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01"/>
  <workbookPr codeName="ThisWorkbook" defaultThemeVersion="124226"/>
  <mc:AlternateContent xmlns:mc="http://schemas.openxmlformats.org/markup-compatibility/2006">
    <mc:Choice Requires="x15">
      <x15ac:absPath xmlns:x15ac="http://schemas.microsoft.com/office/spreadsheetml/2010/11/ac" url="https://sbrwonen.sharepoint.com/sites/Ketenteam/Gedeelde  documenten/Servicedesk/Kennisbank en alle hulpmiddelen (dPi 2018)/"/>
    </mc:Choice>
  </mc:AlternateContent>
  <xr:revisionPtr revIDLastSave="0" documentId="8_{61CC4FE7-520D-4E10-BA12-C41D88AE8C84}" xr6:coauthVersionLast="38" xr6:coauthVersionMax="38" xr10:uidLastSave="{00000000-0000-0000-0000-000000000000}"/>
  <bookViews>
    <workbookView xWindow="0" yWindow="0" windowWidth="28800" windowHeight="13524" tabRatio="835" xr2:uid="{00000000-000D-0000-FFFF-FFFF00000000}"/>
  </bookViews>
  <sheets>
    <sheet name="Instructie" sheetId="1" r:id="rId1"/>
    <sheet name="Recap" sheetId="49" r:id="rId2"/>
    <sheet name="2.1 Activiteitenoverzicht." sheetId="46" r:id="rId3"/>
    <sheet name="2.3" sheetId="50" r:id="rId4"/>
    <sheet name="2.4" sheetId="51" r:id="rId5"/>
    <sheet name="3.1.1" sheetId="10" r:id="rId6"/>
    <sheet name="3.1.2" sheetId="11" r:id="rId7"/>
    <sheet name="3.1.3" sheetId="12" r:id="rId8"/>
    <sheet name="3.3.1.1 A1" sheetId="22" r:id="rId9"/>
    <sheet name="3.3.1.2 A1" sheetId="23" r:id="rId10"/>
    <sheet name="3.3.1.3 A1" sheetId="24" r:id="rId11"/>
    <sheet name="3.3.1.1 A2" sheetId="27" r:id="rId12"/>
    <sheet name="3.3.1.2 A2" sheetId="28" r:id="rId13"/>
    <sheet name="3.3.1.3 A2" sheetId="29" r:id="rId14"/>
    <sheet name="3.3.1 F1" sheetId="32" r:id="rId15"/>
    <sheet name="3.3.1 F2" sheetId="33" r:id="rId16"/>
    <sheet name="3.3.1 F3" sheetId="34" r:id="rId17"/>
    <sheet name="3.4" sheetId="48" r:id="rId18"/>
  </sheets>
  <externalReferences>
    <externalReference r:id="rId19"/>
    <externalReference r:id="rId20"/>
    <externalReference r:id="rId21"/>
  </externalReferences>
  <definedNames>
    <definedName name="_xlnm._FilterDatabase" localSheetId="3" hidden="1">'2.3'!$B$1:$B$67</definedName>
    <definedName name="_xlnm._FilterDatabase" localSheetId="4" hidden="1">'2.4'!$B$1:$B$100</definedName>
    <definedName name="_xlnm._FilterDatabase" localSheetId="5" hidden="1">'3.1.1'!#REF!</definedName>
    <definedName name="_xlnm._FilterDatabase" localSheetId="6" hidden="1">'3.1.2'!#REF!</definedName>
    <definedName name="_xlnm._FilterDatabase" localSheetId="7" hidden="1">'3.1.3'!#REF!</definedName>
    <definedName name="_xlnm._FilterDatabase" localSheetId="14" hidden="1">'3.3.1 F1'!#REF!</definedName>
    <definedName name="_xlnm._FilterDatabase" localSheetId="15" hidden="1">'3.3.1 F2'!#REF!</definedName>
    <definedName name="_xlnm._FilterDatabase" localSheetId="16" hidden="1">'3.3.1 F3'!#REF!</definedName>
    <definedName name="_xlnm._FilterDatabase" localSheetId="8" hidden="1">'3.3.1.1 A1'!#REF!</definedName>
    <definedName name="_xlnm._FilterDatabase" localSheetId="11" hidden="1">'3.3.1.1 A2'!#REF!</definedName>
    <definedName name="_xlnm._FilterDatabase" localSheetId="9" hidden="1">'3.3.1.2 A1'!#REF!</definedName>
    <definedName name="_xlnm._FilterDatabase" localSheetId="12" hidden="1">'3.3.1.2 A2'!#REF!</definedName>
    <definedName name="_xlnm._FilterDatabase" localSheetId="10" hidden="1">'3.3.1.3 A1'!#REF!</definedName>
    <definedName name="_xlnm._FilterDatabase" localSheetId="13" hidden="1">'3.3.1.3 A2'!#REF!</definedName>
    <definedName name="_xlnm._FilterDatabase" localSheetId="0" hidden="1">Instructie!$B$1:$B$33</definedName>
    <definedName name="_xlnm.Print_Area" localSheetId="3">'2.3'!$A$1:$I$66</definedName>
    <definedName name="_xlnm.Print_Area" localSheetId="4">'2.4'!$A$1:$J$100</definedName>
    <definedName name="_xlnm.Print_Area" localSheetId="5">'3.1.1'!$A$1:$L$104</definedName>
    <definedName name="_xlnm.Print_Area" localSheetId="6">'3.1.2'!$A$1:$L$104</definedName>
    <definedName name="_xlnm.Print_Area" localSheetId="7">'3.1.3'!$A$1:$L$104</definedName>
    <definedName name="_xlnm.Print_Area" localSheetId="14">'3.3.1 F1'!$A$1:$O$60</definedName>
    <definedName name="_xlnm.Print_Area" localSheetId="15">'3.3.1 F2'!$A$1:$O$60</definedName>
    <definedName name="_xlnm.Print_Area" localSheetId="16">'3.3.1 F3'!$A$1:$O$60</definedName>
    <definedName name="_xlnm.Print_Area" localSheetId="8">'3.3.1.1 A1'!$A$1:$O$50</definedName>
    <definedName name="_xlnm.Print_Area" localSheetId="11">'3.3.1.1 A2'!$A$1:$O$44</definedName>
    <definedName name="_xlnm.Print_Area" localSheetId="9">'3.3.1.2 A1'!$A$1:$O$51</definedName>
    <definedName name="_xlnm.Print_Area" localSheetId="12">'3.3.1.2 A2'!$A$1:$O$43</definedName>
    <definedName name="_xlnm.Print_Area" localSheetId="10">'3.3.1.3 A1'!$A$1:$O$51</definedName>
    <definedName name="_xlnm.Print_Area" localSheetId="13">'3.3.1.3 A2'!$A$1:$O$44</definedName>
    <definedName name="_xlnm.Print_Area" localSheetId="17">'3.4'!$A$2:$S$24</definedName>
    <definedName name="_xlnm.Print_Area" localSheetId="0">Instructie!$A$1:$D$33</definedName>
    <definedName name="_xlnm.Print_Titles" localSheetId="3">'2.3'!$1:$4</definedName>
    <definedName name="_xlnm.Print_Titles" localSheetId="4">'2.4'!$1:$4</definedName>
    <definedName name="_xlnm.Print_Titles" localSheetId="5">'3.1.1'!$1:$6</definedName>
    <definedName name="_xlnm.Print_Titles" localSheetId="6">'3.1.2'!$1:$6</definedName>
    <definedName name="_xlnm.Print_Titles" localSheetId="7">'3.1.3'!$1:$6</definedName>
    <definedName name="AprSun1">DATE(CalendarYear,4,1)-WEEKDAY(DATE(CalendarYear,4,1))+1</definedName>
    <definedName name="AprSun2">DATE(CalandarYear2,4,1)-WEEKDAY(DATE(CalandarYear2,4,1))+1</definedName>
    <definedName name="AugSun1">DATE(CalendarYear,8,1)-WEEKDAY(DATE(CalendarYear,8,1))+1</definedName>
    <definedName name="AugSun2">DATE(CalandarYear2,8,1)-WEEKDAY(DATE(CalandarYear2,8,1))+1</definedName>
    <definedName name="BalansWV_Funct_AfschrVastg_vj0000">[1]data_dVi!$B$273</definedName>
    <definedName name="BalansWV_Funct_AfschrVastg_vj0099">[1]data_dVi!$D$273</definedName>
    <definedName name="BalansWV_Funct_BedruitoefResultaat_NaBelast_vj0000">[1]data_dVi!$B$311</definedName>
    <definedName name="BalansWV_Funct_BedruitoefResultaat_NaBelast_vj0099">[1]data_dVi!$D$311</definedName>
    <definedName name="BalansWV_Funct_BedruitoefResultaat_VoorBelast_vj0000">[1]data_dVi!$B$306</definedName>
    <definedName name="BalansWV_Funct_BedruitoefResultaat_VoorBelast_vj0099">[1]data_dVi!$D$306</definedName>
    <definedName name="BalansWV_Funct_Belast_vj0000">[1]data_dVi!$B$308</definedName>
    <definedName name="BalansWV_Funct_Belast_vj0099">[1]data_dVi!$D$308</definedName>
    <definedName name="BalansWV_Funct_BelastBuitResultaat_vj0000">[1]data_dVi!$B$315</definedName>
    <definedName name="BalansWV_Funct_BelastBuitResultaat_vj0099">[1]data_dVi!$D$315</definedName>
    <definedName name="BalansWV_Funct_BuitBat_vj0000">[1]data_dVi!$B$313</definedName>
    <definedName name="BalansWV_Funct_BuitBat_vj0099">[1]data_dVi!$D$313</definedName>
    <definedName name="BalansWV_Funct_BuitLast_vj0000">[1]data_dVi!$B$314</definedName>
    <definedName name="BalansWV_Funct_BuitLast_vj0099">[1]data_dVi!$D$314</definedName>
    <definedName name="BalansWV_Funct_BuitResultaat_NaBelast_vj0000">[1]data_dVi!$B$316</definedName>
    <definedName name="BalansWV_Funct_BuitResultaat_NaBelast_vj0099">[1]data_dVi!$D$316</definedName>
    <definedName name="BalansWV_Funct_DeelnResultaat_vj0000">[1]data_dVi!$B$309</definedName>
    <definedName name="BalansWV_Funct_DeelnResultaat_vj0099">[1]data_dVi!$D$309</definedName>
    <definedName name="BalansWV_Funct_FinBatLast_vj0000">[1]data_dVi!$B$304</definedName>
    <definedName name="BalansWV_Funct_FinBatLast_vj0099">[1]data_dVi!$D$304</definedName>
    <definedName name="BalansWV_Funct_FVAWrdver_vj0000">[1]data_dVi!$B$300</definedName>
    <definedName name="BalansWV_Funct_FVAWrdver_vj0099">[1]data_dVi!$D$300</definedName>
    <definedName name="BalansWV_Funct_LastOh_vj0000">[1]data_dVi!$B$271</definedName>
    <definedName name="BalansWV_Funct_LastOh_vj0099">[1]data_dVi!$D$271</definedName>
    <definedName name="BalansWV_Funct_LastOvg_vj0000">[1]data_dVi!$B$272</definedName>
    <definedName name="BalansWV_Funct_LastOvg_vj0099">[1]data_dVi!$D$272</definedName>
    <definedName name="BalansWV_Funct_LastServicecontr_vj0000">[1]data_dVi!$B$268</definedName>
    <definedName name="BalansWV_Funct_LastServicecontr_vj0099">[1]data_dVi!$D$268</definedName>
    <definedName name="BalansWV_Funct_LastVerhBeh_vj0000">[1]data_dVi!$B$270</definedName>
    <definedName name="BalansWV_Funct_LastVerhBeh_vj0099">[1]data_dVi!$D$270</definedName>
    <definedName name="BalansWV_Funct_Leefb_vj0000">[1]data_dVi!$B$298</definedName>
    <definedName name="BalansWV_Funct_Leefb_vj0099">[1]data_dVi!$D$298</definedName>
    <definedName name="BalansWV_Funct_NettoResultaat_Vastg_Expl_vj0000">[1]data_dVi!$B$274</definedName>
    <definedName name="BalansWV_Funct_NettoResultaat_Vastg_Expl_vj0099">[1]data_dVi!$D$274</definedName>
    <definedName name="BalansWV_Funct_OpbrHuren_vj0000">[1]data_dVi!$B$266</definedName>
    <definedName name="BalansWV_Funct_OpbrHuren_vj0099">[1]data_dVi!$D$266</definedName>
    <definedName name="BalansWV_Funct_OpbrOverhbijdr_vj0000">[1]data_dVi!$B$269</definedName>
    <definedName name="BalansWV_Funct_OpbrOverhbijdr_vj0099">[1]data_dVi!$D$269</definedName>
    <definedName name="BalansWV_Funct_OpbrServicecontr_vj0000">[1]data_dVi!$B$267</definedName>
    <definedName name="BalansWV_Funct_OpbrServicecontr_vj0099">[1]data_dVi!$D$267</definedName>
    <definedName name="BalansWV_Funct_OpbrVA_vj0000">[1]data_dVi!$B$301</definedName>
    <definedName name="BalansWV_Funct_OpbrVA_vj0099">[1]data_dVi!$D$301</definedName>
    <definedName name="BalansWV_Funct_Orgkost_Ovg_vj0000">[1]data_dVi!$B$297</definedName>
    <definedName name="BalansWV_Funct_Orgkost_Ovg_vj0099">[1]data_dVi!$D$297</definedName>
    <definedName name="BalansWV_Funct_OvgAct_Kost_vj0000">[1]data_dVi!$B$294</definedName>
    <definedName name="BalansWV_Funct_OvgAct_Kost_vj0099">[1]data_dVi!$D$294</definedName>
    <definedName name="BalansWV_Funct_OvgAct_NettoResultaat_vj0000">[1]data_dVi!$B$295</definedName>
    <definedName name="BalansWV_Funct_OvgAct_NettoResultaat_vj0099">[1]data_dVi!$D$295</definedName>
    <definedName name="BalansWV_Funct_OvgAct_Opbr_vj0000">[1]data_dVi!$B$293</definedName>
    <definedName name="BalansWV_Funct_OvgAct_Opbr_vj0099">[1]data_dVi!$D$293</definedName>
    <definedName name="BalansWV_Funct_Rentebat_vj0000">[1]data_dVi!$B$302</definedName>
    <definedName name="BalansWV_Funct_Rentebat_vj0099">[1]data_dVi!$D$302</definedName>
    <definedName name="BalansWV_Funct_Rentelast_vj0000">[1]data_dVi!$B$303</definedName>
    <definedName name="BalansWV_Funct_Rentelast_vj0099">[1]data_dVi!$D$303</definedName>
    <definedName name="BalansWV_Funct_Resultaat_NaBelast_vj0000">[1]data_dVi!$B$318</definedName>
    <definedName name="BalansWV_Funct_Resultaat_NaBelast_vj0099">[1]data_dVi!$D$318</definedName>
    <definedName name="BalansWV_Funct_VerkochtVastg_InOntw_NettoResultaat_vj0000">[1]data_dVi!$B$280</definedName>
    <definedName name="BalansWV_Funct_VerkochtVastg_InOntw_NettoResultaat_vj0099">[1]data_dVi!$D$280</definedName>
    <definedName name="BalansWV_Funct_VerkochtVastg_InOntw_Omzet_vj0000">[1]data_dVi!$B$276</definedName>
    <definedName name="BalansWV_Funct_VerkochtVastg_InOntw_Omzet_vj0099">[1]data_dVi!$D$276</definedName>
    <definedName name="BalansWV_Funct_VerkochtVastg_InOntw_Uitg_vj0000">[1]data_dVi!$B$277</definedName>
    <definedName name="BalansWV_Funct_VerkochtVastg_InOntw_Uitg_vj0099">[1]data_dVi!$D$277</definedName>
    <definedName name="BalansWV_Funct_VerkochtVastg_Toegerekend_Orgkost_vj0000">[1]data_dVi!$B$278</definedName>
    <definedName name="BalansWV_Funct_VerkochtVastg_Toegerekend_Orgkost_vj0099">[1]data_dVi!$D$278</definedName>
    <definedName name="BalansWV_Funct_VerkochtVastgToegerekend_Finkost_vj0000">[1]data_dVi!$B$279</definedName>
    <definedName name="BalansWV_Funct_VerkochtVastgToegerekend_Finkost_vj0099">[1]data_dVi!$D$279</definedName>
    <definedName name="BalansWV_Funct_VerkVastg_Boekwrd_vj0000">[1]data_dVi!$B$284</definedName>
    <definedName name="BalansWV_Funct_VerkVastg_Boekwrd_vj0099">[1]data_dVi!$D$284</definedName>
    <definedName name="BalansWV_Funct_VerkVastg_NettoResultaat_Gereal_vj0000">[1]data_dVi!$B$285</definedName>
    <definedName name="BalansWV_Funct_VerkVastg_NettoResultaat_Gereal_vj0099">[1]data_dVi!$D$285</definedName>
    <definedName name="BalansWV_Funct_VerkVastg_Toegerekend_Orgkost_vj0000">[1]data_dVi!$B$283</definedName>
    <definedName name="BalansWV_Funct_VerkVastg_Toegerekend_Orgkost_vj0099">[1]data_dVi!$D$283</definedName>
    <definedName name="BalansWV_Funct_VerkVastg_Verkopbr_vj0000">[1]data_dVi!$B$282</definedName>
    <definedName name="BalansWV_Funct_VerkVastg_Verkopbr_vj0099">[1]data_dVi!$D$282</definedName>
    <definedName name="BalansWV_Funct_WrdverVastg_NietGereal_Verk_vj0000">[1]data_dVi!$B$290</definedName>
    <definedName name="BalansWV_Funct_WrdverVastg_NietGereal_Verk_vj0099">[1]data_dVi!$D$290</definedName>
    <definedName name="BalansWV_Funct_WrdverVastg_NietGereal_vj0000">[1]data_dVi!$B$288</definedName>
    <definedName name="BalansWV_Funct_WrdverVastg_NietGereal_vj0099">[1]data_dVi!$D$288</definedName>
    <definedName name="BalansWV_Funct_WrdverVastg_NietGereal_VOV_vj0000">[1]data_dVi!$B$289</definedName>
    <definedName name="BalansWV_Funct_WrdverVastg_NietGereal_VOV_vj0099">[1]data_dVi!$D$289</definedName>
    <definedName name="BalansWV_Funct_WrdverVastg_Ovg_vj0000">[1]data_dVi!$B$287</definedName>
    <definedName name="BalansWV_Funct_WrdverVastg_Ovg_vj0099">[1]data_dVi!$D$287</definedName>
    <definedName name="BalansWV_Funct_WrdverVastg_Tot_vj0000">[1]data_dVi!$B$291</definedName>
    <definedName name="BalansWV_Funct_WrdverVastg_Tot_vj0099">[1]data_dVi!$D$291</definedName>
    <definedName name="Basisjaar">2015</definedName>
    <definedName name="CalandarYear2">Instructie!$B$1</definedName>
    <definedName name="CalendarYear">Instructie!$B$1</definedName>
    <definedName name="DecSun1">DATE(CalendarYear,12,1)-WEEKDAY(DATE(CalendarYear,12,1))+1</definedName>
    <definedName name="DecSun2">DATE(CalandarYear2,12,1)-WEEKDAY(DATE(CalandarYear2,12,1))+1</definedName>
    <definedName name="FebSun1">DATE(CalendarYear,2,1)-WEEKDAY(DATE(CalendarYear,2,1))+1</definedName>
    <definedName name="FebSun2">DATE(CalandarYear2,2,1)-WEEKDAY(DATE(CalandarYear2,2,1))+1</definedName>
    <definedName name="fictiefaflossingspercentage" localSheetId="5">#REF!</definedName>
    <definedName name="fictiefaflossingspercentage" localSheetId="6">#REF!</definedName>
    <definedName name="fictiefaflossingspercentage" localSheetId="7">#REF!</definedName>
    <definedName name="fictiefaflossingspercentage" localSheetId="15">#REF!</definedName>
    <definedName name="fictiefaflossingspercentage" localSheetId="16">#REF!</definedName>
    <definedName name="fictiefaflossingspercentage" localSheetId="8">#REF!</definedName>
    <definedName name="fictiefaflossingspercentage" localSheetId="11">#REF!</definedName>
    <definedName name="fictiefaflossingspercentage" localSheetId="9">#REF!</definedName>
    <definedName name="fictiefaflossingspercentage" localSheetId="12">#REF!</definedName>
    <definedName name="fictiefaflossingspercentage" localSheetId="10">#REF!</definedName>
    <definedName name="fictiefaflossingspercentage" localSheetId="13">#REF!</definedName>
    <definedName name="fictiefaflossingspercentage">#REF!</definedName>
    <definedName name="Impact">#REF!</definedName>
    <definedName name="Interface">#REF!</definedName>
    <definedName name="JanSun1">DATE(CalendarYear,1,1)-WEEKDAY(DATE(CalendarYear,1,1))+1</definedName>
    <definedName name="JulSun1">DATE(CalendarYear,7,1)-WEEKDAY(DATE(CalendarYear,7,1))+1</definedName>
    <definedName name="JunSun1">DATE(CalendarYear,6,1)-WEEKDAY(DATE(CalendarYear,6,1))+1</definedName>
    <definedName name="Kasstr_OperAct_vj0000Fc">[2]data!$D$115</definedName>
    <definedName name="Kasstr_OperAct_vj0001Fc">[2]data!$E$115</definedName>
    <definedName name="Kasstr_OperAct_vj0002Fc">[2]data!$F$115</definedName>
    <definedName name="Kasstr_OperAct_vj0003Fc">[2]data!$G$115</definedName>
    <definedName name="Kasstr_OperAct_vj0004Fc">[2]data!$H$115</definedName>
    <definedName name="Kasstr_OperAct_vj0005Fc">[2]data!$I$115</definedName>
    <definedName name="Kasstr_Rentebat_vj0000Fc">[2]data!$D$99</definedName>
    <definedName name="Kasstr_Rentebat_vj0001Fc">[2]data!$E$99</definedName>
    <definedName name="Kasstr_Rentebat_vj0002Fc">[2]data!$F$99</definedName>
    <definedName name="Kasstr_Rentebat_vj0003Fc">[2]data!$G$99</definedName>
    <definedName name="Kasstr_Rentebat_vj0004Fc">[2]data!$H$99</definedName>
    <definedName name="Kasstr_Rentebat_vj0005Fc">[2]data!$I$99</definedName>
    <definedName name="Kasstr_Rentelast_vj0000Fc">[2]data!$D$109</definedName>
    <definedName name="Kasstr_Rentelast_vj0001Fc">[2]data!$E$109</definedName>
    <definedName name="Kasstr_Rentelast_vj0002Fc">[2]data!$F$109</definedName>
    <definedName name="Kasstr_Rentelast_vj0003Fc">[2]data!$G$109</definedName>
    <definedName name="Kasstr_Rentelast_vj0004Fc">[2]data!$H$109</definedName>
    <definedName name="Kasstr_Rentelast_vj0005Fc">[2]data!$I$109</definedName>
    <definedName name="Kasstr_Vpb_vj0000Fc">[2]data!$D$113</definedName>
    <definedName name="Kasstr_Vpb_vj0001Fc">[2]data!$E$113</definedName>
    <definedName name="Kasstr_Vpb_vj0002Fc">[2]data!$F$113</definedName>
    <definedName name="Kasstr_Vpb_vj0003Fc">[2]data!$G$113</definedName>
    <definedName name="Kasstr_Vpb_vj0004Fc">[2]data!$H$113</definedName>
    <definedName name="Kasstr_Vpb_vj0005Fc">[2]data!$I$113</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Parameter">[3]Lijst!#REF!</definedName>
    <definedName name="Priority">#REF!</definedName>
    <definedName name="Reqtype">#REF!</definedName>
    <definedName name="SepSun1">DATE(CalendarYear,9,1)-WEEKDAY(DATE(CalendarYear,9,1))+1</definedName>
    <definedName name="System">#REF!</definedName>
    <definedName name="YN">#REF!</definedName>
    <definedName name="Z_4EE920E1_F388_4CFB_B0EB_223BB5DC264D_.wvu.PrintArea" localSheetId="5" hidden="1">'3.1.1'!$B$3:$J$85</definedName>
    <definedName name="Z_4EE920E1_F388_4CFB_B0EB_223BB5DC264D_.wvu.PrintArea" localSheetId="6" hidden="1">'3.1.2'!$B$2:$J$85</definedName>
    <definedName name="Z_4EE920E1_F388_4CFB_B0EB_223BB5DC264D_.wvu.PrintArea" localSheetId="7" hidden="1">'3.1.3'!$B$2:$J$103</definedName>
    <definedName name="Z_4EE920E1_F388_4CFB_B0EB_223BB5DC264D_.wvu.PrintArea" localSheetId="0" hidden="1">Instructie!$B$3:$C$32</definedName>
  </definedNames>
  <calcPr calcId="181029"/>
</workbook>
</file>

<file path=xl/calcChain.xml><?xml version="1.0" encoding="utf-8"?>
<calcChain xmlns="http://schemas.openxmlformats.org/spreadsheetml/2006/main">
  <c r="T44" i="48" l="1"/>
  <c r="U44" i="48"/>
  <c r="V44" i="48"/>
  <c r="W44" i="48"/>
  <c r="X44" i="48"/>
  <c r="T45" i="48"/>
  <c r="U45" i="48"/>
  <c r="V45" i="48"/>
  <c r="W45" i="48"/>
  <c r="X45" i="48"/>
  <c r="T46" i="48"/>
  <c r="U46" i="48"/>
  <c r="V46" i="48"/>
  <c r="W46" i="48"/>
  <c r="X46" i="48"/>
  <c r="T47" i="48"/>
  <c r="U47" i="48"/>
  <c r="V47" i="48"/>
  <c r="W47" i="48"/>
  <c r="X47" i="48"/>
  <c r="T48" i="48"/>
  <c r="U48" i="48"/>
  <c r="V48" i="48"/>
  <c r="W48" i="48"/>
  <c r="X48" i="48"/>
  <c r="T49" i="48"/>
  <c r="U49" i="48"/>
  <c r="V49" i="48"/>
  <c r="W49" i="48"/>
  <c r="X49" i="48"/>
  <c r="T50" i="48"/>
  <c r="U50" i="48"/>
  <c r="V50" i="48"/>
  <c r="W50" i="48"/>
  <c r="X50" i="48"/>
  <c r="S45" i="48"/>
  <c r="T29" i="48"/>
  <c r="U29" i="48"/>
  <c r="V29" i="48"/>
  <c r="W29" i="48"/>
  <c r="X29" i="48"/>
  <c r="T30" i="48"/>
  <c r="U30" i="48"/>
  <c r="V30" i="48"/>
  <c r="W30" i="48"/>
  <c r="X30" i="48"/>
  <c r="T31" i="48"/>
  <c r="U31" i="48"/>
  <c r="V31" i="48"/>
  <c r="W31" i="48"/>
  <c r="X31" i="48"/>
  <c r="T32" i="48"/>
  <c r="U32" i="48"/>
  <c r="V32" i="48"/>
  <c r="W32" i="48"/>
  <c r="X32" i="48"/>
  <c r="T33" i="48"/>
  <c r="U33" i="48"/>
  <c r="V33" i="48"/>
  <c r="W33" i="48"/>
  <c r="X33" i="48"/>
  <c r="T34" i="48"/>
  <c r="U34" i="48"/>
  <c r="V34" i="48"/>
  <c r="W34" i="48"/>
  <c r="X34" i="48"/>
  <c r="T35" i="48"/>
  <c r="U35" i="48"/>
  <c r="V35" i="48"/>
  <c r="W35" i="48"/>
  <c r="X35" i="48"/>
  <c r="S33" i="48"/>
  <c r="S32" i="48"/>
  <c r="S31" i="48"/>
  <c r="L44" i="48"/>
  <c r="M44" i="48"/>
  <c r="N44" i="48"/>
  <c r="O44" i="48"/>
  <c r="P44" i="48"/>
  <c r="L45" i="48"/>
  <c r="M45" i="48"/>
  <c r="N45" i="48"/>
  <c r="O45" i="48"/>
  <c r="P45" i="48"/>
  <c r="L46" i="48"/>
  <c r="M46" i="48"/>
  <c r="N46" i="48"/>
  <c r="O46" i="48"/>
  <c r="P46" i="48"/>
  <c r="L47" i="48"/>
  <c r="M47" i="48"/>
  <c r="N47" i="48"/>
  <c r="O47" i="48"/>
  <c r="P47" i="48"/>
  <c r="L48" i="48"/>
  <c r="M48" i="48"/>
  <c r="N48" i="48"/>
  <c r="O48" i="48"/>
  <c r="P48" i="48"/>
  <c r="L49" i="48"/>
  <c r="M49" i="48"/>
  <c r="N49" i="48"/>
  <c r="O49" i="48"/>
  <c r="P49" i="48"/>
  <c r="L50" i="48"/>
  <c r="M50" i="48"/>
  <c r="N50" i="48"/>
  <c r="O50" i="48"/>
  <c r="P50" i="48"/>
  <c r="L29" i="48"/>
  <c r="M29" i="48"/>
  <c r="N29" i="48"/>
  <c r="O29" i="48"/>
  <c r="P29" i="48"/>
  <c r="L30" i="48"/>
  <c r="M30" i="48"/>
  <c r="N30" i="48"/>
  <c r="O30" i="48"/>
  <c r="P30" i="48"/>
  <c r="L31" i="48"/>
  <c r="M31" i="48"/>
  <c r="N31" i="48"/>
  <c r="O31" i="48"/>
  <c r="P31" i="48"/>
  <c r="L32" i="48"/>
  <c r="M32" i="48"/>
  <c r="N32" i="48"/>
  <c r="O32" i="48"/>
  <c r="P32" i="48"/>
  <c r="L33" i="48"/>
  <c r="M33" i="48"/>
  <c r="N33" i="48"/>
  <c r="O33" i="48"/>
  <c r="P33" i="48"/>
  <c r="L34" i="48"/>
  <c r="M34" i="48"/>
  <c r="N34" i="48"/>
  <c r="O34" i="48"/>
  <c r="P34" i="48"/>
  <c r="L35" i="48"/>
  <c r="M35" i="48"/>
  <c r="N35" i="48"/>
  <c r="O35" i="48"/>
  <c r="P35" i="48"/>
  <c r="K49" i="48"/>
  <c r="K34" i="48"/>
  <c r="K33" i="48"/>
  <c r="K32" i="48"/>
  <c r="K31" i="48"/>
  <c r="K29" i="48"/>
  <c r="S47" i="48"/>
  <c r="S46" i="48"/>
  <c r="K47" i="48"/>
  <c r="K46" i="48"/>
  <c r="S48" i="48"/>
  <c r="K48" i="48"/>
  <c r="K109" i="12"/>
  <c r="J109" i="12"/>
  <c r="I109" i="12"/>
  <c r="H109" i="12"/>
  <c r="G109" i="12"/>
  <c r="K109" i="11"/>
  <c r="J109" i="11"/>
  <c r="I109" i="11"/>
  <c r="H109" i="11"/>
  <c r="G109" i="11"/>
  <c r="O50" i="28"/>
  <c r="M50" i="28"/>
  <c r="K50" i="28"/>
  <c r="I50" i="28"/>
  <c r="G50" i="28"/>
  <c r="K109" i="10"/>
  <c r="J109" i="10"/>
  <c r="I109" i="10"/>
  <c r="H109" i="10"/>
  <c r="G109" i="10"/>
  <c r="O48" i="27"/>
  <c r="M48" i="27"/>
  <c r="K48" i="27"/>
  <c r="I48" i="27"/>
  <c r="G48" i="27"/>
  <c r="G23" i="12"/>
  <c r="H23" i="12"/>
  <c r="I23" i="12"/>
  <c r="J23" i="12"/>
  <c r="K23" i="12"/>
  <c r="F23" i="12"/>
  <c r="G11" i="12"/>
  <c r="H11" i="12"/>
  <c r="I11" i="12"/>
  <c r="J11" i="12"/>
  <c r="K11" i="12"/>
  <c r="F11" i="12"/>
  <c r="G23" i="11"/>
  <c r="H23" i="11"/>
  <c r="I23" i="11"/>
  <c r="J23" i="11"/>
  <c r="K23" i="11"/>
  <c r="F23" i="11"/>
  <c r="K23" i="10"/>
  <c r="J23" i="10"/>
  <c r="I23" i="10"/>
  <c r="H23" i="10"/>
  <c r="G23" i="10"/>
  <c r="F23" i="10"/>
  <c r="E42" i="48"/>
  <c r="B42" i="28" l="1"/>
  <c r="E55" i="23"/>
  <c r="E55" i="22"/>
  <c r="C30" i="48"/>
  <c r="E80" i="51" l="1"/>
  <c r="E42" i="51"/>
  <c r="E83" i="51"/>
  <c r="F80" i="51"/>
  <c r="F83" i="51" s="1"/>
  <c r="F42" i="51"/>
  <c r="G80" i="51"/>
  <c r="G42" i="51"/>
  <c r="G45" i="51" s="1"/>
  <c r="H80" i="51"/>
  <c r="H42" i="51"/>
  <c r="H83" i="51"/>
  <c r="I80" i="51"/>
  <c r="I42" i="51"/>
  <c r="I83" i="51"/>
  <c r="E99" i="51"/>
  <c r="E102" i="51" s="1"/>
  <c r="E63" i="51"/>
  <c r="F99" i="51"/>
  <c r="F63" i="51"/>
  <c r="F66" i="51" s="1"/>
  <c r="G99" i="51"/>
  <c r="G102" i="51" s="1"/>
  <c r="G63" i="51"/>
  <c r="H99" i="51"/>
  <c r="H63" i="51"/>
  <c r="H102" i="51" s="1"/>
  <c r="I99" i="51"/>
  <c r="I63" i="51"/>
  <c r="I102" i="51"/>
  <c r="E14" i="50"/>
  <c r="E19" i="50"/>
  <c r="E29" i="50"/>
  <c r="E34" i="50"/>
  <c r="E44" i="50"/>
  <c r="E49" i="50"/>
  <c r="E60" i="50"/>
  <c r="E65" i="50"/>
  <c r="F14" i="50"/>
  <c r="F29" i="50"/>
  <c r="F34" i="50"/>
  <c r="F44" i="50"/>
  <c r="F49" i="50" s="1"/>
  <c r="F60" i="50"/>
  <c r="F65" i="50"/>
  <c r="G14" i="50"/>
  <c r="G19" i="50"/>
  <c r="G29" i="50"/>
  <c r="G34" i="50"/>
  <c r="G44" i="50"/>
  <c r="G49" i="50"/>
  <c r="G60" i="50"/>
  <c r="G65" i="50"/>
  <c r="H14" i="50"/>
  <c r="H19" i="50"/>
  <c r="H29" i="50"/>
  <c r="H34" i="50" s="1"/>
  <c r="H69" i="50" s="1"/>
  <c r="H44" i="50"/>
  <c r="H49" i="50" s="1"/>
  <c r="H60" i="50"/>
  <c r="H65" i="50" s="1"/>
  <c r="D99" i="51"/>
  <c r="D80" i="51"/>
  <c r="I66" i="51"/>
  <c r="H66" i="51"/>
  <c r="G66" i="51"/>
  <c r="E66" i="51"/>
  <c r="D63" i="51"/>
  <c r="D66" i="51" s="1"/>
  <c r="H45" i="51"/>
  <c r="E45" i="51"/>
  <c r="D42" i="51"/>
  <c r="D14" i="50"/>
  <c r="D19" i="50" s="1"/>
  <c r="D69" i="50" s="1"/>
  <c r="E22" i="51"/>
  <c r="E25" i="51"/>
  <c r="F22" i="51"/>
  <c r="F25" i="51" s="1"/>
  <c r="G22" i="51"/>
  <c r="G25" i="51" s="1"/>
  <c r="H22" i="51"/>
  <c r="H25" i="51" s="1"/>
  <c r="I22" i="51"/>
  <c r="I25" i="51" s="1"/>
  <c r="D22" i="51"/>
  <c r="D25" i="51" s="1"/>
  <c r="D60" i="50"/>
  <c r="I60" i="50"/>
  <c r="I65" i="50"/>
  <c r="I69" i="50" s="1"/>
  <c r="D65" i="50"/>
  <c r="I44" i="50"/>
  <c r="I49" i="50"/>
  <c r="D44" i="50"/>
  <c r="D49" i="50"/>
  <c r="I29" i="50"/>
  <c r="I34" i="50"/>
  <c r="D29" i="50"/>
  <c r="D34" i="50"/>
  <c r="I14" i="50"/>
  <c r="I19" i="50"/>
  <c r="D83" i="51"/>
  <c r="I45" i="51"/>
  <c r="D109" i="11"/>
  <c r="D109" i="12"/>
  <c r="K36" i="49"/>
  <c r="T36" i="49"/>
  <c r="K33" i="49"/>
  <c r="T33" i="49"/>
  <c r="D24" i="32"/>
  <c r="F24" i="32"/>
  <c r="H24" i="32"/>
  <c r="J24" i="32"/>
  <c r="L24" i="32"/>
  <c r="N24" i="32"/>
  <c r="S49" i="48"/>
  <c r="S44" i="48"/>
  <c r="S34" i="48"/>
  <c r="S30" i="48"/>
  <c r="S29" i="48"/>
  <c r="S50" i="48"/>
  <c r="T41" i="48"/>
  <c r="U41" i="48"/>
  <c r="V41" i="48" s="1"/>
  <c r="W41" i="48" s="1"/>
  <c r="X41" i="48" s="1"/>
  <c r="S35" i="48"/>
  <c r="T26" i="48"/>
  <c r="U26" i="48" s="1"/>
  <c r="V26" i="48"/>
  <c r="W26" i="48"/>
  <c r="X26" i="48"/>
  <c r="X19" i="48"/>
  <c r="W19" i="48"/>
  <c r="V19" i="48"/>
  <c r="U19" i="48"/>
  <c r="T19" i="48"/>
  <c r="X18" i="48"/>
  <c r="W18" i="48"/>
  <c r="V18" i="48"/>
  <c r="U18" i="48"/>
  <c r="T18" i="48"/>
  <c r="S18" i="48"/>
  <c r="S52" i="48"/>
  <c r="T42" i="48" s="1"/>
  <c r="T52" i="48" s="1"/>
  <c r="S13" i="48"/>
  <c r="S19" i="48"/>
  <c r="T27" i="48" s="1"/>
  <c r="T6" i="48"/>
  <c r="U6" i="48"/>
  <c r="V6" i="48" s="1"/>
  <c r="W6" i="48" s="1"/>
  <c r="X6" i="48" s="1"/>
  <c r="Y27" i="49"/>
  <c r="V27" i="49"/>
  <c r="H8" i="11"/>
  <c r="H8" i="12"/>
  <c r="H107" i="12" s="1"/>
  <c r="K8" i="11"/>
  <c r="G8" i="11"/>
  <c r="G8" i="12" s="1"/>
  <c r="I8" i="11"/>
  <c r="I8" i="12" s="1"/>
  <c r="J8" i="11"/>
  <c r="J107" i="11" s="1"/>
  <c r="J8" i="12"/>
  <c r="J107" i="12" s="1"/>
  <c r="G7" i="11"/>
  <c r="G7" i="12" s="1"/>
  <c r="G48" i="29"/>
  <c r="M27" i="49"/>
  <c r="R27" i="49"/>
  <c r="Q27" i="49"/>
  <c r="P27" i="49"/>
  <c r="O27" i="49"/>
  <c r="N27" i="49"/>
  <c r="W26" i="49"/>
  <c r="Y26" i="49"/>
  <c r="AA26" i="49"/>
  <c r="V26" i="49"/>
  <c r="N64" i="33"/>
  <c r="L64" i="33"/>
  <c r="J64" i="33"/>
  <c r="H64" i="33"/>
  <c r="F64" i="33"/>
  <c r="N64" i="32"/>
  <c r="L64" i="32"/>
  <c r="J64" i="32"/>
  <c r="H64" i="32"/>
  <c r="F64" i="32"/>
  <c r="N11" i="49"/>
  <c r="W11" i="49" s="1"/>
  <c r="O11" i="49"/>
  <c r="X11" i="49"/>
  <c r="P11" i="49"/>
  <c r="Y11" i="49" s="1"/>
  <c r="Q11" i="49"/>
  <c r="Z11" i="49"/>
  <c r="R11" i="49"/>
  <c r="AA11" i="49" s="1"/>
  <c r="M11" i="49"/>
  <c r="V11" i="49" s="1"/>
  <c r="E11" i="49"/>
  <c r="F11" i="49"/>
  <c r="G11" i="49"/>
  <c r="H11" i="49"/>
  <c r="I11" i="49"/>
  <c r="D11" i="49"/>
  <c r="N8" i="49"/>
  <c r="W8" i="49" s="1"/>
  <c r="O8" i="49"/>
  <c r="X8" i="49" s="1"/>
  <c r="P8" i="49"/>
  <c r="Y8" i="49" s="1"/>
  <c r="Q8" i="49"/>
  <c r="Z8" i="49" s="1"/>
  <c r="R8" i="49"/>
  <c r="AA8" i="49"/>
  <c r="M8" i="49"/>
  <c r="V8" i="49" s="1"/>
  <c r="M26" i="49"/>
  <c r="O48" i="28"/>
  <c r="M48" i="28"/>
  <c r="K48" i="28"/>
  <c r="I48" i="28"/>
  <c r="G48" i="28"/>
  <c r="K20" i="49"/>
  <c r="T20" i="49" s="1"/>
  <c r="B17" i="49"/>
  <c r="B25" i="49" s="1"/>
  <c r="K25" i="49" s="1"/>
  <c r="T25" i="49" s="1"/>
  <c r="K8" i="49"/>
  <c r="T8" i="49"/>
  <c r="K9" i="49"/>
  <c r="T9" i="49" s="1"/>
  <c r="K10" i="49"/>
  <c r="T10" i="49"/>
  <c r="N63" i="33"/>
  <c r="L63" i="33"/>
  <c r="J63" i="33"/>
  <c r="H63" i="33"/>
  <c r="F63" i="33"/>
  <c r="S37" i="48"/>
  <c r="S38" i="48"/>
  <c r="V33" i="49" s="1"/>
  <c r="K17" i="49"/>
  <c r="T17" i="49"/>
  <c r="AA21" i="49"/>
  <c r="Z21" i="49"/>
  <c r="Y21" i="49"/>
  <c r="X21" i="49"/>
  <c r="W21" i="49"/>
  <c r="V21" i="49"/>
  <c r="AA20" i="49"/>
  <c r="Z20" i="49"/>
  <c r="Y20" i="49"/>
  <c r="X20" i="49"/>
  <c r="W20" i="49"/>
  <c r="V20" i="49"/>
  <c r="AA19" i="49"/>
  <c r="Z19" i="49"/>
  <c r="Y19" i="49"/>
  <c r="X19" i="49"/>
  <c r="W19" i="49"/>
  <c r="V19" i="49"/>
  <c r="AA18" i="49"/>
  <c r="Z18" i="49"/>
  <c r="Y18" i="49"/>
  <c r="X18" i="49"/>
  <c r="W18" i="49"/>
  <c r="V18" i="49"/>
  <c r="O55" i="24"/>
  <c r="M55" i="24"/>
  <c r="K55" i="24"/>
  <c r="I55" i="24"/>
  <c r="G55" i="24"/>
  <c r="E55" i="24"/>
  <c r="K98" i="12"/>
  <c r="J98" i="12"/>
  <c r="I98" i="12"/>
  <c r="H98" i="12"/>
  <c r="G98" i="12"/>
  <c r="F98" i="12"/>
  <c r="K83" i="12"/>
  <c r="J83" i="12"/>
  <c r="I83" i="12"/>
  <c r="I84" i="12" s="1"/>
  <c r="H83" i="12"/>
  <c r="G83" i="12"/>
  <c r="F83" i="12"/>
  <c r="K72" i="12"/>
  <c r="J72" i="12"/>
  <c r="J73" i="12" s="1"/>
  <c r="J84" i="12" s="1"/>
  <c r="I72" i="12"/>
  <c r="H72" i="12"/>
  <c r="G72" i="12"/>
  <c r="F72" i="12"/>
  <c r="F73" i="12" s="1"/>
  <c r="F84" i="12" s="1"/>
  <c r="K50" i="12"/>
  <c r="J50" i="12"/>
  <c r="I50" i="12"/>
  <c r="I73" i="12" s="1"/>
  <c r="H50" i="12"/>
  <c r="H73" i="12" s="1"/>
  <c r="G50" i="12"/>
  <c r="G73" i="12" s="1"/>
  <c r="G84" i="12" s="1"/>
  <c r="F50" i="12"/>
  <c r="K29" i="12"/>
  <c r="K36" i="12" s="1"/>
  <c r="J29" i="12"/>
  <c r="J36" i="12"/>
  <c r="I29" i="12"/>
  <c r="I36" i="12" s="1"/>
  <c r="H29" i="12"/>
  <c r="H36" i="12" s="1"/>
  <c r="G29" i="12"/>
  <c r="G36" i="12" s="1"/>
  <c r="F29" i="12"/>
  <c r="F36" i="12" s="1"/>
  <c r="K20" i="12"/>
  <c r="J20" i="12"/>
  <c r="I20" i="12"/>
  <c r="H20" i="12"/>
  <c r="G20" i="12"/>
  <c r="F20" i="12"/>
  <c r="K37" i="12"/>
  <c r="J37" i="12"/>
  <c r="H37" i="12"/>
  <c r="G37" i="12"/>
  <c r="R10" i="49"/>
  <c r="Q10" i="49"/>
  <c r="P10" i="49"/>
  <c r="O10" i="49"/>
  <c r="N10" i="49"/>
  <c r="K73" i="12"/>
  <c r="K84" i="12"/>
  <c r="H84" i="12"/>
  <c r="I37" i="12"/>
  <c r="I10" i="49"/>
  <c r="H10" i="49"/>
  <c r="G10" i="49"/>
  <c r="F10" i="49"/>
  <c r="E10" i="49"/>
  <c r="G98" i="11"/>
  <c r="H98" i="11"/>
  <c r="I98" i="11"/>
  <c r="J98" i="11"/>
  <c r="K98" i="11"/>
  <c r="F98" i="11"/>
  <c r="K83" i="11"/>
  <c r="J83" i="11"/>
  <c r="I83" i="11"/>
  <c r="H83" i="11"/>
  <c r="G83" i="11"/>
  <c r="F83" i="11"/>
  <c r="G72" i="11"/>
  <c r="K29" i="11"/>
  <c r="K36" i="11"/>
  <c r="J29" i="11"/>
  <c r="J36" i="11"/>
  <c r="I29" i="11"/>
  <c r="I36" i="11"/>
  <c r="H29" i="11"/>
  <c r="H36" i="11"/>
  <c r="G29" i="11"/>
  <c r="G36" i="11"/>
  <c r="F29" i="11"/>
  <c r="F36" i="11"/>
  <c r="F37" i="11" s="1"/>
  <c r="F100" i="11" s="1"/>
  <c r="F104" i="11" s="1"/>
  <c r="K11" i="11"/>
  <c r="J11" i="11"/>
  <c r="I11" i="11"/>
  <c r="I37" i="11" s="1"/>
  <c r="H11" i="11"/>
  <c r="G11" i="11"/>
  <c r="F11" i="11"/>
  <c r="K29" i="10"/>
  <c r="K36" i="10"/>
  <c r="J29" i="10"/>
  <c r="J36" i="10"/>
  <c r="I29" i="10"/>
  <c r="I36" i="10"/>
  <c r="H29" i="10"/>
  <c r="H36" i="10"/>
  <c r="G29" i="10"/>
  <c r="G36" i="10"/>
  <c r="F29" i="10"/>
  <c r="F36" i="10"/>
  <c r="D26" i="49"/>
  <c r="D27" i="49"/>
  <c r="K45" i="48"/>
  <c r="K44" i="48"/>
  <c r="K50" i="48"/>
  <c r="K30" i="48"/>
  <c r="K13" i="48"/>
  <c r="K19" i="48"/>
  <c r="L41" i="48"/>
  <c r="M41" i="48" s="1"/>
  <c r="N41" i="48" s="1"/>
  <c r="O41" i="48"/>
  <c r="P41" i="48"/>
  <c r="K35" i="48"/>
  <c r="L26" i="48"/>
  <c r="M26" i="48"/>
  <c r="N26" i="48" s="1"/>
  <c r="O26" i="48" s="1"/>
  <c r="P26" i="48" s="1"/>
  <c r="P19" i="48"/>
  <c r="O19" i="48"/>
  <c r="N19" i="48"/>
  <c r="M19" i="48"/>
  <c r="L19" i="48"/>
  <c r="P18" i="48"/>
  <c r="O18" i="48"/>
  <c r="N18" i="48"/>
  <c r="M18" i="48"/>
  <c r="L18" i="48"/>
  <c r="K18" i="48"/>
  <c r="K52" i="48"/>
  <c r="L42" i="48" s="1"/>
  <c r="L6" i="48"/>
  <c r="M6" i="48"/>
  <c r="N6" i="48" s="1"/>
  <c r="O6" i="48" s="1"/>
  <c r="P6" i="48" s="1"/>
  <c r="L27" i="48"/>
  <c r="L37" i="48" s="1"/>
  <c r="L38" i="48" s="1"/>
  <c r="N33" i="49" s="1"/>
  <c r="K37" i="48"/>
  <c r="K38" i="48" s="1"/>
  <c r="M33" i="49" s="1"/>
  <c r="K53" i="48"/>
  <c r="M36" i="49"/>
  <c r="E44" i="48"/>
  <c r="F44" i="48"/>
  <c r="G44" i="48"/>
  <c r="H44" i="48"/>
  <c r="C44" i="48"/>
  <c r="D44" i="48"/>
  <c r="D50" i="48"/>
  <c r="D19" i="48"/>
  <c r="E19" i="48"/>
  <c r="F19" i="48"/>
  <c r="G19" i="48"/>
  <c r="H19" i="48"/>
  <c r="E45" i="48"/>
  <c r="F45" i="48"/>
  <c r="G45" i="48"/>
  <c r="H45" i="48"/>
  <c r="E46" i="48"/>
  <c r="F46" i="48"/>
  <c r="G46" i="48"/>
  <c r="H46" i="48"/>
  <c r="E47" i="48"/>
  <c r="F47" i="48"/>
  <c r="G47" i="48"/>
  <c r="H47" i="48"/>
  <c r="E48" i="48"/>
  <c r="F48" i="48"/>
  <c r="G48" i="48"/>
  <c r="H48" i="48"/>
  <c r="E49" i="48"/>
  <c r="F49" i="48"/>
  <c r="G49" i="48"/>
  <c r="H49" i="48"/>
  <c r="C45" i="48"/>
  <c r="C46" i="48"/>
  <c r="C47" i="48"/>
  <c r="C48" i="48"/>
  <c r="C49" i="48"/>
  <c r="D49" i="48"/>
  <c r="D48" i="48"/>
  <c r="D47" i="48"/>
  <c r="D46" i="48"/>
  <c r="D45" i="48"/>
  <c r="E50" i="48"/>
  <c r="F50" i="48"/>
  <c r="G50" i="48"/>
  <c r="H50" i="48"/>
  <c r="C50" i="48"/>
  <c r="C35" i="48"/>
  <c r="C34" i="48"/>
  <c r="C33" i="48"/>
  <c r="C32" i="48"/>
  <c r="C31" i="48"/>
  <c r="C29" i="48"/>
  <c r="D41" i="48"/>
  <c r="E41" i="48"/>
  <c r="F41" i="48" s="1"/>
  <c r="G41" i="48"/>
  <c r="H41" i="48" s="1"/>
  <c r="D26" i="48"/>
  <c r="E26" i="48" s="1"/>
  <c r="F26" i="48"/>
  <c r="G26" i="48" s="1"/>
  <c r="H26" i="48" s="1"/>
  <c r="E29" i="48"/>
  <c r="F29" i="48"/>
  <c r="G29" i="48"/>
  <c r="H29" i="48"/>
  <c r="E30" i="48"/>
  <c r="F30" i="48"/>
  <c r="G30" i="48"/>
  <c r="H30" i="48"/>
  <c r="E31" i="48"/>
  <c r="F31" i="48"/>
  <c r="G31" i="48"/>
  <c r="H31" i="48"/>
  <c r="E32" i="48"/>
  <c r="F32" i="48"/>
  <c r="G32" i="48"/>
  <c r="H32" i="48"/>
  <c r="E33" i="48"/>
  <c r="F33" i="48"/>
  <c r="G33" i="48"/>
  <c r="H33" i="48"/>
  <c r="E34" i="48"/>
  <c r="F34" i="48"/>
  <c r="G34" i="48"/>
  <c r="H34" i="48"/>
  <c r="E35" i="48"/>
  <c r="F35" i="48"/>
  <c r="G35" i="48"/>
  <c r="H35" i="48"/>
  <c r="D34" i="48"/>
  <c r="D33" i="48"/>
  <c r="D32" i="48"/>
  <c r="D31" i="48"/>
  <c r="D30" i="48"/>
  <c r="D29" i="48"/>
  <c r="D35" i="48"/>
  <c r="D18" i="48"/>
  <c r="E18" i="48"/>
  <c r="F18" i="48"/>
  <c r="G18" i="48"/>
  <c r="H18" i="48"/>
  <c r="C18" i="48"/>
  <c r="C52" i="48"/>
  <c r="C13" i="48"/>
  <c r="C19" i="48"/>
  <c r="AA9" i="49"/>
  <c r="Z9" i="49"/>
  <c r="Y9" i="49"/>
  <c r="X9" i="49"/>
  <c r="W9" i="49"/>
  <c r="V9" i="49"/>
  <c r="O55" i="23"/>
  <c r="R19" i="49"/>
  <c r="M55" i="23"/>
  <c r="Q19" i="49"/>
  <c r="K55" i="23"/>
  <c r="P19" i="49"/>
  <c r="I55" i="23"/>
  <c r="O19" i="49"/>
  <c r="G55" i="23"/>
  <c r="N19" i="49"/>
  <c r="M19" i="49"/>
  <c r="I27" i="49"/>
  <c r="H27" i="49"/>
  <c r="G27" i="49"/>
  <c r="F27" i="49"/>
  <c r="E27" i="49"/>
  <c r="K98" i="10"/>
  <c r="J98" i="10"/>
  <c r="I98" i="10"/>
  <c r="H98" i="10"/>
  <c r="G98" i="10"/>
  <c r="F98" i="10"/>
  <c r="K83" i="10"/>
  <c r="J83" i="10"/>
  <c r="I83" i="10"/>
  <c r="H83" i="10"/>
  <c r="G83" i="10"/>
  <c r="F83" i="10"/>
  <c r="N17" i="34"/>
  <c r="L17" i="34"/>
  <c r="J17" i="34"/>
  <c r="H17" i="34"/>
  <c r="F17" i="34"/>
  <c r="F53" i="34" s="1"/>
  <c r="F59" i="34" s="1"/>
  <c r="D51" i="34"/>
  <c r="D40" i="34"/>
  <c r="D36" i="34"/>
  <c r="N51" i="33"/>
  <c r="N51" i="34"/>
  <c r="N51" i="32"/>
  <c r="N53" i="32" s="1"/>
  <c r="N59" i="32" s="1"/>
  <c r="L51" i="33"/>
  <c r="L51" i="34"/>
  <c r="L51" i="32"/>
  <c r="J51" i="33"/>
  <c r="J51" i="34"/>
  <c r="J51" i="32"/>
  <c r="H51" i="33"/>
  <c r="H51" i="34"/>
  <c r="H51" i="32"/>
  <c r="F51" i="33"/>
  <c r="F51" i="34"/>
  <c r="F51" i="32"/>
  <c r="D51" i="33"/>
  <c r="D51" i="32"/>
  <c r="N40" i="33"/>
  <c r="N40" i="34"/>
  <c r="N40" i="32"/>
  <c r="L40" i="33"/>
  <c r="L40" i="34"/>
  <c r="L40" i="32"/>
  <c r="J40" i="33"/>
  <c r="J40" i="34"/>
  <c r="J40" i="32"/>
  <c r="H40" i="33"/>
  <c r="H40" i="34"/>
  <c r="H40" i="32"/>
  <c r="F40" i="33"/>
  <c r="F40" i="34"/>
  <c r="F40" i="32"/>
  <c r="D40" i="33"/>
  <c r="D40" i="32"/>
  <c r="N30" i="33"/>
  <c r="N30" i="34"/>
  <c r="N30" i="32"/>
  <c r="L30" i="33"/>
  <c r="L30" i="34"/>
  <c r="L53" i="34" s="1"/>
  <c r="L30" i="32"/>
  <c r="J30" i="33"/>
  <c r="J30" i="34"/>
  <c r="J30" i="32"/>
  <c r="J53" i="32" s="1"/>
  <c r="J59" i="32" s="1"/>
  <c r="J62" i="32" s="1"/>
  <c r="J65" i="32" s="1"/>
  <c r="H30" i="33"/>
  <c r="H30" i="34"/>
  <c r="H53" i="34" s="1"/>
  <c r="H59" i="34" s="1"/>
  <c r="H30" i="32"/>
  <c r="F30" i="33"/>
  <c r="F30" i="34"/>
  <c r="F30" i="32"/>
  <c r="F53" i="32" s="1"/>
  <c r="F59" i="32" s="1"/>
  <c r="D30" i="33"/>
  <c r="D30" i="34"/>
  <c r="D53" i="34" s="1"/>
  <c r="D30" i="32"/>
  <c r="N17" i="33"/>
  <c r="N17" i="32"/>
  <c r="L17" i="33"/>
  <c r="L17" i="32"/>
  <c r="J17" i="33"/>
  <c r="J17" i="32"/>
  <c r="H17" i="33"/>
  <c r="H53" i="33" s="1"/>
  <c r="H17" i="32"/>
  <c r="F17" i="33"/>
  <c r="F53" i="33" s="1"/>
  <c r="F59" i="33" s="1"/>
  <c r="F17" i="32"/>
  <c r="D17" i="33"/>
  <c r="D17" i="34"/>
  <c r="D17" i="32"/>
  <c r="D53" i="32" s="1"/>
  <c r="N36" i="33"/>
  <c r="N24" i="33"/>
  <c r="N36" i="34"/>
  <c r="N24" i="34"/>
  <c r="N36" i="32"/>
  <c r="L36" i="33"/>
  <c r="L24" i="33"/>
  <c r="L36" i="34"/>
  <c r="L24" i="34"/>
  <c r="L36" i="32"/>
  <c r="J36" i="33"/>
  <c r="J24" i="33"/>
  <c r="J36" i="34"/>
  <c r="J24" i="34"/>
  <c r="J36" i="32"/>
  <c r="H36" i="33"/>
  <c r="H24" i="33"/>
  <c r="H36" i="34"/>
  <c r="H24" i="34"/>
  <c r="H36" i="32"/>
  <c r="F36" i="33"/>
  <c r="F24" i="33"/>
  <c r="F36" i="34"/>
  <c r="F24" i="34"/>
  <c r="F36" i="32"/>
  <c r="D36" i="33"/>
  <c r="D36" i="32"/>
  <c r="D24" i="33"/>
  <c r="D24" i="34"/>
  <c r="O39" i="29"/>
  <c r="O41" i="29" s="1"/>
  <c r="O43" i="29" s="1"/>
  <c r="AA28" i="49" s="1"/>
  <c r="O13" i="29"/>
  <c r="O54" i="23" s="1"/>
  <c r="O27" i="29"/>
  <c r="M27" i="29"/>
  <c r="O54" i="24"/>
  <c r="M39" i="29"/>
  <c r="M13" i="29"/>
  <c r="L62" i="34" s="1"/>
  <c r="K39" i="29"/>
  <c r="K41" i="29" s="1"/>
  <c r="K43" i="29" s="1"/>
  <c r="Y28" i="49" s="1"/>
  <c r="K27" i="29"/>
  <c r="K50" i="29" s="1"/>
  <c r="I27" i="29"/>
  <c r="K13" i="29"/>
  <c r="K54" i="23" s="1"/>
  <c r="P18" i="49" s="1"/>
  <c r="K54" i="24"/>
  <c r="I39" i="29"/>
  <c r="I13" i="29"/>
  <c r="I41" i="29"/>
  <c r="I43" i="29"/>
  <c r="X28" i="49" s="1"/>
  <c r="I54" i="24"/>
  <c r="G39" i="29"/>
  <c r="G13" i="29"/>
  <c r="G27" i="29"/>
  <c r="E27" i="29"/>
  <c r="E13" i="29"/>
  <c r="E39" i="29"/>
  <c r="E41" i="29"/>
  <c r="E43" i="29" s="1"/>
  <c r="V28" i="49" s="1"/>
  <c r="O48" i="24"/>
  <c r="O33" i="24"/>
  <c r="O24" i="24"/>
  <c r="O20" i="24"/>
  <c r="O13" i="24"/>
  <c r="M48" i="24"/>
  <c r="M33" i="24"/>
  <c r="M24" i="24"/>
  <c r="M20" i="24"/>
  <c r="M35" i="24" s="1"/>
  <c r="M13" i="24"/>
  <c r="K48" i="24"/>
  <c r="K33" i="24"/>
  <c r="K35" i="24" s="1"/>
  <c r="K24" i="24"/>
  <c r="K20" i="24"/>
  <c r="K13" i="24"/>
  <c r="I48" i="24"/>
  <c r="I33" i="24"/>
  <c r="I24" i="24"/>
  <c r="I20" i="24"/>
  <c r="I13" i="24"/>
  <c r="G48" i="24"/>
  <c r="G33" i="24"/>
  <c r="G24" i="24"/>
  <c r="G20" i="24"/>
  <c r="G13" i="24"/>
  <c r="E48" i="24"/>
  <c r="E50" i="24" s="1"/>
  <c r="E57" i="24" s="1"/>
  <c r="E33" i="24"/>
  <c r="E24" i="24"/>
  <c r="E35" i="24" s="1"/>
  <c r="E20" i="24"/>
  <c r="E13" i="24"/>
  <c r="O55" i="22"/>
  <c r="I19" i="49"/>
  <c r="M55" i="22"/>
  <c r="H19" i="49" s="1"/>
  <c r="K55" i="22"/>
  <c r="G19" i="49" s="1"/>
  <c r="I55" i="22"/>
  <c r="F19" i="49" s="1"/>
  <c r="G55" i="22"/>
  <c r="E19" i="49" s="1"/>
  <c r="D19" i="49"/>
  <c r="O40" i="28"/>
  <c r="M40" i="28"/>
  <c r="M42" i="28" s="1"/>
  <c r="K40" i="28"/>
  <c r="K42" i="28" s="1"/>
  <c r="I40" i="28"/>
  <c r="G40" i="28"/>
  <c r="E40" i="28"/>
  <c r="E42" i="28" s="1"/>
  <c r="O28" i="28"/>
  <c r="M28" i="28"/>
  <c r="K28" i="28"/>
  <c r="I28" i="28"/>
  <c r="I42" i="28" s="1"/>
  <c r="G28" i="28"/>
  <c r="E28" i="28"/>
  <c r="E14" i="28"/>
  <c r="G14" i="28"/>
  <c r="I14" i="28"/>
  <c r="K14" i="28"/>
  <c r="M14" i="28"/>
  <c r="O14" i="28"/>
  <c r="G35" i="24"/>
  <c r="G50" i="24" s="1"/>
  <c r="G57" i="24" s="1"/>
  <c r="R18" i="49"/>
  <c r="Y10" i="49"/>
  <c r="I54" i="23"/>
  <c r="O18" i="49"/>
  <c r="O42" i="28"/>
  <c r="O57" i="23" s="1"/>
  <c r="M54" i="22"/>
  <c r="H18" i="49"/>
  <c r="E54" i="22"/>
  <c r="D18" i="49"/>
  <c r="L53" i="32"/>
  <c r="L59" i="32" s="1"/>
  <c r="L62" i="32" s="1"/>
  <c r="L65" i="32" s="1"/>
  <c r="H53" i="32"/>
  <c r="H59" i="32" s="1"/>
  <c r="D27" i="48"/>
  <c r="C37" i="48"/>
  <c r="C38" i="48" s="1"/>
  <c r="D33" i="49" s="1"/>
  <c r="I54" i="22"/>
  <c r="F18" i="49"/>
  <c r="K54" i="22"/>
  <c r="G18" i="49" s="1"/>
  <c r="H62" i="34"/>
  <c r="Z26" i="49" s="1"/>
  <c r="N53" i="34"/>
  <c r="N59" i="34" s="1"/>
  <c r="N62" i="34" s="1"/>
  <c r="L59" i="34"/>
  <c r="J53" i="34"/>
  <c r="J59" i="34" s="1"/>
  <c r="J62" i="34" s="1"/>
  <c r="D59" i="34"/>
  <c r="N53" i="33"/>
  <c r="N59" i="33"/>
  <c r="N62" i="33" s="1"/>
  <c r="N65" i="33" s="1"/>
  <c r="J53" i="33"/>
  <c r="J59" i="33"/>
  <c r="J62" i="33" s="1"/>
  <c r="J65" i="33" s="1"/>
  <c r="H59" i="33"/>
  <c r="K50" i="24"/>
  <c r="K57" i="24"/>
  <c r="O48" i="23"/>
  <c r="O33" i="23"/>
  <c r="O24" i="23"/>
  <c r="O20" i="23"/>
  <c r="O35" i="23" s="1"/>
  <c r="M48" i="23"/>
  <c r="M33" i="23"/>
  <c r="M24" i="23"/>
  <c r="M20" i="23"/>
  <c r="K48" i="23"/>
  <c r="K33" i="23"/>
  <c r="K24" i="23"/>
  <c r="K35" i="23" s="1"/>
  <c r="K50" i="23" s="1"/>
  <c r="K43" i="28" s="1"/>
  <c r="K44" i="28" s="1"/>
  <c r="K20" i="23"/>
  <c r="I48" i="23"/>
  <c r="I33" i="23"/>
  <c r="I24" i="23"/>
  <c r="I20" i="23"/>
  <c r="G48" i="23"/>
  <c r="G33" i="23"/>
  <c r="G24" i="23"/>
  <c r="G20" i="23"/>
  <c r="E48" i="23"/>
  <c r="E33" i="23"/>
  <c r="E24" i="23"/>
  <c r="E35" i="23" s="1"/>
  <c r="E50" i="23" s="1"/>
  <c r="E43" i="28" s="1"/>
  <c r="E44" i="28" s="1"/>
  <c r="E20" i="23"/>
  <c r="O13" i="23"/>
  <c r="M13" i="23"/>
  <c r="K13" i="23"/>
  <c r="I13" i="23"/>
  <c r="G13" i="23"/>
  <c r="E13" i="23"/>
  <c r="O40" i="27"/>
  <c r="M40" i="27"/>
  <c r="K40" i="27"/>
  <c r="I40" i="27"/>
  <c r="G40" i="27"/>
  <c r="E40" i="27"/>
  <c r="O28" i="27"/>
  <c r="M28" i="27"/>
  <c r="K28" i="27"/>
  <c r="K42" i="27" s="1"/>
  <c r="I28" i="27"/>
  <c r="G28" i="27"/>
  <c r="E28" i="27"/>
  <c r="O14" i="27"/>
  <c r="M14" i="27"/>
  <c r="K14" i="27"/>
  <c r="I14" i="27"/>
  <c r="G14" i="27"/>
  <c r="E14" i="27"/>
  <c r="O48" i="22"/>
  <c r="M48" i="22"/>
  <c r="K48" i="22"/>
  <c r="I48" i="22"/>
  <c r="G48" i="22"/>
  <c r="E48" i="22"/>
  <c r="E24" i="22"/>
  <c r="G24" i="22"/>
  <c r="I24" i="22"/>
  <c r="K24" i="22"/>
  <c r="M24" i="22"/>
  <c r="O24" i="22"/>
  <c r="E33" i="22"/>
  <c r="F33" i="22"/>
  <c r="G33" i="22"/>
  <c r="I33" i="22"/>
  <c r="K33" i="22"/>
  <c r="M33" i="22"/>
  <c r="O33" i="22"/>
  <c r="E20" i="22"/>
  <c r="G20" i="22"/>
  <c r="I20" i="22"/>
  <c r="K20" i="22"/>
  <c r="M20" i="22"/>
  <c r="O20" i="22"/>
  <c r="E35" i="22"/>
  <c r="E50" i="22"/>
  <c r="E43" i="27" s="1"/>
  <c r="D59" i="32"/>
  <c r="I35" i="22"/>
  <c r="G35" i="22"/>
  <c r="G50" i="22"/>
  <c r="G43" i="27" s="1"/>
  <c r="O50" i="23"/>
  <c r="O43" i="28" s="1"/>
  <c r="O44" i="28" s="1"/>
  <c r="G35" i="23"/>
  <c r="G50" i="23" s="1"/>
  <c r="G43" i="28" s="1"/>
  <c r="O42" i="27"/>
  <c r="M42" i="27"/>
  <c r="I42" i="27"/>
  <c r="B1" i="48"/>
  <c r="K37" i="11"/>
  <c r="J37" i="11"/>
  <c r="H37" i="11"/>
  <c r="G37" i="11"/>
  <c r="K20" i="11"/>
  <c r="J20" i="11"/>
  <c r="I20" i="11"/>
  <c r="H20" i="11"/>
  <c r="G20" i="11"/>
  <c r="F20" i="11"/>
  <c r="F50" i="11"/>
  <c r="G50" i="11"/>
  <c r="G73" i="11"/>
  <c r="G84" i="11" s="1"/>
  <c r="H50" i="11"/>
  <c r="H72" i="11"/>
  <c r="H73" i="11" s="1"/>
  <c r="H84" i="11" s="1"/>
  <c r="H100" i="11" s="1"/>
  <c r="I50" i="11"/>
  <c r="I73" i="11" s="1"/>
  <c r="I84" i="11" s="1"/>
  <c r="J50" i="11"/>
  <c r="K50" i="11"/>
  <c r="F72" i="11"/>
  <c r="F73" i="11" s="1"/>
  <c r="F84" i="11" s="1"/>
  <c r="I72" i="11"/>
  <c r="J72" i="11"/>
  <c r="K72" i="11"/>
  <c r="B1" i="46"/>
  <c r="B1" i="12"/>
  <c r="D6" i="48"/>
  <c r="E6" i="48" s="1"/>
  <c r="F6" i="48" s="1"/>
  <c r="G6" i="48" s="1"/>
  <c r="H6" i="48"/>
  <c r="F20" i="10"/>
  <c r="G20" i="10"/>
  <c r="H20" i="10"/>
  <c r="I20" i="10"/>
  <c r="J20" i="10"/>
  <c r="K20" i="10"/>
  <c r="F11" i="10"/>
  <c r="G11" i="10"/>
  <c r="G37" i="10" s="1"/>
  <c r="H11" i="10"/>
  <c r="I11" i="10"/>
  <c r="J11" i="10"/>
  <c r="K11" i="10"/>
  <c r="K37" i="10" s="1"/>
  <c r="B1" i="34"/>
  <c r="B1" i="33"/>
  <c r="B1" i="32"/>
  <c r="B1" i="29"/>
  <c r="B1" i="28"/>
  <c r="B1" i="27"/>
  <c r="B1" i="24"/>
  <c r="B1" i="23"/>
  <c r="B1" i="22"/>
  <c r="I107" i="12"/>
  <c r="G107" i="12"/>
  <c r="G106" i="12"/>
  <c r="I107" i="11"/>
  <c r="H107" i="11"/>
  <c r="G107" i="11"/>
  <c r="G106" i="11"/>
  <c r="B1" i="11"/>
  <c r="K72" i="10"/>
  <c r="K73" i="10" s="1"/>
  <c r="K84" i="10" s="1"/>
  <c r="J72" i="10"/>
  <c r="I72" i="10"/>
  <c r="H72" i="10"/>
  <c r="H73" i="10" s="1"/>
  <c r="H84" i="10" s="1"/>
  <c r="G72" i="10"/>
  <c r="G73" i="10" s="1"/>
  <c r="G84" i="10" s="1"/>
  <c r="F72" i="10"/>
  <c r="K50" i="10"/>
  <c r="J50" i="10"/>
  <c r="J73" i="10" s="1"/>
  <c r="J84" i="10" s="1"/>
  <c r="I50" i="10"/>
  <c r="H50" i="10"/>
  <c r="G50" i="10"/>
  <c r="F50" i="10"/>
  <c r="F73" i="10" s="1"/>
  <c r="F84" i="10" s="1"/>
  <c r="K107" i="10"/>
  <c r="J107" i="10"/>
  <c r="I107" i="10"/>
  <c r="H107" i="10"/>
  <c r="G107" i="10"/>
  <c r="G106" i="10"/>
  <c r="B1" i="10"/>
  <c r="N62" i="32"/>
  <c r="N65" i="32"/>
  <c r="J37" i="10"/>
  <c r="J100" i="10" s="1"/>
  <c r="F37" i="10"/>
  <c r="H37" i="10"/>
  <c r="H100" i="10" s="1"/>
  <c r="I73" i="10"/>
  <c r="I84" i="10" s="1"/>
  <c r="R21" i="49"/>
  <c r="R28" i="49" s="1"/>
  <c r="L52" i="48"/>
  <c r="M42" i="48" s="1"/>
  <c r="M52" i="48" s="1"/>
  <c r="K73" i="11"/>
  <c r="K84" i="11"/>
  <c r="M53" i="48" l="1"/>
  <c r="O36" i="49" s="1"/>
  <c r="N42" i="48"/>
  <c r="N52" i="48" s="1"/>
  <c r="N53" i="48" s="1"/>
  <c r="P36" i="49" s="1"/>
  <c r="H100" i="12"/>
  <c r="F37" i="12"/>
  <c r="I100" i="11"/>
  <c r="K100" i="10"/>
  <c r="F108" i="11"/>
  <c r="M9" i="49" s="1"/>
  <c r="F108" i="12"/>
  <c r="G103" i="11"/>
  <c r="E56" i="23"/>
  <c r="M20" i="49" s="1"/>
  <c r="O42" i="48"/>
  <c r="O52" i="48" s="1"/>
  <c r="H62" i="33"/>
  <c r="H65" i="33" s="1"/>
  <c r="F62" i="33"/>
  <c r="F65" i="33" s="1"/>
  <c r="F62" i="34"/>
  <c r="X26" i="49" s="1"/>
  <c r="G100" i="10"/>
  <c r="G41" i="29"/>
  <c r="G43" i="29" s="1"/>
  <c r="W28" i="49" s="1"/>
  <c r="M27" i="48"/>
  <c r="M37" i="48" s="1"/>
  <c r="J100" i="12"/>
  <c r="M57" i="22"/>
  <c r="H21" i="49" s="1"/>
  <c r="H28" i="49" s="1"/>
  <c r="O54" i="22"/>
  <c r="I18" i="49" s="1"/>
  <c r="O47" i="28"/>
  <c r="O49" i="28" s="1"/>
  <c r="R26" i="49" s="1"/>
  <c r="G54" i="22"/>
  <c r="E18" i="49" s="1"/>
  <c r="I47" i="28"/>
  <c r="I49" i="28" s="1"/>
  <c r="O26" i="49" s="1"/>
  <c r="E57" i="23"/>
  <c r="M21" i="49" s="1"/>
  <c r="M28" i="49" s="1"/>
  <c r="Z10" i="49"/>
  <c r="M50" i="29"/>
  <c r="Z27" i="49" s="1"/>
  <c r="K100" i="11"/>
  <c r="G100" i="11"/>
  <c r="K8" i="12"/>
  <c r="K107" i="12" s="1"/>
  <c r="K107" i="11"/>
  <c r="G47" i="28"/>
  <c r="G49" i="28" s="1"/>
  <c r="N26" i="49" s="1"/>
  <c r="G54" i="24"/>
  <c r="G47" i="29"/>
  <c r="G49" i="29" s="1"/>
  <c r="M54" i="24"/>
  <c r="M54" i="23"/>
  <c r="Q18" i="49" s="1"/>
  <c r="N9" i="48"/>
  <c r="G44" i="28"/>
  <c r="G54" i="23"/>
  <c r="N18" i="49" s="1"/>
  <c r="F100" i="12"/>
  <c r="F104" i="12" s="1"/>
  <c r="M9" i="48"/>
  <c r="J73" i="11"/>
  <c r="J84" i="11" s="1"/>
  <c r="J100" i="11" s="1"/>
  <c r="K47" i="28"/>
  <c r="K49" i="28" s="1"/>
  <c r="P26" i="49" s="1"/>
  <c r="I50" i="22"/>
  <c r="M47" i="27"/>
  <c r="H26" i="49" s="1"/>
  <c r="E42" i="27"/>
  <c r="G42" i="28"/>
  <c r="G57" i="23" s="1"/>
  <c r="N21" i="49" s="1"/>
  <c r="N28" i="49" s="1"/>
  <c r="D53" i="33"/>
  <c r="D59" i="33" s="1"/>
  <c r="L53" i="33"/>
  <c r="L59" i="33" s="1"/>
  <c r="D42" i="48"/>
  <c r="D52" i="48" s="1"/>
  <c r="C53" i="48"/>
  <c r="D36" i="49" s="1"/>
  <c r="G100" i="12"/>
  <c r="K100" i="12"/>
  <c r="T53" i="48"/>
  <c r="W36" i="49" s="1"/>
  <c r="T9" i="48"/>
  <c r="D45" i="51"/>
  <c r="L53" i="48"/>
  <c r="N36" i="49" s="1"/>
  <c r="L9" i="48"/>
  <c r="O35" i="22"/>
  <c r="O50" i="22" s="1"/>
  <c r="O47" i="27"/>
  <c r="I26" i="49" s="1"/>
  <c r="S53" i="48"/>
  <c r="V36" i="49" s="1"/>
  <c r="D102" i="51"/>
  <c r="E69" i="50"/>
  <c r="G83" i="51"/>
  <c r="I37" i="10"/>
  <c r="I100" i="10" s="1"/>
  <c r="M35" i="22"/>
  <c r="M50" i="22" s="1"/>
  <c r="M43" i="27" s="1"/>
  <c r="M44" i="27" s="1"/>
  <c r="K35" i="22"/>
  <c r="K50" i="22" s="1"/>
  <c r="I35" i="23"/>
  <c r="I50" i="23" s="1"/>
  <c r="I43" i="28" s="1"/>
  <c r="I44" i="28" s="1"/>
  <c r="M35" i="23"/>
  <c r="M50" i="23" s="1"/>
  <c r="M43" i="28" s="1"/>
  <c r="M44" i="28" s="1"/>
  <c r="D37" i="48"/>
  <c r="K57" i="23"/>
  <c r="P21" i="49" s="1"/>
  <c r="P28" i="49" s="1"/>
  <c r="I35" i="24"/>
  <c r="I50" i="24" s="1"/>
  <c r="I57" i="24" s="1"/>
  <c r="M50" i="24"/>
  <c r="M57" i="24" s="1"/>
  <c r="O35" i="24"/>
  <c r="O50" i="24" s="1"/>
  <c r="O57" i="24" s="1"/>
  <c r="E54" i="24"/>
  <c r="E54" i="23"/>
  <c r="M18" i="49" s="1"/>
  <c r="U42" i="48"/>
  <c r="U52" i="48" s="1"/>
  <c r="T37" i="48"/>
  <c r="G69" i="50"/>
  <c r="F19" i="50"/>
  <c r="F69" i="50" s="1"/>
  <c r="F45" i="51"/>
  <c r="F102" i="51"/>
  <c r="K47" i="27"/>
  <c r="G26" i="49" s="1"/>
  <c r="M41" i="29"/>
  <c r="M43" i="29" s="1"/>
  <c r="Z28" i="49" s="1"/>
  <c r="I100" i="12"/>
  <c r="G47" i="27"/>
  <c r="I47" i="27"/>
  <c r="F26" i="49" s="1"/>
  <c r="F62" i="32"/>
  <c r="F65" i="32" s="1"/>
  <c r="E26" i="49"/>
  <c r="G42" i="27"/>
  <c r="H62" i="32"/>
  <c r="H65" i="32" s="1"/>
  <c r="F100" i="10"/>
  <c r="F104" i="10" s="1"/>
  <c r="G103" i="10" s="1"/>
  <c r="G104" i="10" l="1"/>
  <c r="K43" i="27"/>
  <c r="K44" i="27" s="1"/>
  <c r="K57" i="22"/>
  <c r="G21" i="49" s="1"/>
  <c r="G28" i="49" s="1"/>
  <c r="U9" i="48"/>
  <c r="V42" i="48"/>
  <c r="V52" i="48" s="1"/>
  <c r="U53" i="48"/>
  <c r="X36" i="49" s="1"/>
  <c r="X10" i="49"/>
  <c r="I50" i="29"/>
  <c r="X27" i="49" s="1"/>
  <c r="O43" i="27"/>
  <c r="O44" i="27" s="1"/>
  <c r="O57" i="22"/>
  <c r="I21" i="49" s="1"/>
  <c r="I28" i="49" s="1"/>
  <c r="O50" i="29"/>
  <c r="AA27" i="49" s="1"/>
  <c r="AA10" i="49"/>
  <c r="G50" i="29"/>
  <c r="W27" i="49" s="1"/>
  <c r="W10" i="49"/>
  <c r="I43" i="27"/>
  <c r="I44" i="27" s="1"/>
  <c r="I57" i="22"/>
  <c r="F21" i="49" s="1"/>
  <c r="F28" i="49" s="1"/>
  <c r="L62" i="33"/>
  <c r="L65" i="33" s="1"/>
  <c r="M47" i="28"/>
  <c r="M49" i="28" s="1"/>
  <c r="Q26" i="49" s="1"/>
  <c r="E57" i="22"/>
  <c r="D21" i="49" s="1"/>
  <c r="D28" i="49" s="1"/>
  <c r="E44" i="27"/>
  <c r="G103" i="12"/>
  <c r="G104" i="12" s="1"/>
  <c r="E56" i="24"/>
  <c r="I57" i="23"/>
  <c r="O21" i="49" s="1"/>
  <c r="O28" i="49" s="1"/>
  <c r="O9" i="48"/>
  <c r="P42" i="48"/>
  <c r="P52" i="48" s="1"/>
  <c r="O53" i="48"/>
  <c r="Q36" i="49" s="1"/>
  <c r="F108" i="10"/>
  <c r="D9" i="49" s="1"/>
  <c r="T38" i="48"/>
  <c r="W33" i="49" s="1"/>
  <c r="U27" i="48"/>
  <c r="U37" i="48" s="1"/>
  <c r="E27" i="48"/>
  <c r="E37" i="48" s="1"/>
  <c r="D38" i="48"/>
  <c r="E33" i="49" s="1"/>
  <c r="D9" i="48"/>
  <c r="E52" i="48"/>
  <c r="D53" i="48"/>
  <c r="E36" i="49" s="1"/>
  <c r="G104" i="11"/>
  <c r="M57" i="23"/>
  <c r="Q21" i="49" s="1"/>
  <c r="Q28" i="49" s="1"/>
  <c r="N27" i="48"/>
  <c r="N37" i="48" s="1"/>
  <c r="M38" i="48"/>
  <c r="O33" i="49" s="1"/>
  <c r="G57" i="22"/>
  <c r="E21" i="49" s="1"/>
  <c r="E28" i="49" s="1"/>
  <c r="G44" i="27"/>
  <c r="E56" i="22"/>
  <c r="D20" i="49" s="1"/>
  <c r="H103" i="10"/>
  <c r="H104" i="10" s="1"/>
  <c r="G56" i="22"/>
  <c r="E20" i="49" s="1"/>
  <c r="G108" i="10"/>
  <c r="E9" i="49" s="1"/>
  <c r="G56" i="24" l="1"/>
  <c r="H103" i="12"/>
  <c r="H104" i="12" s="1"/>
  <c r="O27" i="48"/>
  <c r="O37" i="48" s="1"/>
  <c r="N38" i="48"/>
  <c r="P33" i="49" s="1"/>
  <c r="F42" i="48"/>
  <c r="F52" i="48" s="1"/>
  <c r="E53" i="48"/>
  <c r="F36" i="49" s="1"/>
  <c r="E9" i="48"/>
  <c r="V27" i="48"/>
  <c r="V37" i="48" s="1"/>
  <c r="U38" i="48"/>
  <c r="X33" i="49" s="1"/>
  <c r="P53" i="48"/>
  <c r="R36" i="49" s="1"/>
  <c r="P9" i="48"/>
  <c r="H103" i="11"/>
  <c r="H104" i="11" s="1"/>
  <c r="G56" i="23"/>
  <c r="N20" i="49" s="1"/>
  <c r="G108" i="11"/>
  <c r="N9" i="49" s="1"/>
  <c r="G108" i="12"/>
  <c r="E38" i="48"/>
  <c r="F33" i="49" s="1"/>
  <c r="F27" i="48"/>
  <c r="F37" i="48" s="1"/>
  <c r="V53" i="48"/>
  <c r="Y36" i="49" s="1"/>
  <c r="W42" i="48"/>
  <c r="W52" i="48" s="1"/>
  <c r="V9" i="48"/>
  <c r="I103" i="10"/>
  <c r="I104" i="10" s="1"/>
  <c r="H108" i="10"/>
  <c r="F9" i="49" s="1"/>
  <c r="I56" i="22"/>
  <c r="F20" i="49" s="1"/>
  <c r="V38" i="48" l="1"/>
  <c r="Y33" i="49" s="1"/>
  <c r="W27" i="48"/>
  <c r="W37" i="48" s="1"/>
  <c r="I103" i="12"/>
  <c r="I104" i="12" s="1"/>
  <c r="I56" i="24"/>
  <c r="I103" i="11"/>
  <c r="I104" i="11" s="1"/>
  <c r="I56" i="23"/>
  <c r="O20" i="49" s="1"/>
  <c r="H108" i="12"/>
  <c r="H108" i="11"/>
  <c r="O9" i="49" s="1"/>
  <c r="X42" i="48"/>
  <c r="X52" i="48" s="1"/>
  <c r="W53" i="48"/>
  <c r="Z36" i="49" s="1"/>
  <c r="W9" i="48"/>
  <c r="P27" i="48"/>
  <c r="P37" i="48" s="1"/>
  <c r="P38" i="48" s="1"/>
  <c r="R33" i="49" s="1"/>
  <c r="O38" i="48"/>
  <c r="Q33" i="49" s="1"/>
  <c r="G27" i="48"/>
  <c r="G37" i="48" s="1"/>
  <c r="F38" i="48"/>
  <c r="G33" i="49" s="1"/>
  <c r="G42" i="48"/>
  <c r="G52" i="48" s="1"/>
  <c r="F9" i="48"/>
  <c r="F53" i="48"/>
  <c r="G36" i="49" s="1"/>
  <c r="J103" i="10"/>
  <c r="J104" i="10" s="1"/>
  <c r="I108" i="10"/>
  <c r="G9" i="49" s="1"/>
  <c r="K56" i="22"/>
  <c r="G20" i="49" s="1"/>
  <c r="J103" i="12" l="1"/>
  <c r="J104" i="12" s="1"/>
  <c r="K56" i="24"/>
  <c r="H42" i="48"/>
  <c r="H52" i="48" s="1"/>
  <c r="G53" i="48"/>
  <c r="H36" i="49" s="1"/>
  <c r="G9" i="48"/>
  <c r="W38" i="48"/>
  <c r="Z33" i="49" s="1"/>
  <c r="X27" i="48"/>
  <c r="X37" i="48" s="1"/>
  <c r="X38" i="48" s="1"/>
  <c r="AA33" i="49" s="1"/>
  <c r="H27" i="48"/>
  <c r="H37" i="48" s="1"/>
  <c r="H38" i="48" s="1"/>
  <c r="I33" i="49" s="1"/>
  <c r="G38" i="48"/>
  <c r="H33" i="49" s="1"/>
  <c r="X9" i="48"/>
  <c r="X53" i="48"/>
  <c r="AA36" i="49" s="1"/>
  <c r="J103" i="11"/>
  <c r="J104" i="11" s="1"/>
  <c r="K56" i="23"/>
  <c r="P20" i="49" s="1"/>
  <c r="I108" i="11"/>
  <c r="P9" i="49" s="1"/>
  <c r="I108" i="12"/>
  <c r="M56" i="22"/>
  <c r="H20" i="49" s="1"/>
  <c r="J108" i="10"/>
  <c r="H9" i="49" s="1"/>
  <c r="K103" i="10"/>
  <c r="K104" i="10" s="1"/>
  <c r="H53" i="48" l="1"/>
  <c r="I36" i="49" s="1"/>
  <c r="H9" i="48"/>
  <c r="K103" i="11"/>
  <c r="K104" i="11" s="1"/>
  <c r="M56" i="23"/>
  <c r="Q20" i="49" s="1"/>
  <c r="J108" i="11"/>
  <c r="Q9" i="49" s="1"/>
  <c r="J108" i="12"/>
  <c r="K103" i="12"/>
  <c r="K104" i="12" s="1"/>
  <c r="O56" i="24" s="1"/>
  <c r="M56" i="24"/>
  <c r="K108" i="10"/>
  <c r="I9" i="49" s="1"/>
  <c r="O56" i="22"/>
  <c r="I20" i="49" s="1"/>
  <c r="O56" i="23" l="1"/>
  <c r="R20" i="49" s="1"/>
  <c r="K108" i="12"/>
  <c r="K108" i="11"/>
  <c r="R9" i="49" s="1"/>
</calcChain>
</file>

<file path=xl/sharedStrings.xml><?xml version="1.0" encoding="utf-8"?>
<sst xmlns="http://schemas.openxmlformats.org/spreadsheetml/2006/main" count="1846" uniqueCount="547">
  <si>
    <t>dPi (de Prospectieve informatie) Forecast 2018 en prognosejaren 2019-2023</t>
  </si>
  <si>
    <t>Dit Excelbestand is niet bedoeld als vervanging van het gegevensmodel, maar als hulpmiddel bij het oplossen van eventuele warnings en error's bij het invullen van het portaal.</t>
  </si>
  <si>
    <t>Niet alle hoofdstukken zijn daarom opgenomen in dit document.
U kunt in onderstaande inhoudsopgave terugvinden welke onderdelen van de dPi 2018 zijn opgenomen.</t>
  </si>
  <si>
    <t>INHOUDSOPGAVE</t>
  </si>
  <si>
    <t>HOOFDSTUK 1</t>
  </si>
  <si>
    <t>ALGEMEEN</t>
  </si>
  <si>
    <t>DAEB</t>
  </si>
  <si>
    <t>niet-DAEB</t>
  </si>
  <si>
    <t>geconslideerde niet-DAEB verbindingen</t>
  </si>
  <si>
    <t>1.1</t>
  </si>
  <si>
    <t>Toelichting</t>
  </si>
  <si>
    <t>1.2</t>
  </si>
  <si>
    <t>Algemene gegevens</t>
  </si>
  <si>
    <t>HOOFDSTUK 2</t>
  </si>
  <si>
    <t>ACTIVITEITEN</t>
  </si>
  <si>
    <t>2.1</t>
  </si>
  <si>
    <t>Activiteitenoverzicht</t>
  </si>
  <si>
    <t>naar overzicht</t>
  </si>
  <si>
    <t>Activiteitenoverzicht detail</t>
  </si>
  <si>
    <t>2.3</t>
  </si>
  <si>
    <t>Prognose ontwikkeling bezit</t>
  </si>
  <si>
    <t>2.4</t>
  </si>
  <si>
    <t>Prognose ontwikkeling energielabel huurwoongelegenheden</t>
  </si>
  <si>
    <t>HOOFDSTUK 3</t>
  </si>
  <si>
    <t>FINANCIELE PROGNOSE</t>
  </si>
  <si>
    <t>3.1</t>
  </si>
  <si>
    <t>Kasstroomoverzicht (enkelvoudig (A) en geconsolideerd (B))</t>
  </si>
  <si>
    <t>3.2</t>
  </si>
  <si>
    <t>Toelichtingen kasstroomoverzicht (enkelvoudig (A) en/of geconsolideerd (B))</t>
  </si>
  <si>
    <t>3.3</t>
  </si>
  <si>
    <t>Prognose balans Activa</t>
  </si>
  <si>
    <t>Prognose balans Passiva</t>
  </si>
  <si>
    <t>Prognose V&amp;W</t>
  </si>
  <si>
    <t>3.4</t>
  </si>
  <si>
    <t>Specificatie beleidswaarde</t>
  </si>
  <si>
    <t>AFRONDEN; CONTROLEREN, AFDRUKKEN, AFSLUITEN EN ONDERTEKENEN</t>
  </si>
  <si>
    <t>A.</t>
  </si>
  <si>
    <t>Controleren (P-toetsen)</t>
  </si>
  <si>
    <t>B.</t>
  </si>
  <si>
    <t>Afdrukken</t>
  </si>
  <si>
    <t>C.</t>
  </si>
  <si>
    <t>Afsluiten en verzenden</t>
  </si>
  <si>
    <t>D.</t>
  </si>
  <si>
    <t>Ondertekening bestuursverklaring</t>
  </si>
  <si>
    <t>3.1 Kasstroomoverzicht</t>
  </si>
  <si>
    <t>3.1.1 Kasstroomoverzicht DAEB vs Balans DAEB</t>
  </si>
  <si>
    <t>3.1.1 Kasstroomoverzicht niet-DAEB vs Balans niet-DAEB</t>
  </si>
  <si>
    <t>3.1.3 Kasstroomoverzicht geconsolideerde niet-DAEB verbindingen</t>
  </si>
  <si>
    <t>plausiblitetistoets:</t>
  </si>
  <si>
    <t>Forecast
verslagjaar</t>
  </si>
  <si>
    <t>eerste
prognosejr</t>
  </si>
  <si>
    <t>tweede
prognosejr</t>
  </si>
  <si>
    <t>derde
prognosejr</t>
  </si>
  <si>
    <t>vierde
prognosejr</t>
  </si>
  <si>
    <t>vijfde
prognosejr</t>
  </si>
  <si>
    <t>Geldmiddelen aan het einde van de periode -/-
Liquide middelen Balans</t>
  </si>
  <si>
    <t>Mutatie leningen KSO -/- leningen Balans</t>
  </si>
  <si>
    <t>Dividend ontv DAEB = dividend uitk niet-DAEB</t>
  </si>
  <si>
    <t>Dividend ontv n-DAEB  = dividend uitk niet-DAEB verb</t>
  </si>
  <si>
    <t>Div. ontv n-DAEB = div. uitk n-DAEB verb</t>
  </si>
  <si>
    <t>3.3 Balans</t>
  </si>
  <si>
    <t>3.3.1.1 A1 Balans Daeb in de Toegelaten instelling</t>
  </si>
  <si>
    <t>3.3.1.2 A1 Balans niet-Daeb in de Toegelaten instelling</t>
  </si>
  <si>
    <t>3.3.1.3 A1 Balans geconsolideerde verbindingen niet-Daeb</t>
  </si>
  <si>
    <t>Netto vermogenswaarde niet-DAEB -/- Eigen vermogen niet-DAEB</t>
  </si>
  <si>
    <t>Netto vermogenswaarde niet-DAEB verbindingen -/- Eigen vermogen niet-DAEB verbindingen</t>
  </si>
  <si>
    <t>Interne lening DAEB -/- interne lening n-DAEB</t>
  </si>
  <si>
    <t>Interne lening n-DAEB -/- interne leningen niet-DAEB verbindingen</t>
  </si>
  <si>
    <t>Leningen u/g -/- interne leningen niet-DAEB verbindingen</t>
  </si>
  <si>
    <t>Liquide middelen Balans -/- LM kasstroom</t>
  </si>
  <si>
    <t>Passiva -/- Activa</t>
  </si>
  <si>
    <t>3.3.1.1 A2 Balans Daeb in de Toegelaten instelling</t>
  </si>
  <si>
    <t>3.3.1.2 A2 Balans niet-Daeb in de Toegelaten instelling</t>
  </si>
  <si>
    <t>3.3.1.2 A3 Balans niet-Daeb in de Toegelaten instelling</t>
  </si>
  <si>
    <t>mutatie Eigen Vermogen -/- resultaat 3.3.1.F + div. ontv</t>
  </si>
  <si>
    <t>mutatie Eigen Vermogen -/- resultaat 3.3.1.F -/- div. uitk</t>
  </si>
  <si>
    <t>mutatie Eigen Vermogen -/- resultaat 3.3.1.F</t>
  </si>
  <si>
    <t>mutatie schulden aan kredietinstellingen -/- kasstroom</t>
  </si>
  <si>
    <t>3.4 Specificatie beleidswaarde</t>
  </si>
  <si>
    <t>Beleidswaarde DAEB</t>
  </si>
  <si>
    <t>Beleidswaarde niet-DAEB</t>
  </si>
  <si>
    <t>Beleidswaarde niet-DAEB gecons. Verbindingen</t>
  </si>
  <si>
    <t>Controleberekening Beleidswaarde</t>
  </si>
  <si>
    <t>Marktwaarde DAEB</t>
  </si>
  <si>
    <t>Marktwaarde niet-DAEB</t>
  </si>
  <si>
    <t>Marktwaarde niet-DAEB gecons. Verbindingen</t>
  </si>
  <si>
    <t>Controleberekening Marktwaarde</t>
  </si>
  <si>
    <t>Uitleg overzicht: ieder onderdeel bevat 3 niveaus: DAEB TI,  niet-DAEB-TI en niet-DAEB verbindingen. Alleen indien in een blok er waarden voorkomen moet het getoond worden. Dit geldt dan wel gelijk voor het hele blok DAEB, niet-DAEB of verbindingen.</t>
  </si>
  <si>
    <t>2.1 Activiteitenoverzicht</t>
  </si>
  <si>
    <t>forecast</t>
  </si>
  <si>
    <t>Prognosejaren</t>
  </si>
  <si>
    <t>A. Nieuwbouw</t>
  </si>
  <si>
    <t>verslagjaar</t>
  </si>
  <si>
    <t>eerste</t>
  </si>
  <si>
    <t>tweede</t>
  </si>
  <si>
    <t>derde</t>
  </si>
  <si>
    <t>vierde</t>
  </si>
  <si>
    <t>vijfde</t>
  </si>
  <si>
    <t>DAEB TI</t>
  </si>
  <si>
    <t>Aantal</t>
  </si>
  <si>
    <t>Stichtingskosten (incl. grond)</t>
  </si>
  <si>
    <t>Marktwaarde</t>
  </si>
  <si>
    <t>Beleidswaarde</t>
  </si>
  <si>
    <t>Niet-DAEB TI</t>
  </si>
  <si>
    <t>Geconsolideerde niet-DAEB verbindingen</t>
  </si>
  <si>
    <t>B. Aankoop</t>
  </si>
  <si>
    <t>Aankoopprijs</t>
  </si>
  <si>
    <t>C. Verkoop</t>
  </si>
  <si>
    <t>Verkoopopbrengst</t>
  </si>
  <si>
    <t>Verkoopkosten</t>
  </si>
  <si>
    <t>D. Verkoop (complexgewijs)</t>
  </si>
  <si>
    <t>E. Sloop</t>
  </si>
  <si>
    <t>Sloopkosten</t>
  </si>
  <si>
    <t>Sloopopbrengst</t>
  </si>
  <si>
    <t>F. Verbetering bestaand bezit</t>
  </si>
  <si>
    <t>Verbeterkosten</t>
  </si>
  <si>
    <t>Marktwaarde mutatie</t>
  </si>
  <si>
    <t>Beleidswaarde mutatie</t>
  </si>
  <si>
    <t>G. Nieuwbouw koop</t>
  </si>
  <si>
    <t>...kan niet voorkomen, niet modelleren</t>
  </si>
  <si>
    <t>Stichtingskosten (incl grond en verkoopkosten)</t>
  </si>
  <si>
    <t>Opbrengst</t>
  </si>
  <si>
    <t>H. Transacties van DAEB TI naar niet-DAEB TI</t>
  </si>
  <si>
    <t>I. Transacties van niet-DAEB TI naar DAEB TI</t>
  </si>
  <si>
    <t>2.3 Prognose ontwikkeling bezit (opgave Ti incl. geconsolideerde niet-DAEB verbindingen, indien van toepassing)</t>
  </si>
  <si>
    <t>2.3 A2. Overzicht aantallen DAEB in Ti van huurwoongelegenheden en niet-woongelegenheden per jaar</t>
  </si>
  <si>
    <r>
      <t xml:space="preserve">Aantallen bezit </t>
    </r>
    <r>
      <rPr>
        <b/>
        <sz val="12"/>
        <rFont val="Arial"/>
        <family val="2"/>
      </rPr>
      <t>DAEB Ti</t>
    </r>
  </si>
  <si>
    <t>Forecast</t>
  </si>
  <si>
    <t xml:space="preserve">Prognosejaren </t>
  </si>
  <si>
    <t>Eerste</t>
  </si>
  <si>
    <t>Tweede</t>
  </si>
  <si>
    <t>Derde</t>
  </si>
  <si>
    <t>Vierde</t>
  </si>
  <si>
    <t>Vijfde</t>
  </si>
  <si>
    <t>Aantal huurwoongelegenheden goedkoop (grens 2018 € 417,34)</t>
  </si>
  <si>
    <t>Aantal huurwoongelegenheden betaalbaar (grens 2018 € 640,14)</t>
  </si>
  <si>
    <t>Aantal huurwoongelegenheden duur tot huurtoeslaggrens (grens 2018 € 710,68)</t>
  </si>
  <si>
    <t>Aantal huurwoongelegenheden duur vanaf 
huurtoeslaggrens (grens 2018 € 710,68)</t>
  </si>
  <si>
    <t>Totaal aantal huurwoongelegenheden DAEB in Ti per (prognose)jaar</t>
  </si>
  <si>
    <t>Aantal intramuraal zorgvastgoed</t>
  </si>
  <si>
    <t>Aantal niet-woongelegenheden; maatschappelijk vastgoed (MOG)</t>
  </si>
  <si>
    <t>Aantal niet-woongelegenheden; bedrijfsruimten/winkels (BOG)</t>
  </si>
  <si>
    <t>Aantal niet-woongelegenheden; Parkeervoorzieningen</t>
  </si>
  <si>
    <t>Totaal bezit verhuureenheden DAEB in Ti per (prognose)jaar</t>
  </si>
  <si>
    <t>2.3 A3. Overzicht aantallen niet DAEB in Ti van huurwoongelegenheden en niet-woongelegenheden per jaar</t>
  </si>
  <si>
    <r>
      <t xml:space="preserve">Aantallen bezit </t>
    </r>
    <r>
      <rPr>
        <b/>
        <sz val="12"/>
        <rFont val="Arial"/>
        <family val="2"/>
      </rPr>
      <t>niet-Daeb Ti</t>
    </r>
  </si>
  <si>
    <t>Totaal aantal huurwoongelegenheden niet-DAEB in Ti per (prognose)jaar</t>
  </si>
  <si>
    <t>Aantal Intramuraal zorgvastgoed</t>
  </si>
  <si>
    <t>Totaal bezit verhuureenheden niet-DAEB in Ti per (prognose)jaar</t>
  </si>
  <si>
    <t>2.3 A4. Overzicht aantallen in geconsolideerde niet-DAEB verbindingen huurwoongelegenheden en niet-woongelegenheden per jaar</t>
  </si>
  <si>
    <t>Aantallen bezit in geconsolideerde niet-DAEB verbindingen</t>
  </si>
  <si>
    <t>Totaal aantal huurwoongelegenheden in geconsolideerde niet-DAEB verbindingen per (prognose)jaar</t>
  </si>
  <si>
    <t>Totaal bezit verhuureenheden in geconsolideerde niet-DAEB verbindingen per (prognose)jaar</t>
  </si>
  <si>
    <r>
      <t xml:space="preserve">2.3 B1. Overzicht aantallen huurwoongelegenheden en niet-woongelegenheden op </t>
    </r>
    <r>
      <rPr>
        <b/>
        <sz val="12"/>
        <rFont val="Arial"/>
        <family val="2"/>
      </rPr>
      <t>Gemeenteniveau</t>
    </r>
    <r>
      <rPr>
        <b/>
        <sz val="10"/>
        <rFont val="Arial"/>
        <family val="2"/>
      </rPr>
      <t xml:space="preserve"> per jaar</t>
    </r>
  </si>
  <si>
    <t>Gemeente</t>
  </si>
  <si>
    <t>lijst</t>
  </si>
  <si>
    <t>Aantallen bezit</t>
  </si>
  <si>
    <t>Totaal aantal huurwoongelegenheden per (prognose)jaar</t>
  </si>
  <si>
    <t>Totaal bezit verhuureenheden per (prognose)jaar</t>
  </si>
  <si>
    <t>Controletelling:</t>
  </si>
  <si>
    <t>2.3 A2 + 2.3 A3 + 2.3 A4 = 2.3 B1 (totaal aantal gemeenten)</t>
  </si>
  <si>
    <t xml:space="preserve">2.4 Prognose ontwikkeling energielabel huurwoongelegenheden (opgave TI incl. geconsolideerde </t>
  </si>
  <si>
    <t>niet-DAEB verbindingen, indien van toepassing)</t>
  </si>
  <si>
    <t>2.4 A3 Gemeente</t>
  </si>
  <si>
    <t>2.4 A4 Aantallen huurwoongelegenheden gespecificeerd naar indeling van de energieindex op gemeenteniveau per jaar</t>
  </si>
  <si>
    <t>Aantallen huurwoongelegenheden naar indeling energieindex</t>
  </si>
  <si>
    <t>Verslagjaar</t>
  </si>
  <si>
    <r>
      <t xml:space="preserve">EI </t>
    </r>
    <r>
      <rPr>
        <sz val="10"/>
        <rFont val="Calibri"/>
        <family val="2"/>
      </rPr>
      <t>≤</t>
    </r>
    <r>
      <rPr>
        <sz val="10"/>
        <rFont val="Arial"/>
        <family val="2"/>
      </rPr>
      <t xml:space="preserve"> 0,6</t>
    </r>
  </si>
  <si>
    <t>0,6 &lt; EI ≤ 0,8</t>
  </si>
  <si>
    <t>0,8 &lt; EI ≤ 1,2</t>
  </si>
  <si>
    <t>1,2 &lt; EI ≤ 1,4</t>
  </si>
  <si>
    <t>1,4 &lt; EI ≤ 1,8</t>
  </si>
  <si>
    <t>1,8 &lt; EI ≤ 2,1</t>
  </si>
  <si>
    <t>2,1 &lt; EI ≤ 2,4</t>
  </si>
  <si>
    <t>2,4 &lt; EI ≤ 2,7</t>
  </si>
  <si>
    <t>EI &gt; 2,7</t>
  </si>
  <si>
    <t>Onbekend</t>
  </si>
  <si>
    <t>Totaal aantal naar energieindex TI + geconsolideerde niet-DAEB verbindingen per (prognose)jaar</t>
  </si>
  <si>
    <t>2.3 B1 (regel 'Totaal aantal huurwoongelegenheden') = 2.4 A4</t>
  </si>
  <si>
    <t>2.4 B1 Aantallen huurwoongelegenheden gespecificeerd naar indeling van de energieindex Daeb per jaar</t>
  </si>
  <si>
    <t>Totaal aantal naar energieindex Daeb in TI per (prognose)jaar</t>
  </si>
  <si>
    <t>2.3 A2 (regel 'Totaal aantal huurwoongelegenheden Daeb') = 2.4 B1</t>
  </si>
  <si>
    <t>2.4 B2 Aantallen huurwoongelegenheden gespecificeerd naar indeling van de energieindex niet Daeb per jaar (opgave Ti incl.</t>
  </si>
  <si>
    <t>geconsolideerde niet-DAEB verbindingen, indien van toepassing)</t>
  </si>
  <si>
    <t>Totaal aantal naar energieindex niet Daeb in TI  + geconsolideerde niet-DAEB per (prognose)jaar</t>
  </si>
  <si>
    <t>2.3 A3 + 2.3 A4 (regel 'Totaal aant huurwoong niet-Daeb + verbindigen') = 2.4 B2</t>
  </si>
  <si>
    <r>
      <t xml:space="preserve">2.4 C1 Aantallen huurwoongelegenheden gespecificeerd naar indeling van de </t>
    </r>
    <r>
      <rPr>
        <b/>
        <sz val="12"/>
        <rFont val="Arial"/>
        <family val="2"/>
      </rPr>
      <t>conditiescore</t>
    </r>
    <r>
      <rPr>
        <b/>
        <sz val="10"/>
        <rFont val="Arial"/>
        <family val="2"/>
      </rPr>
      <t xml:space="preserve"> </t>
    </r>
    <r>
      <rPr>
        <b/>
        <sz val="12"/>
        <rFont val="Arial"/>
        <family val="2"/>
      </rPr>
      <t xml:space="preserve">Daeb </t>
    </r>
    <r>
      <rPr>
        <b/>
        <sz val="10"/>
        <rFont val="Arial"/>
        <family val="2"/>
      </rPr>
      <t>per jaar</t>
    </r>
  </si>
  <si>
    <t>Aantallen huurwoongelegenheden naar conditiescore</t>
  </si>
  <si>
    <t>Totaal aantal naar conditiescore DAEB in Ti per (prognose)jaar</t>
  </si>
  <si>
    <t>2.4 C1 = 2.4 B1 (regel 'Totaal aantal huurwoongelegenheden Daeb')</t>
  </si>
  <si>
    <r>
      <t xml:space="preserve">2.4 C2 Aantallen huurwoongelegenheden gespecificeerd naar indeling van de </t>
    </r>
    <r>
      <rPr>
        <b/>
        <sz val="12"/>
        <rFont val="Arial"/>
        <family val="2"/>
      </rPr>
      <t>conditiescore</t>
    </r>
    <r>
      <rPr>
        <b/>
        <sz val="10"/>
        <rFont val="Arial"/>
        <family val="2"/>
      </rPr>
      <t xml:space="preserve"> </t>
    </r>
    <r>
      <rPr>
        <b/>
        <sz val="12"/>
        <rFont val="Arial"/>
        <family val="2"/>
      </rPr>
      <t>niet Daeb</t>
    </r>
    <r>
      <rPr>
        <b/>
        <sz val="10"/>
        <rFont val="Arial"/>
        <family val="2"/>
      </rPr>
      <t xml:space="preserve"> per jaar (opgave Ti incl.</t>
    </r>
  </si>
  <si>
    <t xml:space="preserve"> geconsolideerde niet-DAEB verbindingen, indien van toepassing)</t>
  </si>
  <si>
    <t>Totaal aantal naar conditiescore niet DAEB in Ti + geconsolideerde niet-DAEB verbindingen per (prognose)jaar</t>
  </si>
  <si>
    <t>2.4 C2 = 2.4 B2 (regel 'Totaal aant. huurwoong niet-Daeb en verbindingen')</t>
  </si>
  <si>
    <t>HOOFDSTUK 3. FINANCIELE PROGNOSE</t>
  </si>
  <si>
    <t xml:space="preserve">3.1 Kasstroomoverzicht Daeb activiteiten in Ti </t>
  </si>
  <si>
    <t>3.1.1 Kasstroomoverzicht Daeb Tak in Ti</t>
  </si>
  <si>
    <t>prognosejaren</t>
  </si>
  <si>
    <t>1.</t>
  </si>
  <si>
    <t>Operationele activiteiten</t>
  </si>
  <si>
    <t xml:space="preserve"> </t>
  </si>
  <si>
    <t>Ontvangsten:</t>
  </si>
  <si>
    <t>Huuropbrengsten</t>
  </si>
  <si>
    <t>1.1.1</t>
  </si>
  <si>
    <t>Zelfstandige huurwoningen Daeb</t>
  </si>
  <si>
    <t>1.1.2</t>
  </si>
  <si>
    <t>Zelfstandige huurwoningen en onzelfstandige wooneenheden niet-Daeb</t>
  </si>
  <si>
    <t>1.1.3</t>
  </si>
  <si>
    <t>Onzelfstandig overige wooneenheden Daeb</t>
  </si>
  <si>
    <t>1.1.4</t>
  </si>
  <si>
    <t>Overige niet woongelegenheden Daeb</t>
  </si>
  <si>
    <t>1.1.5</t>
  </si>
  <si>
    <t>Overige niet woongelegenheden niet-Daeb</t>
  </si>
  <si>
    <t>Vergoedingen</t>
  </si>
  <si>
    <t>1.3</t>
  </si>
  <si>
    <t>Overheidsontvangsten</t>
  </si>
  <si>
    <t>1.4</t>
  </si>
  <si>
    <t>Overige bedrijfsontvangsten</t>
  </si>
  <si>
    <t>1.5</t>
  </si>
  <si>
    <t>Ontvangen interest (uit operationele activiteiten):</t>
  </si>
  <si>
    <t>1.5 a</t>
  </si>
  <si>
    <t>Renteontvangsten (excl. interne lening)</t>
  </si>
  <si>
    <t>1.5 b</t>
  </si>
  <si>
    <t>Renteontvangsten interne lening</t>
  </si>
  <si>
    <t>Saldo ingaande kasstromen</t>
  </si>
  <si>
    <t>Uitgaven:</t>
  </si>
  <si>
    <t>1.6</t>
  </si>
  <si>
    <t>Erfpacht</t>
  </si>
  <si>
    <t>1.7</t>
  </si>
  <si>
    <t>Betalingen aan werknemers:</t>
  </si>
  <si>
    <t>1.8</t>
  </si>
  <si>
    <t>Onderhoudsuitgaven</t>
  </si>
  <si>
    <t>1.9</t>
  </si>
  <si>
    <t>Overige bedrijfsuitgaven</t>
  </si>
  <si>
    <t>1.10</t>
  </si>
  <si>
    <t>Betaalde interest:</t>
  </si>
  <si>
    <t>1.10 a</t>
  </si>
  <si>
    <t>Renteuitgaven (excl. interne lening)</t>
  </si>
  <si>
    <t>1.10 b</t>
  </si>
  <si>
    <t>Renteuitgaven interne lening</t>
  </si>
  <si>
    <t>1.11 a.</t>
  </si>
  <si>
    <t>Sectorspecifieke heffing onafhankelijk van resultaat</t>
  </si>
  <si>
    <t>1.11 b.</t>
  </si>
  <si>
    <t>Verhuurdersheffing</t>
  </si>
  <si>
    <t>1.12</t>
  </si>
  <si>
    <t>Leefbaarheid externe uitgaven niet investeringsgebonden</t>
  </si>
  <si>
    <t>1.13</t>
  </si>
  <si>
    <t>Vennootschapsbelasting</t>
  </si>
  <si>
    <t>Saldo uitgaande kasstromen</t>
  </si>
  <si>
    <t>Totaal van kasstroom uit operationele activiteiten</t>
  </si>
  <si>
    <t>2.</t>
  </si>
  <si>
    <t>Totaal van kasstroom uit investeringsactiviteiten</t>
  </si>
  <si>
    <t>MVA ingaande kasstroom A. DAEB activiteiten</t>
  </si>
  <si>
    <t>2.1 A</t>
  </si>
  <si>
    <t>Verkoopontvangsten bestaande huur, woon- en niet woongelegenheden</t>
  </si>
  <si>
    <t>2.1 B</t>
  </si>
  <si>
    <t>2.2 A</t>
  </si>
  <si>
    <t>Verkoopontvangsten woongelegenheden (VOV) na inkoop in dPi periode</t>
  </si>
  <si>
    <t>2.2 B</t>
  </si>
  <si>
    <t>2.3 A</t>
  </si>
  <si>
    <t>Verkoopontvangsten nieuwbouw, woon- en niet woongelegenheden</t>
  </si>
  <si>
    <t>2.3 B</t>
  </si>
  <si>
    <t>2.4 A</t>
  </si>
  <si>
    <t>Verkoopontvangsten grond</t>
  </si>
  <si>
    <t>2.4 B</t>
  </si>
  <si>
    <t>2.5 A</t>
  </si>
  <si>
    <t>(Des)Investeringsontvangsten overig</t>
  </si>
  <si>
    <t>2.5 B</t>
  </si>
  <si>
    <t>€</t>
  </si>
  <si>
    <t>Ontvangsten uit hoofde van vervreemding van materiële vaste activa</t>
  </si>
  <si>
    <t>MVA uitgaande kasstroom A. DAEB activiteiten</t>
  </si>
  <si>
    <t>2.6 A</t>
  </si>
  <si>
    <t>Nieuwbouw huur, woon- en niet woongelegenheden</t>
  </si>
  <si>
    <t>2.6 B</t>
  </si>
  <si>
    <t>2.7 A</t>
  </si>
  <si>
    <t>Woningverbetering, woon- en niet woongelegenheden</t>
  </si>
  <si>
    <t>2.7 B</t>
  </si>
  <si>
    <t>2.8 A</t>
  </si>
  <si>
    <t>Leefbaarheid externe uitgaven projectgebonden</t>
  </si>
  <si>
    <t>2.8 B</t>
  </si>
  <si>
    <t>2.9 A</t>
  </si>
  <si>
    <t>Aankoop, woon- en niet woongelegenheden</t>
  </si>
  <si>
    <t>2.9 B</t>
  </si>
  <si>
    <t>2.10 A</t>
  </si>
  <si>
    <t>Nieuwbouw verkoop, woon- en niet woongelegenheden</t>
  </si>
  <si>
    <t>2.10 B</t>
  </si>
  <si>
    <t>2.11 A</t>
  </si>
  <si>
    <t>Aankoop woongelegenheden (VOV) voor doorverkoop</t>
  </si>
  <si>
    <t>2.11 B</t>
  </si>
  <si>
    <t>2.12 A</t>
  </si>
  <si>
    <t>Sloopuitgaven, woon- en niet woongelegenheden</t>
  </si>
  <si>
    <t>2.12 B</t>
  </si>
  <si>
    <t>2.13 A</t>
  </si>
  <si>
    <t>Aankoop grond</t>
  </si>
  <si>
    <t>2.13 B</t>
  </si>
  <si>
    <t>2.14 A</t>
  </si>
  <si>
    <t xml:space="preserve">Investeringen overig </t>
  </si>
  <si>
    <t>2.14 B</t>
  </si>
  <si>
    <t>2.15 A</t>
  </si>
  <si>
    <t>Externe kosten bij verkoop</t>
  </si>
  <si>
    <t>2.15 B</t>
  </si>
  <si>
    <t>Verwerving van materiële vaste activa</t>
  </si>
  <si>
    <t>2.16</t>
  </si>
  <si>
    <t>Saldo in- en uitgaande kasstroom MVA</t>
  </si>
  <si>
    <t xml:space="preserve">FVA </t>
  </si>
  <si>
    <t>2.17.1</t>
  </si>
  <si>
    <t>Ontvangsten verbindingen</t>
  </si>
  <si>
    <t>2.17.2</t>
  </si>
  <si>
    <t>Ontvangsten overig</t>
  </si>
  <si>
    <t>2.17.3</t>
  </si>
  <si>
    <t>Ontvangen aflossing interne lening</t>
  </si>
  <si>
    <t>2.17.4</t>
  </si>
  <si>
    <t>Dividend vanuit niet-Daeb</t>
  </si>
  <si>
    <t>2.18.1</t>
  </si>
  <si>
    <t>Uitgaven verbindingen</t>
  </si>
  <si>
    <t>2.18.2</t>
  </si>
  <si>
    <t>Uitgaven overig</t>
  </si>
  <si>
    <t>2.18.3</t>
  </si>
  <si>
    <t>Verstrekken interne leningen</t>
  </si>
  <si>
    <t>2.18.4</t>
  </si>
  <si>
    <t>Uitgaven dividend</t>
  </si>
  <si>
    <t>2.19</t>
  </si>
  <si>
    <t>Saldo in- en uitgaande kasstroom FVA</t>
  </si>
  <si>
    <t>Kasstroom uit (des)investeringen</t>
  </si>
  <si>
    <t>3.</t>
  </si>
  <si>
    <t>Financieringsactiviteiten</t>
  </si>
  <si>
    <t>Ingaand</t>
  </si>
  <si>
    <t>Vorig verslagjaar 3.1.1 Nieuwe te borgen leningen</t>
  </si>
  <si>
    <t>3.1.1</t>
  </si>
  <si>
    <t>Nieuwe te borgen leningen</t>
  </si>
  <si>
    <t>Vorig verslagjaar 3.1.2 Nieuwe ongeborgde leningen Daeb-investeringen</t>
  </si>
  <si>
    <t>3.1.2</t>
  </si>
  <si>
    <t>Nieuwe ongeborgde leningen</t>
  </si>
  <si>
    <t>Vorig verslagjaar 3.1.3 Nieuwe ongeborgde leningen niet-Daeb-investeringen</t>
  </si>
  <si>
    <t>3.1.3</t>
  </si>
  <si>
    <t>Nieuwe ongeborgde leningen niet-Daeb-investeringen</t>
  </si>
  <si>
    <t>3.1.4</t>
  </si>
  <si>
    <t>Ontvangen interne leningen</t>
  </si>
  <si>
    <t>Vorig verslagjaar   Uitgaand</t>
  </si>
  <si>
    <t>Uitgaand</t>
  </si>
  <si>
    <t>Vorig verslagjaar 3.2.1 Aflossing geborgde leningen</t>
  </si>
  <si>
    <t>3.2.1</t>
  </si>
  <si>
    <t>Aflossing geborgde leningen</t>
  </si>
  <si>
    <t>Vorig verslagjaar 3.2.2 Aflossing ongeborgde leningen Daeb-investeringen</t>
  </si>
  <si>
    <t>3.2.2</t>
  </si>
  <si>
    <t>Aflossing ongeborgde leningen</t>
  </si>
  <si>
    <t>Vorig verslagjaar 3.2.3 Aflossing ongeborgde leningen niet-Daeb-investeringen</t>
  </si>
  <si>
    <t>3.2.3</t>
  </si>
  <si>
    <t>Aflossing ongeborgde leningen niet-Daeb-investeringen</t>
  </si>
  <si>
    <t>3.2.4</t>
  </si>
  <si>
    <t>Aflossing interne lening</t>
  </si>
  <si>
    <t>3.2.5</t>
  </si>
  <si>
    <t xml:space="preserve">Aflossing bestaande leningen u/g die van de ti </t>
  </si>
  <si>
    <t>Totaal van kasstroom uit financieringsactiviteiten</t>
  </si>
  <si>
    <t>4.1</t>
  </si>
  <si>
    <t>Toename (afname) van geldmiddelen</t>
  </si>
  <si>
    <t>4.2</t>
  </si>
  <si>
    <t>Wijziging kortgeldmutaties</t>
  </si>
  <si>
    <t>5.1</t>
  </si>
  <si>
    <t>Geldmiddelen aan het begin van de periode</t>
  </si>
  <si>
    <t>5.2</t>
  </si>
  <si>
    <t>Geldmiddelen aan het einde van de periode</t>
  </si>
  <si>
    <t>controles</t>
  </si>
  <si>
    <t>V Liquide middelen</t>
  </si>
  <si>
    <t>Geldmiddelen einde periode -/- balans liq. Middelen)</t>
  </si>
  <si>
    <t>Mutatie leningen KSO -/- leningen balans</t>
  </si>
  <si>
    <t>3.1.2 Kasstroomoverzicht niet-Daeb activiteiten in Ti</t>
  </si>
  <si>
    <t>3.1.2 Kasstroomoverzicht niet-Daeb in Ti</t>
  </si>
  <si>
    <t>MVA ingaande kasstroom B. niet DAEB activiteiten</t>
  </si>
  <si>
    <t>MVA uitgaande kasstroom B. niet DAEB activiteiten</t>
  </si>
  <si>
    <t>Nieuwe ongeborgde leningen Daeb-investeringen</t>
  </si>
  <si>
    <t>Aflossing ongeborgde leningen Daeb-investeringen</t>
  </si>
  <si>
    <t>Kasstroom uit financieringsactiviteiten</t>
  </si>
  <si>
    <t>3.1.3 Kasstroomoverzicht in geconsolideerde verbindingen</t>
  </si>
  <si>
    <t>3.3.1.1 Balans en Winst- en Verliesrekening Daeb in de Toegelaten instelling</t>
  </si>
  <si>
    <t xml:space="preserve">A1. BALANS ACTIVA </t>
  </si>
  <si>
    <t>forecast verslagjaar</t>
  </si>
  <si>
    <t>prognosejaar</t>
  </si>
  <si>
    <t>A. VASTE ACTIVA</t>
  </si>
  <si>
    <t>I Immateriële vaste activa</t>
  </si>
  <si>
    <t>1. Bouwclaims</t>
  </si>
  <si>
    <t>2. Goodwill</t>
  </si>
  <si>
    <t>Totaal van immateriële vaste activa</t>
  </si>
  <si>
    <t>II Vastgoedbeleggingen</t>
  </si>
  <si>
    <t>1. DAEB vastgoed in exploitatie</t>
  </si>
  <si>
    <t>2. Niet-DAEB vastgoed in exploitatie</t>
  </si>
  <si>
    <t>3. Onroerende zaken verkocht onder voorwaarden</t>
  </si>
  <si>
    <t>4. Vastgoed in ontwikkeling bestemd voor eigen exploitatie</t>
  </si>
  <si>
    <t>Totaal van vastgoedbeleggingen</t>
  </si>
  <si>
    <t>III Materiële vaste activa</t>
  </si>
  <si>
    <t>1. Onroerende en roerende zaken ten dienste van de exploitatie</t>
  </si>
  <si>
    <t>Totaal van materiële vaste activa</t>
  </si>
  <si>
    <t>IV Financiële vaste activa</t>
  </si>
  <si>
    <t>1. Deelnemingen</t>
  </si>
  <si>
    <t>2. Netto vermogenswaarde niet-DAEB</t>
  </si>
  <si>
    <t>3. Interne lening</t>
  </si>
  <si>
    <t>4. Leningen u/g</t>
  </si>
  <si>
    <t>5. Latente belastingvorderingen</t>
  </si>
  <si>
    <t>6. Overige financiële vaste activa</t>
  </si>
  <si>
    <t>Totaal van financiële vaste activa</t>
  </si>
  <si>
    <t>Totaal van vaste activa</t>
  </si>
  <si>
    <t>B. VLOTTENDE ACTIVA</t>
  </si>
  <si>
    <t>I Voorraden</t>
  </si>
  <si>
    <t>II Onderhanden projecten</t>
  </si>
  <si>
    <t>III Vorderingen</t>
  </si>
  <si>
    <t>IV Effecten</t>
  </si>
  <si>
    <t>Totaal van vlottende activa</t>
  </si>
  <si>
    <t>Totaal van activa</t>
  </si>
  <si>
    <t>Controles</t>
  </si>
  <si>
    <t>Liquide middelen -/- kasstroom</t>
  </si>
  <si>
    <t>3.3.1.2 Balans en Winst- en Verliesrekening niet-Daeb in de Toegelaten instelling</t>
  </si>
  <si>
    <t>3.3.1.3 Balans en Winst- en Verliesrekening niet-Daeb in geconsolideerde niet-DAEB verbindingen</t>
  </si>
  <si>
    <t>eerste prognose-jaar</t>
  </si>
  <si>
    <t>tweede prognose-jaar</t>
  </si>
  <si>
    <t>derde prognose-jaar</t>
  </si>
  <si>
    <t>vierde prognose-jaar</t>
  </si>
  <si>
    <t>vijfde prognose-jaar</t>
  </si>
  <si>
    <t>Som der vlottende activa</t>
  </si>
  <si>
    <t>Leningen u/g -/- interne leningen niet-DAEB</t>
  </si>
  <si>
    <t>3.3.1 A2 Balans en Winst- en Verliesrekening Daeb in de Toegelaten instelling</t>
  </si>
  <si>
    <t xml:space="preserve">A2. BALANS PASSIVA </t>
  </si>
  <si>
    <t>C. EIGEN VERMOGEN</t>
  </si>
  <si>
    <t>1. Herwaarderingsreserves</t>
  </si>
  <si>
    <t>2. Wettelijke en statutaire reserves</t>
  </si>
  <si>
    <t>3. Overige reserves</t>
  </si>
  <si>
    <t>4. Resultaat van het boekjaar</t>
  </si>
  <si>
    <t>Totaal van eigen vermogen</t>
  </si>
  <si>
    <t>D. EGALISATIEREKENING</t>
  </si>
  <si>
    <t>E. Voorzieningen</t>
  </si>
  <si>
    <t>F. LANGLOPENDE SCHULDEN</t>
  </si>
  <si>
    <t>1. Schulden aan overheid</t>
  </si>
  <si>
    <t>2. Schulden aan kredietinstellingen</t>
  </si>
  <si>
    <t>3. Schulden aan groepsmaatschappijen</t>
  </si>
  <si>
    <t>4. Schulden aan participanten en aan maatschappijen waarin wordt deelgenomen</t>
  </si>
  <si>
    <t>5. Verplichtingen uit hoofde van onroerende zaken verkocht onder voorwaarden</t>
  </si>
  <si>
    <t>6. Overige schulden (excl. interne lening)</t>
  </si>
  <si>
    <t>7. Interne lening</t>
  </si>
  <si>
    <t>Totaal van langlopende schulden</t>
  </si>
  <si>
    <t>G. KORTLOPENDE SCHULDEN</t>
  </si>
  <si>
    <t>3. Schulden aan leveranciers en handelskredieten</t>
  </si>
  <si>
    <t>4. Schulden aan groepsmaatschappijen</t>
  </si>
  <si>
    <t>5. Schulden aan participanten en aan maatschappijen waarin wordt deelgenomen</t>
  </si>
  <si>
    <t>6. Belastingen en premies sociale verzekering</t>
  </si>
  <si>
    <t>7. Schulden ter zake van pensioenen</t>
  </si>
  <si>
    <t>8. Overige schulden</t>
  </si>
  <si>
    <t xml:space="preserve">9. Overlopende passiva </t>
  </si>
  <si>
    <t>Totaal van kortlopende schulden</t>
  </si>
  <si>
    <t>Totaal van passiva</t>
  </si>
  <si>
    <t>Controle</t>
  </si>
  <si>
    <t>3.3.1 A2 Balans en Winst- en Verliesrekening niet Daeb in de Toegelaten instelling</t>
  </si>
  <si>
    <t>6. Overige schulden</t>
  </si>
  <si>
    <t>6. Belastingen en premies sociale verzekeringen</t>
  </si>
  <si>
    <t xml:space="preserve"> -/- 3.1.3 kasstroom uitkering dividend</t>
  </si>
  <si>
    <t>uiteindelijk verschil</t>
  </si>
  <si>
    <t>3.3.1 A2 Balans en Winst- en Verliesrekening niet Daeb in verbindingen</t>
  </si>
  <si>
    <t>C. GROEPSVERMOGEN</t>
  </si>
  <si>
    <t>5.. Eigen vermogen</t>
  </si>
  <si>
    <t>6. Aandeel van derden</t>
  </si>
  <si>
    <t>Totaal van groepsvermogen</t>
  </si>
  <si>
    <t>3. Schulden aan leveranciers</t>
  </si>
  <si>
    <t>3.3.1 F1 Balans en Winst- en Verliesrekening Daeb in Toegelaten instelling</t>
  </si>
  <si>
    <t xml:space="preserve">WINST- EN VERLIESREKENING functionele model </t>
  </si>
  <si>
    <t>Forecast verslagjaar</t>
  </si>
  <si>
    <t>Opbrengsten servicecontracten</t>
  </si>
  <si>
    <t>Lasten servicecontracten</t>
  </si>
  <si>
    <t>Overheidsbijdragen</t>
  </si>
  <si>
    <t>Lasten verhuur en beheeractiviteiten</t>
  </si>
  <si>
    <t>Lasten onderhoudsactiviteiten</t>
  </si>
  <si>
    <t>Overige directe operationele lasten exploitatie bezit</t>
  </si>
  <si>
    <t>Netto resultaat exploitatie van vastgoedportefeuille</t>
  </si>
  <si>
    <t>Omzet verkocht vastgoed in ontwikkeling</t>
  </si>
  <si>
    <t>Uitgaven verkocht vastgoed in ontwikkeling</t>
  </si>
  <si>
    <t>Toegerekende organisatiekosten</t>
  </si>
  <si>
    <t>Toegerekende financieringskosten</t>
  </si>
  <si>
    <t>Netto resultaat verkocht vastgoed in ontwikkeling</t>
  </si>
  <si>
    <t>Verkoopopbrengst vastgoedportefeuille</t>
  </si>
  <si>
    <t>Boekwaarde verkochte vastgoedportefeuille</t>
  </si>
  <si>
    <t>Netto gerealiseerd resultaat verkoop vastgoedportefeuille</t>
  </si>
  <si>
    <t>Overige waardeveranderingen van vastgoedportefeuille</t>
  </si>
  <si>
    <t>Niet-gerealiseerde waardeveranderingen vastgoedportefeuille</t>
  </si>
  <si>
    <t>Niet-gerealiseerde waardeveranderingen vastgoedportefeuille verkocht onder voorwaarden</t>
  </si>
  <si>
    <t>Niet-gerealiseerde waardeveranderingen vastgoedportefeuille bestemd voor verkoop</t>
  </si>
  <si>
    <t>Waardeveranderingen vastgoedportefeuille</t>
  </si>
  <si>
    <t>Opbrengsten overige activiteiten</t>
  </si>
  <si>
    <t>Kosten overige activiteiten</t>
  </si>
  <si>
    <t>Netto resultaat overige activiteiten</t>
  </si>
  <si>
    <t>Overige organisatiekosten</t>
  </si>
  <si>
    <t>Kosten omtrent leefbaarheid</t>
  </si>
  <si>
    <t>Waardeveranderingen van financiële vaste activa en van effecten</t>
  </si>
  <si>
    <t>Opbrengst van vorderingen die tot de vaste activa behoren en van effecten</t>
  </si>
  <si>
    <t>Rentebaten interne lening</t>
  </si>
  <si>
    <t>Overige rentebaten en soortgelijke opbrengsten</t>
  </si>
  <si>
    <t>Rentelasten interne lening</t>
  </si>
  <si>
    <t>Rentelasten en soortgelijke kosten</t>
  </si>
  <si>
    <t>Totaal van financiële baten en lasten</t>
  </si>
  <si>
    <t>Totaal van resultaat voor belastingen</t>
  </si>
  <si>
    <t>Belastingen</t>
  </si>
  <si>
    <t>Resultaat uit deelnemingen</t>
  </si>
  <si>
    <t>Resultaat niet-DAEB tak</t>
  </si>
  <si>
    <t>Totaal van resultaat na belastingen</t>
  </si>
  <si>
    <t>Resultaat -/- verloop Eigen Vermogen</t>
  </si>
  <si>
    <t>uitkering dividend</t>
  </si>
  <si>
    <t>ontvangst Dividend</t>
  </si>
  <si>
    <t>controle Resultaat -/- verloop Eigen vermogen -/- uitkering Dividend</t>
  </si>
  <si>
    <t>3.3.1 F2 Balans en Winst- en Verliesrekening niet-Daeb in Toegelaten instelling</t>
  </si>
  <si>
    <t>uitkering Dividend</t>
  </si>
  <si>
    <t>3.3.1 F3 Balans en Winst- en Verliesrekening geconsolideerde niet-DAEB verbindingen</t>
  </si>
  <si>
    <t>Resultaat niet daeb tak</t>
  </si>
  <si>
    <t>3.4 Specificatie beleidswaarde DAEB</t>
  </si>
  <si>
    <t>3.4 Specificatie beleidswaarde niet-DAEB</t>
  </si>
  <si>
    <t>Aantal woongelegenheden (excl. intramuraal)</t>
  </si>
  <si>
    <t>Marktwaarde woongelegenheden (excl. intramuraal)</t>
  </si>
  <si>
    <t>Afslag beschikbaarheid (doorexploiteren)</t>
  </si>
  <si>
    <t>Afslag betaalbaarheid (huur)</t>
  </si>
  <si>
    <t>Afslag kwaliteit (onderhoud)</t>
  </si>
  <si>
    <t>Afslag beheer (beheerkosten)</t>
  </si>
  <si>
    <t>Beleidswaarde woongelegenheden (excl. intramuraal)</t>
  </si>
  <si>
    <t>Aantal overige eenheden (incl. intramuraal)</t>
  </si>
  <si>
    <t>Marktwaarde overige eenheden</t>
  </si>
  <si>
    <t>Totale marktwaarde</t>
  </si>
  <si>
    <t>Totale beleidswaarde (voor LTV/solvabiliteit)</t>
  </si>
  <si>
    <t>Autonome mutatie (exclusief voorraadmutaties)</t>
  </si>
  <si>
    <t>controle verloop Beleidswaarde</t>
  </si>
  <si>
    <t>beleidswaarde primo jaar</t>
  </si>
  <si>
    <t>Nieuwbouw</t>
  </si>
  <si>
    <t>Aankoop</t>
  </si>
  <si>
    <t>Verkoop</t>
  </si>
  <si>
    <t>Verkoop complexgewijs</t>
  </si>
  <si>
    <t>Sloop</t>
  </si>
  <si>
    <t>Verbetering bestaand bezit</t>
  </si>
  <si>
    <t>Autonome mutatie</t>
  </si>
  <si>
    <t>beleiswaarde ultimo</t>
  </si>
  <si>
    <t>vergelijk met input</t>
  </si>
  <si>
    <t>controle verloop Marktwaarde</t>
  </si>
  <si>
    <t>Marktwaarde primo jaar</t>
  </si>
  <si>
    <t>Marktwaarde ultimo</t>
  </si>
  <si>
    <t>Interne lening DAEB tak -/- interne lening n-DAEB tak</t>
  </si>
  <si>
    <t>Netto vermogenswaarde niet-DAEB (in DAEB tak) -/- Eigen vermogen (n-DAEB tak)</t>
  </si>
  <si>
    <t>Interne lening n-DAEB -/- interne lening n-DAEB verbindingen</t>
  </si>
  <si>
    <t>Netto vermogenswaarde niet-DAEB -/- Eigen vermogen (niet-DAEB verbindingen)</t>
  </si>
  <si>
    <t>mutatie Eigen Vermogen -/- resultaat 3.3.1.F2</t>
  </si>
  <si>
    <t>mutatie Eigen Vermogen -/- resultaat 3.3.1.F3</t>
  </si>
  <si>
    <t>mutatie Eigen Vermogen -/- resultaat 3.3.1.F1</t>
  </si>
  <si>
    <t>1 In de hulpsheet valt mij op dat kasstroom 1.5 a (Retenontvangsten (excl. interne lening) niet wordt meegenomen in de telling bij niet-DAEB, waarom is dit?</t>
  </si>
  <si>
    <t>2 Verder wordt een vergelijk gemaakt tussen leningen KSO en leningen balans, waarbij niet gekeken wordt naar schulden bij de overheid. Wij hebben leningen bij de overheid, dus controle niet nul. Kan ik dat negeren?</t>
  </si>
  <si>
    <t>3 Idem als 2, maar nu bij balans. De controle mutatie schulden aan kredietinstellingen -/- kasstroom. Ook hier geen rekening gehouden met leningen overheid. </t>
  </si>
  <si>
    <t>Zie rode tabbladen in bijlage.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</si>
</sst>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quot;€&quot;\ * #,##0.00_ ;_ &quot;€&quot;\ * \-#,##0.00_ ;_ &quot;€&quot;\ * &quot;-&quot;??_ ;_ @_ "/>
    <numFmt numFmtId="43" formatCode="_ * #,##0.00_ ;_ * \-#,##0.00_ ;_ * &quot;-&quot;??_ ;_ @_ "/>
    <numFmt numFmtId="164" formatCode="_-[$€]\ * #,##0.00_-;_-[$€]\ * #,##0.00\-;_-[$€]\ * &quot;-&quot;??_-;_-@_-"/>
    <numFmt numFmtId="165" formatCode="_ * #,##0_ ;_ * \-#,##0_ ;_ * &quot;-&quot;??_ ;_ @_ "/>
  </numFmts>
  <fonts count="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8"/>
      <name val="Arial"/>
      <family val="2"/>
    </font>
    <font>
      <sz val="14"/>
      <name val="Arial"/>
      <family val="2"/>
    </font>
    <font>
      <b/>
      <sz val="14"/>
      <name val="Arial"/>
      <family val="2"/>
    </font>
    <font>
      <sz val="10"/>
      <name val="Arial"/>
      <family val="2"/>
    </font>
    <font>
      <b/>
      <sz val="16"/>
      <color theme="4" tint="-0.249977111117893"/>
      <name val="Arial"/>
      <family val="2"/>
    </font>
    <font>
      <sz val="16"/>
      <color theme="4" tint="-0.249977111117893"/>
      <name val="Arial"/>
      <family val="2"/>
    </font>
    <font>
      <b/>
      <sz val="10"/>
      <name val="Arial"/>
      <family val="2"/>
    </font>
    <font>
      <b/>
      <sz val="12"/>
      <name val="Arial"/>
      <family val="2"/>
    </font>
    <font>
      <b/>
      <sz val="9"/>
      <name val="Arial"/>
      <family val="2"/>
    </font>
    <font>
      <b/>
      <sz val="10"/>
      <color rgb="FFFF0000"/>
      <name val="Arial"/>
      <family val="2"/>
    </font>
    <font>
      <sz val="8"/>
      <color rgb="FFFF0000"/>
      <name val="Arial"/>
      <family val="2"/>
    </font>
    <font>
      <sz val="12"/>
      <name val="Arial"/>
      <family val="2"/>
    </font>
    <font>
      <sz val="9"/>
      <name val="Arial"/>
      <family val="2"/>
    </font>
    <font>
      <sz val="12"/>
      <color rgb="FF9C6500"/>
      <name val="Calibri"/>
      <family val="2"/>
      <scheme val="minor"/>
    </font>
    <font>
      <b/>
      <sz val="11"/>
      <name val="Arial"/>
      <family val="2"/>
    </font>
    <font>
      <b/>
      <u/>
      <sz val="14"/>
      <name val="Arial"/>
      <family val="2"/>
    </font>
    <font>
      <i/>
      <sz val="8"/>
      <name val="Arial"/>
      <family val="2"/>
    </font>
    <font>
      <i/>
      <sz val="10"/>
      <name val="Arial"/>
      <family val="2"/>
    </font>
    <font>
      <sz val="8"/>
      <color theme="1"/>
      <name val="Arial"/>
      <family val="2"/>
    </font>
    <font>
      <sz val="11"/>
      <name val="Arial"/>
      <family val="2"/>
    </font>
    <font>
      <sz val="9"/>
      <color theme="1"/>
      <name val="Arial"/>
      <family val="2"/>
    </font>
    <font>
      <b/>
      <sz val="8"/>
      <color theme="1"/>
      <name val="Arial"/>
      <family val="2"/>
    </font>
    <font>
      <sz val="14"/>
      <color theme="1"/>
      <name val="Arial"/>
      <family val="2"/>
    </font>
    <font>
      <sz val="12"/>
      <color theme="1"/>
      <name val="Arial"/>
      <family val="2"/>
    </font>
    <font>
      <sz val="10"/>
      <color theme="1"/>
      <name val="Arial"/>
      <family val="2"/>
    </font>
    <font>
      <sz val="11"/>
      <color theme="1"/>
      <name val="Arial"/>
      <family val="2"/>
    </font>
    <font>
      <b/>
      <sz val="9"/>
      <color theme="3"/>
      <name val="Arial"/>
      <family val="2"/>
    </font>
    <font>
      <sz val="8"/>
      <name val="TheSansOffice"/>
      <family val="2"/>
    </font>
    <font>
      <b/>
      <sz val="8"/>
      <name val="TheSansOffice"/>
      <family val="2"/>
    </font>
    <font>
      <u/>
      <sz val="10"/>
      <color theme="10"/>
      <name val="Arial"/>
      <family val="2"/>
    </font>
    <font>
      <sz val="8"/>
      <color theme="1"/>
      <name val="Calibri"/>
      <family val="2"/>
      <scheme val="minor"/>
    </font>
    <font>
      <b/>
      <sz val="8"/>
      <color rgb="FF0070C0"/>
      <name val="Arial"/>
      <family val="2"/>
    </font>
    <font>
      <sz val="10"/>
      <name val="Calibri"/>
      <family val="2"/>
    </font>
    <font>
      <sz val="14"/>
      <color rgb="FFFF0000"/>
      <name val="Arial"/>
      <family val="2"/>
    </font>
    <font>
      <b/>
      <sz val="11"/>
      <color theme="1"/>
      <name val="Calibri"/>
      <family val="2"/>
      <scheme val="minor"/>
    </font>
    <font>
      <b/>
      <sz val="8"/>
      <name val="TheSansOffice"/>
    </font>
    <font>
      <sz val="11"/>
      <color rgb="FF000000"/>
      <name val="Arial"/>
      <family val="2"/>
    </font>
    <font>
      <sz val="8"/>
      <color rgb="FF000000"/>
      <name val="Arial"/>
      <family val="2"/>
    </font>
    <font>
      <i/>
      <sz val="8"/>
      <color rgb="FF000000"/>
      <name val="Arial"/>
      <family val="2"/>
    </font>
    <font>
      <b/>
      <sz val="10"/>
      <color rgb="FF000000"/>
      <name val="Arial"/>
      <family val="2"/>
    </font>
    <font>
      <b/>
      <sz val="8"/>
      <color rgb="FF000000"/>
      <name val="Arial"/>
      <family val="2"/>
    </font>
    <font>
      <sz val="11"/>
      <name val="Calibri"/>
      <family val="2"/>
      <scheme val="minor"/>
    </font>
    <font>
      <b/>
      <sz val="12"/>
      <color rgb="FF000000"/>
      <name val="Arial"/>
      <family val="2"/>
    </font>
    <font>
      <b/>
      <sz val="10"/>
      <name val="TheSansOffice"/>
      <family val="2"/>
    </font>
    <font>
      <sz val="10"/>
      <name val="Arial"/>
      <family val="2"/>
    </font>
    <font>
      <b/>
      <sz val="9"/>
      <color theme="1"/>
      <name val="Arial"/>
      <family val="2"/>
    </font>
    <font>
      <b/>
      <sz val="8"/>
      <color theme="1"/>
      <name val="Calibri"/>
      <family val="2"/>
      <scheme val="minor"/>
    </font>
    <font>
      <sz val="8"/>
      <color theme="0"/>
      <name val="Arial"/>
      <family val="2"/>
    </font>
    <font>
      <b/>
      <sz val="8"/>
      <color theme="0"/>
      <name val="Arial"/>
      <family val="2"/>
    </font>
    <font>
      <u/>
      <sz val="8"/>
      <color rgb="FF0066FF"/>
      <name val="Arial"/>
      <family val="2"/>
    </font>
    <font>
      <b/>
      <i/>
      <sz val="10"/>
      <name val="Arial"/>
      <family val="2"/>
    </font>
    <font>
      <sz val="10"/>
      <color theme="0"/>
      <name val="Arial"/>
      <family val="2"/>
    </font>
    <font>
      <sz val="8"/>
      <color rgb="FF183247"/>
      <name val="Segoe UI"/>
      <family val="2"/>
    </font>
  </fonts>
  <fills count="12">
    <fill>
      <patternFill patternType="none"/>
    </fill>
    <fill>
      <patternFill patternType="gray125"/>
    </fill>
    <fill>
      <patternFill patternType="solid">
        <fgColor rgb="FFFFEB9C"/>
      </patternFill>
    </fill>
    <fill>
      <patternFill patternType="solid">
        <fgColor theme="0"/>
        <bgColor indexed="64"/>
      </patternFill>
    </fill>
    <fill>
      <patternFill patternType="solid">
        <fgColor indexed="22"/>
        <bgColor indexed="64"/>
      </patternFill>
    </fill>
    <fill>
      <patternFill patternType="solid">
        <fgColor rgb="FFCCFFCC"/>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1"/>
        <bgColor indexed="64"/>
      </patternFill>
    </fill>
    <fill>
      <patternFill patternType="solid">
        <fgColor indexed="65"/>
        <bgColor indexed="64"/>
      </patternFill>
    </fill>
    <fill>
      <patternFill patternType="solid">
        <fgColor theme="0" tint="-0.34998626667073579"/>
        <bgColor indexed="64"/>
      </patternFill>
    </fill>
    <fill>
      <patternFill patternType="solid">
        <fgColor theme="0" tint="-0.499984740745262"/>
        <bgColor indexed="64"/>
      </patternFill>
    </fill>
  </fills>
  <borders count="17">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medium">
        <color auto="1"/>
      </right>
      <top/>
      <bottom style="medium">
        <color auto="1"/>
      </bottom>
      <diagonal/>
    </border>
    <border>
      <left style="thin">
        <color auto="1"/>
      </left>
      <right/>
      <top/>
      <bottom/>
      <diagonal/>
    </border>
  </borders>
  <cellStyleXfs count="2380">
    <xf numFmtId="0" fontId="0" fillId="0" borderId="0"/>
    <xf numFmtId="0" fontId="12" fillId="0" borderId="0"/>
    <xf numFmtId="0" fontId="29" fillId="0" borderId="0"/>
    <xf numFmtId="0" fontId="29" fillId="0" borderId="0"/>
    <xf numFmtId="164" fontId="12"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9" fontId="12"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9" fillId="0" borderId="0"/>
    <xf numFmtId="0" fontId="6" fillId="0" borderId="0"/>
    <xf numFmtId="9" fontId="6" fillId="0" borderId="0" applyFont="0" applyFill="0" applyBorder="0" applyAlignment="0" applyProtection="0"/>
    <xf numFmtId="43" fontId="3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2" fillId="2" borderId="0" applyNumberFormat="0" applyBorder="0" applyAlignment="0" applyProtection="0"/>
    <xf numFmtId="0" fontId="6" fillId="0" borderId="0"/>
    <xf numFmtId="9" fontId="6" fillId="0" borderId="0" applyFont="0" applyFill="0" applyBorder="0" applyAlignment="0" applyProtection="0"/>
    <xf numFmtId="0" fontId="33"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12" fillId="0" borderId="0"/>
    <xf numFmtId="44" fontId="33"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45" fillId="0" borderId="0" applyNumberFormat="0" applyFont="0" applyBorder="0" applyProtection="0">
      <alignment horizontal="left" indent="10"/>
    </xf>
    <xf numFmtId="0" fontId="45" fillId="0" borderId="0" applyNumberFormat="0" applyFont="0" applyBorder="0" applyProtection="0">
      <alignment horizontal="left" indent="4"/>
    </xf>
    <xf numFmtId="0" fontId="45" fillId="0" borderId="0" applyNumberFormat="0" applyFont="0" applyBorder="0" applyProtection="0">
      <alignment horizontal="left" indent="6"/>
    </xf>
    <xf numFmtId="0" fontId="2" fillId="0" borderId="0"/>
    <xf numFmtId="0" fontId="45" fillId="0" borderId="0" applyNumberFormat="0" applyFont="0" applyBorder="0" applyProtection="0"/>
    <xf numFmtId="0" fontId="45" fillId="0" borderId="0" applyNumberFormat="0" applyFont="0" applyBorder="0" applyProtection="0">
      <alignment horizontal="left" indent="8"/>
    </xf>
    <xf numFmtId="0" fontId="2" fillId="0" borderId="0"/>
    <xf numFmtId="43" fontId="53" fillId="0" borderId="0" applyFont="0" applyFill="0" applyBorder="0" applyAlignment="0" applyProtection="0"/>
    <xf numFmtId="0" fontId="38" fillId="0" borderId="0" applyNumberFormat="0" applyFill="0" applyBorder="0" applyAlignment="0" applyProtection="0"/>
  </cellStyleXfs>
  <cellXfs count="476">
    <xf numFmtId="0" fontId="0" fillId="0" borderId="0" xfId="0"/>
    <xf numFmtId="0" fontId="8" fillId="0" borderId="0" xfId="0" applyFont="1" applyAlignment="1">
      <alignment vertical="center"/>
    </xf>
    <xf numFmtId="0" fontId="9" fillId="0" borderId="0" xfId="0" applyFont="1" applyAlignment="1">
      <alignment vertical="center"/>
    </xf>
    <xf numFmtId="0" fontId="8" fillId="0" borderId="0" xfId="0" applyFont="1"/>
    <xf numFmtId="0" fontId="12" fillId="0" borderId="0" xfId="0" applyFont="1"/>
    <xf numFmtId="0" fontId="13" fillId="0" borderId="0" xfId="0" applyFont="1" applyAlignment="1">
      <alignment vertical="top" wrapText="1"/>
    </xf>
    <xf numFmtId="0" fontId="12" fillId="0" borderId="0" xfId="0" applyFont="1" applyAlignment="1">
      <alignment vertical="top" wrapText="1"/>
    </xf>
    <xf numFmtId="0" fontId="11" fillId="0" borderId="0" xfId="0" applyFont="1" applyAlignment="1">
      <alignment vertical="top" wrapText="1"/>
    </xf>
    <xf numFmtId="0" fontId="12" fillId="3" borderId="0" xfId="0" applyFont="1" applyFill="1" applyAlignment="1">
      <alignment vertical="top" wrapText="1"/>
    </xf>
    <xf numFmtId="0" fontId="12" fillId="3" borderId="0" xfId="0" applyFont="1" applyFill="1"/>
    <xf numFmtId="0" fontId="15" fillId="0" borderId="0" xfId="0" applyFont="1"/>
    <xf numFmtId="0" fontId="12" fillId="0" borderId="0" xfId="0" quotePrefix="1" applyFont="1" applyAlignment="1">
      <alignment horizontal="right"/>
    </xf>
    <xf numFmtId="0" fontId="12" fillId="0" borderId="0" xfId="0" applyFont="1" applyAlignment="1">
      <alignment horizontal="right"/>
    </xf>
    <xf numFmtId="0" fontId="12" fillId="0" borderId="0" xfId="0" applyFont="1" applyAlignment="1">
      <alignment horizontal="right" vertical="top" wrapText="1"/>
    </xf>
    <xf numFmtId="0" fontId="17" fillId="0" borderId="0" xfId="0" applyFont="1" applyAlignment="1">
      <alignment vertical="top" wrapText="1"/>
    </xf>
    <xf numFmtId="0" fontId="12" fillId="0" borderId="0" xfId="0" applyFont="1" applyAlignment="1">
      <alignment vertical="top"/>
    </xf>
    <xf numFmtId="0" fontId="10" fillId="0" borderId="0" xfId="0" applyFont="1" applyAlignment="1">
      <alignment vertical="center"/>
    </xf>
    <xf numFmtId="0" fontId="12" fillId="0" borderId="0" xfId="0" applyFont="1" applyAlignment="1">
      <alignment vertical="center"/>
    </xf>
    <xf numFmtId="0" fontId="16" fillId="0" borderId="0" xfId="0" applyFont="1" applyAlignment="1">
      <alignment horizontal="left" vertical="center"/>
    </xf>
    <xf numFmtId="0" fontId="8" fillId="0" borderId="2" xfId="0" applyFont="1" applyBorder="1" applyAlignment="1">
      <alignment vertical="center"/>
    </xf>
    <xf numFmtId="0" fontId="8" fillId="0" borderId="0" xfId="0" applyFont="1" applyAlignment="1">
      <alignment horizontal="left" vertical="center"/>
    </xf>
    <xf numFmtId="0" fontId="8" fillId="0" borderId="0" xfId="0" applyFont="1" applyAlignment="1">
      <alignment vertical="center" wrapText="1"/>
    </xf>
    <xf numFmtId="0" fontId="10" fillId="0" borderId="0" xfId="0" applyFont="1" applyAlignment="1">
      <alignment vertical="center" wrapText="1"/>
    </xf>
    <xf numFmtId="0" fontId="11" fillId="0" borderId="0" xfId="0" applyFont="1" applyAlignment="1">
      <alignment vertical="center"/>
    </xf>
    <xf numFmtId="0" fontId="10" fillId="0" borderId="0" xfId="0" applyFont="1" applyAlignment="1">
      <alignment horizontal="left" vertical="top"/>
    </xf>
    <xf numFmtId="0" fontId="12" fillId="0" borderId="0" xfId="0" applyFont="1" applyAlignment="1">
      <alignment horizontal="left" vertical="top"/>
    </xf>
    <xf numFmtId="0" fontId="8" fillId="0" borderId="0" xfId="0" applyFont="1" applyAlignment="1">
      <alignment vertical="top"/>
    </xf>
    <xf numFmtId="0" fontId="8" fillId="0" borderId="2" xfId="0" applyFont="1" applyBorder="1" applyAlignment="1">
      <alignment vertical="center" wrapText="1"/>
    </xf>
    <xf numFmtId="0" fontId="10" fillId="0" borderId="0" xfId="0" applyFont="1" applyAlignment="1">
      <alignment vertical="top"/>
    </xf>
    <xf numFmtId="3" fontId="9" fillId="0" borderId="7" xfId="0" applyNumberFormat="1" applyFont="1" applyBorder="1" applyAlignment="1">
      <alignment vertical="center"/>
    </xf>
    <xf numFmtId="3" fontId="9" fillId="0" borderId="3" xfId="0" applyNumberFormat="1" applyFont="1" applyBorder="1" applyAlignment="1">
      <alignment vertical="center"/>
    </xf>
    <xf numFmtId="0" fontId="10" fillId="0" borderId="0" xfId="0" applyFont="1" applyAlignment="1">
      <alignment horizontal="left" vertical="center"/>
    </xf>
    <xf numFmtId="3" fontId="15" fillId="0" borderId="7" xfId="0" applyNumberFormat="1" applyFont="1" applyBorder="1" applyAlignment="1">
      <alignment vertical="center"/>
    </xf>
    <xf numFmtId="0" fontId="10" fillId="0" borderId="0" xfId="1" applyFont="1" applyAlignment="1">
      <alignment vertical="center"/>
    </xf>
    <xf numFmtId="3" fontId="8" fillId="0" borderId="0" xfId="0" applyNumberFormat="1" applyFont="1" applyAlignment="1">
      <alignment vertical="center"/>
    </xf>
    <xf numFmtId="3" fontId="8" fillId="0" borderId="0" xfId="0" applyNumberFormat="1" applyFont="1" applyAlignment="1">
      <alignment horizontal="left" vertical="center" wrapText="1"/>
    </xf>
    <xf numFmtId="3" fontId="9" fillId="0" borderId="0" xfId="0" applyNumberFormat="1" applyFont="1" applyAlignment="1">
      <alignment vertical="center"/>
    </xf>
    <xf numFmtId="3" fontId="24" fillId="0" borderId="0" xfId="0" applyNumberFormat="1" applyFont="1" applyAlignment="1">
      <alignment vertical="center" wrapText="1"/>
    </xf>
    <xf numFmtId="3" fontId="10" fillId="0" borderId="0" xfId="0" applyNumberFormat="1" applyFont="1" applyAlignment="1">
      <alignment horizontal="center" vertical="center" wrapText="1"/>
    </xf>
    <xf numFmtId="0" fontId="20" fillId="0" borderId="0" xfId="0" applyFont="1" applyAlignment="1">
      <alignment vertical="center"/>
    </xf>
    <xf numFmtId="3" fontId="21" fillId="0" borderId="0" xfId="0" applyNumberFormat="1" applyFont="1" applyAlignment="1">
      <alignment horizontal="left" vertical="center" wrapText="1"/>
    </xf>
    <xf numFmtId="3" fontId="8" fillId="0" borderId="0" xfId="0" applyNumberFormat="1" applyFont="1"/>
    <xf numFmtId="3" fontId="12" fillId="0" borderId="0" xfId="0" applyNumberFormat="1" applyFont="1"/>
    <xf numFmtId="3" fontId="15" fillId="0" borderId="10" xfId="0" applyNumberFormat="1" applyFont="1" applyBorder="1" applyAlignment="1">
      <alignment vertical="center"/>
    </xf>
    <xf numFmtId="3" fontId="23" fillId="0" borderId="10" xfId="0" applyNumberFormat="1" applyFont="1" applyBorder="1" applyAlignment="1">
      <alignment vertical="center"/>
    </xf>
    <xf numFmtId="3" fontId="12" fillId="9" borderId="4" xfId="0" applyNumberFormat="1" applyFont="1" applyFill="1" applyBorder="1" applyAlignment="1">
      <alignment vertical="center"/>
    </xf>
    <xf numFmtId="3" fontId="23" fillId="0" borderId="12" xfId="0" applyNumberFormat="1" applyFont="1" applyBorder="1" applyAlignment="1">
      <alignment vertical="center"/>
    </xf>
    <xf numFmtId="3" fontId="12" fillId="0" borderId="7" xfId="0" applyNumberFormat="1" applyFont="1" applyBorder="1" applyAlignment="1">
      <alignment horizontal="left" indent="4"/>
    </xf>
    <xf numFmtId="3" fontId="12" fillId="0" borderId="8" xfId="0" applyNumberFormat="1" applyFont="1" applyBorder="1" applyAlignment="1">
      <alignment vertical="center"/>
    </xf>
    <xf numFmtId="3" fontId="16" fillId="0" borderId="7" xfId="0" applyNumberFormat="1" applyFont="1" applyBorder="1" applyAlignment="1">
      <alignment vertical="center"/>
    </xf>
    <xf numFmtId="3" fontId="8" fillId="0" borderId="8" xfId="0" applyNumberFormat="1" applyFont="1" applyBorder="1" applyAlignment="1">
      <alignment vertical="center"/>
    </xf>
    <xf numFmtId="3" fontId="8" fillId="0" borderId="2" xfId="0" applyNumberFormat="1" applyFont="1" applyBorder="1" applyAlignment="1">
      <alignment horizontal="left" vertical="center"/>
    </xf>
    <xf numFmtId="3" fontId="12" fillId="8" borderId="7" xfId="0" applyNumberFormat="1" applyFont="1" applyFill="1" applyBorder="1" applyAlignment="1">
      <alignment horizontal="left" indent="4"/>
    </xf>
    <xf numFmtId="3" fontId="8" fillId="8" borderId="8" xfId="0" applyNumberFormat="1" applyFont="1" applyFill="1" applyBorder="1" applyAlignment="1">
      <alignment vertical="center"/>
    </xf>
    <xf numFmtId="3" fontId="8" fillId="8" borderId="2" xfId="0" applyNumberFormat="1" applyFont="1" applyFill="1" applyBorder="1" applyAlignment="1">
      <alignment horizontal="left" vertical="center"/>
    </xf>
    <xf numFmtId="3" fontId="26" fillId="0" borderId="0" xfId="0" applyNumberFormat="1" applyFont="1"/>
    <xf numFmtId="3" fontId="25" fillId="0" borderId="2" xfId="0" applyNumberFormat="1" applyFont="1" applyBorder="1" applyAlignment="1">
      <alignment horizontal="left" vertical="center"/>
    </xf>
    <xf numFmtId="0" fontId="8" fillId="0" borderId="7" xfId="0" applyFont="1" applyBorder="1" applyAlignment="1">
      <alignment vertical="center"/>
    </xf>
    <xf numFmtId="3" fontId="25" fillId="0" borderId="0" xfId="0" applyNumberFormat="1" applyFont="1" applyAlignment="1">
      <alignment vertical="center"/>
    </xf>
    <xf numFmtId="3" fontId="15" fillId="0" borderId="2" xfId="0" applyNumberFormat="1" applyFont="1" applyBorder="1" applyAlignment="1">
      <alignment horizontal="left" vertical="center"/>
    </xf>
    <xf numFmtId="3" fontId="15" fillId="0" borderId="7" xfId="0" applyNumberFormat="1" applyFont="1" applyBorder="1" applyAlignment="1">
      <alignment horizontal="left" vertical="center"/>
    </xf>
    <xf numFmtId="3" fontId="15" fillId="0" borderId="0" xfId="0" applyNumberFormat="1" applyFont="1"/>
    <xf numFmtId="3" fontId="12" fillId="0" borderId="7" xfId="1" applyNumberFormat="1" applyBorder="1" applyAlignment="1">
      <alignment horizontal="left" indent="4"/>
    </xf>
    <xf numFmtId="3" fontId="8" fillId="0" borderId="8" xfId="1" applyNumberFormat="1" applyFont="1" applyBorder="1" applyAlignment="1">
      <alignment vertical="center"/>
    </xf>
    <xf numFmtId="3" fontId="8" fillId="0" borderId="2" xfId="1" applyNumberFormat="1" applyFont="1" applyBorder="1" applyAlignment="1">
      <alignment horizontal="left" vertical="center"/>
    </xf>
    <xf numFmtId="3" fontId="8" fillId="0" borderId="2" xfId="1" applyNumberFormat="1" applyFont="1" applyBorder="1" applyAlignment="1">
      <alignment vertical="center"/>
    </xf>
    <xf numFmtId="3" fontId="12" fillId="8" borderId="7" xfId="1" applyNumberFormat="1" applyFill="1" applyBorder="1" applyAlignment="1">
      <alignment horizontal="left" indent="4"/>
    </xf>
    <xf numFmtId="3" fontId="8" fillId="8" borderId="8" xfId="1" applyNumberFormat="1" applyFont="1" applyFill="1" applyBorder="1" applyAlignment="1">
      <alignment vertical="center"/>
    </xf>
    <xf numFmtId="3" fontId="8" fillId="8" borderId="2" xfId="1" applyNumberFormat="1" applyFont="1" applyFill="1" applyBorder="1" applyAlignment="1">
      <alignment horizontal="left" vertical="center"/>
    </xf>
    <xf numFmtId="3" fontId="12" fillId="0" borderId="8" xfId="1" applyNumberFormat="1" applyBorder="1" applyAlignment="1">
      <alignment vertical="center"/>
    </xf>
    <xf numFmtId="3" fontId="15" fillId="0" borderId="7" xfId="1" applyNumberFormat="1" applyFont="1" applyBorder="1" applyAlignment="1">
      <alignment vertical="center"/>
    </xf>
    <xf numFmtId="3" fontId="12" fillId="0" borderId="2" xfId="0" applyNumberFormat="1" applyFont="1" applyBorder="1" applyAlignment="1">
      <alignment horizontal="left" vertical="center"/>
    </xf>
    <xf numFmtId="3" fontId="9" fillId="0" borderId="2" xfId="0" applyNumberFormat="1" applyFont="1" applyBorder="1" applyAlignment="1">
      <alignment horizontal="left" vertical="center"/>
    </xf>
    <xf numFmtId="3" fontId="12" fillId="0" borderId="0" xfId="0" applyNumberFormat="1" applyFont="1" applyAlignment="1">
      <alignment horizontal="left" vertical="center" wrapText="1"/>
    </xf>
    <xf numFmtId="3" fontId="21" fillId="0" borderId="0" xfId="0" applyNumberFormat="1" applyFont="1" applyAlignment="1">
      <alignment vertical="center"/>
    </xf>
    <xf numFmtId="3" fontId="21" fillId="0" borderId="0" xfId="0" applyNumberFormat="1" applyFont="1"/>
    <xf numFmtId="3" fontId="12" fillId="0" borderId="4" xfId="0" applyNumberFormat="1" applyFont="1" applyBorder="1" applyAlignment="1">
      <alignment vertical="center"/>
    </xf>
    <xf numFmtId="0" fontId="8" fillId="8" borderId="7" xfId="0" applyFont="1" applyFill="1" applyBorder="1" applyAlignment="1">
      <alignment vertical="center"/>
    </xf>
    <xf numFmtId="3" fontId="23" fillId="0" borderId="4" xfId="0" applyNumberFormat="1" applyFont="1" applyBorder="1" applyAlignment="1">
      <alignment vertical="center"/>
    </xf>
    <xf numFmtId="3" fontId="12" fillId="0" borderId="0" xfId="0" applyNumberFormat="1" applyFont="1" applyAlignment="1">
      <alignment horizontal="left" indent="4"/>
    </xf>
    <xf numFmtId="3" fontId="8" fillId="0" borderId="0" xfId="0" applyNumberFormat="1" applyFont="1" applyAlignment="1">
      <alignment horizontal="left"/>
    </xf>
    <xf numFmtId="3" fontId="15" fillId="0" borderId="2" xfId="0" applyNumberFormat="1" applyFont="1" applyBorder="1" applyAlignment="1">
      <alignment horizontal="left" vertical="center" wrapText="1"/>
    </xf>
    <xf numFmtId="3" fontId="8" fillId="0" borderId="2" xfId="0" applyNumberFormat="1" applyFont="1" applyBorder="1" applyAlignment="1">
      <alignment horizontal="left" vertical="center" wrapText="1"/>
    </xf>
    <xf numFmtId="3" fontId="8" fillId="8" borderId="2" xfId="0" applyNumberFormat="1" applyFont="1" applyFill="1" applyBorder="1" applyAlignment="1">
      <alignment horizontal="left" vertical="center" wrapText="1"/>
    </xf>
    <xf numFmtId="3" fontId="25" fillId="0" borderId="2" xfId="0" applyNumberFormat="1" applyFont="1" applyBorder="1" applyAlignment="1">
      <alignment horizontal="left" vertical="center" wrapText="1"/>
    </xf>
    <xf numFmtId="3" fontId="15" fillId="0" borderId="7" xfId="0" applyNumberFormat="1" applyFont="1" applyBorder="1" applyAlignment="1">
      <alignment horizontal="left" vertical="center" wrapText="1"/>
    </xf>
    <xf numFmtId="3" fontId="15" fillId="0" borderId="7" xfId="0" applyNumberFormat="1" applyFont="1" applyBorder="1" applyAlignment="1">
      <alignment vertical="center" wrapText="1"/>
    </xf>
    <xf numFmtId="3" fontId="16" fillId="0" borderId="7" xfId="0" applyNumberFormat="1" applyFont="1" applyBorder="1" applyAlignment="1">
      <alignment vertical="center" wrapText="1"/>
    </xf>
    <xf numFmtId="3" fontId="12" fillId="0" borderId="2" xfId="0" applyNumberFormat="1" applyFont="1" applyBorder="1" applyAlignment="1">
      <alignment horizontal="left" vertical="center" wrapText="1"/>
    </xf>
    <xf numFmtId="3" fontId="9" fillId="0" borderId="2" xfId="0" applyNumberFormat="1" applyFont="1" applyBorder="1" applyAlignment="1">
      <alignment horizontal="left" vertical="center" wrapText="1"/>
    </xf>
    <xf numFmtId="0" fontId="20" fillId="0" borderId="0" xfId="0" applyFont="1" applyAlignment="1">
      <alignment vertical="top"/>
    </xf>
    <xf numFmtId="0" fontId="9" fillId="0" borderId="0" xfId="0" applyFont="1" applyAlignment="1">
      <alignment vertical="center" wrapText="1"/>
    </xf>
    <xf numFmtId="0" fontId="9" fillId="0" borderId="0" xfId="0" applyFont="1"/>
    <xf numFmtId="0" fontId="27" fillId="0" borderId="0" xfId="2" applyFont="1" applyAlignment="1">
      <alignment vertical="center"/>
    </xf>
    <xf numFmtId="0" fontId="8" fillId="0" borderId="0" xfId="2" applyFont="1" applyAlignment="1">
      <alignment vertical="center"/>
    </xf>
    <xf numFmtId="0" fontId="30" fillId="0" borderId="0" xfId="2" applyFont="1" applyAlignment="1">
      <alignment vertical="center"/>
    </xf>
    <xf numFmtId="0" fontId="27" fillId="0" borderId="0" xfId="2" applyFont="1"/>
    <xf numFmtId="0" fontId="31" fillId="0" borderId="0" xfId="2" applyFont="1"/>
    <xf numFmtId="0" fontId="10" fillId="0" borderId="0" xfId="2" applyFont="1"/>
    <xf numFmtId="0" fontId="10" fillId="0" borderId="0" xfId="2" applyFont="1" applyAlignment="1">
      <alignment vertical="top"/>
    </xf>
    <xf numFmtId="0" fontId="32" fillId="0" borderId="0" xfId="2" applyFont="1"/>
    <xf numFmtId="0" fontId="16" fillId="0" borderId="0" xfId="2" applyFont="1" applyAlignment="1">
      <alignment vertical="top"/>
    </xf>
    <xf numFmtId="0" fontId="16" fillId="0" borderId="0" xfId="2" applyFont="1" applyAlignment="1">
      <alignment vertical="top" wrapText="1"/>
    </xf>
    <xf numFmtId="0" fontId="33" fillId="0" borderId="0" xfId="2" applyFont="1"/>
    <xf numFmtId="0" fontId="12" fillId="0" borderId="0" xfId="2" applyFont="1"/>
    <xf numFmtId="0" fontId="34" fillId="0" borderId="0" xfId="2" applyFont="1"/>
    <xf numFmtId="0" fontId="23" fillId="0" borderId="0" xfId="2" applyFont="1"/>
    <xf numFmtId="0" fontId="28" fillId="0" borderId="0" xfId="2" applyFont="1"/>
    <xf numFmtId="0" fontId="8" fillId="0" borderId="0" xfId="2" applyFont="1"/>
    <xf numFmtId="0" fontId="8" fillId="0" borderId="1" xfId="2" applyFont="1" applyBorder="1"/>
    <xf numFmtId="0" fontId="29" fillId="0" borderId="0" xfId="2"/>
    <xf numFmtId="0" fontId="9" fillId="0" borderId="0" xfId="2" applyFont="1"/>
    <xf numFmtId="0" fontId="9" fillId="0" borderId="0" xfId="2" applyFont="1" applyAlignment="1">
      <alignment horizontal="center" vertical="top" wrapText="1"/>
    </xf>
    <xf numFmtId="0" fontId="25" fillId="0" borderId="0" xfId="2" applyFont="1"/>
    <xf numFmtId="0" fontId="21" fillId="0" borderId="0" xfId="2" applyFont="1"/>
    <xf numFmtId="0" fontId="8" fillId="0" borderId="0" xfId="3" applyFont="1" applyAlignment="1">
      <alignment vertical="top"/>
    </xf>
    <xf numFmtId="0" fontId="8" fillId="0" borderId="0" xfId="2" applyFont="1" applyAlignment="1">
      <alignment horizontal="right"/>
    </xf>
    <xf numFmtId="0" fontId="31" fillId="0" borderId="0" xfId="2" applyFont="1" applyAlignment="1">
      <alignment vertical="top"/>
    </xf>
    <xf numFmtId="0" fontId="40" fillId="0" borderId="0" xfId="0" applyFont="1" applyAlignment="1">
      <alignment vertical="center"/>
    </xf>
    <xf numFmtId="3" fontId="8" fillId="0" borderId="2" xfId="0" applyNumberFormat="1" applyFont="1" applyBorder="1" applyAlignment="1">
      <alignment vertical="center"/>
    </xf>
    <xf numFmtId="3" fontId="9" fillId="0" borderId="3" xfId="0" applyNumberFormat="1" applyFont="1" applyBorder="1" applyAlignment="1">
      <alignment vertical="center" wrapText="1"/>
    </xf>
    <xf numFmtId="3" fontId="9" fillId="0" borderId="8" xfId="0" applyNumberFormat="1" applyFont="1" applyBorder="1" applyAlignment="1">
      <alignment vertical="center"/>
    </xf>
    <xf numFmtId="3" fontId="9" fillId="0" borderId="3" xfId="1" applyNumberFormat="1" applyFont="1" applyBorder="1" applyAlignment="1">
      <alignment vertical="center"/>
    </xf>
    <xf numFmtId="3" fontId="9" fillId="0" borderId="2" xfId="0" applyNumberFormat="1" applyFont="1" applyBorder="1" applyAlignment="1">
      <alignment vertical="center"/>
    </xf>
    <xf numFmtId="3" fontId="15" fillId="0" borderId="10" xfId="0" applyNumberFormat="1" applyFont="1" applyBorder="1" applyAlignment="1">
      <alignment horizontal="left" vertical="center"/>
    </xf>
    <xf numFmtId="3" fontId="23" fillId="0" borderId="6" xfId="0" applyNumberFormat="1" applyFont="1" applyBorder="1" applyAlignment="1">
      <alignment vertical="center"/>
    </xf>
    <xf numFmtId="3" fontId="12" fillId="9" borderId="13" xfId="0" applyNumberFormat="1" applyFont="1" applyFill="1" applyBorder="1" applyAlignment="1">
      <alignment vertical="center"/>
    </xf>
    <xf numFmtId="3" fontId="12" fillId="0" borderId="13" xfId="0" applyNumberFormat="1" applyFont="1" applyBorder="1" applyAlignment="1">
      <alignment vertical="center"/>
    </xf>
    <xf numFmtId="3" fontId="23" fillId="0" borderId="6" xfId="0" applyNumberFormat="1" applyFont="1" applyBorder="1" applyAlignment="1">
      <alignment horizontal="left" vertical="center"/>
    </xf>
    <xf numFmtId="0" fontId="12" fillId="0" borderId="0" xfId="0" applyFont="1" applyAlignment="1">
      <alignment wrapText="1"/>
    </xf>
    <xf numFmtId="0" fontId="8" fillId="0" borderId="0" xfId="2" applyFont="1" applyAlignment="1">
      <alignment horizontal="center" vertical="top"/>
    </xf>
    <xf numFmtId="3" fontId="9" fillId="0" borderId="5" xfId="0" applyNumberFormat="1" applyFont="1" applyBorder="1" applyAlignment="1">
      <alignment vertical="center" wrapText="1"/>
    </xf>
    <xf numFmtId="3" fontId="9" fillId="0" borderId="9" xfId="0" applyNumberFormat="1" applyFont="1" applyBorder="1" applyAlignment="1">
      <alignment vertical="center" wrapText="1"/>
    </xf>
    <xf numFmtId="3" fontId="8" fillId="0" borderId="0" xfId="0" applyNumberFormat="1" applyFont="1" applyAlignment="1">
      <alignment horizontal="left" vertical="center"/>
    </xf>
    <xf numFmtId="3" fontId="8" fillId="0" borderId="0" xfId="0" applyNumberFormat="1" applyFont="1" applyAlignment="1">
      <alignment horizontal="center" vertical="center" wrapText="1"/>
    </xf>
    <xf numFmtId="0" fontId="8" fillId="8" borderId="0" xfId="2" applyFont="1" applyFill="1"/>
    <xf numFmtId="0" fontId="29" fillId="8" borderId="0" xfId="2" applyFill="1"/>
    <xf numFmtId="3" fontId="9" fillId="0" borderId="8" xfId="0" applyNumberFormat="1" applyFont="1" applyBorder="1" applyAlignment="1">
      <alignment vertical="center" wrapText="1"/>
    </xf>
    <xf numFmtId="3" fontId="25" fillId="0" borderId="2" xfId="0" applyNumberFormat="1" applyFont="1" applyBorder="1" applyAlignment="1">
      <alignment vertical="center"/>
    </xf>
    <xf numFmtId="3" fontId="21" fillId="0" borderId="0" xfId="0" applyNumberFormat="1" applyFont="1" applyAlignment="1">
      <alignment horizontal="left" vertical="center"/>
    </xf>
    <xf numFmtId="3" fontId="8" fillId="0" borderId="2" xfId="0" quotePrefix="1" applyNumberFormat="1" applyFont="1" applyBorder="1" applyAlignment="1">
      <alignment vertical="center"/>
    </xf>
    <xf numFmtId="3" fontId="9" fillId="0" borderId="3" xfId="1" applyNumberFormat="1" applyFont="1" applyBorder="1" applyAlignment="1">
      <alignment vertical="center" wrapText="1"/>
    </xf>
    <xf numFmtId="3" fontId="8" fillId="0" borderId="16" xfId="0" applyNumberFormat="1" applyFont="1" applyBorder="1" applyAlignment="1">
      <alignment vertical="center"/>
    </xf>
    <xf numFmtId="3" fontId="9" fillId="0" borderId="0" xfId="0" applyNumberFormat="1" applyFont="1" applyAlignment="1">
      <alignment vertical="center" wrapText="1"/>
    </xf>
    <xf numFmtId="3" fontId="9" fillId="0" borderId="0" xfId="1" applyNumberFormat="1" applyFont="1" applyAlignment="1">
      <alignment vertical="center"/>
    </xf>
    <xf numFmtId="0" fontId="8" fillId="3" borderId="0" xfId="2" applyFont="1" applyFill="1"/>
    <xf numFmtId="0" fontId="29" fillId="3" borderId="0" xfId="2" applyFill="1"/>
    <xf numFmtId="0" fontId="32" fillId="3" borderId="0" xfId="2" applyFont="1" applyFill="1"/>
    <xf numFmtId="0" fontId="16" fillId="3" borderId="0" xfId="2" applyFont="1" applyFill="1" applyAlignment="1">
      <alignment vertical="top"/>
    </xf>
    <xf numFmtId="0" fontId="20" fillId="3" borderId="0" xfId="0" applyFont="1" applyFill="1" applyAlignment="1">
      <alignment vertical="top"/>
    </xf>
    <xf numFmtId="0" fontId="9" fillId="3" borderId="0" xfId="2" applyFont="1" applyFill="1"/>
    <xf numFmtId="0" fontId="31" fillId="3" borderId="0" xfId="2" applyFont="1" applyFill="1"/>
    <xf numFmtId="0" fontId="27" fillId="3" borderId="0" xfId="2" applyFont="1" applyFill="1"/>
    <xf numFmtId="0" fontId="27" fillId="3" borderId="0" xfId="2" applyFont="1" applyFill="1" applyAlignment="1">
      <alignment vertical="top"/>
    </xf>
    <xf numFmtId="0" fontId="8" fillId="3" borderId="0" xfId="1" applyFont="1" applyFill="1" applyAlignment="1">
      <alignment vertical="top"/>
    </xf>
    <xf numFmtId="0" fontId="16" fillId="3" borderId="0" xfId="2" applyFont="1" applyFill="1" applyAlignment="1">
      <alignment vertical="center"/>
    </xf>
    <xf numFmtId="0" fontId="9" fillId="3" borderId="0" xfId="2" applyFont="1" applyFill="1" applyAlignment="1">
      <alignment vertical="center"/>
    </xf>
    <xf numFmtId="0" fontId="35" fillId="3" borderId="0" xfId="2" applyFont="1" applyFill="1"/>
    <xf numFmtId="0" fontId="23" fillId="3" borderId="0" xfId="2" applyFont="1" applyFill="1"/>
    <xf numFmtId="0" fontId="8" fillId="3" borderId="0" xfId="2" applyFont="1" applyFill="1" applyAlignment="1">
      <alignment horizontal="center" vertical="top"/>
    </xf>
    <xf numFmtId="0" fontId="8" fillId="3" borderId="0" xfId="2" applyFont="1" applyFill="1" applyAlignment="1">
      <alignment horizontal="center"/>
    </xf>
    <xf numFmtId="0" fontId="36" fillId="3" borderId="0" xfId="1" applyFont="1" applyFill="1" applyAlignment="1">
      <alignment vertical="top"/>
    </xf>
    <xf numFmtId="0" fontId="37" fillId="3" borderId="0" xfId="1" applyFont="1" applyFill="1" applyAlignment="1">
      <alignment vertical="top"/>
    </xf>
    <xf numFmtId="0" fontId="25" fillId="3" borderId="0" xfId="2" applyFont="1" applyFill="1"/>
    <xf numFmtId="0" fontId="27" fillId="3" borderId="0" xfId="2" applyFont="1" applyFill="1" applyAlignment="1">
      <alignment vertical="center"/>
    </xf>
    <xf numFmtId="0" fontId="8" fillId="3" borderId="0" xfId="2" applyFont="1" applyFill="1" applyAlignment="1">
      <alignment vertical="center"/>
    </xf>
    <xf numFmtId="0" fontId="8" fillId="3" borderId="0" xfId="0" applyFont="1" applyFill="1" applyAlignment="1">
      <alignment vertical="center" wrapText="1"/>
    </xf>
    <xf numFmtId="0" fontId="5" fillId="0" borderId="0" xfId="801"/>
    <xf numFmtId="0" fontId="5" fillId="0" borderId="0" xfId="801" applyAlignment="1">
      <alignment horizontal="center"/>
    </xf>
    <xf numFmtId="0" fontId="8" fillId="0" borderId="2" xfId="0" applyFont="1" applyBorder="1" applyAlignment="1">
      <alignment horizontal="center"/>
    </xf>
    <xf numFmtId="0" fontId="5" fillId="3" borderId="0" xfId="801" applyFill="1"/>
    <xf numFmtId="0" fontId="43" fillId="3" borderId="0" xfId="801" applyFont="1" applyFill="1"/>
    <xf numFmtId="0" fontId="15" fillId="0" borderId="0" xfId="1" applyFont="1"/>
    <xf numFmtId="14" fontId="9" fillId="0" borderId="0" xfId="2" applyNumberFormat="1" applyFont="1" applyAlignment="1">
      <alignment horizontal="center" vertical="top" wrapText="1"/>
    </xf>
    <xf numFmtId="0" fontId="8" fillId="3" borderId="0" xfId="0" applyFont="1" applyFill="1" applyAlignment="1">
      <alignment vertical="center"/>
    </xf>
    <xf numFmtId="0" fontId="43" fillId="3" borderId="0" xfId="801" applyFont="1" applyFill="1" applyAlignment="1">
      <alignment horizontal="center"/>
    </xf>
    <xf numFmtId="0" fontId="0" fillId="3" borderId="0" xfId="0" applyFill="1"/>
    <xf numFmtId="0" fontId="36" fillId="8" borderId="0" xfId="1" applyFont="1" applyFill="1" applyAlignment="1">
      <alignment vertical="top"/>
    </xf>
    <xf numFmtId="3" fontId="9" fillId="0" borderId="16" xfId="0" applyNumberFormat="1" applyFont="1" applyBorder="1" applyAlignment="1">
      <alignment vertical="center"/>
    </xf>
    <xf numFmtId="3" fontId="25" fillId="0" borderId="16" xfId="0" applyNumberFormat="1" applyFont="1" applyBorder="1" applyAlignment="1">
      <alignment vertical="center"/>
    </xf>
    <xf numFmtId="3" fontId="8" fillId="0" borderId="16" xfId="1" applyNumberFormat="1" applyFont="1" applyBorder="1" applyAlignment="1">
      <alignment vertical="center"/>
    </xf>
    <xf numFmtId="0" fontId="30" fillId="0" borderId="0" xfId="2" applyFont="1"/>
    <xf numFmtId="49" fontId="46" fillId="0" borderId="0" xfId="2371" applyNumberFormat="1" applyFont="1" applyAlignment="1">
      <alignment wrapText="1"/>
    </xf>
    <xf numFmtId="49" fontId="47" fillId="0" borderId="0" xfId="2371" applyNumberFormat="1" applyFont="1" applyAlignment="1">
      <alignment wrapText="1"/>
    </xf>
    <xf numFmtId="0" fontId="44" fillId="3" borderId="0" xfId="1" applyFont="1" applyFill="1" applyAlignment="1">
      <alignment vertical="top"/>
    </xf>
    <xf numFmtId="49" fontId="46" fillId="0" borderId="0" xfId="2373" applyNumberFormat="1" applyFont="1" applyAlignment="1">
      <alignment wrapText="1"/>
    </xf>
    <xf numFmtId="49" fontId="48" fillId="0" borderId="0" xfId="2373" applyNumberFormat="1" applyFont="1" applyAlignment="1">
      <alignment wrapText="1"/>
    </xf>
    <xf numFmtId="10" fontId="8" fillId="3" borderId="11" xfId="802" applyNumberFormat="1" applyFont="1" applyFill="1" applyBorder="1" applyAlignment="1">
      <alignment horizontal="center"/>
    </xf>
    <xf numFmtId="0" fontId="52" fillId="3" borderId="0" xfId="801" applyFont="1" applyFill="1" applyAlignment="1">
      <alignment vertical="top"/>
    </xf>
    <xf numFmtId="49" fontId="51" fillId="0" borderId="0" xfId="2373" applyNumberFormat="1" applyFont="1" applyAlignment="1">
      <alignment wrapText="1"/>
    </xf>
    <xf numFmtId="0" fontId="9" fillId="3" borderId="4" xfId="801" applyFont="1" applyFill="1" applyBorder="1" applyAlignment="1">
      <alignment horizontal="center"/>
    </xf>
    <xf numFmtId="49" fontId="46" fillId="0" borderId="2" xfId="2373" applyNumberFormat="1" applyFont="1" applyBorder="1" applyAlignment="1">
      <alignment wrapText="1"/>
    </xf>
    <xf numFmtId="49" fontId="49" fillId="0" borderId="0" xfId="2373" applyNumberFormat="1" applyFont="1" applyAlignment="1">
      <alignment wrapText="1"/>
    </xf>
    <xf numFmtId="0" fontId="9" fillId="3" borderId="10" xfId="801" applyFont="1" applyFill="1" applyBorder="1"/>
    <xf numFmtId="0" fontId="52" fillId="3" borderId="0" xfId="801" applyFont="1" applyFill="1" applyAlignment="1">
      <alignment horizontal="center" vertical="top"/>
    </xf>
    <xf numFmtId="10" fontId="8" fillId="3" borderId="4" xfId="802" applyNumberFormat="1" applyFont="1" applyFill="1" applyBorder="1" applyAlignment="1">
      <alignment horizontal="center"/>
    </xf>
    <xf numFmtId="0" fontId="8" fillId="3" borderId="0" xfId="3" applyFont="1" applyFill="1" applyAlignment="1">
      <alignment vertical="top"/>
    </xf>
    <xf numFmtId="0" fontId="8" fillId="3" borderId="16" xfId="801" applyFont="1" applyFill="1" applyBorder="1"/>
    <xf numFmtId="0" fontId="9" fillId="3" borderId="16" xfId="801" applyFont="1" applyFill="1" applyBorder="1"/>
    <xf numFmtId="0" fontId="9" fillId="3" borderId="0" xfId="801" applyFont="1" applyFill="1" applyAlignment="1">
      <alignment horizontal="center"/>
    </xf>
    <xf numFmtId="10" fontId="8" fillId="3" borderId="0" xfId="802" applyNumberFormat="1" applyFont="1" applyFill="1" applyAlignment="1">
      <alignment horizontal="center"/>
    </xf>
    <xf numFmtId="10" fontId="8" fillId="3" borderId="1" xfId="802" applyNumberFormat="1" applyFont="1" applyFill="1" applyBorder="1" applyAlignment="1">
      <alignment horizontal="center"/>
    </xf>
    <xf numFmtId="3" fontId="8" fillId="3" borderId="0" xfId="802" applyNumberFormat="1" applyFont="1" applyFill="1" applyAlignment="1">
      <alignment horizontal="center"/>
    </xf>
    <xf numFmtId="3" fontId="8" fillId="3" borderId="1" xfId="802" applyNumberFormat="1" applyFont="1" applyFill="1" applyBorder="1" applyAlignment="1">
      <alignment horizontal="center"/>
    </xf>
    <xf numFmtId="0" fontId="8" fillId="3" borderId="12" xfId="801" applyFont="1" applyFill="1" applyBorder="1"/>
    <xf numFmtId="3" fontId="8" fillId="3" borderId="6" xfId="802" applyNumberFormat="1" applyFont="1" applyFill="1" applyBorder="1" applyAlignment="1">
      <alignment horizontal="center"/>
    </xf>
    <xf numFmtId="3" fontId="8" fillId="3" borderId="13" xfId="802" applyNumberFormat="1" applyFont="1" applyFill="1" applyBorder="1" applyAlignment="1">
      <alignment horizontal="center"/>
    </xf>
    <xf numFmtId="0" fontId="8" fillId="3" borderId="0" xfId="801" applyFont="1" applyFill="1"/>
    <xf numFmtId="0" fontId="9" fillId="3" borderId="0" xfId="801" applyFont="1" applyFill="1"/>
    <xf numFmtId="0" fontId="52" fillId="3" borderId="4" xfId="801" applyFont="1" applyFill="1" applyBorder="1" applyAlignment="1">
      <alignment horizontal="center" vertical="top"/>
    </xf>
    <xf numFmtId="0" fontId="52" fillId="3" borderId="11" xfId="801" applyFont="1" applyFill="1" applyBorder="1" applyAlignment="1">
      <alignment horizontal="center" vertical="top"/>
    </xf>
    <xf numFmtId="0" fontId="8" fillId="0" borderId="16" xfId="801" applyFont="1" applyBorder="1"/>
    <xf numFmtId="0" fontId="52" fillId="3" borderId="1" xfId="801" applyFont="1" applyFill="1" applyBorder="1" applyAlignment="1">
      <alignment horizontal="center" vertical="top"/>
    </xf>
    <xf numFmtId="0" fontId="50" fillId="0" borderId="0" xfId="801" applyFont="1"/>
    <xf numFmtId="0" fontId="50" fillId="0" borderId="0" xfId="801" applyFont="1" applyAlignment="1">
      <alignment horizontal="center"/>
    </xf>
    <xf numFmtId="165" fontId="8" fillId="0" borderId="2" xfId="2378" applyNumberFormat="1" applyFont="1" applyBorder="1"/>
    <xf numFmtId="165" fontId="8" fillId="0" borderId="0" xfId="2378" applyNumberFormat="1" applyFont="1"/>
    <xf numFmtId="165" fontId="8" fillId="7" borderId="2" xfId="2378" applyNumberFormat="1" applyFont="1" applyFill="1" applyBorder="1"/>
    <xf numFmtId="165" fontId="25" fillId="0" borderId="0" xfId="2378" applyNumberFormat="1" applyFont="1"/>
    <xf numFmtId="165" fontId="8" fillId="8" borderId="2" xfId="2378" applyNumberFormat="1" applyFont="1" applyFill="1" applyBorder="1"/>
    <xf numFmtId="165" fontId="8" fillId="8" borderId="0" xfId="2378" applyNumberFormat="1" applyFont="1" applyFill="1"/>
    <xf numFmtId="165" fontId="9" fillId="0" borderId="0" xfId="2378" applyNumberFormat="1" applyFont="1"/>
    <xf numFmtId="165" fontId="8" fillId="3" borderId="2" xfId="2378" applyNumberFormat="1" applyFont="1" applyFill="1" applyBorder="1"/>
    <xf numFmtId="165" fontId="8" fillId="6" borderId="2" xfId="2378" applyNumberFormat="1" applyFont="1" applyFill="1" applyBorder="1"/>
    <xf numFmtId="165" fontId="21" fillId="0" borderId="0" xfId="2378" applyNumberFormat="1" applyFont="1"/>
    <xf numFmtId="165" fontId="8" fillId="0" borderId="0" xfId="2378" applyNumberFormat="1" applyFont="1" applyAlignment="1">
      <alignment horizontal="right"/>
    </xf>
    <xf numFmtId="165" fontId="8" fillId="10" borderId="2" xfId="2378" applyNumberFormat="1" applyFont="1" applyFill="1" applyBorder="1"/>
    <xf numFmtId="0" fontId="54" fillId="0" borderId="0" xfId="2" applyFont="1"/>
    <xf numFmtId="165" fontId="8" fillId="0" borderId="2" xfId="2378" applyNumberFormat="1" applyFont="1" applyFill="1" applyBorder="1"/>
    <xf numFmtId="165" fontId="8" fillId="0" borderId="0" xfId="2378" applyNumberFormat="1" applyFont="1" applyFill="1"/>
    <xf numFmtId="165" fontId="9" fillId="0" borderId="0" xfId="2378" applyNumberFormat="1" applyFont="1" applyAlignment="1">
      <alignment horizontal="center" vertical="top" wrapText="1"/>
    </xf>
    <xf numFmtId="165" fontId="8" fillId="0" borderId="0" xfId="2378" applyNumberFormat="1" applyFont="1" applyAlignment="1">
      <alignment horizontal="center" vertical="top"/>
    </xf>
    <xf numFmtId="165" fontId="8" fillId="3" borderId="0" xfId="2378" applyNumberFormat="1" applyFont="1" applyFill="1"/>
    <xf numFmtId="0" fontId="8" fillId="0" borderId="0" xfId="2" applyFont="1" applyFill="1"/>
    <xf numFmtId="0" fontId="29" fillId="0" borderId="0" xfId="2" applyFill="1"/>
    <xf numFmtId="165" fontId="8" fillId="3" borderId="4" xfId="2378" applyNumberFormat="1" applyFont="1" applyFill="1" applyBorder="1"/>
    <xf numFmtId="165" fontId="8" fillId="3" borderId="6" xfId="2378" applyNumberFormat="1" applyFont="1" applyFill="1" applyBorder="1"/>
    <xf numFmtId="165" fontId="37" fillId="3" borderId="0" xfId="2378" applyNumberFormat="1" applyFont="1" applyFill="1" applyAlignment="1">
      <alignment vertical="top"/>
    </xf>
    <xf numFmtId="165" fontId="36" fillId="3" borderId="0" xfId="2378" applyNumberFormat="1" applyFont="1" applyFill="1" applyAlignment="1">
      <alignment vertical="top"/>
    </xf>
    <xf numFmtId="165" fontId="8" fillId="4" borderId="2" xfId="2378" applyNumberFormat="1" applyFont="1" applyFill="1" applyBorder="1" applyAlignment="1">
      <alignment vertical="center"/>
    </xf>
    <xf numFmtId="165" fontId="8" fillId="8" borderId="2" xfId="2378" applyNumberFormat="1" applyFont="1" applyFill="1" applyBorder="1" applyAlignment="1">
      <alignment vertical="center"/>
    </xf>
    <xf numFmtId="165" fontId="8" fillId="0" borderId="2" xfId="2378" applyNumberFormat="1" applyFont="1" applyBorder="1" applyAlignment="1">
      <alignment vertical="center"/>
    </xf>
    <xf numFmtId="165" fontId="8" fillId="0" borderId="9" xfId="2378" applyNumberFormat="1" applyFont="1" applyBorder="1" applyAlignment="1">
      <alignment vertical="center"/>
    </xf>
    <xf numFmtId="165" fontId="25" fillId="4" borderId="2" xfId="2378" applyNumberFormat="1" applyFont="1" applyFill="1" applyBorder="1" applyAlignment="1">
      <alignment vertical="center"/>
    </xf>
    <xf numFmtId="165" fontId="9" fillId="0" borderId="3" xfId="2378" applyNumberFormat="1" applyFont="1" applyBorder="1" applyAlignment="1">
      <alignment vertical="center"/>
    </xf>
    <xf numFmtId="165" fontId="8" fillId="0" borderId="14" xfId="2378" applyNumberFormat="1" applyFont="1" applyBorder="1" applyAlignment="1">
      <alignment vertical="center"/>
    </xf>
    <xf numFmtId="165" fontId="9" fillId="4" borderId="2" xfId="2378" applyNumberFormat="1" applyFont="1" applyFill="1" applyBorder="1" applyAlignment="1">
      <alignment vertical="center"/>
    </xf>
    <xf numFmtId="165" fontId="8" fillId="0" borderId="3" xfId="2378" applyNumberFormat="1" applyFont="1" applyBorder="1" applyAlignment="1">
      <alignment vertical="center"/>
    </xf>
    <xf numFmtId="165" fontId="9" fillId="0" borderId="3" xfId="2378" applyNumberFormat="1" applyFont="1" applyBorder="1" applyAlignment="1">
      <alignment vertical="center" wrapText="1"/>
    </xf>
    <xf numFmtId="165" fontId="8" fillId="8" borderId="9" xfId="2378" applyNumberFormat="1" applyFont="1" applyFill="1" applyBorder="1" applyAlignment="1">
      <alignment vertical="center"/>
    </xf>
    <xf numFmtId="165" fontId="25" fillId="7" borderId="2" xfId="2378" applyNumberFormat="1" applyFont="1" applyFill="1" applyBorder="1" applyAlignment="1">
      <alignment vertical="center"/>
    </xf>
    <xf numFmtId="165" fontId="25" fillId="7" borderId="5" xfId="2378" applyNumberFormat="1" applyFont="1" applyFill="1" applyBorder="1" applyAlignment="1">
      <alignment vertical="center"/>
    </xf>
    <xf numFmtId="165" fontId="9" fillId="0" borderId="8" xfId="2378" applyNumberFormat="1" applyFont="1" applyBorder="1" applyAlignment="1">
      <alignment vertical="center"/>
    </xf>
    <xf numFmtId="165" fontId="9" fillId="0" borderId="2" xfId="2378" applyNumberFormat="1" applyFont="1" applyBorder="1" applyAlignment="1">
      <alignment vertical="center"/>
    </xf>
    <xf numFmtId="165" fontId="8" fillId="7" borderId="2" xfId="2378" applyNumberFormat="1" applyFont="1" applyFill="1" applyBorder="1" applyAlignment="1">
      <alignment vertical="center"/>
    </xf>
    <xf numFmtId="165" fontId="8" fillId="10" borderId="2" xfId="2378" applyNumberFormat="1" applyFont="1" applyFill="1" applyBorder="1" applyAlignment="1">
      <alignment vertical="center"/>
    </xf>
    <xf numFmtId="0" fontId="8" fillId="8" borderId="0" xfId="3" applyFont="1" applyFill="1" applyAlignment="1">
      <alignment vertical="top"/>
    </xf>
    <xf numFmtId="49" fontId="46" fillId="0" borderId="0" xfId="2373" applyNumberFormat="1" applyFont="1" applyBorder="1" applyAlignment="1">
      <alignment wrapText="1"/>
    </xf>
    <xf numFmtId="0" fontId="0" fillId="0" borderId="0" xfId="0" applyBorder="1"/>
    <xf numFmtId="0" fontId="8" fillId="0" borderId="0" xfId="0" applyFont="1" applyBorder="1"/>
    <xf numFmtId="0" fontId="31" fillId="3" borderId="0" xfId="2" applyFont="1" applyFill="1" applyAlignment="1">
      <alignment wrapText="1"/>
    </xf>
    <xf numFmtId="0" fontId="16" fillId="3" borderId="0" xfId="2" applyFont="1" applyFill="1" applyAlignment="1">
      <alignment vertical="center" wrapText="1"/>
    </xf>
    <xf numFmtId="0" fontId="35" fillId="3" borderId="0" xfId="2" applyFont="1" applyFill="1" applyAlignment="1">
      <alignment wrapText="1"/>
    </xf>
    <xf numFmtId="0" fontId="23" fillId="3" borderId="0" xfId="2" applyFont="1" applyFill="1" applyAlignment="1">
      <alignment wrapText="1"/>
    </xf>
    <xf numFmtId="0" fontId="9" fillId="3" borderId="0" xfId="2" applyFont="1" applyFill="1" applyAlignment="1">
      <alignment wrapText="1"/>
    </xf>
    <xf numFmtId="0" fontId="36" fillId="3" borderId="0" xfId="1" applyFont="1" applyFill="1" applyAlignment="1">
      <alignment vertical="top" wrapText="1"/>
    </xf>
    <xf numFmtId="0" fontId="37" fillId="3" borderId="0" xfId="1" applyFont="1" applyFill="1" applyAlignment="1">
      <alignment vertical="top" wrapText="1"/>
    </xf>
    <xf numFmtId="0" fontId="8" fillId="3" borderId="0" xfId="2" applyFont="1" applyFill="1" applyAlignment="1">
      <alignment wrapText="1"/>
    </xf>
    <xf numFmtId="0" fontId="44" fillId="3" borderId="0" xfId="1" applyFont="1" applyFill="1" applyAlignment="1">
      <alignment vertical="top" wrapText="1"/>
    </xf>
    <xf numFmtId="0" fontId="27" fillId="3" borderId="0" xfId="2" applyFont="1" applyFill="1" applyAlignment="1">
      <alignment wrapText="1"/>
    </xf>
    <xf numFmtId="0" fontId="29" fillId="0" borderId="0" xfId="2" applyAlignment="1">
      <alignment wrapText="1"/>
    </xf>
    <xf numFmtId="3" fontId="39" fillId="3" borderId="2" xfId="801" applyNumberFormat="1" applyFont="1" applyFill="1" applyBorder="1" applyAlignment="1">
      <alignment horizontal="center"/>
    </xf>
    <xf numFmtId="3" fontId="39" fillId="3" borderId="2" xfId="801" applyNumberFormat="1" applyFont="1" applyFill="1" applyBorder="1"/>
    <xf numFmtId="0" fontId="39" fillId="3" borderId="0" xfId="801" applyFont="1" applyFill="1"/>
    <xf numFmtId="3" fontId="39" fillId="3" borderId="8" xfId="801" applyNumberFormat="1" applyFont="1" applyFill="1" applyBorder="1"/>
    <xf numFmtId="165" fontId="8" fillId="0" borderId="2" xfId="2378" applyNumberFormat="1" applyFont="1" applyBorder="1" applyAlignment="1">
      <alignment horizontal="center"/>
    </xf>
    <xf numFmtId="165" fontId="8" fillId="3" borderId="0" xfId="2378" applyNumberFormat="1" applyFont="1" applyFill="1" applyAlignment="1">
      <alignment horizontal="center"/>
    </xf>
    <xf numFmtId="165" fontId="8" fillId="3" borderId="0" xfId="2378" applyNumberFormat="1" applyFont="1" applyFill="1" applyAlignment="1"/>
    <xf numFmtId="165" fontId="8" fillId="3" borderId="1" xfId="2378" applyNumberFormat="1" applyFont="1" applyFill="1" applyBorder="1" applyAlignment="1">
      <alignment horizontal="center"/>
    </xf>
    <xf numFmtId="0" fontId="1" fillId="3" borderId="0" xfId="801" applyFont="1" applyFill="1"/>
    <xf numFmtId="3" fontId="39" fillId="3" borderId="0" xfId="801" applyNumberFormat="1" applyFont="1" applyFill="1"/>
    <xf numFmtId="3" fontId="39" fillId="3" borderId="3" xfId="801" applyNumberFormat="1" applyFont="1" applyFill="1" applyBorder="1" applyAlignment="1">
      <alignment horizontal="center"/>
    </xf>
    <xf numFmtId="165" fontId="39" fillId="3" borderId="2" xfId="2378" applyNumberFormat="1" applyFont="1" applyFill="1" applyBorder="1" applyAlignment="1">
      <alignment horizontal="center"/>
    </xf>
    <xf numFmtId="165" fontId="39" fillId="3" borderId="3" xfId="2378" applyNumberFormat="1" applyFont="1" applyFill="1" applyBorder="1" applyAlignment="1">
      <alignment horizontal="center"/>
    </xf>
    <xf numFmtId="165" fontId="8" fillId="0" borderId="0" xfId="2378" applyNumberFormat="1" applyFont="1" applyBorder="1" applyAlignment="1">
      <alignment horizontal="center"/>
    </xf>
    <xf numFmtId="165" fontId="8" fillId="0" borderId="1" xfId="2378" applyNumberFormat="1" applyFont="1" applyBorder="1" applyAlignment="1">
      <alignment horizontal="center"/>
    </xf>
    <xf numFmtId="3" fontId="5" fillId="3" borderId="0" xfId="801" applyNumberFormat="1" applyFill="1"/>
    <xf numFmtId="3" fontId="8" fillId="0" borderId="0" xfId="0" applyNumberFormat="1" applyFont="1" applyAlignment="1">
      <alignment vertical="center" wrapText="1"/>
    </xf>
    <xf numFmtId="3" fontId="12" fillId="9" borderId="4" xfId="0" applyNumberFormat="1" applyFont="1" applyFill="1" applyBorder="1" applyAlignment="1">
      <alignment vertical="center" wrapText="1"/>
    </xf>
    <xf numFmtId="3" fontId="12" fillId="9" borderId="13" xfId="0" applyNumberFormat="1" applyFont="1" applyFill="1" applyBorder="1" applyAlignment="1">
      <alignment vertical="center" wrapText="1"/>
    </xf>
    <xf numFmtId="0" fontId="8" fillId="0" borderId="7" xfId="0" applyFont="1" applyBorder="1" applyAlignment="1">
      <alignment vertical="center" wrapText="1"/>
    </xf>
    <xf numFmtId="3" fontId="8" fillId="0" borderId="2" xfId="1" applyNumberFormat="1" applyFont="1" applyBorder="1" applyAlignment="1">
      <alignment horizontal="left" vertical="center" wrapText="1"/>
    </xf>
    <xf numFmtId="3" fontId="8" fillId="8" borderId="2" xfId="1" applyNumberFormat="1" applyFont="1" applyFill="1" applyBorder="1" applyAlignment="1">
      <alignment horizontal="left" vertical="center" wrapText="1"/>
    </xf>
    <xf numFmtId="3" fontId="15" fillId="0" borderId="7" xfId="1" applyNumberFormat="1" applyFont="1" applyBorder="1" applyAlignment="1">
      <alignment vertical="center" wrapText="1"/>
    </xf>
    <xf numFmtId="0" fontId="27" fillId="8" borderId="15" xfId="1" applyFont="1" applyFill="1" applyBorder="1" applyAlignment="1">
      <alignment vertical="center" wrapText="1"/>
    </xf>
    <xf numFmtId="3" fontId="21" fillId="0" borderId="0" xfId="0" applyNumberFormat="1" applyFont="1" applyAlignment="1">
      <alignment vertical="center" wrapText="1"/>
    </xf>
    <xf numFmtId="165" fontId="8" fillId="10" borderId="0" xfId="2378" applyNumberFormat="1" applyFont="1" applyFill="1"/>
    <xf numFmtId="3" fontId="39" fillId="10" borderId="0" xfId="801" applyNumberFormat="1" applyFont="1" applyFill="1"/>
    <xf numFmtId="3" fontId="39" fillId="10" borderId="2" xfId="801" applyNumberFormat="1" applyFont="1" applyFill="1" applyBorder="1"/>
    <xf numFmtId="3" fontId="8" fillId="10" borderId="2" xfId="2" applyNumberFormat="1" applyFont="1" applyFill="1" applyBorder="1"/>
    <xf numFmtId="3" fontId="9" fillId="10" borderId="2" xfId="2" applyNumberFormat="1" applyFont="1" applyFill="1" applyBorder="1"/>
    <xf numFmtId="165" fontId="39" fillId="10" borderId="2" xfId="2378" applyNumberFormat="1" applyFont="1" applyFill="1" applyBorder="1" applyAlignment="1">
      <alignment horizontal="center"/>
    </xf>
    <xf numFmtId="165" fontId="55" fillId="10" borderId="2" xfId="2378" applyNumberFormat="1" applyFont="1" applyFill="1" applyBorder="1" applyAlignment="1">
      <alignment horizontal="center"/>
    </xf>
    <xf numFmtId="0" fontId="29" fillId="0" borderId="0" xfId="2" quotePrefix="1"/>
    <xf numFmtId="14" fontId="9" fillId="0" borderId="5" xfId="2" applyNumberFormat="1" applyFont="1" applyBorder="1" applyAlignment="1">
      <alignment vertical="top" wrapText="1"/>
    </xf>
    <xf numFmtId="14" fontId="9" fillId="0" borderId="14" xfId="2" applyNumberFormat="1" applyFont="1" applyBorder="1" applyAlignment="1">
      <alignment vertical="top" wrapText="1"/>
    </xf>
    <xf numFmtId="14" fontId="9" fillId="0" borderId="9" xfId="2" applyNumberFormat="1" applyFont="1" applyBorder="1" applyAlignment="1">
      <alignment vertical="top" wrapText="1"/>
    </xf>
    <xf numFmtId="0" fontId="9" fillId="0" borderId="2" xfId="2" applyFont="1" applyBorder="1" applyAlignment="1">
      <alignment vertical="top" wrapText="1"/>
    </xf>
    <xf numFmtId="49" fontId="46" fillId="0" borderId="2" xfId="2373" applyNumberFormat="1" applyFont="1" applyBorder="1" applyAlignment="1"/>
    <xf numFmtId="0" fontId="9" fillId="0" borderId="0" xfId="2" applyFont="1" applyAlignment="1"/>
    <xf numFmtId="0" fontId="12" fillId="11" borderId="0" xfId="0" applyFont="1" applyFill="1"/>
    <xf numFmtId="0" fontId="12" fillId="3" borderId="0" xfId="0" applyFont="1" applyFill="1" applyAlignment="1">
      <alignment wrapText="1"/>
    </xf>
    <xf numFmtId="0" fontId="18" fillId="0" borderId="0" xfId="0" applyFont="1" applyAlignment="1">
      <alignment wrapText="1"/>
    </xf>
    <xf numFmtId="0" fontId="8" fillId="3" borderId="2" xfId="0" applyFont="1" applyFill="1" applyBorder="1" applyAlignment="1">
      <alignment horizontal="center" wrapText="1"/>
    </xf>
    <xf numFmtId="0" fontId="8" fillId="0" borderId="2" xfId="0" applyFont="1" applyBorder="1" applyAlignment="1">
      <alignment horizontal="center" wrapText="1"/>
    </xf>
    <xf numFmtId="0" fontId="12" fillId="11" borderId="2" xfId="0" applyFont="1" applyFill="1" applyBorder="1" applyAlignment="1">
      <alignment horizontal="center" wrapText="1"/>
    </xf>
    <xf numFmtId="0" fontId="0" fillId="0" borderId="0" xfId="0" applyFill="1"/>
    <xf numFmtId="0" fontId="12" fillId="0" borderId="10" xfId="0" applyFont="1" applyBorder="1" applyAlignment="1">
      <alignment horizontal="center" wrapText="1"/>
    </xf>
    <xf numFmtId="0" fontId="12" fillId="0" borderId="4" xfId="0" applyFont="1" applyBorder="1" applyAlignment="1">
      <alignment horizontal="center" wrapText="1"/>
    </xf>
    <xf numFmtId="0" fontId="12" fillId="0" borderId="11" xfId="0" applyFont="1" applyBorder="1" applyAlignment="1">
      <alignment horizontal="center" wrapText="1"/>
    </xf>
    <xf numFmtId="0" fontId="15" fillId="0" borderId="12" xfId="0" applyFont="1" applyBorder="1" applyAlignment="1">
      <alignment horizontal="center" wrapText="1"/>
    </xf>
    <xf numFmtId="0" fontId="15" fillId="0" borderId="6" xfId="0" applyFont="1" applyBorder="1" applyAlignment="1">
      <alignment horizontal="center" wrapText="1"/>
    </xf>
    <xf numFmtId="0" fontId="15" fillId="0" borderId="13" xfId="0" applyFont="1" applyBorder="1" applyAlignment="1">
      <alignment horizontal="center" wrapText="1"/>
    </xf>
    <xf numFmtId="0" fontId="54" fillId="0" borderId="0" xfId="2" applyFont="1" applyAlignment="1">
      <alignment wrapText="1"/>
    </xf>
    <xf numFmtId="165" fontId="27" fillId="0" borderId="2" xfId="2378" applyNumberFormat="1" applyFont="1" applyBorder="1"/>
    <xf numFmtId="0" fontId="27" fillId="0" borderId="0" xfId="2" applyFont="1" applyAlignment="1">
      <alignment wrapText="1"/>
    </xf>
    <xf numFmtId="0" fontId="0" fillId="0" borderId="0" xfId="0" applyNumberFormat="1"/>
    <xf numFmtId="0" fontId="15" fillId="0" borderId="0" xfId="0" applyNumberFormat="1" applyFont="1" applyBorder="1"/>
    <xf numFmtId="0" fontId="8" fillId="0" borderId="0" xfId="0" applyNumberFormat="1" applyFont="1" applyBorder="1"/>
    <xf numFmtId="0" fontId="0" fillId="0" borderId="0" xfId="0" applyNumberFormat="1" applyBorder="1"/>
    <xf numFmtId="0" fontId="10" fillId="0" borderId="10" xfId="0" applyFont="1" applyBorder="1"/>
    <xf numFmtId="0" fontId="0" fillId="0" borderId="4" xfId="0" applyBorder="1"/>
    <xf numFmtId="0" fontId="0" fillId="0" borderId="4" xfId="0" applyNumberFormat="1" applyBorder="1"/>
    <xf numFmtId="0" fontId="0" fillId="0" borderId="11" xfId="0" applyBorder="1"/>
    <xf numFmtId="0" fontId="0" fillId="0" borderId="16" xfId="0" applyBorder="1"/>
    <xf numFmtId="0" fontId="0" fillId="0" borderId="1" xfId="0" applyBorder="1"/>
    <xf numFmtId="0" fontId="15" fillId="0" borderId="16" xfId="0" applyFont="1" applyBorder="1"/>
    <xf numFmtId="165" fontId="8" fillId="0" borderId="0" xfId="2378" applyNumberFormat="1" applyFont="1" applyBorder="1"/>
    <xf numFmtId="165" fontId="8" fillId="0" borderId="1" xfId="2378" applyNumberFormat="1" applyFont="1" applyBorder="1"/>
    <xf numFmtId="0" fontId="8" fillId="0" borderId="0" xfId="0" applyFont="1" applyBorder="1" applyAlignment="1">
      <alignment wrapText="1"/>
    </xf>
    <xf numFmtId="0" fontId="8" fillId="0" borderId="16" xfId="0" applyFont="1" applyBorder="1"/>
    <xf numFmtId="0" fontId="8" fillId="0" borderId="1" xfId="0" applyFont="1" applyBorder="1" applyAlignment="1">
      <alignment wrapText="1"/>
    </xf>
    <xf numFmtId="0" fontId="8" fillId="0" borderId="1" xfId="0" applyFont="1" applyBorder="1"/>
    <xf numFmtId="0" fontId="8" fillId="0" borderId="6" xfId="0" applyFont="1" applyBorder="1"/>
    <xf numFmtId="0" fontId="0" fillId="0" borderId="6" xfId="0" applyBorder="1"/>
    <xf numFmtId="165" fontId="8" fillId="0" borderId="4" xfId="2378" applyNumberFormat="1" applyFont="1" applyBorder="1"/>
    <xf numFmtId="0" fontId="8" fillId="11" borderId="0" xfId="0" applyFont="1" applyFill="1" applyBorder="1"/>
    <xf numFmtId="0" fontId="8" fillId="11" borderId="0" xfId="0" applyNumberFormat="1" applyFont="1" applyFill="1" applyBorder="1"/>
    <xf numFmtId="0" fontId="0" fillId="11" borderId="0" xfId="0" applyFill="1" applyBorder="1"/>
    <xf numFmtId="0" fontId="8" fillId="0" borderId="0" xfId="0" applyFont="1" applyBorder="1" applyAlignment="1">
      <alignment horizontal="right" wrapText="1"/>
    </xf>
    <xf numFmtId="165" fontId="8" fillId="0" borderId="0" xfId="2378" applyNumberFormat="1" applyFont="1" applyBorder="1" applyAlignment="1">
      <alignment horizontal="right"/>
    </xf>
    <xf numFmtId="0" fontId="8" fillId="11" borderId="16" xfId="0" applyFont="1" applyFill="1" applyBorder="1"/>
    <xf numFmtId="165" fontId="8" fillId="11" borderId="0" xfId="2378" applyNumberFormat="1" applyFont="1" applyFill="1" applyBorder="1"/>
    <xf numFmtId="0" fontId="0" fillId="11" borderId="0" xfId="0" applyNumberFormat="1" applyFill="1" applyBorder="1"/>
    <xf numFmtId="0" fontId="0" fillId="11" borderId="1" xfId="0" applyFill="1" applyBorder="1"/>
    <xf numFmtId="0" fontId="0" fillId="11" borderId="16" xfId="0" applyFill="1" applyBorder="1"/>
    <xf numFmtId="0" fontId="0" fillId="11" borderId="12" xfId="0" applyFill="1" applyBorder="1"/>
    <xf numFmtId="0" fontId="0" fillId="11" borderId="6" xfId="0" applyFill="1" applyBorder="1"/>
    <xf numFmtId="0" fontId="0" fillId="11" borderId="6" xfId="0" applyNumberFormat="1" applyFill="1" applyBorder="1"/>
    <xf numFmtId="0" fontId="0" fillId="11" borderId="13" xfId="0" applyFill="1" applyBorder="1"/>
    <xf numFmtId="0" fontId="27" fillId="0" borderId="0" xfId="2" applyFont="1" applyFill="1" applyAlignment="1">
      <alignment vertical="center"/>
    </xf>
    <xf numFmtId="0" fontId="31" fillId="0" borderId="0" xfId="2" applyFont="1" applyFill="1"/>
    <xf numFmtId="0" fontId="32" fillId="0" borderId="0" xfId="2" applyFont="1" applyFill="1"/>
    <xf numFmtId="0" fontId="33" fillId="0" borderId="0" xfId="2" applyFont="1" applyFill="1"/>
    <xf numFmtId="0" fontId="34" fillId="0" borderId="0" xfId="2" applyFont="1" applyFill="1"/>
    <xf numFmtId="0" fontId="27" fillId="0" borderId="0" xfId="2" applyFont="1" applyFill="1"/>
    <xf numFmtId="165" fontId="27" fillId="0" borderId="0" xfId="2378" applyNumberFormat="1" applyFont="1" applyBorder="1"/>
    <xf numFmtId="0" fontId="0" fillId="0" borderId="0" xfId="0" applyFill="1" applyBorder="1"/>
    <xf numFmtId="0" fontId="8" fillId="11" borderId="0" xfId="0" applyFont="1" applyFill="1" applyAlignment="1">
      <alignment wrapText="1"/>
    </xf>
    <xf numFmtId="0" fontId="27" fillId="11" borderId="2" xfId="0" applyFont="1" applyFill="1" applyBorder="1" applyAlignment="1">
      <alignment horizontal="center" wrapText="1"/>
    </xf>
    <xf numFmtId="0" fontId="27" fillId="0" borderId="10" xfId="0" applyFont="1" applyBorder="1" applyAlignment="1">
      <alignment horizontal="center" wrapText="1"/>
    </xf>
    <xf numFmtId="0" fontId="27" fillId="0" borderId="4" xfId="0" applyFont="1" applyBorder="1" applyAlignment="1">
      <alignment horizontal="center" wrapText="1"/>
    </xf>
    <xf numFmtId="0" fontId="27" fillId="0" borderId="11" xfId="0" applyFont="1" applyBorder="1" applyAlignment="1">
      <alignment horizontal="center" wrapText="1"/>
    </xf>
    <xf numFmtId="0" fontId="30" fillId="0" borderId="12" xfId="0" applyFont="1" applyBorder="1" applyAlignment="1">
      <alignment horizontal="center" wrapText="1"/>
    </xf>
    <xf numFmtId="0" fontId="30" fillId="0" borderId="6" xfId="0" applyFont="1" applyBorder="1" applyAlignment="1">
      <alignment horizontal="center" wrapText="1"/>
    </xf>
    <xf numFmtId="0" fontId="30" fillId="0" borderId="13" xfId="0" applyFont="1" applyBorder="1" applyAlignment="1">
      <alignment horizontal="center" wrapText="1"/>
    </xf>
    <xf numFmtId="0" fontId="30" fillId="11" borderId="2" xfId="0" applyFont="1" applyFill="1" applyBorder="1" applyAlignment="1">
      <alignment horizontal="center" wrapText="1"/>
    </xf>
    <xf numFmtId="0" fontId="30" fillId="11" borderId="0" xfId="0" applyFont="1" applyFill="1" applyAlignment="1">
      <alignment wrapText="1"/>
    </xf>
    <xf numFmtId="165" fontId="8" fillId="0" borderId="0" xfId="2378" applyNumberFormat="1" applyFont="1" applyBorder="1" applyAlignment="1"/>
    <xf numFmtId="165" fontId="8" fillId="0" borderId="1" xfId="2378" applyNumberFormat="1" applyFont="1" applyBorder="1" applyAlignment="1"/>
    <xf numFmtId="0" fontId="8" fillId="0" borderId="13" xfId="0" applyFont="1" applyBorder="1" applyAlignment="1">
      <alignment wrapText="1"/>
    </xf>
    <xf numFmtId="49" fontId="56" fillId="0" borderId="2" xfId="2373" applyNumberFormat="1" applyFont="1" applyBorder="1" applyAlignment="1"/>
    <xf numFmtId="0" fontId="57" fillId="0" borderId="0" xfId="2" applyFont="1" applyAlignment="1"/>
    <xf numFmtId="3" fontId="56" fillId="0" borderId="0" xfId="0" applyNumberFormat="1" applyFont="1" applyAlignment="1">
      <alignment vertical="center"/>
    </xf>
    <xf numFmtId="0" fontId="9" fillId="0" borderId="0" xfId="1" applyFont="1" applyAlignment="1">
      <alignment vertical="center"/>
    </xf>
    <xf numFmtId="0" fontId="8" fillId="0" borderId="0" xfId="1" applyFont="1" applyAlignment="1">
      <alignment vertical="center"/>
    </xf>
    <xf numFmtId="0" fontId="42" fillId="0" borderId="0" xfId="1" applyFont="1" applyAlignment="1">
      <alignment vertical="center"/>
    </xf>
    <xf numFmtId="0" fontId="42" fillId="0" borderId="0" xfId="1" applyFont="1"/>
    <xf numFmtId="0" fontId="19" fillId="0" borderId="0" xfId="1" applyFont="1" applyAlignment="1">
      <alignment vertical="top"/>
    </xf>
    <xf numFmtId="0" fontId="8" fillId="0" borderId="0" xfId="1" applyFont="1" applyAlignment="1">
      <alignment vertical="top"/>
    </xf>
    <xf numFmtId="0" fontId="8" fillId="0" borderId="0" xfId="1" applyFont="1" applyAlignment="1">
      <alignment vertical="top" wrapText="1"/>
    </xf>
    <xf numFmtId="0" fontId="10" fillId="0" borderId="0" xfId="1" applyFont="1"/>
    <xf numFmtId="0" fontId="10" fillId="0" borderId="0" xfId="1" applyFont="1" applyAlignment="1">
      <alignment vertical="center" wrapText="1"/>
    </xf>
    <xf numFmtId="0" fontId="16" fillId="0" borderId="0" xfId="1" applyFont="1"/>
    <xf numFmtId="0" fontId="12" fillId="0" borderId="0" xfId="1" applyFont="1"/>
    <xf numFmtId="0" fontId="8" fillId="0" borderId="0" xfId="1" applyFont="1" applyAlignment="1">
      <alignment horizontal="left" vertical="center"/>
    </xf>
    <xf numFmtId="0" fontId="8" fillId="0" borderId="0" xfId="1" applyFont="1" applyAlignment="1">
      <alignment horizontal="left" vertical="top"/>
    </xf>
    <xf numFmtId="0" fontId="16" fillId="0" borderId="0" xfId="1" applyFont="1" applyAlignment="1">
      <alignment wrapText="1"/>
    </xf>
    <xf numFmtId="0" fontId="12" fillId="0" borderId="0" xfId="1" applyFont="1" applyAlignment="1">
      <alignment wrapText="1"/>
    </xf>
    <xf numFmtId="0" fontId="12" fillId="0" borderId="0" xfId="1" applyFont="1" applyAlignment="1">
      <alignment horizontal="left" vertical="top"/>
    </xf>
    <xf numFmtId="0" fontId="12" fillId="0" borderId="0" xfId="1" applyFont="1" applyAlignment="1">
      <alignment horizontal="left" vertical="center" indent="1"/>
    </xf>
    <xf numFmtId="0" fontId="8" fillId="0" borderId="0" xfId="1" applyFont="1" applyAlignment="1">
      <alignment horizontal="left" vertical="center" indent="1"/>
    </xf>
    <xf numFmtId="0" fontId="12" fillId="0" borderId="0" xfId="1" applyFont="1" applyAlignment="1">
      <alignment vertical="center"/>
    </xf>
    <xf numFmtId="0" fontId="8" fillId="0" borderId="0" xfId="1" applyFont="1"/>
    <xf numFmtId="0" fontId="12" fillId="5" borderId="0" xfId="1" applyFont="1" applyFill="1"/>
    <xf numFmtId="0" fontId="12" fillId="0" borderId="0" xfId="1" applyFont="1" applyAlignment="1">
      <alignment horizontal="left" indent="4"/>
    </xf>
    <xf numFmtId="0" fontId="15" fillId="0" borderId="10" xfId="1" applyFont="1" applyBorder="1" applyAlignment="1">
      <alignment vertical="top"/>
    </xf>
    <xf numFmtId="3" fontId="9" fillId="0" borderId="5" xfId="1" applyNumberFormat="1" applyFont="1" applyBorder="1" applyAlignment="1">
      <alignment vertical="center"/>
    </xf>
    <xf numFmtId="0" fontId="9" fillId="0" borderId="12" xfId="1" applyFont="1" applyBorder="1" applyAlignment="1">
      <alignment vertical="top"/>
    </xf>
    <xf numFmtId="3" fontId="9" fillId="0" borderId="9" xfId="1" applyNumberFormat="1" applyFont="1" applyBorder="1" applyAlignment="1">
      <alignment vertical="center"/>
    </xf>
    <xf numFmtId="3" fontId="9" fillId="0" borderId="2" xfId="1" applyNumberFormat="1" applyFont="1" applyBorder="1"/>
    <xf numFmtId="3" fontId="9" fillId="0" borderId="5" xfId="1" applyNumberFormat="1" applyFont="1" applyBorder="1"/>
    <xf numFmtId="0" fontId="8" fillId="0" borderId="0" xfId="1" applyFont="1" applyAlignment="1">
      <alignment horizontal="left" indent="4"/>
    </xf>
    <xf numFmtId="0" fontId="8" fillId="0" borderId="7" xfId="1" applyFont="1" applyBorder="1" applyAlignment="1">
      <alignment vertical="top"/>
    </xf>
    <xf numFmtId="0" fontId="8" fillId="0" borderId="2" xfId="1" applyFont="1" applyBorder="1" applyAlignment="1">
      <alignment horizontal="center"/>
    </xf>
    <xf numFmtId="0" fontId="9" fillId="0" borderId="7" xfId="1" applyFont="1" applyBorder="1" applyAlignment="1">
      <alignment vertical="top"/>
    </xf>
    <xf numFmtId="3" fontId="9" fillId="4" borderId="2" xfId="1" applyNumberFormat="1" applyFont="1" applyFill="1" applyBorder="1" applyAlignment="1">
      <alignment horizontal="center" vertical="center"/>
    </xf>
    <xf numFmtId="0" fontId="9" fillId="0" borderId="7" xfId="1" applyFont="1" applyBorder="1"/>
    <xf numFmtId="0" fontId="9" fillId="0" borderId="4" xfId="1" applyFont="1" applyBorder="1"/>
    <xf numFmtId="0" fontId="8" fillId="0" borderId="4" xfId="1" applyFont="1" applyBorder="1"/>
    <xf numFmtId="0" fontId="15" fillId="0" borderId="0" xfId="1" applyFont="1" applyAlignment="1">
      <alignment wrapText="1"/>
    </xf>
    <xf numFmtId="0" fontId="8" fillId="0" borderId="0" xfId="1" applyFont="1" applyAlignment="1">
      <alignment horizontal="center" vertical="center" wrapText="1"/>
    </xf>
    <xf numFmtId="0" fontId="8" fillId="0" borderId="0" xfId="1" applyFont="1" applyAlignment="1">
      <alignment wrapText="1"/>
    </xf>
    <xf numFmtId="0" fontId="12" fillId="5" borderId="0" xfId="1" applyFont="1" applyFill="1" applyAlignment="1">
      <alignment horizontal="left" vertical="top"/>
    </xf>
    <xf numFmtId="0" fontId="8" fillId="0" borderId="2" xfId="1" applyFont="1" applyBorder="1" applyAlignment="1">
      <alignment horizontal="center" vertical="center" wrapText="1"/>
    </xf>
    <xf numFmtId="0" fontId="8" fillId="0" borderId="6" xfId="1" applyFont="1" applyBorder="1" applyAlignment="1">
      <alignment horizontal="center" vertical="center" wrapText="1"/>
    </xf>
    <xf numFmtId="0" fontId="19" fillId="0" borderId="4" xfId="1" applyFont="1" applyBorder="1"/>
    <xf numFmtId="0" fontId="16" fillId="0" borderId="0" xfId="1" applyFont="1" applyAlignment="1">
      <alignment vertical="top"/>
    </xf>
    <xf numFmtId="0" fontId="12" fillId="0" borderId="0" xfId="1" applyFont="1" applyAlignment="1">
      <alignment vertical="top"/>
    </xf>
    <xf numFmtId="0" fontId="8" fillId="0" borderId="0" xfId="1" applyFont="1" applyAlignment="1">
      <alignment vertical="center" wrapText="1"/>
    </xf>
    <xf numFmtId="0" fontId="8" fillId="0" borderId="2" xfId="1" applyFont="1" applyBorder="1" applyAlignment="1">
      <alignment vertical="center" wrapText="1"/>
    </xf>
    <xf numFmtId="0" fontId="12" fillId="0" borderId="0" xfId="1"/>
    <xf numFmtId="0" fontId="12" fillId="0" borderId="5" xfId="1" applyFont="1" applyBorder="1" applyAlignment="1">
      <alignment vertical="top" wrapText="1"/>
    </xf>
    <xf numFmtId="3" fontId="9" fillId="0" borderId="7" xfId="1" applyNumberFormat="1" applyFont="1" applyBorder="1" applyAlignment="1">
      <alignment vertical="center"/>
    </xf>
    <xf numFmtId="0" fontId="12" fillId="0" borderId="9" xfId="1" applyFont="1" applyBorder="1" applyAlignment="1">
      <alignment vertical="top" wrapText="1"/>
    </xf>
    <xf numFmtId="0" fontId="9" fillId="0" borderId="9" xfId="1" applyFont="1" applyBorder="1" applyAlignment="1">
      <alignment horizontal="center" vertical="top" wrapText="1"/>
    </xf>
    <xf numFmtId="0" fontId="12" fillId="0" borderId="0" xfId="1" applyFont="1" applyAlignment="1">
      <alignment horizontal="left" indent="5"/>
    </xf>
    <xf numFmtId="0" fontId="12" fillId="0" borderId="2" xfId="1" applyFont="1" applyBorder="1" applyAlignment="1">
      <alignment vertical="top" wrapText="1"/>
    </xf>
    <xf numFmtId="0" fontId="8" fillId="0" borderId="2" xfId="1" applyFont="1" applyBorder="1"/>
    <xf numFmtId="0" fontId="12" fillId="0" borderId="7" xfId="1" applyFont="1" applyBorder="1" applyAlignment="1">
      <alignment vertical="top" wrapText="1"/>
    </xf>
    <xf numFmtId="0" fontId="12" fillId="0" borderId="2" xfId="1" applyFont="1" applyBorder="1"/>
    <xf numFmtId="0" fontId="9" fillId="0" borderId="5" xfId="1" applyFont="1" applyBorder="1" applyAlignment="1">
      <alignment horizontal="center" vertical="top" wrapText="1"/>
    </xf>
    <xf numFmtId="0" fontId="12" fillId="0" borderId="2" xfId="1" applyFont="1" applyBorder="1" applyAlignment="1">
      <alignment wrapText="1"/>
    </xf>
    <xf numFmtId="0" fontId="12" fillId="0" borderId="2" xfId="1" applyFont="1" applyBorder="1" applyAlignment="1">
      <alignment horizontal="left" vertical="top" wrapText="1"/>
    </xf>
    <xf numFmtId="0" fontId="9" fillId="10" borderId="2" xfId="1" applyFont="1" applyFill="1" applyBorder="1"/>
    <xf numFmtId="0" fontId="58" fillId="0" borderId="2" xfId="2379" applyFont="1" applyBorder="1" applyAlignment="1">
      <alignment horizontal="center" wrapText="1"/>
    </xf>
    <xf numFmtId="49" fontId="46" fillId="0" borderId="2" xfId="2373" applyNumberFormat="1" applyFont="1" applyFill="1" applyBorder="1" applyAlignment="1">
      <alignment wrapText="1"/>
    </xf>
    <xf numFmtId="0" fontId="46" fillId="0" borderId="2" xfId="2373" applyNumberFormat="1" applyFont="1" applyBorder="1" applyAlignment="1">
      <alignment wrapText="1"/>
    </xf>
    <xf numFmtId="0" fontId="46" fillId="0" borderId="2" xfId="2373" applyNumberFormat="1" applyFont="1" applyFill="1" applyBorder="1" applyAlignment="1">
      <alignment wrapText="1"/>
    </xf>
    <xf numFmtId="0" fontId="8" fillId="0" borderId="2" xfId="0" applyFont="1" applyBorder="1"/>
    <xf numFmtId="0" fontId="8" fillId="0" borderId="2" xfId="0" applyNumberFormat="1" applyFont="1" applyBorder="1"/>
    <xf numFmtId="0" fontId="9" fillId="0" borderId="16" xfId="0" applyFont="1" applyBorder="1"/>
    <xf numFmtId="0" fontId="9" fillId="0" borderId="0" xfId="0" applyNumberFormat="1" applyFont="1" applyBorder="1"/>
    <xf numFmtId="0" fontId="26" fillId="0" borderId="0" xfId="1" applyFont="1"/>
    <xf numFmtId="0" fontId="59" fillId="0" borderId="0" xfId="1" applyFont="1"/>
    <xf numFmtId="0" fontId="60" fillId="0" borderId="0" xfId="0" applyFont="1"/>
    <xf numFmtId="16" fontId="29" fillId="0" borderId="0" xfId="2" applyNumberFormat="1"/>
    <xf numFmtId="0" fontId="61" fillId="0" borderId="0" xfId="0" applyFont="1" applyAlignment="1">
      <alignment vertical="center"/>
    </xf>
    <xf numFmtId="0" fontId="16" fillId="0" borderId="0" xfId="0" applyFont="1" applyAlignment="1">
      <alignment wrapText="1"/>
    </xf>
    <xf numFmtId="0" fontId="0" fillId="0" borderId="0" xfId="0" applyAlignment="1"/>
    <xf numFmtId="15" fontId="17" fillId="0" borderId="0" xfId="0" quotePrefix="1" applyNumberFormat="1" applyFont="1" applyAlignment="1">
      <alignment wrapText="1"/>
    </xf>
    <xf numFmtId="0" fontId="13" fillId="0" borderId="0" xfId="0" applyFont="1" applyAlignment="1">
      <alignment horizontal="center" vertical="top" wrapText="1"/>
    </xf>
    <xf numFmtId="0" fontId="14" fillId="0" borderId="0" xfId="0" applyFont="1" applyAlignment="1">
      <alignment horizontal="center" vertical="top" wrapText="1"/>
    </xf>
    <xf numFmtId="0" fontId="5" fillId="0" borderId="0" xfId="801" applyAlignment="1">
      <alignment horizontal="left" vertical="center" wrapText="1"/>
    </xf>
    <xf numFmtId="3" fontId="9" fillId="0" borderId="7" xfId="1" applyNumberFormat="1" applyFont="1" applyBorder="1" applyAlignment="1">
      <alignment horizontal="left" vertical="center"/>
    </xf>
    <xf numFmtId="3" fontId="9" fillId="0" borderId="3" xfId="1" applyNumberFormat="1" applyFont="1" applyBorder="1" applyAlignment="1">
      <alignment horizontal="left" vertical="center"/>
    </xf>
    <xf numFmtId="3" fontId="9" fillId="0" borderId="8" xfId="1" applyNumberFormat="1" applyFont="1" applyBorder="1" applyAlignment="1">
      <alignment horizontal="left" vertical="center"/>
    </xf>
    <xf numFmtId="14" fontId="9" fillId="0" borderId="5" xfId="2" applyNumberFormat="1" applyFont="1" applyBorder="1" applyAlignment="1">
      <alignment horizontal="center" vertical="top" wrapText="1"/>
    </xf>
    <xf numFmtId="14" fontId="9" fillId="0" borderId="14" xfId="2" applyNumberFormat="1" applyFont="1" applyBorder="1" applyAlignment="1">
      <alignment horizontal="center" vertical="top" wrapText="1"/>
    </xf>
    <xf numFmtId="14" fontId="9" fillId="0" borderId="9" xfId="2" applyNumberFormat="1" applyFont="1" applyBorder="1" applyAlignment="1">
      <alignment horizontal="center" vertical="top" wrapText="1"/>
    </xf>
    <xf numFmtId="0" fontId="9" fillId="0" borderId="2" xfId="2" applyFont="1" applyBorder="1" applyAlignment="1">
      <alignment horizontal="center" vertical="top" wrapText="1"/>
    </xf>
    <xf numFmtId="0" fontId="9" fillId="3" borderId="2" xfId="2" applyFont="1" applyFill="1" applyBorder="1" applyAlignment="1">
      <alignment horizontal="center" vertical="top" wrapText="1"/>
    </xf>
    <xf numFmtId="0" fontId="9" fillId="3" borderId="5" xfId="2" applyFont="1" applyFill="1" applyBorder="1" applyAlignment="1">
      <alignment horizontal="center" vertical="top" wrapText="1"/>
    </xf>
    <xf numFmtId="0" fontId="9" fillId="3" borderId="14" xfId="2" applyFont="1" applyFill="1" applyBorder="1" applyAlignment="1">
      <alignment horizontal="center" vertical="top" wrapText="1"/>
    </xf>
    <xf numFmtId="0" fontId="9" fillId="3" borderId="9" xfId="2" applyFont="1" applyFill="1" applyBorder="1" applyAlignment="1">
      <alignment horizontal="center" vertical="top" wrapText="1"/>
    </xf>
    <xf numFmtId="0" fontId="43" fillId="3" borderId="0" xfId="801" applyFont="1" applyFill="1" applyAlignment="1">
      <alignment horizontal="left"/>
    </xf>
  </cellXfs>
  <cellStyles count="2380">
    <cellStyle name="concreteStyle.2" xfId="2372" xr:uid="{00000000-0005-0000-0000-000000000000}"/>
    <cellStyle name="concreteStyle.3" xfId="2373" xr:uid="{00000000-0005-0000-0000-000001000000}"/>
    <cellStyle name="concreteStyle.4" xfId="2376" xr:uid="{00000000-0005-0000-0000-000002000000}"/>
    <cellStyle name="concreteStyle.5" xfId="2371" xr:uid="{00000000-0005-0000-0000-000003000000}"/>
    <cellStyle name="Euro" xfId="4" xr:uid="{00000000-0005-0000-0000-000004000000}"/>
    <cellStyle name="Hyperlink" xfId="2379" builtinId="8"/>
    <cellStyle name="Hyperlink 2" xfId="5" xr:uid="{00000000-0005-0000-0000-000005000000}"/>
    <cellStyle name="Hyperlink 2 2" xfId="6" xr:uid="{00000000-0005-0000-0000-000006000000}"/>
    <cellStyle name="Komma" xfId="2378" builtinId="3"/>
    <cellStyle name="Komma 2" xfId="109" xr:uid="{00000000-0005-0000-0000-000007000000}"/>
    <cellStyle name="Komma 3" xfId="110" xr:uid="{00000000-0005-0000-0000-000008000000}"/>
    <cellStyle name="Komma 3 2" xfId="901" xr:uid="{00000000-0005-0000-0000-000009000000}"/>
    <cellStyle name="Komma 3 3" xfId="1685" xr:uid="{00000000-0005-0000-0000-00000A000000}"/>
    <cellStyle name="Komma 4" xfId="111" xr:uid="{00000000-0005-0000-0000-00000B000000}"/>
    <cellStyle name="Komma 4 2" xfId="902" xr:uid="{00000000-0005-0000-0000-00000C000000}"/>
    <cellStyle name="Komma 4 3" xfId="1686" xr:uid="{00000000-0005-0000-0000-00000D000000}"/>
    <cellStyle name="Neutraal 2" xfId="112" xr:uid="{00000000-0005-0000-0000-00000E000000}"/>
    <cellStyle name="Normal 2" xfId="113" xr:uid="{00000000-0005-0000-0000-00000F000000}"/>
    <cellStyle name="Normal 2 2" xfId="903" xr:uid="{00000000-0005-0000-0000-000010000000}"/>
    <cellStyle name="Normal 2 3" xfId="1687" xr:uid="{00000000-0005-0000-0000-000011000000}"/>
    <cellStyle name="Procent 2" xfId="7" xr:uid="{00000000-0005-0000-0000-000012000000}"/>
    <cellStyle name="Procent 3" xfId="108" xr:uid="{00000000-0005-0000-0000-000013000000}"/>
    <cellStyle name="Procent 3 2" xfId="114" xr:uid="{00000000-0005-0000-0000-000014000000}"/>
    <cellStyle name="Procent 3 2 2" xfId="904" xr:uid="{00000000-0005-0000-0000-000015000000}"/>
    <cellStyle name="Procent 3 2 3" xfId="1688" xr:uid="{00000000-0005-0000-0000-000016000000}"/>
    <cellStyle name="Procent 3 3" xfId="900" xr:uid="{00000000-0005-0000-0000-000017000000}"/>
    <cellStyle name="Procent 3 4" xfId="1684" xr:uid="{00000000-0005-0000-0000-000018000000}"/>
    <cellStyle name="Procent 4" xfId="802" xr:uid="{00000000-0005-0000-0000-000019000000}"/>
    <cellStyle name="Procent 4 2" xfId="1586" xr:uid="{00000000-0005-0000-0000-00001A000000}"/>
    <cellStyle name="Procent 4 3" xfId="2370" xr:uid="{00000000-0005-0000-0000-00001B000000}"/>
    <cellStyle name="RowInformation" xfId="2375" xr:uid="{00000000-0005-0000-0000-00001C000000}"/>
    <cellStyle name="Standaard" xfId="0" builtinId="0"/>
    <cellStyle name="Standaard 10" xfId="115" xr:uid="{00000000-0005-0000-0000-00001E000000}"/>
    <cellStyle name="Standaard 11" xfId="801" xr:uid="{00000000-0005-0000-0000-00001F000000}"/>
    <cellStyle name="Standaard 11 2" xfId="1585" xr:uid="{00000000-0005-0000-0000-000020000000}"/>
    <cellStyle name="Standaard 11 3" xfId="2369" xr:uid="{00000000-0005-0000-0000-000021000000}"/>
    <cellStyle name="Standaard 11 4" xfId="2377" xr:uid="{00000000-0005-0000-0000-000022000000}"/>
    <cellStyle name="Standaard 12" xfId="2374" xr:uid="{00000000-0005-0000-0000-000023000000}"/>
    <cellStyle name="Standaard 2" xfId="1" xr:uid="{00000000-0005-0000-0000-000024000000}"/>
    <cellStyle name="Standaard 2 2" xfId="8" xr:uid="{00000000-0005-0000-0000-000025000000}"/>
    <cellStyle name="Standaard 2_0. Algemene gegevens" xfId="116" xr:uid="{00000000-0005-0000-0000-000026000000}"/>
    <cellStyle name="Standaard 3" xfId="2" xr:uid="{00000000-0005-0000-0000-000027000000}"/>
    <cellStyle name="Standaard 3 2" xfId="9" xr:uid="{00000000-0005-0000-0000-000028000000}"/>
    <cellStyle name="Standaard 3 3" xfId="3" xr:uid="{00000000-0005-0000-0000-000029000000}"/>
    <cellStyle name="Standaard 4" xfId="10" xr:uid="{00000000-0005-0000-0000-00002A000000}"/>
    <cellStyle name="Standaard 4 10" xfId="11" xr:uid="{00000000-0005-0000-0000-00002B000000}"/>
    <cellStyle name="Standaard 4 10 2" xfId="117" xr:uid="{00000000-0005-0000-0000-00002C000000}"/>
    <cellStyle name="Standaard 4 10 2 2" xfId="118" xr:uid="{00000000-0005-0000-0000-00002D000000}"/>
    <cellStyle name="Standaard 4 10 2 2 2" xfId="119" xr:uid="{00000000-0005-0000-0000-00002E000000}"/>
    <cellStyle name="Standaard 4 10 2 2 2 2" xfId="907" xr:uid="{00000000-0005-0000-0000-00002F000000}"/>
    <cellStyle name="Standaard 4 10 2 2 2 3" xfId="1691" xr:uid="{00000000-0005-0000-0000-000030000000}"/>
    <cellStyle name="Standaard 4 10 2 2 3" xfId="906" xr:uid="{00000000-0005-0000-0000-000031000000}"/>
    <cellStyle name="Standaard 4 10 2 2 4" xfId="1690" xr:uid="{00000000-0005-0000-0000-000032000000}"/>
    <cellStyle name="Standaard 4 10 2 3" xfId="120" xr:uid="{00000000-0005-0000-0000-000033000000}"/>
    <cellStyle name="Standaard 4 10 2 3 2" xfId="908" xr:uid="{00000000-0005-0000-0000-000034000000}"/>
    <cellStyle name="Standaard 4 10 2 3 3" xfId="1692" xr:uid="{00000000-0005-0000-0000-000035000000}"/>
    <cellStyle name="Standaard 4 10 2 4" xfId="905" xr:uid="{00000000-0005-0000-0000-000036000000}"/>
    <cellStyle name="Standaard 4 10 2 5" xfId="1689" xr:uid="{00000000-0005-0000-0000-000037000000}"/>
    <cellStyle name="Standaard 4 10 3" xfId="121" xr:uid="{00000000-0005-0000-0000-000038000000}"/>
    <cellStyle name="Standaard 4 10 3 2" xfId="122" xr:uid="{00000000-0005-0000-0000-000039000000}"/>
    <cellStyle name="Standaard 4 10 3 2 2" xfId="910" xr:uid="{00000000-0005-0000-0000-00003A000000}"/>
    <cellStyle name="Standaard 4 10 3 2 3" xfId="1694" xr:uid="{00000000-0005-0000-0000-00003B000000}"/>
    <cellStyle name="Standaard 4 10 3 3" xfId="909" xr:uid="{00000000-0005-0000-0000-00003C000000}"/>
    <cellStyle name="Standaard 4 10 3 4" xfId="1693" xr:uid="{00000000-0005-0000-0000-00003D000000}"/>
    <cellStyle name="Standaard 4 10 4" xfId="123" xr:uid="{00000000-0005-0000-0000-00003E000000}"/>
    <cellStyle name="Standaard 4 10 4 2" xfId="911" xr:uid="{00000000-0005-0000-0000-00003F000000}"/>
    <cellStyle name="Standaard 4 10 4 3" xfId="1695" xr:uid="{00000000-0005-0000-0000-000040000000}"/>
    <cellStyle name="Standaard 4 10 5" xfId="804" xr:uid="{00000000-0005-0000-0000-000041000000}"/>
    <cellStyle name="Standaard 4 10 6" xfId="1588" xr:uid="{00000000-0005-0000-0000-000042000000}"/>
    <cellStyle name="Standaard 4 11" xfId="12" xr:uid="{00000000-0005-0000-0000-000043000000}"/>
    <cellStyle name="Standaard 4 11 2" xfId="124" xr:uid="{00000000-0005-0000-0000-000044000000}"/>
    <cellStyle name="Standaard 4 11 2 2" xfId="125" xr:uid="{00000000-0005-0000-0000-000045000000}"/>
    <cellStyle name="Standaard 4 11 2 2 2" xfId="126" xr:uid="{00000000-0005-0000-0000-000046000000}"/>
    <cellStyle name="Standaard 4 11 2 2 2 2" xfId="914" xr:uid="{00000000-0005-0000-0000-000047000000}"/>
    <cellStyle name="Standaard 4 11 2 2 2 3" xfId="1698" xr:uid="{00000000-0005-0000-0000-000048000000}"/>
    <cellStyle name="Standaard 4 11 2 2 3" xfId="913" xr:uid="{00000000-0005-0000-0000-000049000000}"/>
    <cellStyle name="Standaard 4 11 2 2 4" xfId="1697" xr:uid="{00000000-0005-0000-0000-00004A000000}"/>
    <cellStyle name="Standaard 4 11 2 3" xfId="127" xr:uid="{00000000-0005-0000-0000-00004B000000}"/>
    <cellStyle name="Standaard 4 11 2 3 2" xfId="915" xr:uid="{00000000-0005-0000-0000-00004C000000}"/>
    <cellStyle name="Standaard 4 11 2 3 3" xfId="1699" xr:uid="{00000000-0005-0000-0000-00004D000000}"/>
    <cellStyle name="Standaard 4 11 2 4" xfId="912" xr:uid="{00000000-0005-0000-0000-00004E000000}"/>
    <cellStyle name="Standaard 4 11 2 5" xfId="1696" xr:uid="{00000000-0005-0000-0000-00004F000000}"/>
    <cellStyle name="Standaard 4 11 3" xfId="128" xr:uid="{00000000-0005-0000-0000-000050000000}"/>
    <cellStyle name="Standaard 4 11 3 2" xfId="129" xr:uid="{00000000-0005-0000-0000-000051000000}"/>
    <cellStyle name="Standaard 4 11 3 2 2" xfId="917" xr:uid="{00000000-0005-0000-0000-000052000000}"/>
    <cellStyle name="Standaard 4 11 3 2 3" xfId="1701" xr:uid="{00000000-0005-0000-0000-000053000000}"/>
    <cellStyle name="Standaard 4 11 3 3" xfId="916" xr:uid="{00000000-0005-0000-0000-000054000000}"/>
    <cellStyle name="Standaard 4 11 3 4" xfId="1700" xr:uid="{00000000-0005-0000-0000-000055000000}"/>
    <cellStyle name="Standaard 4 11 4" xfId="130" xr:uid="{00000000-0005-0000-0000-000056000000}"/>
    <cellStyle name="Standaard 4 11 4 2" xfId="918" xr:uid="{00000000-0005-0000-0000-000057000000}"/>
    <cellStyle name="Standaard 4 11 4 3" xfId="1702" xr:uid="{00000000-0005-0000-0000-000058000000}"/>
    <cellStyle name="Standaard 4 11 5" xfId="805" xr:uid="{00000000-0005-0000-0000-000059000000}"/>
    <cellStyle name="Standaard 4 11 6" xfId="1589" xr:uid="{00000000-0005-0000-0000-00005A000000}"/>
    <cellStyle name="Standaard 4 12" xfId="131" xr:uid="{00000000-0005-0000-0000-00005B000000}"/>
    <cellStyle name="Standaard 4 12 2" xfId="132" xr:uid="{00000000-0005-0000-0000-00005C000000}"/>
    <cellStyle name="Standaard 4 12 2 2" xfId="133" xr:uid="{00000000-0005-0000-0000-00005D000000}"/>
    <cellStyle name="Standaard 4 12 2 2 2" xfId="921" xr:uid="{00000000-0005-0000-0000-00005E000000}"/>
    <cellStyle name="Standaard 4 12 2 2 3" xfId="1705" xr:uid="{00000000-0005-0000-0000-00005F000000}"/>
    <cellStyle name="Standaard 4 12 2 3" xfId="920" xr:uid="{00000000-0005-0000-0000-000060000000}"/>
    <cellStyle name="Standaard 4 12 2 4" xfId="1704" xr:uid="{00000000-0005-0000-0000-000061000000}"/>
    <cellStyle name="Standaard 4 12 3" xfId="134" xr:uid="{00000000-0005-0000-0000-000062000000}"/>
    <cellStyle name="Standaard 4 12 3 2" xfId="922" xr:uid="{00000000-0005-0000-0000-000063000000}"/>
    <cellStyle name="Standaard 4 12 3 3" xfId="1706" xr:uid="{00000000-0005-0000-0000-000064000000}"/>
    <cellStyle name="Standaard 4 12 4" xfId="919" xr:uid="{00000000-0005-0000-0000-000065000000}"/>
    <cellStyle name="Standaard 4 12 5" xfId="1703" xr:uid="{00000000-0005-0000-0000-000066000000}"/>
    <cellStyle name="Standaard 4 13" xfId="135" xr:uid="{00000000-0005-0000-0000-000067000000}"/>
    <cellStyle name="Standaard 4 13 2" xfId="136" xr:uid="{00000000-0005-0000-0000-000068000000}"/>
    <cellStyle name="Standaard 4 13 2 2" xfId="137" xr:uid="{00000000-0005-0000-0000-000069000000}"/>
    <cellStyle name="Standaard 4 13 2 2 2" xfId="925" xr:uid="{00000000-0005-0000-0000-00006A000000}"/>
    <cellStyle name="Standaard 4 13 2 2 3" xfId="1709" xr:uid="{00000000-0005-0000-0000-00006B000000}"/>
    <cellStyle name="Standaard 4 13 2 3" xfId="924" xr:uid="{00000000-0005-0000-0000-00006C000000}"/>
    <cellStyle name="Standaard 4 13 2 4" xfId="1708" xr:uid="{00000000-0005-0000-0000-00006D000000}"/>
    <cellStyle name="Standaard 4 13 3" xfId="138" xr:uid="{00000000-0005-0000-0000-00006E000000}"/>
    <cellStyle name="Standaard 4 13 3 2" xfId="926" xr:uid="{00000000-0005-0000-0000-00006F000000}"/>
    <cellStyle name="Standaard 4 13 3 3" xfId="1710" xr:uid="{00000000-0005-0000-0000-000070000000}"/>
    <cellStyle name="Standaard 4 13 4" xfId="923" xr:uid="{00000000-0005-0000-0000-000071000000}"/>
    <cellStyle name="Standaard 4 13 5" xfId="1707" xr:uid="{00000000-0005-0000-0000-000072000000}"/>
    <cellStyle name="Standaard 4 14" xfId="139" xr:uid="{00000000-0005-0000-0000-000073000000}"/>
    <cellStyle name="Standaard 4 14 2" xfId="140" xr:uid="{00000000-0005-0000-0000-000074000000}"/>
    <cellStyle name="Standaard 4 14 2 2" xfId="928" xr:uid="{00000000-0005-0000-0000-000075000000}"/>
    <cellStyle name="Standaard 4 14 2 3" xfId="1712" xr:uid="{00000000-0005-0000-0000-000076000000}"/>
    <cellStyle name="Standaard 4 14 3" xfId="927" xr:uid="{00000000-0005-0000-0000-000077000000}"/>
    <cellStyle name="Standaard 4 14 4" xfId="1711" xr:uid="{00000000-0005-0000-0000-000078000000}"/>
    <cellStyle name="Standaard 4 15" xfId="141" xr:uid="{00000000-0005-0000-0000-000079000000}"/>
    <cellStyle name="Standaard 4 15 2" xfId="929" xr:uid="{00000000-0005-0000-0000-00007A000000}"/>
    <cellStyle name="Standaard 4 15 3" xfId="1713" xr:uid="{00000000-0005-0000-0000-00007B000000}"/>
    <cellStyle name="Standaard 4 16" xfId="803" xr:uid="{00000000-0005-0000-0000-00007C000000}"/>
    <cellStyle name="Standaard 4 17" xfId="1587" xr:uid="{00000000-0005-0000-0000-00007D000000}"/>
    <cellStyle name="Standaard 4 2" xfId="13" xr:uid="{00000000-0005-0000-0000-00007E000000}"/>
    <cellStyle name="Standaard 4 2 10" xfId="14" xr:uid="{00000000-0005-0000-0000-00007F000000}"/>
    <cellStyle name="Standaard 4 2 10 2" xfId="142" xr:uid="{00000000-0005-0000-0000-000080000000}"/>
    <cellStyle name="Standaard 4 2 10 2 2" xfId="143" xr:uid="{00000000-0005-0000-0000-000081000000}"/>
    <cellStyle name="Standaard 4 2 10 2 2 2" xfId="144" xr:uid="{00000000-0005-0000-0000-000082000000}"/>
    <cellStyle name="Standaard 4 2 10 2 2 2 2" xfId="932" xr:uid="{00000000-0005-0000-0000-000083000000}"/>
    <cellStyle name="Standaard 4 2 10 2 2 2 3" xfId="1716" xr:uid="{00000000-0005-0000-0000-000084000000}"/>
    <cellStyle name="Standaard 4 2 10 2 2 3" xfId="931" xr:uid="{00000000-0005-0000-0000-000085000000}"/>
    <cellStyle name="Standaard 4 2 10 2 2 4" xfId="1715" xr:uid="{00000000-0005-0000-0000-000086000000}"/>
    <cellStyle name="Standaard 4 2 10 2 3" xfId="145" xr:uid="{00000000-0005-0000-0000-000087000000}"/>
    <cellStyle name="Standaard 4 2 10 2 3 2" xfId="933" xr:uid="{00000000-0005-0000-0000-000088000000}"/>
    <cellStyle name="Standaard 4 2 10 2 3 3" xfId="1717" xr:uid="{00000000-0005-0000-0000-000089000000}"/>
    <cellStyle name="Standaard 4 2 10 2 4" xfId="930" xr:uid="{00000000-0005-0000-0000-00008A000000}"/>
    <cellStyle name="Standaard 4 2 10 2 5" xfId="1714" xr:uid="{00000000-0005-0000-0000-00008B000000}"/>
    <cellStyle name="Standaard 4 2 10 3" xfId="146" xr:uid="{00000000-0005-0000-0000-00008C000000}"/>
    <cellStyle name="Standaard 4 2 10 3 2" xfId="147" xr:uid="{00000000-0005-0000-0000-00008D000000}"/>
    <cellStyle name="Standaard 4 2 10 3 2 2" xfId="935" xr:uid="{00000000-0005-0000-0000-00008E000000}"/>
    <cellStyle name="Standaard 4 2 10 3 2 3" xfId="1719" xr:uid="{00000000-0005-0000-0000-00008F000000}"/>
    <cellStyle name="Standaard 4 2 10 3 3" xfId="934" xr:uid="{00000000-0005-0000-0000-000090000000}"/>
    <cellStyle name="Standaard 4 2 10 3 4" xfId="1718" xr:uid="{00000000-0005-0000-0000-000091000000}"/>
    <cellStyle name="Standaard 4 2 10 4" xfId="148" xr:uid="{00000000-0005-0000-0000-000092000000}"/>
    <cellStyle name="Standaard 4 2 10 4 2" xfId="936" xr:uid="{00000000-0005-0000-0000-000093000000}"/>
    <cellStyle name="Standaard 4 2 10 4 3" xfId="1720" xr:uid="{00000000-0005-0000-0000-000094000000}"/>
    <cellStyle name="Standaard 4 2 10 5" xfId="807" xr:uid="{00000000-0005-0000-0000-000095000000}"/>
    <cellStyle name="Standaard 4 2 10 6" xfId="1591" xr:uid="{00000000-0005-0000-0000-000096000000}"/>
    <cellStyle name="Standaard 4 2 11" xfId="149" xr:uid="{00000000-0005-0000-0000-000097000000}"/>
    <cellStyle name="Standaard 4 2 11 2" xfId="150" xr:uid="{00000000-0005-0000-0000-000098000000}"/>
    <cellStyle name="Standaard 4 2 11 2 2" xfId="151" xr:uid="{00000000-0005-0000-0000-000099000000}"/>
    <cellStyle name="Standaard 4 2 11 2 2 2" xfId="939" xr:uid="{00000000-0005-0000-0000-00009A000000}"/>
    <cellStyle name="Standaard 4 2 11 2 2 3" xfId="1723" xr:uid="{00000000-0005-0000-0000-00009B000000}"/>
    <cellStyle name="Standaard 4 2 11 2 3" xfId="938" xr:uid="{00000000-0005-0000-0000-00009C000000}"/>
    <cellStyle name="Standaard 4 2 11 2 4" xfId="1722" xr:uid="{00000000-0005-0000-0000-00009D000000}"/>
    <cellStyle name="Standaard 4 2 11 3" xfId="152" xr:uid="{00000000-0005-0000-0000-00009E000000}"/>
    <cellStyle name="Standaard 4 2 11 3 2" xfId="940" xr:uid="{00000000-0005-0000-0000-00009F000000}"/>
    <cellStyle name="Standaard 4 2 11 3 3" xfId="1724" xr:uid="{00000000-0005-0000-0000-0000A0000000}"/>
    <cellStyle name="Standaard 4 2 11 4" xfId="937" xr:uid="{00000000-0005-0000-0000-0000A1000000}"/>
    <cellStyle name="Standaard 4 2 11 5" xfId="1721" xr:uid="{00000000-0005-0000-0000-0000A2000000}"/>
    <cellStyle name="Standaard 4 2 12" xfId="153" xr:uid="{00000000-0005-0000-0000-0000A3000000}"/>
    <cellStyle name="Standaard 4 2 12 2" xfId="154" xr:uid="{00000000-0005-0000-0000-0000A4000000}"/>
    <cellStyle name="Standaard 4 2 12 2 2" xfId="942" xr:uid="{00000000-0005-0000-0000-0000A5000000}"/>
    <cellStyle name="Standaard 4 2 12 2 3" xfId="1726" xr:uid="{00000000-0005-0000-0000-0000A6000000}"/>
    <cellStyle name="Standaard 4 2 12 3" xfId="941" xr:uid="{00000000-0005-0000-0000-0000A7000000}"/>
    <cellStyle name="Standaard 4 2 12 4" xfId="1725" xr:uid="{00000000-0005-0000-0000-0000A8000000}"/>
    <cellStyle name="Standaard 4 2 13" xfId="155" xr:uid="{00000000-0005-0000-0000-0000A9000000}"/>
    <cellStyle name="Standaard 4 2 13 2" xfId="943" xr:uid="{00000000-0005-0000-0000-0000AA000000}"/>
    <cellStyle name="Standaard 4 2 13 3" xfId="1727" xr:uid="{00000000-0005-0000-0000-0000AB000000}"/>
    <cellStyle name="Standaard 4 2 14" xfId="806" xr:uid="{00000000-0005-0000-0000-0000AC000000}"/>
    <cellStyle name="Standaard 4 2 15" xfId="1590" xr:uid="{00000000-0005-0000-0000-0000AD000000}"/>
    <cellStyle name="Standaard 4 2 2" xfId="15" xr:uid="{00000000-0005-0000-0000-0000AE000000}"/>
    <cellStyle name="Standaard 4 2 2 10" xfId="156" xr:uid="{00000000-0005-0000-0000-0000AF000000}"/>
    <cellStyle name="Standaard 4 2 2 10 2" xfId="157" xr:uid="{00000000-0005-0000-0000-0000B0000000}"/>
    <cellStyle name="Standaard 4 2 2 10 2 2" xfId="945" xr:uid="{00000000-0005-0000-0000-0000B1000000}"/>
    <cellStyle name="Standaard 4 2 2 10 2 3" xfId="1729" xr:uid="{00000000-0005-0000-0000-0000B2000000}"/>
    <cellStyle name="Standaard 4 2 2 10 3" xfId="944" xr:uid="{00000000-0005-0000-0000-0000B3000000}"/>
    <cellStyle name="Standaard 4 2 2 10 4" xfId="1728" xr:uid="{00000000-0005-0000-0000-0000B4000000}"/>
    <cellStyle name="Standaard 4 2 2 11" xfId="158" xr:uid="{00000000-0005-0000-0000-0000B5000000}"/>
    <cellStyle name="Standaard 4 2 2 11 2" xfId="946" xr:uid="{00000000-0005-0000-0000-0000B6000000}"/>
    <cellStyle name="Standaard 4 2 2 11 3" xfId="1730" xr:uid="{00000000-0005-0000-0000-0000B7000000}"/>
    <cellStyle name="Standaard 4 2 2 12" xfId="808" xr:uid="{00000000-0005-0000-0000-0000B8000000}"/>
    <cellStyle name="Standaard 4 2 2 13" xfId="1592" xr:uid="{00000000-0005-0000-0000-0000B9000000}"/>
    <cellStyle name="Standaard 4 2 2 2" xfId="16" xr:uid="{00000000-0005-0000-0000-0000BA000000}"/>
    <cellStyle name="Standaard 4 2 2 2 2" xfId="17" xr:uid="{00000000-0005-0000-0000-0000BB000000}"/>
    <cellStyle name="Standaard 4 2 2 2 2 2" xfId="159" xr:uid="{00000000-0005-0000-0000-0000BC000000}"/>
    <cellStyle name="Standaard 4 2 2 2 2 2 2" xfId="160" xr:uid="{00000000-0005-0000-0000-0000BD000000}"/>
    <cellStyle name="Standaard 4 2 2 2 2 2 2 2" xfId="161" xr:uid="{00000000-0005-0000-0000-0000BE000000}"/>
    <cellStyle name="Standaard 4 2 2 2 2 2 2 2 2" xfId="949" xr:uid="{00000000-0005-0000-0000-0000BF000000}"/>
    <cellStyle name="Standaard 4 2 2 2 2 2 2 2 3" xfId="1733" xr:uid="{00000000-0005-0000-0000-0000C0000000}"/>
    <cellStyle name="Standaard 4 2 2 2 2 2 2 3" xfId="948" xr:uid="{00000000-0005-0000-0000-0000C1000000}"/>
    <cellStyle name="Standaard 4 2 2 2 2 2 2 4" xfId="1732" xr:uid="{00000000-0005-0000-0000-0000C2000000}"/>
    <cellStyle name="Standaard 4 2 2 2 2 2 3" xfId="162" xr:uid="{00000000-0005-0000-0000-0000C3000000}"/>
    <cellStyle name="Standaard 4 2 2 2 2 2 3 2" xfId="950" xr:uid="{00000000-0005-0000-0000-0000C4000000}"/>
    <cellStyle name="Standaard 4 2 2 2 2 2 3 3" xfId="1734" xr:uid="{00000000-0005-0000-0000-0000C5000000}"/>
    <cellStyle name="Standaard 4 2 2 2 2 2 4" xfId="947" xr:uid="{00000000-0005-0000-0000-0000C6000000}"/>
    <cellStyle name="Standaard 4 2 2 2 2 2 5" xfId="1731" xr:uid="{00000000-0005-0000-0000-0000C7000000}"/>
    <cellStyle name="Standaard 4 2 2 2 2 3" xfId="163" xr:uid="{00000000-0005-0000-0000-0000C8000000}"/>
    <cellStyle name="Standaard 4 2 2 2 2 3 2" xfId="164" xr:uid="{00000000-0005-0000-0000-0000C9000000}"/>
    <cellStyle name="Standaard 4 2 2 2 2 3 2 2" xfId="952" xr:uid="{00000000-0005-0000-0000-0000CA000000}"/>
    <cellStyle name="Standaard 4 2 2 2 2 3 2 3" xfId="1736" xr:uid="{00000000-0005-0000-0000-0000CB000000}"/>
    <cellStyle name="Standaard 4 2 2 2 2 3 3" xfId="951" xr:uid="{00000000-0005-0000-0000-0000CC000000}"/>
    <cellStyle name="Standaard 4 2 2 2 2 3 4" xfId="1735" xr:uid="{00000000-0005-0000-0000-0000CD000000}"/>
    <cellStyle name="Standaard 4 2 2 2 2 4" xfId="165" xr:uid="{00000000-0005-0000-0000-0000CE000000}"/>
    <cellStyle name="Standaard 4 2 2 2 2 4 2" xfId="953" xr:uid="{00000000-0005-0000-0000-0000CF000000}"/>
    <cellStyle name="Standaard 4 2 2 2 2 4 3" xfId="1737" xr:uid="{00000000-0005-0000-0000-0000D0000000}"/>
    <cellStyle name="Standaard 4 2 2 2 2 5" xfId="810" xr:uid="{00000000-0005-0000-0000-0000D1000000}"/>
    <cellStyle name="Standaard 4 2 2 2 2 6" xfId="1594" xr:uid="{00000000-0005-0000-0000-0000D2000000}"/>
    <cellStyle name="Standaard 4 2 2 2 3" xfId="18" xr:uid="{00000000-0005-0000-0000-0000D3000000}"/>
    <cellStyle name="Standaard 4 2 2 2 3 2" xfId="166" xr:uid="{00000000-0005-0000-0000-0000D4000000}"/>
    <cellStyle name="Standaard 4 2 2 2 3 2 2" xfId="167" xr:uid="{00000000-0005-0000-0000-0000D5000000}"/>
    <cellStyle name="Standaard 4 2 2 2 3 2 2 2" xfId="168" xr:uid="{00000000-0005-0000-0000-0000D6000000}"/>
    <cellStyle name="Standaard 4 2 2 2 3 2 2 2 2" xfId="956" xr:uid="{00000000-0005-0000-0000-0000D7000000}"/>
    <cellStyle name="Standaard 4 2 2 2 3 2 2 2 3" xfId="1740" xr:uid="{00000000-0005-0000-0000-0000D8000000}"/>
    <cellStyle name="Standaard 4 2 2 2 3 2 2 3" xfId="955" xr:uid="{00000000-0005-0000-0000-0000D9000000}"/>
    <cellStyle name="Standaard 4 2 2 2 3 2 2 4" xfId="1739" xr:uid="{00000000-0005-0000-0000-0000DA000000}"/>
    <cellStyle name="Standaard 4 2 2 2 3 2 3" xfId="169" xr:uid="{00000000-0005-0000-0000-0000DB000000}"/>
    <cellStyle name="Standaard 4 2 2 2 3 2 3 2" xfId="957" xr:uid="{00000000-0005-0000-0000-0000DC000000}"/>
    <cellStyle name="Standaard 4 2 2 2 3 2 3 3" xfId="1741" xr:uid="{00000000-0005-0000-0000-0000DD000000}"/>
    <cellStyle name="Standaard 4 2 2 2 3 2 4" xfId="954" xr:uid="{00000000-0005-0000-0000-0000DE000000}"/>
    <cellStyle name="Standaard 4 2 2 2 3 2 5" xfId="1738" xr:uid="{00000000-0005-0000-0000-0000DF000000}"/>
    <cellStyle name="Standaard 4 2 2 2 3 3" xfId="170" xr:uid="{00000000-0005-0000-0000-0000E0000000}"/>
    <cellStyle name="Standaard 4 2 2 2 3 3 2" xfId="171" xr:uid="{00000000-0005-0000-0000-0000E1000000}"/>
    <cellStyle name="Standaard 4 2 2 2 3 3 2 2" xfId="959" xr:uid="{00000000-0005-0000-0000-0000E2000000}"/>
    <cellStyle name="Standaard 4 2 2 2 3 3 2 3" xfId="1743" xr:uid="{00000000-0005-0000-0000-0000E3000000}"/>
    <cellStyle name="Standaard 4 2 2 2 3 3 3" xfId="958" xr:uid="{00000000-0005-0000-0000-0000E4000000}"/>
    <cellStyle name="Standaard 4 2 2 2 3 3 4" xfId="1742" xr:uid="{00000000-0005-0000-0000-0000E5000000}"/>
    <cellStyle name="Standaard 4 2 2 2 3 4" xfId="172" xr:uid="{00000000-0005-0000-0000-0000E6000000}"/>
    <cellStyle name="Standaard 4 2 2 2 3 4 2" xfId="960" xr:uid="{00000000-0005-0000-0000-0000E7000000}"/>
    <cellStyle name="Standaard 4 2 2 2 3 4 3" xfId="1744" xr:uid="{00000000-0005-0000-0000-0000E8000000}"/>
    <cellStyle name="Standaard 4 2 2 2 3 5" xfId="811" xr:uid="{00000000-0005-0000-0000-0000E9000000}"/>
    <cellStyle name="Standaard 4 2 2 2 3 6" xfId="1595" xr:uid="{00000000-0005-0000-0000-0000EA000000}"/>
    <cellStyle name="Standaard 4 2 2 2 4" xfId="19" xr:uid="{00000000-0005-0000-0000-0000EB000000}"/>
    <cellStyle name="Standaard 4 2 2 2 4 2" xfId="173" xr:uid="{00000000-0005-0000-0000-0000EC000000}"/>
    <cellStyle name="Standaard 4 2 2 2 4 2 2" xfId="174" xr:uid="{00000000-0005-0000-0000-0000ED000000}"/>
    <cellStyle name="Standaard 4 2 2 2 4 2 2 2" xfId="175" xr:uid="{00000000-0005-0000-0000-0000EE000000}"/>
    <cellStyle name="Standaard 4 2 2 2 4 2 2 2 2" xfId="963" xr:uid="{00000000-0005-0000-0000-0000EF000000}"/>
    <cellStyle name="Standaard 4 2 2 2 4 2 2 2 3" xfId="1747" xr:uid="{00000000-0005-0000-0000-0000F0000000}"/>
    <cellStyle name="Standaard 4 2 2 2 4 2 2 3" xfId="962" xr:uid="{00000000-0005-0000-0000-0000F1000000}"/>
    <cellStyle name="Standaard 4 2 2 2 4 2 2 4" xfId="1746" xr:uid="{00000000-0005-0000-0000-0000F2000000}"/>
    <cellStyle name="Standaard 4 2 2 2 4 2 3" xfId="176" xr:uid="{00000000-0005-0000-0000-0000F3000000}"/>
    <cellStyle name="Standaard 4 2 2 2 4 2 3 2" xfId="964" xr:uid="{00000000-0005-0000-0000-0000F4000000}"/>
    <cellStyle name="Standaard 4 2 2 2 4 2 3 3" xfId="1748" xr:uid="{00000000-0005-0000-0000-0000F5000000}"/>
    <cellStyle name="Standaard 4 2 2 2 4 2 4" xfId="961" xr:uid="{00000000-0005-0000-0000-0000F6000000}"/>
    <cellStyle name="Standaard 4 2 2 2 4 2 5" xfId="1745" xr:uid="{00000000-0005-0000-0000-0000F7000000}"/>
    <cellStyle name="Standaard 4 2 2 2 4 3" xfId="177" xr:uid="{00000000-0005-0000-0000-0000F8000000}"/>
    <cellStyle name="Standaard 4 2 2 2 4 3 2" xfId="178" xr:uid="{00000000-0005-0000-0000-0000F9000000}"/>
    <cellStyle name="Standaard 4 2 2 2 4 3 2 2" xfId="966" xr:uid="{00000000-0005-0000-0000-0000FA000000}"/>
    <cellStyle name="Standaard 4 2 2 2 4 3 2 3" xfId="1750" xr:uid="{00000000-0005-0000-0000-0000FB000000}"/>
    <cellStyle name="Standaard 4 2 2 2 4 3 3" xfId="965" xr:uid="{00000000-0005-0000-0000-0000FC000000}"/>
    <cellStyle name="Standaard 4 2 2 2 4 3 4" xfId="1749" xr:uid="{00000000-0005-0000-0000-0000FD000000}"/>
    <cellStyle name="Standaard 4 2 2 2 4 4" xfId="179" xr:uid="{00000000-0005-0000-0000-0000FE000000}"/>
    <cellStyle name="Standaard 4 2 2 2 4 4 2" xfId="967" xr:uid="{00000000-0005-0000-0000-0000FF000000}"/>
    <cellStyle name="Standaard 4 2 2 2 4 4 3" xfId="1751" xr:uid="{00000000-0005-0000-0000-000000010000}"/>
    <cellStyle name="Standaard 4 2 2 2 4 5" xfId="812" xr:uid="{00000000-0005-0000-0000-000001010000}"/>
    <cellStyle name="Standaard 4 2 2 2 4 6" xfId="1596" xr:uid="{00000000-0005-0000-0000-000002010000}"/>
    <cellStyle name="Standaard 4 2 2 2 5" xfId="180" xr:uid="{00000000-0005-0000-0000-000003010000}"/>
    <cellStyle name="Standaard 4 2 2 2 5 2" xfId="181" xr:uid="{00000000-0005-0000-0000-000004010000}"/>
    <cellStyle name="Standaard 4 2 2 2 5 2 2" xfId="182" xr:uid="{00000000-0005-0000-0000-000005010000}"/>
    <cellStyle name="Standaard 4 2 2 2 5 2 2 2" xfId="970" xr:uid="{00000000-0005-0000-0000-000006010000}"/>
    <cellStyle name="Standaard 4 2 2 2 5 2 2 3" xfId="1754" xr:uid="{00000000-0005-0000-0000-000007010000}"/>
    <cellStyle name="Standaard 4 2 2 2 5 2 3" xfId="969" xr:uid="{00000000-0005-0000-0000-000008010000}"/>
    <cellStyle name="Standaard 4 2 2 2 5 2 4" xfId="1753" xr:uid="{00000000-0005-0000-0000-000009010000}"/>
    <cellStyle name="Standaard 4 2 2 2 5 3" xfId="183" xr:uid="{00000000-0005-0000-0000-00000A010000}"/>
    <cellStyle name="Standaard 4 2 2 2 5 3 2" xfId="971" xr:uid="{00000000-0005-0000-0000-00000B010000}"/>
    <cellStyle name="Standaard 4 2 2 2 5 3 3" xfId="1755" xr:uid="{00000000-0005-0000-0000-00000C010000}"/>
    <cellStyle name="Standaard 4 2 2 2 5 4" xfId="968" xr:uid="{00000000-0005-0000-0000-00000D010000}"/>
    <cellStyle name="Standaard 4 2 2 2 5 5" xfId="1752" xr:uid="{00000000-0005-0000-0000-00000E010000}"/>
    <cellStyle name="Standaard 4 2 2 2 6" xfId="184" xr:uid="{00000000-0005-0000-0000-00000F010000}"/>
    <cellStyle name="Standaard 4 2 2 2 6 2" xfId="185" xr:uid="{00000000-0005-0000-0000-000010010000}"/>
    <cellStyle name="Standaard 4 2 2 2 6 2 2" xfId="973" xr:uid="{00000000-0005-0000-0000-000011010000}"/>
    <cellStyle name="Standaard 4 2 2 2 6 2 3" xfId="1757" xr:uid="{00000000-0005-0000-0000-000012010000}"/>
    <cellStyle name="Standaard 4 2 2 2 6 3" xfId="972" xr:uid="{00000000-0005-0000-0000-000013010000}"/>
    <cellStyle name="Standaard 4 2 2 2 6 4" xfId="1756" xr:uid="{00000000-0005-0000-0000-000014010000}"/>
    <cellStyle name="Standaard 4 2 2 2 7" xfId="186" xr:uid="{00000000-0005-0000-0000-000015010000}"/>
    <cellStyle name="Standaard 4 2 2 2 7 2" xfId="974" xr:uid="{00000000-0005-0000-0000-000016010000}"/>
    <cellStyle name="Standaard 4 2 2 2 7 3" xfId="1758" xr:uid="{00000000-0005-0000-0000-000017010000}"/>
    <cellStyle name="Standaard 4 2 2 2 8" xfId="809" xr:uid="{00000000-0005-0000-0000-000018010000}"/>
    <cellStyle name="Standaard 4 2 2 2 9" xfId="1593" xr:uid="{00000000-0005-0000-0000-000019010000}"/>
    <cellStyle name="Standaard 4 2 2 3" xfId="20" xr:uid="{00000000-0005-0000-0000-00001A010000}"/>
    <cellStyle name="Standaard 4 2 2 3 2" xfId="21" xr:uid="{00000000-0005-0000-0000-00001B010000}"/>
    <cellStyle name="Standaard 4 2 2 3 2 2" xfId="187" xr:uid="{00000000-0005-0000-0000-00001C010000}"/>
    <cellStyle name="Standaard 4 2 2 3 2 2 2" xfId="188" xr:uid="{00000000-0005-0000-0000-00001D010000}"/>
    <cellStyle name="Standaard 4 2 2 3 2 2 2 2" xfId="189" xr:uid="{00000000-0005-0000-0000-00001E010000}"/>
    <cellStyle name="Standaard 4 2 2 3 2 2 2 2 2" xfId="977" xr:uid="{00000000-0005-0000-0000-00001F010000}"/>
    <cellStyle name="Standaard 4 2 2 3 2 2 2 2 3" xfId="1761" xr:uid="{00000000-0005-0000-0000-000020010000}"/>
    <cellStyle name="Standaard 4 2 2 3 2 2 2 3" xfId="976" xr:uid="{00000000-0005-0000-0000-000021010000}"/>
    <cellStyle name="Standaard 4 2 2 3 2 2 2 4" xfId="1760" xr:uid="{00000000-0005-0000-0000-000022010000}"/>
    <cellStyle name="Standaard 4 2 2 3 2 2 3" xfId="190" xr:uid="{00000000-0005-0000-0000-000023010000}"/>
    <cellStyle name="Standaard 4 2 2 3 2 2 3 2" xfId="978" xr:uid="{00000000-0005-0000-0000-000024010000}"/>
    <cellStyle name="Standaard 4 2 2 3 2 2 3 3" xfId="1762" xr:uid="{00000000-0005-0000-0000-000025010000}"/>
    <cellStyle name="Standaard 4 2 2 3 2 2 4" xfId="975" xr:uid="{00000000-0005-0000-0000-000026010000}"/>
    <cellStyle name="Standaard 4 2 2 3 2 2 5" xfId="1759" xr:uid="{00000000-0005-0000-0000-000027010000}"/>
    <cellStyle name="Standaard 4 2 2 3 2 3" xfId="191" xr:uid="{00000000-0005-0000-0000-000028010000}"/>
    <cellStyle name="Standaard 4 2 2 3 2 3 2" xfId="192" xr:uid="{00000000-0005-0000-0000-000029010000}"/>
    <cellStyle name="Standaard 4 2 2 3 2 3 2 2" xfId="980" xr:uid="{00000000-0005-0000-0000-00002A010000}"/>
    <cellStyle name="Standaard 4 2 2 3 2 3 2 3" xfId="1764" xr:uid="{00000000-0005-0000-0000-00002B010000}"/>
    <cellStyle name="Standaard 4 2 2 3 2 3 3" xfId="979" xr:uid="{00000000-0005-0000-0000-00002C010000}"/>
    <cellStyle name="Standaard 4 2 2 3 2 3 4" xfId="1763" xr:uid="{00000000-0005-0000-0000-00002D010000}"/>
    <cellStyle name="Standaard 4 2 2 3 2 4" xfId="193" xr:uid="{00000000-0005-0000-0000-00002E010000}"/>
    <cellStyle name="Standaard 4 2 2 3 2 4 2" xfId="981" xr:uid="{00000000-0005-0000-0000-00002F010000}"/>
    <cellStyle name="Standaard 4 2 2 3 2 4 3" xfId="1765" xr:uid="{00000000-0005-0000-0000-000030010000}"/>
    <cellStyle name="Standaard 4 2 2 3 2 5" xfId="814" xr:uid="{00000000-0005-0000-0000-000031010000}"/>
    <cellStyle name="Standaard 4 2 2 3 2 6" xfId="1598" xr:uid="{00000000-0005-0000-0000-000032010000}"/>
    <cellStyle name="Standaard 4 2 2 3 3" xfId="22" xr:uid="{00000000-0005-0000-0000-000033010000}"/>
    <cellStyle name="Standaard 4 2 2 3 3 2" xfId="194" xr:uid="{00000000-0005-0000-0000-000034010000}"/>
    <cellStyle name="Standaard 4 2 2 3 3 2 2" xfId="195" xr:uid="{00000000-0005-0000-0000-000035010000}"/>
    <cellStyle name="Standaard 4 2 2 3 3 2 2 2" xfId="196" xr:uid="{00000000-0005-0000-0000-000036010000}"/>
    <cellStyle name="Standaard 4 2 2 3 3 2 2 2 2" xfId="984" xr:uid="{00000000-0005-0000-0000-000037010000}"/>
    <cellStyle name="Standaard 4 2 2 3 3 2 2 2 3" xfId="1768" xr:uid="{00000000-0005-0000-0000-000038010000}"/>
    <cellStyle name="Standaard 4 2 2 3 3 2 2 3" xfId="983" xr:uid="{00000000-0005-0000-0000-000039010000}"/>
    <cellStyle name="Standaard 4 2 2 3 3 2 2 4" xfId="1767" xr:uid="{00000000-0005-0000-0000-00003A010000}"/>
    <cellStyle name="Standaard 4 2 2 3 3 2 3" xfId="197" xr:uid="{00000000-0005-0000-0000-00003B010000}"/>
    <cellStyle name="Standaard 4 2 2 3 3 2 3 2" xfId="985" xr:uid="{00000000-0005-0000-0000-00003C010000}"/>
    <cellStyle name="Standaard 4 2 2 3 3 2 3 3" xfId="1769" xr:uid="{00000000-0005-0000-0000-00003D010000}"/>
    <cellStyle name="Standaard 4 2 2 3 3 2 4" xfId="982" xr:uid="{00000000-0005-0000-0000-00003E010000}"/>
    <cellStyle name="Standaard 4 2 2 3 3 2 5" xfId="1766" xr:uid="{00000000-0005-0000-0000-00003F010000}"/>
    <cellStyle name="Standaard 4 2 2 3 3 3" xfId="198" xr:uid="{00000000-0005-0000-0000-000040010000}"/>
    <cellStyle name="Standaard 4 2 2 3 3 3 2" xfId="199" xr:uid="{00000000-0005-0000-0000-000041010000}"/>
    <cellStyle name="Standaard 4 2 2 3 3 3 2 2" xfId="987" xr:uid="{00000000-0005-0000-0000-000042010000}"/>
    <cellStyle name="Standaard 4 2 2 3 3 3 2 3" xfId="1771" xr:uid="{00000000-0005-0000-0000-000043010000}"/>
    <cellStyle name="Standaard 4 2 2 3 3 3 3" xfId="986" xr:uid="{00000000-0005-0000-0000-000044010000}"/>
    <cellStyle name="Standaard 4 2 2 3 3 3 4" xfId="1770" xr:uid="{00000000-0005-0000-0000-000045010000}"/>
    <cellStyle name="Standaard 4 2 2 3 3 4" xfId="200" xr:uid="{00000000-0005-0000-0000-000046010000}"/>
    <cellStyle name="Standaard 4 2 2 3 3 4 2" xfId="988" xr:uid="{00000000-0005-0000-0000-000047010000}"/>
    <cellStyle name="Standaard 4 2 2 3 3 4 3" xfId="1772" xr:uid="{00000000-0005-0000-0000-000048010000}"/>
    <cellStyle name="Standaard 4 2 2 3 3 5" xfId="815" xr:uid="{00000000-0005-0000-0000-000049010000}"/>
    <cellStyle name="Standaard 4 2 2 3 3 6" xfId="1599" xr:uid="{00000000-0005-0000-0000-00004A010000}"/>
    <cellStyle name="Standaard 4 2 2 3 4" xfId="23" xr:uid="{00000000-0005-0000-0000-00004B010000}"/>
    <cellStyle name="Standaard 4 2 2 3 4 2" xfId="201" xr:uid="{00000000-0005-0000-0000-00004C010000}"/>
    <cellStyle name="Standaard 4 2 2 3 4 2 2" xfId="202" xr:uid="{00000000-0005-0000-0000-00004D010000}"/>
    <cellStyle name="Standaard 4 2 2 3 4 2 2 2" xfId="203" xr:uid="{00000000-0005-0000-0000-00004E010000}"/>
    <cellStyle name="Standaard 4 2 2 3 4 2 2 2 2" xfId="991" xr:uid="{00000000-0005-0000-0000-00004F010000}"/>
    <cellStyle name="Standaard 4 2 2 3 4 2 2 2 3" xfId="1775" xr:uid="{00000000-0005-0000-0000-000050010000}"/>
    <cellStyle name="Standaard 4 2 2 3 4 2 2 3" xfId="990" xr:uid="{00000000-0005-0000-0000-000051010000}"/>
    <cellStyle name="Standaard 4 2 2 3 4 2 2 4" xfId="1774" xr:uid="{00000000-0005-0000-0000-000052010000}"/>
    <cellStyle name="Standaard 4 2 2 3 4 2 3" xfId="204" xr:uid="{00000000-0005-0000-0000-000053010000}"/>
    <cellStyle name="Standaard 4 2 2 3 4 2 3 2" xfId="992" xr:uid="{00000000-0005-0000-0000-000054010000}"/>
    <cellStyle name="Standaard 4 2 2 3 4 2 3 3" xfId="1776" xr:uid="{00000000-0005-0000-0000-000055010000}"/>
    <cellStyle name="Standaard 4 2 2 3 4 2 4" xfId="989" xr:uid="{00000000-0005-0000-0000-000056010000}"/>
    <cellStyle name="Standaard 4 2 2 3 4 2 5" xfId="1773" xr:uid="{00000000-0005-0000-0000-000057010000}"/>
    <cellStyle name="Standaard 4 2 2 3 4 3" xfId="205" xr:uid="{00000000-0005-0000-0000-000058010000}"/>
    <cellStyle name="Standaard 4 2 2 3 4 3 2" xfId="206" xr:uid="{00000000-0005-0000-0000-000059010000}"/>
    <cellStyle name="Standaard 4 2 2 3 4 3 2 2" xfId="994" xr:uid="{00000000-0005-0000-0000-00005A010000}"/>
    <cellStyle name="Standaard 4 2 2 3 4 3 2 3" xfId="1778" xr:uid="{00000000-0005-0000-0000-00005B010000}"/>
    <cellStyle name="Standaard 4 2 2 3 4 3 3" xfId="993" xr:uid="{00000000-0005-0000-0000-00005C010000}"/>
    <cellStyle name="Standaard 4 2 2 3 4 3 4" xfId="1777" xr:uid="{00000000-0005-0000-0000-00005D010000}"/>
    <cellStyle name="Standaard 4 2 2 3 4 4" xfId="207" xr:uid="{00000000-0005-0000-0000-00005E010000}"/>
    <cellStyle name="Standaard 4 2 2 3 4 4 2" xfId="995" xr:uid="{00000000-0005-0000-0000-00005F010000}"/>
    <cellStyle name="Standaard 4 2 2 3 4 4 3" xfId="1779" xr:uid="{00000000-0005-0000-0000-000060010000}"/>
    <cellStyle name="Standaard 4 2 2 3 4 5" xfId="816" xr:uid="{00000000-0005-0000-0000-000061010000}"/>
    <cellStyle name="Standaard 4 2 2 3 4 6" xfId="1600" xr:uid="{00000000-0005-0000-0000-000062010000}"/>
    <cellStyle name="Standaard 4 2 2 3 5" xfId="208" xr:uid="{00000000-0005-0000-0000-000063010000}"/>
    <cellStyle name="Standaard 4 2 2 3 5 2" xfId="209" xr:uid="{00000000-0005-0000-0000-000064010000}"/>
    <cellStyle name="Standaard 4 2 2 3 5 2 2" xfId="210" xr:uid="{00000000-0005-0000-0000-000065010000}"/>
    <cellStyle name="Standaard 4 2 2 3 5 2 2 2" xfId="998" xr:uid="{00000000-0005-0000-0000-000066010000}"/>
    <cellStyle name="Standaard 4 2 2 3 5 2 2 3" xfId="1782" xr:uid="{00000000-0005-0000-0000-000067010000}"/>
    <cellStyle name="Standaard 4 2 2 3 5 2 3" xfId="997" xr:uid="{00000000-0005-0000-0000-000068010000}"/>
    <cellStyle name="Standaard 4 2 2 3 5 2 4" xfId="1781" xr:uid="{00000000-0005-0000-0000-000069010000}"/>
    <cellStyle name="Standaard 4 2 2 3 5 3" xfId="211" xr:uid="{00000000-0005-0000-0000-00006A010000}"/>
    <cellStyle name="Standaard 4 2 2 3 5 3 2" xfId="999" xr:uid="{00000000-0005-0000-0000-00006B010000}"/>
    <cellStyle name="Standaard 4 2 2 3 5 3 3" xfId="1783" xr:uid="{00000000-0005-0000-0000-00006C010000}"/>
    <cellStyle name="Standaard 4 2 2 3 5 4" xfId="996" xr:uid="{00000000-0005-0000-0000-00006D010000}"/>
    <cellStyle name="Standaard 4 2 2 3 5 5" xfId="1780" xr:uid="{00000000-0005-0000-0000-00006E010000}"/>
    <cellStyle name="Standaard 4 2 2 3 6" xfId="212" xr:uid="{00000000-0005-0000-0000-00006F010000}"/>
    <cellStyle name="Standaard 4 2 2 3 6 2" xfId="213" xr:uid="{00000000-0005-0000-0000-000070010000}"/>
    <cellStyle name="Standaard 4 2 2 3 6 2 2" xfId="1001" xr:uid="{00000000-0005-0000-0000-000071010000}"/>
    <cellStyle name="Standaard 4 2 2 3 6 2 3" xfId="1785" xr:uid="{00000000-0005-0000-0000-000072010000}"/>
    <cellStyle name="Standaard 4 2 2 3 6 3" xfId="1000" xr:uid="{00000000-0005-0000-0000-000073010000}"/>
    <cellStyle name="Standaard 4 2 2 3 6 4" xfId="1784" xr:uid="{00000000-0005-0000-0000-000074010000}"/>
    <cellStyle name="Standaard 4 2 2 3 7" xfId="214" xr:uid="{00000000-0005-0000-0000-000075010000}"/>
    <cellStyle name="Standaard 4 2 2 3 7 2" xfId="1002" xr:uid="{00000000-0005-0000-0000-000076010000}"/>
    <cellStyle name="Standaard 4 2 2 3 7 3" xfId="1786" xr:uid="{00000000-0005-0000-0000-000077010000}"/>
    <cellStyle name="Standaard 4 2 2 3 8" xfId="813" xr:uid="{00000000-0005-0000-0000-000078010000}"/>
    <cellStyle name="Standaard 4 2 2 3 9" xfId="1597" xr:uid="{00000000-0005-0000-0000-000079010000}"/>
    <cellStyle name="Standaard 4 2 2 4" xfId="24" xr:uid="{00000000-0005-0000-0000-00007A010000}"/>
    <cellStyle name="Standaard 4 2 2 4 2" xfId="25" xr:uid="{00000000-0005-0000-0000-00007B010000}"/>
    <cellStyle name="Standaard 4 2 2 4 2 2" xfId="215" xr:uid="{00000000-0005-0000-0000-00007C010000}"/>
    <cellStyle name="Standaard 4 2 2 4 2 2 2" xfId="216" xr:uid="{00000000-0005-0000-0000-00007D010000}"/>
    <cellStyle name="Standaard 4 2 2 4 2 2 2 2" xfId="217" xr:uid="{00000000-0005-0000-0000-00007E010000}"/>
    <cellStyle name="Standaard 4 2 2 4 2 2 2 2 2" xfId="1005" xr:uid="{00000000-0005-0000-0000-00007F010000}"/>
    <cellStyle name="Standaard 4 2 2 4 2 2 2 2 3" xfId="1789" xr:uid="{00000000-0005-0000-0000-000080010000}"/>
    <cellStyle name="Standaard 4 2 2 4 2 2 2 3" xfId="1004" xr:uid="{00000000-0005-0000-0000-000081010000}"/>
    <cellStyle name="Standaard 4 2 2 4 2 2 2 4" xfId="1788" xr:uid="{00000000-0005-0000-0000-000082010000}"/>
    <cellStyle name="Standaard 4 2 2 4 2 2 3" xfId="218" xr:uid="{00000000-0005-0000-0000-000083010000}"/>
    <cellStyle name="Standaard 4 2 2 4 2 2 3 2" xfId="1006" xr:uid="{00000000-0005-0000-0000-000084010000}"/>
    <cellStyle name="Standaard 4 2 2 4 2 2 3 3" xfId="1790" xr:uid="{00000000-0005-0000-0000-000085010000}"/>
    <cellStyle name="Standaard 4 2 2 4 2 2 4" xfId="1003" xr:uid="{00000000-0005-0000-0000-000086010000}"/>
    <cellStyle name="Standaard 4 2 2 4 2 2 5" xfId="1787" xr:uid="{00000000-0005-0000-0000-000087010000}"/>
    <cellStyle name="Standaard 4 2 2 4 2 3" xfId="219" xr:uid="{00000000-0005-0000-0000-000088010000}"/>
    <cellStyle name="Standaard 4 2 2 4 2 3 2" xfId="220" xr:uid="{00000000-0005-0000-0000-000089010000}"/>
    <cellStyle name="Standaard 4 2 2 4 2 3 2 2" xfId="1008" xr:uid="{00000000-0005-0000-0000-00008A010000}"/>
    <cellStyle name="Standaard 4 2 2 4 2 3 2 3" xfId="1792" xr:uid="{00000000-0005-0000-0000-00008B010000}"/>
    <cellStyle name="Standaard 4 2 2 4 2 3 3" xfId="1007" xr:uid="{00000000-0005-0000-0000-00008C010000}"/>
    <cellStyle name="Standaard 4 2 2 4 2 3 4" xfId="1791" xr:uid="{00000000-0005-0000-0000-00008D010000}"/>
    <cellStyle name="Standaard 4 2 2 4 2 4" xfId="221" xr:uid="{00000000-0005-0000-0000-00008E010000}"/>
    <cellStyle name="Standaard 4 2 2 4 2 4 2" xfId="1009" xr:uid="{00000000-0005-0000-0000-00008F010000}"/>
    <cellStyle name="Standaard 4 2 2 4 2 4 3" xfId="1793" xr:uid="{00000000-0005-0000-0000-000090010000}"/>
    <cellStyle name="Standaard 4 2 2 4 2 5" xfId="818" xr:uid="{00000000-0005-0000-0000-000091010000}"/>
    <cellStyle name="Standaard 4 2 2 4 2 6" xfId="1602" xr:uid="{00000000-0005-0000-0000-000092010000}"/>
    <cellStyle name="Standaard 4 2 2 4 3" xfId="26" xr:uid="{00000000-0005-0000-0000-000093010000}"/>
    <cellStyle name="Standaard 4 2 2 4 3 2" xfId="222" xr:uid="{00000000-0005-0000-0000-000094010000}"/>
    <cellStyle name="Standaard 4 2 2 4 3 2 2" xfId="223" xr:uid="{00000000-0005-0000-0000-000095010000}"/>
    <cellStyle name="Standaard 4 2 2 4 3 2 2 2" xfId="224" xr:uid="{00000000-0005-0000-0000-000096010000}"/>
    <cellStyle name="Standaard 4 2 2 4 3 2 2 2 2" xfId="1012" xr:uid="{00000000-0005-0000-0000-000097010000}"/>
    <cellStyle name="Standaard 4 2 2 4 3 2 2 2 3" xfId="1796" xr:uid="{00000000-0005-0000-0000-000098010000}"/>
    <cellStyle name="Standaard 4 2 2 4 3 2 2 3" xfId="1011" xr:uid="{00000000-0005-0000-0000-000099010000}"/>
    <cellStyle name="Standaard 4 2 2 4 3 2 2 4" xfId="1795" xr:uid="{00000000-0005-0000-0000-00009A010000}"/>
    <cellStyle name="Standaard 4 2 2 4 3 2 3" xfId="225" xr:uid="{00000000-0005-0000-0000-00009B010000}"/>
    <cellStyle name="Standaard 4 2 2 4 3 2 3 2" xfId="1013" xr:uid="{00000000-0005-0000-0000-00009C010000}"/>
    <cellStyle name="Standaard 4 2 2 4 3 2 3 3" xfId="1797" xr:uid="{00000000-0005-0000-0000-00009D010000}"/>
    <cellStyle name="Standaard 4 2 2 4 3 2 4" xfId="1010" xr:uid="{00000000-0005-0000-0000-00009E010000}"/>
    <cellStyle name="Standaard 4 2 2 4 3 2 5" xfId="1794" xr:uid="{00000000-0005-0000-0000-00009F010000}"/>
    <cellStyle name="Standaard 4 2 2 4 3 3" xfId="226" xr:uid="{00000000-0005-0000-0000-0000A0010000}"/>
    <cellStyle name="Standaard 4 2 2 4 3 3 2" xfId="227" xr:uid="{00000000-0005-0000-0000-0000A1010000}"/>
    <cellStyle name="Standaard 4 2 2 4 3 3 2 2" xfId="1015" xr:uid="{00000000-0005-0000-0000-0000A2010000}"/>
    <cellStyle name="Standaard 4 2 2 4 3 3 2 3" xfId="1799" xr:uid="{00000000-0005-0000-0000-0000A3010000}"/>
    <cellStyle name="Standaard 4 2 2 4 3 3 3" xfId="1014" xr:uid="{00000000-0005-0000-0000-0000A4010000}"/>
    <cellStyle name="Standaard 4 2 2 4 3 3 4" xfId="1798" xr:uid="{00000000-0005-0000-0000-0000A5010000}"/>
    <cellStyle name="Standaard 4 2 2 4 3 4" xfId="228" xr:uid="{00000000-0005-0000-0000-0000A6010000}"/>
    <cellStyle name="Standaard 4 2 2 4 3 4 2" xfId="1016" xr:uid="{00000000-0005-0000-0000-0000A7010000}"/>
    <cellStyle name="Standaard 4 2 2 4 3 4 3" xfId="1800" xr:uid="{00000000-0005-0000-0000-0000A8010000}"/>
    <cellStyle name="Standaard 4 2 2 4 3 5" xfId="819" xr:uid="{00000000-0005-0000-0000-0000A9010000}"/>
    <cellStyle name="Standaard 4 2 2 4 3 6" xfId="1603" xr:uid="{00000000-0005-0000-0000-0000AA010000}"/>
    <cellStyle name="Standaard 4 2 2 4 4" xfId="229" xr:uid="{00000000-0005-0000-0000-0000AB010000}"/>
    <cellStyle name="Standaard 4 2 2 4 4 2" xfId="230" xr:uid="{00000000-0005-0000-0000-0000AC010000}"/>
    <cellStyle name="Standaard 4 2 2 4 4 2 2" xfId="231" xr:uid="{00000000-0005-0000-0000-0000AD010000}"/>
    <cellStyle name="Standaard 4 2 2 4 4 2 2 2" xfId="1019" xr:uid="{00000000-0005-0000-0000-0000AE010000}"/>
    <cellStyle name="Standaard 4 2 2 4 4 2 2 3" xfId="1803" xr:uid="{00000000-0005-0000-0000-0000AF010000}"/>
    <cellStyle name="Standaard 4 2 2 4 4 2 3" xfId="1018" xr:uid="{00000000-0005-0000-0000-0000B0010000}"/>
    <cellStyle name="Standaard 4 2 2 4 4 2 4" xfId="1802" xr:uid="{00000000-0005-0000-0000-0000B1010000}"/>
    <cellStyle name="Standaard 4 2 2 4 4 3" xfId="232" xr:uid="{00000000-0005-0000-0000-0000B2010000}"/>
    <cellStyle name="Standaard 4 2 2 4 4 3 2" xfId="1020" xr:uid="{00000000-0005-0000-0000-0000B3010000}"/>
    <cellStyle name="Standaard 4 2 2 4 4 3 3" xfId="1804" xr:uid="{00000000-0005-0000-0000-0000B4010000}"/>
    <cellStyle name="Standaard 4 2 2 4 4 4" xfId="1017" xr:uid="{00000000-0005-0000-0000-0000B5010000}"/>
    <cellStyle name="Standaard 4 2 2 4 4 5" xfId="1801" xr:uid="{00000000-0005-0000-0000-0000B6010000}"/>
    <cellStyle name="Standaard 4 2 2 4 5" xfId="233" xr:uid="{00000000-0005-0000-0000-0000B7010000}"/>
    <cellStyle name="Standaard 4 2 2 4 5 2" xfId="234" xr:uid="{00000000-0005-0000-0000-0000B8010000}"/>
    <cellStyle name="Standaard 4 2 2 4 5 2 2" xfId="1022" xr:uid="{00000000-0005-0000-0000-0000B9010000}"/>
    <cellStyle name="Standaard 4 2 2 4 5 2 3" xfId="1806" xr:uid="{00000000-0005-0000-0000-0000BA010000}"/>
    <cellStyle name="Standaard 4 2 2 4 5 3" xfId="1021" xr:uid="{00000000-0005-0000-0000-0000BB010000}"/>
    <cellStyle name="Standaard 4 2 2 4 5 4" xfId="1805" xr:uid="{00000000-0005-0000-0000-0000BC010000}"/>
    <cellStyle name="Standaard 4 2 2 4 6" xfId="235" xr:uid="{00000000-0005-0000-0000-0000BD010000}"/>
    <cellStyle name="Standaard 4 2 2 4 6 2" xfId="1023" xr:uid="{00000000-0005-0000-0000-0000BE010000}"/>
    <cellStyle name="Standaard 4 2 2 4 6 3" xfId="1807" xr:uid="{00000000-0005-0000-0000-0000BF010000}"/>
    <cellStyle name="Standaard 4 2 2 4 7" xfId="817" xr:uid="{00000000-0005-0000-0000-0000C0010000}"/>
    <cellStyle name="Standaard 4 2 2 4 8" xfId="1601" xr:uid="{00000000-0005-0000-0000-0000C1010000}"/>
    <cellStyle name="Standaard 4 2 2 5" xfId="27" xr:uid="{00000000-0005-0000-0000-0000C2010000}"/>
    <cellStyle name="Standaard 4 2 2 5 2" xfId="236" xr:uid="{00000000-0005-0000-0000-0000C3010000}"/>
    <cellStyle name="Standaard 4 2 2 5 2 2" xfId="237" xr:uid="{00000000-0005-0000-0000-0000C4010000}"/>
    <cellStyle name="Standaard 4 2 2 5 2 2 2" xfId="238" xr:uid="{00000000-0005-0000-0000-0000C5010000}"/>
    <cellStyle name="Standaard 4 2 2 5 2 2 2 2" xfId="1026" xr:uid="{00000000-0005-0000-0000-0000C6010000}"/>
    <cellStyle name="Standaard 4 2 2 5 2 2 2 3" xfId="1810" xr:uid="{00000000-0005-0000-0000-0000C7010000}"/>
    <cellStyle name="Standaard 4 2 2 5 2 2 3" xfId="1025" xr:uid="{00000000-0005-0000-0000-0000C8010000}"/>
    <cellStyle name="Standaard 4 2 2 5 2 2 4" xfId="1809" xr:uid="{00000000-0005-0000-0000-0000C9010000}"/>
    <cellStyle name="Standaard 4 2 2 5 2 3" xfId="239" xr:uid="{00000000-0005-0000-0000-0000CA010000}"/>
    <cellStyle name="Standaard 4 2 2 5 2 3 2" xfId="1027" xr:uid="{00000000-0005-0000-0000-0000CB010000}"/>
    <cellStyle name="Standaard 4 2 2 5 2 3 3" xfId="1811" xr:uid="{00000000-0005-0000-0000-0000CC010000}"/>
    <cellStyle name="Standaard 4 2 2 5 2 4" xfId="1024" xr:uid="{00000000-0005-0000-0000-0000CD010000}"/>
    <cellStyle name="Standaard 4 2 2 5 2 5" xfId="1808" xr:uid="{00000000-0005-0000-0000-0000CE010000}"/>
    <cellStyle name="Standaard 4 2 2 5 3" xfId="240" xr:uid="{00000000-0005-0000-0000-0000CF010000}"/>
    <cellStyle name="Standaard 4 2 2 5 3 2" xfId="241" xr:uid="{00000000-0005-0000-0000-0000D0010000}"/>
    <cellStyle name="Standaard 4 2 2 5 3 2 2" xfId="1029" xr:uid="{00000000-0005-0000-0000-0000D1010000}"/>
    <cellStyle name="Standaard 4 2 2 5 3 2 3" xfId="1813" xr:uid="{00000000-0005-0000-0000-0000D2010000}"/>
    <cellStyle name="Standaard 4 2 2 5 3 3" xfId="1028" xr:uid="{00000000-0005-0000-0000-0000D3010000}"/>
    <cellStyle name="Standaard 4 2 2 5 3 4" xfId="1812" xr:uid="{00000000-0005-0000-0000-0000D4010000}"/>
    <cellStyle name="Standaard 4 2 2 5 4" xfId="242" xr:uid="{00000000-0005-0000-0000-0000D5010000}"/>
    <cellStyle name="Standaard 4 2 2 5 4 2" xfId="1030" xr:uid="{00000000-0005-0000-0000-0000D6010000}"/>
    <cellStyle name="Standaard 4 2 2 5 4 3" xfId="1814" xr:uid="{00000000-0005-0000-0000-0000D7010000}"/>
    <cellStyle name="Standaard 4 2 2 5 5" xfId="820" xr:uid="{00000000-0005-0000-0000-0000D8010000}"/>
    <cellStyle name="Standaard 4 2 2 5 6" xfId="1604" xr:uid="{00000000-0005-0000-0000-0000D9010000}"/>
    <cellStyle name="Standaard 4 2 2 6" xfId="28" xr:uid="{00000000-0005-0000-0000-0000DA010000}"/>
    <cellStyle name="Standaard 4 2 2 6 2" xfId="243" xr:uid="{00000000-0005-0000-0000-0000DB010000}"/>
    <cellStyle name="Standaard 4 2 2 6 2 2" xfId="244" xr:uid="{00000000-0005-0000-0000-0000DC010000}"/>
    <cellStyle name="Standaard 4 2 2 6 2 2 2" xfId="245" xr:uid="{00000000-0005-0000-0000-0000DD010000}"/>
    <cellStyle name="Standaard 4 2 2 6 2 2 2 2" xfId="1033" xr:uid="{00000000-0005-0000-0000-0000DE010000}"/>
    <cellStyle name="Standaard 4 2 2 6 2 2 2 3" xfId="1817" xr:uid="{00000000-0005-0000-0000-0000DF010000}"/>
    <cellStyle name="Standaard 4 2 2 6 2 2 3" xfId="1032" xr:uid="{00000000-0005-0000-0000-0000E0010000}"/>
    <cellStyle name="Standaard 4 2 2 6 2 2 4" xfId="1816" xr:uid="{00000000-0005-0000-0000-0000E1010000}"/>
    <cellStyle name="Standaard 4 2 2 6 2 3" xfId="246" xr:uid="{00000000-0005-0000-0000-0000E2010000}"/>
    <cellStyle name="Standaard 4 2 2 6 2 3 2" xfId="1034" xr:uid="{00000000-0005-0000-0000-0000E3010000}"/>
    <cellStyle name="Standaard 4 2 2 6 2 3 3" xfId="1818" xr:uid="{00000000-0005-0000-0000-0000E4010000}"/>
    <cellStyle name="Standaard 4 2 2 6 2 4" xfId="1031" xr:uid="{00000000-0005-0000-0000-0000E5010000}"/>
    <cellStyle name="Standaard 4 2 2 6 2 5" xfId="1815" xr:uid="{00000000-0005-0000-0000-0000E6010000}"/>
    <cellStyle name="Standaard 4 2 2 6 3" xfId="247" xr:uid="{00000000-0005-0000-0000-0000E7010000}"/>
    <cellStyle name="Standaard 4 2 2 6 3 2" xfId="248" xr:uid="{00000000-0005-0000-0000-0000E8010000}"/>
    <cellStyle name="Standaard 4 2 2 6 3 2 2" xfId="1036" xr:uid="{00000000-0005-0000-0000-0000E9010000}"/>
    <cellStyle name="Standaard 4 2 2 6 3 2 3" xfId="1820" xr:uid="{00000000-0005-0000-0000-0000EA010000}"/>
    <cellStyle name="Standaard 4 2 2 6 3 3" xfId="1035" xr:uid="{00000000-0005-0000-0000-0000EB010000}"/>
    <cellStyle name="Standaard 4 2 2 6 3 4" xfId="1819" xr:uid="{00000000-0005-0000-0000-0000EC010000}"/>
    <cellStyle name="Standaard 4 2 2 6 4" xfId="249" xr:uid="{00000000-0005-0000-0000-0000ED010000}"/>
    <cellStyle name="Standaard 4 2 2 6 4 2" xfId="1037" xr:uid="{00000000-0005-0000-0000-0000EE010000}"/>
    <cellStyle name="Standaard 4 2 2 6 4 3" xfId="1821" xr:uid="{00000000-0005-0000-0000-0000EF010000}"/>
    <cellStyle name="Standaard 4 2 2 6 5" xfId="821" xr:uid="{00000000-0005-0000-0000-0000F0010000}"/>
    <cellStyle name="Standaard 4 2 2 6 6" xfId="1605" xr:uid="{00000000-0005-0000-0000-0000F1010000}"/>
    <cellStyle name="Standaard 4 2 2 7" xfId="29" xr:uid="{00000000-0005-0000-0000-0000F2010000}"/>
    <cellStyle name="Standaard 4 2 2 7 2" xfId="250" xr:uid="{00000000-0005-0000-0000-0000F3010000}"/>
    <cellStyle name="Standaard 4 2 2 7 2 2" xfId="251" xr:uid="{00000000-0005-0000-0000-0000F4010000}"/>
    <cellStyle name="Standaard 4 2 2 7 2 2 2" xfId="252" xr:uid="{00000000-0005-0000-0000-0000F5010000}"/>
    <cellStyle name="Standaard 4 2 2 7 2 2 2 2" xfId="1040" xr:uid="{00000000-0005-0000-0000-0000F6010000}"/>
    <cellStyle name="Standaard 4 2 2 7 2 2 2 3" xfId="1824" xr:uid="{00000000-0005-0000-0000-0000F7010000}"/>
    <cellStyle name="Standaard 4 2 2 7 2 2 3" xfId="1039" xr:uid="{00000000-0005-0000-0000-0000F8010000}"/>
    <cellStyle name="Standaard 4 2 2 7 2 2 4" xfId="1823" xr:uid="{00000000-0005-0000-0000-0000F9010000}"/>
    <cellStyle name="Standaard 4 2 2 7 2 3" xfId="253" xr:uid="{00000000-0005-0000-0000-0000FA010000}"/>
    <cellStyle name="Standaard 4 2 2 7 2 3 2" xfId="1041" xr:uid="{00000000-0005-0000-0000-0000FB010000}"/>
    <cellStyle name="Standaard 4 2 2 7 2 3 3" xfId="1825" xr:uid="{00000000-0005-0000-0000-0000FC010000}"/>
    <cellStyle name="Standaard 4 2 2 7 2 4" xfId="1038" xr:uid="{00000000-0005-0000-0000-0000FD010000}"/>
    <cellStyle name="Standaard 4 2 2 7 2 5" xfId="1822" xr:uid="{00000000-0005-0000-0000-0000FE010000}"/>
    <cellStyle name="Standaard 4 2 2 7 3" xfId="254" xr:uid="{00000000-0005-0000-0000-0000FF010000}"/>
    <cellStyle name="Standaard 4 2 2 7 3 2" xfId="255" xr:uid="{00000000-0005-0000-0000-000000020000}"/>
    <cellStyle name="Standaard 4 2 2 7 3 2 2" xfId="1043" xr:uid="{00000000-0005-0000-0000-000001020000}"/>
    <cellStyle name="Standaard 4 2 2 7 3 2 3" xfId="1827" xr:uid="{00000000-0005-0000-0000-000002020000}"/>
    <cellStyle name="Standaard 4 2 2 7 3 3" xfId="1042" xr:uid="{00000000-0005-0000-0000-000003020000}"/>
    <cellStyle name="Standaard 4 2 2 7 3 4" xfId="1826" xr:uid="{00000000-0005-0000-0000-000004020000}"/>
    <cellStyle name="Standaard 4 2 2 7 4" xfId="256" xr:uid="{00000000-0005-0000-0000-000005020000}"/>
    <cellStyle name="Standaard 4 2 2 7 4 2" xfId="1044" xr:uid="{00000000-0005-0000-0000-000006020000}"/>
    <cellStyle name="Standaard 4 2 2 7 4 3" xfId="1828" xr:uid="{00000000-0005-0000-0000-000007020000}"/>
    <cellStyle name="Standaard 4 2 2 7 5" xfId="822" xr:uid="{00000000-0005-0000-0000-000008020000}"/>
    <cellStyle name="Standaard 4 2 2 7 6" xfId="1606" xr:uid="{00000000-0005-0000-0000-000009020000}"/>
    <cellStyle name="Standaard 4 2 2 8" xfId="30" xr:uid="{00000000-0005-0000-0000-00000A020000}"/>
    <cellStyle name="Standaard 4 2 2 8 2" xfId="257" xr:uid="{00000000-0005-0000-0000-00000B020000}"/>
    <cellStyle name="Standaard 4 2 2 8 2 2" xfId="258" xr:uid="{00000000-0005-0000-0000-00000C020000}"/>
    <cellStyle name="Standaard 4 2 2 8 2 2 2" xfId="259" xr:uid="{00000000-0005-0000-0000-00000D020000}"/>
    <cellStyle name="Standaard 4 2 2 8 2 2 2 2" xfId="1047" xr:uid="{00000000-0005-0000-0000-00000E020000}"/>
    <cellStyle name="Standaard 4 2 2 8 2 2 2 3" xfId="1831" xr:uid="{00000000-0005-0000-0000-00000F020000}"/>
    <cellStyle name="Standaard 4 2 2 8 2 2 3" xfId="1046" xr:uid="{00000000-0005-0000-0000-000010020000}"/>
    <cellStyle name="Standaard 4 2 2 8 2 2 4" xfId="1830" xr:uid="{00000000-0005-0000-0000-000011020000}"/>
    <cellStyle name="Standaard 4 2 2 8 2 3" xfId="260" xr:uid="{00000000-0005-0000-0000-000012020000}"/>
    <cellStyle name="Standaard 4 2 2 8 2 3 2" xfId="1048" xr:uid="{00000000-0005-0000-0000-000013020000}"/>
    <cellStyle name="Standaard 4 2 2 8 2 3 3" xfId="1832" xr:uid="{00000000-0005-0000-0000-000014020000}"/>
    <cellStyle name="Standaard 4 2 2 8 2 4" xfId="1045" xr:uid="{00000000-0005-0000-0000-000015020000}"/>
    <cellStyle name="Standaard 4 2 2 8 2 5" xfId="1829" xr:uid="{00000000-0005-0000-0000-000016020000}"/>
    <cellStyle name="Standaard 4 2 2 8 3" xfId="261" xr:uid="{00000000-0005-0000-0000-000017020000}"/>
    <cellStyle name="Standaard 4 2 2 8 3 2" xfId="262" xr:uid="{00000000-0005-0000-0000-000018020000}"/>
    <cellStyle name="Standaard 4 2 2 8 3 2 2" xfId="1050" xr:uid="{00000000-0005-0000-0000-000019020000}"/>
    <cellStyle name="Standaard 4 2 2 8 3 2 3" xfId="1834" xr:uid="{00000000-0005-0000-0000-00001A020000}"/>
    <cellStyle name="Standaard 4 2 2 8 3 3" xfId="1049" xr:uid="{00000000-0005-0000-0000-00001B020000}"/>
    <cellStyle name="Standaard 4 2 2 8 3 4" xfId="1833" xr:uid="{00000000-0005-0000-0000-00001C020000}"/>
    <cellStyle name="Standaard 4 2 2 8 4" xfId="263" xr:uid="{00000000-0005-0000-0000-00001D020000}"/>
    <cellStyle name="Standaard 4 2 2 8 4 2" xfId="1051" xr:uid="{00000000-0005-0000-0000-00001E020000}"/>
    <cellStyle name="Standaard 4 2 2 8 4 3" xfId="1835" xr:uid="{00000000-0005-0000-0000-00001F020000}"/>
    <cellStyle name="Standaard 4 2 2 8 5" xfId="823" xr:uid="{00000000-0005-0000-0000-000020020000}"/>
    <cellStyle name="Standaard 4 2 2 8 6" xfId="1607" xr:uid="{00000000-0005-0000-0000-000021020000}"/>
    <cellStyle name="Standaard 4 2 2 9" xfId="264" xr:uid="{00000000-0005-0000-0000-000022020000}"/>
    <cellStyle name="Standaard 4 2 2 9 2" xfId="265" xr:uid="{00000000-0005-0000-0000-000023020000}"/>
    <cellStyle name="Standaard 4 2 2 9 2 2" xfId="266" xr:uid="{00000000-0005-0000-0000-000024020000}"/>
    <cellStyle name="Standaard 4 2 2 9 2 2 2" xfId="1054" xr:uid="{00000000-0005-0000-0000-000025020000}"/>
    <cellStyle name="Standaard 4 2 2 9 2 2 3" xfId="1838" xr:uid="{00000000-0005-0000-0000-000026020000}"/>
    <cellStyle name="Standaard 4 2 2 9 2 3" xfId="1053" xr:uid="{00000000-0005-0000-0000-000027020000}"/>
    <cellStyle name="Standaard 4 2 2 9 2 4" xfId="1837" xr:uid="{00000000-0005-0000-0000-000028020000}"/>
    <cellStyle name="Standaard 4 2 2 9 3" xfId="267" xr:uid="{00000000-0005-0000-0000-000029020000}"/>
    <cellStyle name="Standaard 4 2 2 9 3 2" xfId="1055" xr:uid="{00000000-0005-0000-0000-00002A020000}"/>
    <cellStyle name="Standaard 4 2 2 9 3 3" xfId="1839" xr:uid="{00000000-0005-0000-0000-00002B020000}"/>
    <cellStyle name="Standaard 4 2 2 9 4" xfId="1052" xr:uid="{00000000-0005-0000-0000-00002C020000}"/>
    <cellStyle name="Standaard 4 2 2 9 5" xfId="1836" xr:uid="{00000000-0005-0000-0000-00002D020000}"/>
    <cellStyle name="Standaard 4 2 3" xfId="31" xr:uid="{00000000-0005-0000-0000-00002E020000}"/>
    <cellStyle name="Standaard 4 2 3 10" xfId="268" xr:uid="{00000000-0005-0000-0000-00002F020000}"/>
    <cellStyle name="Standaard 4 2 3 10 2" xfId="269" xr:uid="{00000000-0005-0000-0000-000030020000}"/>
    <cellStyle name="Standaard 4 2 3 10 2 2" xfId="1057" xr:uid="{00000000-0005-0000-0000-000031020000}"/>
    <cellStyle name="Standaard 4 2 3 10 2 3" xfId="1841" xr:uid="{00000000-0005-0000-0000-000032020000}"/>
    <cellStyle name="Standaard 4 2 3 10 3" xfId="1056" xr:uid="{00000000-0005-0000-0000-000033020000}"/>
    <cellStyle name="Standaard 4 2 3 10 4" xfId="1840" xr:uid="{00000000-0005-0000-0000-000034020000}"/>
    <cellStyle name="Standaard 4 2 3 11" xfId="270" xr:uid="{00000000-0005-0000-0000-000035020000}"/>
    <cellStyle name="Standaard 4 2 3 11 2" xfId="1058" xr:uid="{00000000-0005-0000-0000-000036020000}"/>
    <cellStyle name="Standaard 4 2 3 11 3" xfId="1842" xr:uid="{00000000-0005-0000-0000-000037020000}"/>
    <cellStyle name="Standaard 4 2 3 12" xfId="824" xr:uid="{00000000-0005-0000-0000-000038020000}"/>
    <cellStyle name="Standaard 4 2 3 13" xfId="1608" xr:uid="{00000000-0005-0000-0000-000039020000}"/>
    <cellStyle name="Standaard 4 2 3 2" xfId="32" xr:uid="{00000000-0005-0000-0000-00003A020000}"/>
    <cellStyle name="Standaard 4 2 3 2 2" xfId="33" xr:uid="{00000000-0005-0000-0000-00003B020000}"/>
    <cellStyle name="Standaard 4 2 3 2 2 2" xfId="271" xr:uid="{00000000-0005-0000-0000-00003C020000}"/>
    <cellStyle name="Standaard 4 2 3 2 2 2 2" xfId="272" xr:uid="{00000000-0005-0000-0000-00003D020000}"/>
    <cellStyle name="Standaard 4 2 3 2 2 2 2 2" xfId="273" xr:uid="{00000000-0005-0000-0000-00003E020000}"/>
    <cellStyle name="Standaard 4 2 3 2 2 2 2 2 2" xfId="1061" xr:uid="{00000000-0005-0000-0000-00003F020000}"/>
    <cellStyle name="Standaard 4 2 3 2 2 2 2 2 3" xfId="1845" xr:uid="{00000000-0005-0000-0000-000040020000}"/>
    <cellStyle name="Standaard 4 2 3 2 2 2 2 3" xfId="1060" xr:uid="{00000000-0005-0000-0000-000041020000}"/>
    <cellStyle name="Standaard 4 2 3 2 2 2 2 4" xfId="1844" xr:uid="{00000000-0005-0000-0000-000042020000}"/>
    <cellStyle name="Standaard 4 2 3 2 2 2 3" xfId="274" xr:uid="{00000000-0005-0000-0000-000043020000}"/>
    <cellStyle name="Standaard 4 2 3 2 2 2 3 2" xfId="1062" xr:uid="{00000000-0005-0000-0000-000044020000}"/>
    <cellStyle name="Standaard 4 2 3 2 2 2 3 3" xfId="1846" xr:uid="{00000000-0005-0000-0000-000045020000}"/>
    <cellStyle name="Standaard 4 2 3 2 2 2 4" xfId="1059" xr:uid="{00000000-0005-0000-0000-000046020000}"/>
    <cellStyle name="Standaard 4 2 3 2 2 2 5" xfId="1843" xr:uid="{00000000-0005-0000-0000-000047020000}"/>
    <cellStyle name="Standaard 4 2 3 2 2 3" xfId="275" xr:uid="{00000000-0005-0000-0000-000048020000}"/>
    <cellStyle name="Standaard 4 2 3 2 2 3 2" xfId="276" xr:uid="{00000000-0005-0000-0000-000049020000}"/>
    <cellStyle name="Standaard 4 2 3 2 2 3 2 2" xfId="1064" xr:uid="{00000000-0005-0000-0000-00004A020000}"/>
    <cellStyle name="Standaard 4 2 3 2 2 3 2 3" xfId="1848" xr:uid="{00000000-0005-0000-0000-00004B020000}"/>
    <cellStyle name="Standaard 4 2 3 2 2 3 3" xfId="1063" xr:uid="{00000000-0005-0000-0000-00004C020000}"/>
    <cellStyle name="Standaard 4 2 3 2 2 3 4" xfId="1847" xr:uid="{00000000-0005-0000-0000-00004D020000}"/>
    <cellStyle name="Standaard 4 2 3 2 2 4" xfId="277" xr:uid="{00000000-0005-0000-0000-00004E020000}"/>
    <cellStyle name="Standaard 4 2 3 2 2 4 2" xfId="1065" xr:uid="{00000000-0005-0000-0000-00004F020000}"/>
    <cellStyle name="Standaard 4 2 3 2 2 4 3" xfId="1849" xr:uid="{00000000-0005-0000-0000-000050020000}"/>
    <cellStyle name="Standaard 4 2 3 2 2 5" xfId="826" xr:uid="{00000000-0005-0000-0000-000051020000}"/>
    <cellStyle name="Standaard 4 2 3 2 2 6" xfId="1610" xr:uid="{00000000-0005-0000-0000-000052020000}"/>
    <cellStyle name="Standaard 4 2 3 2 3" xfId="34" xr:uid="{00000000-0005-0000-0000-000053020000}"/>
    <cellStyle name="Standaard 4 2 3 2 3 2" xfId="278" xr:uid="{00000000-0005-0000-0000-000054020000}"/>
    <cellStyle name="Standaard 4 2 3 2 3 2 2" xfId="279" xr:uid="{00000000-0005-0000-0000-000055020000}"/>
    <cellStyle name="Standaard 4 2 3 2 3 2 2 2" xfId="280" xr:uid="{00000000-0005-0000-0000-000056020000}"/>
    <cellStyle name="Standaard 4 2 3 2 3 2 2 2 2" xfId="1068" xr:uid="{00000000-0005-0000-0000-000057020000}"/>
    <cellStyle name="Standaard 4 2 3 2 3 2 2 2 3" xfId="1852" xr:uid="{00000000-0005-0000-0000-000058020000}"/>
    <cellStyle name="Standaard 4 2 3 2 3 2 2 3" xfId="1067" xr:uid="{00000000-0005-0000-0000-000059020000}"/>
    <cellStyle name="Standaard 4 2 3 2 3 2 2 4" xfId="1851" xr:uid="{00000000-0005-0000-0000-00005A020000}"/>
    <cellStyle name="Standaard 4 2 3 2 3 2 3" xfId="281" xr:uid="{00000000-0005-0000-0000-00005B020000}"/>
    <cellStyle name="Standaard 4 2 3 2 3 2 3 2" xfId="1069" xr:uid="{00000000-0005-0000-0000-00005C020000}"/>
    <cellStyle name="Standaard 4 2 3 2 3 2 3 3" xfId="1853" xr:uid="{00000000-0005-0000-0000-00005D020000}"/>
    <cellStyle name="Standaard 4 2 3 2 3 2 4" xfId="1066" xr:uid="{00000000-0005-0000-0000-00005E020000}"/>
    <cellStyle name="Standaard 4 2 3 2 3 2 5" xfId="1850" xr:uid="{00000000-0005-0000-0000-00005F020000}"/>
    <cellStyle name="Standaard 4 2 3 2 3 3" xfId="282" xr:uid="{00000000-0005-0000-0000-000060020000}"/>
    <cellStyle name="Standaard 4 2 3 2 3 3 2" xfId="283" xr:uid="{00000000-0005-0000-0000-000061020000}"/>
    <cellStyle name="Standaard 4 2 3 2 3 3 2 2" xfId="1071" xr:uid="{00000000-0005-0000-0000-000062020000}"/>
    <cellStyle name="Standaard 4 2 3 2 3 3 2 3" xfId="1855" xr:uid="{00000000-0005-0000-0000-000063020000}"/>
    <cellStyle name="Standaard 4 2 3 2 3 3 3" xfId="1070" xr:uid="{00000000-0005-0000-0000-000064020000}"/>
    <cellStyle name="Standaard 4 2 3 2 3 3 4" xfId="1854" xr:uid="{00000000-0005-0000-0000-000065020000}"/>
    <cellStyle name="Standaard 4 2 3 2 3 4" xfId="284" xr:uid="{00000000-0005-0000-0000-000066020000}"/>
    <cellStyle name="Standaard 4 2 3 2 3 4 2" xfId="1072" xr:uid="{00000000-0005-0000-0000-000067020000}"/>
    <cellStyle name="Standaard 4 2 3 2 3 4 3" xfId="1856" xr:uid="{00000000-0005-0000-0000-000068020000}"/>
    <cellStyle name="Standaard 4 2 3 2 3 5" xfId="827" xr:uid="{00000000-0005-0000-0000-000069020000}"/>
    <cellStyle name="Standaard 4 2 3 2 3 6" xfId="1611" xr:uid="{00000000-0005-0000-0000-00006A020000}"/>
    <cellStyle name="Standaard 4 2 3 2 4" xfId="35" xr:uid="{00000000-0005-0000-0000-00006B020000}"/>
    <cellStyle name="Standaard 4 2 3 2 4 2" xfId="285" xr:uid="{00000000-0005-0000-0000-00006C020000}"/>
    <cellStyle name="Standaard 4 2 3 2 4 2 2" xfId="286" xr:uid="{00000000-0005-0000-0000-00006D020000}"/>
    <cellStyle name="Standaard 4 2 3 2 4 2 2 2" xfId="287" xr:uid="{00000000-0005-0000-0000-00006E020000}"/>
    <cellStyle name="Standaard 4 2 3 2 4 2 2 2 2" xfId="1075" xr:uid="{00000000-0005-0000-0000-00006F020000}"/>
    <cellStyle name="Standaard 4 2 3 2 4 2 2 2 3" xfId="1859" xr:uid="{00000000-0005-0000-0000-000070020000}"/>
    <cellStyle name="Standaard 4 2 3 2 4 2 2 3" xfId="1074" xr:uid="{00000000-0005-0000-0000-000071020000}"/>
    <cellStyle name="Standaard 4 2 3 2 4 2 2 4" xfId="1858" xr:uid="{00000000-0005-0000-0000-000072020000}"/>
    <cellStyle name="Standaard 4 2 3 2 4 2 3" xfId="288" xr:uid="{00000000-0005-0000-0000-000073020000}"/>
    <cellStyle name="Standaard 4 2 3 2 4 2 3 2" xfId="1076" xr:uid="{00000000-0005-0000-0000-000074020000}"/>
    <cellStyle name="Standaard 4 2 3 2 4 2 3 3" xfId="1860" xr:uid="{00000000-0005-0000-0000-000075020000}"/>
    <cellStyle name="Standaard 4 2 3 2 4 2 4" xfId="1073" xr:uid="{00000000-0005-0000-0000-000076020000}"/>
    <cellStyle name="Standaard 4 2 3 2 4 2 5" xfId="1857" xr:uid="{00000000-0005-0000-0000-000077020000}"/>
    <cellStyle name="Standaard 4 2 3 2 4 3" xfId="289" xr:uid="{00000000-0005-0000-0000-000078020000}"/>
    <cellStyle name="Standaard 4 2 3 2 4 3 2" xfId="290" xr:uid="{00000000-0005-0000-0000-000079020000}"/>
    <cellStyle name="Standaard 4 2 3 2 4 3 2 2" xfId="1078" xr:uid="{00000000-0005-0000-0000-00007A020000}"/>
    <cellStyle name="Standaard 4 2 3 2 4 3 2 3" xfId="1862" xr:uid="{00000000-0005-0000-0000-00007B020000}"/>
    <cellStyle name="Standaard 4 2 3 2 4 3 3" xfId="1077" xr:uid="{00000000-0005-0000-0000-00007C020000}"/>
    <cellStyle name="Standaard 4 2 3 2 4 3 4" xfId="1861" xr:uid="{00000000-0005-0000-0000-00007D020000}"/>
    <cellStyle name="Standaard 4 2 3 2 4 4" xfId="291" xr:uid="{00000000-0005-0000-0000-00007E020000}"/>
    <cellStyle name="Standaard 4 2 3 2 4 4 2" xfId="1079" xr:uid="{00000000-0005-0000-0000-00007F020000}"/>
    <cellStyle name="Standaard 4 2 3 2 4 4 3" xfId="1863" xr:uid="{00000000-0005-0000-0000-000080020000}"/>
    <cellStyle name="Standaard 4 2 3 2 4 5" xfId="828" xr:uid="{00000000-0005-0000-0000-000081020000}"/>
    <cellStyle name="Standaard 4 2 3 2 4 6" xfId="1612" xr:uid="{00000000-0005-0000-0000-000082020000}"/>
    <cellStyle name="Standaard 4 2 3 2 5" xfId="292" xr:uid="{00000000-0005-0000-0000-000083020000}"/>
    <cellStyle name="Standaard 4 2 3 2 5 2" xfId="293" xr:uid="{00000000-0005-0000-0000-000084020000}"/>
    <cellStyle name="Standaard 4 2 3 2 5 2 2" xfId="294" xr:uid="{00000000-0005-0000-0000-000085020000}"/>
    <cellStyle name="Standaard 4 2 3 2 5 2 2 2" xfId="1082" xr:uid="{00000000-0005-0000-0000-000086020000}"/>
    <cellStyle name="Standaard 4 2 3 2 5 2 2 3" xfId="1866" xr:uid="{00000000-0005-0000-0000-000087020000}"/>
    <cellStyle name="Standaard 4 2 3 2 5 2 3" xfId="1081" xr:uid="{00000000-0005-0000-0000-000088020000}"/>
    <cellStyle name="Standaard 4 2 3 2 5 2 4" xfId="1865" xr:uid="{00000000-0005-0000-0000-000089020000}"/>
    <cellStyle name="Standaard 4 2 3 2 5 3" xfId="295" xr:uid="{00000000-0005-0000-0000-00008A020000}"/>
    <cellStyle name="Standaard 4 2 3 2 5 3 2" xfId="1083" xr:uid="{00000000-0005-0000-0000-00008B020000}"/>
    <cellStyle name="Standaard 4 2 3 2 5 3 3" xfId="1867" xr:uid="{00000000-0005-0000-0000-00008C020000}"/>
    <cellStyle name="Standaard 4 2 3 2 5 4" xfId="1080" xr:uid="{00000000-0005-0000-0000-00008D020000}"/>
    <cellStyle name="Standaard 4 2 3 2 5 5" xfId="1864" xr:uid="{00000000-0005-0000-0000-00008E020000}"/>
    <cellStyle name="Standaard 4 2 3 2 6" xfId="296" xr:uid="{00000000-0005-0000-0000-00008F020000}"/>
    <cellStyle name="Standaard 4 2 3 2 6 2" xfId="297" xr:uid="{00000000-0005-0000-0000-000090020000}"/>
    <cellStyle name="Standaard 4 2 3 2 6 2 2" xfId="1085" xr:uid="{00000000-0005-0000-0000-000091020000}"/>
    <cellStyle name="Standaard 4 2 3 2 6 2 3" xfId="1869" xr:uid="{00000000-0005-0000-0000-000092020000}"/>
    <cellStyle name="Standaard 4 2 3 2 6 3" xfId="1084" xr:uid="{00000000-0005-0000-0000-000093020000}"/>
    <cellStyle name="Standaard 4 2 3 2 6 4" xfId="1868" xr:uid="{00000000-0005-0000-0000-000094020000}"/>
    <cellStyle name="Standaard 4 2 3 2 7" xfId="298" xr:uid="{00000000-0005-0000-0000-000095020000}"/>
    <cellStyle name="Standaard 4 2 3 2 7 2" xfId="1086" xr:uid="{00000000-0005-0000-0000-000096020000}"/>
    <cellStyle name="Standaard 4 2 3 2 7 3" xfId="1870" xr:uid="{00000000-0005-0000-0000-000097020000}"/>
    <cellStyle name="Standaard 4 2 3 2 8" xfId="825" xr:uid="{00000000-0005-0000-0000-000098020000}"/>
    <cellStyle name="Standaard 4 2 3 2 9" xfId="1609" xr:uid="{00000000-0005-0000-0000-000099020000}"/>
    <cellStyle name="Standaard 4 2 3 3" xfId="36" xr:uid="{00000000-0005-0000-0000-00009A020000}"/>
    <cellStyle name="Standaard 4 2 3 3 2" xfId="37" xr:uid="{00000000-0005-0000-0000-00009B020000}"/>
    <cellStyle name="Standaard 4 2 3 3 2 2" xfId="299" xr:uid="{00000000-0005-0000-0000-00009C020000}"/>
    <cellStyle name="Standaard 4 2 3 3 2 2 2" xfId="300" xr:uid="{00000000-0005-0000-0000-00009D020000}"/>
    <cellStyle name="Standaard 4 2 3 3 2 2 2 2" xfId="301" xr:uid="{00000000-0005-0000-0000-00009E020000}"/>
    <cellStyle name="Standaard 4 2 3 3 2 2 2 2 2" xfId="1089" xr:uid="{00000000-0005-0000-0000-00009F020000}"/>
    <cellStyle name="Standaard 4 2 3 3 2 2 2 2 3" xfId="1873" xr:uid="{00000000-0005-0000-0000-0000A0020000}"/>
    <cellStyle name="Standaard 4 2 3 3 2 2 2 3" xfId="1088" xr:uid="{00000000-0005-0000-0000-0000A1020000}"/>
    <cellStyle name="Standaard 4 2 3 3 2 2 2 4" xfId="1872" xr:uid="{00000000-0005-0000-0000-0000A2020000}"/>
    <cellStyle name="Standaard 4 2 3 3 2 2 3" xfId="302" xr:uid="{00000000-0005-0000-0000-0000A3020000}"/>
    <cellStyle name="Standaard 4 2 3 3 2 2 3 2" xfId="1090" xr:uid="{00000000-0005-0000-0000-0000A4020000}"/>
    <cellStyle name="Standaard 4 2 3 3 2 2 3 3" xfId="1874" xr:uid="{00000000-0005-0000-0000-0000A5020000}"/>
    <cellStyle name="Standaard 4 2 3 3 2 2 4" xfId="1087" xr:uid="{00000000-0005-0000-0000-0000A6020000}"/>
    <cellStyle name="Standaard 4 2 3 3 2 2 5" xfId="1871" xr:uid="{00000000-0005-0000-0000-0000A7020000}"/>
    <cellStyle name="Standaard 4 2 3 3 2 3" xfId="303" xr:uid="{00000000-0005-0000-0000-0000A8020000}"/>
    <cellStyle name="Standaard 4 2 3 3 2 3 2" xfId="304" xr:uid="{00000000-0005-0000-0000-0000A9020000}"/>
    <cellStyle name="Standaard 4 2 3 3 2 3 2 2" xfId="1092" xr:uid="{00000000-0005-0000-0000-0000AA020000}"/>
    <cellStyle name="Standaard 4 2 3 3 2 3 2 3" xfId="1876" xr:uid="{00000000-0005-0000-0000-0000AB020000}"/>
    <cellStyle name="Standaard 4 2 3 3 2 3 3" xfId="1091" xr:uid="{00000000-0005-0000-0000-0000AC020000}"/>
    <cellStyle name="Standaard 4 2 3 3 2 3 4" xfId="1875" xr:uid="{00000000-0005-0000-0000-0000AD020000}"/>
    <cellStyle name="Standaard 4 2 3 3 2 4" xfId="305" xr:uid="{00000000-0005-0000-0000-0000AE020000}"/>
    <cellStyle name="Standaard 4 2 3 3 2 4 2" xfId="1093" xr:uid="{00000000-0005-0000-0000-0000AF020000}"/>
    <cellStyle name="Standaard 4 2 3 3 2 4 3" xfId="1877" xr:uid="{00000000-0005-0000-0000-0000B0020000}"/>
    <cellStyle name="Standaard 4 2 3 3 2 5" xfId="830" xr:uid="{00000000-0005-0000-0000-0000B1020000}"/>
    <cellStyle name="Standaard 4 2 3 3 2 6" xfId="1614" xr:uid="{00000000-0005-0000-0000-0000B2020000}"/>
    <cellStyle name="Standaard 4 2 3 3 3" xfId="38" xr:uid="{00000000-0005-0000-0000-0000B3020000}"/>
    <cellStyle name="Standaard 4 2 3 3 3 2" xfId="306" xr:uid="{00000000-0005-0000-0000-0000B4020000}"/>
    <cellStyle name="Standaard 4 2 3 3 3 2 2" xfId="307" xr:uid="{00000000-0005-0000-0000-0000B5020000}"/>
    <cellStyle name="Standaard 4 2 3 3 3 2 2 2" xfId="308" xr:uid="{00000000-0005-0000-0000-0000B6020000}"/>
    <cellStyle name="Standaard 4 2 3 3 3 2 2 2 2" xfId="1096" xr:uid="{00000000-0005-0000-0000-0000B7020000}"/>
    <cellStyle name="Standaard 4 2 3 3 3 2 2 2 3" xfId="1880" xr:uid="{00000000-0005-0000-0000-0000B8020000}"/>
    <cellStyle name="Standaard 4 2 3 3 3 2 2 3" xfId="1095" xr:uid="{00000000-0005-0000-0000-0000B9020000}"/>
    <cellStyle name="Standaard 4 2 3 3 3 2 2 4" xfId="1879" xr:uid="{00000000-0005-0000-0000-0000BA020000}"/>
    <cellStyle name="Standaard 4 2 3 3 3 2 3" xfId="309" xr:uid="{00000000-0005-0000-0000-0000BB020000}"/>
    <cellStyle name="Standaard 4 2 3 3 3 2 3 2" xfId="1097" xr:uid="{00000000-0005-0000-0000-0000BC020000}"/>
    <cellStyle name="Standaard 4 2 3 3 3 2 3 3" xfId="1881" xr:uid="{00000000-0005-0000-0000-0000BD020000}"/>
    <cellStyle name="Standaard 4 2 3 3 3 2 4" xfId="1094" xr:uid="{00000000-0005-0000-0000-0000BE020000}"/>
    <cellStyle name="Standaard 4 2 3 3 3 2 5" xfId="1878" xr:uid="{00000000-0005-0000-0000-0000BF020000}"/>
    <cellStyle name="Standaard 4 2 3 3 3 3" xfId="310" xr:uid="{00000000-0005-0000-0000-0000C0020000}"/>
    <cellStyle name="Standaard 4 2 3 3 3 3 2" xfId="311" xr:uid="{00000000-0005-0000-0000-0000C1020000}"/>
    <cellStyle name="Standaard 4 2 3 3 3 3 2 2" xfId="1099" xr:uid="{00000000-0005-0000-0000-0000C2020000}"/>
    <cellStyle name="Standaard 4 2 3 3 3 3 2 3" xfId="1883" xr:uid="{00000000-0005-0000-0000-0000C3020000}"/>
    <cellStyle name="Standaard 4 2 3 3 3 3 3" xfId="1098" xr:uid="{00000000-0005-0000-0000-0000C4020000}"/>
    <cellStyle name="Standaard 4 2 3 3 3 3 4" xfId="1882" xr:uid="{00000000-0005-0000-0000-0000C5020000}"/>
    <cellStyle name="Standaard 4 2 3 3 3 4" xfId="312" xr:uid="{00000000-0005-0000-0000-0000C6020000}"/>
    <cellStyle name="Standaard 4 2 3 3 3 4 2" xfId="1100" xr:uid="{00000000-0005-0000-0000-0000C7020000}"/>
    <cellStyle name="Standaard 4 2 3 3 3 4 3" xfId="1884" xr:uid="{00000000-0005-0000-0000-0000C8020000}"/>
    <cellStyle name="Standaard 4 2 3 3 3 5" xfId="831" xr:uid="{00000000-0005-0000-0000-0000C9020000}"/>
    <cellStyle name="Standaard 4 2 3 3 3 6" xfId="1615" xr:uid="{00000000-0005-0000-0000-0000CA020000}"/>
    <cellStyle name="Standaard 4 2 3 3 4" xfId="39" xr:uid="{00000000-0005-0000-0000-0000CB020000}"/>
    <cellStyle name="Standaard 4 2 3 3 4 2" xfId="313" xr:uid="{00000000-0005-0000-0000-0000CC020000}"/>
    <cellStyle name="Standaard 4 2 3 3 4 2 2" xfId="314" xr:uid="{00000000-0005-0000-0000-0000CD020000}"/>
    <cellStyle name="Standaard 4 2 3 3 4 2 2 2" xfId="315" xr:uid="{00000000-0005-0000-0000-0000CE020000}"/>
    <cellStyle name="Standaard 4 2 3 3 4 2 2 2 2" xfId="1103" xr:uid="{00000000-0005-0000-0000-0000CF020000}"/>
    <cellStyle name="Standaard 4 2 3 3 4 2 2 2 3" xfId="1887" xr:uid="{00000000-0005-0000-0000-0000D0020000}"/>
    <cellStyle name="Standaard 4 2 3 3 4 2 2 3" xfId="1102" xr:uid="{00000000-0005-0000-0000-0000D1020000}"/>
    <cellStyle name="Standaard 4 2 3 3 4 2 2 4" xfId="1886" xr:uid="{00000000-0005-0000-0000-0000D2020000}"/>
    <cellStyle name="Standaard 4 2 3 3 4 2 3" xfId="316" xr:uid="{00000000-0005-0000-0000-0000D3020000}"/>
    <cellStyle name="Standaard 4 2 3 3 4 2 3 2" xfId="1104" xr:uid="{00000000-0005-0000-0000-0000D4020000}"/>
    <cellStyle name="Standaard 4 2 3 3 4 2 3 3" xfId="1888" xr:uid="{00000000-0005-0000-0000-0000D5020000}"/>
    <cellStyle name="Standaard 4 2 3 3 4 2 4" xfId="1101" xr:uid="{00000000-0005-0000-0000-0000D6020000}"/>
    <cellStyle name="Standaard 4 2 3 3 4 2 5" xfId="1885" xr:uid="{00000000-0005-0000-0000-0000D7020000}"/>
    <cellStyle name="Standaard 4 2 3 3 4 3" xfId="317" xr:uid="{00000000-0005-0000-0000-0000D8020000}"/>
    <cellStyle name="Standaard 4 2 3 3 4 3 2" xfId="318" xr:uid="{00000000-0005-0000-0000-0000D9020000}"/>
    <cellStyle name="Standaard 4 2 3 3 4 3 2 2" xfId="1106" xr:uid="{00000000-0005-0000-0000-0000DA020000}"/>
    <cellStyle name="Standaard 4 2 3 3 4 3 2 3" xfId="1890" xr:uid="{00000000-0005-0000-0000-0000DB020000}"/>
    <cellStyle name="Standaard 4 2 3 3 4 3 3" xfId="1105" xr:uid="{00000000-0005-0000-0000-0000DC020000}"/>
    <cellStyle name="Standaard 4 2 3 3 4 3 4" xfId="1889" xr:uid="{00000000-0005-0000-0000-0000DD020000}"/>
    <cellStyle name="Standaard 4 2 3 3 4 4" xfId="319" xr:uid="{00000000-0005-0000-0000-0000DE020000}"/>
    <cellStyle name="Standaard 4 2 3 3 4 4 2" xfId="1107" xr:uid="{00000000-0005-0000-0000-0000DF020000}"/>
    <cellStyle name="Standaard 4 2 3 3 4 4 3" xfId="1891" xr:uid="{00000000-0005-0000-0000-0000E0020000}"/>
    <cellStyle name="Standaard 4 2 3 3 4 5" xfId="832" xr:uid="{00000000-0005-0000-0000-0000E1020000}"/>
    <cellStyle name="Standaard 4 2 3 3 4 6" xfId="1616" xr:uid="{00000000-0005-0000-0000-0000E2020000}"/>
    <cellStyle name="Standaard 4 2 3 3 5" xfId="320" xr:uid="{00000000-0005-0000-0000-0000E3020000}"/>
    <cellStyle name="Standaard 4 2 3 3 5 2" xfId="321" xr:uid="{00000000-0005-0000-0000-0000E4020000}"/>
    <cellStyle name="Standaard 4 2 3 3 5 2 2" xfId="322" xr:uid="{00000000-0005-0000-0000-0000E5020000}"/>
    <cellStyle name="Standaard 4 2 3 3 5 2 2 2" xfId="1110" xr:uid="{00000000-0005-0000-0000-0000E6020000}"/>
    <cellStyle name="Standaard 4 2 3 3 5 2 2 3" xfId="1894" xr:uid="{00000000-0005-0000-0000-0000E7020000}"/>
    <cellStyle name="Standaard 4 2 3 3 5 2 3" xfId="1109" xr:uid="{00000000-0005-0000-0000-0000E8020000}"/>
    <cellStyle name="Standaard 4 2 3 3 5 2 4" xfId="1893" xr:uid="{00000000-0005-0000-0000-0000E9020000}"/>
    <cellStyle name="Standaard 4 2 3 3 5 3" xfId="323" xr:uid="{00000000-0005-0000-0000-0000EA020000}"/>
    <cellStyle name="Standaard 4 2 3 3 5 3 2" xfId="1111" xr:uid="{00000000-0005-0000-0000-0000EB020000}"/>
    <cellStyle name="Standaard 4 2 3 3 5 3 3" xfId="1895" xr:uid="{00000000-0005-0000-0000-0000EC020000}"/>
    <cellStyle name="Standaard 4 2 3 3 5 4" xfId="1108" xr:uid="{00000000-0005-0000-0000-0000ED020000}"/>
    <cellStyle name="Standaard 4 2 3 3 5 5" xfId="1892" xr:uid="{00000000-0005-0000-0000-0000EE020000}"/>
    <cellStyle name="Standaard 4 2 3 3 6" xfId="324" xr:uid="{00000000-0005-0000-0000-0000EF020000}"/>
    <cellStyle name="Standaard 4 2 3 3 6 2" xfId="325" xr:uid="{00000000-0005-0000-0000-0000F0020000}"/>
    <cellStyle name="Standaard 4 2 3 3 6 2 2" xfId="1113" xr:uid="{00000000-0005-0000-0000-0000F1020000}"/>
    <cellStyle name="Standaard 4 2 3 3 6 2 3" xfId="1897" xr:uid="{00000000-0005-0000-0000-0000F2020000}"/>
    <cellStyle name="Standaard 4 2 3 3 6 3" xfId="1112" xr:uid="{00000000-0005-0000-0000-0000F3020000}"/>
    <cellStyle name="Standaard 4 2 3 3 6 4" xfId="1896" xr:uid="{00000000-0005-0000-0000-0000F4020000}"/>
    <cellStyle name="Standaard 4 2 3 3 7" xfId="326" xr:uid="{00000000-0005-0000-0000-0000F5020000}"/>
    <cellStyle name="Standaard 4 2 3 3 7 2" xfId="1114" xr:uid="{00000000-0005-0000-0000-0000F6020000}"/>
    <cellStyle name="Standaard 4 2 3 3 7 3" xfId="1898" xr:uid="{00000000-0005-0000-0000-0000F7020000}"/>
    <cellStyle name="Standaard 4 2 3 3 8" xfId="829" xr:uid="{00000000-0005-0000-0000-0000F8020000}"/>
    <cellStyle name="Standaard 4 2 3 3 9" xfId="1613" xr:uid="{00000000-0005-0000-0000-0000F9020000}"/>
    <cellStyle name="Standaard 4 2 3 4" xfId="40" xr:uid="{00000000-0005-0000-0000-0000FA020000}"/>
    <cellStyle name="Standaard 4 2 3 4 2" xfId="41" xr:uid="{00000000-0005-0000-0000-0000FB020000}"/>
    <cellStyle name="Standaard 4 2 3 4 2 2" xfId="327" xr:uid="{00000000-0005-0000-0000-0000FC020000}"/>
    <cellStyle name="Standaard 4 2 3 4 2 2 2" xfId="328" xr:uid="{00000000-0005-0000-0000-0000FD020000}"/>
    <cellStyle name="Standaard 4 2 3 4 2 2 2 2" xfId="329" xr:uid="{00000000-0005-0000-0000-0000FE020000}"/>
    <cellStyle name="Standaard 4 2 3 4 2 2 2 2 2" xfId="1117" xr:uid="{00000000-0005-0000-0000-0000FF020000}"/>
    <cellStyle name="Standaard 4 2 3 4 2 2 2 2 3" xfId="1901" xr:uid="{00000000-0005-0000-0000-000000030000}"/>
    <cellStyle name="Standaard 4 2 3 4 2 2 2 3" xfId="1116" xr:uid="{00000000-0005-0000-0000-000001030000}"/>
    <cellStyle name="Standaard 4 2 3 4 2 2 2 4" xfId="1900" xr:uid="{00000000-0005-0000-0000-000002030000}"/>
    <cellStyle name="Standaard 4 2 3 4 2 2 3" xfId="330" xr:uid="{00000000-0005-0000-0000-000003030000}"/>
    <cellStyle name="Standaard 4 2 3 4 2 2 3 2" xfId="1118" xr:uid="{00000000-0005-0000-0000-000004030000}"/>
    <cellStyle name="Standaard 4 2 3 4 2 2 3 3" xfId="1902" xr:uid="{00000000-0005-0000-0000-000005030000}"/>
    <cellStyle name="Standaard 4 2 3 4 2 2 4" xfId="1115" xr:uid="{00000000-0005-0000-0000-000006030000}"/>
    <cellStyle name="Standaard 4 2 3 4 2 2 5" xfId="1899" xr:uid="{00000000-0005-0000-0000-000007030000}"/>
    <cellStyle name="Standaard 4 2 3 4 2 3" xfId="331" xr:uid="{00000000-0005-0000-0000-000008030000}"/>
    <cellStyle name="Standaard 4 2 3 4 2 3 2" xfId="332" xr:uid="{00000000-0005-0000-0000-000009030000}"/>
    <cellStyle name="Standaard 4 2 3 4 2 3 2 2" xfId="1120" xr:uid="{00000000-0005-0000-0000-00000A030000}"/>
    <cellStyle name="Standaard 4 2 3 4 2 3 2 3" xfId="1904" xr:uid="{00000000-0005-0000-0000-00000B030000}"/>
    <cellStyle name="Standaard 4 2 3 4 2 3 3" xfId="1119" xr:uid="{00000000-0005-0000-0000-00000C030000}"/>
    <cellStyle name="Standaard 4 2 3 4 2 3 4" xfId="1903" xr:uid="{00000000-0005-0000-0000-00000D030000}"/>
    <cellStyle name="Standaard 4 2 3 4 2 4" xfId="333" xr:uid="{00000000-0005-0000-0000-00000E030000}"/>
    <cellStyle name="Standaard 4 2 3 4 2 4 2" xfId="1121" xr:uid="{00000000-0005-0000-0000-00000F030000}"/>
    <cellStyle name="Standaard 4 2 3 4 2 4 3" xfId="1905" xr:uid="{00000000-0005-0000-0000-000010030000}"/>
    <cellStyle name="Standaard 4 2 3 4 2 5" xfId="834" xr:uid="{00000000-0005-0000-0000-000011030000}"/>
    <cellStyle name="Standaard 4 2 3 4 2 6" xfId="1618" xr:uid="{00000000-0005-0000-0000-000012030000}"/>
    <cellStyle name="Standaard 4 2 3 4 3" xfId="42" xr:uid="{00000000-0005-0000-0000-000013030000}"/>
    <cellStyle name="Standaard 4 2 3 4 3 2" xfId="334" xr:uid="{00000000-0005-0000-0000-000014030000}"/>
    <cellStyle name="Standaard 4 2 3 4 3 2 2" xfId="335" xr:uid="{00000000-0005-0000-0000-000015030000}"/>
    <cellStyle name="Standaard 4 2 3 4 3 2 2 2" xfId="336" xr:uid="{00000000-0005-0000-0000-000016030000}"/>
    <cellStyle name="Standaard 4 2 3 4 3 2 2 2 2" xfId="1124" xr:uid="{00000000-0005-0000-0000-000017030000}"/>
    <cellStyle name="Standaard 4 2 3 4 3 2 2 2 3" xfId="1908" xr:uid="{00000000-0005-0000-0000-000018030000}"/>
    <cellStyle name="Standaard 4 2 3 4 3 2 2 3" xfId="1123" xr:uid="{00000000-0005-0000-0000-000019030000}"/>
    <cellStyle name="Standaard 4 2 3 4 3 2 2 4" xfId="1907" xr:uid="{00000000-0005-0000-0000-00001A030000}"/>
    <cellStyle name="Standaard 4 2 3 4 3 2 3" xfId="337" xr:uid="{00000000-0005-0000-0000-00001B030000}"/>
    <cellStyle name="Standaard 4 2 3 4 3 2 3 2" xfId="1125" xr:uid="{00000000-0005-0000-0000-00001C030000}"/>
    <cellStyle name="Standaard 4 2 3 4 3 2 3 3" xfId="1909" xr:uid="{00000000-0005-0000-0000-00001D030000}"/>
    <cellStyle name="Standaard 4 2 3 4 3 2 4" xfId="1122" xr:uid="{00000000-0005-0000-0000-00001E030000}"/>
    <cellStyle name="Standaard 4 2 3 4 3 2 5" xfId="1906" xr:uid="{00000000-0005-0000-0000-00001F030000}"/>
    <cellStyle name="Standaard 4 2 3 4 3 3" xfId="338" xr:uid="{00000000-0005-0000-0000-000020030000}"/>
    <cellStyle name="Standaard 4 2 3 4 3 3 2" xfId="339" xr:uid="{00000000-0005-0000-0000-000021030000}"/>
    <cellStyle name="Standaard 4 2 3 4 3 3 2 2" xfId="1127" xr:uid="{00000000-0005-0000-0000-000022030000}"/>
    <cellStyle name="Standaard 4 2 3 4 3 3 2 3" xfId="1911" xr:uid="{00000000-0005-0000-0000-000023030000}"/>
    <cellStyle name="Standaard 4 2 3 4 3 3 3" xfId="1126" xr:uid="{00000000-0005-0000-0000-000024030000}"/>
    <cellStyle name="Standaard 4 2 3 4 3 3 4" xfId="1910" xr:uid="{00000000-0005-0000-0000-000025030000}"/>
    <cellStyle name="Standaard 4 2 3 4 3 4" xfId="340" xr:uid="{00000000-0005-0000-0000-000026030000}"/>
    <cellStyle name="Standaard 4 2 3 4 3 4 2" xfId="1128" xr:uid="{00000000-0005-0000-0000-000027030000}"/>
    <cellStyle name="Standaard 4 2 3 4 3 4 3" xfId="1912" xr:uid="{00000000-0005-0000-0000-000028030000}"/>
    <cellStyle name="Standaard 4 2 3 4 3 5" xfId="835" xr:uid="{00000000-0005-0000-0000-000029030000}"/>
    <cellStyle name="Standaard 4 2 3 4 3 6" xfId="1619" xr:uid="{00000000-0005-0000-0000-00002A030000}"/>
    <cellStyle name="Standaard 4 2 3 4 4" xfId="341" xr:uid="{00000000-0005-0000-0000-00002B030000}"/>
    <cellStyle name="Standaard 4 2 3 4 4 2" xfId="342" xr:uid="{00000000-0005-0000-0000-00002C030000}"/>
    <cellStyle name="Standaard 4 2 3 4 4 2 2" xfId="343" xr:uid="{00000000-0005-0000-0000-00002D030000}"/>
    <cellStyle name="Standaard 4 2 3 4 4 2 2 2" xfId="1131" xr:uid="{00000000-0005-0000-0000-00002E030000}"/>
    <cellStyle name="Standaard 4 2 3 4 4 2 2 3" xfId="1915" xr:uid="{00000000-0005-0000-0000-00002F030000}"/>
    <cellStyle name="Standaard 4 2 3 4 4 2 3" xfId="1130" xr:uid="{00000000-0005-0000-0000-000030030000}"/>
    <cellStyle name="Standaard 4 2 3 4 4 2 4" xfId="1914" xr:uid="{00000000-0005-0000-0000-000031030000}"/>
    <cellStyle name="Standaard 4 2 3 4 4 3" xfId="344" xr:uid="{00000000-0005-0000-0000-000032030000}"/>
    <cellStyle name="Standaard 4 2 3 4 4 3 2" xfId="1132" xr:uid="{00000000-0005-0000-0000-000033030000}"/>
    <cellStyle name="Standaard 4 2 3 4 4 3 3" xfId="1916" xr:uid="{00000000-0005-0000-0000-000034030000}"/>
    <cellStyle name="Standaard 4 2 3 4 4 4" xfId="1129" xr:uid="{00000000-0005-0000-0000-000035030000}"/>
    <cellStyle name="Standaard 4 2 3 4 4 5" xfId="1913" xr:uid="{00000000-0005-0000-0000-000036030000}"/>
    <cellStyle name="Standaard 4 2 3 4 5" xfId="345" xr:uid="{00000000-0005-0000-0000-000037030000}"/>
    <cellStyle name="Standaard 4 2 3 4 5 2" xfId="346" xr:uid="{00000000-0005-0000-0000-000038030000}"/>
    <cellStyle name="Standaard 4 2 3 4 5 2 2" xfId="1134" xr:uid="{00000000-0005-0000-0000-000039030000}"/>
    <cellStyle name="Standaard 4 2 3 4 5 2 3" xfId="1918" xr:uid="{00000000-0005-0000-0000-00003A030000}"/>
    <cellStyle name="Standaard 4 2 3 4 5 3" xfId="1133" xr:uid="{00000000-0005-0000-0000-00003B030000}"/>
    <cellStyle name="Standaard 4 2 3 4 5 4" xfId="1917" xr:uid="{00000000-0005-0000-0000-00003C030000}"/>
    <cellStyle name="Standaard 4 2 3 4 6" xfId="347" xr:uid="{00000000-0005-0000-0000-00003D030000}"/>
    <cellStyle name="Standaard 4 2 3 4 6 2" xfId="1135" xr:uid="{00000000-0005-0000-0000-00003E030000}"/>
    <cellStyle name="Standaard 4 2 3 4 6 3" xfId="1919" xr:uid="{00000000-0005-0000-0000-00003F030000}"/>
    <cellStyle name="Standaard 4 2 3 4 7" xfId="833" xr:uid="{00000000-0005-0000-0000-000040030000}"/>
    <cellStyle name="Standaard 4 2 3 4 8" xfId="1617" xr:uid="{00000000-0005-0000-0000-000041030000}"/>
    <cellStyle name="Standaard 4 2 3 5" xfId="43" xr:uid="{00000000-0005-0000-0000-000042030000}"/>
    <cellStyle name="Standaard 4 2 3 5 2" xfId="348" xr:uid="{00000000-0005-0000-0000-000043030000}"/>
    <cellStyle name="Standaard 4 2 3 5 2 2" xfId="349" xr:uid="{00000000-0005-0000-0000-000044030000}"/>
    <cellStyle name="Standaard 4 2 3 5 2 2 2" xfId="350" xr:uid="{00000000-0005-0000-0000-000045030000}"/>
    <cellStyle name="Standaard 4 2 3 5 2 2 2 2" xfId="1138" xr:uid="{00000000-0005-0000-0000-000046030000}"/>
    <cellStyle name="Standaard 4 2 3 5 2 2 2 3" xfId="1922" xr:uid="{00000000-0005-0000-0000-000047030000}"/>
    <cellStyle name="Standaard 4 2 3 5 2 2 3" xfId="1137" xr:uid="{00000000-0005-0000-0000-000048030000}"/>
    <cellStyle name="Standaard 4 2 3 5 2 2 4" xfId="1921" xr:uid="{00000000-0005-0000-0000-000049030000}"/>
    <cellStyle name="Standaard 4 2 3 5 2 3" xfId="351" xr:uid="{00000000-0005-0000-0000-00004A030000}"/>
    <cellStyle name="Standaard 4 2 3 5 2 3 2" xfId="1139" xr:uid="{00000000-0005-0000-0000-00004B030000}"/>
    <cellStyle name="Standaard 4 2 3 5 2 3 3" xfId="1923" xr:uid="{00000000-0005-0000-0000-00004C030000}"/>
    <cellStyle name="Standaard 4 2 3 5 2 4" xfId="1136" xr:uid="{00000000-0005-0000-0000-00004D030000}"/>
    <cellStyle name="Standaard 4 2 3 5 2 5" xfId="1920" xr:uid="{00000000-0005-0000-0000-00004E030000}"/>
    <cellStyle name="Standaard 4 2 3 5 3" xfId="352" xr:uid="{00000000-0005-0000-0000-00004F030000}"/>
    <cellStyle name="Standaard 4 2 3 5 3 2" xfId="353" xr:uid="{00000000-0005-0000-0000-000050030000}"/>
    <cellStyle name="Standaard 4 2 3 5 3 2 2" xfId="1141" xr:uid="{00000000-0005-0000-0000-000051030000}"/>
    <cellStyle name="Standaard 4 2 3 5 3 2 3" xfId="1925" xr:uid="{00000000-0005-0000-0000-000052030000}"/>
    <cellStyle name="Standaard 4 2 3 5 3 3" xfId="1140" xr:uid="{00000000-0005-0000-0000-000053030000}"/>
    <cellStyle name="Standaard 4 2 3 5 3 4" xfId="1924" xr:uid="{00000000-0005-0000-0000-000054030000}"/>
    <cellStyle name="Standaard 4 2 3 5 4" xfId="354" xr:uid="{00000000-0005-0000-0000-000055030000}"/>
    <cellStyle name="Standaard 4 2 3 5 4 2" xfId="1142" xr:uid="{00000000-0005-0000-0000-000056030000}"/>
    <cellStyle name="Standaard 4 2 3 5 4 3" xfId="1926" xr:uid="{00000000-0005-0000-0000-000057030000}"/>
    <cellStyle name="Standaard 4 2 3 5 5" xfId="836" xr:uid="{00000000-0005-0000-0000-000058030000}"/>
    <cellStyle name="Standaard 4 2 3 5 6" xfId="1620" xr:uid="{00000000-0005-0000-0000-000059030000}"/>
    <cellStyle name="Standaard 4 2 3 6" xfId="44" xr:uid="{00000000-0005-0000-0000-00005A030000}"/>
    <cellStyle name="Standaard 4 2 3 6 2" xfId="355" xr:uid="{00000000-0005-0000-0000-00005B030000}"/>
    <cellStyle name="Standaard 4 2 3 6 2 2" xfId="356" xr:uid="{00000000-0005-0000-0000-00005C030000}"/>
    <cellStyle name="Standaard 4 2 3 6 2 2 2" xfId="357" xr:uid="{00000000-0005-0000-0000-00005D030000}"/>
    <cellStyle name="Standaard 4 2 3 6 2 2 2 2" xfId="1145" xr:uid="{00000000-0005-0000-0000-00005E030000}"/>
    <cellStyle name="Standaard 4 2 3 6 2 2 2 3" xfId="1929" xr:uid="{00000000-0005-0000-0000-00005F030000}"/>
    <cellStyle name="Standaard 4 2 3 6 2 2 3" xfId="1144" xr:uid="{00000000-0005-0000-0000-000060030000}"/>
    <cellStyle name="Standaard 4 2 3 6 2 2 4" xfId="1928" xr:uid="{00000000-0005-0000-0000-000061030000}"/>
    <cellStyle name="Standaard 4 2 3 6 2 3" xfId="358" xr:uid="{00000000-0005-0000-0000-000062030000}"/>
    <cellStyle name="Standaard 4 2 3 6 2 3 2" xfId="1146" xr:uid="{00000000-0005-0000-0000-000063030000}"/>
    <cellStyle name="Standaard 4 2 3 6 2 3 3" xfId="1930" xr:uid="{00000000-0005-0000-0000-000064030000}"/>
    <cellStyle name="Standaard 4 2 3 6 2 4" xfId="1143" xr:uid="{00000000-0005-0000-0000-000065030000}"/>
    <cellStyle name="Standaard 4 2 3 6 2 5" xfId="1927" xr:uid="{00000000-0005-0000-0000-000066030000}"/>
    <cellStyle name="Standaard 4 2 3 6 3" xfId="359" xr:uid="{00000000-0005-0000-0000-000067030000}"/>
    <cellStyle name="Standaard 4 2 3 6 3 2" xfId="360" xr:uid="{00000000-0005-0000-0000-000068030000}"/>
    <cellStyle name="Standaard 4 2 3 6 3 2 2" xfId="1148" xr:uid="{00000000-0005-0000-0000-000069030000}"/>
    <cellStyle name="Standaard 4 2 3 6 3 2 3" xfId="1932" xr:uid="{00000000-0005-0000-0000-00006A030000}"/>
    <cellStyle name="Standaard 4 2 3 6 3 3" xfId="1147" xr:uid="{00000000-0005-0000-0000-00006B030000}"/>
    <cellStyle name="Standaard 4 2 3 6 3 4" xfId="1931" xr:uid="{00000000-0005-0000-0000-00006C030000}"/>
    <cellStyle name="Standaard 4 2 3 6 4" xfId="361" xr:uid="{00000000-0005-0000-0000-00006D030000}"/>
    <cellStyle name="Standaard 4 2 3 6 4 2" xfId="1149" xr:uid="{00000000-0005-0000-0000-00006E030000}"/>
    <cellStyle name="Standaard 4 2 3 6 4 3" xfId="1933" xr:uid="{00000000-0005-0000-0000-00006F030000}"/>
    <cellStyle name="Standaard 4 2 3 6 5" xfId="837" xr:uid="{00000000-0005-0000-0000-000070030000}"/>
    <cellStyle name="Standaard 4 2 3 6 6" xfId="1621" xr:uid="{00000000-0005-0000-0000-000071030000}"/>
    <cellStyle name="Standaard 4 2 3 7" xfId="45" xr:uid="{00000000-0005-0000-0000-000072030000}"/>
    <cellStyle name="Standaard 4 2 3 7 2" xfId="362" xr:uid="{00000000-0005-0000-0000-000073030000}"/>
    <cellStyle name="Standaard 4 2 3 7 2 2" xfId="363" xr:uid="{00000000-0005-0000-0000-000074030000}"/>
    <cellStyle name="Standaard 4 2 3 7 2 2 2" xfId="364" xr:uid="{00000000-0005-0000-0000-000075030000}"/>
    <cellStyle name="Standaard 4 2 3 7 2 2 2 2" xfId="1152" xr:uid="{00000000-0005-0000-0000-000076030000}"/>
    <cellStyle name="Standaard 4 2 3 7 2 2 2 3" xfId="1936" xr:uid="{00000000-0005-0000-0000-000077030000}"/>
    <cellStyle name="Standaard 4 2 3 7 2 2 3" xfId="1151" xr:uid="{00000000-0005-0000-0000-000078030000}"/>
    <cellStyle name="Standaard 4 2 3 7 2 2 4" xfId="1935" xr:uid="{00000000-0005-0000-0000-000079030000}"/>
    <cellStyle name="Standaard 4 2 3 7 2 3" xfId="365" xr:uid="{00000000-0005-0000-0000-00007A030000}"/>
    <cellStyle name="Standaard 4 2 3 7 2 3 2" xfId="1153" xr:uid="{00000000-0005-0000-0000-00007B030000}"/>
    <cellStyle name="Standaard 4 2 3 7 2 3 3" xfId="1937" xr:uid="{00000000-0005-0000-0000-00007C030000}"/>
    <cellStyle name="Standaard 4 2 3 7 2 4" xfId="1150" xr:uid="{00000000-0005-0000-0000-00007D030000}"/>
    <cellStyle name="Standaard 4 2 3 7 2 5" xfId="1934" xr:uid="{00000000-0005-0000-0000-00007E030000}"/>
    <cellStyle name="Standaard 4 2 3 7 3" xfId="366" xr:uid="{00000000-0005-0000-0000-00007F030000}"/>
    <cellStyle name="Standaard 4 2 3 7 3 2" xfId="367" xr:uid="{00000000-0005-0000-0000-000080030000}"/>
    <cellStyle name="Standaard 4 2 3 7 3 2 2" xfId="1155" xr:uid="{00000000-0005-0000-0000-000081030000}"/>
    <cellStyle name="Standaard 4 2 3 7 3 2 3" xfId="1939" xr:uid="{00000000-0005-0000-0000-000082030000}"/>
    <cellStyle name="Standaard 4 2 3 7 3 3" xfId="1154" xr:uid="{00000000-0005-0000-0000-000083030000}"/>
    <cellStyle name="Standaard 4 2 3 7 3 4" xfId="1938" xr:uid="{00000000-0005-0000-0000-000084030000}"/>
    <cellStyle name="Standaard 4 2 3 7 4" xfId="368" xr:uid="{00000000-0005-0000-0000-000085030000}"/>
    <cellStyle name="Standaard 4 2 3 7 4 2" xfId="1156" xr:uid="{00000000-0005-0000-0000-000086030000}"/>
    <cellStyle name="Standaard 4 2 3 7 4 3" xfId="1940" xr:uid="{00000000-0005-0000-0000-000087030000}"/>
    <cellStyle name="Standaard 4 2 3 7 5" xfId="838" xr:uid="{00000000-0005-0000-0000-000088030000}"/>
    <cellStyle name="Standaard 4 2 3 7 6" xfId="1622" xr:uid="{00000000-0005-0000-0000-000089030000}"/>
    <cellStyle name="Standaard 4 2 3 8" xfId="46" xr:uid="{00000000-0005-0000-0000-00008A030000}"/>
    <cellStyle name="Standaard 4 2 3 8 2" xfId="369" xr:uid="{00000000-0005-0000-0000-00008B030000}"/>
    <cellStyle name="Standaard 4 2 3 8 2 2" xfId="370" xr:uid="{00000000-0005-0000-0000-00008C030000}"/>
    <cellStyle name="Standaard 4 2 3 8 2 2 2" xfId="371" xr:uid="{00000000-0005-0000-0000-00008D030000}"/>
    <cellStyle name="Standaard 4 2 3 8 2 2 2 2" xfId="1159" xr:uid="{00000000-0005-0000-0000-00008E030000}"/>
    <cellStyle name="Standaard 4 2 3 8 2 2 2 3" xfId="1943" xr:uid="{00000000-0005-0000-0000-00008F030000}"/>
    <cellStyle name="Standaard 4 2 3 8 2 2 3" xfId="1158" xr:uid="{00000000-0005-0000-0000-000090030000}"/>
    <cellStyle name="Standaard 4 2 3 8 2 2 4" xfId="1942" xr:uid="{00000000-0005-0000-0000-000091030000}"/>
    <cellStyle name="Standaard 4 2 3 8 2 3" xfId="372" xr:uid="{00000000-0005-0000-0000-000092030000}"/>
    <cellStyle name="Standaard 4 2 3 8 2 3 2" xfId="1160" xr:uid="{00000000-0005-0000-0000-000093030000}"/>
    <cellStyle name="Standaard 4 2 3 8 2 3 3" xfId="1944" xr:uid="{00000000-0005-0000-0000-000094030000}"/>
    <cellStyle name="Standaard 4 2 3 8 2 4" xfId="1157" xr:uid="{00000000-0005-0000-0000-000095030000}"/>
    <cellStyle name="Standaard 4 2 3 8 2 5" xfId="1941" xr:uid="{00000000-0005-0000-0000-000096030000}"/>
    <cellStyle name="Standaard 4 2 3 8 3" xfId="373" xr:uid="{00000000-0005-0000-0000-000097030000}"/>
    <cellStyle name="Standaard 4 2 3 8 3 2" xfId="374" xr:uid="{00000000-0005-0000-0000-000098030000}"/>
    <cellStyle name="Standaard 4 2 3 8 3 2 2" xfId="1162" xr:uid="{00000000-0005-0000-0000-000099030000}"/>
    <cellStyle name="Standaard 4 2 3 8 3 2 3" xfId="1946" xr:uid="{00000000-0005-0000-0000-00009A030000}"/>
    <cellStyle name="Standaard 4 2 3 8 3 3" xfId="1161" xr:uid="{00000000-0005-0000-0000-00009B030000}"/>
    <cellStyle name="Standaard 4 2 3 8 3 4" xfId="1945" xr:uid="{00000000-0005-0000-0000-00009C030000}"/>
    <cellStyle name="Standaard 4 2 3 8 4" xfId="375" xr:uid="{00000000-0005-0000-0000-00009D030000}"/>
    <cellStyle name="Standaard 4 2 3 8 4 2" xfId="1163" xr:uid="{00000000-0005-0000-0000-00009E030000}"/>
    <cellStyle name="Standaard 4 2 3 8 4 3" xfId="1947" xr:uid="{00000000-0005-0000-0000-00009F030000}"/>
    <cellStyle name="Standaard 4 2 3 8 5" xfId="839" xr:uid="{00000000-0005-0000-0000-0000A0030000}"/>
    <cellStyle name="Standaard 4 2 3 8 6" xfId="1623" xr:uid="{00000000-0005-0000-0000-0000A1030000}"/>
    <cellStyle name="Standaard 4 2 3 9" xfId="376" xr:uid="{00000000-0005-0000-0000-0000A2030000}"/>
    <cellStyle name="Standaard 4 2 3 9 2" xfId="377" xr:uid="{00000000-0005-0000-0000-0000A3030000}"/>
    <cellStyle name="Standaard 4 2 3 9 2 2" xfId="378" xr:uid="{00000000-0005-0000-0000-0000A4030000}"/>
    <cellStyle name="Standaard 4 2 3 9 2 2 2" xfId="1166" xr:uid="{00000000-0005-0000-0000-0000A5030000}"/>
    <cellStyle name="Standaard 4 2 3 9 2 2 3" xfId="1950" xr:uid="{00000000-0005-0000-0000-0000A6030000}"/>
    <cellStyle name="Standaard 4 2 3 9 2 3" xfId="1165" xr:uid="{00000000-0005-0000-0000-0000A7030000}"/>
    <cellStyle name="Standaard 4 2 3 9 2 4" xfId="1949" xr:uid="{00000000-0005-0000-0000-0000A8030000}"/>
    <cellStyle name="Standaard 4 2 3 9 3" xfId="379" xr:uid="{00000000-0005-0000-0000-0000A9030000}"/>
    <cellStyle name="Standaard 4 2 3 9 3 2" xfId="1167" xr:uid="{00000000-0005-0000-0000-0000AA030000}"/>
    <cellStyle name="Standaard 4 2 3 9 3 3" xfId="1951" xr:uid="{00000000-0005-0000-0000-0000AB030000}"/>
    <cellStyle name="Standaard 4 2 3 9 4" xfId="1164" xr:uid="{00000000-0005-0000-0000-0000AC030000}"/>
    <cellStyle name="Standaard 4 2 3 9 5" xfId="1948" xr:uid="{00000000-0005-0000-0000-0000AD030000}"/>
    <cellStyle name="Standaard 4 2 4" xfId="47" xr:uid="{00000000-0005-0000-0000-0000AE030000}"/>
    <cellStyle name="Standaard 4 2 4 2" xfId="48" xr:uid="{00000000-0005-0000-0000-0000AF030000}"/>
    <cellStyle name="Standaard 4 2 4 2 2" xfId="380" xr:uid="{00000000-0005-0000-0000-0000B0030000}"/>
    <cellStyle name="Standaard 4 2 4 2 2 2" xfId="381" xr:uid="{00000000-0005-0000-0000-0000B1030000}"/>
    <cellStyle name="Standaard 4 2 4 2 2 2 2" xfId="382" xr:uid="{00000000-0005-0000-0000-0000B2030000}"/>
    <cellStyle name="Standaard 4 2 4 2 2 2 2 2" xfId="1170" xr:uid="{00000000-0005-0000-0000-0000B3030000}"/>
    <cellStyle name="Standaard 4 2 4 2 2 2 2 3" xfId="1954" xr:uid="{00000000-0005-0000-0000-0000B4030000}"/>
    <cellStyle name="Standaard 4 2 4 2 2 2 3" xfId="1169" xr:uid="{00000000-0005-0000-0000-0000B5030000}"/>
    <cellStyle name="Standaard 4 2 4 2 2 2 4" xfId="1953" xr:uid="{00000000-0005-0000-0000-0000B6030000}"/>
    <cellStyle name="Standaard 4 2 4 2 2 3" xfId="383" xr:uid="{00000000-0005-0000-0000-0000B7030000}"/>
    <cellStyle name="Standaard 4 2 4 2 2 3 2" xfId="1171" xr:uid="{00000000-0005-0000-0000-0000B8030000}"/>
    <cellStyle name="Standaard 4 2 4 2 2 3 3" xfId="1955" xr:uid="{00000000-0005-0000-0000-0000B9030000}"/>
    <cellStyle name="Standaard 4 2 4 2 2 4" xfId="1168" xr:uid="{00000000-0005-0000-0000-0000BA030000}"/>
    <cellStyle name="Standaard 4 2 4 2 2 5" xfId="1952" xr:uid="{00000000-0005-0000-0000-0000BB030000}"/>
    <cellStyle name="Standaard 4 2 4 2 3" xfId="384" xr:uid="{00000000-0005-0000-0000-0000BC030000}"/>
    <cellStyle name="Standaard 4 2 4 2 3 2" xfId="385" xr:uid="{00000000-0005-0000-0000-0000BD030000}"/>
    <cellStyle name="Standaard 4 2 4 2 3 2 2" xfId="1173" xr:uid="{00000000-0005-0000-0000-0000BE030000}"/>
    <cellStyle name="Standaard 4 2 4 2 3 2 3" xfId="1957" xr:uid="{00000000-0005-0000-0000-0000BF030000}"/>
    <cellStyle name="Standaard 4 2 4 2 3 3" xfId="1172" xr:uid="{00000000-0005-0000-0000-0000C0030000}"/>
    <cellStyle name="Standaard 4 2 4 2 3 4" xfId="1956" xr:uid="{00000000-0005-0000-0000-0000C1030000}"/>
    <cellStyle name="Standaard 4 2 4 2 4" xfId="386" xr:uid="{00000000-0005-0000-0000-0000C2030000}"/>
    <cellStyle name="Standaard 4 2 4 2 4 2" xfId="1174" xr:uid="{00000000-0005-0000-0000-0000C3030000}"/>
    <cellStyle name="Standaard 4 2 4 2 4 3" xfId="1958" xr:uid="{00000000-0005-0000-0000-0000C4030000}"/>
    <cellStyle name="Standaard 4 2 4 2 5" xfId="841" xr:uid="{00000000-0005-0000-0000-0000C5030000}"/>
    <cellStyle name="Standaard 4 2 4 2 6" xfId="1625" xr:uid="{00000000-0005-0000-0000-0000C6030000}"/>
    <cellStyle name="Standaard 4 2 4 3" xfId="49" xr:uid="{00000000-0005-0000-0000-0000C7030000}"/>
    <cellStyle name="Standaard 4 2 4 3 2" xfId="387" xr:uid="{00000000-0005-0000-0000-0000C8030000}"/>
    <cellStyle name="Standaard 4 2 4 3 2 2" xfId="388" xr:uid="{00000000-0005-0000-0000-0000C9030000}"/>
    <cellStyle name="Standaard 4 2 4 3 2 2 2" xfId="389" xr:uid="{00000000-0005-0000-0000-0000CA030000}"/>
    <cellStyle name="Standaard 4 2 4 3 2 2 2 2" xfId="1177" xr:uid="{00000000-0005-0000-0000-0000CB030000}"/>
    <cellStyle name="Standaard 4 2 4 3 2 2 2 3" xfId="1961" xr:uid="{00000000-0005-0000-0000-0000CC030000}"/>
    <cellStyle name="Standaard 4 2 4 3 2 2 3" xfId="1176" xr:uid="{00000000-0005-0000-0000-0000CD030000}"/>
    <cellStyle name="Standaard 4 2 4 3 2 2 4" xfId="1960" xr:uid="{00000000-0005-0000-0000-0000CE030000}"/>
    <cellStyle name="Standaard 4 2 4 3 2 3" xfId="390" xr:uid="{00000000-0005-0000-0000-0000CF030000}"/>
    <cellStyle name="Standaard 4 2 4 3 2 3 2" xfId="1178" xr:uid="{00000000-0005-0000-0000-0000D0030000}"/>
    <cellStyle name="Standaard 4 2 4 3 2 3 3" xfId="1962" xr:uid="{00000000-0005-0000-0000-0000D1030000}"/>
    <cellStyle name="Standaard 4 2 4 3 2 4" xfId="1175" xr:uid="{00000000-0005-0000-0000-0000D2030000}"/>
    <cellStyle name="Standaard 4 2 4 3 2 5" xfId="1959" xr:uid="{00000000-0005-0000-0000-0000D3030000}"/>
    <cellStyle name="Standaard 4 2 4 3 3" xfId="391" xr:uid="{00000000-0005-0000-0000-0000D4030000}"/>
    <cellStyle name="Standaard 4 2 4 3 3 2" xfId="392" xr:uid="{00000000-0005-0000-0000-0000D5030000}"/>
    <cellStyle name="Standaard 4 2 4 3 3 2 2" xfId="1180" xr:uid="{00000000-0005-0000-0000-0000D6030000}"/>
    <cellStyle name="Standaard 4 2 4 3 3 2 3" xfId="1964" xr:uid="{00000000-0005-0000-0000-0000D7030000}"/>
    <cellStyle name="Standaard 4 2 4 3 3 3" xfId="1179" xr:uid="{00000000-0005-0000-0000-0000D8030000}"/>
    <cellStyle name="Standaard 4 2 4 3 3 4" xfId="1963" xr:uid="{00000000-0005-0000-0000-0000D9030000}"/>
    <cellStyle name="Standaard 4 2 4 3 4" xfId="393" xr:uid="{00000000-0005-0000-0000-0000DA030000}"/>
    <cellStyle name="Standaard 4 2 4 3 4 2" xfId="1181" xr:uid="{00000000-0005-0000-0000-0000DB030000}"/>
    <cellStyle name="Standaard 4 2 4 3 4 3" xfId="1965" xr:uid="{00000000-0005-0000-0000-0000DC030000}"/>
    <cellStyle name="Standaard 4 2 4 3 5" xfId="842" xr:uid="{00000000-0005-0000-0000-0000DD030000}"/>
    <cellStyle name="Standaard 4 2 4 3 6" xfId="1626" xr:uid="{00000000-0005-0000-0000-0000DE030000}"/>
    <cellStyle name="Standaard 4 2 4 4" xfId="50" xr:uid="{00000000-0005-0000-0000-0000DF030000}"/>
    <cellStyle name="Standaard 4 2 4 4 2" xfId="394" xr:uid="{00000000-0005-0000-0000-0000E0030000}"/>
    <cellStyle name="Standaard 4 2 4 4 2 2" xfId="395" xr:uid="{00000000-0005-0000-0000-0000E1030000}"/>
    <cellStyle name="Standaard 4 2 4 4 2 2 2" xfId="396" xr:uid="{00000000-0005-0000-0000-0000E2030000}"/>
    <cellStyle name="Standaard 4 2 4 4 2 2 2 2" xfId="1184" xr:uid="{00000000-0005-0000-0000-0000E3030000}"/>
    <cellStyle name="Standaard 4 2 4 4 2 2 2 3" xfId="1968" xr:uid="{00000000-0005-0000-0000-0000E4030000}"/>
    <cellStyle name="Standaard 4 2 4 4 2 2 3" xfId="1183" xr:uid="{00000000-0005-0000-0000-0000E5030000}"/>
    <cellStyle name="Standaard 4 2 4 4 2 2 4" xfId="1967" xr:uid="{00000000-0005-0000-0000-0000E6030000}"/>
    <cellStyle name="Standaard 4 2 4 4 2 3" xfId="397" xr:uid="{00000000-0005-0000-0000-0000E7030000}"/>
    <cellStyle name="Standaard 4 2 4 4 2 3 2" xfId="1185" xr:uid="{00000000-0005-0000-0000-0000E8030000}"/>
    <cellStyle name="Standaard 4 2 4 4 2 3 3" xfId="1969" xr:uid="{00000000-0005-0000-0000-0000E9030000}"/>
    <cellStyle name="Standaard 4 2 4 4 2 4" xfId="1182" xr:uid="{00000000-0005-0000-0000-0000EA030000}"/>
    <cellStyle name="Standaard 4 2 4 4 2 5" xfId="1966" xr:uid="{00000000-0005-0000-0000-0000EB030000}"/>
    <cellStyle name="Standaard 4 2 4 4 3" xfId="398" xr:uid="{00000000-0005-0000-0000-0000EC030000}"/>
    <cellStyle name="Standaard 4 2 4 4 3 2" xfId="399" xr:uid="{00000000-0005-0000-0000-0000ED030000}"/>
    <cellStyle name="Standaard 4 2 4 4 3 2 2" xfId="1187" xr:uid="{00000000-0005-0000-0000-0000EE030000}"/>
    <cellStyle name="Standaard 4 2 4 4 3 2 3" xfId="1971" xr:uid="{00000000-0005-0000-0000-0000EF030000}"/>
    <cellStyle name="Standaard 4 2 4 4 3 3" xfId="1186" xr:uid="{00000000-0005-0000-0000-0000F0030000}"/>
    <cellStyle name="Standaard 4 2 4 4 3 4" xfId="1970" xr:uid="{00000000-0005-0000-0000-0000F1030000}"/>
    <cellStyle name="Standaard 4 2 4 4 4" xfId="400" xr:uid="{00000000-0005-0000-0000-0000F2030000}"/>
    <cellStyle name="Standaard 4 2 4 4 4 2" xfId="1188" xr:uid="{00000000-0005-0000-0000-0000F3030000}"/>
    <cellStyle name="Standaard 4 2 4 4 4 3" xfId="1972" xr:uid="{00000000-0005-0000-0000-0000F4030000}"/>
    <cellStyle name="Standaard 4 2 4 4 5" xfId="843" xr:uid="{00000000-0005-0000-0000-0000F5030000}"/>
    <cellStyle name="Standaard 4 2 4 4 6" xfId="1627" xr:uid="{00000000-0005-0000-0000-0000F6030000}"/>
    <cellStyle name="Standaard 4 2 4 5" xfId="401" xr:uid="{00000000-0005-0000-0000-0000F7030000}"/>
    <cellStyle name="Standaard 4 2 4 5 2" xfId="402" xr:uid="{00000000-0005-0000-0000-0000F8030000}"/>
    <cellStyle name="Standaard 4 2 4 5 2 2" xfId="403" xr:uid="{00000000-0005-0000-0000-0000F9030000}"/>
    <cellStyle name="Standaard 4 2 4 5 2 2 2" xfId="1191" xr:uid="{00000000-0005-0000-0000-0000FA030000}"/>
    <cellStyle name="Standaard 4 2 4 5 2 2 3" xfId="1975" xr:uid="{00000000-0005-0000-0000-0000FB030000}"/>
    <cellStyle name="Standaard 4 2 4 5 2 3" xfId="1190" xr:uid="{00000000-0005-0000-0000-0000FC030000}"/>
    <cellStyle name="Standaard 4 2 4 5 2 4" xfId="1974" xr:uid="{00000000-0005-0000-0000-0000FD030000}"/>
    <cellStyle name="Standaard 4 2 4 5 3" xfId="404" xr:uid="{00000000-0005-0000-0000-0000FE030000}"/>
    <cellStyle name="Standaard 4 2 4 5 3 2" xfId="1192" xr:uid="{00000000-0005-0000-0000-0000FF030000}"/>
    <cellStyle name="Standaard 4 2 4 5 3 3" xfId="1976" xr:uid="{00000000-0005-0000-0000-000000040000}"/>
    <cellStyle name="Standaard 4 2 4 5 4" xfId="1189" xr:uid="{00000000-0005-0000-0000-000001040000}"/>
    <cellStyle name="Standaard 4 2 4 5 5" xfId="1973" xr:uid="{00000000-0005-0000-0000-000002040000}"/>
    <cellStyle name="Standaard 4 2 4 6" xfId="405" xr:uid="{00000000-0005-0000-0000-000003040000}"/>
    <cellStyle name="Standaard 4 2 4 6 2" xfId="406" xr:uid="{00000000-0005-0000-0000-000004040000}"/>
    <cellStyle name="Standaard 4 2 4 6 2 2" xfId="1194" xr:uid="{00000000-0005-0000-0000-000005040000}"/>
    <cellStyle name="Standaard 4 2 4 6 2 3" xfId="1978" xr:uid="{00000000-0005-0000-0000-000006040000}"/>
    <cellStyle name="Standaard 4 2 4 6 3" xfId="1193" xr:uid="{00000000-0005-0000-0000-000007040000}"/>
    <cellStyle name="Standaard 4 2 4 6 4" xfId="1977" xr:uid="{00000000-0005-0000-0000-000008040000}"/>
    <cellStyle name="Standaard 4 2 4 7" xfId="407" xr:uid="{00000000-0005-0000-0000-000009040000}"/>
    <cellStyle name="Standaard 4 2 4 7 2" xfId="1195" xr:uid="{00000000-0005-0000-0000-00000A040000}"/>
    <cellStyle name="Standaard 4 2 4 7 3" xfId="1979" xr:uid="{00000000-0005-0000-0000-00000B040000}"/>
    <cellStyle name="Standaard 4 2 4 8" xfId="840" xr:uid="{00000000-0005-0000-0000-00000C040000}"/>
    <cellStyle name="Standaard 4 2 4 9" xfId="1624" xr:uid="{00000000-0005-0000-0000-00000D040000}"/>
    <cellStyle name="Standaard 4 2 5" xfId="51" xr:uid="{00000000-0005-0000-0000-00000E040000}"/>
    <cellStyle name="Standaard 4 2 5 2" xfId="52" xr:uid="{00000000-0005-0000-0000-00000F040000}"/>
    <cellStyle name="Standaard 4 2 5 2 2" xfId="408" xr:uid="{00000000-0005-0000-0000-000010040000}"/>
    <cellStyle name="Standaard 4 2 5 2 2 2" xfId="409" xr:uid="{00000000-0005-0000-0000-000011040000}"/>
    <cellStyle name="Standaard 4 2 5 2 2 2 2" xfId="410" xr:uid="{00000000-0005-0000-0000-000012040000}"/>
    <cellStyle name="Standaard 4 2 5 2 2 2 2 2" xfId="1198" xr:uid="{00000000-0005-0000-0000-000013040000}"/>
    <cellStyle name="Standaard 4 2 5 2 2 2 2 3" xfId="1982" xr:uid="{00000000-0005-0000-0000-000014040000}"/>
    <cellStyle name="Standaard 4 2 5 2 2 2 3" xfId="1197" xr:uid="{00000000-0005-0000-0000-000015040000}"/>
    <cellStyle name="Standaard 4 2 5 2 2 2 4" xfId="1981" xr:uid="{00000000-0005-0000-0000-000016040000}"/>
    <cellStyle name="Standaard 4 2 5 2 2 3" xfId="411" xr:uid="{00000000-0005-0000-0000-000017040000}"/>
    <cellStyle name="Standaard 4 2 5 2 2 3 2" xfId="1199" xr:uid="{00000000-0005-0000-0000-000018040000}"/>
    <cellStyle name="Standaard 4 2 5 2 2 3 3" xfId="1983" xr:uid="{00000000-0005-0000-0000-000019040000}"/>
    <cellStyle name="Standaard 4 2 5 2 2 4" xfId="1196" xr:uid="{00000000-0005-0000-0000-00001A040000}"/>
    <cellStyle name="Standaard 4 2 5 2 2 5" xfId="1980" xr:uid="{00000000-0005-0000-0000-00001B040000}"/>
    <cellStyle name="Standaard 4 2 5 2 3" xfId="412" xr:uid="{00000000-0005-0000-0000-00001C040000}"/>
    <cellStyle name="Standaard 4 2 5 2 3 2" xfId="413" xr:uid="{00000000-0005-0000-0000-00001D040000}"/>
    <cellStyle name="Standaard 4 2 5 2 3 2 2" xfId="1201" xr:uid="{00000000-0005-0000-0000-00001E040000}"/>
    <cellStyle name="Standaard 4 2 5 2 3 2 3" xfId="1985" xr:uid="{00000000-0005-0000-0000-00001F040000}"/>
    <cellStyle name="Standaard 4 2 5 2 3 3" xfId="1200" xr:uid="{00000000-0005-0000-0000-000020040000}"/>
    <cellStyle name="Standaard 4 2 5 2 3 4" xfId="1984" xr:uid="{00000000-0005-0000-0000-000021040000}"/>
    <cellStyle name="Standaard 4 2 5 2 4" xfId="414" xr:uid="{00000000-0005-0000-0000-000022040000}"/>
    <cellStyle name="Standaard 4 2 5 2 4 2" xfId="1202" xr:uid="{00000000-0005-0000-0000-000023040000}"/>
    <cellStyle name="Standaard 4 2 5 2 4 3" xfId="1986" xr:uid="{00000000-0005-0000-0000-000024040000}"/>
    <cellStyle name="Standaard 4 2 5 2 5" xfId="845" xr:uid="{00000000-0005-0000-0000-000025040000}"/>
    <cellStyle name="Standaard 4 2 5 2 6" xfId="1629" xr:uid="{00000000-0005-0000-0000-000026040000}"/>
    <cellStyle name="Standaard 4 2 5 3" xfId="53" xr:uid="{00000000-0005-0000-0000-000027040000}"/>
    <cellStyle name="Standaard 4 2 5 3 2" xfId="415" xr:uid="{00000000-0005-0000-0000-000028040000}"/>
    <cellStyle name="Standaard 4 2 5 3 2 2" xfId="416" xr:uid="{00000000-0005-0000-0000-000029040000}"/>
    <cellStyle name="Standaard 4 2 5 3 2 2 2" xfId="417" xr:uid="{00000000-0005-0000-0000-00002A040000}"/>
    <cellStyle name="Standaard 4 2 5 3 2 2 2 2" xfId="1205" xr:uid="{00000000-0005-0000-0000-00002B040000}"/>
    <cellStyle name="Standaard 4 2 5 3 2 2 2 3" xfId="1989" xr:uid="{00000000-0005-0000-0000-00002C040000}"/>
    <cellStyle name="Standaard 4 2 5 3 2 2 3" xfId="1204" xr:uid="{00000000-0005-0000-0000-00002D040000}"/>
    <cellStyle name="Standaard 4 2 5 3 2 2 4" xfId="1988" xr:uid="{00000000-0005-0000-0000-00002E040000}"/>
    <cellStyle name="Standaard 4 2 5 3 2 3" xfId="418" xr:uid="{00000000-0005-0000-0000-00002F040000}"/>
    <cellStyle name="Standaard 4 2 5 3 2 3 2" xfId="1206" xr:uid="{00000000-0005-0000-0000-000030040000}"/>
    <cellStyle name="Standaard 4 2 5 3 2 3 3" xfId="1990" xr:uid="{00000000-0005-0000-0000-000031040000}"/>
    <cellStyle name="Standaard 4 2 5 3 2 4" xfId="1203" xr:uid="{00000000-0005-0000-0000-000032040000}"/>
    <cellStyle name="Standaard 4 2 5 3 2 5" xfId="1987" xr:uid="{00000000-0005-0000-0000-000033040000}"/>
    <cellStyle name="Standaard 4 2 5 3 3" xfId="419" xr:uid="{00000000-0005-0000-0000-000034040000}"/>
    <cellStyle name="Standaard 4 2 5 3 3 2" xfId="420" xr:uid="{00000000-0005-0000-0000-000035040000}"/>
    <cellStyle name="Standaard 4 2 5 3 3 2 2" xfId="1208" xr:uid="{00000000-0005-0000-0000-000036040000}"/>
    <cellStyle name="Standaard 4 2 5 3 3 2 3" xfId="1992" xr:uid="{00000000-0005-0000-0000-000037040000}"/>
    <cellStyle name="Standaard 4 2 5 3 3 3" xfId="1207" xr:uid="{00000000-0005-0000-0000-000038040000}"/>
    <cellStyle name="Standaard 4 2 5 3 3 4" xfId="1991" xr:uid="{00000000-0005-0000-0000-000039040000}"/>
    <cellStyle name="Standaard 4 2 5 3 4" xfId="421" xr:uid="{00000000-0005-0000-0000-00003A040000}"/>
    <cellStyle name="Standaard 4 2 5 3 4 2" xfId="1209" xr:uid="{00000000-0005-0000-0000-00003B040000}"/>
    <cellStyle name="Standaard 4 2 5 3 4 3" xfId="1993" xr:uid="{00000000-0005-0000-0000-00003C040000}"/>
    <cellStyle name="Standaard 4 2 5 3 5" xfId="846" xr:uid="{00000000-0005-0000-0000-00003D040000}"/>
    <cellStyle name="Standaard 4 2 5 3 6" xfId="1630" xr:uid="{00000000-0005-0000-0000-00003E040000}"/>
    <cellStyle name="Standaard 4 2 5 4" xfId="54" xr:uid="{00000000-0005-0000-0000-00003F040000}"/>
    <cellStyle name="Standaard 4 2 5 4 2" xfId="422" xr:uid="{00000000-0005-0000-0000-000040040000}"/>
    <cellStyle name="Standaard 4 2 5 4 2 2" xfId="423" xr:uid="{00000000-0005-0000-0000-000041040000}"/>
    <cellStyle name="Standaard 4 2 5 4 2 2 2" xfId="424" xr:uid="{00000000-0005-0000-0000-000042040000}"/>
    <cellStyle name="Standaard 4 2 5 4 2 2 2 2" xfId="1212" xr:uid="{00000000-0005-0000-0000-000043040000}"/>
    <cellStyle name="Standaard 4 2 5 4 2 2 2 3" xfId="1996" xr:uid="{00000000-0005-0000-0000-000044040000}"/>
    <cellStyle name="Standaard 4 2 5 4 2 2 3" xfId="1211" xr:uid="{00000000-0005-0000-0000-000045040000}"/>
    <cellStyle name="Standaard 4 2 5 4 2 2 4" xfId="1995" xr:uid="{00000000-0005-0000-0000-000046040000}"/>
    <cellStyle name="Standaard 4 2 5 4 2 3" xfId="425" xr:uid="{00000000-0005-0000-0000-000047040000}"/>
    <cellStyle name="Standaard 4 2 5 4 2 3 2" xfId="1213" xr:uid="{00000000-0005-0000-0000-000048040000}"/>
    <cellStyle name="Standaard 4 2 5 4 2 3 3" xfId="1997" xr:uid="{00000000-0005-0000-0000-000049040000}"/>
    <cellStyle name="Standaard 4 2 5 4 2 4" xfId="1210" xr:uid="{00000000-0005-0000-0000-00004A040000}"/>
    <cellStyle name="Standaard 4 2 5 4 2 5" xfId="1994" xr:uid="{00000000-0005-0000-0000-00004B040000}"/>
    <cellStyle name="Standaard 4 2 5 4 3" xfId="426" xr:uid="{00000000-0005-0000-0000-00004C040000}"/>
    <cellStyle name="Standaard 4 2 5 4 3 2" xfId="427" xr:uid="{00000000-0005-0000-0000-00004D040000}"/>
    <cellStyle name="Standaard 4 2 5 4 3 2 2" xfId="1215" xr:uid="{00000000-0005-0000-0000-00004E040000}"/>
    <cellStyle name="Standaard 4 2 5 4 3 2 3" xfId="1999" xr:uid="{00000000-0005-0000-0000-00004F040000}"/>
    <cellStyle name="Standaard 4 2 5 4 3 3" xfId="1214" xr:uid="{00000000-0005-0000-0000-000050040000}"/>
    <cellStyle name="Standaard 4 2 5 4 3 4" xfId="1998" xr:uid="{00000000-0005-0000-0000-000051040000}"/>
    <cellStyle name="Standaard 4 2 5 4 4" xfId="428" xr:uid="{00000000-0005-0000-0000-000052040000}"/>
    <cellStyle name="Standaard 4 2 5 4 4 2" xfId="1216" xr:uid="{00000000-0005-0000-0000-000053040000}"/>
    <cellStyle name="Standaard 4 2 5 4 4 3" xfId="2000" xr:uid="{00000000-0005-0000-0000-000054040000}"/>
    <cellStyle name="Standaard 4 2 5 4 5" xfId="847" xr:uid="{00000000-0005-0000-0000-000055040000}"/>
    <cellStyle name="Standaard 4 2 5 4 6" xfId="1631" xr:uid="{00000000-0005-0000-0000-000056040000}"/>
    <cellStyle name="Standaard 4 2 5 5" xfId="429" xr:uid="{00000000-0005-0000-0000-000057040000}"/>
    <cellStyle name="Standaard 4 2 5 5 2" xfId="430" xr:uid="{00000000-0005-0000-0000-000058040000}"/>
    <cellStyle name="Standaard 4 2 5 5 2 2" xfId="431" xr:uid="{00000000-0005-0000-0000-000059040000}"/>
    <cellStyle name="Standaard 4 2 5 5 2 2 2" xfId="1219" xr:uid="{00000000-0005-0000-0000-00005A040000}"/>
    <cellStyle name="Standaard 4 2 5 5 2 2 3" xfId="2003" xr:uid="{00000000-0005-0000-0000-00005B040000}"/>
    <cellStyle name="Standaard 4 2 5 5 2 3" xfId="1218" xr:uid="{00000000-0005-0000-0000-00005C040000}"/>
    <cellStyle name="Standaard 4 2 5 5 2 4" xfId="2002" xr:uid="{00000000-0005-0000-0000-00005D040000}"/>
    <cellStyle name="Standaard 4 2 5 5 3" xfId="432" xr:uid="{00000000-0005-0000-0000-00005E040000}"/>
    <cellStyle name="Standaard 4 2 5 5 3 2" xfId="1220" xr:uid="{00000000-0005-0000-0000-00005F040000}"/>
    <cellStyle name="Standaard 4 2 5 5 3 3" xfId="2004" xr:uid="{00000000-0005-0000-0000-000060040000}"/>
    <cellStyle name="Standaard 4 2 5 5 4" xfId="1217" xr:uid="{00000000-0005-0000-0000-000061040000}"/>
    <cellStyle name="Standaard 4 2 5 5 5" xfId="2001" xr:uid="{00000000-0005-0000-0000-000062040000}"/>
    <cellStyle name="Standaard 4 2 5 6" xfId="433" xr:uid="{00000000-0005-0000-0000-000063040000}"/>
    <cellStyle name="Standaard 4 2 5 6 2" xfId="434" xr:uid="{00000000-0005-0000-0000-000064040000}"/>
    <cellStyle name="Standaard 4 2 5 6 2 2" xfId="1222" xr:uid="{00000000-0005-0000-0000-000065040000}"/>
    <cellStyle name="Standaard 4 2 5 6 2 3" xfId="2006" xr:uid="{00000000-0005-0000-0000-000066040000}"/>
    <cellStyle name="Standaard 4 2 5 6 3" xfId="1221" xr:uid="{00000000-0005-0000-0000-000067040000}"/>
    <cellStyle name="Standaard 4 2 5 6 4" xfId="2005" xr:uid="{00000000-0005-0000-0000-000068040000}"/>
    <cellStyle name="Standaard 4 2 5 7" xfId="435" xr:uid="{00000000-0005-0000-0000-000069040000}"/>
    <cellStyle name="Standaard 4 2 5 7 2" xfId="1223" xr:uid="{00000000-0005-0000-0000-00006A040000}"/>
    <cellStyle name="Standaard 4 2 5 7 3" xfId="2007" xr:uid="{00000000-0005-0000-0000-00006B040000}"/>
    <cellStyle name="Standaard 4 2 5 8" xfId="844" xr:uid="{00000000-0005-0000-0000-00006C040000}"/>
    <cellStyle name="Standaard 4 2 5 9" xfId="1628" xr:uid="{00000000-0005-0000-0000-00006D040000}"/>
    <cellStyle name="Standaard 4 2 6" xfId="55" xr:uid="{00000000-0005-0000-0000-00006E040000}"/>
    <cellStyle name="Standaard 4 2 6 2" xfId="56" xr:uid="{00000000-0005-0000-0000-00006F040000}"/>
    <cellStyle name="Standaard 4 2 6 2 2" xfId="436" xr:uid="{00000000-0005-0000-0000-000070040000}"/>
    <cellStyle name="Standaard 4 2 6 2 2 2" xfId="437" xr:uid="{00000000-0005-0000-0000-000071040000}"/>
    <cellStyle name="Standaard 4 2 6 2 2 2 2" xfId="438" xr:uid="{00000000-0005-0000-0000-000072040000}"/>
    <cellStyle name="Standaard 4 2 6 2 2 2 2 2" xfId="1226" xr:uid="{00000000-0005-0000-0000-000073040000}"/>
    <cellStyle name="Standaard 4 2 6 2 2 2 2 3" xfId="2010" xr:uid="{00000000-0005-0000-0000-000074040000}"/>
    <cellStyle name="Standaard 4 2 6 2 2 2 3" xfId="1225" xr:uid="{00000000-0005-0000-0000-000075040000}"/>
    <cellStyle name="Standaard 4 2 6 2 2 2 4" xfId="2009" xr:uid="{00000000-0005-0000-0000-000076040000}"/>
    <cellStyle name="Standaard 4 2 6 2 2 3" xfId="439" xr:uid="{00000000-0005-0000-0000-000077040000}"/>
    <cellStyle name="Standaard 4 2 6 2 2 3 2" xfId="1227" xr:uid="{00000000-0005-0000-0000-000078040000}"/>
    <cellStyle name="Standaard 4 2 6 2 2 3 3" xfId="2011" xr:uid="{00000000-0005-0000-0000-000079040000}"/>
    <cellStyle name="Standaard 4 2 6 2 2 4" xfId="1224" xr:uid="{00000000-0005-0000-0000-00007A040000}"/>
    <cellStyle name="Standaard 4 2 6 2 2 5" xfId="2008" xr:uid="{00000000-0005-0000-0000-00007B040000}"/>
    <cellStyle name="Standaard 4 2 6 2 3" xfId="440" xr:uid="{00000000-0005-0000-0000-00007C040000}"/>
    <cellStyle name="Standaard 4 2 6 2 3 2" xfId="441" xr:uid="{00000000-0005-0000-0000-00007D040000}"/>
    <cellStyle name="Standaard 4 2 6 2 3 2 2" xfId="1229" xr:uid="{00000000-0005-0000-0000-00007E040000}"/>
    <cellStyle name="Standaard 4 2 6 2 3 2 3" xfId="2013" xr:uid="{00000000-0005-0000-0000-00007F040000}"/>
    <cellStyle name="Standaard 4 2 6 2 3 3" xfId="1228" xr:uid="{00000000-0005-0000-0000-000080040000}"/>
    <cellStyle name="Standaard 4 2 6 2 3 4" xfId="2012" xr:uid="{00000000-0005-0000-0000-000081040000}"/>
    <cellStyle name="Standaard 4 2 6 2 4" xfId="442" xr:uid="{00000000-0005-0000-0000-000082040000}"/>
    <cellStyle name="Standaard 4 2 6 2 4 2" xfId="1230" xr:uid="{00000000-0005-0000-0000-000083040000}"/>
    <cellStyle name="Standaard 4 2 6 2 4 3" xfId="2014" xr:uid="{00000000-0005-0000-0000-000084040000}"/>
    <cellStyle name="Standaard 4 2 6 2 5" xfId="849" xr:uid="{00000000-0005-0000-0000-000085040000}"/>
    <cellStyle name="Standaard 4 2 6 2 6" xfId="1633" xr:uid="{00000000-0005-0000-0000-000086040000}"/>
    <cellStyle name="Standaard 4 2 6 3" xfId="57" xr:uid="{00000000-0005-0000-0000-000087040000}"/>
    <cellStyle name="Standaard 4 2 6 3 2" xfId="443" xr:uid="{00000000-0005-0000-0000-000088040000}"/>
    <cellStyle name="Standaard 4 2 6 3 2 2" xfId="444" xr:uid="{00000000-0005-0000-0000-000089040000}"/>
    <cellStyle name="Standaard 4 2 6 3 2 2 2" xfId="445" xr:uid="{00000000-0005-0000-0000-00008A040000}"/>
    <cellStyle name="Standaard 4 2 6 3 2 2 2 2" xfId="1233" xr:uid="{00000000-0005-0000-0000-00008B040000}"/>
    <cellStyle name="Standaard 4 2 6 3 2 2 2 3" xfId="2017" xr:uid="{00000000-0005-0000-0000-00008C040000}"/>
    <cellStyle name="Standaard 4 2 6 3 2 2 3" xfId="1232" xr:uid="{00000000-0005-0000-0000-00008D040000}"/>
    <cellStyle name="Standaard 4 2 6 3 2 2 4" xfId="2016" xr:uid="{00000000-0005-0000-0000-00008E040000}"/>
    <cellStyle name="Standaard 4 2 6 3 2 3" xfId="446" xr:uid="{00000000-0005-0000-0000-00008F040000}"/>
    <cellStyle name="Standaard 4 2 6 3 2 3 2" xfId="1234" xr:uid="{00000000-0005-0000-0000-000090040000}"/>
    <cellStyle name="Standaard 4 2 6 3 2 3 3" xfId="2018" xr:uid="{00000000-0005-0000-0000-000091040000}"/>
    <cellStyle name="Standaard 4 2 6 3 2 4" xfId="1231" xr:uid="{00000000-0005-0000-0000-000092040000}"/>
    <cellStyle name="Standaard 4 2 6 3 2 5" xfId="2015" xr:uid="{00000000-0005-0000-0000-000093040000}"/>
    <cellStyle name="Standaard 4 2 6 3 3" xfId="447" xr:uid="{00000000-0005-0000-0000-000094040000}"/>
    <cellStyle name="Standaard 4 2 6 3 3 2" xfId="448" xr:uid="{00000000-0005-0000-0000-000095040000}"/>
    <cellStyle name="Standaard 4 2 6 3 3 2 2" xfId="1236" xr:uid="{00000000-0005-0000-0000-000096040000}"/>
    <cellStyle name="Standaard 4 2 6 3 3 2 3" xfId="2020" xr:uid="{00000000-0005-0000-0000-000097040000}"/>
    <cellStyle name="Standaard 4 2 6 3 3 3" xfId="1235" xr:uid="{00000000-0005-0000-0000-000098040000}"/>
    <cellStyle name="Standaard 4 2 6 3 3 4" xfId="2019" xr:uid="{00000000-0005-0000-0000-000099040000}"/>
    <cellStyle name="Standaard 4 2 6 3 4" xfId="449" xr:uid="{00000000-0005-0000-0000-00009A040000}"/>
    <cellStyle name="Standaard 4 2 6 3 4 2" xfId="1237" xr:uid="{00000000-0005-0000-0000-00009B040000}"/>
    <cellStyle name="Standaard 4 2 6 3 4 3" xfId="2021" xr:uid="{00000000-0005-0000-0000-00009C040000}"/>
    <cellStyle name="Standaard 4 2 6 3 5" xfId="850" xr:uid="{00000000-0005-0000-0000-00009D040000}"/>
    <cellStyle name="Standaard 4 2 6 3 6" xfId="1634" xr:uid="{00000000-0005-0000-0000-00009E040000}"/>
    <cellStyle name="Standaard 4 2 6 4" xfId="450" xr:uid="{00000000-0005-0000-0000-00009F040000}"/>
    <cellStyle name="Standaard 4 2 6 4 2" xfId="451" xr:uid="{00000000-0005-0000-0000-0000A0040000}"/>
    <cellStyle name="Standaard 4 2 6 4 2 2" xfId="452" xr:uid="{00000000-0005-0000-0000-0000A1040000}"/>
    <cellStyle name="Standaard 4 2 6 4 2 2 2" xfId="1240" xr:uid="{00000000-0005-0000-0000-0000A2040000}"/>
    <cellStyle name="Standaard 4 2 6 4 2 2 3" xfId="2024" xr:uid="{00000000-0005-0000-0000-0000A3040000}"/>
    <cellStyle name="Standaard 4 2 6 4 2 3" xfId="1239" xr:uid="{00000000-0005-0000-0000-0000A4040000}"/>
    <cellStyle name="Standaard 4 2 6 4 2 4" xfId="2023" xr:uid="{00000000-0005-0000-0000-0000A5040000}"/>
    <cellStyle name="Standaard 4 2 6 4 3" xfId="453" xr:uid="{00000000-0005-0000-0000-0000A6040000}"/>
    <cellStyle name="Standaard 4 2 6 4 3 2" xfId="1241" xr:uid="{00000000-0005-0000-0000-0000A7040000}"/>
    <cellStyle name="Standaard 4 2 6 4 3 3" xfId="2025" xr:uid="{00000000-0005-0000-0000-0000A8040000}"/>
    <cellStyle name="Standaard 4 2 6 4 4" xfId="1238" xr:uid="{00000000-0005-0000-0000-0000A9040000}"/>
    <cellStyle name="Standaard 4 2 6 4 5" xfId="2022" xr:uid="{00000000-0005-0000-0000-0000AA040000}"/>
    <cellStyle name="Standaard 4 2 6 5" xfId="454" xr:uid="{00000000-0005-0000-0000-0000AB040000}"/>
    <cellStyle name="Standaard 4 2 6 5 2" xfId="455" xr:uid="{00000000-0005-0000-0000-0000AC040000}"/>
    <cellStyle name="Standaard 4 2 6 5 2 2" xfId="1243" xr:uid="{00000000-0005-0000-0000-0000AD040000}"/>
    <cellStyle name="Standaard 4 2 6 5 2 3" xfId="2027" xr:uid="{00000000-0005-0000-0000-0000AE040000}"/>
    <cellStyle name="Standaard 4 2 6 5 3" xfId="1242" xr:uid="{00000000-0005-0000-0000-0000AF040000}"/>
    <cellStyle name="Standaard 4 2 6 5 4" xfId="2026" xr:uid="{00000000-0005-0000-0000-0000B0040000}"/>
    <cellStyle name="Standaard 4 2 6 6" xfId="456" xr:uid="{00000000-0005-0000-0000-0000B1040000}"/>
    <cellStyle name="Standaard 4 2 6 6 2" xfId="1244" xr:uid="{00000000-0005-0000-0000-0000B2040000}"/>
    <cellStyle name="Standaard 4 2 6 6 3" xfId="2028" xr:uid="{00000000-0005-0000-0000-0000B3040000}"/>
    <cellStyle name="Standaard 4 2 6 7" xfId="848" xr:uid="{00000000-0005-0000-0000-0000B4040000}"/>
    <cellStyle name="Standaard 4 2 6 8" xfId="1632" xr:uid="{00000000-0005-0000-0000-0000B5040000}"/>
    <cellStyle name="Standaard 4 2 7" xfId="58" xr:uid="{00000000-0005-0000-0000-0000B6040000}"/>
    <cellStyle name="Standaard 4 2 7 2" xfId="457" xr:uid="{00000000-0005-0000-0000-0000B7040000}"/>
    <cellStyle name="Standaard 4 2 7 2 2" xfId="458" xr:uid="{00000000-0005-0000-0000-0000B8040000}"/>
    <cellStyle name="Standaard 4 2 7 2 2 2" xfId="459" xr:uid="{00000000-0005-0000-0000-0000B9040000}"/>
    <cellStyle name="Standaard 4 2 7 2 2 2 2" xfId="1247" xr:uid="{00000000-0005-0000-0000-0000BA040000}"/>
    <cellStyle name="Standaard 4 2 7 2 2 2 3" xfId="2031" xr:uid="{00000000-0005-0000-0000-0000BB040000}"/>
    <cellStyle name="Standaard 4 2 7 2 2 3" xfId="1246" xr:uid="{00000000-0005-0000-0000-0000BC040000}"/>
    <cellStyle name="Standaard 4 2 7 2 2 4" xfId="2030" xr:uid="{00000000-0005-0000-0000-0000BD040000}"/>
    <cellStyle name="Standaard 4 2 7 2 3" xfId="460" xr:uid="{00000000-0005-0000-0000-0000BE040000}"/>
    <cellStyle name="Standaard 4 2 7 2 3 2" xfId="1248" xr:uid="{00000000-0005-0000-0000-0000BF040000}"/>
    <cellStyle name="Standaard 4 2 7 2 3 3" xfId="2032" xr:uid="{00000000-0005-0000-0000-0000C0040000}"/>
    <cellStyle name="Standaard 4 2 7 2 4" xfId="1245" xr:uid="{00000000-0005-0000-0000-0000C1040000}"/>
    <cellStyle name="Standaard 4 2 7 2 5" xfId="2029" xr:uid="{00000000-0005-0000-0000-0000C2040000}"/>
    <cellStyle name="Standaard 4 2 7 3" xfId="461" xr:uid="{00000000-0005-0000-0000-0000C3040000}"/>
    <cellStyle name="Standaard 4 2 7 3 2" xfId="462" xr:uid="{00000000-0005-0000-0000-0000C4040000}"/>
    <cellStyle name="Standaard 4 2 7 3 2 2" xfId="1250" xr:uid="{00000000-0005-0000-0000-0000C5040000}"/>
    <cellStyle name="Standaard 4 2 7 3 2 3" xfId="2034" xr:uid="{00000000-0005-0000-0000-0000C6040000}"/>
    <cellStyle name="Standaard 4 2 7 3 3" xfId="1249" xr:uid="{00000000-0005-0000-0000-0000C7040000}"/>
    <cellStyle name="Standaard 4 2 7 3 4" xfId="2033" xr:uid="{00000000-0005-0000-0000-0000C8040000}"/>
    <cellStyle name="Standaard 4 2 7 4" xfId="463" xr:uid="{00000000-0005-0000-0000-0000C9040000}"/>
    <cellStyle name="Standaard 4 2 7 4 2" xfId="1251" xr:uid="{00000000-0005-0000-0000-0000CA040000}"/>
    <cellStyle name="Standaard 4 2 7 4 3" xfId="2035" xr:uid="{00000000-0005-0000-0000-0000CB040000}"/>
    <cellStyle name="Standaard 4 2 7 5" xfId="851" xr:uid="{00000000-0005-0000-0000-0000CC040000}"/>
    <cellStyle name="Standaard 4 2 7 6" xfId="1635" xr:uid="{00000000-0005-0000-0000-0000CD040000}"/>
    <cellStyle name="Standaard 4 2 8" xfId="59" xr:uid="{00000000-0005-0000-0000-0000CE040000}"/>
    <cellStyle name="Standaard 4 2 8 2" xfId="464" xr:uid="{00000000-0005-0000-0000-0000CF040000}"/>
    <cellStyle name="Standaard 4 2 8 2 2" xfId="465" xr:uid="{00000000-0005-0000-0000-0000D0040000}"/>
    <cellStyle name="Standaard 4 2 8 2 2 2" xfId="466" xr:uid="{00000000-0005-0000-0000-0000D1040000}"/>
    <cellStyle name="Standaard 4 2 8 2 2 2 2" xfId="1254" xr:uid="{00000000-0005-0000-0000-0000D2040000}"/>
    <cellStyle name="Standaard 4 2 8 2 2 2 3" xfId="2038" xr:uid="{00000000-0005-0000-0000-0000D3040000}"/>
    <cellStyle name="Standaard 4 2 8 2 2 3" xfId="1253" xr:uid="{00000000-0005-0000-0000-0000D4040000}"/>
    <cellStyle name="Standaard 4 2 8 2 2 4" xfId="2037" xr:uid="{00000000-0005-0000-0000-0000D5040000}"/>
    <cellStyle name="Standaard 4 2 8 2 3" xfId="467" xr:uid="{00000000-0005-0000-0000-0000D6040000}"/>
    <cellStyle name="Standaard 4 2 8 2 3 2" xfId="1255" xr:uid="{00000000-0005-0000-0000-0000D7040000}"/>
    <cellStyle name="Standaard 4 2 8 2 3 3" xfId="2039" xr:uid="{00000000-0005-0000-0000-0000D8040000}"/>
    <cellStyle name="Standaard 4 2 8 2 4" xfId="1252" xr:uid="{00000000-0005-0000-0000-0000D9040000}"/>
    <cellStyle name="Standaard 4 2 8 2 5" xfId="2036" xr:uid="{00000000-0005-0000-0000-0000DA040000}"/>
    <cellStyle name="Standaard 4 2 8 3" xfId="468" xr:uid="{00000000-0005-0000-0000-0000DB040000}"/>
    <cellStyle name="Standaard 4 2 8 3 2" xfId="469" xr:uid="{00000000-0005-0000-0000-0000DC040000}"/>
    <cellStyle name="Standaard 4 2 8 3 2 2" xfId="1257" xr:uid="{00000000-0005-0000-0000-0000DD040000}"/>
    <cellStyle name="Standaard 4 2 8 3 2 3" xfId="2041" xr:uid="{00000000-0005-0000-0000-0000DE040000}"/>
    <cellStyle name="Standaard 4 2 8 3 3" xfId="1256" xr:uid="{00000000-0005-0000-0000-0000DF040000}"/>
    <cellStyle name="Standaard 4 2 8 3 4" xfId="2040" xr:uid="{00000000-0005-0000-0000-0000E0040000}"/>
    <cellStyle name="Standaard 4 2 8 4" xfId="470" xr:uid="{00000000-0005-0000-0000-0000E1040000}"/>
    <cellStyle name="Standaard 4 2 8 4 2" xfId="1258" xr:uid="{00000000-0005-0000-0000-0000E2040000}"/>
    <cellStyle name="Standaard 4 2 8 4 3" xfId="2042" xr:uid="{00000000-0005-0000-0000-0000E3040000}"/>
    <cellStyle name="Standaard 4 2 8 5" xfId="852" xr:uid="{00000000-0005-0000-0000-0000E4040000}"/>
    <cellStyle name="Standaard 4 2 8 6" xfId="1636" xr:uid="{00000000-0005-0000-0000-0000E5040000}"/>
    <cellStyle name="Standaard 4 2 9" xfId="60" xr:uid="{00000000-0005-0000-0000-0000E6040000}"/>
    <cellStyle name="Standaard 4 2 9 2" xfId="471" xr:uid="{00000000-0005-0000-0000-0000E7040000}"/>
    <cellStyle name="Standaard 4 2 9 2 2" xfId="472" xr:uid="{00000000-0005-0000-0000-0000E8040000}"/>
    <cellStyle name="Standaard 4 2 9 2 2 2" xfId="473" xr:uid="{00000000-0005-0000-0000-0000E9040000}"/>
    <cellStyle name="Standaard 4 2 9 2 2 2 2" xfId="1261" xr:uid="{00000000-0005-0000-0000-0000EA040000}"/>
    <cellStyle name="Standaard 4 2 9 2 2 2 3" xfId="2045" xr:uid="{00000000-0005-0000-0000-0000EB040000}"/>
    <cellStyle name="Standaard 4 2 9 2 2 3" xfId="1260" xr:uid="{00000000-0005-0000-0000-0000EC040000}"/>
    <cellStyle name="Standaard 4 2 9 2 2 4" xfId="2044" xr:uid="{00000000-0005-0000-0000-0000ED040000}"/>
    <cellStyle name="Standaard 4 2 9 2 3" xfId="474" xr:uid="{00000000-0005-0000-0000-0000EE040000}"/>
    <cellStyle name="Standaard 4 2 9 2 3 2" xfId="1262" xr:uid="{00000000-0005-0000-0000-0000EF040000}"/>
    <cellStyle name="Standaard 4 2 9 2 3 3" xfId="2046" xr:uid="{00000000-0005-0000-0000-0000F0040000}"/>
    <cellStyle name="Standaard 4 2 9 2 4" xfId="1259" xr:uid="{00000000-0005-0000-0000-0000F1040000}"/>
    <cellStyle name="Standaard 4 2 9 2 5" xfId="2043" xr:uid="{00000000-0005-0000-0000-0000F2040000}"/>
    <cellStyle name="Standaard 4 2 9 3" xfId="475" xr:uid="{00000000-0005-0000-0000-0000F3040000}"/>
    <cellStyle name="Standaard 4 2 9 3 2" xfId="476" xr:uid="{00000000-0005-0000-0000-0000F4040000}"/>
    <cellStyle name="Standaard 4 2 9 3 2 2" xfId="1264" xr:uid="{00000000-0005-0000-0000-0000F5040000}"/>
    <cellStyle name="Standaard 4 2 9 3 2 3" xfId="2048" xr:uid="{00000000-0005-0000-0000-0000F6040000}"/>
    <cellStyle name="Standaard 4 2 9 3 3" xfId="1263" xr:uid="{00000000-0005-0000-0000-0000F7040000}"/>
    <cellStyle name="Standaard 4 2 9 3 4" xfId="2047" xr:uid="{00000000-0005-0000-0000-0000F8040000}"/>
    <cellStyle name="Standaard 4 2 9 4" xfId="477" xr:uid="{00000000-0005-0000-0000-0000F9040000}"/>
    <cellStyle name="Standaard 4 2 9 4 2" xfId="1265" xr:uid="{00000000-0005-0000-0000-0000FA040000}"/>
    <cellStyle name="Standaard 4 2 9 4 3" xfId="2049" xr:uid="{00000000-0005-0000-0000-0000FB040000}"/>
    <cellStyle name="Standaard 4 2 9 5" xfId="853" xr:uid="{00000000-0005-0000-0000-0000FC040000}"/>
    <cellStyle name="Standaard 4 2 9 6" xfId="1637" xr:uid="{00000000-0005-0000-0000-0000FD040000}"/>
    <cellStyle name="Standaard 4 3" xfId="61" xr:uid="{00000000-0005-0000-0000-0000FE040000}"/>
    <cellStyle name="Standaard 4 3 10" xfId="478" xr:uid="{00000000-0005-0000-0000-0000FF040000}"/>
    <cellStyle name="Standaard 4 3 10 2" xfId="479" xr:uid="{00000000-0005-0000-0000-000000050000}"/>
    <cellStyle name="Standaard 4 3 10 2 2" xfId="1267" xr:uid="{00000000-0005-0000-0000-000001050000}"/>
    <cellStyle name="Standaard 4 3 10 2 3" xfId="2051" xr:uid="{00000000-0005-0000-0000-000002050000}"/>
    <cellStyle name="Standaard 4 3 10 3" xfId="1266" xr:uid="{00000000-0005-0000-0000-000003050000}"/>
    <cellStyle name="Standaard 4 3 10 4" xfId="2050" xr:uid="{00000000-0005-0000-0000-000004050000}"/>
    <cellStyle name="Standaard 4 3 11" xfId="480" xr:uid="{00000000-0005-0000-0000-000005050000}"/>
    <cellStyle name="Standaard 4 3 11 2" xfId="1268" xr:uid="{00000000-0005-0000-0000-000006050000}"/>
    <cellStyle name="Standaard 4 3 11 3" xfId="2052" xr:uid="{00000000-0005-0000-0000-000007050000}"/>
    <cellStyle name="Standaard 4 3 12" xfId="854" xr:uid="{00000000-0005-0000-0000-000008050000}"/>
    <cellStyle name="Standaard 4 3 13" xfId="1638" xr:uid="{00000000-0005-0000-0000-000009050000}"/>
    <cellStyle name="Standaard 4 3 2" xfId="62" xr:uid="{00000000-0005-0000-0000-00000A050000}"/>
    <cellStyle name="Standaard 4 3 2 2" xfId="63" xr:uid="{00000000-0005-0000-0000-00000B050000}"/>
    <cellStyle name="Standaard 4 3 2 2 2" xfId="481" xr:uid="{00000000-0005-0000-0000-00000C050000}"/>
    <cellStyle name="Standaard 4 3 2 2 2 2" xfId="482" xr:uid="{00000000-0005-0000-0000-00000D050000}"/>
    <cellStyle name="Standaard 4 3 2 2 2 2 2" xfId="483" xr:uid="{00000000-0005-0000-0000-00000E050000}"/>
    <cellStyle name="Standaard 4 3 2 2 2 2 2 2" xfId="1271" xr:uid="{00000000-0005-0000-0000-00000F050000}"/>
    <cellStyle name="Standaard 4 3 2 2 2 2 2 3" xfId="2055" xr:uid="{00000000-0005-0000-0000-000010050000}"/>
    <cellStyle name="Standaard 4 3 2 2 2 2 3" xfId="1270" xr:uid="{00000000-0005-0000-0000-000011050000}"/>
    <cellStyle name="Standaard 4 3 2 2 2 2 4" xfId="2054" xr:uid="{00000000-0005-0000-0000-000012050000}"/>
    <cellStyle name="Standaard 4 3 2 2 2 3" xfId="484" xr:uid="{00000000-0005-0000-0000-000013050000}"/>
    <cellStyle name="Standaard 4 3 2 2 2 3 2" xfId="1272" xr:uid="{00000000-0005-0000-0000-000014050000}"/>
    <cellStyle name="Standaard 4 3 2 2 2 3 3" xfId="2056" xr:uid="{00000000-0005-0000-0000-000015050000}"/>
    <cellStyle name="Standaard 4 3 2 2 2 4" xfId="1269" xr:uid="{00000000-0005-0000-0000-000016050000}"/>
    <cellStyle name="Standaard 4 3 2 2 2 5" xfId="2053" xr:uid="{00000000-0005-0000-0000-000017050000}"/>
    <cellStyle name="Standaard 4 3 2 2 3" xfId="485" xr:uid="{00000000-0005-0000-0000-000018050000}"/>
    <cellStyle name="Standaard 4 3 2 2 3 2" xfId="486" xr:uid="{00000000-0005-0000-0000-000019050000}"/>
    <cellStyle name="Standaard 4 3 2 2 3 2 2" xfId="1274" xr:uid="{00000000-0005-0000-0000-00001A050000}"/>
    <cellStyle name="Standaard 4 3 2 2 3 2 3" xfId="2058" xr:uid="{00000000-0005-0000-0000-00001B050000}"/>
    <cellStyle name="Standaard 4 3 2 2 3 3" xfId="1273" xr:uid="{00000000-0005-0000-0000-00001C050000}"/>
    <cellStyle name="Standaard 4 3 2 2 3 4" xfId="2057" xr:uid="{00000000-0005-0000-0000-00001D050000}"/>
    <cellStyle name="Standaard 4 3 2 2 4" xfId="487" xr:uid="{00000000-0005-0000-0000-00001E050000}"/>
    <cellStyle name="Standaard 4 3 2 2 4 2" xfId="1275" xr:uid="{00000000-0005-0000-0000-00001F050000}"/>
    <cellStyle name="Standaard 4 3 2 2 4 3" xfId="2059" xr:uid="{00000000-0005-0000-0000-000020050000}"/>
    <cellStyle name="Standaard 4 3 2 2 5" xfId="856" xr:uid="{00000000-0005-0000-0000-000021050000}"/>
    <cellStyle name="Standaard 4 3 2 2 6" xfId="1640" xr:uid="{00000000-0005-0000-0000-000022050000}"/>
    <cellStyle name="Standaard 4 3 2 3" xfId="64" xr:uid="{00000000-0005-0000-0000-000023050000}"/>
    <cellStyle name="Standaard 4 3 2 3 2" xfId="488" xr:uid="{00000000-0005-0000-0000-000024050000}"/>
    <cellStyle name="Standaard 4 3 2 3 2 2" xfId="489" xr:uid="{00000000-0005-0000-0000-000025050000}"/>
    <cellStyle name="Standaard 4 3 2 3 2 2 2" xfId="490" xr:uid="{00000000-0005-0000-0000-000026050000}"/>
    <cellStyle name="Standaard 4 3 2 3 2 2 2 2" xfId="1278" xr:uid="{00000000-0005-0000-0000-000027050000}"/>
    <cellStyle name="Standaard 4 3 2 3 2 2 2 3" xfId="2062" xr:uid="{00000000-0005-0000-0000-000028050000}"/>
    <cellStyle name="Standaard 4 3 2 3 2 2 3" xfId="1277" xr:uid="{00000000-0005-0000-0000-000029050000}"/>
    <cellStyle name="Standaard 4 3 2 3 2 2 4" xfId="2061" xr:uid="{00000000-0005-0000-0000-00002A050000}"/>
    <cellStyle name="Standaard 4 3 2 3 2 3" xfId="491" xr:uid="{00000000-0005-0000-0000-00002B050000}"/>
    <cellStyle name="Standaard 4 3 2 3 2 3 2" xfId="1279" xr:uid="{00000000-0005-0000-0000-00002C050000}"/>
    <cellStyle name="Standaard 4 3 2 3 2 3 3" xfId="2063" xr:uid="{00000000-0005-0000-0000-00002D050000}"/>
    <cellStyle name="Standaard 4 3 2 3 2 4" xfId="1276" xr:uid="{00000000-0005-0000-0000-00002E050000}"/>
    <cellStyle name="Standaard 4 3 2 3 2 5" xfId="2060" xr:uid="{00000000-0005-0000-0000-00002F050000}"/>
    <cellStyle name="Standaard 4 3 2 3 3" xfId="492" xr:uid="{00000000-0005-0000-0000-000030050000}"/>
    <cellStyle name="Standaard 4 3 2 3 3 2" xfId="493" xr:uid="{00000000-0005-0000-0000-000031050000}"/>
    <cellStyle name="Standaard 4 3 2 3 3 2 2" xfId="1281" xr:uid="{00000000-0005-0000-0000-000032050000}"/>
    <cellStyle name="Standaard 4 3 2 3 3 2 3" xfId="2065" xr:uid="{00000000-0005-0000-0000-000033050000}"/>
    <cellStyle name="Standaard 4 3 2 3 3 3" xfId="1280" xr:uid="{00000000-0005-0000-0000-000034050000}"/>
    <cellStyle name="Standaard 4 3 2 3 3 4" xfId="2064" xr:uid="{00000000-0005-0000-0000-000035050000}"/>
    <cellStyle name="Standaard 4 3 2 3 4" xfId="494" xr:uid="{00000000-0005-0000-0000-000036050000}"/>
    <cellStyle name="Standaard 4 3 2 3 4 2" xfId="1282" xr:uid="{00000000-0005-0000-0000-000037050000}"/>
    <cellStyle name="Standaard 4 3 2 3 4 3" xfId="2066" xr:uid="{00000000-0005-0000-0000-000038050000}"/>
    <cellStyle name="Standaard 4 3 2 3 5" xfId="857" xr:uid="{00000000-0005-0000-0000-000039050000}"/>
    <cellStyle name="Standaard 4 3 2 3 6" xfId="1641" xr:uid="{00000000-0005-0000-0000-00003A050000}"/>
    <cellStyle name="Standaard 4 3 2 4" xfId="65" xr:uid="{00000000-0005-0000-0000-00003B050000}"/>
    <cellStyle name="Standaard 4 3 2 4 2" xfId="495" xr:uid="{00000000-0005-0000-0000-00003C050000}"/>
    <cellStyle name="Standaard 4 3 2 4 2 2" xfId="496" xr:uid="{00000000-0005-0000-0000-00003D050000}"/>
    <cellStyle name="Standaard 4 3 2 4 2 2 2" xfId="497" xr:uid="{00000000-0005-0000-0000-00003E050000}"/>
    <cellStyle name="Standaard 4 3 2 4 2 2 2 2" xfId="1285" xr:uid="{00000000-0005-0000-0000-00003F050000}"/>
    <cellStyle name="Standaard 4 3 2 4 2 2 2 3" xfId="2069" xr:uid="{00000000-0005-0000-0000-000040050000}"/>
    <cellStyle name="Standaard 4 3 2 4 2 2 3" xfId="1284" xr:uid="{00000000-0005-0000-0000-000041050000}"/>
    <cellStyle name="Standaard 4 3 2 4 2 2 4" xfId="2068" xr:uid="{00000000-0005-0000-0000-000042050000}"/>
    <cellStyle name="Standaard 4 3 2 4 2 3" xfId="498" xr:uid="{00000000-0005-0000-0000-000043050000}"/>
    <cellStyle name="Standaard 4 3 2 4 2 3 2" xfId="1286" xr:uid="{00000000-0005-0000-0000-000044050000}"/>
    <cellStyle name="Standaard 4 3 2 4 2 3 3" xfId="2070" xr:uid="{00000000-0005-0000-0000-000045050000}"/>
    <cellStyle name="Standaard 4 3 2 4 2 4" xfId="1283" xr:uid="{00000000-0005-0000-0000-000046050000}"/>
    <cellStyle name="Standaard 4 3 2 4 2 5" xfId="2067" xr:uid="{00000000-0005-0000-0000-000047050000}"/>
    <cellStyle name="Standaard 4 3 2 4 3" xfId="499" xr:uid="{00000000-0005-0000-0000-000048050000}"/>
    <cellStyle name="Standaard 4 3 2 4 3 2" xfId="500" xr:uid="{00000000-0005-0000-0000-000049050000}"/>
    <cellStyle name="Standaard 4 3 2 4 3 2 2" xfId="1288" xr:uid="{00000000-0005-0000-0000-00004A050000}"/>
    <cellStyle name="Standaard 4 3 2 4 3 2 3" xfId="2072" xr:uid="{00000000-0005-0000-0000-00004B050000}"/>
    <cellStyle name="Standaard 4 3 2 4 3 3" xfId="1287" xr:uid="{00000000-0005-0000-0000-00004C050000}"/>
    <cellStyle name="Standaard 4 3 2 4 3 4" xfId="2071" xr:uid="{00000000-0005-0000-0000-00004D050000}"/>
    <cellStyle name="Standaard 4 3 2 4 4" xfId="501" xr:uid="{00000000-0005-0000-0000-00004E050000}"/>
    <cellStyle name="Standaard 4 3 2 4 4 2" xfId="1289" xr:uid="{00000000-0005-0000-0000-00004F050000}"/>
    <cellStyle name="Standaard 4 3 2 4 4 3" xfId="2073" xr:uid="{00000000-0005-0000-0000-000050050000}"/>
    <cellStyle name="Standaard 4 3 2 4 5" xfId="858" xr:uid="{00000000-0005-0000-0000-000051050000}"/>
    <cellStyle name="Standaard 4 3 2 4 6" xfId="1642" xr:uid="{00000000-0005-0000-0000-000052050000}"/>
    <cellStyle name="Standaard 4 3 2 5" xfId="502" xr:uid="{00000000-0005-0000-0000-000053050000}"/>
    <cellStyle name="Standaard 4 3 2 5 2" xfId="503" xr:uid="{00000000-0005-0000-0000-000054050000}"/>
    <cellStyle name="Standaard 4 3 2 5 2 2" xfId="504" xr:uid="{00000000-0005-0000-0000-000055050000}"/>
    <cellStyle name="Standaard 4 3 2 5 2 2 2" xfId="1292" xr:uid="{00000000-0005-0000-0000-000056050000}"/>
    <cellStyle name="Standaard 4 3 2 5 2 2 3" xfId="2076" xr:uid="{00000000-0005-0000-0000-000057050000}"/>
    <cellStyle name="Standaard 4 3 2 5 2 3" xfId="1291" xr:uid="{00000000-0005-0000-0000-000058050000}"/>
    <cellStyle name="Standaard 4 3 2 5 2 4" xfId="2075" xr:uid="{00000000-0005-0000-0000-000059050000}"/>
    <cellStyle name="Standaard 4 3 2 5 3" xfId="505" xr:uid="{00000000-0005-0000-0000-00005A050000}"/>
    <cellStyle name="Standaard 4 3 2 5 3 2" xfId="1293" xr:uid="{00000000-0005-0000-0000-00005B050000}"/>
    <cellStyle name="Standaard 4 3 2 5 3 3" xfId="2077" xr:uid="{00000000-0005-0000-0000-00005C050000}"/>
    <cellStyle name="Standaard 4 3 2 5 4" xfId="1290" xr:uid="{00000000-0005-0000-0000-00005D050000}"/>
    <cellStyle name="Standaard 4 3 2 5 5" xfId="2074" xr:uid="{00000000-0005-0000-0000-00005E050000}"/>
    <cellStyle name="Standaard 4 3 2 6" xfId="506" xr:uid="{00000000-0005-0000-0000-00005F050000}"/>
    <cellStyle name="Standaard 4 3 2 6 2" xfId="507" xr:uid="{00000000-0005-0000-0000-000060050000}"/>
    <cellStyle name="Standaard 4 3 2 6 2 2" xfId="1295" xr:uid="{00000000-0005-0000-0000-000061050000}"/>
    <cellStyle name="Standaard 4 3 2 6 2 3" xfId="2079" xr:uid="{00000000-0005-0000-0000-000062050000}"/>
    <cellStyle name="Standaard 4 3 2 6 3" xfId="1294" xr:uid="{00000000-0005-0000-0000-000063050000}"/>
    <cellStyle name="Standaard 4 3 2 6 4" xfId="2078" xr:uid="{00000000-0005-0000-0000-000064050000}"/>
    <cellStyle name="Standaard 4 3 2 7" xfId="508" xr:uid="{00000000-0005-0000-0000-000065050000}"/>
    <cellStyle name="Standaard 4 3 2 7 2" xfId="1296" xr:uid="{00000000-0005-0000-0000-000066050000}"/>
    <cellStyle name="Standaard 4 3 2 7 3" xfId="2080" xr:uid="{00000000-0005-0000-0000-000067050000}"/>
    <cellStyle name="Standaard 4 3 2 8" xfId="855" xr:uid="{00000000-0005-0000-0000-000068050000}"/>
    <cellStyle name="Standaard 4 3 2 9" xfId="1639" xr:uid="{00000000-0005-0000-0000-000069050000}"/>
    <cellStyle name="Standaard 4 3 3" xfId="66" xr:uid="{00000000-0005-0000-0000-00006A050000}"/>
    <cellStyle name="Standaard 4 3 3 2" xfId="67" xr:uid="{00000000-0005-0000-0000-00006B050000}"/>
    <cellStyle name="Standaard 4 3 3 2 2" xfId="509" xr:uid="{00000000-0005-0000-0000-00006C050000}"/>
    <cellStyle name="Standaard 4 3 3 2 2 2" xfId="510" xr:uid="{00000000-0005-0000-0000-00006D050000}"/>
    <cellStyle name="Standaard 4 3 3 2 2 2 2" xfId="511" xr:uid="{00000000-0005-0000-0000-00006E050000}"/>
    <cellStyle name="Standaard 4 3 3 2 2 2 2 2" xfId="1299" xr:uid="{00000000-0005-0000-0000-00006F050000}"/>
    <cellStyle name="Standaard 4 3 3 2 2 2 2 3" xfId="2083" xr:uid="{00000000-0005-0000-0000-000070050000}"/>
    <cellStyle name="Standaard 4 3 3 2 2 2 3" xfId="1298" xr:uid="{00000000-0005-0000-0000-000071050000}"/>
    <cellStyle name="Standaard 4 3 3 2 2 2 4" xfId="2082" xr:uid="{00000000-0005-0000-0000-000072050000}"/>
    <cellStyle name="Standaard 4 3 3 2 2 3" xfId="512" xr:uid="{00000000-0005-0000-0000-000073050000}"/>
    <cellStyle name="Standaard 4 3 3 2 2 3 2" xfId="1300" xr:uid="{00000000-0005-0000-0000-000074050000}"/>
    <cellStyle name="Standaard 4 3 3 2 2 3 3" xfId="2084" xr:uid="{00000000-0005-0000-0000-000075050000}"/>
    <cellStyle name="Standaard 4 3 3 2 2 4" xfId="1297" xr:uid="{00000000-0005-0000-0000-000076050000}"/>
    <cellStyle name="Standaard 4 3 3 2 2 5" xfId="2081" xr:uid="{00000000-0005-0000-0000-000077050000}"/>
    <cellStyle name="Standaard 4 3 3 2 3" xfId="513" xr:uid="{00000000-0005-0000-0000-000078050000}"/>
    <cellStyle name="Standaard 4 3 3 2 3 2" xfId="514" xr:uid="{00000000-0005-0000-0000-000079050000}"/>
    <cellStyle name="Standaard 4 3 3 2 3 2 2" xfId="1302" xr:uid="{00000000-0005-0000-0000-00007A050000}"/>
    <cellStyle name="Standaard 4 3 3 2 3 2 3" xfId="2086" xr:uid="{00000000-0005-0000-0000-00007B050000}"/>
    <cellStyle name="Standaard 4 3 3 2 3 3" xfId="1301" xr:uid="{00000000-0005-0000-0000-00007C050000}"/>
    <cellStyle name="Standaard 4 3 3 2 3 4" xfId="2085" xr:uid="{00000000-0005-0000-0000-00007D050000}"/>
    <cellStyle name="Standaard 4 3 3 2 4" xfId="515" xr:uid="{00000000-0005-0000-0000-00007E050000}"/>
    <cellStyle name="Standaard 4 3 3 2 4 2" xfId="1303" xr:uid="{00000000-0005-0000-0000-00007F050000}"/>
    <cellStyle name="Standaard 4 3 3 2 4 3" xfId="2087" xr:uid="{00000000-0005-0000-0000-000080050000}"/>
    <cellStyle name="Standaard 4 3 3 2 5" xfId="860" xr:uid="{00000000-0005-0000-0000-000081050000}"/>
    <cellStyle name="Standaard 4 3 3 2 6" xfId="1644" xr:uid="{00000000-0005-0000-0000-000082050000}"/>
    <cellStyle name="Standaard 4 3 3 3" xfId="68" xr:uid="{00000000-0005-0000-0000-000083050000}"/>
    <cellStyle name="Standaard 4 3 3 3 2" xfId="516" xr:uid="{00000000-0005-0000-0000-000084050000}"/>
    <cellStyle name="Standaard 4 3 3 3 2 2" xfId="517" xr:uid="{00000000-0005-0000-0000-000085050000}"/>
    <cellStyle name="Standaard 4 3 3 3 2 2 2" xfId="518" xr:uid="{00000000-0005-0000-0000-000086050000}"/>
    <cellStyle name="Standaard 4 3 3 3 2 2 2 2" xfId="1306" xr:uid="{00000000-0005-0000-0000-000087050000}"/>
    <cellStyle name="Standaard 4 3 3 3 2 2 2 3" xfId="2090" xr:uid="{00000000-0005-0000-0000-000088050000}"/>
    <cellStyle name="Standaard 4 3 3 3 2 2 3" xfId="1305" xr:uid="{00000000-0005-0000-0000-000089050000}"/>
    <cellStyle name="Standaard 4 3 3 3 2 2 4" xfId="2089" xr:uid="{00000000-0005-0000-0000-00008A050000}"/>
    <cellStyle name="Standaard 4 3 3 3 2 3" xfId="519" xr:uid="{00000000-0005-0000-0000-00008B050000}"/>
    <cellStyle name="Standaard 4 3 3 3 2 3 2" xfId="1307" xr:uid="{00000000-0005-0000-0000-00008C050000}"/>
    <cellStyle name="Standaard 4 3 3 3 2 3 3" xfId="2091" xr:uid="{00000000-0005-0000-0000-00008D050000}"/>
    <cellStyle name="Standaard 4 3 3 3 2 4" xfId="1304" xr:uid="{00000000-0005-0000-0000-00008E050000}"/>
    <cellStyle name="Standaard 4 3 3 3 2 5" xfId="2088" xr:uid="{00000000-0005-0000-0000-00008F050000}"/>
    <cellStyle name="Standaard 4 3 3 3 3" xfId="520" xr:uid="{00000000-0005-0000-0000-000090050000}"/>
    <cellStyle name="Standaard 4 3 3 3 3 2" xfId="521" xr:uid="{00000000-0005-0000-0000-000091050000}"/>
    <cellStyle name="Standaard 4 3 3 3 3 2 2" xfId="1309" xr:uid="{00000000-0005-0000-0000-000092050000}"/>
    <cellStyle name="Standaard 4 3 3 3 3 2 3" xfId="2093" xr:uid="{00000000-0005-0000-0000-000093050000}"/>
    <cellStyle name="Standaard 4 3 3 3 3 3" xfId="1308" xr:uid="{00000000-0005-0000-0000-000094050000}"/>
    <cellStyle name="Standaard 4 3 3 3 3 4" xfId="2092" xr:uid="{00000000-0005-0000-0000-000095050000}"/>
    <cellStyle name="Standaard 4 3 3 3 4" xfId="522" xr:uid="{00000000-0005-0000-0000-000096050000}"/>
    <cellStyle name="Standaard 4 3 3 3 4 2" xfId="1310" xr:uid="{00000000-0005-0000-0000-000097050000}"/>
    <cellStyle name="Standaard 4 3 3 3 4 3" xfId="2094" xr:uid="{00000000-0005-0000-0000-000098050000}"/>
    <cellStyle name="Standaard 4 3 3 3 5" xfId="861" xr:uid="{00000000-0005-0000-0000-000099050000}"/>
    <cellStyle name="Standaard 4 3 3 3 6" xfId="1645" xr:uid="{00000000-0005-0000-0000-00009A050000}"/>
    <cellStyle name="Standaard 4 3 3 4" xfId="69" xr:uid="{00000000-0005-0000-0000-00009B050000}"/>
    <cellStyle name="Standaard 4 3 3 4 2" xfId="523" xr:uid="{00000000-0005-0000-0000-00009C050000}"/>
    <cellStyle name="Standaard 4 3 3 4 2 2" xfId="524" xr:uid="{00000000-0005-0000-0000-00009D050000}"/>
    <cellStyle name="Standaard 4 3 3 4 2 2 2" xfId="525" xr:uid="{00000000-0005-0000-0000-00009E050000}"/>
    <cellStyle name="Standaard 4 3 3 4 2 2 2 2" xfId="1313" xr:uid="{00000000-0005-0000-0000-00009F050000}"/>
    <cellStyle name="Standaard 4 3 3 4 2 2 2 3" xfId="2097" xr:uid="{00000000-0005-0000-0000-0000A0050000}"/>
    <cellStyle name="Standaard 4 3 3 4 2 2 3" xfId="1312" xr:uid="{00000000-0005-0000-0000-0000A1050000}"/>
    <cellStyle name="Standaard 4 3 3 4 2 2 4" xfId="2096" xr:uid="{00000000-0005-0000-0000-0000A2050000}"/>
    <cellStyle name="Standaard 4 3 3 4 2 3" xfId="526" xr:uid="{00000000-0005-0000-0000-0000A3050000}"/>
    <cellStyle name="Standaard 4 3 3 4 2 3 2" xfId="1314" xr:uid="{00000000-0005-0000-0000-0000A4050000}"/>
    <cellStyle name="Standaard 4 3 3 4 2 3 3" xfId="2098" xr:uid="{00000000-0005-0000-0000-0000A5050000}"/>
    <cellStyle name="Standaard 4 3 3 4 2 4" xfId="1311" xr:uid="{00000000-0005-0000-0000-0000A6050000}"/>
    <cellStyle name="Standaard 4 3 3 4 2 5" xfId="2095" xr:uid="{00000000-0005-0000-0000-0000A7050000}"/>
    <cellStyle name="Standaard 4 3 3 4 3" xfId="527" xr:uid="{00000000-0005-0000-0000-0000A8050000}"/>
    <cellStyle name="Standaard 4 3 3 4 3 2" xfId="528" xr:uid="{00000000-0005-0000-0000-0000A9050000}"/>
    <cellStyle name="Standaard 4 3 3 4 3 2 2" xfId="1316" xr:uid="{00000000-0005-0000-0000-0000AA050000}"/>
    <cellStyle name="Standaard 4 3 3 4 3 2 3" xfId="2100" xr:uid="{00000000-0005-0000-0000-0000AB050000}"/>
    <cellStyle name="Standaard 4 3 3 4 3 3" xfId="1315" xr:uid="{00000000-0005-0000-0000-0000AC050000}"/>
    <cellStyle name="Standaard 4 3 3 4 3 4" xfId="2099" xr:uid="{00000000-0005-0000-0000-0000AD050000}"/>
    <cellStyle name="Standaard 4 3 3 4 4" xfId="529" xr:uid="{00000000-0005-0000-0000-0000AE050000}"/>
    <cellStyle name="Standaard 4 3 3 4 4 2" xfId="1317" xr:uid="{00000000-0005-0000-0000-0000AF050000}"/>
    <cellStyle name="Standaard 4 3 3 4 4 3" xfId="2101" xr:uid="{00000000-0005-0000-0000-0000B0050000}"/>
    <cellStyle name="Standaard 4 3 3 4 5" xfId="862" xr:uid="{00000000-0005-0000-0000-0000B1050000}"/>
    <cellStyle name="Standaard 4 3 3 4 6" xfId="1646" xr:uid="{00000000-0005-0000-0000-0000B2050000}"/>
    <cellStyle name="Standaard 4 3 3 5" xfId="530" xr:uid="{00000000-0005-0000-0000-0000B3050000}"/>
    <cellStyle name="Standaard 4 3 3 5 2" xfId="531" xr:uid="{00000000-0005-0000-0000-0000B4050000}"/>
    <cellStyle name="Standaard 4 3 3 5 2 2" xfId="532" xr:uid="{00000000-0005-0000-0000-0000B5050000}"/>
    <cellStyle name="Standaard 4 3 3 5 2 2 2" xfId="1320" xr:uid="{00000000-0005-0000-0000-0000B6050000}"/>
    <cellStyle name="Standaard 4 3 3 5 2 2 3" xfId="2104" xr:uid="{00000000-0005-0000-0000-0000B7050000}"/>
    <cellStyle name="Standaard 4 3 3 5 2 3" xfId="1319" xr:uid="{00000000-0005-0000-0000-0000B8050000}"/>
    <cellStyle name="Standaard 4 3 3 5 2 4" xfId="2103" xr:uid="{00000000-0005-0000-0000-0000B9050000}"/>
    <cellStyle name="Standaard 4 3 3 5 3" xfId="533" xr:uid="{00000000-0005-0000-0000-0000BA050000}"/>
    <cellStyle name="Standaard 4 3 3 5 3 2" xfId="1321" xr:uid="{00000000-0005-0000-0000-0000BB050000}"/>
    <cellStyle name="Standaard 4 3 3 5 3 3" xfId="2105" xr:uid="{00000000-0005-0000-0000-0000BC050000}"/>
    <cellStyle name="Standaard 4 3 3 5 4" xfId="1318" xr:uid="{00000000-0005-0000-0000-0000BD050000}"/>
    <cellStyle name="Standaard 4 3 3 5 5" xfId="2102" xr:uid="{00000000-0005-0000-0000-0000BE050000}"/>
    <cellStyle name="Standaard 4 3 3 6" xfId="534" xr:uid="{00000000-0005-0000-0000-0000BF050000}"/>
    <cellStyle name="Standaard 4 3 3 6 2" xfId="535" xr:uid="{00000000-0005-0000-0000-0000C0050000}"/>
    <cellStyle name="Standaard 4 3 3 6 2 2" xfId="1323" xr:uid="{00000000-0005-0000-0000-0000C1050000}"/>
    <cellStyle name="Standaard 4 3 3 6 2 3" xfId="2107" xr:uid="{00000000-0005-0000-0000-0000C2050000}"/>
    <cellStyle name="Standaard 4 3 3 6 3" xfId="1322" xr:uid="{00000000-0005-0000-0000-0000C3050000}"/>
    <cellStyle name="Standaard 4 3 3 6 4" xfId="2106" xr:uid="{00000000-0005-0000-0000-0000C4050000}"/>
    <cellStyle name="Standaard 4 3 3 7" xfId="536" xr:uid="{00000000-0005-0000-0000-0000C5050000}"/>
    <cellStyle name="Standaard 4 3 3 7 2" xfId="1324" xr:uid="{00000000-0005-0000-0000-0000C6050000}"/>
    <cellStyle name="Standaard 4 3 3 7 3" xfId="2108" xr:uid="{00000000-0005-0000-0000-0000C7050000}"/>
    <cellStyle name="Standaard 4 3 3 8" xfId="859" xr:uid="{00000000-0005-0000-0000-0000C8050000}"/>
    <cellStyle name="Standaard 4 3 3 9" xfId="1643" xr:uid="{00000000-0005-0000-0000-0000C9050000}"/>
    <cellStyle name="Standaard 4 3 4" xfId="70" xr:uid="{00000000-0005-0000-0000-0000CA050000}"/>
    <cellStyle name="Standaard 4 3 4 2" xfId="71" xr:uid="{00000000-0005-0000-0000-0000CB050000}"/>
    <cellStyle name="Standaard 4 3 4 2 2" xfId="537" xr:uid="{00000000-0005-0000-0000-0000CC050000}"/>
    <cellStyle name="Standaard 4 3 4 2 2 2" xfId="538" xr:uid="{00000000-0005-0000-0000-0000CD050000}"/>
    <cellStyle name="Standaard 4 3 4 2 2 2 2" xfId="539" xr:uid="{00000000-0005-0000-0000-0000CE050000}"/>
    <cellStyle name="Standaard 4 3 4 2 2 2 2 2" xfId="1327" xr:uid="{00000000-0005-0000-0000-0000CF050000}"/>
    <cellStyle name="Standaard 4 3 4 2 2 2 2 3" xfId="2111" xr:uid="{00000000-0005-0000-0000-0000D0050000}"/>
    <cellStyle name="Standaard 4 3 4 2 2 2 3" xfId="1326" xr:uid="{00000000-0005-0000-0000-0000D1050000}"/>
    <cellStyle name="Standaard 4 3 4 2 2 2 4" xfId="2110" xr:uid="{00000000-0005-0000-0000-0000D2050000}"/>
    <cellStyle name="Standaard 4 3 4 2 2 3" xfId="540" xr:uid="{00000000-0005-0000-0000-0000D3050000}"/>
    <cellStyle name="Standaard 4 3 4 2 2 3 2" xfId="1328" xr:uid="{00000000-0005-0000-0000-0000D4050000}"/>
    <cellStyle name="Standaard 4 3 4 2 2 3 3" xfId="2112" xr:uid="{00000000-0005-0000-0000-0000D5050000}"/>
    <cellStyle name="Standaard 4 3 4 2 2 4" xfId="1325" xr:uid="{00000000-0005-0000-0000-0000D6050000}"/>
    <cellStyle name="Standaard 4 3 4 2 2 5" xfId="2109" xr:uid="{00000000-0005-0000-0000-0000D7050000}"/>
    <cellStyle name="Standaard 4 3 4 2 3" xfId="541" xr:uid="{00000000-0005-0000-0000-0000D8050000}"/>
    <cellStyle name="Standaard 4 3 4 2 3 2" xfId="542" xr:uid="{00000000-0005-0000-0000-0000D9050000}"/>
    <cellStyle name="Standaard 4 3 4 2 3 2 2" xfId="1330" xr:uid="{00000000-0005-0000-0000-0000DA050000}"/>
    <cellStyle name="Standaard 4 3 4 2 3 2 3" xfId="2114" xr:uid="{00000000-0005-0000-0000-0000DB050000}"/>
    <cellStyle name="Standaard 4 3 4 2 3 3" xfId="1329" xr:uid="{00000000-0005-0000-0000-0000DC050000}"/>
    <cellStyle name="Standaard 4 3 4 2 3 4" xfId="2113" xr:uid="{00000000-0005-0000-0000-0000DD050000}"/>
    <cellStyle name="Standaard 4 3 4 2 4" xfId="543" xr:uid="{00000000-0005-0000-0000-0000DE050000}"/>
    <cellStyle name="Standaard 4 3 4 2 4 2" xfId="1331" xr:uid="{00000000-0005-0000-0000-0000DF050000}"/>
    <cellStyle name="Standaard 4 3 4 2 4 3" xfId="2115" xr:uid="{00000000-0005-0000-0000-0000E0050000}"/>
    <cellStyle name="Standaard 4 3 4 2 5" xfId="864" xr:uid="{00000000-0005-0000-0000-0000E1050000}"/>
    <cellStyle name="Standaard 4 3 4 2 6" xfId="1648" xr:uid="{00000000-0005-0000-0000-0000E2050000}"/>
    <cellStyle name="Standaard 4 3 4 3" xfId="72" xr:uid="{00000000-0005-0000-0000-0000E3050000}"/>
    <cellStyle name="Standaard 4 3 4 3 2" xfId="544" xr:uid="{00000000-0005-0000-0000-0000E4050000}"/>
    <cellStyle name="Standaard 4 3 4 3 2 2" xfId="545" xr:uid="{00000000-0005-0000-0000-0000E5050000}"/>
    <cellStyle name="Standaard 4 3 4 3 2 2 2" xfId="546" xr:uid="{00000000-0005-0000-0000-0000E6050000}"/>
    <cellStyle name="Standaard 4 3 4 3 2 2 2 2" xfId="1334" xr:uid="{00000000-0005-0000-0000-0000E7050000}"/>
    <cellStyle name="Standaard 4 3 4 3 2 2 2 3" xfId="2118" xr:uid="{00000000-0005-0000-0000-0000E8050000}"/>
    <cellStyle name="Standaard 4 3 4 3 2 2 3" xfId="1333" xr:uid="{00000000-0005-0000-0000-0000E9050000}"/>
    <cellStyle name="Standaard 4 3 4 3 2 2 4" xfId="2117" xr:uid="{00000000-0005-0000-0000-0000EA050000}"/>
    <cellStyle name="Standaard 4 3 4 3 2 3" xfId="547" xr:uid="{00000000-0005-0000-0000-0000EB050000}"/>
    <cellStyle name="Standaard 4 3 4 3 2 3 2" xfId="1335" xr:uid="{00000000-0005-0000-0000-0000EC050000}"/>
    <cellStyle name="Standaard 4 3 4 3 2 3 3" xfId="2119" xr:uid="{00000000-0005-0000-0000-0000ED050000}"/>
    <cellStyle name="Standaard 4 3 4 3 2 4" xfId="1332" xr:uid="{00000000-0005-0000-0000-0000EE050000}"/>
    <cellStyle name="Standaard 4 3 4 3 2 5" xfId="2116" xr:uid="{00000000-0005-0000-0000-0000EF050000}"/>
    <cellStyle name="Standaard 4 3 4 3 3" xfId="548" xr:uid="{00000000-0005-0000-0000-0000F0050000}"/>
    <cellStyle name="Standaard 4 3 4 3 3 2" xfId="549" xr:uid="{00000000-0005-0000-0000-0000F1050000}"/>
    <cellStyle name="Standaard 4 3 4 3 3 2 2" xfId="1337" xr:uid="{00000000-0005-0000-0000-0000F2050000}"/>
    <cellStyle name="Standaard 4 3 4 3 3 2 3" xfId="2121" xr:uid="{00000000-0005-0000-0000-0000F3050000}"/>
    <cellStyle name="Standaard 4 3 4 3 3 3" xfId="1336" xr:uid="{00000000-0005-0000-0000-0000F4050000}"/>
    <cellStyle name="Standaard 4 3 4 3 3 4" xfId="2120" xr:uid="{00000000-0005-0000-0000-0000F5050000}"/>
    <cellStyle name="Standaard 4 3 4 3 4" xfId="550" xr:uid="{00000000-0005-0000-0000-0000F6050000}"/>
    <cellStyle name="Standaard 4 3 4 3 4 2" xfId="1338" xr:uid="{00000000-0005-0000-0000-0000F7050000}"/>
    <cellStyle name="Standaard 4 3 4 3 4 3" xfId="2122" xr:uid="{00000000-0005-0000-0000-0000F8050000}"/>
    <cellStyle name="Standaard 4 3 4 3 5" xfId="865" xr:uid="{00000000-0005-0000-0000-0000F9050000}"/>
    <cellStyle name="Standaard 4 3 4 3 6" xfId="1649" xr:uid="{00000000-0005-0000-0000-0000FA050000}"/>
    <cellStyle name="Standaard 4 3 4 4" xfId="551" xr:uid="{00000000-0005-0000-0000-0000FB050000}"/>
    <cellStyle name="Standaard 4 3 4 4 2" xfId="552" xr:uid="{00000000-0005-0000-0000-0000FC050000}"/>
    <cellStyle name="Standaard 4 3 4 4 2 2" xfId="553" xr:uid="{00000000-0005-0000-0000-0000FD050000}"/>
    <cellStyle name="Standaard 4 3 4 4 2 2 2" xfId="1341" xr:uid="{00000000-0005-0000-0000-0000FE050000}"/>
    <cellStyle name="Standaard 4 3 4 4 2 2 3" xfId="2125" xr:uid="{00000000-0005-0000-0000-0000FF050000}"/>
    <cellStyle name="Standaard 4 3 4 4 2 3" xfId="1340" xr:uid="{00000000-0005-0000-0000-000000060000}"/>
    <cellStyle name="Standaard 4 3 4 4 2 4" xfId="2124" xr:uid="{00000000-0005-0000-0000-000001060000}"/>
    <cellStyle name="Standaard 4 3 4 4 3" xfId="554" xr:uid="{00000000-0005-0000-0000-000002060000}"/>
    <cellStyle name="Standaard 4 3 4 4 3 2" xfId="1342" xr:uid="{00000000-0005-0000-0000-000003060000}"/>
    <cellStyle name="Standaard 4 3 4 4 3 3" xfId="2126" xr:uid="{00000000-0005-0000-0000-000004060000}"/>
    <cellStyle name="Standaard 4 3 4 4 4" xfId="1339" xr:uid="{00000000-0005-0000-0000-000005060000}"/>
    <cellStyle name="Standaard 4 3 4 4 5" xfId="2123" xr:uid="{00000000-0005-0000-0000-000006060000}"/>
    <cellStyle name="Standaard 4 3 4 5" xfId="555" xr:uid="{00000000-0005-0000-0000-000007060000}"/>
    <cellStyle name="Standaard 4 3 4 5 2" xfId="556" xr:uid="{00000000-0005-0000-0000-000008060000}"/>
    <cellStyle name="Standaard 4 3 4 5 2 2" xfId="1344" xr:uid="{00000000-0005-0000-0000-000009060000}"/>
    <cellStyle name="Standaard 4 3 4 5 2 3" xfId="2128" xr:uid="{00000000-0005-0000-0000-00000A060000}"/>
    <cellStyle name="Standaard 4 3 4 5 3" xfId="1343" xr:uid="{00000000-0005-0000-0000-00000B060000}"/>
    <cellStyle name="Standaard 4 3 4 5 4" xfId="2127" xr:uid="{00000000-0005-0000-0000-00000C060000}"/>
    <cellStyle name="Standaard 4 3 4 6" xfId="557" xr:uid="{00000000-0005-0000-0000-00000D060000}"/>
    <cellStyle name="Standaard 4 3 4 6 2" xfId="1345" xr:uid="{00000000-0005-0000-0000-00000E060000}"/>
    <cellStyle name="Standaard 4 3 4 6 3" xfId="2129" xr:uid="{00000000-0005-0000-0000-00000F060000}"/>
    <cellStyle name="Standaard 4 3 4 7" xfId="863" xr:uid="{00000000-0005-0000-0000-000010060000}"/>
    <cellStyle name="Standaard 4 3 4 8" xfId="1647" xr:uid="{00000000-0005-0000-0000-000011060000}"/>
    <cellStyle name="Standaard 4 3 5" xfId="73" xr:uid="{00000000-0005-0000-0000-000012060000}"/>
    <cellStyle name="Standaard 4 3 5 2" xfId="558" xr:uid="{00000000-0005-0000-0000-000013060000}"/>
    <cellStyle name="Standaard 4 3 5 2 2" xfId="559" xr:uid="{00000000-0005-0000-0000-000014060000}"/>
    <cellStyle name="Standaard 4 3 5 2 2 2" xfId="560" xr:uid="{00000000-0005-0000-0000-000015060000}"/>
    <cellStyle name="Standaard 4 3 5 2 2 2 2" xfId="1348" xr:uid="{00000000-0005-0000-0000-000016060000}"/>
    <cellStyle name="Standaard 4 3 5 2 2 2 3" xfId="2132" xr:uid="{00000000-0005-0000-0000-000017060000}"/>
    <cellStyle name="Standaard 4 3 5 2 2 3" xfId="1347" xr:uid="{00000000-0005-0000-0000-000018060000}"/>
    <cellStyle name="Standaard 4 3 5 2 2 4" xfId="2131" xr:uid="{00000000-0005-0000-0000-000019060000}"/>
    <cellStyle name="Standaard 4 3 5 2 3" xfId="561" xr:uid="{00000000-0005-0000-0000-00001A060000}"/>
    <cellStyle name="Standaard 4 3 5 2 3 2" xfId="1349" xr:uid="{00000000-0005-0000-0000-00001B060000}"/>
    <cellStyle name="Standaard 4 3 5 2 3 3" xfId="2133" xr:uid="{00000000-0005-0000-0000-00001C060000}"/>
    <cellStyle name="Standaard 4 3 5 2 4" xfId="1346" xr:uid="{00000000-0005-0000-0000-00001D060000}"/>
    <cellStyle name="Standaard 4 3 5 2 5" xfId="2130" xr:uid="{00000000-0005-0000-0000-00001E060000}"/>
    <cellStyle name="Standaard 4 3 5 3" xfId="562" xr:uid="{00000000-0005-0000-0000-00001F060000}"/>
    <cellStyle name="Standaard 4 3 5 3 2" xfId="563" xr:uid="{00000000-0005-0000-0000-000020060000}"/>
    <cellStyle name="Standaard 4 3 5 3 2 2" xfId="1351" xr:uid="{00000000-0005-0000-0000-000021060000}"/>
    <cellStyle name="Standaard 4 3 5 3 2 3" xfId="2135" xr:uid="{00000000-0005-0000-0000-000022060000}"/>
    <cellStyle name="Standaard 4 3 5 3 3" xfId="1350" xr:uid="{00000000-0005-0000-0000-000023060000}"/>
    <cellStyle name="Standaard 4 3 5 3 4" xfId="2134" xr:uid="{00000000-0005-0000-0000-000024060000}"/>
    <cellStyle name="Standaard 4 3 5 4" xfId="564" xr:uid="{00000000-0005-0000-0000-000025060000}"/>
    <cellStyle name="Standaard 4 3 5 4 2" xfId="1352" xr:uid="{00000000-0005-0000-0000-000026060000}"/>
    <cellStyle name="Standaard 4 3 5 4 3" xfId="2136" xr:uid="{00000000-0005-0000-0000-000027060000}"/>
    <cellStyle name="Standaard 4 3 5 5" xfId="866" xr:uid="{00000000-0005-0000-0000-000028060000}"/>
    <cellStyle name="Standaard 4 3 5 6" xfId="1650" xr:uid="{00000000-0005-0000-0000-000029060000}"/>
    <cellStyle name="Standaard 4 3 6" xfId="74" xr:uid="{00000000-0005-0000-0000-00002A060000}"/>
    <cellStyle name="Standaard 4 3 6 2" xfId="565" xr:uid="{00000000-0005-0000-0000-00002B060000}"/>
    <cellStyle name="Standaard 4 3 6 2 2" xfId="566" xr:uid="{00000000-0005-0000-0000-00002C060000}"/>
    <cellStyle name="Standaard 4 3 6 2 2 2" xfId="567" xr:uid="{00000000-0005-0000-0000-00002D060000}"/>
    <cellStyle name="Standaard 4 3 6 2 2 2 2" xfId="1355" xr:uid="{00000000-0005-0000-0000-00002E060000}"/>
    <cellStyle name="Standaard 4 3 6 2 2 2 3" xfId="2139" xr:uid="{00000000-0005-0000-0000-00002F060000}"/>
    <cellStyle name="Standaard 4 3 6 2 2 3" xfId="1354" xr:uid="{00000000-0005-0000-0000-000030060000}"/>
    <cellStyle name="Standaard 4 3 6 2 2 4" xfId="2138" xr:uid="{00000000-0005-0000-0000-000031060000}"/>
    <cellStyle name="Standaard 4 3 6 2 3" xfId="568" xr:uid="{00000000-0005-0000-0000-000032060000}"/>
    <cellStyle name="Standaard 4 3 6 2 3 2" xfId="1356" xr:uid="{00000000-0005-0000-0000-000033060000}"/>
    <cellStyle name="Standaard 4 3 6 2 3 3" xfId="2140" xr:uid="{00000000-0005-0000-0000-000034060000}"/>
    <cellStyle name="Standaard 4 3 6 2 4" xfId="1353" xr:uid="{00000000-0005-0000-0000-000035060000}"/>
    <cellStyle name="Standaard 4 3 6 2 5" xfId="2137" xr:uid="{00000000-0005-0000-0000-000036060000}"/>
    <cellStyle name="Standaard 4 3 6 3" xfId="569" xr:uid="{00000000-0005-0000-0000-000037060000}"/>
    <cellStyle name="Standaard 4 3 6 3 2" xfId="570" xr:uid="{00000000-0005-0000-0000-000038060000}"/>
    <cellStyle name="Standaard 4 3 6 3 2 2" xfId="1358" xr:uid="{00000000-0005-0000-0000-000039060000}"/>
    <cellStyle name="Standaard 4 3 6 3 2 3" xfId="2142" xr:uid="{00000000-0005-0000-0000-00003A060000}"/>
    <cellStyle name="Standaard 4 3 6 3 3" xfId="1357" xr:uid="{00000000-0005-0000-0000-00003B060000}"/>
    <cellStyle name="Standaard 4 3 6 3 4" xfId="2141" xr:uid="{00000000-0005-0000-0000-00003C060000}"/>
    <cellStyle name="Standaard 4 3 6 4" xfId="571" xr:uid="{00000000-0005-0000-0000-00003D060000}"/>
    <cellStyle name="Standaard 4 3 6 4 2" xfId="1359" xr:uid="{00000000-0005-0000-0000-00003E060000}"/>
    <cellStyle name="Standaard 4 3 6 4 3" xfId="2143" xr:uid="{00000000-0005-0000-0000-00003F060000}"/>
    <cellStyle name="Standaard 4 3 6 5" xfId="867" xr:uid="{00000000-0005-0000-0000-000040060000}"/>
    <cellStyle name="Standaard 4 3 6 6" xfId="1651" xr:uid="{00000000-0005-0000-0000-000041060000}"/>
    <cellStyle name="Standaard 4 3 7" xfId="75" xr:uid="{00000000-0005-0000-0000-000042060000}"/>
    <cellStyle name="Standaard 4 3 7 2" xfId="572" xr:uid="{00000000-0005-0000-0000-000043060000}"/>
    <cellStyle name="Standaard 4 3 7 2 2" xfId="573" xr:uid="{00000000-0005-0000-0000-000044060000}"/>
    <cellStyle name="Standaard 4 3 7 2 2 2" xfId="574" xr:uid="{00000000-0005-0000-0000-000045060000}"/>
    <cellStyle name="Standaard 4 3 7 2 2 2 2" xfId="1362" xr:uid="{00000000-0005-0000-0000-000046060000}"/>
    <cellStyle name="Standaard 4 3 7 2 2 2 3" xfId="2146" xr:uid="{00000000-0005-0000-0000-000047060000}"/>
    <cellStyle name="Standaard 4 3 7 2 2 3" xfId="1361" xr:uid="{00000000-0005-0000-0000-000048060000}"/>
    <cellStyle name="Standaard 4 3 7 2 2 4" xfId="2145" xr:uid="{00000000-0005-0000-0000-000049060000}"/>
    <cellStyle name="Standaard 4 3 7 2 3" xfId="575" xr:uid="{00000000-0005-0000-0000-00004A060000}"/>
    <cellStyle name="Standaard 4 3 7 2 3 2" xfId="1363" xr:uid="{00000000-0005-0000-0000-00004B060000}"/>
    <cellStyle name="Standaard 4 3 7 2 3 3" xfId="2147" xr:uid="{00000000-0005-0000-0000-00004C060000}"/>
    <cellStyle name="Standaard 4 3 7 2 4" xfId="1360" xr:uid="{00000000-0005-0000-0000-00004D060000}"/>
    <cellStyle name="Standaard 4 3 7 2 5" xfId="2144" xr:uid="{00000000-0005-0000-0000-00004E060000}"/>
    <cellStyle name="Standaard 4 3 7 3" xfId="576" xr:uid="{00000000-0005-0000-0000-00004F060000}"/>
    <cellStyle name="Standaard 4 3 7 3 2" xfId="577" xr:uid="{00000000-0005-0000-0000-000050060000}"/>
    <cellStyle name="Standaard 4 3 7 3 2 2" xfId="1365" xr:uid="{00000000-0005-0000-0000-000051060000}"/>
    <cellStyle name="Standaard 4 3 7 3 2 3" xfId="2149" xr:uid="{00000000-0005-0000-0000-000052060000}"/>
    <cellStyle name="Standaard 4 3 7 3 3" xfId="1364" xr:uid="{00000000-0005-0000-0000-000053060000}"/>
    <cellStyle name="Standaard 4 3 7 3 4" xfId="2148" xr:uid="{00000000-0005-0000-0000-000054060000}"/>
    <cellStyle name="Standaard 4 3 7 4" xfId="578" xr:uid="{00000000-0005-0000-0000-000055060000}"/>
    <cellStyle name="Standaard 4 3 7 4 2" xfId="1366" xr:uid="{00000000-0005-0000-0000-000056060000}"/>
    <cellStyle name="Standaard 4 3 7 4 3" xfId="2150" xr:uid="{00000000-0005-0000-0000-000057060000}"/>
    <cellStyle name="Standaard 4 3 7 5" xfId="868" xr:uid="{00000000-0005-0000-0000-000058060000}"/>
    <cellStyle name="Standaard 4 3 7 6" xfId="1652" xr:uid="{00000000-0005-0000-0000-000059060000}"/>
    <cellStyle name="Standaard 4 3 8" xfId="76" xr:uid="{00000000-0005-0000-0000-00005A060000}"/>
    <cellStyle name="Standaard 4 3 8 2" xfId="579" xr:uid="{00000000-0005-0000-0000-00005B060000}"/>
    <cellStyle name="Standaard 4 3 8 2 2" xfId="580" xr:uid="{00000000-0005-0000-0000-00005C060000}"/>
    <cellStyle name="Standaard 4 3 8 2 2 2" xfId="581" xr:uid="{00000000-0005-0000-0000-00005D060000}"/>
    <cellStyle name="Standaard 4 3 8 2 2 2 2" xfId="1369" xr:uid="{00000000-0005-0000-0000-00005E060000}"/>
    <cellStyle name="Standaard 4 3 8 2 2 2 3" xfId="2153" xr:uid="{00000000-0005-0000-0000-00005F060000}"/>
    <cellStyle name="Standaard 4 3 8 2 2 3" xfId="1368" xr:uid="{00000000-0005-0000-0000-000060060000}"/>
    <cellStyle name="Standaard 4 3 8 2 2 4" xfId="2152" xr:uid="{00000000-0005-0000-0000-000061060000}"/>
    <cellStyle name="Standaard 4 3 8 2 3" xfId="582" xr:uid="{00000000-0005-0000-0000-000062060000}"/>
    <cellStyle name="Standaard 4 3 8 2 3 2" xfId="1370" xr:uid="{00000000-0005-0000-0000-000063060000}"/>
    <cellStyle name="Standaard 4 3 8 2 3 3" xfId="2154" xr:uid="{00000000-0005-0000-0000-000064060000}"/>
    <cellStyle name="Standaard 4 3 8 2 4" xfId="1367" xr:uid="{00000000-0005-0000-0000-000065060000}"/>
    <cellStyle name="Standaard 4 3 8 2 5" xfId="2151" xr:uid="{00000000-0005-0000-0000-000066060000}"/>
    <cellStyle name="Standaard 4 3 8 3" xfId="583" xr:uid="{00000000-0005-0000-0000-000067060000}"/>
    <cellStyle name="Standaard 4 3 8 3 2" xfId="584" xr:uid="{00000000-0005-0000-0000-000068060000}"/>
    <cellStyle name="Standaard 4 3 8 3 2 2" xfId="1372" xr:uid="{00000000-0005-0000-0000-000069060000}"/>
    <cellStyle name="Standaard 4 3 8 3 2 3" xfId="2156" xr:uid="{00000000-0005-0000-0000-00006A060000}"/>
    <cellStyle name="Standaard 4 3 8 3 3" xfId="1371" xr:uid="{00000000-0005-0000-0000-00006B060000}"/>
    <cellStyle name="Standaard 4 3 8 3 4" xfId="2155" xr:uid="{00000000-0005-0000-0000-00006C060000}"/>
    <cellStyle name="Standaard 4 3 8 4" xfId="585" xr:uid="{00000000-0005-0000-0000-00006D060000}"/>
    <cellStyle name="Standaard 4 3 8 4 2" xfId="1373" xr:uid="{00000000-0005-0000-0000-00006E060000}"/>
    <cellStyle name="Standaard 4 3 8 4 3" xfId="2157" xr:uid="{00000000-0005-0000-0000-00006F060000}"/>
    <cellStyle name="Standaard 4 3 8 5" xfId="869" xr:uid="{00000000-0005-0000-0000-000070060000}"/>
    <cellStyle name="Standaard 4 3 8 6" xfId="1653" xr:uid="{00000000-0005-0000-0000-000071060000}"/>
    <cellStyle name="Standaard 4 3 9" xfId="586" xr:uid="{00000000-0005-0000-0000-000072060000}"/>
    <cellStyle name="Standaard 4 3 9 2" xfId="587" xr:uid="{00000000-0005-0000-0000-000073060000}"/>
    <cellStyle name="Standaard 4 3 9 2 2" xfId="588" xr:uid="{00000000-0005-0000-0000-000074060000}"/>
    <cellStyle name="Standaard 4 3 9 2 2 2" xfId="1376" xr:uid="{00000000-0005-0000-0000-000075060000}"/>
    <cellStyle name="Standaard 4 3 9 2 2 3" xfId="2160" xr:uid="{00000000-0005-0000-0000-000076060000}"/>
    <cellStyle name="Standaard 4 3 9 2 3" xfId="1375" xr:uid="{00000000-0005-0000-0000-000077060000}"/>
    <cellStyle name="Standaard 4 3 9 2 4" xfId="2159" xr:uid="{00000000-0005-0000-0000-000078060000}"/>
    <cellStyle name="Standaard 4 3 9 3" xfId="589" xr:uid="{00000000-0005-0000-0000-000079060000}"/>
    <cellStyle name="Standaard 4 3 9 3 2" xfId="1377" xr:uid="{00000000-0005-0000-0000-00007A060000}"/>
    <cellStyle name="Standaard 4 3 9 3 3" xfId="2161" xr:uid="{00000000-0005-0000-0000-00007B060000}"/>
    <cellStyle name="Standaard 4 3 9 4" xfId="1374" xr:uid="{00000000-0005-0000-0000-00007C060000}"/>
    <cellStyle name="Standaard 4 3 9 5" xfId="2158" xr:uid="{00000000-0005-0000-0000-00007D060000}"/>
    <cellStyle name="Standaard 4 4" xfId="77" xr:uid="{00000000-0005-0000-0000-00007E060000}"/>
    <cellStyle name="Standaard 4 4 10" xfId="590" xr:uid="{00000000-0005-0000-0000-00007F060000}"/>
    <cellStyle name="Standaard 4 4 10 2" xfId="591" xr:uid="{00000000-0005-0000-0000-000080060000}"/>
    <cellStyle name="Standaard 4 4 10 2 2" xfId="1379" xr:uid="{00000000-0005-0000-0000-000081060000}"/>
    <cellStyle name="Standaard 4 4 10 2 3" xfId="2163" xr:uid="{00000000-0005-0000-0000-000082060000}"/>
    <cellStyle name="Standaard 4 4 10 3" xfId="1378" xr:uid="{00000000-0005-0000-0000-000083060000}"/>
    <cellStyle name="Standaard 4 4 10 4" xfId="2162" xr:uid="{00000000-0005-0000-0000-000084060000}"/>
    <cellStyle name="Standaard 4 4 11" xfId="592" xr:uid="{00000000-0005-0000-0000-000085060000}"/>
    <cellStyle name="Standaard 4 4 11 2" xfId="1380" xr:uid="{00000000-0005-0000-0000-000086060000}"/>
    <cellStyle name="Standaard 4 4 11 3" xfId="2164" xr:uid="{00000000-0005-0000-0000-000087060000}"/>
    <cellStyle name="Standaard 4 4 12" xfId="870" xr:uid="{00000000-0005-0000-0000-000088060000}"/>
    <cellStyle name="Standaard 4 4 13" xfId="1654" xr:uid="{00000000-0005-0000-0000-000089060000}"/>
    <cellStyle name="Standaard 4 4 2" xfId="78" xr:uid="{00000000-0005-0000-0000-00008A060000}"/>
    <cellStyle name="Standaard 4 4 2 2" xfId="79" xr:uid="{00000000-0005-0000-0000-00008B060000}"/>
    <cellStyle name="Standaard 4 4 2 2 2" xfId="593" xr:uid="{00000000-0005-0000-0000-00008C060000}"/>
    <cellStyle name="Standaard 4 4 2 2 2 2" xfId="594" xr:uid="{00000000-0005-0000-0000-00008D060000}"/>
    <cellStyle name="Standaard 4 4 2 2 2 2 2" xfId="595" xr:uid="{00000000-0005-0000-0000-00008E060000}"/>
    <cellStyle name="Standaard 4 4 2 2 2 2 2 2" xfId="1383" xr:uid="{00000000-0005-0000-0000-00008F060000}"/>
    <cellStyle name="Standaard 4 4 2 2 2 2 2 3" xfId="2167" xr:uid="{00000000-0005-0000-0000-000090060000}"/>
    <cellStyle name="Standaard 4 4 2 2 2 2 3" xfId="1382" xr:uid="{00000000-0005-0000-0000-000091060000}"/>
    <cellStyle name="Standaard 4 4 2 2 2 2 4" xfId="2166" xr:uid="{00000000-0005-0000-0000-000092060000}"/>
    <cellStyle name="Standaard 4 4 2 2 2 3" xfId="596" xr:uid="{00000000-0005-0000-0000-000093060000}"/>
    <cellStyle name="Standaard 4 4 2 2 2 3 2" xfId="1384" xr:uid="{00000000-0005-0000-0000-000094060000}"/>
    <cellStyle name="Standaard 4 4 2 2 2 3 3" xfId="2168" xr:uid="{00000000-0005-0000-0000-000095060000}"/>
    <cellStyle name="Standaard 4 4 2 2 2 4" xfId="1381" xr:uid="{00000000-0005-0000-0000-000096060000}"/>
    <cellStyle name="Standaard 4 4 2 2 2 5" xfId="2165" xr:uid="{00000000-0005-0000-0000-000097060000}"/>
    <cellStyle name="Standaard 4 4 2 2 3" xfId="597" xr:uid="{00000000-0005-0000-0000-000098060000}"/>
    <cellStyle name="Standaard 4 4 2 2 3 2" xfId="598" xr:uid="{00000000-0005-0000-0000-000099060000}"/>
    <cellStyle name="Standaard 4 4 2 2 3 2 2" xfId="1386" xr:uid="{00000000-0005-0000-0000-00009A060000}"/>
    <cellStyle name="Standaard 4 4 2 2 3 2 3" xfId="2170" xr:uid="{00000000-0005-0000-0000-00009B060000}"/>
    <cellStyle name="Standaard 4 4 2 2 3 3" xfId="1385" xr:uid="{00000000-0005-0000-0000-00009C060000}"/>
    <cellStyle name="Standaard 4 4 2 2 3 4" xfId="2169" xr:uid="{00000000-0005-0000-0000-00009D060000}"/>
    <cellStyle name="Standaard 4 4 2 2 4" xfId="599" xr:uid="{00000000-0005-0000-0000-00009E060000}"/>
    <cellStyle name="Standaard 4 4 2 2 4 2" xfId="1387" xr:uid="{00000000-0005-0000-0000-00009F060000}"/>
    <cellStyle name="Standaard 4 4 2 2 4 3" xfId="2171" xr:uid="{00000000-0005-0000-0000-0000A0060000}"/>
    <cellStyle name="Standaard 4 4 2 2 5" xfId="872" xr:uid="{00000000-0005-0000-0000-0000A1060000}"/>
    <cellStyle name="Standaard 4 4 2 2 6" xfId="1656" xr:uid="{00000000-0005-0000-0000-0000A2060000}"/>
    <cellStyle name="Standaard 4 4 2 3" xfId="80" xr:uid="{00000000-0005-0000-0000-0000A3060000}"/>
    <cellStyle name="Standaard 4 4 2 3 2" xfId="600" xr:uid="{00000000-0005-0000-0000-0000A4060000}"/>
    <cellStyle name="Standaard 4 4 2 3 2 2" xfId="601" xr:uid="{00000000-0005-0000-0000-0000A5060000}"/>
    <cellStyle name="Standaard 4 4 2 3 2 2 2" xfId="602" xr:uid="{00000000-0005-0000-0000-0000A6060000}"/>
    <cellStyle name="Standaard 4 4 2 3 2 2 2 2" xfId="1390" xr:uid="{00000000-0005-0000-0000-0000A7060000}"/>
    <cellStyle name="Standaard 4 4 2 3 2 2 2 3" xfId="2174" xr:uid="{00000000-0005-0000-0000-0000A8060000}"/>
    <cellStyle name="Standaard 4 4 2 3 2 2 3" xfId="1389" xr:uid="{00000000-0005-0000-0000-0000A9060000}"/>
    <cellStyle name="Standaard 4 4 2 3 2 2 4" xfId="2173" xr:uid="{00000000-0005-0000-0000-0000AA060000}"/>
    <cellStyle name="Standaard 4 4 2 3 2 3" xfId="603" xr:uid="{00000000-0005-0000-0000-0000AB060000}"/>
    <cellStyle name="Standaard 4 4 2 3 2 3 2" xfId="1391" xr:uid="{00000000-0005-0000-0000-0000AC060000}"/>
    <cellStyle name="Standaard 4 4 2 3 2 3 3" xfId="2175" xr:uid="{00000000-0005-0000-0000-0000AD060000}"/>
    <cellStyle name="Standaard 4 4 2 3 2 4" xfId="1388" xr:uid="{00000000-0005-0000-0000-0000AE060000}"/>
    <cellStyle name="Standaard 4 4 2 3 2 5" xfId="2172" xr:uid="{00000000-0005-0000-0000-0000AF060000}"/>
    <cellStyle name="Standaard 4 4 2 3 3" xfId="604" xr:uid="{00000000-0005-0000-0000-0000B0060000}"/>
    <cellStyle name="Standaard 4 4 2 3 3 2" xfId="605" xr:uid="{00000000-0005-0000-0000-0000B1060000}"/>
    <cellStyle name="Standaard 4 4 2 3 3 2 2" xfId="1393" xr:uid="{00000000-0005-0000-0000-0000B2060000}"/>
    <cellStyle name="Standaard 4 4 2 3 3 2 3" xfId="2177" xr:uid="{00000000-0005-0000-0000-0000B3060000}"/>
    <cellStyle name="Standaard 4 4 2 3 3 3" xfId="1392" xr:uid="{00000000-0005-0000-0000-0000B4060000}"/>
    <cellStyle name="Standaard 4 4 2 3 3 4" xfId="2176" xr:uid="{00000000-0005-0000-0000-0000B5060000}"/>
    <cellStyle name="Standaard 4 4 2 3 4" xfId="606" xr:uid="{00000000-0005-0000-0000-0000B6060000}"/>
    <cellStyle name="Standaard 4 4 2 3 4 2" xfId="1394" xr:uid="{00000000-0005-0000-0000-0000B7060000}"/>
    <cellStyle name="Standaard 4 4 2 3 4 3" xfId="2178" xr:uid="{00000000-0005-0000-0000-0000B8060000}"/>
    <cellStyle name="Standaard 4 4 2 3 5" xfId="873" xr:uid="{00000000-0005-0000-0000-0000B9060000}"/>
    <cellStyle name="Standaard 4 4 2 3 6" xfId="1657" xr:uid="{00000000-0005-0000-0000-0000BA060000}"/>
    <cellStyle name="Standaard 4 4 2 4" xfId="81" xr:uid="{00000000-0005-0000-0000-0000BB060000}"/>
    <cellStyle name="Standaard 4 4 2 4 2" xfId="607" xr:uid="{00000000-0005-0000-0000-0000BC060000}"/>
    <cellStyle name="Standaard 4 4 2 4 2 2" xfId="608" xr:uid="{00000000-0005-0000-0000-0000BD060000}"/>
    <cellStyle name="Standaard 4 4 2 4 2 2 2" xfId="609" xr:uid="{00000000-0005-0000-0000-0000BE060000}"/>
    <cellStyle name="Standaard 4 4 2 4 2 2 2 2" xfId="1397" xr:uid="{00000000-0005-0000-0000-0000BF060000}"/>
    <cellStyle name="Standaard 4 4 2 4 2 2 2 3" xfId="2181" xr:uid="{00000000-0005-0000-0000-0000C0060000}"/>
    <cellStyle name="Standaard 4 4 2 4 2 2 3" xfId="1396" xr:uid="{00000000-0005-0000-0000-0000C1060000}"/>
    <cellStyle name="Standaard 4 4 2 4 2 2 4" xfId="2180" xr:uid="{00000000-0005-0000-0000-0000C2060000}"/>
    <cellStyle name="Standaard 4 4 2 4 2 3" xfId="610" xr:uid="{00000000-0005-0000-0000-0000C3060000}"/>
    <cellStyle name="Standaard 4 4 2 4 2 3 2" xfId="1398" xr:uid="{00000000-0005-0000-0000-0000C4060000}"/>
    <cellStyle name="Standaard 4 4 2 4 2 3 3" xfId="2182" xr:uid="{00000000-0005-0000-0000-0000C5060000}"/>
    <cellStyle name="Standaard 4 4 2 4 2 4" xfId="1395" xr:uid="{00000000-0005-0000-0000-0000C6060000}"/>
    <cellStyle name="Standaard 4 4 2 4 2 5" xfId="2179" xr:uid="{00000000-0005-0000-0000-0000C7060000}"/>
    <cellStyle name="Standaard 4 4 2 4 3" xfId="611" xr:uid="{00000000-0005-0000-0000-0000C8060000}"/>
    <cellStyle name="Standaard 4 4 2 4 3 2" xfId="612" xr:uid="{00000000-0005-0000-0000-0000C9060000}"/>
    <cellStyle name="Standaard 4 4 2 4 3 2 2" xfId="1400" xr:uid="{00000000-0005-0000-0000-0000CA060000}"/>
    <cellStyle name="Standaard 4 4 2 4 3 2 3" xfId="2184" xr:uid="{00000000-0005-0000-0000-0000CB060000}"/>
    <cellStyle name="Standaard 4 4 2 4 3 3" xfId="1399" xr:uid="{00000000-0005-0000-0000-0000CC060000}"/>
    <cellStyle name="Standaard 4 4 2 4 3 4" xfId="2183" xr:uid="{00000000-0005-0000-0000-0000CD060000}"/>
    <cellStyle name="Standaard 4 4 2 4 4" xfId="613" xr:uid="{00000000-0005-0000-0000-0000CE060000}"/>
    <cellStyle name="Standaard 4 4 2 4 4 2" xfId="1401" xr:uid="{00000000-0005-0000-0000-0000CF060000}"/>
    <cellStyle name="Standaard 4 4 2 4 4 3" xfId="2185" xr:uid="{00000000-0005-0000-0000-0000D0060000}"/>
    <cellStyle name="Standaard 4 4 2 4 5" xfId="874" xr:uid="{00000000-0005-0000-0000-0000D1060000}"/>
    <cellStyle name="Standaard 4 4 2 4 6" xfId="1658" xr:uid="{00000000-0005-0000-0000-0000D2060000}"/>
    <cellStyle name="Standaard 4 4 2 5" xfId="614" xr:uid="{00000000-0005-0000-0000-0000D3060000}"/>
    <cellStyle name="Standaard 4 4 2 5 2" xfId="615" xr:uid="{00000000-0005-0000-0000-0000D4060000}"/>
    <cellStyle name="Standaard 4 4 2 5 2 2" xfId="616" xr:uid="{00000000-0005-0000-0000-0000D5060000}"/>
    <cellStyle name="Standaard 4 4 2 5 2 2 2" xfId="1404" xr:uid="{00000000-0005-0000-0000-0000D6060000}"/>
    <cellStyle name="Standaard 4 4 2 5 2 2 3" xfId="2188" xr:uid="{00000000-0005-0000-0000-0000D7060000}"/>
    <cellStyle name="Standaard 4 4 2 5 2 3" xfId="1403" xr:uid="{00000000-0005-0000-0000-0000D8060000}"/>
    <cellStyle name="Standaard 4 4 2 5 2 4" xfId="2187" xr:uid="{00000000-0005-0000-0000-0000D9060000}"/>
    <cellStyle name="Standaard 4 4 2 5 3" xfId="617" xr:uid="{00000000-0005-0000-0000-0000DA060000}"/>
    <cellStyle name="Standaard 4 4 2 5 3 2" xfId="1405" xr:uid="{00000000-0005-0000-0000-0000DB060000}"/>
    <cellStyle name="Standaard 4 4 2 5 3 3" xfId="2189" xr:uid="{00000000-0005-0000-0000-0000DC060000}"/>
    <cellStyle name="Standaard 4 4 2 5 4" xfId="1402" xr:uid="{00000000-0005-0000-0000-0000DD060000}"/>
    <cellStyle name="Standaard 4 4 2 5 5" xfId="2186" xr:uid="{00000000-0005-0000-0000-0000DE060000}"/>
    <cellStyle name="Standaard 4 4 2 6" xfId="618" xr:uid="{00000000-0005-0000-0000-0000DF060000}"/>
    <cellStyle name="Standaard 4 4 2 6 2" xfId="619" xr:uid="{00000000-0005-0000-0000-0000E0060000}"/>
    <cellStyle name="Standaard 4 4 2 6 2 2" xfId="1407" xr:uid="{00000000-0005-0000-0000-0000E1060000}"/>
    <cellStyle name="Standaard 4 4 2 6 2 3" xfId="2191" xr:uid="{00000000-0005-0000-0000-0000E2060000}"/>
    <cellStyle name="Standaard 4 4 2 6 3" xfId="1406" xr:uid="{00000000-0005-0000-0000-0000E3060000}"/>
    <cellStyle name="Standaard 4 4 2 6 4" xfId="2190" xr:uid="{00000000-0005-0000-0000-0000E4060000}"/>
    <cellStyle name="Standaard 4 4 2 7" xfId="620" xr:uid="{00000000-0005-0000-0000-0000E5060000}"/>
    <cellStyle name="Standaard 4 4 2 7 2" xfId="1408" xr:uid="{00000000-0005-0000-0000-0000E6060000}"/>
    <cellStyle name="Standaard 4 4 2 7 3" xfId="2192" xr:uid="{00000000-0005-0000-0000-0000E7060000}"/>
    <cellStyle name="Standaard 4 4 2 8" xfId="871" xr:uid="{00000000-0005-0000-0000-0000E8060000}"/>
    <cellStyle name="Standaard 4 4 2 9" xfId="1655" xr:uid="{00000000-0005-0000-0000-0000E9060000}"/>
    <cellStyle name="Standaard 4 4 3" xfId="82" xr:uid="{00000000-0005-0000-0000-0000EA060000}"/>
    <cellStyle name="Standaard 4 4 3 2" xfId="83" xr:uid="{00000000-0005-0000-0000-0000EB060000}"/>
    <cellStyle name="Standaard 4 4 3 2 2" xfId="621" xr:uid="{00000000-0005-0000-0000-0000EC060000}"/>
    <cellStyle name="Standaard 4 4 3 2 2 2" xfId="622" xr:uid="{00000000-0005-0000-0000-0000ED060000}"/>
    <cellStyle name="Standaard 4 4 3 2 2 2 2" xfId="623" xr:uid="{00000000-0005-0000-0000-0000EE060000}"/>
    <cellStyle name="Standaard 4 4 3 2 2 2 2 2" xfId="1411" xr:uid="{00000000-0005-0000-0000-0000EF060000}"/>
    <cellStyle name="Standaard 4 4 3 2 2 2 2 3" xfId="2195" xr:uid="{00000000-0005-0000-0000-0000F0060000}"/>
    <cellStyle name="Standaard 4 4 3 2 2 2 3" xfId="1410" xr:uid="{00000000-0005-0000-0000-0000F1060000}"/>
    <cellStyle name="Standaard 4 4 3 2 2 2 4" xfId="2194" xr:uid="{00000000-0005-0000-0000-0000F2060000}"/>
    <cellStyle name="Standaard 4 4 3 2 2 3" xfId="624" xr:uid="{00000000-0005-0000-0000-0000F3060000}"/>
    <cellStyle name="Standaard 4 4 3 2 2 3 2" xfId="1412" xr:uid="{00000000-0005-0000-0000-0000F4060000}"/>
    <cellStyle name="Standaard 4 4 3 2 2 3 3" xfId="2196" xr:uid="{00000000-0005-0000-0000-0000F5060000}"/>
    <cellStyle name="Standaard 4 4 3 2 2 4" xfId="1409" xr:uid="{00000000-0005-0000-0000-0000F6060000}"/>
    <cellStyle name="Standaard 4 4 3 2 2 5" xfId="2193" xr:uid="{00000000-0005-0000-0000-0000F7060000}"/>
    <cellStyle name="Standaard 4 4 3 2 3" xfId="625" xr:uid="{00000000-0005-0000-0000-0000F8060000}"/>
    <cellStyle name="Standaard 4 4 3 2 3 2" xfId="626" xr:uid="{00000000-0005-0000-0000-0000F9060000}"/>
    <cellStyle name="Standaard 4 4 3 2 3 2 2" xfId="1414" xr:uid="{00000000-0005-0000-0000-0000FA060000}"/>
    <cellStyle name="Standaard 4 4 3 2 3 2 3" xfId="2198" xr:uid="{00000000-0005-0000-0000-0000FB060000}"/>
    <cellStyle name="Standaard 4 4 3 2 3 3" xfId="1413" xr:uid="{00000000-0005-0000-0000-0000FC060000}"/>
    <cellStyle name="Standaard 4 4 3 2 3 4" xfId="2197" xr:uid="{00000000-0005-0000-0000-0000FD060000}"/>
    <cellStyle name="Standaard 4 4 3 2 4" xfId="627" xr:uid="{00000000-0005-0000-0000-0000FE060000}"/>
    <cellStyle name="Standaard 4 4 3 2 4 2" xfId="1415" xr:uid="{00000000-0005-0000-0000-0000FF060000}"/>
    <cellStyle name="Standaard 4 4 3 2 4 3" xfId="2199" xr:uid="{00000000-0005-0000-0000-000000070000}"/>
    <cellStyle name="Standaard 4 4 3 2 5" xfId="876" xr:uid="{00000000-0005-0000-0000-000001070000}"/>
    <cellStyle name="Standaard 4 4 3 2 6" xfId="1660" xr:uid="{00000000-0005-0000-0000-000002070000}"/>
    <cellStyle name="Standaard 4 4 3 3" xfId="84" xr:uid="{00000000-0005-0000-0000-000003070000}"/>
    <cellStyle name="Standaard 4 4 3 3 2" xfId="628" xr:uid="{00000000-0005-0000-0000-000004070000}"/>
    <cellStyle name="Standaard 4 4 3 3 2 2" xfId="629" xr:uid="{00000000-0005-0000-0000-000005070000}"/>
    <cellStyle name="Standaard 4 4 3 3 2 2 2" xfId="630" xr:uid="{00000000-0005-0000-0000-000006070000}"/>
    <cellStyle name="Standaard 4 4 3 3 2 2 2 2" xfId="1418" xr:uid="{00000000-0005-0000-0000-000007070000}"/>
    <cellStyle name="Standaard 4 4 3 3 2 2 2 3" xfId="2202" xr:uid="{00000000-0005-0000-0000-000008070000}"/>
    <cellStyle name="Standaard 4 4 3 3 2 2 3" xfId="1417" xr:uid="{00000000-0005-0000-0000-000009070000}"/>
    <cellStyle name="Standaard 4 4 3 3 2 2 4" xfId="2201" xr:uid="{00000000-0005-0000-0000-00000A070000}"/>
    <cellStyle name="Standaard 4 4 3 3 2 3" xfId="631" xr:uid="{00000000-0005-0000-0000-00000B070000}"/>
    <cellStyle name="Standaard 4 4 3 3 2 3 2" xfId="1419" xr:uid="{00000000-0005-0000-0000-00000C070000}"/>
    <cellStyle name="Standaard 4 4 3 3 2 3 3" xfId="2203" xr:uid="{00000000-0005-0000-0000-00000D070000}"/>
    <cellStyle name="Standaard 4 4 3 3 2 4" xfId="1416" xr:uid="{00000000-0005-0000-0000-00000E070000}"/>
    <cellStyle name="Standaard 4 4 3 3 2 5" xfId="2200" xr:uid="{00000000-0005-0000-0000-00000F070000}"/>
    <cellStyle name="Standaard 4 4 3 3 3" xfId="632" xr:uid="{00000000-0005-0000-0000-000010070000}"/>
    <cellStyle name="Standaard 4 4 3 3 3 2" xfId="633" xr:uid="{00000000-0005-0000-0000-000011070000}"/>
    <cellStyle name="Standaard 4 4 3 3 3 2 2" xfId="1421" xr:uid="{00000000-0005-0000-0000-000012070000}"/>
    <cellStyle name="Standaard 4 4 3 3 3 2 3" xfId="2205" xr:uid="{00000000-0005-0000-0000-000013070000}"/>
    <cellStyle name="Standaard 4 4 3 3 3 3" xfId="1420" xr:uid="{00000000-0005-0000-0000-000014070000}"/>
    <cellStyle name="Standaard 4 4 3 3 3 4" xfId="2204" xr:uid="{00000000-0005-0000-0000-000015070000}"/>
    <cellStyle name="Standaard 4 4 3 3 4" xfId="634" xr:uid="{00000000-0005-0000-0000-000016070000}"/>
    <cellStyle name="Standaard 4 4 3 3 4 2" xfId="1422" xr:uid="{00000000-0005-0000-0000-000017070000}"/>
    <cellStyle name="Standaard 4 4 3 3 4 3" xfId="2206" xr:uid="{00000000-0005-0000-0000-000018070000}"/>
    <cellStyle name="Standaard 4 4 3 3 5" xfId="877" xr:uid="{00000000-0005-0000-0000-000019070000}"/>
    <cellStyle name="Standaard 4 4 3 3 6" xfId="1661" xr:uid="{00000000-0005-0000-0000-00001A070000}"/>
    <cellStyle name="Standaard 4 4 3 4" xfId="85" xr:uid="{00000000-0005-0000-0000-00001B070000}"/>
    <cellStyle name="Standaard 4 4 3 4 2" xfId="635" xr:uid="{00000000-0005-0000-0000-00001C070000}"/>
    <cellStyle name="Standaard 4 4 3 4 2 2" xfId="636" xr:uid="{00000000-0005-0000-0000-00001D070000}"/>
    <cellStyle name="Standaard 4 4 3 4 2 2 2" xfId="637" xr:uid="{00000000-0005-0000-0000-00001E070000}"/>
    <cellStyle name="Standaard 4 4 3 4 2 2 2 2" xfId="1425" xr:uid="{00000000-0005-0000-0000-00001F070000}"/>
    <cellStyle name="Standaard 4 4 3 4 2 2 2 3" xfId="2209" xr:uid="{00000000-0005-0000-0000-000020070000}"/>
    <cellStyle name="Standaard 4 4 3 4 2 2 3" xfId="1424" xr:uid="{00000000-0005-0000-0000-000021070000}"/>
    <cellStyle name="Standaard 4 4 3 4 2 2 4" xfId="2208" xr:uid="{00000000-0005-0000-0000-000022070000}"/>
    <cellStyle name="Standaard 4 4 3 4 2 3" xfId="638" xr:uid="{00000000-0005-0000-0000-000023070000}"/>
    <cellStyle name="Standaard 4 4 3 4 2 3 2" xfId="1426" xr:uid="{00000000-0005-0000-0000-000024070000}"/>
    <cellStyle name="Standaard 4 4 3 4 2 3 3" xfId="2210" xr:uid="{00000000-0005-0000-0000-000025070000}"/>
    <cellStyle name="Standaard 4 4 3 4 2 4" xfId="1423" xr:uid="{00000000-0005-0000-0000-000026070000}"/>
    <cellStyle name="Standaard 4 4 3 4 2 5" xfId="2207" xr:uid="{00000000-0005-0000-0000-000027070000}"/>
    <cellStyle name="Standaard 4 4 3 4 3" xfId="639" xr:uid="{00000000-0005-0000-0000-000028070000}"/>
    <cellStyle name="Standaard 4 4 3 4 3 2" xfId="640" xr:uid="{00000000-0005-0000-0000-000029070000}"/>
    <cellStyle name="Standaard 4 4 3 4 3 2 2" xfId="1428" xr:uid="{00000000-0005-0000-0000-00002A070000}"/>
    <cellStyle name="Standaard 4 4 3 4 3 2 3" xfId="2212" xr:uid="{00000000-0005-0000-0000-00002B070000}"/>
    <cellStyle name="Standaard 4 4 3 4 3 3" xfId="1427" xr:uid="{00000000-0005-0000-0000-00002C070000}"/>
    <cellStyle name="Standaard 4 4 3 4 3 4" xfId="2211" xr:uid="{00000000-0005-0000-0000-00002D070000}"/>
    <cellStyle name="Standaard 4 4 3 4 4" xfId="641" xr:uid="{00000000-0005-0000-0000-00002E070000}"/>
    <cellStyle name="Standaard 4 4 3 4 4 2" xfId="1429" xr:uid="{00000000-0005-0000-0000-00002F070000}"/>
    <cellStyle name="Standaard 4 4 3 4 4 3" xfId="2213" xr:uid="{00000000-0005-0000-0000-000030070000}"/>
    <cellStyle name="Standaard 4 4 3 4 5" xfId="878" xr:uid="{00000000-0005-0000-0000-000031070000}"/>
    <cellStyle name="Standaard 4 4 3 4 6" xfId="1662" xr:uid="{00000000-0005-0000-0000-000032070000}"/>
    <cellStyle name="Standaard 4 4 3 5" xfId="642" xr:uid="{00000000-0005-0000-0000-000033070000}"/>
    <cellStyle name="Standaard 4 4 3 5 2" xfId="643" xr:uid="{00000000-0005-0000-0000-000034070000}"/>
    <cellStyle name="Standaard 4 4 3 5 2 2" xfId="644" xr:uid="{00000000-0005-0000-0000-000035070000}"/>
    <cellStyle name="Standaard 4 4 3 5 2 2 2" xfId="1432" xr:uid="{00000000-0005-0000-0000-000036070000}"/>
    <cellStyle name="Standaard 4 4 3 5 2 2 3" xfId="2216" xr:uid="{00000000-0005-0000-0000-000037070000}"/>
    <cellStyle name="Standaard 4 4 3 5 2 3" xfId="1431" xr:uid="{00000000-0005-0000-0000-000038070000}"/>
    <cellStyle name="Standaard 4 4 3 5 2 4" xfId="2215" xr:uid="{00000000-0005-0000-0000-000039070000}"/>
    <cellStyle name="Standaard 4 4 3 5 3" xfId="645" xr:uid="{00000000-0005-0000-0000-00003A070000}"/>
    <cellStyle name="Standaard 4 4 3 5 3 2" xfId="1433" xr:uid="{00000000-0005-0000-0000-00003B070000}"/>
    <cellStyle name="Standaard 4 4 3 5 3 3" xfId="2217" xr:uid="{00000000-0005-0000-0000-00003C070000}"/>
    <cellStyle name="Standaard 4 4 3 5 4" xfId="1430" xr:uid="{00000000-0005-0000-0000-00003D070000}"/>
    <cellStyle name="Standaard 4 4 3 5 5" xfId="2214" xr:uid="{00000000-0005-0000-0000-00003E070000}"/>
    <cellStyle name="Standaard 4 4 3 6" xfId="646" xr:uid="{00000000-0005-0000-0000-00003F070000}"/>
    <cellStyle name="Standaard 4 4 3 6 2" xfId="647" xr:uid="{00000000-0005-0000-0000-000040070000}"/>
    <cellStyle name="Standaard 4 4 3 6 2 2" xfId="1435" xr:uid="{00000000-0005-0000-0000-000041070000}"/>
    <cellStyle name="Standaard 4 4 3 6 2 3" xfId="2219" xr:uid="{00000000-0005-0000-0000-000042070000}"/>
    <cellStyle name="Standaard 4 4 3 6 3" xfId="1434" xr:uid="{00000000-0005-0000-0000-000043070000}"/>
    <cellStyle name="Standaard 4 4 3 6 4" xfId="2218" xr:uid="{00000000-0005-0000-0000-000044070000}"/>
    <cellStyle name="Standaard 4 4 3 7" xfId="648" xr:uid="{00000000-0005-0000-0000-000045070000}"/>
    <cellStyle name="Standaard 4 4 3 7 2" xfId="1436" xr:uid="{00000000-0005-0000-0000-000046070000}"/>
    <cellStyle name="Standaard 4 4 3 7 3" xfId="2220" xr:uid="{00000000-0005-0000-0000-000047070000}"/>
    <cellStyle name="Standaard 4 4 3 8" xfId="875" xr:uid="{00000000-0005-0000-0000-000048070000}"/>
    <cellStyle name="Standaard 4 4 3 9" xfId="1659" xr:uid="{00000000-0005-0000-0000-000049070000}"/>
    <cellStyle name="Standaard 4 4 4" xfId="86" xr:uid="{00000000-0005-0000-0000-00004A070000}"/>
    <cellStyle name="Standaard 4 4 4 2" xfId="87" xr:uid="{00000000-0005-0000-0000-00004B070000}"/>
    <cellStyle name="Standaard 4 4 4 2 2" xfId="649" xr:uid="{00000000-0005-0000-0000-00004C070000}"/>
    <cellStyle name="Standaard 4 4 4 2 2 2" xfId="650" xr:uid="{00000000-0005-0000-0000-00004D070000}"/>
    <cellStyle name="Standaard 4 4 4 2 2 2 2" xfId="651" xr:uid="{00000000-0005-0000-0000-00004E070000}"/>
    <cellStyle name="Standaard 4 4 4 2 2 2 2 2" xfId="1439" xr:uid="{00000000-0005-0000-0000-00004F070000}"/>
    <cellStyle name="Standaard 4 4 4 2 2 2 2 3" xfId="2223" xr:uid="{00000000-0005-0000-0000-000050070000}"/>
    <cellStyle name="Standaard 4 4 4 2 2 2 3" xfId="1438" xr:uid="{00000000-0005-0000-0000-000051070000}"/>
    <cellStyle name="Standaard 4 4 4 2 2 2 4" xfId="2222" xr:uid="{00000000-0005-0000-0000-000052070000}"/>
    <cellStyle name="Standaard 4 4 4 2 2 3" xfId="652" xr:uid="{00000000-0005-0000-0000-000053070000}"/>
    <cellStyle name="Standaard 4 4 4 2 2 3 2" xfId="1440" xr:uid="{00000000-0005-0000-0000-000054070000}"/>
    <cellStyle name="Standaard 4 4 4 2 2 3 3" xfId="2224" xr:uid="{00000000-0005-0000-0000-000055070000}"/>
    <cellStyle name="Standaard 4 4 4 2 2 4" xfId="1437" xr:uid="{00000000-0005-0000-0000-000056070000}"/>
    <cellStyle name="Standaard 4 4 4 2 2 5" xfId="2221" xr:uid="{00000000-0005-0000-0000-000057070000}"/>
    <cellStyle name="Standaard 4 4 4 2 3" xfId="653" xr:uid="{00000000-0005-0000-0000-000058070000}"/>
    <cellStyle name="Standaard 4 4 4 2 3 2" xfId="654" xr:uid="{00000000-0005-0000-0000-000059070000}"/>
    <cellStyle name="Standaard 4 4 4 2 3 2 2" xfId="1442" xr:uid="{00000000-0005-0000-0000-00005A070000}"/>
    <cellStyle name="Standaard 4 4 4 2 3 2 3" xfId="2226" xr:uid="{00000000-0005-0000-0000-00005B070000}"/>
    <cellStyle name="Standaard 4 4 4 2 3 3" xfId="1441" xr:uid="{00000000-0005-0000-0000-00005C070000}"/>
    <cellStyle name="Standaard 4 4 4 2 3 4" xfId="2225" xr:uid="{00000000-0005-0000-0000-00005D070000}"/>
    <cellStyle name="Standaard 4 4 4 2 4" xfId="655" xr:uid="{00000000-0005-0000-0000-00005E070000}"/>
    <cellStyle name="Standaard 4 4 4 2 4 2" xfId="1443" xr:uid="{00000000-0005-0000-0000-00005F070000}"/>
    <cellStyle name="Standaard 4 4 4 2 4 3" xfId="2227" xr:uid="{00000000-0005-0000-0000-000060070000}"/>
    <cellStyle name="Standaard 4 4 4 2 5" xfId="880" xr:uid="{00000000-0005-0000-0000-000061070000}"/>
    <cellStyle name="Standaard 4 4 4 2 6" xfId="1664" xr:uid="{00000000-0005-0000-0000-000062070000}"/>
    <cellStyle name="Standaard 4 4 4 3" xfId="88" xr:uid="{00000000-0005-0000-0000-000063070000}"/>
    <cellStyle name="Standaard 4 4 4 3 2" xfId="656" xr:uid="{00000000-0005-0000-0000-000064070000}"/>
    <cellStyle name="Standaard 4 4 4 3 2 2" xfId="657" xr:uid="{00000000-0005-0000-0000-000065070000}"/>
    <cellStyle name="Standaard 4 4 4 3 2 2 2" xfId="658" xr:uid="{00000000-0005-0000-0000-000066070000}"/>
    <cellStyle name="Standaard 4 4 4 3 2 2 2 2" xfId="1446" xr:uid="{00000000-0005-0000-0000-000067070000}"/>
    <cellStyle name="Standaard 4 4 4 3 2 2 2 3" xfId="2230" xr:uid="{00000000-0005-0000-0000-000068070000}"/>
    <cellStyle name="Standaard 4 4 4 3 2 2 3" xfId="1445" xr:uid="{00000000-0005-0000-0000-000069070000}"/>
    <cellStyle name="Standaard 4 4 4 3 2 2 4" xfId="2229" xr:uid="{00000000-0005-0000-0000-00006A070000}"/>
    <cellStyle name="Standaard 4 4 4 3 2 3" xfId="659" xr:uid="{00000000-0005-0000-0000-00006B070000}"/>
    <cellStyle name="Standaard 4 4 4 3 2 3 2" xfId="1447" xr:uid="{00000000-0005-0000-0000-00006C070000}"/>
    <cellStyle name="Standaard 4 4 4 3 2 3 3" xfId="2231" xr:uid="{00000000-0005-0000-0000-00006D070000}"/>
    <cellStyle name="Standaard 4 4 4 3 2 4" xfId="1444" xr:uid="{00000000-0005-0000-0000-00006E070000}"/>
    <cellStyle name="Standaard 4 4 4 3 2 5" xfId="2228" xr:uid="{00000000-0005-0000-0000-00006F070000}"/>
    <cellStyle name="Standaard 4 4 4 3 3" xfId="660" xr:uid="{00000000-0005-0000-0000-000070070000}"/>
    <cellStyle name="Standaard 4 4 4 3 3 2" xfId="661" xr:uid="{00000000-0005-0000-0000-000071070000}"/>
    <cellStyle name="Standaard 4 4 4 3 3 2 2" xfId="1449" xr:uid="{00000000-0005-0000-0000-000072070000}"/>
    <cellStyle name="Standaard 4 4 4 3 3 2 3" xfId="2233" xr:uid="{00000000-0005-0000-0000-000073070000}"/>
    <cellStyle name="Standaard 4 4 4 3 3 3" xfId="1448" xr:uid="{00000000-0005-0000-0000-000074070000}"/>
    <cellStyle name="Standaard 4 4 4 3 3 4" xfId="2232" xr:uid="{00000000-0005-0000-0000-000075070000}"/>
    <cellStyle name="Standaard 4 4 4 3 4" xfId="662" xr:uid="{00000000-0005-0000-0000-000076070000}"/>
    <cellStyle name="Standaard 4 4 4 3 4 2" xfId="1450" xr:uid="{00000000-0005-0000-0000-000077070000}"/>
    <cellStyle name="Standaard 4 4 4 3 4 3" xfId="2234" xr:uid="{00000000-0005-0000-0000-000078070000}"/>
    <cellStyle name="Standaard 4 4 4 3 5" xfId="881" xr:uid="{00000000-0005-0000-0000-000079070000}"/>
    <cellStyle name="Standaard 4 4 4 3 6" xfId="1665" xr:uid="{00000000-0005-0000-0000-00007A070000}"/>
    <cellStyle name="Standaard 4 4 4 4" xfId="663" xr:uid="{00000000-0005-0000-0000-00007B070000}"/>
    <cellStyle name="Standaard 4 4 4 4 2" xfId="664" xr:uid="{00000000-0005-0000-0000-00007C070000}"/>
    <cellStyle name="Standaard 4 4 4 4 2 2" xfId="665" xr:uid="{00000000-0005-0000-0000-00007D070000}"/>
    <cellStyle name="Standaard 4 4 4 4 2 2 2" xfId="1453" xr:uid="{00000000-0005-0000-0000-00007E070000}"/>
    <cellStyle name="Standaard 4 4 4 4 2 2 3" xfId="2237" xr:uid="{00000000-0005-0000-0000-00007F070000}"/>
    <cellStyle name="Standaard 4 4 4 4 2 3" xfId="1452" xr:uid="{00000000-0005-0000-0000-000080070000}"/>
    <cellStyle name="Standaard 4 4 4 4 2 4" xfId="2236" xr:uid="{00000000-0005-0000-0000-000081070000}"/>
    <cellStyle name="Standaard 4 4 4 4 3" xfId="666" xr:uid="{00000000-0005-0000-0000-000082070000}"/>
    <cellStyle name="Standaard 4 4 4 4 3 2" xfId="1454" xr:uid="{00000000-0005-0000-0000-000083070000}"/>
    <cellStyle name="Standaard 4 4 4 4 3 3" xfId="2238" xr:uid="{00000000-0005-0000-0000-000084070000}"/>
    <cellStyle name="Standaard 4 4 4 4 4" xfId="1451" xr:uid="{00000000-0005-0000-0000-000085070000}"/>
    <cellStyle name="Standaard 4 4 4 4 5" xfId="2235" xr:uid="{00000000-0005-0000-0000-000086070000}"/>
    <cellStyle name="Standaard 4 4 4 5" xfId="667" xr:uid="{00000000-0005-0000-0000-000087070000}"/>
    <cellStyle name="Standaard 4 4 4 5 2" xfId="668" xr:uid="{00000000-0005-0000-0000-000088070000}"/>
    <cellStyle name="Standaard 4 4 4 5 2 2" xfId="1456" xr:uid="{00000000-0005-0000-0000-000089070000}"/>
    <cellStyle name="Standaard 4 4 4 5 2 3" xfId="2240" xr:uid="{00000000-0005-0000-0000-00008A070000}"/>
    <cellStyle name="Standaard 4 4 4 5 3" xfId="1455" xr:uid="{00000000-0005-0000-0000-00008B070000}"/>
    <cellStyle name="Standaard 4 4 4 5 4" xfId="2239" xr:uid="{00000000-0005-0000-0000-00008C070000}"/>
    <cellStyle name="Standaard 4 4 4 6" xfId="669" xr:uid="{00000000-0005-0000-0000-00008D070000}"/>
    <cellStyle name="Standaard 4 4 4 6 2" xfId="1457" xr:uid="{00000000-0005-0000-0000-00008E070000}"/>
    <cellStyle name="Standaard 4 4 4 6 3" xfId="2241" xr:uid="{00000000-0005-0000-0000-00008F070000}"/>
    <cellStyle name="Standaard 4 4 4 7" xfId="879" xr:uid="{00000000-0005-0000-0000-000090070000}"/>
    <cellStyle name="Standaard 4 4 4 8" xfId="1663" xr:uid="{00000000-0005-0000-0000-000091070000}"/>
    <cellStyle name="Standaard 4 4 5" xfId="89" xr:uid="{00000000-0005-0000-0000-000092070000}"/>
    <cellStyle name="Standaard 4 4 5 2" xfId="670" xr:uid="{00000000-0005-0000-0000-000093070000}"/>
    <cellStyle name="Standaard 4 4 5 2 2" xfId="671" xr:uid="{00000000-0005-0000-0000-000094070000}"/>
    <cellStyle name="Standaard 4 4 5 2 2 2" xfId="672" xr:uid="{00000000-0005-0000-0000-000095070000}"/>
    <cellStyle name="Standaard 4 4 5 2 2 2 2" xfId="1460" xr:uid="{00000000-0005-0000-0000-000096070000}"/>
    <cellStyle name="Standaard 4 4 5 2 2 2 3" xfId="2244" xr:uid="{00000000-0005-0000-0000-000097070000}"/>
    <cellStyle name="Standaard 4 4 5 2 2 3" xfId="1459" xr:uid="{00000000-0005-0000-0000-000098070000}"/>
    <cellStyle name="Standaard 4 4 5 2 2 4" xfId="2243" xr:uid="{00000000-0005-0000-0000-000099070000}"/>
    <cellStyle name="Standaard 4 4 5 2 3" xfId="673" xr:uid="{00000000-0005-0000-0000-00009A070000}"/>
    <cellStyle name="Standaard 4 4 5 2 3 2" xfId="1461" xr:uid="{00000000-0005-0000-0000-00009B070000}"/>
    <cellStyle name="Standaard 4 4 5 2 3 3" xfId="2245" xr:uid="{00000000-0005-0000-0000-00009C070000}"/>
    <cellStyle name="Standaard 4 4 5 2 4" xfId="1458" xr:uid="{00000000-0005-0000-0000-00009D070000}"/>
    <cellStyle name="Standaard 4 4 5 2 5" xfId="2242" xr:uid="{00000000-0005-0000-0000-00009E070000}"/>
    <cellStyle name="Standaard 4 4 5 3" xfId="674" xr:uid="{00000000-0005-0000-0000-00009F070000}"/>
    <cellStyle name="Standaard 4 4 5 3 2" xfId="675" xr:uid="{00000000-0005-0000-0000-0000A0070000}"/>
    <cellStyle name="Standaard 4 4 5 3 2 2" xfId="1463" xr:uid="{00000000-0005-0000-0000-0000A1070000}"/>
    <cellStyle name="Standaard 4 4 5 3 2 3" xfId="2247" xr:uid="{00000000-0005-0000-0000-0000A2070000}"/>
    <cellStyle name="Standaard 4 4 5 3 3" xfId="1462" xr:uid="{00000000-0005-0000-0000-0000A3070000}"/>
    <cellStyle name="Standaard 4 4 5 3 4" xfId="2246" xr:uid="{00000000-0005-0000-0000-0000A4070000}"/>
    <cellStyle name="Standaard 4 4 5 4" xfId="676" xr:uid="{00000000-0005-0000-0000-0000A5070000}"/>
    <cellStyle name="Standaard 4 4 5 4 2" xfId="1464" xr:uid="{00000000-0005-0000-0000-0000A6070000}"/>
    <cellStyle name="Standaard 4 4 5 4 3" xfId="2248" xr:uid="{00000000-0005-0000-0000-0000A7070000}"/>
    <cellStyle name="Standaard 4 4 5 5" xfId="882" xr:uid="{00000000-0005-0000-0000-0000A8070000}"/>
    <cellStyle name="Standaard 4 4 5 6" xfId="1666" xr:uid="{00000000-0005-0000-0000-0000A9070000}"/>
    <cellStyle name="Standaard 4 4 6" xfId="90" xr:uid="{00000000-0005-0000-0000-0000AA070000}"/>
    <cellStyle name="Standaard 4 4 6 2" xfId="677" xr:uid="{00000000-0005-0000-0000-0000AB070000}"/>
    <cellStyle name="Standaard 4 4 6 2 2" xfId="678" xr:uid="{00000000-0005-0000-0000-0000AC070000}"/>
    <cellStyle name="Standaard 4 4 6 2 2 2" xfId="679" xr:uid="{00000000-0005-0000-0000-0000AD070000}"/>
    <cellStyle name="Standaard 4 4 6 2 2 2 2" xfId="1467" xr:uid="{00000000-0005-0000-0000-0000AE070000}"/>
    <cellStyle name="Standaard 4 4 6 2 2 2 3" xfId="2251" xr:uid="{00000000-0005-0000-0000-0000AF070000}"/>
    <cellStyle name="Standaard 4 4 6 2 2 3" xfId="1466" xr:uid="{00000000-0005-0000-0000-0000B0070000}"/>
    <cellStyle name="Standaard 4 4 6 2 2 4" xfId="2250" xr:uid="{00000000-0005-0000-0000-0000B1070000}"/>
    <cellStyle name="Standaard 4 4 6 2 3" xfId="680" xr:uid="{00000000-0005-0000-0000-0000B2070000}"/>
    <cellStyle name="Standaard 4 4 6 2 3 2" xfId="1468" xr:uid="{00000000-0005-0000-0000-0000B3070000}"/>
    <cellStyle name="Standaard 4 4 6 2 3 3" xfId="2252" xr:uid="{00000000-0005-0000-0000-0000B4070000}"/>
    <cellStyle name="Standaard 4 4 6 2 4" xfId="1465" xr:uid="{00000000-0005-0000-0000-0000B5070000}"/>
    <cellStyle name="Standaard 4 4 6 2 5" xfId="2249" xr:uid="{00000000-0005-0000-0000-0000B6070000}"/>
    <cellStyle name="Standaard 4 4 6 3" xfId="681" xr:uid="{00000000-0005-0000-0000-0000B7070000}"/>
    <cellStyle name="Standaard 4 4 6 3 2" xfId="682" xr:uid="{00000000-0005-0000-0000-0000B8070000}"/>
    <cellStyle name="Standaard 4 4 6 3 2 2" xfId="1470" xr:uid="{00000000-0005-0000-0000-0000B9070000}"/>
    <cellStyle name="Standaard 4 4 6 3 2 3" xfId="2254" xr:uid="{00000000-0005-0000-0000-0000BA070000}"/>
    <cellStyle name="Standaard 4 4 6 3 3" xfId="1469" xr:uid="{00000000-0005-0000-0000-0000BB070000}"/>
    <cellStyle name="Standaard 4 4 6 3 4" xfId="2253" xr:uid="{00000000-0005-0000-0000-0000BC070000}"/>
    <cellStyle name="Standaard 4 4 6 4" xfId="683" xr:uid="{00000000-0005-0000-0000-0000BD070000}"/>
    <cellStyle name="Standaard 4 4 6 4 2" xfId="1471" xr:uid="{00000000-0005-0000-0000-0000BE070000}"/>
    <cellStyle name="Standaard 4 4 6 4 3" xfId="2255" xr:uid="{00000000-0005-0000-0000-0000BF070000}"/>
    <cellStyle name="Standaard 4 4 6 5" xfId="883" xr:uid="{00000000-0005-0000-0000-0000C0070000}"/>
    <cellStyle name="Standaard 4 4 6 6" xfId="1667" xr:uid="{00000000-0005-0000-0000-0000C1070000}"/>
    <cellStyle name="Standaard 4 4 7" xfId="91" xr:uid="{00000000-0005-0000-0000-0000C2070000}"/>
    <cellStyle name="Standaard 4 4 7 2" xfId="684" xr:uid="{00000000-0005-0000-0000-0000C3070000}"/>
    <cellStyle name="Standaard 4 4 7 2 2" xfId="685" xr:uid="{00000000-0005-0000-0000-0000C4070000}"/>
    <cellStyle name="Standaard 4 4 7 2 2 2" xfId="686" xr:uid="{00000000-0005-0000-0000-0000C5070000}"/>
    <cellStyle name="Standaard 4 4 7 2 2 2 2" xfId="1474" xr:uid="{00000000-0005-0000-0000-0000C6070000}"/>
    <cellStyle name="Standaard 4 4 7 2 2 2 3" xfId="2258" xr:uid="{00000000-0005-0000-0000-0000C7070000}"/>
    <cellStyle name="Standaard 4 4 7 2 2 3" xfId="1473" xr:uid="{00000000-0005-0000-0000-0000C8070000}"/>
    <cellStyle name="Standaard 4 4 7 2 2 4" xfId="2257" xr:uid="{00000000-0005-0000-0000-0000C9070000}"/>
    <cellStyle name="Standaard 4 4 7 2 3" xfId="687" xr:uid="{00000000-0005-0000-0000-0000CA070000}"/>
    <cellStyle name="Standaard 4 4 7 2 3 2" xfId="1475" xr:uid="{00000000-0005-0000-0000-0000CB070000}"/>
    <cellStyle name="Standaard 4 4 7 2 3 3" xfId="2259" xr:uid="{00000000-0005-0000-0000-0000CC070000}"/>
    <cellStyle name="Standaard 4 4 7 2 4" xfId="1472" xr:uid="{00000000-0005-0000-0000-0000CD070000}"/>
    <cellStyle name="Standaard 4 4 7 2 5" xfId="2256" xr:uid="{00000000-0005-0000-0000-0000CE070000}"/>
    <cellStyle name="Standaard 4 4 7 3" xfId="688" xr:uid="{00000000-0005-0000-0000-0000CF070000}"/>
    <cellStyle name="Standaard 4 4 7 3 2" xfId="689" xr:uid="{00000000-0005-0000-0000-0000D0070000}"/>
    <cellStyle name="Standaard 4 4 7 3 2 2" xfId="1477" xr:uid="{00000000-0005-0000-0000-0000D1070000}"/>
    <cellStyle name="Standaard 4 4 7 3 2 3" xfId="2261" xr:uid="{00000000-0005-0000-0000-0000D2070000}"/>
    <cellStyle name="Standaard 4 4 7 3 3" xfId="1476" xr:uid="{00000000-0005-0000-0000-0000D3070000}"/>
    <cellStyle name="Standaard 4 4 7 3 4" xfId="2260" xr:uid="{00000000-0005-0000-0000-0000D4070000}"/>
    <cellStyle name="Standaard 4 4 7 4" xfId="690" xr:uid="{00000000-0005-0000-0000-0000D5070000}"/>
    <cellStyle name="Standaard 4 4 7 4 2" xfId="1478" xr:uid="{00000000-0005-0000-0000-0000D6070000}"/>
    <cellStyle name="Standaard 4 4 7 4 3" xfId="2262" xr:uid="{00000000-0005-0000-0000-0000D7070000}"/>
    <cellStyle name="Standaard 4 4 7 5" xfId="884" xr:uid="{00000000-0005-0000-0000-0000D8070000}"/>
    <cellStyle name="Standaard 4 4 7 6" xfId="1668" xr:uid="{00000000-0005-0000-0000-0000D9070000}"/>
    <cellStyle name="Standaard 4 4 8" xfId="92" xr:uid="{00000000-0005-0000-0000-0000DA070000}"/>
    <cellStyle name="Standaard 4 4 8 2" xfId="691" xr:uid="{00000000-0005-0000-0000-0000DB070000}"/>
    <cellStyle name="Standaard 4 4 8 2 2" xfId="692" xr:uid="{00000000-0005-0000-0000-0000DC070000}"/>
    <cellStyle name="Standaard 4 4 8 2 2 2" xfId="693" xr:uid="{00000000-0005-0000-0000-0000DD070000}"/>
    <cellStyle name="Standaard 4 4 8 2 2 2 2" xfId="1481" xr:uid="{00000000-0005-0000-0000-0000DE070000}"/>
    <cellStyle name="Standaard 4 4 8 2 2 2 3" xfId="2265" xr:uid="{00000000-0005-0000-0000-0000DF070000}"/>
    <cellStyle name="Standaard 4 4 8 2 2 3" xfId="1480" xr:uid="{00000000-0005-0000-0000-0000E0070000}"/>
    <cellStyle name="Standaard 4 4 8 2 2 4" xfId="2264" xr:uid="{00000000-0005-0000-0000-0000E1070000}"/>
    <cellStyle name="Standaard 4 4 8 2 3" xfId="694" xr:uid="{00000000-0005-0000-0000-0000E2070000}"/>
    <cellStyle name="Standaard 4 4 8 2 3 2" xfId="1482" xr:uid="{00000000-0005-0000-0000-0000E3070000}"/>
    <cellStyle name="Standaard 4 4 8 2 3 3" xfId="2266" xr:uid="{00000000-0005-0000-0000-0000E4070000}"/>
    <cellStyle name="Standaard 4 4 8 2 4" xfId="1479" xr:uid="{00000000-0005-0000-0000-0000E5070000}"/>
    <cellStyle name="Standaard 4 4 8 2 5" xfId="2263" xr:uid="{00000000-0005-0000-0000-0000E6070000}"/>
    <cellStyle name="Standaard 4 4 8 3" xfId="695" xr:uid="{00000000-0005-0000-0000-0000E7070000}"/>
    <cellStyle name="Standaard 4 4 8 3 2" xfId="696" xr:uid="{00000000-0005-0000-0000-0000E8070000}"/>
    <cellStyle name="Standaard 4 4 8 3 2 2" xfId="1484" xr:uid="{00000000-0005-0000-0000-0000E9070000}"/>
    <cellStyle name="Standaard 4 4 8 3 2 3" xfId="2268" xr:uid="{00000000-0005-0000-0000-0000EA070000}"/>
    <cellStyle name="Standaard 4 4 8 3 3" xfId="1483" xr:uid="{00000000-0005-0000-0000-0000EB070000}"/>
    <cellStyle name="Standaard 4 4 8 3 4" xfId="2267" xr:uid="{00000000-0005-0000-0000-0000EC070000}"/>
    <cellStyle name="Standaard 4 4 8 4" xfId="697" xr:uid="{00000000-0005-0000-0000-0000ED070000}"/>
    <cellStyle name="Standaard 4 4 8 4 2" xfId="1485" xr:uid="{00000000-0005-0000-0000-0000EE070000}"/>
    <cellStyle name="Standaard 4 4 8 4 3" xfId="2269" xr:uid="{00000000-0005-0000-0000-0000EF070000}"/>
    <cellStyle name="Standaard 4 4 8 5" xfId="885" xr:uid="{00000000-0005-0000-0000-0000F0070000}"/>
    <cellStyle name="Standaard 4 4 8 6" xfId="1669" xr:uid="{00000000-0005-0000-0000-0000F1070000}"/>
    <cellStyle name="Standaard 4 4 9" xfId="698" xr:uid="{00000000-0005-0000-0000-0000F2070000}"/>
    <cellStyle name="Standaard 4 4 9 2" xfId="699" xr:uid="{00000000-0005-0000-0000-0000F3070000}"/>
    <cellStyle name="Standaard 4 4 9 2 2" xfId="700" xr:uid="{00000000-0005-0000-0000-0000F4070000}"/>
    <cellStyle name="Standaard 4 4 9 2 2 2" xfId="1488" xr:uid="{00000000-0005-0000-0000-0000F5070000}"/>
    <cellStyle name="Standaard 4 4 9 2 2 3" xfId="2272" xr:uid="{00000000-0005-0000-0000-0000F6070000}"/>
    <cellStyle name="Standaard 4 4 9 2 3" xfId="1487" xr:uid="{00000000-0005-0000-0000-0000F7070000}"/>
    <cellStyle name="Standaard 4 4 9 2 4" xfId="2271" xr:uid="{00000000-0005-0000-0000-0000F8070000}"/>
    <cellStyle name="Standaard 4 4 9 3" xfId="701" xr:uid="{00000000-0005-0000-0000-0000F9070000}"/>
    <cellStyle name="Standaard 4 4 9 3 2" xfId="1489" xr:uid="{00000000-0005-0000-0000-0000FA070000}"/>
    <cellStyle name="Standaard 4 4 9 3 3" xfId="2273" xr:uid="{00000000-0005-0000-0000-0000FB070000}"/>
    <cellStyle name="Standaard 4 4 9 4" xfId="1486" xr:uid="{00000000-0005-0000-0000-0000FC070000}"/>
    <cellStyle name="Standaard 4 4 9 5" xfId="2270" xr:uid="{00000000-0005-0000-0000-0000FD070000}"/>
    <cellStyle name="Standaard 4 5" xfId="93" xr:uid="{00000000-0005-0000-0000-0000FE070000}"/>
    <cellStyle name="Standaard 4 5 2" xfId="94" xr:uid="{00000000-0005-0000-0000-0000FF070000}"/>
    <cellStyle name="Standaard 4 5 2 2" xfId="702" xr:uid="{00000000-0005-0000-0000-000000080000}"/>
    <cellStyle name="Standaard 4 5 2 2 2" xfId="703" xr:uid="{00000000-0005-0000-0000-000001080000}"/>
    <cellStyle name="Standaard 4 5 2 2 2 2" xfId="704" xr:uid="{00000000-0005-0000-0000-000002080000}"/>
    <cellStyle name="Standaard 4 5 2 2 2 2 2" xfId="1492" xr:uid="{00000000-0005-0000-0000-000003080000}"/>
    <cellStyle name="Standaard 4 5 2 2 2 2 3" xfId="2276" xr:uid="{00000000-0005-0000-0000-000004080000}"/>
    <cellStyle name="Standaard 4 5 2 2 2 3" xfId="1491" xr:uid="{00000000-0005-0000-0000-000005080000}"/>
    <cellStyle name="Standaard 4 5 2 2 2 4" xfId="2275" xr:uid="{00000000-0005-0000-0000-000006080000}"/>
    <cellStyle name="Standaard 4 5 2 2 3" xfId="705" xr:uid="{00000000-0005-0000-0000-000007080000}"/>
    <cellStyle name="Standaard 4 5 2 2 3 2" xfId="1493" xr:uid="{00000000-0005-0000-0000-000008080000}"/>
    <cellStyle name="Standaard 4 5 2 2 3 3" xfId="2277" xr:uid="{00000000-0005-0000-0000-000009080000}"/>
    <cellStyle name="Standaard 4 5 2 2 4" xfId="1490" xr:uid="{00000000-0005-0000-0000-00000A080000}"/>
    <cellStyle name="Standaard 4 5 2 2 5" xfId="2274" xr:uid="{00000000-0005-0000-0000-00000B080000}"/>
    <cellStyle name="Standaard 4 5 2 3" xfId="706" xr:uid="{00000000-0005-0000-0000-00000C080000}"/>
    <cellStyle name="Standaard 4 5 2 3 2" xfId="707" xr:uid="{00000000-0005-0000-0000-00000D080000}"/>
    <cellStyle name="Standaard 4 5 2 3 2 2" xfId="1495" xr:uid="{00000000-0005-0000-0000-00000E080000}"/>
    <cellStyle name="Standaard 4 5 2 3 2 3" xfId="2279" xr:uid="{00000000-0005-0000-0000-00000F080000}"/>
    <cellStyle name="Standaard 4 5 2 3 3" xfId="1494" xr:uid="{00000000-0005-0000-0000-000010080000}"/>
    <cellStyle name="Standaard 4 5 2 3 4" xfId="2278" xr:uid="{00000000-0005-0000-0000-000011080000}"/>
    <cellStyle name="Standaard 4 5 2 4" xfId="708" xr:uid="{00000000-0005-0000-0000-000012080000}"/>
    <cellStyle name="Standaard 4 5 2 4 2" xfId="1496" xr:uid="{00000000-0005-0000-0000-000013080000}"/>
    <cellStyle name="Standaard 4 5 2 4 3" xfId="2280" xr:uid="{00000000-0005-0000-0000-000014080000}"/>
    <cellStyle name="Standaard 4 5 2 5" xfId="887" xr:uid="{00000000-0005-0000-0000-000015080000}"/>
    <cellStyle name="Standaard 4 5 2 6" xfId="1671" xr:uid="{00000000-0005-0000-0000-000016080000}"/>
    <cellStyle name="Standaard 4 5 3" xfId="95" xr:uid="{00000000-0005-0000-0000-000017080000}"/>
    <cellStyle name="Standaard 4 5 3 2" xfId="709" xr:uid="{00000000-0005-0000-0000-000018080000}"/>
    <cellStyle name="Standaard 4 5 3 2 2" xfId="710" xr:uid="{00000000-0005-0000-0000-000019080000}"/>
    <cellStyle name="Standaard 4 5 3 2 2 2" xfId="711" xr:uid="{00000000-0005-0000-0000-00001A080000}"/>
    <cellStyle name="Standaard 4 5 3 2 2 2 2" xfId="1499" xr:uid="{00000000-0005-0000-0000-00001B080000}"/>
    <cellStyle name="Standaard 4 5 3 2 2 2 3" xfId="2283" xr:uid="{00000000-0005-0000-0000-00001C080000}"/>
    <cellStyle name="Standaard 4 5 3 2 2 3" xfId="1498" xr:uid="{00000000-0005-0000-0000-00001D080000}"/>
    <cellStyle name="Standaard 4 5 3 2 2 4" xfId="2282" xr:uid="{00000000-0005-0000-0000-00001E080000}"/>
    <cellStyle name="Standaard 4 5 3 2 3" xfId="712" xr:uid="{00000000-0005-0000-0000-00001F080000}"/>
    <cellStyle name="Standaard 4 5 3 2 3 2" xfId="1500" xr:uid="{00000000-0005-0000-0000-000020080000}"/>
    <cellStyle name="Standaard 4 5 3 2 3 3" xfId="2284" xr:uid="{00000000-0005-0000-0000-000021080000}"/>
    <cellStyle name="Standaard 4 5 3 2 4" xfId="1497" xr:uid="{00000000-0005-0000-0000-000022080000}"/>
    <cellStyle name="Standaard 4 5 3 2 5" xfId="2281" xr:uid="{00000000-0005-0000-0000-000023080000}"/>
    <cellStyle name="Standaard 4 5 3 3" xfId="713" xr:uid="{00000000-0005-0000-0000-000024080000}"/>
    <cellStyle name="Standaard 4 5 3 3 2" xfId="714" xr:uid="{00000000-0005-0000-0000-000025080000}"/>
    <cellStyle name="Standaard 4 5 3 3 2 2" xfId="1502" xr:uid="{00000000-0005-0000-0000-000026080000}"/>
    <cellStyle name="Standaard 4 5 3 3 2 3" xfId="2286" xr:uid="{00000000-0005-0000-0000-000027080000}"/>
    <cellStyle name="Standaard 4 5 3 3 3" xfId="1501" xr:uid="{00000000-0005-0000-0000-000028080000}"/>
    <cellStyle name="Standaard 4 5 3 3 4" xfId="2285" xr:uid="{00000000-0005-0000-0000-000029080000}"/>
    <cellStyle name="Standaard 4 5 3 4" xfId="715" xr:uid="{00000000-0005-0000-0000-00002A080000}"/>
    <cellStyle name="Standaard 4 5 3 4 2" xfId="1503" xr:uid="{00000000-0005-0000-0000-00002B080000}"/>
    <cellStyle name="Standaard 4 5 3 4 3" xfId="2287" xr:uid="{00000000-0005-0000-0000-00002C080000}"/>
    <cellStyle name="Standaard 4 5 3 5" xfId="888" xr:uid="{00000000-0005-0000-0000-00002D080000}"/>
    <cellStyle name="Standaard 4 5 3 6" xfId="1672" xr:uid="{00000000-0005-0000-0000-00002E080000}"/>
    <cellStyle name="Standaard 4 5 4" xfId="96" xr:uid="{00000000-0005-0000-0000-00002F080000}"/>
    <cellStyle name="Standaard 4 5 4 2" xfId="716" xr:uid="{00000000-0005-0000-0000-000030080000}"/>
    <cellStyle name="Standaard 4 5 4 2 2" xfId="717" xr:uid="{00000000-0005-0000-0000-000031080000}"/>
    <cellStyle name="Standaard 4 5 4 2 2 2" xfId="718" xr:uid="{00000000-0005-0000-0000-000032080000}"/>
    <cellStyle name="Standaard 4 5 4 2 2 2 2" xfId="1506" xr:uid="{00000000-0005-0000-0000-000033080000}"/>
    <cellStyle name="Standaard 4 5 4 2 2 2 3" xfId="2290" xr:uid="{00000000-0005-0000-0000-000034080000}"/>
    <cellStyle name="Standaard 4 5 4 2 2 3" xfId="1505" xr:uid="{00000000-0005-0000-0000-000035080000}"/>
    <cellStyle name="Standaard 4 5 4 2 2 4" xfId="2289" xr:uid="{00000000-0005-0000-0000-000036080000}"/>
    <cellStyle name="Standaard 4 5 4 2 3" xfId="719" xr:uid="{00000000-0005-0000-0000-000037080000}"/>
    <cellStyle name="Standaard 4 5 4 2 3 2" xfId="1507" xr:uid="{00000000-0005-0000-0000-000038080000}"/>
    <cellStyle name="Standaard 4 5 4 2 3 3" xfId="2291" xr:uid="{00000000-0005-0000-0000-000039080000}"/>
    <cellStyle name="Standaard 4 5 4 2 4" xfId="1504" xr:uid="{00000000-0005-0000-0000-00003A080000}"/>
    <cellStyle name="Standaard 4 5 4 2 5" xfId="2288" xr:uid="{00000000-0005-0000-0000-00003B080000}"/>
    <cellStyle name="Standaard 4 5 4 3" xfId="720" xr:uid="{00000000-0005-0000-0000-00003C080000}"/>
    <cellStyle name="Standaard 4 5 4 3 2" xfId="721" xr:uid="{00000000-0005-0000-0000-00003D080000}"/>
    <cellStyle name="Standaard 4 5 4 3 2 2" xfId="1509" xr:uid="{00000000-0005-0000-0000-00003E080000}"/>
    <cellStyle name="Standaard 4 5 4 3 2 3" xfId="2293" xr:uid="{00000000-0005-0000-0000-00003F080000}"/>
    <cellStyle name="Standaard 4 5 4 3 3" xfId="1508" xr:uid="{00000000-0005-0000-0000-000040080000}"/>
    <cellStyle name="Standaard 4 5 4 3 4" xfId="2292" xr:uid="{00000000-0005-0000-0000-000041080000}"/>
    <cellStyle name="Standaard 4 5 4 4" xfId="722" xr:uid="{00000000-0005-0000-0000-000042080000}"/>
    <cellStyle name="Standaard 4 5 4 4 2" xfId="1510" xr:uid="{00000000-0005-0000-0000-000043080000}"/>
    <cellStyle name="Standaard 4 5 4 4 3" xfId="2294" xr:uid="{00000000-0005-0000-0000-000044080000}"/>
    <cellStyle name="Standaard 4 5 4 5" xfId="889" xr:uid="{00000000-0005-0000-0000-000045080000}"/>
    <cellStyle name="Standaard 4 5 4 6" xfId="1673" xr:uid="{00000000-0005-0000-0000-000046080000}"/>
    <cellStyle name="Standaard 4 5 5" xfId="723" xr:uid="{00000000-0005-0000-0000-000047080000}"/>
    <cellStyle name="Standaard 4 5 5 2" xfId="724" xr:uid="{00000000-0005-0000-0000-000048080000}"/>
    <cellStyle name="Standaard 4 5 5 2 2" xfId="725" xr:uid="{00000000-0005-0000-0000-000049080000}"/>
    <cellStyle name="Standaard 4 5 5 2 2 2" xfId="1513" xr:uid="{00000000-0005-0000-0000-00004A080000}"/>
    <cellStyle name="Standaard 4 5 5 2 2 3" xfId="2297" xr:uid="{00000000-0005-0000-0000-00004B080000}"/>
    <cellStyle name="Standaard 4 5 5 2 3" xfId="1512" xr:uid="{00000000-0005-0000-0000-00004C080000}"/>
    <cellStyle name="Standaard 4 5 5 2 4" xfId="2296" xr:uid="{00000000-0005-0000-0000-00004D080000}"/>
    <cellStyle name="Standaard 4 5 5 3" xfId="726" xr:uid="{00000000-0005-0000-0000-00004E080000}"/>
    <cellStyle name="Standaard 4 5 5 3 2" xfId="1514" xr:uid="{00000000-0005-0000-0000-00004F080000}"/>
    <cellStyle name="Standaard 4 5 5 3 3" xfId="2298" xr:uid="{00000000-0005-0000-0000-000050080000}"/>
    <cellStyle name="Standaard 4 5 5 4" xfId="1511" xr:uid="{00000000-0005-0000-0000-000051080000}"/>
    <cellStyle name="Standaard 4 5 5 5" xfId="2295" xr:uid="{00000000-0005-0000-0000-000052080000}"/>
    <cellStyle name="Standaard 4 5 6" xfId="727" xr:uid="{00000000-0005-0000-0000-000053080000}"/>
    <cellStyle name="Standaard 4 5 6 2" xfId="728" xr:uid="{00000000-0005-0000-0000-000054080000}"/>
    <cellStyle name="Standaard 4 5 6 2 2" xfId="1516" xr:uid="{00000000-0005-0000-0000-000055080000}"/>
    <cellStyle name="Standaard 4 5 6 2 3" xfId="2300" xr:uid="{00000000-0005-0000-0000-000056080000}"/>
    <cellStyle name="Standaard 4 5 6 3" xfId="1515" xr:uid="{00000000-0005-0000-0000-000057080000}"/>
    <cellStyle name="Standaard 4 5 6 4" xfId="2299" xr:uid="{00000000-0005-0000-0000-000058080000}"/>
    <cellStyle name="Standaard 4 5 7" xfId="729" xr:uid="{00000000-0005-0000-0000-000059080000}"/>
    <cellStyle name="Standaard 4 5 7 2" xfId="1517" xr:uid="{00000000-0005-0000-0000-00005A080000}"/>
    <cellStyle name="Standaard 4 5 7 3" xfId="2301" xr:uid="{00000000-0005-0000-0000-00005B080000}"/>
    <cellStyle name="Standaard 4 5 8" xfId="886" xr:uid="{00000000-0005-0000-0000-00005C080000}"/>
    <cellStyle name="Standaard 4 5 9" xfId="1670" xr:uid="{00000000-0005-0000-0000-00005D080000}"/>
    <cellStyle name="Standaard 4 6" xfId="97" xr:uid="{00000000-0005-0000-0000-00005E080000}"/>
    <cellStyle name="Standaard 4 6 2" xfId="98" xr:uid="{00000000-0005-0000-0000-00005F080000}"/>
    <cellStyle name="Standaard 4 6 2 2" xfId="730" xr:uid="{00000000-0005-0000-0000-000060080000}"/>
    <cellStyle name="Standaard 4 6 2 2 2" xfId="731" xr:uid="{00000000-0005-0000-0000-000061080000}"/>
    <cellStyle name="Standaard 4 6 2 2 2 2" xfId="732" xr:uid="{00000000-0005-0000-0000-000062080000}"/>
    <cellStyle name="Standaard 4 6 2 2 2 2 2" xfId="1520" xr:uid="{00000000-0005-0000-0000-000063080000}"/>
    <cellStyle name="Standaard 4 6 2 2 2 2 3" xfId="2304" xr:uid="{00000000-0005-0000-0000-000064080000}"/>
    <cellStyle name="Standaard 4 6 2 2 2 3" xfId="1519" xr:uid="{00000000-0005-0000-0000-000065080000}"/>
    <cellStyle name="Standaard 4 6 2 2 2 4" xfId="2303" xr:uid="{00000000-0005-0000-0000-000066080000}"/>
    <cellStyle name="Standaard 4 6 2 2 3" xfId="733" xr:uid="{00000000-0005-0000-0000-000067080000}"/>
    <cellStyle name="Standaard 4 6 2 2 3 2" xfId="1521" xr:uid="{00000000-0005-0000-0000-000068080000}"/>
    <cellStyle name="Standaard 4 6 2 2 3 3" xfId="2305" xr:uid="{00000000-0005-0000-0000-000069080000}"/>
    <cellStyle name="Standaard 4 6 2 2 4" xfId="1518" xr:uid="{00000000-0005-0000-0000-00006A080000}"/>
    <cellStyle name="Standaard 4 6 2 2 5" xfId="2302" xr:uid="{00000000-0005-0000-0000-00006B080000}"/>
    <cellStyle name="Standaard 4 6 2 3" xfId="734" xr:uid="{00000000-0005-0000-0000-00006C080000}"/>
    <cellStyle name="Standaard 4 6 2 3 2" xfId="735" xr:uid="{00000000-0005-0000-0000-00006D080000}"/>
    <cellStyle name="Standaard 4 6 2 3 2 2" xfId="1523" xr:uid="{00000000-0005-0000-0000-00006E080000}"/>
    <cellStyle name="Standaard 4 6 2 3 2 3" xfId="2307" xr:uid="{00000000-0005-0000-0000-00006F080000}"/>
    <cellStyle name="Standaard 4 6 2 3 3" xfId="1522" xr:uid="{00000000-0005-0000-0000-000070080000}"/>
    <cellStyle name="Standaard 4 6 2 3 4" xfId="2306" xr:uid="{00000000-0005-0000-0000-000071080000}"/>
    <cellStyle name="Standaard 4 6 2 4" xfId="736" xr:uid="{00000000-0005-0000-0000-000072080000}"/>
    <cellStyle name="Standaard 4 6 2 4 2" xfId="1524" xr:uid="{00000000-0005-0000-0000-000073080000}"/>
    <cellStyle name="Standaard 4 6 2 4 3" xfId="2308" xr:uid="{00000000-0005-0000-0000-000074080000}"/>
    <cellStyle name="Standaard 4 6 2 5" xfId="891" xr:uid="{00000000-0005-0000-0000-000075080000}"/>
    <cellStyle name="Standaard 4 6 2 6" xfId="1675" xr:uid="{00000000-0005-0000-0000-000076080000}"/>
    <cellStyle name="Standaard 4 6 3" xfId="99" xr:uid="{00000000-0005-0000-0000-000077080000}"/>
    <cellStyle name="Standaard 4 6 3 2" xfId="737" xr:uid="{00000000-0005-0000-0000-000078080000}"/>
    <cellStyle name="Standaard 4 6 3 2 2" xfId="738" xr:uid="{00000000-0005-0000-0000-000079080000}"/>
    <cellStyle name="Standaard 4 6 3 2 2 2" xfId="739" xr:uid="{00000000-0005-0000-0000-00007A080000}"/>
    <cellStyle name="Standaard 4 6 3 2 2 2 2" xfId="1527" xr:uid="{00000000-0005-0000-0000-00007B080000}"/>
    <cellStyle name="Standaard 4 6 3 2 2 2 3" xfId="2311" xr:uid="{00000000-0005-0000-0000-00007C080000}"/>
    <cellStyle name="Standaard 4 6 3 2 2 3" xfId="1526" xr:uid="{00000000-0005-0000-0000-00007D080000}"/>
    <cellStyle name="Standaard 4 6 3 2 2 4" xfId="2310" xr:uid="{00000000-0005-0000-0000-00007E080000}"/>
    <cellStyle name="Standaard 4 6 3 2 3" xfId="740" xr:uid="{00000000-0005-0000-0000-00007F080000}"/>
    <cellStyle name="Standaard 4 6 3 2 3 2" xfId="1528" xr:uid="{00000000-0005-0000-0000-000080080000}"/>
    <cellStyle name="Standaard 4 6 3 2 3 3" xfId="2312" xr:uid="{00000000-0005-0000-0000-000081080000}"/>
    <cellStyle name="Standaard 4 6 3 2 4" xfId="1525" xr:uid="{00000000-0005-0000-0000-000082080000}"/>
    <cellStyle name="Standaard 4 6 3 2 5" xfId="2309" xr:uid="{00000000-0005-0000-0000-000083080000}"/>
    <cellStyle name="Standaard 4 6 3 3" xfId="741" xr:uid="{00000000-0005-0000-0000-000084080000}"/>
    <cellStyle name="Standaard 4 6 3 3 2" xfId="742" xr:uid="{00000000-0005-0000-0000-000085080000}"/>
    <cellStyle name="Standaard 4 6 3 3 2 2" xfId="1530" xr:uid="{00000000-0005-0000-0000-000086080000}"/>
    <cellStyle name="Standaard 4 6 3 3 2 3" xfId="2314" xr:uid="{00000000-0005-0000-0000-000087080000}"/>
    <cellStyle name="Standaard 4 6 3 3 3" xfId="1529" xr:uid="{00000000-0005-0000-0000-000088080000}"/>
    <cellStyle name="Standaard 4 6 3 3 4" xfId="2313" xr:uid="{00000000-0005-0000-0000-000089080000}"/>
    <cellStyle name="Standaard 4 6 3 4" xfId="743" xr:uid="{00000000-0005-0000-0000-00008A080000}"/>
    <cellStyle name="Standaard 4 6 3 4 2" xfId="1531" xr:uid="{00000000-0005-0000-0000-00008B080000}"/>
    <cellStyle name="Standaard 4 6 3 4 3" xfId="2315" xr:uid="{00000000-0005-0000-0000-00008C080000}"/>
    <cellStyle name="Standaard 4 6 3 5" xfId="892" xr:uid="{00000000-0005-0000-0000-00008D080000}"/>
    <cellStyle name="Standaard 4 6 3 6" xfId="1676" xr:uid="{00000000-0005-0000-0000-00008E080000}"/>
    <cellStyle name="Standaard 4 6 4" xfId="100" xr:uid="{00000000-0005-0000-0000-00008F080000}"/>
    <cellStyle name="Standaard 4 6 4 2" xfId="744" xr:uid="{00000000-0005-0000-0000-000090080000}"/>
    <cellStyle name="Standaard 4 6 4 2 2" xfId="745" xr:uid="{00000000-0005-0000-0000-000091080000}"/>
    <cellStyle name="Standaard 4 6 4 2 2 2" xfId="746" xr:uid="{00000000-0005-0000-0000-000092080000}"/>
    <cellStyle name="Standaard 4 6 4 2 2 2 2" xfId="1534" xr:uid="{00000000-0005-0000-0000-000093080000}"/>
    <cellStyle name="Standaard 4 6 4 2 2 2 3" xfId="2318" xr:uid="{00000000-0005-0000-0000-000094080000}"/>
    <cellStyle name="Standaard 4 6 4 2 2 3" xfId="1533" xr:uid="{00000000-0005-0000-0000-000095080000}"/>
    <cellStyle name="Standaard 4 6 4 2 2 4" xfId="2317" xr:uid="{00000000-0005-0000-0000-000096080000}"/>
    <cellStyle name="Standaard 4 6 4 2 3" xfId="747" xr:uid="{00000000-0005-0000-0000-000097080000}"/>
    <cellStyle name="Standaard 4 6 4 2 3 2" xfId="1535" xr:uid="{00000000-0005-0000-0000-000098080000}"/>
    <cellStyle name="Standaard 4 6 4 2 3 3" xfId="2319" xr:uid="{00000000-0005-0000-0000-000099080000}"/>
    <cellStyle name="Standaard 4 6 4 2 4" xfId="1532" xr:uid="{00000000-0005-0000-0000-00009A080000}"/>
    <cellStyle name="Standaard 4 6 4 2 5" xfId="2316" xr:uid="{00000000-0005-0000-0000-00009B080000}"/>
    <cellStyle name="Standaard 4 6 4 3" xfId="748" xr:uid="{00000000-0005-0000-0000-00009C080000}"/>
    <cellStyle name="Standaard 4 6 4 3 2" xfId="749" xr:uid="{00000000-0005-0000-0000-00009D080000}"/>
    <cellStyle name="Standaard 4 6 4 3 2 2" xfId="1537" xr:uid="{00000000-0005-0000-0000-00009E080000}"/>
    <cellStyle name="Standaard 4 6 4 3 2 3" xfId="2321" xr:uid="{00000000-0005-0000-0000-00009F080000}"/>
    <cellStyle name="Standaard 4 6 4 3 3" xfId="1536" xr:uid="{00000000-0005-0000-0000-0000A0080000}"/>
    <cellStyle name="Standaard 4 6 4 3 4" xfId="2320" xr:uid="{00000000-0005-0000-0000-0000A1080000}"/>
    <cellStyle name="Standaard 4 6 4 4" xfId="750" xr:uid="{00000000-0005-0000-0000-0000A2080000}"/>
    <cellStyle name="Standaard 4 6 4 4 2" xfId="1538" xr:uid="{00000000-0005-0000-0000-0000A3080000}"/>
    <cellStyle name="Standaard 4 6 4 4 3" xfId="2322" xr:uid="{00000000-0005-0000-0000-0000A4080000}"/>
    <cellStyle name="Standaard 4 6 4 5" xfId="893" xr:uid="{00000000-0005-0000-0000-0000A5080000}"/>
    <cellStyle name="Standaard 4 6 4 6" xfId="1677" xr:uid="{00000000-0005-0000-0000-0000A6080000}"/>
    <cellStyle name="Standaard 4 6 5" xfId="751" xr:uid="{00000000-0005-0000-0000-0000A7080000}"/>
    <cellStyle name="Standaard 4 6 5 2" xfId="752" xr:uid="{00000000-0005-0000-0000-0000A8080000}"/>
    <cellStyle name="Standaard 4 6 5 2 2" xfId="753" xr:uid="{00000000-0005-0000-0000-0000A9080000}"/>
    <cellStyle name="Standaard 4 6 5 2 2 2" xfId="1541" xr:uid="{00000000-0005-0000-0000-0000AA080000}"/>
    <cellStyle name="Standaard 4 6 5 2 2 3" xfId="2325" xr:uid="{00000000-0005-0000-0000-0000AB080000}"/>
    <cellStyle name="Standaard 4 6 5 2 3" xfId="1540" xr:uid="{00000000-0005-0000-0000-0000AC080000}"/>
    <cellStyle name="Standaard 4 6 5 2 4" xfId="2324" xr:uid="{00000000-0005-0000-0000-0000AD080000}"/>
    <cellStyle name="Standaard 4 6 5 3" xfId="754" xr:uid="{00000000-0005-0000-0000-0000AE080000}"/>
    <cellStyle name="Standaard 4 6 5 3 2" xfId="1542" xr:uid="{00000000-0005-0000-0000-0000AF080000}"/>
    <cellStyle name="Standaard 4 6 5 3 3" xfId="2326" xr:uid="{00000000-0005-0000-0000-0000B0080000}"/>
    <cellStyle name="Standaard 4 6 5 4" xfId="1539" xr:uid="{00000000-0005-0000-0000-0000B1080000}"/>
    <cellStyle name="Standaard 4 6 5 5" xfId="2323" xr:uid="{00000000-0005-0000-0000-0000B2080000}"/>
    <cellStyle name="Standaard 4 6 6" xfId="755" xr:uid="{00000000-0005-0000-0000-0000B3080000}"/>
    <cellStyle name="Standaard 4 6 6 2" xfId="756" xr:uid="{00000000-0005-0000-0000-0000B4080000}"/>
    <cellStyle name="Standaard 4 6 6 2 2" xfId="1544" xr:uid="{00000000-0005-0000-0000-0000B5080000}"/>
    <cellStyle name="Standaard 4 6 6 2 3" xfId="2328" xr:uid="{00000000-0005-0000-0000-0000B6080000}"/>
    <cellStyle name="Standaard 4 6 6 3" xfId="1543" xr:uid="{00000000-0005-0000-0000-0000B7080000}"/>
    <cellStyle name="Standaard 4 6 6 4" xfId="2327" xr:uid="{00000000-0005-0000-0000-0000B8080000}"/>
    <cellStyle name="Standaard 4 6 7" xfId="757" xr:uid="{00000000-0005-0000-0000-0000B9080000}"/>
    <cellStyle name="Standaard 4 6 7 2" xfId="1545" xr:uid="{00000000-0005-0000-0000-0000BA080000}"/>
    <cellStyle name="Standaard 4 6 7 3" xfId="2329" xr:uid="{00000000-0005-0000-0000-0000BB080000}"/>
    <cellStyle name="Standaard 4 6 8" xfId="890" xr:uid="{00000000-0005-0000-0000-0000BC080000}"/>
    <cellStyle name="Standaard 4 6 9" xfId="1674" xr:uid="{00000000-0005-0000-0000-0000BD080000}"/>
    <cellStyle name="Standaard 4 7" xfId="101" xr:uid="{00000000-0005-0000-0000-0000BE080000}"/>
    <cellStyle name="Standaard 4 7 2" xfId="102" xr:uid="{00000000-0005-0000-0000-0000BF080000}"/>
    <cellStyle name="Standaard 4 7 2 2" xfId="758" xr:uid="{00000000-0005-0000-0000-0000C0080000}"/>
    <cellStyle name="Standaard 4 7 2 2 2" xfId="759" xr:uid="{00000000-0005-0000-0000-0000C1080000}"/>
    <cellStyle name="Standaard 4 7 2 2 2 2" xfId="760" xr:uid="{00000000-0005-0000-0000-0000C2080000}"/>
    <cellStyle name="Standaard 4 7 2 2 2 2 2" xfId="1548" xr:uid="{00000000-0005-0000-0000-0000C3080000}"/>
    <cellStyle name="Standaard 4 7 2 2 2 2 3" xfId="2332" xr:uid="{00000000-0005-0000-0000-0000C4080000}"/>
    <cellStyle name="Standaard 4 7 2 2 2 3" xfId="1547" xr:uid="{00000000-0005-0000-0000-0000C5080000}"/>
    <cellStyle name="Standaard 4 7 2 2 2 4" xfId="2331" xr:uid="{00000000-0005-0000-0000-0000C6080000}"/>
    <cellStyle name="Standaard 4 7 2 2 3" xfId="761" xr:uid="{00000000-0005-0000-0000-0000C7080000}"/>
    <cellStyle name="Standaard 4 7 2 2 3 2" xfId="1549" xr:uid="{00000000-0005-0000-0000-0000C8080000}"/>
    <cellStyle name="Standaard 4 7 2 2 3 3" xfId="2333" xr:uid="{00000000-0005-0000-0000-0000C9080000}"/>
    <cellStyle name="Standaard 4 7 2 2 4" xfId="1546" xr:uid="{00000000-0005-0000-0000-0000CA080000}"/>
    <cellStyle name="Standaard 4 7 2 2 5" xfId="2330" xr:uid="{00000000-0005-0000-0000-0000CB080000}"/>
    <cellStyle name="Standaard 4 7 2 3" xfId="762" xr:uid="{00000000-0005-0000-0000-0000CC080000}"/>
    <cellStyle name="Standaard 4 7 2 3 2" xfId="763" xr:uid="{00000000-0005-0000-0000-0000CD080000}"/>
    <cellStyle name="Standaard 4 7 2 3 2 2" xfId="1551" xr:uid="{00000000-0005-0000-0000-0000CE080000}"/>
    <cellStyle name="Standaard 4 7 2 3 2 3" xfId="2335" xr:uid="{00000000-0005-0000-0000-0000CF080000}"/>
    <cellStyle name="Standaard 4 7 2 3 3" xfId="1550" xr:uid="{00000000-0005-0000-0000-0000D0080000}"/>
    <cellStyle name="Standaard 4 7 2 3 4" xfId="2334" xr:uid="{00000000-0005-0000-0000-0000D1080000}"/>
    <cellStyle name="Standaard 4 7 2 4" xfId="764" xr:uid="{00000000-0005-0000-0000-0000D2080000}"/>
    <cellStyle name="Standaard 4 7 2 4 2" xfId="1552" xr:uid="{00000000-0005-0000-0000-0000D3080000}"/>
    <cellStyle name="Standaard 4 7 2 4 3" xfId="2336" xr:uid="{00000000-0005-0000-0000-0000D4080000}"/>
    <cellStyle name="Standaard 4 7 2 5" xfId="895" xr:uid="{00000000-0005-0000-0000-0000D5080000}"/>
    <cellStyle name="Standaard 4 7 2 6" xfId="1679" xr:uid="{00000000-0005-0000-0000-0000D6080000}"/>
    <cellStyle name="Standaard 4 7 3" xfId="103" xr:uid="{00000000-0005-0000-0000-0000D7080000}"/>
    <cellStyle name="Standaard 4 7 3 2" xfId="765" xr:uid="{00000000-0005-0000-0000-0000D8080000}"/>
    <cellStyle name="Standaard 4 7 3 2 2" xfId="766" xr:uid="{00000000-0005-0000-0000-0000D9080000}"/>
    <cellStyle name="Standaard 4 7 3 2 2 2" xfId="767" xr:uid="{00000000-0005-0000-0000-0000DA080000}"/>
    <cellStyle name="Standaard 4 7 3 2 2 2 2" xfId="1555" xr:uid="{00000000-0005-0000-0000-0000DB080000}"/>
    <cellStyle name="Standaard 4 7 3 2 2 2 3" xfId="2339" xr:uid="{00000000-0005-0000-0000-0000DC080000}"/>
    <cellStyle name="Standaard 4 7 3 2 2 3" xfId="1554" xr:uid="{00000000-0005-0000-0000-0000DD080000}"/>
    <cellStyle name="Standaard 4 7 3 2 2 4" xfId="2338" xr:uid="{00000000-0005-0000-0000-0000DE080000}"/>
    <cellStyle name="Standaard 4 7 3 2 3" xfId="768" xr:uid="{00000000-0005-0000-0000-0000DF080000}"/>
    <cellStyle name="Standaard 4 7 3 2 3 2" xfId="1556" xr:uid="{00000000-0005-0000-0000-0000E0080000}"/>
    <cellStyle name="Standaard 4 7 3 2 3 3" xfId="2340" xr:uid="{00000000-0005-0000-0000-0000E1080000}"/>
    <cellStyle name="Standaard 4 7 3 2 4" xfId="1553" xr:uid="{00000000-0005-0000-0000-0000E2080000}"/>
    <cellStyle name="Standaard 4 7 3 2 5" xfId="2337" xr:uid="{00000000-0005-0000-0000-0000E3080000}"/>
    <cellStyle name="Standaard 4 7 3 3" xfId="769" xr:uid="{00000000-0005-0000-0000-0000E4080000}"/>
    <cellStyle name="Standaard 4 7 3 3 2" xfId="770" xr:uid="{00000000-0005-0000-0000-0000E5080000}"/>
    <cellStyle name="Standaard 4 7 3 3 2 2" xfId="1558" xr:uid="{00000000-0005-0000-0000-0000E6080000}"/>
    <cellStyle name="Standaard 4 7 3 3 2 3" xfId="2342" xr:uid="{00000000-0005-0000-0000-0000E7080000}"/>
    <cellStyle name="Standaard 4 7 3 3 3" xfId="1557" xr:uid="{00000000-0005-0000-0000-0000E8080000}"/>
    <cellStyle name="Standaard 4 7 3 3 4" xfId="2341" xr:uid="{00000000-0005-0000-0000-0000E9080000}"/>
    <cellStyle name="Standaard 4 7 3 4" xfId="771" xr:uid="{00000000-0005-0000-0000-0000EA080000}"/>
    <cellStyle name="Standaard 4 7 3 4 2" xfId="1559" xr:uid="{00000000-0005-0000-0000-0000EB080000}"/>
    <cellStyle name="Standaard 4 7 3 4 3" xfId="2343" xr:uid="{00000000-0005-0000-0000-0000EC080000}"/>
    <cellStyle name="Standaard 4 7 3 5" xfId="896" xr:uid="{00000000-0005-0000-0000-0000ED080000}"/>
    <cellStyle name="Standaard 4 7 3 6" xfId="1680" xr:uid="{00000000-0005-0000-0000-0000EE080000}"/>
    <cellStyle name="Standaard 4 7 4" xfId="772" xr:uid="{00000000-0005-0000-0000-0000EF080000}"/>
    <cellStyle name="Standaard 4 7 4 2" xfId="773" xr:uid="{00000000-0005-0000-0000-0000F0080000}"/>
    <cellStyle name="Standaard 4 7 4 2 2" xfId="774" xr:uid="{00000000-0005-0000-0000-0000F1080000}"/>
    <cellStyle name="Standaard 4 7 4 2 2 2" xfId="1562" xr:uid="{00000000-0005-0000-0000-0000F2080000}"/>
    <cellStyle name="Standaard 4 7 4 2 2 3" xfId="2346" xr:uid="{00000000-0005-0000-0000-0000F3080000}"/>
    <cellStyle name="Standaard 4 7 4 2 3" xfId="1561" xr:uid="{00000000-0005-0000-0000-0000F4080000}"/>
    <cellStyle name="Standaard 4 7 4 2 4" xfId="2345" xr:uid="{00000000-0005-0000-0000-0000F5080000}"/>
    <cellStyle name="Standaard 4 7 4 3" xfId="775" xr:uid="{00000000-0005-0000-0000-0000F6080000}"/>
    <cellStyle name="Standaard 4 7 4 3 2" xfId="1563" xr:uid="{00000000-0005-0000-0000-0000F7080000}"/>
    <cellStyle name="Standaard 4 7 4 3 3" xfId="2347" xr:uid="{00000000-0005-0000-0000-0000F8080000}"/>
    <cellStyle name="Standaard 4 7 4 4" xfId="1560" xr:uid="{00000000-0005-0000-0000-0000F9080000}"/>
    <cellStyle name="Standaard 4 7 4 5" xfId="2344" xr:uid="{00000000-0005-0000-0000-0000FA080000}"/>
    <cellStyle name="Standaard 4 7 5" xfId="776" xr:uid="{00000000-0005-0000-0000-0000FB080000}"/>
    <cellStyle name="Standaard 4 7 5 2" xfId="777" xr:uid="{00000000-0005-0000-0000-0000FC080000}"/>
    <cellStyle name="Standaard 4 7 5 2 2" xfId="1565" xr:uid="{00000000-0005-0000-0000-0000FD080000}"/>
    <cellStyle name="Standaard 4 7 5 2 3" xfId="2349" xr:uid="{00000000-0005-0000-0000-0000FE080000}"/>
    <cellStyle name="Standaard 4 7 5 3" xfId="1564" xr:uid="{00000000-0005-0000-0000-0000FF080000}"/>
    <cellStyle name="Standaard 4 7 5 4" xfId="2348" xr:uid="{00000000-0005-0000-0000-000000090000}"/>
    <cellStyle name="Standaard 4 7 6" xfId="778" xr:uid="{00000000-0005-0000-0000-000001090000}"/>
    <cellStyle name="Standaard 4 7 6 2" xfId="1566" xr:uid="{00000000-0005-0000-0000-000002090000}"/>
    <cellStyle name="Standaard 4 7 6 3" xfId="2350" xr:uid="{00000000-0005-0000-0000-000003090000}"/>
    <cellStyle name="Standaard 4 7 7" xfId="894" xr:uid="{00000000-0005-0000-0000-000004090000}"/>
    <cellStyle name="Standaard 4 7 8" xfId="1678" xr:uid="{00000000-0005-0000-0000-000005090000}"/>
    <cellStyle name="Standaard 4 8" xfId="104" xr:uid="{00000000-0005-0000-0000-000006090000}"/>
    <cellStyle name="Standaard 4 8 2" xfId="779" xr:uid="{00000000-0005-0000-0000-000007090000}"/>
    <cellStyle name="Standaard 4 8 2 2" xfId="780" xr:uid="{00000000-0005-0000-0000-000008090000}"/>
    <cellStyle name="Standaard 4 8 2 2 2" xfId="781" xr:uid="{00000000-0005-0000-0000-000009090000}"/>
    <cellStyle name="Standaard 4 8 2 2 2 2" xfId="1569" xr:uid="{00000000-0005-0000-0000-00000A090000}"/>
    <cellStyle name="Standaard 4 8 2 2 2 3" xfId="2353" xr:uid="{00000000-0005-0000-0000-00000B090000}"/>
    <cellStyle name="Standaard 4 8 2 2 3" xfId="1568" xr:uid="{00000000-0005-0000-0000-00000C090000}"/>
    <cellStyle name="Standaard 4 8 2 2 4" xfId="2352" xr:uid="{00000000-0005-0000-0000-00000D090000}"/>
    <cellStyle name="Standaard 4 8 2 3" xfId="782" xr:uid="{00000000-0005-0000-0000-00000E090000}"/>
    <cellStyle name="Standaard 4 8 2 3 2" xfId="1570" xr:uid="{00000000-0005-0000-0000-00000F090000}"/>
    <cellStyle name="Standaard 4 8 2 3 3" xfId="2354" xr:uid="{00000000-0005-0000-0000-000010090000}"/>
    <cellStyle name="Standaard 4 8 2 4" xfId="1567" xr:uid="{00000000-0005-0000-0000-000011090000}"/>
    <cellStyle name="Standaard 4 8 2 5" xfId="2351" xr:uid="{00000000-0005-0000-0000-000012090000}"/>
    <cellStyle name="Standaard 4 8 3" xfId="783" xr:uid="{00000000-0005-0000-0000-000013090000}"/>
    <cellStyle name="Standaard 4 8 3 2" xfId="784" xr:uid="{00000000-0005-0000-0000-000014090000}"/>
    <cellStyle name="Standaard 4 8 3 2 2" xfId="1572" xr:uid="{00000000-0005-0000-0000-000015090000}"/>
    <cellStyle name="Standaard 4 8 3 2 3" xfId="2356" xr:uid="{00000000-0005-0000-0000-000016090000}"/>
    <cellStyle name="Standaard 4 8 3 3" xfId="1571" xr:uid="{00000000-0005-0000-0000-000017090000}"/>
    <cellStyle name="Standaard 4 8 3 4" xfId="2355" xr:uid="{00000000-0005-0000-0000-000018090000}"/>
    <cellStyle name="Standaard 4 8 4" xfId="785" xr:uid="{00000000-0005-0000-0000-000019090000}"/>
    <cellStyle name="Standaard 4 8 4 2" xfId="1573" xr:uid="{00000000-0005-0000-0000-00001A090000}"/>
    <cellStyle name="Standaard 4 8 4 3" xfId="2357" xr:uid="{00000000-0005-0000-0000-00001B090000}"/>
    <cellStyle name="Standaard 4 8 5" xfId="897" xr:uid="{00000000-0005-0000-0000-00001C090000}"/>
    <cellStyle name="Standaard 4 8 6" xfId="1681" xr:uid="{00000000-0005-0000-0000-00001D090000}"/>
    <cellStyle name="Standaard 4 9" xfId="105" xr:uid="{00000000-0005-0000-0000-00001E090000}"/>
    <cellStyle name="Standaard 4 9 2" xfId="786" xr:uid="{00000000-0005-0000-0000-00001F090000}"/>
    <cellStyle name="Standaard 4 9 2 2" xfId="787" xr:uid="{00000000-0005-0000-0000-000020090000}"/>
    <cellStyle name="Standaard 4 9 2 2 2" xfId="788" xr:uid="{00000000-0005-0000-0000-000021090000}"/>
    <cellStyle name="Standaard 4 9 2 2 2 2" xfId="1576" xr:uid="{00000000-0005-0000-0000-000022090000}"/>
    <cellStyle name="Standaard 4 9 2 2 2 3" xfId="2360" xr:uid="{00000000-0005-0000-0000-000023090000}"/>
    <cellStyle name="Standaard 4 9 2 2 3" xfId="1575" xr:uid="{00000000-0005-0000-0000-000024090000}"/>
    <cellStyle name="Standaard 4 9 2 2 4" xfId="2359" xr:uid="{00000000-0005-0000-0000-000025090000}"/>
    <cellStyle name="Standaard 4 9 2 3" xfId="789" xr:uid="{00000000-0005-0000-0000-000026090000}"/>
    <cellStyle name="Standaard 4 9 2 3 2" xfId="1577" xr:uid="{00000000-0005-0000-0000-000027090000}"/>
    <cellStyle name="Standaard 4 9 2 3 3" xfId="2361" xr:uid="{00000000-0005-0000-0000-000028090000}"/>
    <cellStyle name="Standaard 4 9 2 4" xfId="1574" xr:uid="{00000000-0005-0000-0000-000029090000}"/>
    <cellStyle name="Standaard 4 9 2 5" xfId="2358" xr:uid="{00000000-0005-0000-0000-00002A090000}"/>
    <cellStyle name="Standaard 4 9 3" xfId="790" xr:uid="{00000000-0005-0000-0000-00002B090000}"/>
    <cellStyle name="Standaard 4 9 3 2" xfId="791" xr:uid="{00000000-0005-0000-0000-00002C090000}"/>
    <cellStyle name="Standaard 4 9 3 2 2" xfId="1579" xr:uid="{00000000-0005-0000-0000-00002D090000}"/>
    <cellStyle name="Standaard 4 9 3 2 3" xfId="2363" xr:uid="{00000000-0005-0000-0000-00002E090000}"/>
    <cellStyle name="Standaard 4 9 3 3" xfId="1578" xr:uid="{00000000-0005-0000-0000-00002F090000}"/>
    <cellStyle name="Standaard 4 9 3 4" xfId="2362" xr:uid="{00000000-0005-0000-0000-000030090000}"/>
    <cellStyle name="Standaard 4 9 4" xfId="792" xr:uid="{00000000-0005-0000-0000-000031090000}"/>
    <cellStyle name="Standaard 4 9 4 2" xfId="1580" xr:uid="{00000000-0005-0000-0000-000032090000}"/>
    <cellStyle name="Standaard 4 9 4 3" xfId="2364" xr:uid="{00000000-0005-0000-0000-000033090000}"/>
    <cellStyle name="Standaard 4 9 5" xfId="898" xr:uid="{00000000-0005-0000-0000-000034090000}"/>
    <cellStyle name="Standaard 4 9 6" xfId="1682" xr:uid="{00000000-0005-0000-0000-000035090000}"/>
    <cellStyle name="Standaard 4_5.7" xfId="793" xr:uid="{00000000-0005-0000-0000-000036090000}"/>
    <cellStyle name="Standaard 5" xfId="106" xr:uid="{00000000-0005-0000-0000-000037090000}"/>
    <cellStyle name="Standaard 6" xfId="107" xr:uid="{00000000-0005-0000-0000-000038090000}"/>
    <cellStyle name="Standaard 6 2" xfId="794" xr:uid="{00000000-0005-0000-0000-000039090000}"/>
    <cellStyle name="Standaard 6 2 2" xfId="795" xr:uid="{00000000-0005-0000-0000-00003A090000}"/>
    <cellStyle name="Standaard 6 2 2 2" xfId="1582" xr:uid="{00000000-0005-0000-0000-00003B090000}"/>
    <cellStyle name="Standaard 6 2 2 3" xfId="2366" xr:uid="{00000000-0005-0000-0000-00003C090000}"/>
    <cellStyle name="Standaard 6 2 3" xfId="1581" xr:uid="{00000000-0005-0000-0000-00003D090000}"/>
    <cellStyle name="Standaard 6 2 4" xfId="2365" xr:uid="{00000000-0005-0000-0000-00003E090000}"/>
    <cellStyle name="Standaard 6 3" xfId="796" xr:uid="{00000000-0005-0000-0000-00003F090000}"/>
    <cellStyle name="Standaard 6 3 2" xfId="1583" xr:uid="{00000000-0005-0000-0000-000040090000}"/>
    <cellStyle name="Standaard 6 3 3" xfId="2367" xr:uid="{00000000-0005-0000-0000-000041090000}"/>
    <cellStyle name="Standaard 6 4" xfId="899" xr:uid="{00000000-0005-0000-0000-000042090000}"/>
    <cellStyle name="Standaard 6 5" xfId="1683" xr:uid="{00000000-0005-0000-0000-000043090000}"/>
    <cellStyle name="Standaard 7" xfId="797" xr:uid="{00000000-0005-0000-0000-000044090000}"/>
    <cellStyle name="Standaard 8" xfId="798" xr:uid="{00000000-0005-0000-0000-000045090000}"/>
    <cellStyle name="Standaard 8 2" xfId="1584" xr:uid="{00000000-0005-0000-0000-000046090000}"/>
    <cellStyle name="Standaard 8 3" xfId="2368" xr:uid="{00000000-0005-0000-0000-000047090000}"/>
    <cellStyle name="Standaard 9" xfId="799" xr:uid="{00000000-0005-0000-0000-000048090000}"/>
    <cellStyle name="Valuta 2" xfId="800" xr:uid="{00000000-0005-0000-0000-000049090000}"/>
  </cellStyles>
  <dxfs count="351">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92D050"/>
        </patternFill>
      </fill>
    </dxf>
    <dxf>
      <font>
        <b/>
        <i val="0"/>
      </font>
      <fill>
        <patternFill>
          <bgColor rgb="FFFFC000"/>
        </patternFill>
      </fill>
    </dxf>
    <dxf>
      <font>
        <b/>
        <i val="0"/>
      </font>
      <fill>
        <patternFill>
          <bgColor rgb="FFFF0000"/>
        </patternFill>
      </fill>
    </dxf>
    <dxf>
      <fill>
        <patternFill>
          <bgColor rgb="FF92D050"/>
        </patternFill>
      </fill>
    </dxf>
    <dxf>
      <font>
        <b/>
        <i val="0"/>
      </font>
      <fill>
        <patternFill>
          <bgColor rgb="FFFFC000"/>
        </patternFill>
      </fill>
    </dxf>
    <dxf>
      <font>
        <b/>
        <i val="0"/>
      </font>
      <fill>
        <patternFill>
          <bgColor rgb="FFFF0000"/>
        </patternFill>
      </fill>
    </dxf>
    <dxf>
      <fill>
        <patternFill>
          <bgColor rgb="FF92D050"/>
        </patternFill>
      </fill>
    </dxf>
    <dxf>
      <font>
        <b/>
        <i val="0"/>
      </font>
      <fill>
        <patternFill>
          <bgColor rgb="FFFFC000"/>
        </patternFill>
      </fill>
    </dxf>
    <dxf>
      <font>
        <b/>
        <i val="0"/>
      </font>
      <fill>
        <patternFill>
          <bgColor rgb="FFFF0000"/>
        </patternFill>
      </fill>
    </dxf>
    <dxf>
      <fill>
        <patternFill>
          <bgColor rgb="FF92D050"/>
        </patternFill>
      </fill>
    </dxf>
    <dxf>
      <font>
        <b/>
        <i val="0"/>
      </font>
      <fill>
        <patternFill>
          <bgColor rgb="FFFFC000"/>
        </patternFill>
      </fill>
    </dxf>
    <dxf>
      <font>
        <b/>
        <i val="0"/>
      </font>
      <fill>
        <patternFill>
          <bgColor rgb="FFFF0000"/>
        </patternFill>
      </fill>
    </dxf>
    <dxf>
      <fill>
        <patternFill>
          <bgColor rgb="FF92D050"/>
        </patternFill>
      </fill>
    </dxf>
    <dxf>
      <font>
        <b/>
        <i val="0"/>
      </font>
      <fill>
        <patternFill>
          <bgColor rgb="FFFFC000"/>
        </patternFill>
      </fill>
    </dxf>
    <dxf>
      <font>
        <b/>
        <i val="0"/>
      </font>
      <fill>
        <patternFill>
          <bgColor rgb="FFFF0000"/>
        </patternFill>
      </fill>
    </dxf>
    <dxf>
      <fill>
        <patternFill>
          <bgColor rgb="FF92D050"/>
        </patternFill>
      </fill>
    </dxf>
    <dxf>
      <font>
        <b/>
        <i val="0"/>
      </font>
      <fill>
        <patternFill>
          <bgColor rgb="FFFFC000"/>
        </patternFill>
      </fill>
    </dxf>
    <dxf>
      <font>
        <b/>
        <i val="0"/>
      </font>
      <fill>
        <patternFill>
          <bgColor rgb="FFFF0000"/>
        </patternFill>
      </fill>
    </dxf>
    <dxf>
      <fill>
        <patternFill>
          <bgColor rgb="FF92D050"/>
        </patternFill>
      </fill>
    </dxf>
    <dxf>
      <font>
        <b/>
        <i val="0"/>
      </font>
      <fill>
        <patternFill>
          <bgColor rgb="FFFFC000"/>
        </patternFill>
      </fill>
    </dxf>
    <dxf>
      <font>
        <b/>
        <i val="0"/>
      </font>
      <fill>
        <patternFill>
          <bgColor rgb="FFFF0000"/>
        </patternFill>
      </fill>
    </dxf>
    <dxf>
      <fill>
        <patternFill>
          <bgColor rgb="FF92D050"/>
        </patternFill>
      </fill>
    </dxf>
    <dxf>
      <font>
        <b/>
        <i val="0"/>
      </font>
      <fill>
        <patternFill>
          <bgColor rgb="FFFFC000"/>
        </patternFill>
      </fill>
    </dxf>
    <dxf>
      <font>
        <b/>
        <i val="0"/>
      </font>
      <fill>
        <patternFill>
          <bgColor rgb="FFFF0000"/>
        </patternFill>
      </fill>
    </dxf>
    <dxf>
      <fill>
        <patternFill>
          <bgColor rgb="FF92D050"/>
        </patternFill>
      </fill>
    </dxf>
    <dxf>
      <font>
        <b/>
        <i val="0"/>
      </font>
      <fill>
        <patternFill>
          <bgColor rgb="FFFFC000"/>
        </patternFill>
      </fill>
    </dxf>
    <dxf>
      <font>
        <b/>
        <i val="0"/>
      </font>
      <fill>
        <patternFill>
          <bgColor rgb="FFFF0000"/>
        </patternFill>
      </fill>
    </dxf>
    <dxf>
      <fill>
        <patternFill>
          <bgColor rgb="FF92D050"/>
        </patternFill>
      </fill>
    </dxf>
    <dxf>
      <font>
        <b/>
        <i val="0"/>
      </font>
      <fill>
        <patternFill>
          <bgColor rgb="FFFFC000"/>
        </patternFill>
      </fill>
    </dxf>
    <dxf>
      <font>
        <b/>
        <i val="0"/>
      </font>
      <fill>
        <patternFill>
          <bgColor rgb="FFFF0000"/>
        </patternFill>
      </fill>
    </dxf>
    <dxf>
      <fill>
        <patternFill>
          <bgColor rgb="FF92D050"/>
        </patternFill>
      </fill>
    </dxf>
    <dxf>
      <font>
        <b/>
        <i val="0"/>
      </font>
      <fill>
        <patternFill>
          <bgColor rgb="FFFFC000"/>
        </patternFill>
      </fill>
    </dxf>
    <dxf>
      <font>
        <b/>
        <i val="0"/>
      </font>
      <fill>
        <patternFill>
          <bgColor rgb="FFFF0000"/>
        </patternFill>
      </fill>
    </dxf>
    <dxf>
      <fill>
        <patternFill>
          <bgColor rgb="FF92D050"/>
        </patternFill>
      </fill>
    </dxf>
    <dxf>
      <font>
        <b/>
        <i val="0"/>
      </font>
      <fill>
        <patternFill>
          <bgColor rgb="FFFFC000"/>
        </patternFill>
      </fill>
    </dxf>
    <dxf>
      <font>
        <b/>
        <i val="0"/>
      </font>
      <fill>
        <patternFill>
          <bgColor rgb="FFFF0000"/>
        </patternFill>
      </fill>
    </dxf>
    <dxf>
      <fill>
        <patternFill>
          <bgColor rgb="FF92D050"/>
        </patternFill>
      </fill>
    </dxf>
    <dxf>
      <font>
        <b/>
        <i val="0"/>
      </font>
      <fill>
        <patternFill>
          <bgColor rgb="FFFFC000"/>
        </patternFill>
      </fill>
    </dxf>
    <dxf>
      <font>
        <b/>
        <i val="0"/>
      </font>
      <fill>
        <patternFill>
          <bgColor rgb="FFFF0000"/>
        </patternFill>
      </fill>
    </dxf>
    <dxf>
      <fill>
        <patternFill>
          <bgColor rgb="FF92D050"/>
        </patternFill>
      </fill>
    </dxf>
    <dxf>
      <font>
        <b/>
        <i val="0"/>
      </font>
      <fill>
        <patternFill>
          <bgColor rgb="FFFFC000"/>
        </patternFill>
      </fill>
    </dxf>
    <dxf>
      <font>
        <b/>
        <i val="0"/>
      </font>
      <fill>
        <patternFill>
          <bgColor rgb="FFFF0000"/>
        </patternFill>
      </fill>
    </dxf>
    <dxf>
      <fill>
        <patternFill>
          <bgColor rgb="FF92D050"/>
        </patternFill>
      </fill>
    </dxf>
    <dxf>
      <font>
        <b/>
        <i val="0"/>
      </font>
      <fill>
        <patternFill>
          <bgColor rgb="FFFFC000"/>
        </patternFill>
      </fill>
    </dxf>
    <dxf>
      <font>
        <b/>
        <i val="0"/>
      </font>
      <fill>
        <patternFill>
          <bgColor rgb="FFFF0000"/>
        </patternFill>
      </fill>
    </dxf>
    <dxf>
      <fill>
        <patternFill>
          <bgColor rgb="FF92D050"/>
        </patternFill>
      </fill>
    </dxf>
    <dxf>
      <font>
        <b/>
        <i val="0"/>
      </font>
      <fill>
        <patternFill>
          <bgColor rgb="FFFFC000"/>
        </patternFill>
      </fill>
    </dxf>
    <dxf>
      <font>
        <b/>
        <i val="0"/>
      </font>
      <fill>
        <patternFill>
          <bgColor rgb="FFFF0000"/>
        </patternFill>
      </fill>
    </dxf>
    <dxf>
      <fill>
        <patternFill>
          <bgColor rgb="FF92D050"/>
        </patternFill>
      </fill>
    </dxf>
    <dxf>
      <font>
        <b/>
        <i val="0"/>
      </font>
      <fill>
        <patternFill>
          <bgColor rgb="FFFFC000"/>
        </patternFill>
      </fill>
    </dxf>
    <dxf>
      <font>
        <b/>
        <i val="0"/>
      </font>
      <fill>
        <patternFill>
          <bgColor rgb="FFFF0000"/>
        </patternFill>
      </fill>
    </dxf>
    <dxf>
      <fill>
        <patternFill>
          <bgColor rgb="FF92D050"/>
        </patternFill>
      </fill>
    </dxf>
    <dxf>
      <font>
        <b/>
        <i val="0"/>
      </font>
      <fill>
        <patternFill>
          <bgColor rgb="FFFFC000"/>
        </patternFill>
      </fill>
    </dxf>
    <dxf>
      <font>
        <b/>
        <i val="0"/>
      </font>
      <fill>
        <patternFill>
          <bgColor rgb="FFFF0000"/>
        </patternFill>
      </fill>
    </dxf>
    <dxf>
      <fill>
        <patternFill>
          <bgColor rgb="FF92D050"/>
        </patternFill>
      </fill>
    </dxf>
    <dxf>
      <font>
        <b/>
        <i val="0"/>
      </font>
      <fill>
        <patternFill>
          <bgColor rgb="FFFFC000"/>
        </patternFill>
      </fill>
    </dxf>
    <dxf>
      <font>
        <b/>
        <i val="0"/>
      </font>
      <fill>
        <patternFill>
          <bgColor rgb="FFFF0000"/>
        </patternFill>
      </fill>
    </dxf>
    <dxf>
      <fill>
        <patternFill>
          <bgColor rgb="FF92D050"/>
        </patternFill>
      </fill>
    </dxf>
    <dxf>
      <font>
        <b/>
        <i val="0"/>
      </font>
      <fill>
        <patternFill>
          <bgColor rgb="FFFFC000"/>
        </patternFill>
      </fill>
    </dxf>
    <dxf>
      <font>
        <b/>
        <i val="0"/>
      </font>
      <fill>
        <patternFill>
          <bgColor rgb="FFFF0000"/>
        </patternFill>
      </fill>
    </dxf>
    <dxf>
      <fill>
        <patternFill>
          <bgColor rgb="FF92D050"/>
        </patternFill>
      </fill>
    </dxf>
    <dxf>
      <font>
        <b/>
        <i val="0"/>
      </font>
      <fill>
        <patternFill>
          <bgColor rgb="FFFFC000"/>
        </patternFill>
      </fill>
    </dxf>
    <dxf>
      <font>
        <b/>
        <i val="0"/>
      </font>
      <fill>
        <patternFill>
          <bgColor rgb="FFFF0000"/>
        </patternFill>
      </fill>
    </dxf>
    <dxf>
      <fill>
        <patternFill>
          <bgColor rgb="FF92D050"/>
        </patternFill>
      </fill>
    </dxf>
    <dxf>
      <font>
        <b/>
        <i val="0"/>
      </font>
      <fill>
        <patternFill>
          <bgColor rgb="FFFFC000"/>
        </patternFill>
      </fill>
    </dxf>
    <dxf>
      <font>
        <b/>
        <i val="0"/>
      </font>
      <fill>
        <patternFill>
          <bgColor rgb="FFFF0000"/>
        </patternFill>
      </fill>
    </dxf>
    <dxf>
      <fill>
        <patternFill>
          <bgColor rgb="FF92D050"/>
        </patternFill>
      </fill>
    </dxf>
    <dxf>
      <font>
        <b/>
        <i val="0"/>
      </font>
      <fill>
        <patternFill>
          <bgColor rgb="FFFFC000"/>
        </patternFill>
      </fill>
    </dxf>
    <dxf>
      <font>
        <b/>
        <i val="0"/>
      </font>
      <fill>
        <patternFill>
          <bgColor rgb="FFFF0000"/>
        </patternFill>
      </fill>
    </dxf>
    <dxf>
      <fill>
        <patternFill>
          <bgColor rgb="FF92D050"/>
        </patternFill>
      </fill>
    </dxf>
    <dxf>
      <font>
        <b/>
        <i val="0"/>
      </font>
      <fill>
        <patternFill>
          <bgColor rgb="FFFFC000"/>
        </patternFill>
      </fill>
    </dxf>
    <dxf>
      <font>
        <b/>
        <i val="0"/>
      </font>
      <fill>
        <patternFill>
          <bgColor rgb="FFFF0000"/>
        </patternFill>
      </fill>
    </dxf>
    <dxf>
      <fill>
        <patternFill>
          <bgColor rgb="FF92D050"/>
        </patternFill>
      </fill>
    </dxf>
    <dxf>
      <font>
        <b/>
        <i val="0"/>
      </font>
      <fill>
        <patternFill>
          <bgColor rgb="FFFFC000"/>
        </patternFill>
      </fill>
    </dxf>
    <dxf>
      <font>
        <b/>
        <i val="0"/>
      </font>
      <fill>
        <patternFill>
          <bgColor rgb="FFFF0000"/>
        </patternFill>
      </fill>
    </dxf>
    <dxf>
      <fill>
        <patternFill>
          <bgColor rgb="FF92D05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0000"/>
        </patternFill>
      </fill>
    </dxf>
    <dxf>
      <fill>
        <patternFill>
          <bgColor rgb="FF92D050"/>
        </patternFill>
      </fill>
    </dxf>
    <dxf>
      <fill>
        <patternFill>
          <bgColor rgb="FF92D05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ill>
        <patternFill>
          <bgColor rgb="FF92D05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0000"/>
        </patternFill>
      </fill>
    </dxf>
    <dxf>
      <fill>
        <patternFill>
          <bgColor rgb="FF92D050"/>
        </patternFill>
      </fill>
    </dxf>
    <dxf>
      <fill>
        <patternFill>
          <bgColor rgb="FF92D05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ill>
        <patternFill>
          <bgColor rgb="FF92D05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0000"/>
        </patternFill>
      </fill>
    </dxf>
    <dxf>
      <fill>
        <patternFill>
          <bgColor rgb="FF92D05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s>
  <tableStyles count="0" defaultTableStyle="TableStyleMedium9" defaultPivotStyle="PivotStyleLight16"/>
  <colors>
    <mruColors>
      <color rgb="FF0066FF"/>
      <color rgb="FFCCFFCC"/>
      <color rgb="FFFF99FF"/>
      <color rgb="FFFFFF99"/>
      <color rgb="FFFFFFCC"/>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hyperlink" Target="#Instructie!A1"/></Relationships>
</file>

<file path=xl/drawings/_rels/drawing10.xml.rels><?xml version="1.0" encoding="UTF-8" standalone="yes"?>
<Relationships xmlns="http://schemas.openxmlformats.org/package/2006/relationships"><Relationship Id="rId1" Type="http://schemas.openxmlformats.org/officeDocument/2006/relationships/hyperlink" Target="#Instructie!A1"/></Relationships>
</file>

<file path=xl/drawings/_rels/drawing11.xml.rels><?xml version="1.0" encoding="UTF-8" standalone="yes"?>
<Relationships xmlns="http://schemas.openxmlformats.org/package/2006/relationships"><Relationship Id="rId1" Type="http://schemas.openxmlformats.org/officeDocument/2006/relationships/hyperlink" Target="#Instructie!A1"/></Relationships>
</file>

<file path=xl/drawings/_rels/drawing12.xml.rels><?xml version="1.0" encoding="UTF-8" standalone="yes"?>
<Relationships xmlns="http://schemas.openxmlformats.org/package/2006/relationships"><Relationship Id="rId1" Type="http://schemas.openxmlformats.org/officeDocument/2006/relationships/hyperlink" Target="#Instructie!A1"/></Relationships>
</file>

<file path=xl/drawings/_rels/drawing13.xml.rels><?xml version="1.0" encoding="UTF-8" standalone="yes"?>
<Relationships xmlns="http://schemas.openxmlformats.org/package/2006/relationships"><Relationship Id="rId1" Type="http://schemas.openxmlformats.org/officeDocument/2006/relationships/hyperlink" Target="#Instructie!A1"/></Relationships>
</file>

<file path=xl/drawings/_rels/drawing14.xml.rels><?xml version="1.0" encoding="UTF-8" standalone="yes"?>
<Relationships xmlns="http://schemas.openxmlformats.org/package/2006/relationships"><Relationship Id="rId1" Type="http://schemas.openxmlformats.org/officeDocument/2006/relationships/hyperlink" Target="#Instructie!A1"/></Relationships>
</file>

<file path=xl/drawings/_rels/drawing15.xml.rels><?xml version="1.0" encoding="UTF-8" standalone="yes"?>
<Relationships xmlns="http://schemas.openxmlformats.org/package/2006/relationships"><Relationship Id="rId1" Type="http://schemas.openxmlformats.org/officeDocument/2006/relationships/hyperlink" Target="#Instructie!A1"/></Relationships>
</file>

<file path=xl/drawings/_rels/drawing16.xml.rels><?xml version="1.0" encoding="UTF-8" standalone="yes"?>
<Relationships xmlns="http://schemas.openxmlformats.org/package/2006/relationships"><Relationship Id="rId1" Type="http://schemas.openxmlformats.org/officeDocument/2006/relationships/hyperlink" Target="#Instructie!A1"/></Relationships>
</file>

<file path=xl/drawings/_rels/drawing17.xml.rels><?xml version="1.0" encoding="UTF-8" standalone="yes"?>
<Relationships xmlns="http://schemas.openxmlformats.org/package/2006/relationships"><Relationship Id="rId1" Type="http://schemas.openxmlformats.org/officeDocument/2006/relationships/hyperlink" Target="#Instructie!A1"/></Relationships>
</file>

<file path=xl/drawings/_rels/drawing2.xml.rels><?xml version="1.0" encoding="UTF-8" standalone="yes"?>
<Relationships xmlns="http://schemas.openxmlformats.org/package/2006/relationships"><Relationship Id="rId1" Type="http://schemas.openxmlformats.org/officeDocument/2006/relationships/hyperlink" Target="#Instructie!A1"/></Relationships>
</file>

<file path=xl/drawings/_rels/drawing5.xml.rels><?xml version="1.0" encoding="UTF-8" standalone="yes"?>
<Relationships xmlns="http://schemas.openxmlformats.org/package/2006/relationships"><Relationship Id="rId1" Type="http://schemas.openxmlformats.org/officeDocument/2006/relationships/hyperlink" Target="#Instructie!A1"/></Relationships>
</file>

<file path=xl/drawings/_rels/drawing6.xml.rels><?xml version="1.0" encoding="UTF-8" standalone="yes"?>
<Relationships xmlns="http://schemas.openxmlformats.org/package/2006/relationships"><Relationship Id="rId1" Type="http://schemas.openxmlformats.org/officeDocument/2006/relationships/hyperlink" Target="#Instructie!A1"/></Relationships>
</file>

<file path=xl/drawings/_rels/drawing7.xml.rels><?xml version="1.0" encoding="UTF-8" standalone="yes"?>
<Relationships xmlns="http://schemas.openxmlformats.org/package/2006/relationships"><Relationship Id="rId1" Type="http://schemas.openxmlformats.org/officeDocument/2006/relationships/hyperlink" Target="#Instructie!A1"/></Relationships>
</file>

<file path=xl/drawings/_rels/drawing8.xml.rels><?xml version="1.0" encoding="UTF-8" standalone="yes"?>
<Relationships xmlns="http://schemas.openxmlformats.org/package/2006/relationships"><Relationship Id="rId1" Type="http://schemas.openxmlformats.org/officeDocument/2006/relationships/hyperlink" Target="#Instructie!A1"/></Relationships>
</file>

<file path=xl/drawings/_rels/drawing9.xml.rels><?xml version="1.0" encoding="UTF-8" standalone="yes"?>
<Relationships xmlns="http://schemas.openxmlformats.org/package/2006/relationships"><Relationship Id="rId1" Type="http://schemas.openxmlformats.org/officeDocument/2006/relationships/hyperlink" Target="#Instructie!A1"/></Relationships>
</file>

<file path=xl/drawings/drawing1.xml><?xml version="1.0" encoding="utf-8"?>
<xdr:wsDr xmlns:xdr="http://schemas.openxmlformats.org/drawingml/2006/spreadsheetDrawing" xmlns:a="http://schemas.openxmlformats.org/drawingml/2006/main">
  <xdr:twoCellAnchor>
    <xdr:from>
      <xdr:col>1</xdr:col>
      <xdr:colOff>226696</xdr:colOff>
      <xdr:row>0</xdr:row>
      <xdr:rowOff>57150</xdr:rowOff>
    </xdr:from>
    <xdr:to>
      <xdr:col>1</xdr:col>
      <xdr:colOff>1264920</xdr:colOff>
      <xdr:row>2</xdr:row>
      <xdr:rowOff>99060</xdr:rowOff>
    </xdr:to>
    <xdr:sp macro="" textlink="">
      <xdr:nvSpPr>
        <xdr:cNvPr id="2" name="Stroomdiagram: Proces 1">
          <a:hlinkClick xmlns:r="http://schemas.openxmlformats.org/officeDocument/2006/relationships" r:id="rId1"/>
          <a:extLst>
            <a:ext uri="{FF2B5EF4-FFF2-40B4-BE49-F238E27FC236}">
              <a16:creationId xmlns:a16="http://schemas.microsoft.com/office/drawing/2014/main" id="{C60A1220-A33F-4748-A2BB-0E3601E54A20}"/>
            </a:ext>
          </a:extLst>
        </xdr:cNvPr>
        <xdr:cNvSpPr/>
      </xdr:nvSpPr>
      <xdr:spPr>
        <a:xfrm>
          <a:off x="226696" y="57150"/>
          <a:ext cx="1038224" cy="377190"/>
        </a:xfrm>
        <a:prstGeom prst="flowChart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600"/>
            <a:t>terug naar inhoud</a:t>
          </a:r>
        </a:p>
      </xdr:txBody>
    </xdr:sp>
    <xdr:clientData/>
  </xdr:twoCellAnchor>
  <xdr:twoCellAnchor>
    <xdr:from>
      <xdr:col>10</xdr:col>
      <xdr:colOff>281940</xdr:colOff>
      <xdr:row>0</xdr:row>
      <xdr:rowOff>53340</xdr:rowOff>
    </xdr:from>
    <xdr:to>
      <xdr:col>10</xdr:col>
      <xdr:colOff>1320164</xdr:colOff>
      <xdr:row>2</xdr:row>
      <xdr:rowOff>95250</xdr:rowOff>
    </xdr:to>
    <xdr:sp macro="" textlink="">
      <xdr:nvSpPr>
        <xdr:cNvPr id="8" name="Stroomdiagram: Proces 7">
          <a:hlinkClick xmlns:r="http://schemas.openxmlformats.org/officeDocument/2006/relationships" r:id="rId1"/>
          <a:extLst>
            <a:ext uri="{FF2B5EF4-FFF2-40B4-BE49-F238E27FC236}">
              <a16:creationId xmlns:a16="http://schemas.microsoft.com/office/drawing/2014/main" id="{707CA3F6-62DF-4570-8D57-9EFF86D77DD8}"/>
            </a:ext>
          </a:extLst>
        </xdr:cNvPr>
        <xdr:cNvSpPr/>
      </xdr:nvSpPr>
      <xdr:spPr>
        <a:xfrm>
          <a:off x="6316980" y="53340"/>
          <a:ext cx="1038224" cy="377190"/>
        </a:xfrm>
        <a:prstGeom prst="flowChart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600"/>
            <a:t>terug naar inhoud</a:t>
          </a:r>
        </a:p>
      </xdr:txBody>
    </xdr:sp>
    <xdr:clientData/>
  </xdr:twoCellAnchor>
  <xdr:twoCellAnchor>
    <xdr:from>
      <xdr:col>19</xdr:col>
      <xdr:colOff>396240</xdr:colOff>
      <xdr:row>0</xdr:row>
      <xdr:rowOff>68580</xdr:rowOff>
    </xdr:from>
    <xdr:to>
      <xdr:col>19</xdr:col>
      <xdr:colOff>1434464</xdr:colOff>
      <xdr:row>2</xdr:row>
      <xdr:rowOff>110490</xdr:rowOff>
    </xdr:to>
    <xdr:sp macro="" textlink="">
      <xdr:nvSpPr>
        <xdr:cNvPr id="9" name="Stroomdiagram: Proces 8">
          <a:hlinkClick xmlns:r="http://schemas.openxmlformats.org/officeDocument/2006/relationships" r:id="rId1"/>
          <a:extLst>
            <a:ext uri="{FF2B5EF4-FFF2-40B4-BE49-F238E27FC236}">
              <a16:creationId xmlns:a16="http://schemas.microsoft.com/office/drawing/2014/main" id="{EFFDF32F-1BC9-4D90-8761-13166AF91257}"/>
            </a:ext>
          </a:extLst>
        </xdr:cNvPr>
        <xdr:cNvSpPr/>
      </xdr:nvSpPr>
      <xdr:spPr>
        <a:xfrm>
          <a:off x="12382500" y="68580"/>
          <a:ext cx="1038224" cy="377190"/>
        </a:xfrm>
        <a:prstGeom prst="flowChart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600"/>
            <a:t>terug naar inhoud</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781050</xdr:colOff>
      <xdr:row>1</xdr:row>
      <xdr:rowOff>209550</xdr:rowOff>
    </xdr:to>
    <xdr:sp macro="" textlink="">
      <xdr:nvSpPr>
        <xdr:cNvPr id="2" name="Stroomdiagram: Proces 1">
          <a:hlinkClick xmlns:r="http://schemas.openxmlformats.org/officeDocument/2006/relationships" r:id="rId1"/>
          <a:extLst>
            <a:ext uri="{FF2B5EF4-FFF2-40B4-BE49-F238E27FC236}">
              <a16:creationId xmlns:a16="http://schemas.microsoft.com/office/drawing/2014/main" id="{0242AD47-1490-4A10-A2D1-1432489CEF69}"/>
            </a:ext>
          </a:extLst>
        </xdr:cNvPr>
        <xdr:cNvSpPr/>
      </xdr:nvSpPr>
      <xdr:spPr>
        <a:xfrm>
          <a:off x="114300" y="190500"/>
          <a:ext cx="781050" cy="209550"/>
        </a:xfrm>
        <a:prstGeom prst="flowChart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600"/>
            <a:t>terug naar inhoud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781050</xdr:colOff>
      <xdr:row>1</xdr:row>
      <xdr:rowOff>209550</xdr:rowOff>
    </xdr:to>
    <xdr:sp macro="" textlink="">
      <xdr:nvSpPr>
        <xdr:cNvPr id="2" name="Stroomdiagram: Proces 1">
          <a:hlinkClick xmlns:r="http://schemas.openxmlformats.org/officeDocument/2006/relationships" r:id="rId1"/>
          <a:extLst>
            <a:ext uri="{FF2B5EF4-FFF2-40B4-BE49-F238E27FC236}">
              <a16:creationId xmlns:a16="http://schemas.microsoft.com/office/drawing/2014/main" id="{5777279F-61C2-4104-BF09-516D375D4D04}"/>
            </a:ext>
          </a:extLst>
        </xdr:cNvPr>
        <xdr:cNvSpPr/>
      </xdr:nvSpPr>
      <xdr:spPr>
        <a:xfrm>
          <a:off x="114300" y="190500"/>
          <a:ext cx="781050" cy="209550"/>
        </a:xfrm>
        <a:prstGeom prst="flowChart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600"/>
            <a:t>terug naar inhoud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781050</xdr:colOff>
      <xdr:row>1</xdr:row>
      <xdr:rowOff>209550</xdr:rowOff>
    </xdr:to>
    <xdr:sp macro="" textlink="">
      <xdr:nvSpPr>
        <xdr:cNvPr id="2" name="Stroomdiagram: Proces 1">
          <a:hlinkClick xmlns:r="http://schemas.openxmlformats.org/officeDocument/2006/relationships" r:id="rId1"/>
          <a:extLst>
            <a:ext uri="{FF2B5EF4-FFF2-40B4-BE49-F238E27FC236}">
              <a16:creationId xmlns:a16="http://schemas.microsoft.com/office/drawing/2014/main" id="{5F240410-5E6C-459B-A5C7-2250798C5F1B}"/>
            </a:ext>
          </a:extLst>
        </xdr:cNvPr>
        <xdr:cNvSpPr/>
      </xdr:nvSpPr>
      <xdr:spPr>
        <a:xfrm>
          <a:off x="114300" y="190500"/>
          <a:ext cx="781050" cy="209550"/>
        </a:xfrm>
        <a:prstGeom prst="flowChart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600"/>
            <a:t>terug naar inhoud</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781050</xdr:colOff>
      <xdr:row>1</xdr:row>
      <xdr:rowOff>209550</xdr:rowOff>
    </xdr:to>
    <xdr:sp macro="" textlink="">
      <xdr:nvSpPr>
        <xdr:cNvPr id="2" name="Stroomdiagram: Proces 1">
          <a:hlinkClick xmlns:r="http://schemas.openxmlformats.org/officeDocument/2006/relationships" r:id="rId1"/>
          <a:extLst>
            <a:ext uri="{FF2B5EF4-FFF2-40B4-BE49-F238E27FC236}">
              <a16:creationId xmlns:a16="http://schemas.microsoft.com/office/drawing/2014/main" id="{9E34F4CF-A00B-4C20-AFC9-7D4217C6B413}"/>
            </a:ext>
          </a:extLst>
        </xdr:cNvPr>
        <xdr:cNvSpPr/>
      </xdr:nvSpPr>
      <xdr:spPr>
        <a:xfrm>
          <a:off x="114300" y="190500"/>
          <a:ext cx="781050" cy="209550"/>
        </a:xfrm>
        <a:prstGeom prst="flowChart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600"/>
            <a:t>terug naar inhoud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781050</xdr:colOff>
      <xdr:row>1</xdr:row>
      <xdr:rowOff>209550</xdr:rowOff>
    </xdr:to>
    <xdr:sp macro="" textlink="">
      <xdr:nvSpPr>
        <xdr:cNvPr id="2" name="Stroomdiagram: Proces 1">
          <a:hlinkClick xmlns:r="http://schemas.openxmlformats.org/officeDocument/2006/relationships" r:id="rId1"/>
          <a:extLst>
            <a:ext uri="{FF2B5EF4-FFF2-40B4-BE49-F238E27FC236}">
              <a16:creationId xmlns:a16="http://schemas.microsoft.com/office/drawing/2014/main" id="{48AC0E40-DBB9-4BA9-A4DF-F2B838ED658D}"/>
            </a:ext>
          </a:extLst>
        </xdr:cNvPr>
        <xdr:cNvSpPr/>
      </xdr:nvSpPr>
      <xdr:spPr>
        <a:xfrm>
          <a:off x="114300" y="285750"/>
          <a:ext cx="781050" cy="209550"/>
        </a:xfrm>
        <a:prstGeom prst="flowChart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600"/>
            <a:t>terug naar inhoud</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781050</xdr:colOff>
      <xdr:row>1</xdr:row>
      <xdr:rowOff>209550</xdr:rowOff>
    </xdr:to>
    <xdr:sp macro="" textlink="">
      <xdr:nvSpPr>
        <xdr:cNvPr id="2" name="Stroomdiagram: Proces 1">
          <a:hlinkClick xmlns:r="http://schemas.openxmlformats.org/officeDocument/2006/relationships" r:id="rId1"/>
          <a:extLst>
            <a:ext uri="{FF2B5EF4-FFF2-40B4-BE49-F238E27FC236}">
              <a16:creationId xmlns:a16="http://schemas.microsoft.com/office/drawing/2014/main" id="{201AF3E8-E208-453D-A6FA-32ACA0029859}"/>
            </a:ext>
          </a:extLst>
        </xdr:cNvPr>
        <xdr:cNvSpPr/>
      </xdr:nvSpPr>
      <xdr:spPr>
        <a:xfrm>
          <a:off x="114300" y="190500"/>
          <a:ext cx="781050" cy="209550"/>
        </a:xfrm>
        <a:prstGeom prst="flowChart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600"/>
            <a:t>terug naar inhoud</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781050</xdr:colOff>
      <xdr:row>1</xdr:row>
      <xdr:rowOff>209550</xdr:rowOff>
    </xdr:to>
    <xdr:sp macro="" textlink="">
      <xdr:nvSpPr>
        <xdr:cNvPr id="2" name="Stroomdiagram: Proces 1">
          <a:hlinkClick xmlns:r="http://schemas.openxmlformats.org/officeDocument/2006/relationships" r:id="rId1"/>
          <a:extLst>
            <a:ext uri="{FF2B5EF4-FFF2-40B4-BE49-F238E27FC236}">
              <a16:creationId xmlns:a16="http://schemas.microsoft.com/office/drawing/2014/main" id="{539AE66D-FE2E-412D-B464-592E1B0DCA9D}"/>
            </a:ext>
          </a:extLst>
        </xdr:cNvPr>
        <xdr:cNvSpPr/>
      </xdr:nvSpPr>
      <xdr:spPr>
        <a:xfrm>
          <a:off x="114300" y="190500"/>
          <a:ext cx="781050" cy="209550"/>
        </a:xfrm>
        <a:prstGeom prst="flowChart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600"/>
            <a:t>terug naar inhoud</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781050</xdr:colOff>
      <xdr:row>2</xdr:row>
      <xdr:rowOff>19050</xdr:rowOff>
    </xdr:to>
    <xdr:sp macro="" textlink="">
      <xdr:nvSpPr>
        <xdr:cNvPr id="2" name="Stroomdiagram: Proces 1">
          <a:hlinkClick xmlns:r="http://schemas.openxmlformats.org/officeDocument/2006/relationships" r:id="rId1"/>
          <a:extLst>
            <a:ext uri="{FF2B5EF4-FFF2-40B4-BE49-F238E27FC236}">
              <a16:creationId xmlns:a16="http://schemas.microsoft.com/office/drawing/2014/main" id="{2BA5D3C7-62A5-412A-AE21-6958B4940528}"/>
            </a:ext>
          </a:extLst>
        </xdr:cNvPr>
        <xdr:cNvSpPr/>
      </xdr:nvSpPr>
      <xdr:spPr>
        <a:xfrm>
          <a:off x="158750" y="190500"/>
          <a:ext cx="781050" cy="209550"/>
        </a:xfrm>
        <a:prstGeom prst="flowChart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600"/>
            <a:t>terug naar inhoud</a:t>
          </a:r>
        </a:p>
      </xdr:txBody>
    </xdr:sp>
    <xdr:clientData/>
  </xdr:twoCellAnchor>
  <xdr:twoCellAnchor>
    <xdr:from>
      <xdr:col>9</xdr:col>
      <xdr:colOff>0</xdr:colOff>
      <xdr:row>1</xdr:row>
      <xdr:rowOff>0</xdr:rowOff>
    </xdr:from>
    <xdr:to>
      <xdr:col>9</xdr:col>
      <xdr:colOff>781050</xdr:colOff>
      <xdr:row>2</xdr:row>
      <xdr:rowOff>19050</xdr:rowOff>
    </xdr:to>
    <xdr:sp macro="" textlink="">
      <xdr:nvSpPr>
        <xdr:cNvPr id="3" name="Stroomdiagram: Proces 2">
          <a:hlinkClick xmlns:r="http://schemas.openxmlformats.org/officeDocument/2006/relationships" r:id="rId1"/>
          <a:extLst>
            <a:ext uri="{FF2B5EF4-FFF2-40B4-BE49-F238E27FC236}">
              <a16:creationId xmlns:a16="http://schemas.microsoft.com/office/drawing/2014/main" id="{12D3CA4B-A755-4A4D-834B-6461A241E5D5}"/>
            </a:ext>
          </a:extLst>
        </xdr:cNvPr>
        <xdr:cNvSpPr/>
      </xdr:nvSpPr>
      <xdr:spPr>
        <a:xfrm>
          <a:off x="9814560" y="182880"/>
          <a:ext cx="781050" cy="201930"/>
        </a:xfrm>
        <a:prstGeom prst="flowChart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600"/>
            <a:t>terug naar inhoud</a:t>
          </a:r>
        </a:p>
      </xdr:txBody>
    </xdr:sp>
    <xdr:clientData/>
  </xdr:twoCellAnchor>
  <xdr:twoCellAnchor>
    <xdr:from>
      <xdr:col>17</xdr:col>
      <xdr:colOff>0</xdr:colOff>
      <xdr:row>1</xdr:row>
      <xdr:rowOff>0</xdr:rowOff>
    </xdr:from>
    <xdr:to>
      <xdr:col>17</xdr:col>
      <xdr:colOff>781050</xdr:colOff>
      <xdr:row>2</xdr:row>
      <xdr:rowOff>19050</xdr:rowOff>
    </xdr:to>
    <xdr:sp macro="" textlink="">
      <xdr:nvSpPr>
        <xdr:cNvPr id="4" name="Stroomdiagram: Proces 3">
          <a:hlinkClick xmlns:r="http://schemas.openxmlformats.org/officeDocument/2006/relationships" r:id="rId1"/>
          <a:extLst>
            <a:ext uri="{FF2B5EF4-FFF2-40B4-BE49-F238E27FC236}">
              <a16:creationId xmlns:a16="http://schemas.microsoft.com/office/drawing/2014/main" id="{717F8201-DBF9-4BA8-85DB-85196A6FF550}"/>
            </a:ext>
          </a:extLst>
        </xdr:cNvPr>
        <xdr:cNvSpPr/>
      </xdr:nvSpPr>
      <xdr:spPr>
        <a:xfrm>
          <a:off x="17419320" y="182880"/>
          <a:ext cx="781050" cy="201930"/>
        </a:xfrm>
        <a:prstGeom prst="flowChart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600"/>
            <a:t>terug naar inhoud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22860</xdr:colOff>
      <xdr:row>1</xdr:row>
      <xdr:rowOff>15240</xdr:rowOff>
    </xdr:from>
    <xdr:to>
      <xdr:col>1</xdr:col>
      <xdr:colOff>819150</xdr:colOff>
      <xdr:row>2</xdr:row>
      <xdr:rowOff>34290</xdr:rowOff>
    </xdr:to>
    <xdr:sp macro="" textlink="">
      <xdr:nvSpPr>
        <xdr:cNvPr id="3" name="Stroomdiagram: Proces 2">
          <a:hlinkClick xmlns:r="http://schemas.openxmlformats.org/officeDocument/2006/relationships" r:id="rId1"/>
          <a:extLst>
            <a:ext uri="{FF2B5EF4-FFF2-40B4-BE49-F238E27FC236}">
              <a16:creationId xmlns:a16="http://schemas.microsoft.com/office/drawing/2014/main" id="{5D2C2BB6-B2CC-4054-88C3-38E6A06D65FF}"/>
            </a:ext>
          </a:extLst>
        </xdr:cNvPr>
        <xdr:cNvSpPr/>
      </xdr:nvSpPr>
      <xdr:spPr>
        <a:xfrm>
          <a:off x="647700" y="198120"/>
          <a:ext cx="796290" cy="201930"/>
        </a:xfrm>
        <a:prstGeom prst="flowChart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600"/>
            <a:t>terug naar inhoud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238125</xdr:colOff>
      <xdr:row>50</xdr:row>
      <xdr:rowOff>76200</xdr:rowOff>
    </xdr:from>
    <xdr:to>
      <xdr:col>19</xdr:col>
      <xdr:colOff>381000</xdr:colOff>
      <xdr:row>60</xdr:row>
      <xdr:rowOff>133350</xdr:rowOff>
    </xdr:to>
    <xdr:sp macro="" textlink="">
      <xdr:nvSpPr>
        <xdr:cNvPr id="2" name="Gedachtewolkje: wolk 1">
          <a:extLst>
            <a:ext uri="{FF2B5EF4-FFF2-40B4-BE49-F238E27FC236}">
              <a16:creationId xmlns:a16="http://schemas.microsoft.com/office/drawing/2014/main" id="{A851CA70-0DC6-4FF5-A0B7-476DE042D88F}"/>
            </a:ext>
          </a:extLst>
        </xdr:cNvPr>
        <xdr:cNvSpPr/>
      </xdr:nvSpPr>
      <xdr:spPr>
        <a:xfrm>
          <a:off x="8162925" y="8420100"/>
          <a:ext cx="3009900" cy="1676400"/>
        </a:xfrm>
        <a:prstGeom prst="cloudCallout">
          <a:avLst>
            <a:gd name="adj1" fmla="val -128073"/>
            <a:gd name="adj2" fmla="val -31396"/>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nl-NL" sz="1000" b="1"/>
            <a:t>Let op: </a:t>
          </a:r>
          <a:br>
            <a:rPr lang="nl-NL" sz="1000" b="1"/>
          </a:br>
          <a:r>
            <a:rPr lang="nl-NL" sz="1000" b="1"/>
            <a:t>Onderdeel</a:t>
          </a:r>
          <a:r>
            <a:rPr lang="nl-NL" sz="1000" b="1" baseline="0"/>
            <a:t> 2.3 B1 betreft een totaaloverzicht van alle gemeenten. In het portaal dienen de aantallen van afzonderlijke gemeenten ingevuld te worden.</a:t>
          </a:r>
          <a:endParaRPr lang="nl-NL" sz="10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264583</xdr:colOff>
      <xdr:row>6</xdr:row>
      <xdr:rowOff>95250</xdr:rowOff>
    </xdr:from>
    <xdr:to>
      <xdr:col>20</xdr:col>
      <xdr:colOff>385233</xdr:colOff>
      <xdr:row>16</xdr:row>
      <xdr:rowOff>148166</xdr:rowOff>
    </xdr:to>
    <xdr:sp macro="" textlink="">
      <xdr:nvSpPr>
        <xdr:cNvPr id="2" name="Gedachtewolkje: wolk 1">
          <a:extLst>
            <a:ext uri="{FF2B5EF4-FFF2-40B4-BE49-F238E27FC236}">
              <a16:creationId xmlns:a16="http://schemas.microsoft.com/office/drawing/2014/main" id="{248A88DF-5721-4F6C-A64E-88F05568F1D1}"/>
            </a:ext>
          </a:extLst>
        </xdr:cNvPr>
        <xdr:cNvSpPr/>
      </xdr:nvSpPr>
      <xdr:spPr>
        <a:xfrm>
          <a:off x="8921750" y="1132417"/>
          <a:ext cx="3009900" cy="1640416"/>
        </a:xfrm>
        <a:prstGeom prst="cloudCallout">
          <a:avLst>
            <a:gd name="adj1" fmla="val -128073"/>
            <a:gd name="adj2" fmla="val -31396"/>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nl-NL" sz="1000" b="1"/>
            <a:t>Let op: </a:t>
          </a:r>
          <a:br>
            <a:rPr lang="nl-NL" sz="1000" b="1"/>
          </a:br>
          <a:r>
            <a:rPr lang="nl-NL" sz="1000" b="1"/>
            <a:t>Onderdeel</a:t>
          </a:r>
          <a:r>
            <a:rPr lang="nl-NL" sz="1000" b="1" baseline="0"/>
            <a:t> 2.4 A4 betreft een totaaloverzicht van alle gemeenten. In het portaal dienen de aantallen van afzonderlijke gemeenten ingevuld te worden.</a:t>
          </a:r>
          <a:endParaRPr lang="nl-NL" sz="10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35278</xdr:colOff>
      <xdr:row>0</xdr:row>
      <xdr:rowOff>176389</xdr:rowOff>
    </xdr:from>
    <xdr:to>
      <xdr:col>3</xdr:col>
      <xdr:colOff>329495</xdr:colOff>
      <xdr:row>2</xdr:row>
      <xdr:rowOff>1411</xdr:rowOff>
    </xdr:to>
    <xdr:sp macro="" textlink="">
      <xdr:nvSpPr>
        <xdr:cNvPr id="4" name="Stroomdiagram: Proces 3">
          <a:hlinkClick xmlns:r="http://schemas.openxmlformats.org/officeDocument/2006/relationships" r:id="rId1"/>
          <a:extLst>
            <a:ext uri="{FF2B5EF4-FFF2-40B4-BE49-F238E27FC236}">
              <a16:creationId xmlns:a16="http://schemas.microsoft.com/office/drawing/2014/main" id="{081F5B22-A763-4F44-AA32-F3EBFD0A424C}"/>
            </a:ext>
          </a:extLst>
        </xdr:cNvPr>
        <xdr:cNvSpPr/>
      </xdr:nvSpPr>
      <xdr:spPr>
        <a:xfrm>
          <a:off x="388056" y="176389"/>
          <a:ext cx="781050" cy="206022"/>
        </a:xfrm>
        <a:prstGeom prst="flowChart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600"/>
            <a:t>terug naar inhoud</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22860</xdr:colOff>
      <xdr:row>1</xdr:row>
      <xdr:rowOff>15240</xdr:rowOff>
    </xdr:from>
    <xdr:to>
      <xdr:col>2</xdr:col>
      <xdr:colOff>280035</xdr:colOff>
      <xdr:row>2</xdr:row>
      <xdr:rowOff>3810</xdr:rowOff>
    </xdr:to>
    <xdr:sp macro="" textlink="">
      <xdr:nvSpPr>
        <xdr:cNvPr id="2" name="Stroomdiagram: Proces 1">
          <a:hlinkClick xmlns:r="http://schemas.openxmlformats.org/officeDocument/2006/relationships" r:id="rId1"/>
          <a:extLst>
            <a:ext uri="{FF2B5EF4-FFF2-40B4-BE49-F238E27FC236}">
              <a16:creationId xmlns:a16="http://schemas.microsoft.com/office/drawing/2014/main" id="{99070E0B-0565-4C54-924B-8864E43093E5}"/>
            </a:ext>
          </a:extLst>
        </xdr:cNvPr>
        <xdr:cNvSpPr/>
      </xdr:nvSpPr>
      <xdr:spPr>
        <a:xfrm>
          <a:off x="137160" y="205740"/>
          <a:ext cx="798195" cy="209550"/>
        </a:xfrm>
        <a:prstGeom prst="flowChart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600"/>
            <a:t>terug naar inhoud</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1</xdr:row>
      <xdr:rowOff>0</xdr:rowOff>
    </xdr:from>
    <xdr:to>
      <xdr:col>3</xdr:col>
      <xdr:colOff>352425</xdr:colOff>
      <xdr:row>1</xdr:row>
      <xdr:rowOff>209550</xdr:rowOff>
    </xdr:to>
    <xdr:sp macro="" textlink="">
      <xdr:nvSpPr>
        <xdr:cNvPr id="2" name="Stroomdiagram: Proces 1">
          <a:hlinkClick xmlns:r="http://schemas.openxmlformats.org/officeDocument/2006/relationships" r:id="rId1"/>
          <a:extLst>
            <a:ext uri="{FF2B5EF4-FFF2-40B4-BE49-F238E27FC236}">
              <a16:creationId xmlns:a16="http://schemas.microsoft.com/office/drawing/2014/main" id="{FC31E13A-930B-4A6E-84E7-9EBE2C219D79}"/>
            </a:ext>
          </a:extLst>
        </xdr:cNvPr>
        <xdr:cNvSpPr/>
      </xdr:nvSpPr>
      <xdr:spPr>
        <a:xfrm>
          <a:off x="161925" y="190500"/>
          <a:ext cx="781050" cy="209550"/>
        </a:xfrm>
        <a:prstGeom prst="flowChart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600"/>
            <a:t>terug naar inhoud</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781050</xdr:colOff>
      <xdr:row>1</xdr:row>
      <xdr:rowOff>209550</xdr:rowOff>
    </xdr:to>
    <xdr:sp macro="" textlink="">
      <xdr:nvSpPr>
        <xdr:cNvPr id="2" name="Stroomdiagram: Proces 1">
          <a:hlinkClick xmlns:r="http://schemas.openxmlformats.org/officeDocument/2006/relationships" r:id="rId1"/>
          <a:extLst>
            <a:ext uri="{FF2B5EF4-FFF2-40B4-BE49-F238E27FC236}">
              <a16:creationId xmlns:a16="http://schemas.microsoft.com/office/drawing/2014/main" id="{A5EBA638-EFA0-4370-82F2-D1AE363A6BFE}"/>
            </a:ext>
          </a:extLst>
        </xdr:cNvPr>
        <xdr:cNvSpPr/>
      </xdr:nvSpPr>
      <xdr:spPr>
        <a:xfrm>
          <a:off x="19050" y="190500"/>
          <a:ext cx="781050" cy="209550"/>
        </a:xfrm>
        <a:prstGeom prst="flowChart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600"/>
            <a:t>terug naar inhoud</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781050</xdr:colOff>
      <xdr:row>1</xdr:row>
      <xdr:rowOff>209550</xdr:rowOff>
    </xdr:to>
    <xdr:sp macro="" textlink="">
      <xdr:nvSpPr>
        <xdr:cNvPr id="3" name="Stroomdiagram: Proces 2">
          <a:hlinkClick xmlns:r="http://schemas.openxmlformats.org/officeDocument/2006/relationships" r:id="rId1"/>
          <a:extLst>
            <a:ext uri="{FF2B5EF4-FFF2-40B4-BE49-F238E27FC236}">
              <a16:creationId xmlns:a16="http://schemas.microsoft.com/office/drawing/2014/main" id="{E843714B-F843-4806-BB73-25BCEA1A95DA}"/>
            </a:ext>
          </a:extLst>
        </xdr:cNvPr>
        <xdr:cNvSpPr/>
      </xdr:nvSpPr>
      <xdr:spPr>
        <a:xfrm>
          <a:off x="114300" y="190500"/>
          <a:ext cx="781050" cy="209550"/>
        </a:xfrm>
        <a:prstGeom prst="flowChart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600"/>
            <a:t>terug naar inhoud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ilent.nl/Images/startpunt_dvi2014%20L0527vp.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Users\bvanhannen\AppData\Local\Microsoft\Windows\INetCache\Content.Outlook\QLUTVOWY\tussenmodel%20L066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Mijn%20Documenten\SAS\Dashboard\Requirements%20risico%20realisatie%20belei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Mutaties"/>
      <sheetName val="Versie"/>
      <sheetName val="data_dVi"/>
      <sheetName val="productie_dPi"/>
      <sheetName val="productie_dpi2015"/>
      <sheetName val="vhe"/>
      <sheetName val="dPi2014"/>
      <sheetName val="dPi2015"/>
      <sheetName val="vhedPi2015"/>
      <sheetName val="Parameters"/>
      <sheetName val="Verleden"/>
      <sheetName val="draaiknpdVi"/>
      <sheetName val="Normen"/>
      <sheetName val="Stap 1 Discontering"/>
      <sheetName val="Stap 2 Verkoopportefeuille"/>
      <sheetName val="Stap 3 Herijking Huur"/>
      <sheetName val="Stap4 Parameters"/>
      <sheetName val="Stap 5 Levensduur"/>
      <sheetName val="Stap 6 Restwaarde"/>
      <sheetName val="kasstroomlastentoets"/>
      <sheetName val="Stap 7 Lastenniveau"/>
      <sheetName val="Stap 8 Verhuurdersheffing"/>
      <sheetName val="Output bedrijfswaarde"/>
      <sheetName val="WrdVastgoedVerbindingen"/>
      <sheetName val="Uniformering rentabiliteitsw."/>
      <sheetName val="Volkshuisvestelijk vermogen"/>
      <sheetName val="Marktrisico solvabiliteitsoorde"/>
      <sheetName val="Macroecon risico solvabiliteit"/>
      <sheetName val="Prognose var lasten"/>
      <sheetName val="Operationeel risico solvabilite"/>
      <sheetName val="VPB beklemming"/>
      <sheetName val="Solvabiliteitsoordeel"/>
      <sheetName val="Effect"/>
      <sheetName val="Variant"/>
      <sheetName val="data pg1 var"/>
      <sheetName val="pg1"/>
      <sheetName val="pg 2"/>
      <sheetName val="marktwrdlen_duration"/>
      <sheetName val="Result"/>
      <sheetName val="Result_Dashb_dVi"/>
      <sheetName val="ResultStartpunt"/>
      <sheetName val="ResultSBI"/>
      <sheetName val="Depot"/>
      <sheetName val="0_Var"/>
    </sheetNames>
    <sheetDataSet>
      <sheetData sheetId="0"/>
      <sheetData sheetId="1"/>
      <sheetData sheetId="2">
        <row r="266">
          <cell r="B266">
            <v>29034</v>
          </cell>
          <cell r="D266">
            <v>30340</v>
          </cell>
        </row>
        <row r="267">
          <cell r="B267">
            <v>0</v>
          </cell>
          <cell r="D267">
            <v>0</v>
          </cell>
        </row>
        <row r="268">
          <cell r="B268">
            <v>0</v>
          </cell>
          <cell r="D268">
            <v>0</v>
          </cell>
        </row>
        <row r="269">
          <cell r="B269">
            <v>0</v>
          </cell>
          <cell r="D269">
            <v>0</v>
          </cell>
        </row>
        <row r="270">
          <cell r="B270">
            <v>-10760</v>
          </cell>
          <cell r="D270">
            <v>-12028</v>
          </cell>
        </row>
        <row r="271">
          <cell r="B271">
            <v>-6017</v>
          </cell>
          <cell r="D271">
            <v>-5380</v>
          </cell>
        </row>
        <row r="272">
          <cell r="B272">
            <v>-2119</v>
          </cell>
          <cell r="D272">
            <v>-7173</v>
          </cell>
        </row>
        <row r="273">
          <cell r="B273">
            <v>0</v>
          </cell>
          <cell r="D273">
            <v>0</v>
          </cell>
        </row>
        <row r="274">
          <cell r="B274">
            <v>10138</v>
          </cell>
          <cell r="D274">
            <v>5759</v>
          </cell>
        </row>
        <row r="276">
          <cell r="B276">
            <v>0</v>
          </cell>
          <cell r="D276">
            <v>0</v>
          </cell>
        </row>
        <row r="277">
          <cell r="B277">
            <v>0</v>
          </cell>
          <cell r="D277">
            <v>0</v>
          </cell>
        </row>
        <row r="278">
          <cell r="B278">
            <v>-555</v>
          </cell>
          <cell r="D278">
            <v>-694</v>
          </cell>
        </row>
        <row r="279">
          <cell r="B279">
            <v>0</v>
          </cell>
          <cell r="D279">
            <v>0</v>
          </cell>
        </row>
        <row r="280">
          <cell r="B280">
            <v>-555</v>
          </cell>
          <cell r="D280">
            <v>-694</v>
          </cell>
        </row>
        <row r="282">
          <cell r="B282">
            <v>2983</v>
          </cell>
          <cell r="D282">
            <v>1447</v>
          </cell>
        </row>
        <row r="283">
          <cell r="B283">
            <v>-2698</v>
          </cell>
          <cell r="D283">
            <v>-2621</v>
          </cell>
        </row>
        <row r="284">
          <cell r="B284">
            <v>-1972</v>
          </cell>
          <cell r="D284">
            <v>-1115</v>
          </cell>
        </row>
        <row r="285">
          <cell r="B285">
            <v>-1687</v>
          </cell>
          <cell r="D285">
            <v>-2289</v>
          </cell>
        </row>
        <row r="287">
          <cell r="B287">
            <v>0</v>
          </cell>
          <cell r="D287">
            <v>0</v>
          </cell>
        </row>
        <row r="288">
          <cell r="B288">
            <v>21902</v>
          </cell>
          <cell r="D288">
            <v>-9950</v>
          </cell>
        </row>
        <row r="289">
          <cell r="B289">
            <v>1770</v>
          </cell>
          <cell r="D289">
            <v>-3320</v>
          </cell>
        </row>
        <row r="290">
          <cell r="B290">
            <v>-5376</v>
          </cell>
          <cell r="D290">
            <v>-2083</v>
          </cell>
        </row>
        <row r="291">
          <cell r="B291">
            <v>18296</v>
          </cell>
          <cell r="D291">
            <v>-15353</v>
          </cell>
        </row>
        <row r="293">
          <cell r="B293">
            <v>232</v>
          </cell>
          <cell r="D293">
            <v>123</v>
          </cell>
        </row>
        <row r="294">
          <cell r="B294">
            <v>0</v>
          </cell>
          <cell r="D294">
            <v>0</v>
          </cell>
        </row>
        <row r="295">
          <cell r="B295">
            <v>232</v>
          </cell>
          <cell r="D295">
            <v>123</v>
          </cell>
        </row>
        <row r="297">
          <cell r="B297">
            <v>0</v>
          </cell>
          <cell r="D297">
            <v>0</v>
          </cell>
        </row>
        <row r="298">
          <cell r="B298">
            <v>-566</v>
          </cell>
          <cell r="D298">
            <v>-550</v>
          </cell>
        </row>
        <row r="300">
          <cell r="B300">
            <v>0</v>
          </cell>
          <cell r="D300">
            <v>0</v>
          </cell>
        </row>
        <row r="301">
          <cell r="B301">
            <v>0</v>
          </cell>
          <cell r="D301">
            <v>0</v>
          </cell>
        </row>
        <row r="302">
          <cell r="B302">
            <v>1735</v>
          </cell>
          <cell r="D302">
            <v>1594</v>
          </cell>
        </row>
        <row r="303">
          <cell r="B303">
            <v>-5085</v>
          </cell>
          <cell r="D303">
            <v>-4817</v>
          </cell>
        </row>
        <row r="304">
          <cell r="B304">
            <v>-3350</v>
          </cell>
          <cell r="D304">
            <v>-3223</v>
          </cell>
        </row>
        <row r="306">
          <cell r="B306">
            <v>22508</v>
          </cell>
          <cell r="D306">
            <v>-16227</v>
          </cell>
        </row>
        <row r="308">
          <cell r="B308">
            <v>0</v>
          </cell>
          <cell r="D308">
            <v>0</v>
          </cell>
        </row>
        <row r="309">
          <cell r="B309">
            <v>423</v>
          </cell>
          <cell r="D309">
            <v>-5949</v>
          </cell>
        </row>
        <row r="311">
          <cell r="B311">
            <v>22931</v>
          </cell>
          <cell r="D311">
            <v>-22176</v>
          </cell>
        </row>
        <row r="313">
          <cell r="B313">
            <v>0</v>
          </cell>
          <cell r="D313">
            <v>0</v>
          </cell>
        </row>
        <row r="314">
          <cell r="B314">
            <v>0</v>
          </cell>
          <cell r="D314">
            <v>0</v>
          </cell>
        </row>
        <row r="315">
          <cell r="B315">
            <v>0</v>
          </cell>
          <cell r="D315">
            <v>0</v>
          </cell>
        </row>
        <row r="316">
          <cell r="B316">
            <v>0</v>
          </cell>
          <cell r="D316">
            <v>0</v>
          </cell>
        </row>
        <row r="318">
          <cell r="B318">
            <v>22931</v>
          </cell>
          <cell r="D318">
            <v>-22176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e"/>
      <sheetName val="DataMutaties"/>
      <sheetName val="data"/>
      <sheetName val="DAEB"/>
      <sheetName val="NietDAEB"/>
      <sheetName val="Startpunt_Solv"/>
      <sheetName val="dvi_2014"/>
      <sheetName val="Verleden"/>
      <sheetName val="clusters"/>
      <sheetName val="Normen"/>
      <sheetName val="(Des)invest in Verbindingen"/>
      <sheetName val="Resultaat Verbindingen"/>
      <sheetName val="(Des)investeringen in TI"/>
      <sheetName val="gesplitste kasstr progn"/>
      <sheetName val="Ontwikkeling vhv-vermogen"/>
      <sheetName val="Marktrisico continuïteit"/>
      <sheetName val="Macroecon risico continuïteit"/>
      <sheetName val="Operationeel risico cont"/>
      <sheetName val="Vpbbeklemming jaar6-10"/>
      <sheetName val="Continbeoordeling"/>
      <sheetName val="Effect"/>
      <sheetName val="Variant"/>
      <sheetName val="data pg1 var"/>
      <sheetName val="pg1 "/>
      <sheetName val="pg2"/>
      <sheetName val="pg3"/>
      <sheetName val="basis Ratio"/>
      <sheetName val="ICR"/>
      <sheetName val="DSCR"/>
      <sheetName val="LTV"/>
      <sheetName val="Depot"/>
      <sheetName val="hulpbladBalans"/>
      <sheetName val="Balans_meerjarig"/>
      <sheetName val="verloop huur en aantallen"/>
      <sheetName val="rente- en financieringsrisico's"/>
      <sheetName val="Omvalrisisco"/>
      <sheetName val="Result"/>
      <sheetName val="Blad1"/>
      <sheetName val="ResultDasb1"/>
      <sheetName val="ResultDasb2"/>
      <sheetName val="ResultDasb3"/>
      <sheetName val="ResultOvVermmut"/>
      <sheetName val="0_Var"/>
      <sheetName val="ResultTussenmodel"/>
      <sheetName val="ResultNwMeth"/>
    </sheetNames>
    <sheetDataSet>
      <sheetData sheetId="0"/>
      <sheetData sheetId="1"/>
      <sheetData sheetId="2">
        <row r="99">
          <cell r="D99">
            <v>211</v>
          </cell>
          <cell r="E99">
            <v>119</v>
          </cell>
          <cell r="F99">
            <v>0</v>
          </cell>
          <cell r="G99">
            <v>52</v>
          </cell>
          <cell r="H99">
            <v>8</v>
          </cell>
          <cell r="I99">
            <v>290</v>
          </cell>
        </row>
        <row r="109">
          <cell r="D109">
            <v>51897</v>
          </cell>
          <cell r="E109">
            <v>51421</v>
          </cell>
          <cell r="F109">
            <v>50728</v>
          </cell>
          <cell r="G109">
            <v>50387</v>
          </cell>
          <cell r="H109">
            <v>49767</v>
          </cell>
          <cell r="I109">
            <v>48664</v>
          </cell>
        </row>
        <row r="113">
          <cell r="D113">
            <v>0</v>
          </cell>
          <cell r="E113">
            <v>0</v>
          </cell>
          <cell r="F113">
            <v>0</v>
          </cell>
          <cell r="G113">
            <v>0</v>
          </cell>
          <cell r="H113">
            <v>0</v>
          </cell>
          <cell r="I113">
            <v>0</v>
          </cell>
        </row>
        <row r="115">
          <cell r="D115">
            <v>40058</v>
          </cell>
          <cell r="E115">
            <v>45275</v>
          </cell>
          <cell r="F115">
            <v>47371</v>
          </cell>
          <cell r="G115">
            <v>51835</v>
          </cell>
          <cell r="H115">
            <v>56630</v>
          </cell>
          <cell r="I115">
            <v>61606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scherming mv"/>
      <sheetName val="Investeringen TI (detail)"/>
      <sheetName val="Investeringen verb (detail)"/>
      <sheetName val="Lijst"/>
    </sheetNames>
    <sheetDataSet>
      <sheetData sheetId="0"/>
      <sheetData sheetId="1"/>
      <sheetData sheetId="2"/>
      <sheetData sheetId="3"/>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tabColor rgb="FF0066FF"/>
  </sheetPr>
  <dimension ref="B1:V35"/>
  <sheetViews>
    <sheetView showGridLines="0" tabSelected="1" zoomScaleNormal="100" workbookViewId="0">
      <selection activeCell="L14" sqref="L14:L17"/>
    </sheetView>
  </sheetViews>
  <sheetFormatPr defaultColWidth="8.88671875" defaultRowHeight="13.2"/>
  <cols>
    <col min="1" max="1" width="1.6640625" style="4" customWidth="1"/>
    <col min="2" max="2" width="15.33203125" style="4" customWidth="1"/>
    <col min="3" max="3" width="52.33203125" style="4" customWidth="1"/>
    <col min="4" max="5" width="10.6640625" style="129" customWidth="1"/>
    <col min="6" max="6" width="11.33203125" style="129" customWidth="1"/>
    <col min="7" max="18" width="8.88671875" style="4" customWidth="1"/>
    <col min="19" max="19" width="3.33203125" style="4" customWidth="1"/>
    <col min="20" max="20" width="27.88671875" style="4" customWidth="1"/>
    <col min="21" max="21" width="6.44140625" style="4" customWidth="1"/>
    <col min="22" max="16384" width="8.88671875" style="4"/>
  </cols>
  <sheetData>
    <row r="1" spans="2:22" s="1" customFormat="1" ht="15" customHeight="1">
      <c r="B1" s="2" t="s">
        <v>0</v>
      </c>
      <c r="D1" s="21"/>
      <c r="E1" s="21"/>
      <c r="F1" s="21"/>
      <c r="V1" s="2"/>
    </row>
    <row r="2" spans="2:22" s="1" customFormat="1" ht="15" customHeight="1">
      <c r="B2" s="118"/>
      <c r="D2" s="21"/>
      <c r="E2" s="21"/>
      <c r="F2" s="21"/>
      <c r="V2" s="2"/>
    </row>
    <row r="3" spans="2:22" ht="92.4" customHeight="1">
      <c r="C3" s="461" t="s">
        <v>1</v>
      </c>
      <c r="D3" s="461"/>
      <c r="E3" s="461"/>
      <c r="F3" s="461"/>
      <c r="G3" s="6"/>
      <c r="H3" s="6"/>
      <c r="I3" s="6"/>
      <c r="J3" s="6"/>
      <c r="K3" s="6"/>
    </row>
    <row r="4" spans="2:22" ht="82.95" customHeight="1">
      <c r="B4" s="5"/>
      <c r="C4" s="462" t="s">
        <v>2</v>
      </c>
      <c r="D4" s="462"/>
      <c r="E4" s="462"/>
      <c r="F4" s="462"/>
      <c r="G4" s="6"/>
      <c r="H4" s="6"/>
      <c r="I4" s="6"/>
      <c r="J4" s="6"/>
      <c r="K4" s="6"/>
    </row>
    <row r="5" spans="2:22" ht="17.399999999999999">
      <c r="B5" s="7"/>
      <c r="C5" s="6"/>
      <c r="D5" s="8"/>
      <c r="F5" s="8"/>
      <c r="G5" s="6"/>
      <c r="H5" s="6"/>
      <c r="I5" s="6"/>
      <c r="J5" s="6"/>
      <c r="K5" s="6"/>
    </row>
    <row r="6" spans="2:22" ht="19.95" customHeight="1">
      <c r="B6" s="458" t="s">
        <v>3</v>
      </c>
      <c r="C6" s="459"/>
      <c r="D6" s="311"/>
      <c r="E6" s="311"/>
      <c r="F6" s="311"/>
    </row>
    <row r="7" spans="2:22">
      <c r="D7" s="311"/>
      <c r="F7" s="311"/>
    </row>
    <row r="8" spans="2:22" ht="31.2">
      <c r="B8" s="10" t="s">
        <v>4</v>
      </c>
      <c r="C8" s="10" t="s">
        <v>5</v>
      </c>
      <c r="D8" s="313" t="s">
        <v>6</v>
      </c>
      <c r="E8" s="313" t="s">
        <v>7</v>
      </c>
      <c r="F8" s="314" t="s">
        <v>8</v>
      </c>
    </row>
    <row r="9" spans="2:22">
      <c r="B9" s="11" t="s">
        <v>9</v>
      </c>
      <c r="C9" s="310" t="s">
        <v>10</v>
      </c>
      <c r="D9" s="315"/>
      <c r="E9" s="315"/>
      <c r="F9" s="315"/>
    </row>
    <row r="10" spans="2:22">
      <c r="B10" s="12" t="s">
        <v>11</v>
      </c>
      <c r="C10" s="310" t="s">
        <v>12</v>
      </c>
      <c r="D10" s="315"/>
      <c r="E10" s="315"/>
      <c r="F10" s="315"/>
    </row>
    <row r="11" spans="2:22">
      <c r="D11" s="317"/>
      <c r="E11" s="318"/>
      <c r="F11" s="319"/>
    </row>
    <row r="12" spans="2:22">
      <c r="B12" s="10" t="s">
        <v>13</v>
      </c>
      <c r="C12" s="10" t="s">
        <v>14</v>
      </c>
      <c r="D12" s="320"/>
      <c r="E12" s="321"/>
      <c r="F12" s="322"/>
    </row>
    <row r="13" spans="2:22" ht="13.95" customHeight="1">
      <c r="B13" s="12" t="s">
        <v>15</v>
      </c>
      <c r="C13" s="4" t="s">
        <v>16</v>
      </c>
      <c r="D13" s="445" t="s">
        <v>17</v>
      </c>
      <c r="E13" s="445" t="s">
        <v>17</v>
      </c>
      <c r="F13" s="445" t="s">
        <v>17</v>
      </c>
    </row>
    <row r="14" spans="2:22">
      <c r="B14" s="12" t="s">
        <v>15</v>
      </c>
      <c r="C14" s="310" t="s">
        <v>18</v>
      </c>
      <c r="D14" s="369"/>
      <c r="E14" s="369"/>
      <c r="F14" s="369"/>
      <c r="L14" s="457" t="s">
        <v>543</v>
      </c>
    </row>
    <row r="15" spans="2:22">
      <c r="B15" s="12" t="s">
        <v>19</v>
      </c>
      <c r="C15" s="310" t="s">
        <v>20</v>
      </c>
      <c r="D15" s="369"/>
      <c r="E15" s="369"/>
      <c r="F15" s="369"/>
      <c r="L15" s="457" t="s">
        <v>544</v>
      </c>
    </row>
    <row r="16" spans="2:22">
      <c r="B16" s="12" t="s">
        <v>21</v>
      </c>
      <c r="C16" s="310" t="s">
        <v>22</v>
      </c>
      <c r="D16" s="369"/>
      <c r="E16" s="369"/>
      <c r="F16" s="369"/>
      <c r="L16" s="457" t="s">
        <v>545</v>
      </c>
    </row>
    <row r="17" spans="2:12">
      <c r="D17" s="370"/>
      <c r="E17" s="371"/>
      <c r="F17" s="372"/>
      <c r="L17" s="457" t="s">
        <v>546</v>
      </c>
    </row>
    <row r="18" spans="2:12">
      <c r="B18" s="10" t="s">
        <v>23</v>
      </c>
      <c r="C18" s="10" t="s">
        <v>24</v>
      </c>
      <c r="D18" s="373"/>
      <c r="E18" s="374"/>
      <c r="F18" s="375"/>
      <c r="G18" s="10"/>
      <c r="H18" s="10"/>
    </row>
    <row r="19" spans="2:12" ht="13.95" customHeight="1">
      <c r="B19" s="12" t="s">
        <v>25</v>
      </c>
      <c r="C19" s="4" t="s">
        <v>26</v>
      </c>
      <c r="D19" s="445" t="s">
        <v>17</v>
      </c>
      <c r="E19" s="445" t="s">
        <v>17</v>
      </c>
      <c r="F19" s="445" t="s">
        <v>17</v>
      </c>
      <c r="G19" s="92"/>
      <c r="H19" s="10"/>
    </row>
    <row r="20" spans="2:12">
      <c r="B20" s="12" t="s">
        <v>27</v>
      </c>
      <c r="C20" s="310" t="s">
        <v>28</v>
      </c>
      <c r="D20" s="376"/>
      <c r="E20" s="376"/>
      <c r="F20" s="376"/>
      <c r="G20" s="92"/>
      <c r="H20" s="10"/>
    </row>
    <row r="21" spans="2:12" ht="13.95" customHeight="1">
      <c r="B21" s="12" t="s">
        <v>29</v>
      </c>
      <c r="C21" s="4" t="s">
        <v>30</v>
      </c>
      <c r="D21" s="445" t="s">
        <v>17</v>
      </c>
      <c r="E21" s="445" t="s">
        <v>17</v>
      </c>
      <c r="F21" s="445" t="s">
        <v>17</v>
      </c>
      <c r="G21" s="92"/>
      <c r="H21" s="10"/>
    </row>
    <row r="22" spans="2:12" ht="13.95" customHeight="1">
      <c r="B22" s="12" t="s">
        <v>29</v>
      </c>
      <c r="C22" s="4" t="s">
        <v>31</v>
      </c>
      <c r="D22" s="445" t="s">
        <v>17</v>
      </c>
      <c r="E22" s="445" t="s">
        <v>17</v>
      </c>
      <c r="F22" s="445" t="s">
        <v>17</v>
      </c>
      <c r="G22" s="92"/>
      <c r="H22" s="10"/>
    </row>
    <row r="23" spans="2:12" ht="13.95" customHeight="1">
      <c r="B23" s="12" t="s">
        <v>29</v>
      </c>
      <c r="C23" s="4" t="s">
        <v>32</v>
      </c>
      <c r="D23" s="445" t="s">
        <v>17</v>
      </c>
      <c r="E23" s="445" t="s">
        <v>17</v>
      </c>
      <c r="F23" s="445" t="s">
        <v>17</v>
      </c>
      <c r="G23" s="92"/>
      <c r="H23" s="10"/>
    </row>
    <row r="24" spans="2:12" ht="13.95" customHeight="1">
      <c r="B24" s="12" t="s">
        <v>33</v>
      </c>
      <c r="C24" s="4" t="s">
        <v>34</v>
      </c>
      <c r="D24" s="445" t="s">
        <v>17</v>
      </c>
      <c r="E24" s="445" t="s">
        <v>17</v>
      </c>
      <c r="F24" s="445" t="s">
        <v>17</v>
      </c>
      <c r="G24" s="92"/>
      <c r="H24" s="10"/>
    </row>
    <row r="25" spans="2:12">
      <c r="B25" s="12"/>
      <c r="D25" s="370"/>
      <c r="E25" s="371"/>
      <c r="F25" s="372"/>
      <c r="G25" s="3"/>
    </row>
    <row r="26" spans="2:12">
      <c r="B26" s="10" t="s">
        <v>35</v>
      </c>
      <c r="D26" s="373"/>
      <c r="E26" s="374"/>
      <c r="F26" s="375"/>
      <c r="G26" s="92"/>
    </row>
    <row r="27" spans="2:12" ht="13.95" customHeight="1">
      <c r="B27" s="13" t="s">
        <v>36</v>
      </c>
      <c r="C27" s="316" t="s">
        <v>37</v>
      </c>
      <c r="D27" s="445" t="s">
        <v>17</v>
      </c>
      <c r="E27" s="445" t="s">
        <v>17</v>
      </c>
      <c r="F27" s="445" t="s">
        <v>17</v>
      </c>
      <c r="G27" s="92"/>
    </row>
    <row r="28" spans="2:12">
      <c r="B28" s="13" t="s">
        <v>38</v>
      </c>
      <c r="C28" s="310" t="s">
        <v>39</v>
      </c>
      <c r="D28" s="377"/>
      <c r="E28" s="377"/>
      <c r="F28" s="377"/>
      <c r="G28" s="10"/>
    </row>
    <row r="29" spans="2:12">
      <c r="B29" s="13" t="s">
        <v>40</v>
      </c>
      <c r="C29" s="310" t="s">
        <v>41</v>
      </c>
      <c r="D29" s="377"/>
      <c r="E29" s="377"/>
      <c r="F29" s="377"/>
      <c r="G29" s="10"/>
    </row>
    <row r="30" spans="2:12">
      <c r="B30" s="13" t="s">
        <v>42</v>
      </c>
      <c r="C30" s="310" t="s">
        <v>43</v>
      </c>
      <c r="D30" s="368"/>
      <c r="E30" s="368"/>
      <c r="F30" s="368"/>
    </row>
    <row r="32" spans="2:12" ht="12.75" customHeight="1">
      <c r="B32" s="14"/>
      <c r="C32" s="6"/>
    </row>
    <row r="33" spans="2:6" ht="12.75" customHeight="1">
      <c r="B33" s="460"/>
      <c r="C33" s="459"/>
      <c r="D33" s="459"/>
      <c r="F33" s="312"/>
    </row>
    <row r="35" spans="2:6">
      <c r="C35" s="455"/>
    </row>
  </sheetData>
  <sheetProtection selectLockedCells="1" selectUnlockedCells="1"/>
  <mergeCells count="4">
    <mergeCell ref="B6:C6"/>
    <mergeCell ref="B33:D33"/>
    <mergeCell ref="C3:F3"/>
    <mergeCell ref="C4:F4"/>
  </mergeCells>
  <hyperlinks>
    <hyperlink ref="D13" location="'2.1 Activiteitenoverzicht.'!B6" display="naar overzicht" xr:uid="{03BA6E06-2774-406F-8E63-DF022E10952B}"/>
    <hyperlink ref="E13" location="'2.1 Activiteitenoverzicht.'!B6" display="naar overzicht" xr:uid="{C4392CB6-D78C-4474-98E6-D4CD082109FA}"/>
    <hyperlink ref="F13" location="'2.1 Activiteitenoverzicht.'!B6" display="naar overzicht" xr:uid="{B74B14EB-5839-4759-BC9D-78671AD7EFF0}"/>
    <hyperlink ref="F19" location="'3.1.3'!B2" display="naar overzicht" xr:uid="{40C8D0F8-5D70-4571-A0D3-43F3A11C55EA}"/>
    <hyperlink ref="E19" location="'3.1.2'!B2" display="naar overzicht" xr:uid="{CAE1DC45-0645-4E61-B5A1-3D4E2EDBC984}"/>
    <hyperlink ref="D19" location="'3.1.1'!B2" display="naar overzicht" xr:uid="{1EC5A71C-5BD2-4968-9D76-106DE18C27DB}"/>
    <hyperlink ref="D21:F24" location="'2.1 Activiteitenoverzicht.'!B6" display="naar overzicht" xr:uid="{A24FD94A-6F7B-4F8E-9B2B-810218329EB3}"/>
    <hyperlink ref="D21" location="'3.3.1.1 A1'!B2" display="naar overzicht" xr:uid="{C124FC57-CEC5-412C-B6EB-9D5B36586296}"/>
    <hyperlink ref="E21" location="'3.3.1.2 A1'!B2" display="naar overzicht" xr:uid="{AA62319F-3EE8-4435-A0D8-ADCE92D6FFE8}"/>
    <hyperlink ref="F21" location="'3.3.1.3 A1'!B2" display="naar overzicht" xr:uid="{F9CB6C29-479A-4219-99C0-A62BCD9B4EAE}"/>
    <hyperlink ref="D22" location="'3.3.1.1 A2'!B2" display="naar overzicht" xr:uid="{E583D6BC-4E89-41C6-92C9-B69E08942383}"/>
    <hyperlink ref="E22" location="'3.3.1.2 A2'!B2" display="naar overzicht" xr:uid="{EEDCCE07-F8FB-48F5-B407-978A59723412}"/>
    <hyperlink ref="F22" location="'3.3.1.3 A2'!B2" display="naar overzicht" xr:uid="{F69436BE-83AC-4BAC-9596-246FFC76B45D}"/>
    <hyperlink ref="D23" location="'3.3.1 F1'!B2" display="naar overzicht" xr:uid="{6ABFC4DE-9BC4-48A0-80A5-D0D93145D01A}"/>
    <hyperlink ref="E23" location="'3.3.1 F2'!B2" display="naar overzicht" xr:uid="{BDB37EFC-73AD-4361-85C0-F9D90A8B9630}"/>
    <hyperlink ref="F23" location="'3.3.1 F3'!B2" display="naar overzicht" xr:uid="{05596F14-9CF2-4A45-A1C8-47BA98811438}"/>
    <hyperlink ref="D24" location="'3.4'!B2" display="naar overzicht" xr:uid="{46D29CC3-D568-447E-88FA-8099B9A742C7}"/>
    <hyperlink ref="E24" location="'3.4'!J2" display="naar overzicht" xr:uid="{37FDF93B-51BE-4A38-936A-6428194BCC62}"/>
    <hyperlink ref="F24" location="'3.4'!R2" display="naar overzicht" xr:uid="{BA62E242-5000-4672-B08F-93D8BE89AAC3}"/>
    <hyperlink ref="D27" location="Recap!B2" display="naar overzicht" xr:uid="{454EF81F-59A6-2743-815A-D3BC6C94564B}"/>
    <hyperlink ref="F27" location="Recap!T2" display="naar overzicht" xr:uid="{A23A9BE8-7263-4DE9-9C5E-BDDC5EE96ED1}"/>
    <hyperlink ref="E27" location="Recap!K2" display="naar overzicht" xr:uid="{C2AD71FF-4574-4648-9B5F-819220EB1213}"/>
  </hyperlinks>
  <pageMargins left="0.55118110236220474" right="0.15748031496062992" top="0.55118110236220474" bottom="0.51181102362204722" header="0.31496062992125984" footer="0.31496062992125984"/>
  <pageSetup paperSize="9" scale="70" orientation="landscape" horizontalDpi="1200" verticalDpi="1200" r:id="rId1"/>
  <headerFooter>
    <oddFooter>&amp;L&amp;P van &amp;N&amp;C&amp;F - &amp;A&amp;Rdatum &amp;D tijd &amp;T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25">
    <tabColor theme="8" tint="0.79998168889431442"/>
  </sheetPr>
  <dimension ref="B1:P57"/>
  <sheetViews>
    <sheetView showGridLines="0" topLeftCell="A4" workbookViewId="0">
      <selection activeCell="B55" sqref="B55"/>
    </sheetView>
  </sheetViews>
  <sheetFormatPr defaultColWidth="8.88671875" defaultRowHeight="11.4"/>
  <cols>
    <col min="1" max="1" width="1.6640625" style="110" customWidth="1"/>
    <col min="2" max="2" width="56.109375" style="110" customWidth="1"/>
    <col min="3" max="4" width="1.33203125" style="110" customWidth="1"/>
    <col min="5" max="5" width="12.6640625" style="110" customWidth="1"/>
    <col min="6" max="6" width="1.33203125" style="110" customWidth="1"/>
    <col min="7" max="7" width="12.6640625" style="110" customWidth="1"/>
    <col min="8" max="8" width="1.33203125" style="110" customWidth="1"/>
    <col min="9" max="9" width="12.6640625" style="110" customWidth="1"/>
    <col min="10" max="10" width="1.33203125" style="110" customWidth="1"/>
    <col min="11" max="11" width="12.6640625" style="110" customWidth="1"/>
    <col min="12" max="12" width="1.33203125" style="110" customWidth="1"/>
    <col min="13" max="13" width="12.6640625" style="110" customWidth="1"/>
    <col min="14" max="14" width="1.33203125" style="110" customWidth="1"/>
    <col min="15" max="15" width="12.6640625" style="110" customWidth="1"/>
    <col min="16" max="16" width="1.33203125" style="110" customWidth="1"/>
    <col min="17" max="16384" width="8.88671875" style="110"/>
  </cols>
  <sheetData>
    <row r="1" spans="2:16" s="93" customFormat="1" ht="15" customHeight="1">
      <c r="B1" s="2" t="str">
        <f>Instructie!$B$1</f>
        <v>dPi (de Prospectieve informatie) Forecast 2018 en prognosejaren 2019-2023</v>
      </c>
      <c r="C1" s="94"/>
    </row>
    <row r="2" spans="2:16" s="97" customFormat="1" ht="17.399999999999999">
      <c r="B2" s="98"/>
      <c r="C2" s="98"/>
      <c r="D2" s="98"/>
      <c r="E2" s="98"/>
      <c r="F2" s="98"/>
      <c r="G2" s="99"/>
      <c r="H2" s="98"/>
      <c r="I2" s="28"/>
      <c r="J2" s="98"/>
      <c r="K2" s="28"/>
      <c r="L2" s="98"/>
      <c r="M2" s="28"/>
      <c r="N2" s="98"/>
      <c r="O2" s="28"/>
    </row>
    <row r="3" spans="2:16" s="100" customFormat="1" ht="15.6">
      <c r="B3" s="101" t="s">
        <v>410</v>
      </c>
      <c r="C3" s="102"/>
      <c r="D3" s="102"/>
      <c r="E3" s="102"/>
      <c r="F3" s="102"/>
      <c r="G3" s="90"/>
      <c r="H3" s="90"/>
      <c r="I3" s="90"/>
      <c r="J3" s="90"/>
      <c r="K3" s="90"/>
      <c r="L3" s="90"/>
      <c r="M3" s="90"/>
      <c r="N3" s="90"/>
      <c r="O3" s="90"/>
    </row>
    <row r="4" spans="2:16" s="103" customFormat="1" ht="13.2">
      <c r="B4" s="104"/>
      <c r="C4" s="104"/>
      <c r="D4" s="104"/>
      <c r="E4" s="104"/>
      <c r="F4" s="104"/>
      <c r="G4" s="15"/>
      <c r="H4" s="104"/>
      <c r="I4" s="15"/>
      <c r="J4" s="104"/>
      <c r="K4" s="15"/>
      <c r="L4" s="104"/>
      <c r="M4" s="15"/>
      <c r="N4" s="104"/>
      <c r="O4" s="15"/>
    </row>
    <row r="5" spans="2:16" s="105" customFormat="1" ht="13.8">
      <c r="B5" s="106" t="s">
        <v>375</v>
      </c>
      <c r="C5" s="107"/>
      <c r="E5" s="107"/>
      <c r="F5" s="107"/>
      <c r="G5" s="107"/>
      <c r="H5" s="107"/>
      <c r="I5" s="107"/>
      <c r="J5" s="107"/>
      <c r="K5" s="107"/>
      <c r="L5" s="107"/>
      <c r="M5" s="107"/>
      <c r="N5" s="107"/>
      <c r="O5" s="107"/>
    </row>
    <row r="6" spans="2:16" s="96" customFormat="1" ht="11.25" customHeight="1">
      <c r="B6" s="108"/>
      <c r="C6" s="130"/>
      <c r="E6" s="304" t="s">
        <v>376</v>
      </c>
      <c r="F6" s="109"/>
      <c r="G6" s="307" t="s">
        <v>377</v>
      </c>
      <c r="H6" s="130"/>
      <c r="I6" s="307" t="s">
        <v>377</v>
      </c>
      <c r="J6" s="130"/>
      <c r="K6" s="307" t="s">
        <v>377</v>
      </c>
      <c r="L6" s="130"/>
      <c r="M6" s="307" t="s">
        <v>377</v>
      </c>
      <c r="N6" s="130"/>
      <c r="O6" s="307" t="s">
        <v>377</v>
      </c>
    </row>
    <row r="7" spans="2:16">
      <c r="B7" s="108"/>
      <c r="C7" s="130"/>
      <c r="E7" s="305" t="s">
        <v>92</v>
      </c>
      <c r="F7" s="108"/>
      <c r="G7" s="307" t="s">
        <v>93</v>
      </c>
      <c r="H7" s="130"/>
      <c r="I7" s="307" t="s">
        <v>94</v>
      </c>
      <c r="J7" s="130"/>
      <c r="K7" s="307" t="s">
        <v>95</v>
      </c>
      <c r="L7" s="130"/>
      <c r="M7" s="307" t="s">
        <v>96</v>
      </c>
      <c r="N7" s="130"/>
      <c r="O7" s="307" t="s">
        <v>97</v>
      </c>
    </row>
    <row r="8" spans="2:16">
      <c r="B8" s="111"/>
      <c r="C8" s="130"/>
      <c r="E8" s="306"/>
      <c r="F8" s="108"/>
      <c r="G8" s="307"/>
      <c r="H8" s="130"/>
      <c r="I8" s="307"/>
      <c r="J8" s="130"/>
      <c r="K8" s="307"/>
      <c r="L8" s="130"/>
      <c r="M8" s="307"/>
      <c r="N8" s="130"/>
      <c r="O8" s="307"/>
    </row>
    <row r="9" spans="2:16">
      <c r="B9" s="111" t="s">
        <v>378</v>
      </c>
      <c r="C9" s="108"/>
      <c r="F9" s="108"/>
      <c r="G9" s="112"/>
      <c r="H9" s="108"/>
      <c r="I9" s="112"/>
      <c r="J9" s="108"/>
      <c r="K9" s="112"/>
      <c r="L9" s="108"/>
      <c r="M9" s="112"/>
      <c r="N9" s="108"/>
      <c r="O9" s="112"/>
    </row>
    <row r="10" spans="2:16">
      <c r="B10" s="111" t="s">
        <v>379</v>
      </c>
      <c r="C10" s="108"/>
      <c r="F10" s="108"/>
      <c r="G10" s="108"/>
      <c r="H10" s="108"/>
      <c r="I10" s="108"/>
      <c r="J10" s="108"/>
      <c r="K10" s="108"/>
      <c r="L10" s="108"/>
      <c r="M10" s="108"/>
      <c r="N10" s="108"/>
      <c r="O10" s="108"/>
    </row>
    <row r="11" spans="2:16">
      <c r="B11" s="108" t="s">
        <v>380</v>
      </c>
      <c r="C11" s="108"/>
      <c r="E11" s="215"/>
      <c r="F11" s="216"/>
      <c r="G11" s="215"/>
      <c r="H11" s="216"/>
      <c r="I11" s="215"/>
      <c r="J11" s="216"/>
      <c r="K11" s="215"/>
      <c r="L11" s="216"/>
      <c r="M11" s="215"/>
      <c r="N11" s="216"/>
      <c r="O11" s="215"/>
    </row>
    <row r="12" spans="2:16">
      <c r="B12" s="108" t="s">
        <v>381</v>
      </c>
      <c r="C12" s="108"/>
      <c r="E12" s="215"/>
      <c r="F12" s="216"/>
      <c r="G12" s="215"/>
      <c r="H12" s="216"/>
      <c r="I12" s="215"/>
      <c r="J12" s="216"/>
      <c r="K12" s="215"/>
      <c r="L12" s="216"/>
      <c r="M12" s="215"/>
      <c r="N12" s="216"/>
      <c r="O12" s="215"/>
    </row>
    <row r="13" spans="2:16">
      <c r="B13" s="111" t="s">
        <v>382</v>
      </c>
      <c r="C13" s="113"/>
      <c r="D13" s="113"/>
      <c r="E13" s="223">
        <f>SUM(E11:E12)</f>
        <v>0</v>
      </c>
      <c r="F13" s="218"/>
      <c r="G13" s="223">
        <f>SUM(G11:G12)</f>
        <v>0</v>
      </c>
      <c r="H13" s="218"/>
      <c r="I13" s="223">
        <f>SUM(I11:I12)</f>
        <v>0</v>
      </c>
      <c r="J13" s="218"/>
      <c r="K13" s="223">
        <f>SUM(K11:K12)</f>
        <v>0</v>
      </c>
      <c r="L13" s="218"/>
      <c r="M13" s="223">
        <f>SUM(M11:M12)</f>
        <v>0</v>
      </c>
      <c r="N13" s="218"/>
      <c r="O13" s="223">
        <f>SUM(O11:O12)</f>
        <v>0</v>
      </c>
      <c r="P13" s="113"/>
    </row>
    <row r="14" spans="2:16">
      <c r="B14" s="108"/>
      <c r="C14" s="113"/>
      <c r="D14" s="113"/>
      <c r="E14" s="216"/>
      <c r="F14" s="218"/>
      <c r="G14" s="216"/>
      <c r="H14" s="218"/>
      <c r="I14" s="216"/>
      <c r="J14" s="218"/>
      <c r="K14" s="216"/>
      <c r="L14" s="218"/>
      <c r="M14" s="216"/>
      <c r="N14" s="218"/>
      <c r="O14" s="216"/>
      <c r="P14" s="113"/>
    </row>
    <row r="15" spans="2:16" ht="13.2" customHeight="1">
      <c r="B15" s="111" t="s">
        <v>383</v>
      </c>
      <c r="C15" s="108"/>
      <c r="D15" s="108"/>
      <c r="E15" s="218"/>
      <c r="F15" s="216"/>
      <c r="G15" s="218"/>
      <c r="H15" s="216"/>
      <c r="I15" s="218"/>
      <c r="J15" s="216"/>
      <c r="K15" s="218"/>
      <c r="L15" s="216"/>
      <c r="M15" s="218"/>
      <c r="N15" s="216"/>
      <c r="O15" s="218"/>
    </row>
    <row r="16" spans="2:16">
      <c r="B16" s="108" t="s">
        <v>384</v>
      </c>
      <c r="C16" s="108"/>
      <c r="D16" s="233"/>
      <c r="E16" s="219"/>
      <c r="F16" s="220"/>
      <c r="G16" s="219"/>
      <c r="H16" s="220"/>
      <c r="I16" s="219"/>
      <c r="J16" s="220"/>
      <c r="K16" s="219"/>
      <c r="L16" s="220"/>
      <c r="M16" s="219"/>
      <c r="N16" s="220"/>
      <c r="O16" s="219"/>
    </row>
    <row r="17" spans="2:16">
      <c r="B17" s="108" t="s">
        <v>385</v>
      </c>
      <c r="C17" s="108"/>
      <c r="E17" s="215"/>
      <c r="F17" s="216"/>
      <c r="G17" s="215"/>
      <c r="H17" s="216"/>
      <c r="I17" s="215"/>
      <c r="J17" s="216"/>
      <c r="K17" s="215"/>
      <c r="L17" s="216"/>
      <c r="M17" s="215"/>
      <c r="N17" s="216"/>
      <c r="O17" s="215"/>
    </row>
    <row r="18" spans="2:16">
      <c r="B18" s="108" t="s">
        <v>386</v>
      </c>
      <c r="C18" s="108"/>
      <c r="D18" s="108"/>
      <c r="E18" s="215"/>
      <c r="F18" s="216"/>
      <c r="G18" s="215"/>
      <c r="H18" s="216"/>
      <c r="I18" s="215"/>
      <c r="J18" s="216"/>
      <c r="K18" s="215"/>
      <c r="L18" s="216"/>
      <c r="M18" s="215"/>
      <c r="N18" s="216"/>
      <c r="O18" s="215"/>
    </row>
    <row r="19" spans="2:16">
      <c r="B19" s="108" t="s">
        <v>387</v>
      </c>
      <c r="C19" s="108"/>
      <c r="D19" s="108"/>
      <c r="E19" s="215"/>
      <c r="F19" s="216"/>
      <c r="G19" s="215"/>
      <c r="H19" s="216"/>
      <c r="I19" s="215"/>
      <c r="J19" s="216"/>
      <c r="K19" s="215"/>
      <c r="L19" s="216"/>
      <c r="M19" s="215"/>
      <c r="N19" s="216"/>
      <c r="O19" s="215"/>
    </row>
    <row r="20" spans="2:16">
      <c r="B20" s="111" t="s">
        <v>388</v>
      </c>
      <c r="C20" s="108"/>
      <c r="D20" s="108"/>
      <c r="E20" s="217">
        <f>SUM(E16:E19)</f>
        <v>0</v>
      </c>
      <c r="F20" s="218"/>
      <c r="G20" s="217">
        <f>SUM(G16:G19)</f>
        <v>0</v>
      </c>
      <c r="H20" s="218"/>
      <c r="I20" s="217">
        <f>SUM(I16:I19)</f>
        <v>0</v>
      </c>
      <c r="J20" s="218"/>
      <c r="K20" s="217">
        <f>SUM(K16:K19)</f>
        <v>0</v>
      </c>
      <c r="L20" s="218"/>
      <c r="M20" s="217">
        <f>SUM(M16:M19)</f>
        <v>0</v>
      </c>
      <c r="N20" s="218"/>
      <c r="O20" s="217">
        <f>SUM(O16:O19)</f>
        <v>0</v>
      </c>
    </row>
    <row r="21" spans="2:16">
      <c r="B21" s="108"/>
      <c r="C21" s="108"/>
      <c r="D21" s="108"/>
      <c r="E21" s="218"/>
      <c r="F21" s="216"/>
      <c r="G21" s="218"/>
      <c r="H21" s="216"/>
      <c r="I21" s="218"/>
      <c r="J21" s="216"/>
      <c r="K21" s="218"/>
      <c r="L21" s="216"/>
      <c r="M21" s="218"/>
      <c r="N21" s="216"/>
      <c r="O21" s="218"/>
      <c r="P21" s="113"/>
    </row>
    <row r="22" spans="2:16">
      <c r="B22" s="111" t="s">
        <v>389</v>
      </c>
      <c r="C22" s="111"/>
      <c r="E22" s="216"/>
      <c r="F22" s="221"/>
      <c r="G22" s="216"/>
      <c r="H22" s="221"/>
      <c r="I22" s="216"/>
      <c r="J22" s="221"/>
      <c r="K22" s="216"/>
      <c r="L22" s="221"/>
      <c r="M22" s="216"/>
      <c r="N22" s="221"/>
      <c r="O22" s="216"/>
      <c r="P22" s="113"/>
    </row>
    <row r="23" spans="2:16">
      <c r="B23" s="108" t="s">
        <v>390</v>
      </c>
      <c r="C23" s="108"/>
      <c r="E23" s="222"/>
      <c r="F23" s="216"/>
      <c r="G23" s="222"/>
      <c r="H23" s="216"/>
      <c r="I23" s="222"/>
      <c r="J23" s="216"/>
      <c r="K23" s="222"/>
      <c r="L23" s="216"/>
      <c r="M23" s="222"/>
      <c r="N23" s="216"/>
      <c r="O23" s="222"/>
      <c r="P23" s="113"/>
    </row>
    <row r="24" spans="2:16">
      <c r="B24" s="111" t="s">
        <v>391</v>
      </c>
      <c r="C24" s="113"/>
      <c r="D24" s="113"/>
      <c r="E24" s="223">
        <f>SUM(E23)</f>
        <v>0</v>
      </c>
      <c r="F24" s="218"/>
      <c r="G24" s="223">
        <f>SUM(G23)</f>
        <v>0</v>
      </c>
      <c r="H24" s="218"/>
      <c r="I24" s="223">
        <f>SUM(I23)</f>
        <v>0</v>
      </c>
      <c r="J24" s="218"/>
      <c r="K24" s="223">
        <f>SUM(K23)</f>
        <v>0</v>
      </c>
      <c r="L24" s="218"/>
      <c r="M24" s="223">
        <f>SUM(M23)</f>
        <v>0</v>
      </c>
      <c r="N24" s="218"/>
      <c r="O24" s="223">
        <f>SUM(O23)</f>
        <v>0</v>
      </c>
      <c r="P24" s="113"/>
    </row>
    <row r="25" spans="2:16">
      <c r="B25" s="108"/>
      <c r="C25" s="113"/>
      <c r="D25" s="113"/>
      <c r="E25" s="216"/>
      <c r="F25" s="218"/>
      <c r="G25" s="216"/>
      <c r="H25" s="218"/>
      <c r="I25" s="216"/>
      <c r="J25" s="218"/>
      <c r="K25" s="216"/>
      <c r="L25" s="218"/>
      <c r="M25" s="216"/>
      <c r="N25" s="218"/>
      <c r="O25" s="216"/>
      <c r="P25" s="113"/>
    </row>
    <row r="26" spans="2:16">
      <c r="B26" s="111" t="s">
        <v>392</v>
      </c>
      <c r="C26" s="114"/>
      <c r="E26" s="224"/>
      <c r="F26" s="224"/>
      <c r="G26" s="224"/>
      <c r="H26" s="224"/>
      <c r="I26" s="224"/>
      <c r="J26" s="224"/>
      <c r="K26" s="224"/>
      <c r="L26" s="224"/>
      <c r="M26" s="224"/>
      <c r="N26" s="224"/>
      <c r="O26" s="224"/>
    </row>
    <row r="27" spans="2:16">
      <c r="B27" s="115" t="s">
        <v>393</v>
      </c>
      <c r="C27" s="108"/>
      <c r="E27" s="215"/>
      <c r="F27" s="216"/>
      <c r="G27" s="215"/>
      <c r="H27" s="216"/>
      <c r="I27" s="215"/>
      <c r="J27" s="216"/>
      <c r="K27" s="215"/>
      <c r="L27" s="216"/>
      <c r="M27" s="215"/>
      <c r="N27" s="216"/>
      <c r="O27" s="215"/>
    </row>
    <row r="28" spans="2:16">
      <c r="B28" s="115" t="s">
        <v>394</v>
      </c>
      <c r="C28" s="108"/>
      <c r="E28" s="215"/>
      <c r="F28" s="216"/>
      <c r="G28" s="215"/>
      <c r="H28" s="216"/>
      <c r="I28" s="215"/>
      <c r="J28" s="216"/>
      <c r="K28" s="215"/>
      <c r="L28" s="216"/>
      <c r="M28" s="215"/>
      <c r="N28" s="216"/>
      <c r="O28" s="215"/>
    </row>
    <row r="29" spans="2:16">
      <c r="B29" s="115" t="s">
        <v>395</v>
      </c>
      <c r="C29" s="108"/>
      <c r="E29" s="215"/>
      <c r="F29" s="216"/>
      <c r="G29" s="215"/>
      <c r="H29" s="216"/>
      <c r="I29" s="215"/>
      <c r="J29" s="216"/>
      <c r="K29" s="215"/>
      <c r="L29" s="216"/>
      <c r="M29" s="215"/>
      <c r="N29" s="216"/>
      <c r="O29" s="215"/>
    </row>
    <row r="30" spans="2:16">
      <c r="B30" s="115" t="s">
        <v>396</v>
      </c>
      <c r="C30" s="108"/>
      <c r="E30" s="215"/>
      <c r="F30" s="216"/>
      <c r="G30" s="215"/>
      <c r="H30" s="216"/>
      <c r="I30" s="215"/>
      <c r="J30" s="216"/>
      <c r="K30" s="215"/>
      <c r="L30" s="216"/>
      <c r="M30" s="215"/>
      <c r="N30" s="216"/>
      <c r="O30" s="215"/>
    </row>
    <row r="31" spans="2:16">
      <c r="B31" s="196" t="s">
        <v>397</v>
      </c>
      <c r="C31" s="108"/>
      <c r="E31" s="215"/>
      <c r="F31" s="216"/>
      <c r="G31" s="215"/>
      <c r="H31" s="216"/>
      <c r="I31" s="215"/>
      <c r="J31" s="216"/>
      <c r="K31" s="215"/>
      <c r="L31" s="216"/>
      <c r="M31" s="215"/>
      <c r="N31" s="216"/>
      <c r="O31" s="215"/>
    </row>
    <row r="32" spans="2:16">
      <c r="B32" s="115" t="s">
        <v>398</v>
      </c>
      <c r="C32" s="108"/>
      <c r="E32" s="215"/>
      <c r="F32" s="216"/>
      <c r="G32" s="215"/>
      <c r="H32" s="216"/>
      <c r="I32" s="215"/>
      <c r="J32" s="216"/>
      <c r="K32" s="215"/>
      <c r="L32" s="216"/>
      <c r="M32" s="215"/>
      <c r="N32" s="216"/>
      <c r="O32" s="215"/>
    </row>
    <row r="33" spans="2:16">
      <c r="B33" s="111" t="s">
        <v>399</v>
      </c>
      <c r="C33" s="113"/>
      <c r="D33" s="113"/>
      <c r="E33" s="223">
        <f>SUM(E27:E32)</f>
        <v>0</v>
      </c>
      <c r="F33" s="218"/>
      <c r="G33" s="223">
        <f>SUM(G27:G32)</f>
        <v>0</v>
      </c>
      <c r="H33" s="218"/>
      <c r="I33" s="223">
        <f>SUM(I27:I32)</f>
        <v>0</v>
      </c>
      <c r="J33" s="218"/>
      <c r="K33" s="223">
        <f>SUM(K27:K32)</f>
        <v>0</v>
      </c>
      <c r="L33" s="218"/>
      <c r="M33" s="223">
        <f>SUM(M27:M32)</f>
        <v>0</v>
      </c>
      <c r="N33" s="218"/>
      <c r="O33" s="223">
        <f>SUM(O27:O32)</f>
        <v>0</v>
      </c>
      <c r="P33" s="113"/>
    </row>
    <row r="34" spans="2:16">
      <c r="B34" s="108"/>
      <c r="C34" s="108"/>
      <c r="E34" s="216"/>
      <c r="F34" s="216"/>
      <c r="G34" s="216"/>
      <c r="H34" s="216"/>
      <c r="I34" s="216"/>
      <c r="J34" s="216"/>
      <c r="K34" s="216"/>
      <c r="L34" s="216"/>
      <c r="M34" s="216"/>
      <c r="N34" s="216"/>
      <c r="O34" s="216"/>
    </row>
    <row r="35" spans="2:16">
      <c r="B35" s="192" t="s">
        <v>400</v>
      </c>
      <c r="C35" s="113"/>
      <c r="D35" s="113"/>
      <c r="E35" s="223">
        <f>+E33+E24+E20+E13</f>
        <v>0</v>
      </c>
      <c r="F35" s="218"/>
      <c r="G35" s="223">
        <f>+G33+G24+G20+G13</f>
        <v>0</v>
      </c>
      <c r="H35" s="218"/>
      <c r="I35" s="223">
        <f>+I33+I24+I20+I13</f>
        <v>0</v>
      </c>
      <c r="J35" s="218"/>
      <c r="K35" s="223">
        <f>+K33+K24+K20+K13</f>
        <v>0</v>
      </c>
      <c r="L35" s="218"/>
      <c r="M35" s="223">
        <f>+M33+M24+M20+M13</f>
        <v>0</v>
      </c>
      <c r="N35" s="218"/>
      <c r="O35" s="223">
        <f>+O33+O24+O20+O13</f>
        <v>0</v>
      </c>
      <c r="P35" s="113"/>
    </row>
    <row r="36" spans="2:16">
      <c r="B36" s="108"/>
      <c r="C36" s="108"/>
      <c r="E36" s="216"/>
      <c r="F36" s="216"/>
      <c r="G36" s="216"/>
      <c r="H36" s="216"/>
      <c r="I36" s="216"/>
      <c r="J36" s="216"/>
      <c r="K36" s="216"/>
      <c r="L36" s="216"/>
      <c r="M36" s="216"/>
      <c r="N36" s="216"/>
      <c r="O36" s="216"/>
    </row>
    <row r="37" spans="2:16">
      <c r="B37" s="111" t="s">
        <v>401</v>
      </c>
      <c r="C37" s="108"/>
      <c r="E37" s="225"/>
      <c r="F37" s="216"/>
      <c r="G37" s="225"/>
      <c r="H37" s="216"/>
      <c r="I37" s="225"/>
      <c r="J37" s="216"/>
      <c r="K37" s="225"/>
      <c r="L37" s="216"/>
      <c r="M37" s="225"/>
      <c r="N37" s="216"/>
      <c r="O37" s="225"/>
    </row>
    <row r="38" spans="2:16">
      <c r="B38" s="111" t="s">
        <v>402</v>
      </c>
      <c r="C38" s="108"/>
      <c r="D38" s="108"/>
      <c r="E38" s="215"/>
      <c r="F38" s="216"/>
      <c r="G38" s="215"/>
      <c r="H38" s="216"/>
      <c r="I38" s="215"/>
      <c r="J38" s="216"/>
      <c r="K38" s="215"/>
      <c r="L38" s="216"/>
      <c r="M38" s="215"/>
      <c r="N38" s="216"/>
      <c r="O38" s="215"/>
      <c r="P38" s="108"/>
    </row>
    <row r="39" spans="2:16">
      <c r="B39" s="111"/>
      <c r="C39" s="108"/>
      <c r="D39" s="108"/>
      <c r="E39" s="224"/>
      <c r="F39" s="216"/>
      <c r="G39" s="224"/>
      <c r="H39" s="216"/>
      <c r="I39" s="224"/>
      <c r="J39" s="216"/>
      <c r="K39" s="224"/>
      <c r="L39" s="216"/>
      <c r="M39" s="224"/>
      <c r="N39" s="216"/>
      <c r="O39" s="224"/>
      <c r="P39" s="108"/>
    </row>
    <row r="40" spans="2:16">
      <c r="B40" s="111" t="s">
        <v>403</v>
      </c>
      <c r="C40" s="108"/>
      <c r="D40" s="108"/>
      <c r="E40" s="215"/>
      <c r="F40" s="216"/>
      <c r="G40" s="215"/>
      <c r="H40" s="216"/>
      <c r="I40" s="215"/>
      <c r="J40" s="216"/>
      <c r="K40" s="215"/>
      <c r="L40" s="216"/>
      <c r="M40" s="215"/>
      <c r="N40" s="216"/>
      <c r="O40" s="215"/>
      <c r="P40" s="108"/>
    </row>
    <row r="41" spans="2:16">
      <c r="B41" s="108"/>
      <c r="C41" s="108"/>
      <c r="D41" s="108"/>
      <c r="E41" s="224"/>
      <c r="F41" s="216"/>
      <c r="G41" s="224"/>
      <c r="H41" s="216"/>
      <c r="I41" s="224"/>
      <c r="J41" s="216"/>
      <c r="K41" s="224"/>
      <c r="L41" s="216"/>
      <c r="M41" s="224"/>
      <c r="N41" s="216"/>
      <c r="O41" s="224"/>
      <c r="P41" s="108"/>
    </row>
    <row r="42" spans="2:16">
      <c r="B42" s="111" t="s">
        <v>404</v>
      </c>
      <c r="C42" s="108"/>
      <c r="D42" s="108"/>
      <c r="E42" s="215"/>
      <c r="F42" s="216"/>
      <c r="G42" s="215"/>
      <c r="H42" s="216"/>
      <c r="I42" s="215"/>
      <c r="J42" s="216"/>
      <c r="K42" s="215"/>
      <c r="L42" s="216"/>
      <c r="M42" s="215"/>
      <c r="N42" s="216"/>
      <c r="O42" s="215"/>
      <c r="P42" s="108"/>
    </row>
    <row r="43" spans="2:16">
      <c r="B43" s="113"/>
      <c r="C43" s="116"/>
      <c r="D43" s="116"/>
      <c r="E43" s="224"/>
      <c r="F43" s="225"/>
      <c r="G43" s="224"/>
      <c r="H43" s="225"/>
      <c r="I43" s="224"/>
      <c r="J43" s="225"/>
      <c r="K43" s="224"/>
      <c r="L43" s="225"/>
      <c r="M43" s="224"/>
      <c r="N43" s="225"/>
      <c r="O43" s="224"/>
      <c r="P43" s="116"/>
    </row>
    <row r="44" spans="2:16">
      <c r="B44" s="111" t="s">
        <v>405</v>
      </c>
      <c r="C44" s="108"/>
      <c r="D44" s="108"/>
      <c r="E44" s="215"/>
      <c r="F44" s="216"/>
      <c r="G44" s="215"/>
      <c r="H44" s="216"/>
      <c r="I44" s="215"/>
      <c r="J44" s="216"/>
      <c r="K44" s="215"/>
      <c r="L44" s="216"/>
      <c r="M44" s="215"/>
      <c r="N44" s="216"/>
      <c r="O44" s="215"/>
      <c r="P44" s="108"/>
    </row>
    <row r="45" spans="2:16">
      <c r="B45" s="111"/>
      <c r="C45" s="108"/>
      <c r="D45" s="108"/>
      <c r="E45" s="224"/>
      <c r="F45" s="216"/>
      <c r="G45" s="224"/>
      <c r="H45" s="216"/>
      <c r="I45" s="224"/>
      <c r="J45" s="216"/>
      <c r="K45" s="224"/>
      <c r="L45" s="216"/>
      <c r="M45" s="224"/>
      <c r="N45" s="216"/>
      <c r="O45" s="224"/>
      <c r="P45" s="108"/>
    </row>
    <row r="46" spans="2:16">
      <c r="B46" s="111" t="s">
        <v>363</v>
      </c>
      <c r="C46" s="108"/>
      <c r="D46" s="108"/>
      <c r="E46" s="215"/>
      <c r="F46" s="216"/>
      <c r="G46" s="215"/>
      <c r="H46" s="216"/>
      <c r="I46" s="215"/>
      <c r="J46" s="216"/>
      <c r="K46" s="215"/>
      <c r="L46" s="216"/>
      <c r="M46" s="215"/>
      <c r="N46" s="216"/>
      <c r="O46" s="215"/>
      <c r="P46" s="108"/>
    </row>
    <row r="47" spans="2:16">
      <c r="B47" s="111"/>
      <c r="C47" s="108"/>
      <c r="D47" s="108"/>
      <c r="E47" s="224"/>
      <c r="F47" s="216"/>
      <c r="G47" s="224"/>
      <c r="H47" s="216"/>
      <c r="I47" s="224"/>
      <c r="J47" s="216"/>
      <c r="K47" s="224"/>
      <c r="L47" s="216"/>
      <c r="M47" s="224"/>
      <c r="N47" s="216"/>
      <c r="O47" s="224"/>
      <c r="P47" s="108"/>
    </row>
    <row r="48" spans="2:16">
      <c r="B48" s="192" t="s">
        <v>406</v>
      </c>
      <c r="C48" s="108"/>
      <c r="D48" s="108"/>
      <c r="E48" s="223">
        <f>+E46+E44+E42+E40+E38</f>
        <v>0</v>
      </c>
      <c r="F48" s="216"/>
      <c r="G48" s="223">
        <f>+G46+G44+G42+G40+G38</f>
        <v>0</v>
      </c>
      <c r="H48" s="216"/>
      <c r="I48" s="223">
        <f>+I46+I44+I42+I40+I38</f>
        <v>0</v>
      </c>
      <c r="J48" s="216"/>
      <c r="K48" s="223">
        <f>+K46+K44+K42+K40+K38</f>
        <v>0</v>
      </c>
      <c r="L48" s="216"/>
      <c r="M48" s="223">
        <f>+M46+M44+M42+M40+M38</f>
        <v>0</v>
      </c>
      <c r="N48" s="216"/>
      <c r="O48" s="223">
        <f>+O46+O44+O42+O40+O38</f>
        <v>0</v>
      </c>
      <c r="P48" s="108"/>
    </row>
    <row r="49" spans="2:16">
      <c r="B49" s="108"/>
      <c r="C49" s="108"/>
      <c r="D49" s="108"/>
      <c r="E49" s="216"/>
      <c r="F49" s="216"/>
      <c r="G49" s="216"/>
      <c r="H49" s="216"/>
      <c r="I49" s="216"/>
      <c r="J49" s="216"/>
      <c r="K49" s="216"/>
      <c r="L49" s="216"/>
      <c r="M49" s="216"/>
      <c r="N49" s="216"/>
      <c r="O49" s="216"/>
      <c r="P49" s="108"/>
    </row>
    <row r="50" spans="2:16">
      <c r="B50" s="108" t="s">
        <v>407</v>
      </c>
      <c r="C50" s="108"/>
      <c r="D50" s="108"/>
      <c r="E50" s="223">
        <f>+E48+E35</f>
        <v>0</v>
      </c>
      <c r="F50" s="216"/>
      <c r="G50" s="223">
        <f>+G48+G35</f>
        <v>0</v>
      </c>
      <c r="H50" s="216"/>
      <c r="I50" s="223">
        <f>+I48+I35</f>
        <v>0</v>
      </c>
      <c r="J50" s="216"/>
      <c r="K50" s="223">
        <f>+K48+K35</f>
        <v>0</v>
      </c>
      <c r="L50" s="216"/>
      <c r="M50" s="223">
        <f>+M48+M35</f>
        <v>0</v>
      </c>
      <c r="N50" s="216"/>
      <c r="O50" s="223">
        <f>+O48+O35</f>
        <v>0</v>
      </c>
      <c r="P50" s="108"/>
    </row>
    <row r="53" spans="2:16" ht="12">
      <c r="B53" s="227" t="s">
        <v>408</v>
      </c>
    </row>
    <row r="54" spans="2:16">
      <c r="B54" s="115" t="s">
        <v>539</v>
      </c>
      <c r="E54" s="215">
        <f>+'3.3.1.3 A2'!E13-'3.3.1.2 A1'!E28</f>
        <v>0</v>
      </c>
      <c r="F54" s="216"/>
      <c r="G54" s="215">
        <f>+'3.3.1.3 A2'!G13-'3.3.1.2 A1'!G28</f>
        <v>0</v>
      </c>
      <c r="H54" s="216"/>
      <c r="I54" s="215">
        <f>+'3.3.1.3 A2'!I13-'3.3.1.2 A1'!I28</f>
        <v>0</v>
      </c>
      <c r="J54" s="216"/>
      <c r="K54" s="215">
        <f>+'3.3.1.3 A2'!K13-'3.3.1.2 A1'!K28</f>
        <v>0</v>
      </c>
      <c r="L54" s="216"/>
      <c r="M54" s="215">
        <f>+'3.3.1.3 A2'!M13-'3.3.1.2 A1'!M28</f>
        <v>0</v>
      </c>
      <c r="N54" s="216"/>
      <c r="O54" s="215">
        <f>+'3.3.1.3 A2'!O13-'3.3.1.2 A1'!O28</f>
        <v>0</v>
      </c>
    </row>
    <row r="55" spans="2:16">
      <c r="B55" s="110" t="s">
        <v>538</v>
      </c>
      <c r="E55" s="215">
        <f>+'3.3.1.3 A2'!E26-'3.3.1.2 A1'!E29</f>
        <v>0</v>
      </c>
      <c r="F55" s="216"/>
      <c r="G55" s="215">
        <f>+'3.3.1.3 A2'!G26-'3.3.1.2 A1'!G29</f>
        <v>0</v>
      </c>
      <c r="H55" s="216"/>
      <c r="I55" s="215">
        <f>+'3.3.1.3 A2'!I26-'3.3.1.2 A1'!I29</f>
        <v>0</v>
      </c>
      <c r="J55" s="216"/>
      <c r="K55" s="215">
        <f>+'3.3.1.3 A2'!K26-'3.3.1.2 A1'!K29</f>
        <v>0</v>
      </c>
      <c r="L55" s="216"/>
      <c r="M55" s="215">
        <f>+'3.3.1.3 A2'!M26-'3.3.1.2 A1'!M29</f>
        <v>0</v>
      </c>
      <c r="N55" s="216"/>
      <c r="O55" s="215">
        <f>+'3.3.1.3 A2'!O26-'3.3.1.2 A1'!O29</f>
        <v>0</v>
      </c>
    </row>
    <row r="56" spans="2:16">
      <c r="B56" s="110" t="s">
        <v>409</v>
      </c>
      <c r="E56" s="215">
        <f>+E46-'3.1.2'!F104</f>
        <v>0</v>
      </c>
      <c r="F56" s="216"/>
      <c r="G56" s="215">
        <f>+G46-'3.1.2'!G104</f>
        <v>0</v>
      </c>
      <c r="H56" s="216"/>
      <c r="I56" s="215">
        <f>+I46-'3.1.2'!H104</f>
        <v>0</v>
      </c>
      <c r="J56" s="216"/>
      <c r="K56" s="215">
        <f>+K46-'3.1.2'!I104</f>
        <v>0</v>
      </c>
      <c r="L56" s="216"/>
      <c r="M56" s="215">
        <f>+M46-'3.1.2'!J104</f>
        <v>0</v>
      </c>
      <c r="N56" s="216"/>
      <c r="O56" s="215">
        <f>+O46-'3.1.2'!K104</f>
        <v>0</v>
      </c>
    </row>
    <row r="57" spans="2:16">
      <c r="B57" s="110" t="s">
        <v>70</v>
      </c>
      <c r="E57" s="215">
        <f>+'3.3.1.2 A2'!E42-'3.3.1.2 A1'!E50</f>
        <v>0</v>
      </c>
      <c r="F57" s="216"/>
      <c r="G57" s="215">
        <f>+'3.3.1.2 A2'!G42-'3.3.1.2 A1'!G50</f>
        <v>0</v>
      </c>
      <c r="H57" s="216"/>
      <c r="I57" s="215">
        <f>+'3.3.1.2 A2'!I42-'3.3.1.2 A1'!I50</f>
        <v>0</v>
      </c>
      <c r="J57" s="216"/>
      <c r="K57" s="215">
        <f>+'3.3.1.2 A2'!K42-'3.3.1.2 A1'!K50</f>
        <v>0</v>
      </c>
      <c r="L57" s="216"/>
      <c r="M57" s="215">
        <f>+'3.3.1.2 A2'!M42-'3.3.1.2 A1'!M50</f>
        <v>0</v>
      </c>
      <c r="N57" s="216"/>
      <c r="O57" s="215">
        <f>+'3.3.1.2 A2'!O42-'3.3.1.2 A1'!O50</f>
        <v>0</v>
      </c>
    </row>
  </sheetData>
  <sheetProtection selectLockedCells="1" selectUnlockedCells="1"/>
  <conditionalFormatting sqref="F56 H56 J56 L56">
    <cfRule type="cellIs" dxfId="244" priority="46" operator="notEqual">
      <formula>0</formula>
    </cfRule>
  </conditionalFormatting>
  <conditionalFormatting sqref="E54:E57">
    <cfRule type="cellIs" dxfId="243" priority="45" operator="notEqual">
      <formula>0</formula>
    </cfRule>
  </conditionalFormatting>
  <conditionalFormatting sqref="E54:E57">
    <cfRule type="cellIs" dxfId="242" priority="44" operator="equal">
      <formula>0</formula>
    </cfRule>
  </conditionalFormatting>
  <conditionalFormatting sqref="G54:G55">
    <cfRule type="cellIs" dxfId="241" priority="33" operator="notEqual">
      <formula>0</formula>
    </cfRule>
  </conditionalFormatting>
  <conditionalFormatting sqref="G54:G55">
    <cfRule type="cellIs" dxfId="240" priority="32" operator="equal">
      <formula>0</formula>
    </cfRule>
  </conditionalFormatting>
  <conditionalFormatting sqref="I54:I55">
    <cfRule type="cellIs" dxfId="239" priority="31" operator="notEqual">
      <formula>0</formula>
    </cfRule>
  </conditionalFormatting>
  <conditionalFormatting sqref="I54:I55">
    <cfRule type="cellIs" dxfId="238" priority="30" operator="equal">
      <formula>0</formula>
    </cfRule>
  </conditionalFormatting>
  <conditionalFormatting sqref="K54:K55">
    <cfRule type="cellIs" dxfId="237" priority="29" operator="notEqual">
      <formula>0</formula>
    </cfRule>
  </conditionalFormatting>
  <conditionalFormatting sqref="K54:K55">
    <cfRule type="cellIs" dxfId="236" priority="28" operator="equal">
      <formula>0</formula>
    </cfRule>
  </conditionalFormatting>
  <conditionalFormatting sqref="M54:M55">
    <cfRule type="cellIs" dxfId="235" priority="27" operator="notEqual">
      <formula>0</formula>
    </cfRule>
  </conditionalFormatting>
  <conditionalFormatting sqref="M54:M55">
    <cfRule type="cellIs" dxfId="234" priority="26" operator="equal">
      <formula>0</formula>
    </cfRule>
  </conditionalFormatting>
  <conditionalFormatting sqref="M56">
    <cfRule type="cellIs" dxfId="233" priority="14" operator="notEqual">
      <formula>0</formula>
    </cfRule>
  </conditionalFormatting>
  <conditionalFormatting sqref="M56">
    <cfRule type="cellIs" dxfId="232" priority="13" operator="equal">
      <formula>0</formula>
    </cfRule>
  </conditionalFormatting>
  <conditionalFormatting sqref="O54:O55">
    <cfRule type="cellIs" dxfId="231" priority="23" operator="notEqual">
      <formula>0</formula>
    </cfRule>
  </conditionalFormatting>
  <conditionalFormatting sqref="O54:O55">
    <cfRule type="cellIs" dxfId="230" priority="22" operator="equal">
      <formula>0</formula>
    </cfRule>
  </conditionalFormatting>
  <conditionalFormatting sqref="N56">
    <cfRule type="cellIs" dxfId="229" priority="21" operator="notEqual">
      <formula>0</formula>
    </cfRule>
  </conditionalFormatting>
  <conditionalFormatting sqref="G56">
    <cfRule type="cellIs" dxfId="228" priority="20" operator="notEqual">
      <formula>0</formula>
    </cfRule>
  </conditionalFormatting>
  <conditionalFormatting sqref="G56">
    <cfRule type="cellIs" dxfId="227" priority="19" operator="equal">
      <formula>0</formula>
    </cfRule>
  </conditionalFormatting>
  <conditionalFormatting sqref="I56">
    <cfRule type="cellIs" dxfId="226" priority="18" operator="notEqual">
      <formula>0</formula>
    </cfRule>
  </conditionalFormatting>
  <conditionalFormatting sqref="I56">
    <cfRule type="cellIs" dxfId="225" priority="17" operator="equal">
      <formula>0</formula>
    </cfRule>
  </conditionalFormatting>
  <conditionalFormatting sqref="K56">
    <cfRule type="cellIs" dxfId="224" priority="16" operator="notEqual">
      <formula>0</formula>
    </cfRule>
  </conditionalFormatting>
  <conditionalFormatting sqref="K56">
    <cfRule type="cellIs" dxfId="223" priority="15" operator="equal">
      <formula>0</formula>
    </cfRule>
  </conditionalFormatting>
  <conditionalFormatting sqref="O56">
    <cfRule type="cellIs" dxfId="222" priority="12" operator="notEqual">
      <formula>0</formula>
    </cfRule>
  </conditionalFormatting>
  <conditionalFormatting sqref="O56">
    <cfRule type="cellIs" dxfId="221" priority="11" operator="equal">
      <formula>0</formula>
    </cfRule>
  </conditionalFormatting>
  <conditionalFormatting sqref="G57">
    <cfRule type="cellIs" dxfId="220" priority="10" operator="notEqual">
      <formula>0</formula>
    </cfRule>
  </conditionalFormatting>
  <conditionalFormatting sqref="G57">
    <cfRule type="cellIs" dxfId="219" priority="9" operator="equal">
      <formula>0</formula>
    </cfRule>
  </conditionalFormatting>
  <conditionalFormatting sqref="I57">
    <cfRule type="cellIs" dxfId="218" priority="8" operator="notEqual">
      <formula>0</formula>
    </cfRule>
  </conditionalFormatting>
  <conditionalFormatting sqref="I57">
    <cfRule type="cellIs" dxfId="217" priority="7" operator="equal">
      <formula>0</formula>
    </cfRule>
  </conditionalFormatting>
  <conditionalFormatting sqref="K57">
    <cfRule type="cellIs" dxfId="216" priority="6" operator="notEqual">
      <formula>0</formula>
    </cfRule>
  </conditionalFormatting>
  <conditionalFormatting sqref="K57">
    <cfRule type="cellIs" dxfId="215" priority="5" operator="equal">
      <formula>0</formula>
    </cfRule>
  </conditionalFormatting>
  <conditionalFormatting sqref="M57">
    <cfRule type="cellIs" dxfId="214" priority="4" operator="notEqual">
      <formula>0</formula>
    </cfRule>
  </conditionalFormatting>
  <conditionalFormatting sqref="M57">
    <cfRule type="cellIs" dxfId="213" priority="3" operator="equal">
      <formula>0</formula>
    </cfRule>
  </conditionalFormatting>
  <conditionalFormatting sqref="O57">
    <cfRule type="cellIs" dxfId="212" priority="2" operator="notEqual">
      <formula>0</formula>
    </cfRule>
  </conditionalFormatting>
  <conditionalFormatting sqref="O57">
    <cfRule type="cellIs" dxfId="211" priority="1" operator="equal">
      <formula>0</formula>
    </cfRule>
  </conditionalFormatting>
  <pageMargins left="0.55118110236220474" right="0.15748031496062992" top="0.55118110236220474" bottom="0.51181102362204722" header="0.31496062992125984" footer="0.31496062992125984"/>
  <pageSetup paperSize="9" scale="75" orientation="landscape" horizontalDpi="1200" verticalDpi="1200" r:id="rId1"/>
  <headerFooter>
    <oddFooter>&amp;L&amp;P van &amp;N&amp;C&amp;F - &amp;A&amp;Rdatum &amp;D tijd &amp;T</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26">
    <tabColor theme="8" tint="0.79998168889431442"/>
  </sheetPr>
  <dimension ref="B1:P57"/>
  <sheetViews>
    <sheetView showGridLines="0" topLeftCell="A16" workbookViewId="0">
      <selection activeCell="K70" sqref="K70"/>
    </sheetView>
  </sheetViews>
  <sheetFormatPr defaultColWidth="8.88671875" defaultRowHeight="11.4"/>
  <cols>
    <col min="1" max="1" width="1.6640625" style="110" customWidth="1"/>
    <col min="2" max="2" width="57.44140625" style="110" customWidth="1"/>
    <col min="3" max="4" width="1.33203125" style="110" customWidth="1"/>
    <col min="5" max="5" width="9.44140625" style="110" customWidth="1"/>
    <col min="6" max="6" width="1.33203125" style="110" customWidth="1"/>
    <col min="7" max="7" width="8.6640625" style="110" customWidth="1"/>
    <col min="8" max="8" width="1.33203125" style="110" customWidth="1"/>
    <col min="9" max="9" width="8.6640625" style="110" customWidth="1"/>
    <col min="10" max="10" width="1.33203125" style="110" customWidth="1"/>
    <col min="11" max="11" width="8.6640625" style="110" customWidth="1"/>
    <col min="12" max="12" width="1.33203125" style="110" customWidth="1"/>
    <col min="13" max="13" width="8.6640625" style="110" customWidth="1"/>
    <col min="14" max="14" width="1.33203125" style="110" customWidth="1"/>
    <col min="15" max="15" width="8.6640625" style="110" customWidth="1"/>
    <col min="16" max="16" width="1.33203125" style="110" customWidth="1"/>
    <col min="17" max="16384" width="8.88671875" style="110"/>
  </cols>
  <sheetData>
    <row r="1" spans="2:16" s="93" customFormat="1" ht="15" customHeight="1">
      <c r="B1" s="2" t="str">
        <f>Instructie!$B$1</f>
        <v>dPi (de Prospectieve informatie) Forecast 2018 en prognosejaren 2019-2023</v>
      </c>
      <c r="C1" s="94"/>
    </row>
    <row r="2" spans="2:16" s="97" customFormat="1" ht="17.399999999999999">
      <c r="B2" s="98"/>
      <c r="C2" s="98"/>
      <c r="D2" s="98"/>
      <c r="E2" s="98"/>
      <c r="F2" s="98"/>
      <c r="G2" s="99"/>
      <c r="H2" s="98"/>
      <c r="I2" s="28"/>
      <c r="J2" s="98"/>
      <c r="K2" s="28"/>
      <c r="L2" s="98"/>
      <c r="M2" s="28"/>
      <c r="N2" s="98"/>
      <c r="O2" s="28"/>
    </row>
    <row r="3" spans="2:16" s="100" customFormat="1" ht="15.6">
      <c r="B3" s="101" t="s">
        <v>411</v>
      </c>
      <c r="C3" s="102"/>
      <c r="D3" s="102"/>
      <c r="E3" s="102"/>
      <c r="F3" s="102"/>
      <c r="G3" s="90"/>
      <c r="H3" s="90"/>
      <c r="I3" s="90"/>
      <c r="J3" s="90"/>
      <c r="K3" s="90"/>
      <c r="L3" s="90"/>
      <c r="M3" s="90"/>
      <c r="N3" s="90"/>
      <c r="O3" s="90"/>
    </row>
    <row r="4" spans="2:16" s="103" customFormat="1" ht="13.2">
      <c r="B4" s="104"/>
      <c r="C4" s="104"/>
      <c r="D4" s="104"/>
      <c r="E4" s="104"/>
      <c r="F4" s="104"/>
      <c r="G4" s="15"/>
      <c r="H4" s="104"/>
      <c r="I4" s="15"/>
      <c r="J4" s="104"/>
      <c r="K4" s="15"/>
      <c r="L4" s="104"/>
      <c r="M4" s="15"/>
      <c r="N4" s="104"/>
      <c r="O4" s="15"/>
    </row>
    <row r="5" spans="2:16" s="105" customFormat="1" ht="13.8">
      <c r="B5" s="106" t="s">
        <v>375</v>
      </c>
      <c r="C5" s="107"/>
      <c r="E5" s="107"/>
      <c r="F5" s="107"/>
      <c r="G5" s="107"/>
      <c r="H5" s="107"/>
      <c r="I5" s="107"/>
      <c r="J5" s="107"/>
      <c r="K5" s="107"/>
      <c r="L5" s="107"/>
      <c r="M5" s="107"/>
      <c r="N5" s="107"/>
      <c r="O5" s="107"/>
    </row>
    <row r="6" spans="2:16" s="96" customFormat="1" ht="11.25" customHeight="1">
      <c r="B6" s="108"/>
      <c r="C6" s="130"/>
      <c r="E6" s="467" t="s">
        <v>376</v>
      </c>
      <c r="F6" s="108"/>
      <c r="G6" s="470" t="s">
        <v>412</v>
      </c>
      <c r="H6" s="130"/>
      <c r="I6" s="470" t="s">
        <v>413</v>
      </c>
      <c r="J6" s="130"/>
      <c r="K6" s="470" t="s">
        <v>414</v>
      </c>
      <c r="L6" s="130"/>
      <c r="M6" s="470" t="s">
        <v>415</v>
      </c>
      <c r="N6" s="130"/>
      <c r="O6" s="470" t="s">
        <v>416</v>
      </c>
    </row>
    <row r="7" spans="2:16">
      <c r="B7" s="108"/>
      <c r="C7" s="130"/>
      <c r="E7" s="468"/>
      <c r="F7" s="108"/>
      <c r="G7" s="470"/>
      <c r="H7" s="130"/>
      <c r="I7" s="470"/>
      <c r="J7" s="130"/>
      <c r="K7" s="470"/>
      <c r="L7" s="130"/>
      <c r="M7" s="470"/>
      <c r="N7" s="130"/>
      <c r="O7" s="470"/>
    </row>
    <row r="8" spans="2:16">
      <c r="B8" s="111"/>
      <c r="C8" s="130"/>
      <c r="E8" s="469"/>
      <c r="F8" s="108"/>
      <c r="G8" s="470"/>
      <c r="H8" s="130"/>
      <c r="I8" s="470"/>
      <c r="J8" s="130"/>
      <c r="K8" s="470"/>
      <c r="L8" s="130"/>
      <c r="M8" s="470"/>
      <c r="N8" s="130"/>
      <c r="O8" s="470"/>
    </row>
    <row r="9" spans="2:16">
      <c r="B9" s="111" t="s">
        <v>378</v>
      </c>
      <c r="C9" s="108"/>
      <c r="F9" s="108"/>
      <c r="G9" s="112"/>
      <c r="H9" s="108"/>
      <c r="I9" s="112"/>
      <c r="J9" s="108"/>
      <c r="K9" s="112"/>
      <c r="L9" s="108"/>
      <c r="M9" s="112"/>
      <c r="N9" s="108"/>
      <c r="O9" s="112"/>
    </row>
    <row r="10" spans="2:16">
      <c r="B10" s="111" t="s">
        <v>379</v>
      </c>
      <c r="C10" s="108"/>
      <c r="F10" s="108"/>
      <c r="G10" s="108"/>
      <c r="H10" s="108"/>
      <c r="I10" s="108"/>
      <c r="J10" s="108"/>
      <c r="K10" s="108"/>
      <c r="L10" s="108"/>
      <c r="M10" s="108"/>
      <c r="N10" s="108"/>
      <c r="O10" s="108"/>
    </row>
    <row r="11" spans="2:16">
      <c r="B11" s="108" t="s">
        <v>380</v>
      </c>
      <c r="C11" s="108"/>
      <c r="E11" s="215"/>
      <c r="F11" s="216"/>
      <c r="G11" s="215"/>
      <c r="H11" s="216"/>
      <c r="I11" s="215"/>
      <c r="J11" s="216"/>
      <c r="K11" s="215"/>
      <c r="L11" s="216"/>
      <c r="M11" s="215"/>
      <c r="N11" s="216"/>
      <c r="O11" s="215"/>
    </row>
    <row r="12" spans="2:16">
      <c r="B12" s="108" t="s">
        <v>381</v>
      </c>
      <c r="C12" s="108"/>
      <c r="E12" s="215"/>
      <c r="F12" s="216"/>
      <c r="G12" s="215"/>
      <c r="H12" s="216"/>
      <c r="I12" s="215"/>
      <c r="J12" s="216"/>
      <c r="K12" s="215"/>
      <c r="L12" s="216"/>
      <c r="M12" s="215"/>
      <c r="N12" s="216"/>
      <c r="O12" s="215"/>
    </row>
    <row r="13" spans="2:16">
      <c r="B13" s="111" t="s">
        <v>382</v>
      </c>
      <c r="C13" s="113"/>
      <c r="D13" s="113"/>
      <c r="E13" s="223">
        <f>SUM(E11:E12)</f>
        <v>0</v>
      </c>
      <c r="F13" s="218"/>
      <c r="G13" s="223">
        <f>SUM(G11:G12)</f>
        <v>0</v>
      </c>
      <c r="H13" s="218"/>
      <c r="I13" s="223">
        <f>SUM(I11:I12)</f>
        <v>0</v>
      </c>
      <c r="J13" s="218"/>
      <c r="K13" s="223">
        <f>SUM(K11:K12)</f>
        <v>0</v>
      </c>
      <c r="L13" s="218"/>
      <c r="M13" s="223">
        <f>SUM(M11:M12)</f>
        <v>0</v>
      </c>
      <c r="N13" s="218"/>
      <c r="O13" s="223">
        <f>SUM(O11:O12)</f>
        <v>0</v>
      </c>
      <c r="P13" s="113"/>
    </row>
    <row r="14" spans="2:16">
      <c r="B14" s="111"/>
      <c r="C14" s="111"/>
      <c r="D14" s="111"/>
      <c r="E14" s="221"/>
      <c r="F14" s="221"/>
      <c r="G14" s="221"/>
      <c r="H14" s="221"/>
      <c r="I14" s="221"/>
      <c r="J14" s="221"/>
      <c r="K14" s="221"/>
      <c r="L14" s="221"/>
      <c r="M14" s="221"/>
      <c r="N14" s="221"/>
      <c r="O14" s="221"/>
      <c r="P14" s="111"/>
    </row>
    <row r="15" spans="2:16" ht="13.2" customHeight="1">
      <c r="B15" s="111" t="s">
        <v>383</v>
      </c>
      <c r="C15" s="108"/>
      <c r="D15" s="108"/>
      <c r="E15" s="218"/>
      <c r="F15" s="216"/>
      <c r="G15" s="218"/>
      <c r="H15" s="216"/>
      <c r="I15" s="218"/>
      <c r="J15" s="216"/>
      <c r="K15" s="218"/>
      <c r="L15" s="216"/>
      <c r="M15" s="218"/>
      <c r="N15" s="216"/>
      <c r="O15" s="218"/>
      <c r="P15" s="113"/>
    </row>
    <row r="16" spans="2:16">
      <c r="B16" s="108" t="s">
        <v>384</v>
      </c>
      <c r="C16" s="108"/>
      <c r="D16" s="135"/>
      <c r="E16" s="219"/>
      <c r="F16" s="220"/>
      <c r="G16" s="219"/>
      <c r="H16" s="220"/>
      <c r="I16" s="219"/>
      <c r="J16" s="220"/>
      <c r="K16" s="219"/>
      <c r="L16" s="220"/>
      <c r="M16" s="219"/>
      <c r="N16" s="220"/>
      <c r="O16" s="219"/>
      <c r="P16" s="113"/>
    </row>
    <row r="17" spans="2:16">
      <c r="B17" s="108" t="s">
        <v>385</v>
      </c>
      <c r="C17" s="108"/>
      <c r="E17" s="215"/>
      <c r="F17" s="216"/>
      <c r="G17" s="215"/>
      <c r="H17" s="216"/>
      <c r="I17" s="215"/>
      <c r="J17" s="216"/>
      <c r="K17" s="215"/>
      <c r="L17" s="216"/>
      <c r="M17" s="215"/>
      <c r="N17" s="216"/>
      <c r="O17" s="215"/>
      <c r="P17" s="113"/>
    </row>
    <row r="18" spans="2:16">
      <c r="B18" s="108" t="s">
        <v>386</v>
      </c>
      <c r="C18" s="108"/>
      <c r="D18" s="108"/>
      <c r="E18" s="215"/>
      <c r="F18" s="216"/>
      <c r="G18" s="215"/>
      <c r="H18" s="216"/>
      <c r="I18" s="215"/>
      <c r="J18" s="216"/>
      <c r="K18" s="215"/>
      <c r="L18" s="216"/>
      <c r="M18" s="215"/>
      <c r="N18" s="216"/>
      <c r="O18" s="215"/>
      <c r="P18" s="113"/>
    </row>
    <row r="19" spans="2:16">
      <c r="B19" s="108" t="s">
        <v>387</v>
      </c>
      <c r="C19" s="108"/>
      <c r="D19" s="108"/>
      <c r="E19" s="215"/>
      <c r="F19" s="216"/>
      <c r="G19" s="215"/>
      <c r="H19" s="216"/>
      <c r="I19" s="215"/>
      <c r="J19" s="216"/>
      <c r="K19" s="215"/>
      <c r="L19" s="216"/>
      <c r="M19" s="215"/>
      <c r="N19" s="216"/>
      <c r="O19" s="215"/>
      <c r="P19" s="113"/>
    </row>
    <row r="20" spans="2:16">
      <c r="B20" s="111" t="s">
        <v>388</v>
      </c>
      <c r="C20" s="108"/>
      <c r="D20" s="108"/>
      <c r="E20" s="217">
        <f>SUM(E16:E19)</f>
        <v>0</v>
      </c>
      <c r="F20" s="218"/>
      <c r="G20" s="217">
        <f>SUM(G16:G19)</f>
        <v>0</v>
      </c>
      <c r="H20" s="218"/>
      <c r="I20" s="217">
        <f>SUM(I16:I19)</f>
        <v>0</v>
      </c>
      <c r="J20" s="218"/>
      <c r="K20" s="217">
        <f>SUM(K16:K19)</f>
        <v>0</v>
      </c>
      <c r="L20" s="218"/>
      <c r="M20" s="217">
        <f>SUM(M16:M19)</f>
        <v>0</v>
      </c>
      <c r="N20" s="218"/>
      <c r="O20" s="217">
        <f>SUM(O16:O19)</f>
        <v>0</v>
      </c>
      <c r="P20" s="113"/>
    </row>
    <row r="21" spans="2:16">
      <c r="B21" s="108"/>
      <c r="C21" s="108"/>
      <c r="D21" s="108"/>
      <c r="E21" s="218"/>
      <c r="F21" s="216"/>
      <c r="G21" s="218"/>
      <c r="H21" s="216"/>
      <c r="I21" s="218"/>
      <c r="J21" s="216"/>
      <c r="K21" s="218"/>
      <c r="L21" s="216"/>
      <c r="M21" s="218"/>
      <c r="N21" s="216"/>
      <c r="O21" s="218"/>
      <c r="P21" s="113"/>
    </row>
    <row r="22" spans="2:16">
      <c r="B22" s="111" t="s">
        <v>389</v>
      </c>
      <c r="C22" s="111"/>
      <c r="E22" s="216"/>
      <c r="F22" s="221"/>
      <c r="G22" s="216"/>
      <c r="H22" s="221"/>
      <c r="I22" s="216"/>
      <c r="J22" s="221"/>
      <c r="K22" s="216"/>
      <c r="L22" s="221"/>
      <c r="M22" s="216"/>
      <c r="N22" s="221"/>
      <c r="O22" s="216"/>
      <c r="P22" s="113"/>
    </row>
    <row r="23" spans="2:16">
      <c r="B23" s="108" t="s">
        <v>390</v>
      </c>
      <c r="C23" s="108"/>
      <c r="E23" s="222"/>
      <c r="F23" s="216"/>
      <c r="G23" s="222"/>
      <c r="H23" s="216"/>
      <c r="I23" s="222"/>
      <c r="J23" s="216"/>
      <c r="K23" s="222"/>
      <c r="L23" s="216"/>
      <c r="M23" s="222"/>
      <c r="N23" s="216"/>
      <c r="O23" s="222"/>
      <c r="P23" s="113"/>
    </row>
    <row r="24" spans="2:16" ht="12.75" customHeight="1">
      <c r="B24" s="111" t="s">
        <v>391</v>
      </c>
      <c r="C24" s="113"/>
      <c r="D24" s="113"/>
      <c r="E24" s="223">
        <f>SUM(E23)</f>
        <v>0</v>
      </c>
      <c r="F24" s="218"/>
      <c r="G24" s="223">
        <f>SUM(G23)</f>
        <v>0</v>
      </c>
      <c r="H24" s="218"/>
      <c r="I24" s="223">
        <f>SUM(I23)</f>
        <v>0</v>
      </c>
      <c r="J24" s="218"/>
      <c r="K24" s="223">
        <f>SUM(K23)</f>
        <v>0</v>
      </c>
      <c r="L24" s="218"/>
      <c r="M24" s="223">
        <f>SUM(M23)</f>
        <v>0</v>
      </c>
      <c r="N24" s="218"/>
      <c r="O24" s="223">
        <f>SUM(O23)</f>
        <v>0</v>
      </c>
      <c r="P24" s="113"/>
    </row>
    <row r="25" spans="2:16">
      <c r="B25" s="111"/>
      <c r="C25" s="113"/>
      <c r="D25" s="113"/>
      <c r="E25" s="216"/>
      <c r="F25" s="218"/>
      <c r="G25" s="216"/>
      <c r="H25" s="218"/>
      <c r="I25" s="216"/>
      <c r="J25" s="218"/>
      <c r="K25" s="216"/>
      <c r="L25" s="218"/>
      <c r="M25" s="216"/>
      <c r="N25" s="218"/>
      <c r="O25" s="216"/>
      <c r="P25" s="113"/>
    </row>
    <row r="26" spans="2:16">
      <c r="B26" s="111" t="s">
        <v>392</v>
      </c>
      <c r="C26" s="114"/>
      <c r="E26" s="224"/>
      <c r="F26" s="224"/>
      <c r="G26" s="224"/>
      <c r="H26" s="224"/>
      <c r="I26" s="224"/>
      <c r="J26" s="224"/>
      <c r="K26" s="224"/>
      <c r="L26" s="224"/>
      <c r="M26" s="224"/>
      <c r="N26" s="224"/>
      <c r="O26" s="224"/>
    </row>
    <row r="27" spans="2:16">
      <c r="B27" s="115" t="s">
        <v>393</v>
      </c>
      <c r="C27" s="108"/>
      <c r="E27" s="215"/>
      <c r="F27" s="216"/>
      <c r="G27" s="215"/>
      <c r="H27" s="216"/>
      <c r="I27" s="215"/>
      <c r="J27" s="216"/>
      <c r="K27" s="215"/>
      <c r="L27" s="216"/>
      <c r="M27" s="215"/>
      <c r="N27" s="216"/>
      <c r="O27" s="215"/>
    </row>
    <row r="28" spans="2:16">
      <c r="B28" s="115" t="s">
        <v>394</v>
      </c>
      <c r="C28" s="108"/>
      <c r="D28" s="136"/>
      <c r="E28" s="219"/>
      <c r="F28" s="220"/>
      <c r="G28" s="219"/>
      <c r="H28" s="220"/>
      <c r="I28" s="219"/>
      <c r="J28" s="220"/>
      <c r="K28" s="219"/>
      <c r="L28" s="220"/>
      <c r="M28" s="219"/>
      <c r="N28" s="220"/>
      <c r="O28" s="219"/>
    </row>
    <row r="29" spans="2:16">
      <c r="B29" s="115" t="s">
        <v>395</v>
      </c>
      <c r="C29" s="108"/>
      <c r="D29" s="136"/>
      <c r="E29" s="219"/>
      <c r="F29" s="220"/>
      <c r="G29" s="219"/>
      <c r="H29" s="220"/>
      <c r="I29" s="219"/>
      <c r="J29" s="220"/>
      <c r="K29" s="219"/>
      <c r="L29" s="220"/>
      <c r="M29" s="219"/>
      <c r="N29" s="220"/>
      <c r="O29" s="219"/>
    </row>
    <row r="30" spans="2:16">
      <c r="B30" s="115" t="s">
        <v>396</v>
      </c>
      <c r="C30" s="108"/>
      <c r="E30" s="215"/>
      <c r="F30" s="216"/>
      <c r="G30" s="215"/>
      <c r="H30" s="216"/>
      <c r="I30" s="215"/>
      <c r="J30" s="216"/>
      <c r="K30" s="215"/>
      <c r="L30" s="216"/>
      <c r="M30" s="215"/>
      <c r="N30" s="216"/>
      <c r="O30" s="215"/>
    </row>
    <row r="31" spans="2:16">
      <c r="B31" s="196" t="s">
        <v>397</v>
      </c>
      <c r="C31" s="108"/>
      <c r="E31" s="215"/>
      <c r="F31" s="216"/>
      <c r="G31" s="215"/>
      <c r="H31" s="216"/>
      <c r="I31" s="215"/>
      <c r="J31" s="216"/>
      <c r="K31" s="215"/>
      <c r="L31" s="216"/>
      <c r="M31" s="215"/>
      <c r="N31" s="216"/>
      <c r="O31" s="215"/>
    </row>
    <row r="32" spans="2:16">
      <c r="B32" s="115" t="s">
        <v>398</v>
      </c>
      <c r="C32" s="108"/>
      <c r="E32" s="215"/>
      <c r="F32" s="216"/>
      <c r="G32" s="215"/>
      <c r="H32" s="216"/>
      <c r="I32" s="215"/>
      <c r="J32" s="216"/>
      <c r="K32" s="215"/>
      <c r="L32" s="216"/>
      <c r="M32" s="215"/>
      <c r="N32" s="216"/>
      <c r="O32" s="215"/>
    </row>
    <row r="33" spans="2:16">
      <c r="B33" s="181" t="s">
        <v>399</v>
      </c>
      <c r="C33" s="113"/>
      <c r="D33" s="113"/>
      <c r="E33" s="223">
        <f>SUM(E27:E32)</f>
        <v>0</v>
      </c>
      <c r="F33" s="218"/>
      <c r="G33" s="223">
        <f>SUM(G27:G32)</f>
        <v>0</v>
      </c>
      <c r="H33" s="218"/>
      <c r="I33" s="223">
        <f>SUM(I27:I32)</f>
        <v>0</v>
      </c>
      <c r="J33" s="218"/>
      <c r="K33" s="223">
        <f>SUM(K27:K32)</f>
        <v>0</v>
      </c>
      <c r="L33" s="218"/>
      <c r="M33" s="223">
        <f>SUM(M27:M32)</f>
        <v>0</v>
      </c>
      <c r="N33" s="218"/>
      <c r="O33" s="223">
        <f>SUM(O27:O32)</f>
        <v>0</v>
      </c>
      <c r="P33" s="113"/>
    </row>
    <row r="34" spans="2:16">
      <c r="B34" s="108"/>
      <c r="C34" s="108"/>
      <c r="E34" s="216"/>
      <c r="F34" s="216"/>
      <c r="G34" s="216"/>
      <c r="H34" s="216"/>
      <c r="I34" s="216"/>
      <c r="J34" s="216"/>
      <c r="K34" s="216"/>
      <c r="L34" s="216"/>
      <c r="M34" s="216"/>
      <c r="N34" s="216"/>
      <c r="O34" s="216"/>
    </row>
    <row r="35" spans="2:16">
      <c r="B35" s="185" t="s">
        <v>400</v>
      </c>
      <c r="C35" s="113"/>
      <c r="D35" s="113"/>
      <c r="E35" s="223">
        <f>+E33+E24+E20+E13</f>
        <v>0</v>
      </c>
      <c r="F35" s="218"/>
      <c r="G35" s="223">
        <f>+G33+G24+G20+G13</f>
        <v>0</v>
      </c>
      <c r="H35" s="218"/>
      <c r="I35" s="223">
        <f>+I33+I24+I20+I13</f>
        <v>0</v>
      </c>
      <c r="J35" s="218"/>
      <c r="K35" s="223">
        <f>+K33+K24+K20+K13</f>
        <v>0</v>
      </c>
      <c r="L35" s="218"/>
      <c r="M35" s="223">
        <f>+M33+M24+M20+M13</f>
        <v>0</v>
      </c>
      <c r="N35" s="218"/>
      <c r="O35" s="223">
        <f>+O33+O24+O20+O13</f>
        <v>0</v>
      </c>
      <c r="P35" s="113"/>
    </row>
    <row r="36" spans="2:16">
      <c r="B36" s="108"/>
      <c r="C36" s="108"/>
      <c r="E36" s="216"/>
      <c r="F36" s="216"/>
      <c r="G36" s="216"/>
      <c r="H36" s="216"/>
      <c r="I36" s="216"/>
      <c r="J36" s="216"/>
      <c r="K36" s="216"/>
      <c r="L36" s="216"/>
      <c r="M36" s="216"/>
      <c r="N36" s="216"/>
      <c r="O36" s="216"/>
    </row>
    <row r="37" spans="2:16">
      <c r="B37" s="111" t="s">
        <v>401</v>
      </c>
      <c r="C37" s="108"/>
      <c r="E37" s="225"/>
      <c r="F37" s="216"/>
      <c r="G37" s="225"/>
      <c r="H37" s="216"/>
      <c r="I37" s="225"/>
      <c r="J37" s="216"/>
      <c r="K37" s="225"/>
      <c r="L37" s="216"/>
      <c r="M37" s="225"/>
      <c r="N37" s="216"/>
      <c r="O37" s="225"/>
    </row>
    <row r="38" spans="2:16">
      <c r="B38" s="111" t="s">
        <v>402</v>
      </c>
      <c r="C38" s="108"/>
      <c r="D38" s="108"/>
      <c r="E38" s="215"/>
      <c r="F38" s="216"/>
      <c r="G38" s="215"/>
      <c r="H38" s="216"/>
      <c r="I38" s="215"/>
      <c r="J38" s="216"/>
      <c r="K38" s="215"/>
      <c r="L38" s="216"/>
      <c r="M38" s="215"/>
      <c r="N38" s="216"/>
      <c r="O38" s="215"/>
      <c r="P38" s="108"/>
    </row>
    <row r="39" spans="2:16">
      <c r="B39" s="111"/>
      <c r="C39" s="108"/>
      <c r="D39" s="108"/>
      <c r="E39" s="224"/>
      <c r="F39" s="216"/>
      <c r="G39" s="224"/>
      <c r="H39" s="216"/>
      <c r="I39" s="224"/>
      <c r="J39" s="216"/>
      <c r="K39" s="224"/>
      <c r="L39" s="216"/>
      <c r="M39" s="224"/>
      <c r="N39" s="216"/>
      <c r="O39" s="224"/>
      <c r="P39" s="108"/>
    </row>
    <row r="40" spans="2:16">
      <c r="B40" s="111" t="s">
        <v>403</v>
      </c>
      <c r="C40" s="108"/>
      <c r="D40" s="108"/>
      <c r="E40" s="215"/>
      <c r="F40" s="216"/>
      <c r="G40" s="215"/>
      <c r="H40" s="216"/>
      <c r="I40" s="215"/>
      <c r="J40" s="216"/>
      <c r="K40" s="215"/>
      <c r="L40" s="216"/>
      <c r="M40" s="215"/>
      <c r="N40" s="216"/>
      <c r="O40" s="215"/>
      <c r="P40" s="108"/>
    </row>
    <row r="41" spans="2:16">
      <c r="B41" s="108"/>
      <c r="C41" s="108"/>
      <c r="D41" s="108"/>
      <c r="E41" s="224"/>
      <c r="F41" s="216"/>
      <c r="G41" s="224"/>
      <c r="H41" s="216"/>
      <c r="I41" s="224"/>
      <c r="J41" s="216"/>
      <c r="K41" s="224"/>
      <c r="L41" s="216"/>
      <c r="M41" s="224"/>
      <c r="N41" s="216"/>
      <c r="O41" s="224"/>
      <c r="P41" s="108"/>
    </row>
    <row r="42" spans="2:16">
      <c r="B42" s="111" t="s">
        <v>404</v>
      </c>
      <c r="C42" s="108"/>
      <c r="D42" s="108"/>
      <c r="E42" s="215"/>
      <c r="F42" s="216"/>
      <c r="G42" s="215"/>
      <c r="H42" s="216"/>
      <c r="I42" s="215"/>
      <c r="J42" s="216"/>
      <c r="K42" s="215"/>
      <c r="L42" s="216"/>
      <c r="M42" s="215"/>
      <c r="N42" s="216"/>
      <c r="O42" s="215"/>
      <c r="P42" s="108"/>
    </row>
    <row r="43" spans="2:16">
      <c r="B43" s="113"/>
      <c r="C43" s="116"/>
      <c r="D43" s="116"/>
      <c r="E43" s="224"/>
      <c r="F43" s="225"/>
      <c r="G43" s="224"/>
      <c r="H43" s="225"/>
      <c r="I43" s="224"/>
      <c r="J43" s="225"/>
      <c r="K43" s="224"/>
      <c r="L43" s="225"/>
      <c r="M43" s="224"/>
      <c r="N43" s="225"/>
      <c r="O43" s="224"/>
      <c r="P43" s="116"/>
    </row>
    <row r="44" spans="2:16">
      <c r="B44" s="111" t="s">
        <v>405</v>
      </c>
      <c r="C44" s="108"/>
      <c r="D44" s="108"/>
      <c r="E44" s="215"/>
      <c r="F44" s="216"/>
      <c r="G44" s="215"/>
      <c r="H44" s="216"/>
      <c r="I44" s="215"/>
      <c r="J44" s="216"/>
      <c r="K44" s="215"/>
      <c r="L44" s="216"/>
      <c r="M44" s="215"/>
      <c r="N44" s="216"/>
      <c r="O44" s="215"/>
      <c r="P44" s="108"/>
    </row>
    <row r="45" spans="2:16">
      <c r="B45" s="111"/>
      <c r="C45" s="108"/>
      <c r="D45" s="108"/>
      <c r="E45" s="224"/>
      <c r="F45" s="216"/>
      <c r="G45" s="224"/>
      <c r="H45" s="216"/>
      <c r="I45" s="224"/>
      <c r="J45" s="216"/>
      <c r="K45" s="224"/>
      <c r="L45" s="216"/>
      <c r="M45" s="224"/>
      <c r="N45" s="216"/>
      <c r="O45" s="224"/>
      <c r="P45" s="108"/>
    </row>
    <row r="46" spans="2:16">
      <c r="B46" s="111" t="s">
        <v>363</v>
      </c>
      <c r="C46" s="108"/>
      <c r="D46" s="108"/>
      <c r="E46" s="215"/>
      <c r="F46" s="216"/>
      <c r="G46" s="215"/>
      <c r="H46" s="216"/>
      <c r="I46" s="215"/>
      <c r="J46" s="216"/>
      <c r="K46" s="215"/>
      <c r="L46" s="216"/>
      <c r="M46" s="215"/>
      <c r="N46" s="216"/>
      <c r="O46" s="215"/>
      <c r="P46" s="108"/>
    </row>
    <row r="47" spans="2:16">
      <c r="B47" s="111"/>
      <c r="C47" s="108"/>
      <c r="D47" s="108"/>
      <c r="E47" s="224"/>
      <c r="F47" s="216"/>
      <c r="G47" s="224"/>
      <c r="H47" s="216"/>
      <c r="I47" s="224"/>
      <c r="J47" s="216"/>
      <c r="K47" s="224"/>
      <c r="L47" s="216"/>
      <c r="M47" s="224"/>
      <c r="N47" s="216"/>
      <c r="O47" s="224"/>
      <c r="P47" s="108"/>
    </row>
    <row r="48" spans="2:16">
      <c r="B48" s="150" t="s">
        <v>417</v>
      </c>
      <c r="C48" s="108"/>
      <c r="D48" s="108"/>
      <c r="E48" s="223">
        <f>+E46+E44+E42+E40+E38</f>
        <v>0</v>
      </c>
      <c r="F48" s="216"/>
      <c r="G48" s="223">
        <f>+G46+G44+G42+G40+G38</f>
        <v>0</v>
      </c>
      <c r="H48" s="216"/>
      <c r="I48" s="223">
        <f>+I46+I44+I42+I40+I38</f>
        <v>0</v>
      </c>
      <c r="J48" s="216"/>
      <c r="K48" s="223">
        <f>+K46+K44+K42+K40+K38</f>
        <v>0</v>
      </c>
      <c r="L48" s="216"/>
      <c r="M48" s="223">
        <f>+M46+M44+M42+M40+M38</f>
        <v>0</v>
      </c>
      <c r="N48" s="216"/>
      <c r="O48" s="223">
        <f>+O46+O44+O42+O40+O38</f>
        <v>0</v>
      </c>
      <c r="P48" s="108"/>
    </row>
    <row r="49" spans="2:16">
      <c r="B49" s="108"/>
      <c r="C49" s="108"/>
      <c r="D49" s="108"/>
      <c r="E49" s="216"/>
      <c r="F49" s="216"/>
      <c r="G49" s="216"/>
      <c r="H49" s="216"/>
      <c r="I49" s="216"/>
      <c r="J49" s="216"/>
      <c r="K49" s="216"/>
      <c r="L49" s="216"/>
      <c r="M49" s="216"/>
      <c r="N49" s="216"/>
      <c r="O49" s="216"/>
      <c r="P49" s="108"/>
    </row>
    <row r="50" spans="2:16">
      <c r="B50" s="108" t="s">
        <v>407</v>
      </c>
      <c r="C50" s="108"/>
      <c r="D50" s="108"/>
      <c r="E50" s="223">
        <f>+E48+E35</f>
        <v>0</v>
      </c>
      <c r="F50" s="216"/>
      <c r="G50" s="223">
        <f>+G48+G35</f>
        <v>0</v>
      </c>
      <c r="H50" s="216"/>
      <c r="I50" s="223">
        <f>+I48+I35</f>
        <v>0</v>
      </c>
      <c r="J50" s="216"/>
      <c r="K50" s="223">
        <f>+K48+K35</f>
        <v>0</v>
      </c>
      <c r="L50" s="216"/>
      <c r="M50" s="223">
        <f>+M48+M35</f>
        <v>0</v>
      </c>
      <c r="N50" s="216"/>
      <c r="O50" s="223">
        <f>+O48+O35</f>
        <v>0</v>
      </c>
      <c r="P50" s="108"/>
    </row>
    <row r="53" spans="2:16" ht="12">
      <c r="B53" s="227" t="s">
        <v>408</v>
      </c>
    </row>
    <row r="54" spans="2:16">
      <c r="B54" s="256" t="s">
        <v>64</v>
      </c>
      <c r="C54" s="136"/>
      <c r="D54" s="136"/>
      <c r="E54" s="219">
        <f>+'3.3.1.3 A2'!E13-'3.3.1.2 A1'!E28</f>
        <v>0</v>
      </c>
      <c r="F54" s="220"/>
      <c r="G54" s="219">
        <f>+'3.3.1.3 A2'!G13-'3.3.1.2 A1'!G28</f>
        <v>0</v>
      </c>
      <c r="H54" s="220"/>
      <c r="I54" s="219">
        <f>+'3.3.1.3 A2'!I13-'3.3.1.2 A1'!I28</f>
        <v>0</v>
      </c>
      <c r="J54" s="220"/>
      <c r="K54" s="219">
        <f>+'3.3.1.3 A2'!K13-'3.3.1.2 A1'!K28</f>
        <v>0</v>
      </c>
      <c r="L54" s="220"/>
      <c r="M54" s="219">
        <f>+'3.3.1.3 A2'!M13-'3.3.1.2 A1'!M28</f>
        <v>0</v>
      </c>
      <c r="N54" s="220"/>
      <c r="O54" s="219">
        <f>+'3.3.1.3 A2'!O13-'3.3.1.2 A1'!O28</f>
        <v>0</v>
      </c>
    </row>
    <row r="55" spans="2:16">
      <c r="B55" s="136" t="s">
        <v>418</v>
      </c>
      <c r="C55" s="136"/>
      <c r="D55" s="136"/>
      <c r="E55" s="219">
        <f>+'3.3.1.3 A2'!E26-'3.3.1.2 A1'!E29</f>
        <v>0</v>
      </c>
      <c r="F55" s="220"/>
      <c r="G55" s="219">
        <f>+'3.3.1.3 A2'!G26-'3.3.1.2 A1'!G29</f>
        <v>0</v>
      </c>
      <c r="H55" s="220"/>
      <c r="I55" s="219">
        <f>+'3.3.1.3 A2'!I26-'3.3.1.2 A1'!I29</f>
        <v>0</v>
      </c>
      <c r="J55" s="220"/>
      <c r="K55" s="219">
        <f>+'3.3.1.3 A2'!K26-'3.3.1.2 A1'!K29</f>
        <v>0</v>
      </c>
      <c r="L55" s="220"/>
      <c r="M55" s="219">
        <f>+'3.3.1.3 A2'!M26-'3.3.1.2 A1'!M29</f>
        <v>0</v>
      </c>
      <c r="N55" s="220"/>
      <c r="O55" s="219">
        <f>+'3.3.1.3 A2'!O26-'3.3.1.2 A1'!O29</f>
        <v>0</v>
      </c>
    </row>
    <row r="56" spans="2:16">
      <c r="B56" s="110" t="s">
        <v>409</v>
      </c>
      <c r="E56" s="215">
        <f>+E46-'3.1.3'!F104</f>
        <v>0</v>
      </c>
      <c r="F56" s="216"/>
      <c r="G56" s="215">
        <f>+G46-'3.1.3'!G104</f>
        <v>0</v>
      </c>
      <c r="H56" s="216"/>
      <c r="I56" s="215">
        <f>+I46-'3.1.3'!H104</f>
        <v>0</v>
      </c>
      <c r="J56" s="216"/>
      <c r="K56" s="215">
        <f>+K46-'3.1.3'!I104</f>
        <v>0</v>
      </c>
      <c r="L56" s="216"/>
      <c r="M56" s="215">
        <f>+M46-'3.1.3'!J104</f>
        <v>0</v>
      </c>
      <c r="N56" s="216"/>
      <c r="O56" s="215">
        <f>+O46-'3.1.3'!K104</f>
        <v>0</v>
      </c>
    </row>
    <row r="57" spans="2:16">
      <c r="B57" s="110" t="s">
        <v>70</v>
      </c>
      <c r="E57" s="215">
        <f>+'3.3.1.3 A2'!E42-'3.3.1.3 A1'!E50</f>
        <v>0</v>
      </c>
      <c r="F57" s="216"/>
      <c r="G57" s="215">
        <f>+'3.3.1.3 A2'!G42-'3.3.1.3 A1'!G50</f>
        <v>0</v>
      </c>
      <c r="H57" s="216"/>
      <c r="I57" s="215">
        <f>+'3.3.1.3 A2'!I42-'3.3.1.3 A1'!I50</f>
        <v>0</v>
      </c>
      <c r="J57" s="216"/>
      <c r="K57" s="215">
        <f>+'3.3.1.3 A2'!K42-'3.3.1.3 A1'!K50</f>
        <v>0</v>
      </c>
      <c r="L57" s="216"/>
      <c r="M57" s="215">
        <f>+'3.3.1.3 A2'!M42-'3.3.1.3 A1'!M50</f>
        <v>0</v>
      </c>
      <c r="N57" s="216"/>
      <c r="O57" s="215">
        <f>+'3.3.1.3 A2'!O42-'3.3.1.3 A1'!O50</f>
        <v>0</v>
      </c>
    </row>
  </sheetData>
  <sheetProtection selectLockedCells="1" selectUnlockedCells="1"/>
  <mergeCells count="6">
    <mergeCell ref="E6:E8"/>
    <mergeCell ref="O6:O8"/>
    <mergeCell ref="G6:G8"/>
    <mergeCell ref="I6:I8"/>
    <mergeCell ref="K6:K8"/>
    <mergeCell ref="M6:M8"/>
  </mergeCells>
  <conditionalFormatting sqref="F56 H56 J56 L56">
    <cfRule type="cellIs" dxfId="210" priority="34" operator="notEqual">
      <formula>0</formula>
    </cfRule>
  </conditionalFormatting>
  <conditionalFormatting sqref="E56:E57">
    <cfRule type="cellIs" dxfId="209" priority="33" operator="notEqual">
      <formula>0</formula>
    </cfRule>
  </conditionalFormatting>
  <conditionalFormatting sqref="E56:E57">
    <cfRule type="cellIs" dxfId="208" priority="32" operator="equal">
      <formula>0</formula>
    </cfRule>
  </conditionalFormatting>
  <conditionalFormatting sqref="M56">
    <cfRule type="cellIs" dxfId="207" priority="14" operator="notEqual">
      <formula>0</formula>
    </cfRule>
  </conditionalFormatting>
  <conditionalFormatting sqref="M56">
    <cfRule type="cellIs" dxfId="206" priority="13" operator="equal">
      <formula>0</formula>
    </cfRule>
  </conditionalFormatting>
  <conditionalFormatting sqref="N56">
    <cfRule type="cellIs" dxfId="205" priority="21" operator="notEqual">
      <formula>0</formula>
    </cfRule>
  </conditionalFormatting>
  <conditionalFormatting sqref="G56">
    <cfRule type="cellIs" dxfId="204" priority="20" operator="notEqual">
      <formula>0</formula>
    </cfRule>
  </conditionalFormatting>
  <conditionalFormatting sqref="G56">
    <cfRule type="cellIs" dxfId="203" priority="19" operator="equal">
      <formula>0</formula>
    </cfRule>
  </conditionalFormatting>
  <conditionalFormatting sqref="I56">
    <cfRule type="cellIs" dxfId="202" priority="18" operator="notEqual">
      <formula>0</formula>
    </cfRule>
  </conditionalFormatting>
  <conditionalFormatting sqref="I56">
    <cfRule type="cellIs" dxfId="201" priority="17" operator="equal">
      <formula>0</formula>
    </cfRule>
  </conditionalFormatting>
  <conditionalFormatting sqref="K56">
    <cfRule type="cellIs" dxfId="200" priority="16" operator="notEqual">
      <formula>0</formula>
    </cfRule>
  </conditionalFormatting>
  <conditionalFormatting sqref="K56">
    <cfRule type="cellIs" dxfId="199" priority="15" operator="equal">
      <formula>0</formula>
    </cfRule>
  </conditionalFormatting>
  <conditionalFormatting sqref="O56">
    <cfRule type="cellIs" dxfId="198" priority="12" operator="notEqual">
      <formula>0</formula>
    </cfRule>
  </conditionalFormatting>
  <conditionalFormatting sqref="O56">
    <cfRule type="cellIs" dxfId="197" priority="11" operator="equal">
      <formula>0</formula>
    </cfRule>
  </conditionalFormatting>
  <conditionalFormatting sqref="G57">
    <cfRule type="cellIs" dxfId="196" priority="10" operator="notEqual">
      <formula>0</formula>
    </cfRule>
  </conditionalFormatting>
  <conditionalFormatting sqref="G57">
    <cfRule type="cellIs" dxfId="195" priority="9" operator="equal">
      <formula>0</formula>
    </cfRule>
  </conditionalFormatting>
  <conditionalFormatting sqref="I57">
    <cfRule type="cellIs" dxfId="194" priority="8" operator="notEqual">
      <formula>0</formula>
    </cfRule>
  </conditionalFormatting>
  <conditionalFormatting sqref="I57">
    <cfRule type="cellIs" dxfId="193" priority="7" operator="equal">
      <formula>0</formula>
    </cfRule>
  </conditionalFormatting>
  <conditionalFormatting sqref="K57">
    <cfRule type="cellIs" dxfId="192" priority="6" operator="notEqual">
      <formula>0</formula>
    </cfRule>
  </conditionalFormatting>
  <conditionalFormatting sqref="K57">
    <cfRule type="cellIs" dxfId="191" priority="5" operator="equal">
      <formula>0</formula>
    </cfRule>
  </conditionalFormatting>
  <conditionalFormatting sqref="M57">
    <cfRule type="cellIs" dxfId="190" priority="4" operator="notEqual">
      <formula>0</formula>
    </cfRule>
  </conditionalFormatting>
  <conditionalFormatting sqref="M57">
    <cfRule type="cellIs" dxfId="189" priority="3" operator="equal">
      <formula>0</formula>
    </cfRule>
  </conditionalFormatting>
  <conditionalFormatting sqref="O57">
    <cfRule type="cellIs" dxfId="188" priority="2" operator="notEqual">
      <formula>0</formula>
    </cfRule>
  </conditionalFormatting>
  <conditionalFormatting sqref="O57">
    <cfRule type="cellIs" dxfId="187" priority="1" operator="equal">
      <formula>0</formula>
    </cfRule>
  </conditionalFormatting>
  <pageMargins left="0.55118110236220474" right="0.15748031496062992" top="0.55118110236220474" bottom="0.51181102362204722" header="0.31496062992125984" footer="0.31496062992125984"/>
  <pageSetup paperSize="9" scale="75" orientation="landscape" horizontalDpi="1200" verticalDpi="1200" r:id="rId1"/>
  <headerFooter>
    <oddFooter>&amp;L&amp;P van &amp;N&amp;C&amp;F - &amp;A&amp;Rdatum &amp;D tijd &amp;T</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29">
    <tabColor theme="8" tint="0.79998168889431442"/>
  </sheetPr>
  <dimension ref="B1:S52"/>
  <sheetViews>
    <sheetView showGridLines="0" topLeftCell="A7" workbookViewId="0">
      <selection activeCell="G48" sqref="G48"/>
    </sheetView>
  </sheetViews>
  <sheetFormatPr defaultColWidth="8.88671875" defaultRowHeight="11.4"/>
  <cols>
    <col min="1" max="1" width="1.6640625" style="110" customWidth="1"/>
    <col min="2" max="2" width="46.33203125" style="110" customWidth="1"/>
    <col min="3" max="4" width="1.33203125" style="110" customWidth="1"/>
    <col min="5" max="5" width="12.6640625" style="110" customWidth="1"/>
    <col min="6" max="6" width="1.33203125" style="110" customWidth="1"/>
    <col min="7" max="7" width="12.6640625" style="110" customWidth="1"/>
    <col min="8" max="8" width="1.33203125" style="110" customWidth="1"/>
    <col min="9" max="9" width="12.6640625" style="110" customWidth="1"/>
    <col min="10" max="10" width="1.33203125" style="110" customWidth="1"/>
    <col min="11" max="11" width="12.6640625" style="110" customWidth="1"/>
    <col min="12" max="12" width="1.33203125" style="110" customWidth="1"/>
    <col min="13" max="13" width="12.6640625" style="110" customWidth="1"/>
    <col min="14" max="14" width="1.33203125" style="110" customWidth="1"/>
    <col min="15" max="15" width="12.6640625" style="110" customWidth="1"/>
    <col min="16" max="16" width="1.33203125" style="110" customWidth="1"/>
    <col min="17" max="243" width="8.88671875" style="110"/>
    <col min="244" max="244" width="50.6640625" style="110" customWidth="1"/>
    <col min="245" max="245" width="12.6640625" style="110" customWidth="1"/>
    <col min="246" max="247" width="8.6640625" style="110" customWidth="1"/>
    <col min="248" max="248" width="12.6640625" style="110" customWidth="1"/>
    <col min="249" max="250" width="8.6640625" style="110" customWidth="1"/>
    <col min="251" max="251" width="12.6640625" style="110" customWidth="1"/>
    <col min="252" max="253" width="8.6640625" style="110" customWidth="1"/>
    <col min="254" max="254" width="12.6640625" style="110" customWidth="1"/>
    <col min="255" max="256" width="8.6640625" style="110" customWidth="1"/>
    <col min="257" max="257" width="12.6640625" style="110" customWidth="1"/>
    <col min="258" max="259" width="8.6640625" style="110" customWidth="1"/>
    <col min="260" max="260" width="12.6640625" style="110" customWidth="1"/>
    <col min="261" max="262" width="8.6640625" style="110" customWidth="1"/>
    <col min="263" max="499" width="8.88671875" style="110"/>
    <col min="500" max="500" width="50.6640625" style="110" customWidth="1"/>
    <col min="501" max="501" width="12.6640625" style="110" customWidth="1"/>
    <col min="502" max="503" width="8.6640625" style="110" customWidth="1"/>
    <col min="504" max="504" width="12.6640625" style="110" customWidth="1"/>
    <col min="505" max="506" width="8.6640625" style="110" customWidth="1"/>
    <col min="507" max="507" width="12.6640625" style="110" customWidth="1"/>
    <col min="508" max="509" width="8.6640625" style="110" customWidth="1"/>
    <col min="510" max="510" width="12.6640625" style="110" customWidth="1"/>
    <col min="511" max="512" width="8.6640625" style="110" customWidth="1"/>
    <col min="513" max="513" width="12.6640625" style="110" customWidth="1"/>
    <col min="514" max="515" width="8.6640625" style="110" customWidth="1"/>
    <col min="516" max="516" width="12.6640625" style="110" customWidth="1"/>
    <col min="517" max="518" width="8.6640625" style="110" customWidth="1"/>
    <col min="519" max="755" width="8.88671875" style="110"/>
    <col min="756" max="756" width="50.6640625" style="110" customWidth="1"/>
    <col min="757" max="757" width="12.6640625" style="110" customWidth="1"/>
    <col min="758" max="759" width="8.6640625" style="110" customWidth="1"/>
    <col min="760" max="760" width="12.6640625" style="110" customWidth="1"/>
    <col min="761" max="762" width="8.6640625" style="110" customWidth="1"/>
    <col min="763" max="763" width="12.6640625" style="110" customWidth="1"/>
    <col min="764" max="765" width="8.6640625" style="110" customWidth="1"/>
    <col min="766" max="766" width="12.6640625" style="110" customWidth="1"/>
    <col min="767" max="768" width="8.6640625" style="110" customWidth="1"/>
    <col min="769" max="769" width="12.6640625" style="110" customWidth="1"/>
    <col min="770" max="771" width="8.6640625" style="110" customWidth="1"/>
    <col min="772" max="772" width="12.6640625" style="110" customWidth="1"/>
    <col min="773" max="774" width="8.6640625" style="110" customWidth="1"/>
    <col min="775" max="1011" width="8.88671875" style="110"/>
    <col min="1012" max="1012" width="50.6640625" style="110" customWidth="1"/>
    <col min="1013" max="1013" width="12.6640625" style="110" customWidth="1"/>
    <col min="1014" max="1015" width="8.6640625" style="110" customWidth="1"/>
    <col min="1016" max="1016" width="12.6640625" style="110" customWidth="1"/>
    <col min="1017" max="1018" width="8.6640625" style="110" customWidth="1"/>
    <col min="1019" max="1019" width="12.6640625" style="110" customWidth="1"/>
    <col min="1020" max="1021" width="8.6640625" style="110" customWidth="1"/>
    <col min="1022" max="1022" width="12.6640625" style="110" customWidth="1"/>
    <col min="1023" max="1024" width="8.6640625" style="110" customWidth="1"/>
    <col min="1025" max="1025" width="12.6640625" style="110" customWidth="1"/>
    <col min="1026" max="1027" width="8.6640625" style="110" customWidth="1"/>
    <col min="1028" max="1028" width="12.6640625" style="110" customWidth="1"/>
    <col min="1029" max="1030" width="8.6640625" style="110" customWidth="1"/>
    <col min="1031" max="1267" width="8.88671875" style="110"/>
    <col min="1268" max="1268" width="50.6640625" style="110" customWidth="1"/>
    <col min="1269" max="1269" width="12.6640625" style="110" customWidth="1"/>
    <col min="1270" max="1271" width="8.6640625" style="110" customWidth="1"/>
    <col min="1272" max="1272" width="12.6640625" style="110" customWidth="1"/>
    <col min="1273" max="1274" width="8.6640625" style="110" customWidth="1"/>
    <col min="1275" max="1275" width="12.6640625" style="110" customWidth="1"/>
    <col min="1276" max="1277" width="8.6640625" style="110" customWidth="1"/>
    <col min="1278" max="1278" width="12.6640625" style="110" customWidth="1"/>
    <col min="1279" max="1280" width="8.6640625" style="110" customWidth="1"/>
    <col min="1281" max="1281" width="12.6640625" style="110" customWidth="1"/>
    <col min="1282" max="1283" width="8.6640625" style="110" customWidth="1"/>
    <col min="1284" max="1284" width="12.6640625" style="110" customWidth="1"/>
    <col min="1285" max="1286" width="8.6640625" style="110" customWidth="1"/>
    <col min="1287" max="1523" width="8.88671875" style="110"/>
    <col min="1524" max="1524" width="50.6640625" style="110" customWidth="1"/>
    <col min="1525" max="1525" width="12.6640625" style="110" customWidth="1"/>
    <col min="1526" max="1527" width="8.6640625" style="110" customWidth="1"/>
    <col min="1528" max="1528" width="12.6640625" style="110" customWidth="1"/>
    <col min="1529" max="1530" width="8.6640625" style="110" customWidth="1"/>
    <col min="1531" max="1531" width="12.6640625" style="110" customWidth="1"/>
    <col min="1532" max="1533" width="8.6640625" style="110" customWidth="1"/>
    <col min="1534" max="1534" width="12.6640625" style="110" customWidth="1"/>
    <col min="1535" max="1536" width="8.6640625" style="110" customWidth="1"/>
    <col min="1537" max="1537" width="12.6640625" style="110" customWidth="1"/>
    <col min="1538" max="1539" width="8.6640625" style="110" customWidth="1"/>
    <col min="1540" max="1540" width="12.6640625" style="110" customWidth="1"/>
    <col min="1541" max="1542" width="8.6640625" style="110" customWidth="1"/>
    <col min="1543" max="1779" width="8.88671875" style="110"/>
    <col min="1780" max="1780" width="50.6640625" style="110" customWidth="1"/>
    <col min="1781" max="1781" width="12.6640625" style="110" customWidth="1"/>
    <col min="1782" max="1783" width="8.6640625" style="110" customWidth="1"/>
    <col min="1784" max="1784" width="12.6640625" style="110" customWidth="1"/>
    <col min="1785" max="1786" width="8.6640625" style="110" customWidth="1"/>
    <col min="1787" max="1787" width="12.6640625" style="110" customWidth="1"/>
    <col min="1788" max="1789" width="8.6640625" style="110" customWidth="1"/>
    <col min="1790" max="1790" width="12.6640625" style="110" customWidth="1"/>
    <col min="1791" max="1792" width="8.6640625" style="110" customWidth="1"/>
    <col min="1793" max="1793" width="12.6640625" style="110" customWidth="1"/>
    <col min="1794" max="1795" width="8.6640625" style="110" customWidth="1"/>
    <col min="1796" max="1796" width="12.6640625" style="110" customWidth="1"/>
    <col min="1797" max="1798" width="8.6640625" style="110" customWidth="1"/>
    <col min="1799" max="2035" width="8.88671875" style="110"/>
    <col min="2036" max="2036" width="50.6640625" style="110" customWidth="1"/>
    <col min="2037" max="2037" width="12.6640625" style="110" customWidth="1"/>
    <col min="2038" max="2039" width="8.6640625" style="110" customWidth="1"/>
    <col min="2040" max="2040" width="12.6640625" style="110" customWidth="1"/>
    <col min="2041" max="2042" width="8.6640625" style="110" customWidth="1"/>
    <col min="2043" max="2043" width="12.6640625" style="110" customWidth="1"/>
    <col min="2044" max="2045" width="8.6640625" style="110" customWidth="1"/>
    <col min="2046" max="2046" width="12.6640625" style="110" customWidth="1"/>
    <col min="2047" max="2048" width="8.6640625" style="110" customWidth="1"/>
    <col min="2049" max="2049" width="12.6640625" style="110" customWidth="1"/>
    <col min="2050" max="2051" width="8.6640625" style="110" customWidth="1"/>
    <col min="2052" max="2052" width="12.6640625" style="110" customWidth="1"/>
    <col min="2053" max="2054" width="8.6640625" style="110" customWidth="1"/>
    <col min="2055" max="2291" width="8.88671875" style="110"/>
    <col min="2292" max="2292" width="50.6640625" style="110" customWidth="1"/>
    <col min="2293" max="2293" width="12.6640625" style="110" customWidth="1"/>
    <col min="2294" max="2295" width="8.6640625" style="110" customWidth="1"/>
    <col min="2296" max="2296" width="12.6640625" style="110" customWidth="1"/>
    <col min="2297" max="2298" width="8.6640625" style="110" customWidth="1"/>
    <col min="2299" max="2299" width="12.6640625" style="110" customWidth="1"/>
    <col min="2300" max="2301" width="8.6640625" style="110" customWidth="1"/>
    <col min="2302" max="2302" width="12.6640625" style="110" customWidth="1"/>
    <col min="2303" max="2304" width="8.6640625" style="110" customWidth="1"/>
    <col min="2305" max="2305" width="12.6640625" style="110" customWidth="1"/>
    <col min="2306" max="2307" width="8.6640625" style="110" customWidth="1"/>
    <col min="2308" max="2308" width="12.6640625" style="110" customWidth="1"/>
    <col min="2309" max="2310" width="8.6640625" style="110" customWidth="1"/>
    <col min="2311" max="2547" width="8.88671875" style="110"/>
    <col min="2548" max="2548" width="50.6640625" style="110" customWidth="1"/>
    <col min="2549" max="2549" width="12.6640625" style="110" customWidth="1"/>
    <col min="2550" max="2551" width="8.6640625" style="110" customWidth="1"/>
    <col min="2552" max="2552" width="12.6640625" style="110" customWidth="1"/>
    <col min="2553" max="2554" width="8.6640625" style="110" customWidth="1"/>
    <col min="2555" max="2555" width="12.6640625" style="110" customWidth="1"/>
    <col min="2556" max="2557" width="8.6640625" style="110" customWidth="1"/>
    <col min="2558" max="2558" width="12.6640625" style="110" customWidth="1"/>
    <col min="2559" max="2560" width="8.6640625" style="110" customWidth="1"/>
    <col min="2561" max="2561" width="12.6640625" style="110" customWidth="1"/>
    <col min="2562" max="2563" width="8.6640625" style="110" customWidth="1"/>
    <col min="2564" max="2564" width="12.6640625" style="110" customWidth="1"/>
    <col min="2565" max="2566" width="8.6640625" style="110" customWidth="1"/>
    <col min="2567" max="2803" width="8.88671875" style="110"/>
    <col min="2804" max="2804" width="50.6640625" style="110" customWidth="1"/>
    <col min="2805" max="2805" width="12.6640625" style="110" customWidth="1"/>
    <col min="2806" max="2807" width="8.6640625" style="110" customWidth="1"/>
    <col min="2808" max="2808" width="12.6640625" style="110" customWidth="1"/>
    <col min="2809" max="2810" width="8.6640625" style="110" customWidth="1"/>
    <col min="2811" max="2811" width="12.6640625" style="110" customWidth="1"/>
    <col min="2812" max="2813" width="8.6640625" style="110" customWidth="1"/>
    <col min="2814" max="2814" width="12.6640625" style="110" customWidth="1"/>
    <col min="2815" max="2816" width="8.6640625" style="110" customWidth="1"/>
    <col min="2817" max="2817" width="12.6640625" style="110" customWidth="1"/>
    <col min="2818" max="2819" width="8.6640625" style="110" customWidth="1"/>
    <col min="2820" max="2820" width="12.6640625" style="110" customWidth="1"/>
    <col min="2821" max="2822" width="8.6640625" style="110" customWidth="1"/>
    <col min="2823" max="3059" width="8.88671875" style="110"/>
    <col min="3060" max="3060" width="50.6640625" style="110" customWidth="1"/>
    <col min="3061" max="3061" width="12.6640625" style="110" customWidth="1"/>
    <col min="3062" max="3063" width="8.6640625" style="110" customWidth="1"/>
    <col min="3064" max="3064" width="12.6640625" style="110" customWidth="1"/>
    <col min="3065" max="3066" width="8.6640625" style="110" customWidth="1"/>
    <col min="3067" max="3067" width="12.6640625" style="110" customWidth="1"/>
    <col min="3068" max="3069" width="8.6640625" style="110" customWidth="1"/>
    <col min="3070" max="3070" width="12.6640625" style="110" customWidth="1"/>
    <col min="3071" max="3072" width="8.6640625" style="110" customWidth="1"/>
    <col min="3073" max="3073" width="12.6640625" style="110" customWidth="1"/>
    <col min="3074" max="3075" width="8.6640625" style="110" customWidth="1"/>
    <col min="3076" max="3076" width="12.6640625" style="110" customWidth="1"/>
    <col min="3077" max="3078" width="8.6640625" style="110" customWidth="1"/>
    <col min="3079" max="3315" width="8.88671875" style="110"/>
    <col min="3316" max="3316" width="50.6640625" style="110" customWidth="1"/>
    <col min="3317" max="3317" width="12.6640625" style="110" customWidth="1"/>
    <col min="3318" max="3319" width="8.6640625" style="110" customWidth="1"/>
    <col min="3320" max="3320" width="12.6640625" style="110" customWidth="1"/>
    <col min="3321" max="3322" width="8.6640625" style="110" customWidth="1"/>
    <col min="3323" max="3323" width="12.6640625" style="110" customWidth="1"/>
    <col min="3324" max="3325" width="8.6640625" style="110" customWidth="1"/>
    <col min="3326" max="3326" width="12.6640625" style="110" customWidth="1"/>
    <col min="3327" max="3328" width="8.6640625" style="110" customWidth="1"/>
    <col min="3329" max="3329" width="12.6640625" style="110" customWidth="1"/>
    <col min="3330" max="3331" width="8.6640625" style="110" customWidth="1"/>
    <col min="3332" max="3332" width="12.6640625" style="110" customWidth="1"/>
    <col min="3333" max="3334" width="8.6640625" style="110" customWidth="1"/>
    <col min="3335" max="3571" width="8.88671875" style="110"/>
    <col min="3572" max="3572" width="50.6640625" style="110" customWidth="1"/>
    <col min="3573" max="3573" width="12.6640625" style="110" customWidth="1"/>
    <col min="3574" max="3575" width="8.6640625" style="110" customWidth="1"/>
    <col min="3576" max="3576" width="12.6640625" style="110" customWidth="1"/>
    <col min="3577" max="3578" width="8.6640625" style="110" customWidth="1"/>
    <col min="3579" max="3579" width="12.6640625" style="110" customWidth="1"/>
    <col min="3580" max="3581" width="8.6640625" style="110" customWidth="1"/>
    <col min="3582" max="3582" width="12.6640625" style="110" customWidth="1"/>
    <col min="3583" max="3584" width="8.6640625" style="110" customWidth="1"/>
    <col min="3585" max="3585" width="12.6640625" style="110" customWidth="1"/>
    <col min="3586" max="3587" width="8.6640625" style="110" customWidth="1"/>
    <col min="3588" max="3588" width="12.6640625" style="110" customWidth="1"/>
    <col min="3589" max="3590" width="8.6640625" style="110" customWidth="1"/>
    <col min="3591" max="3827" width="8.88671875" style="110"/>
    <col min="3828" max="3828" width="50.6640625" style="110" customWidth="1"/>
    <col min="3829" max="3829" width="12.6640625" style="110" customWidth="1"/>
    <col min="3830" max="3831" width="8.6640625" style="110" customWidth="1"/>
    <col min="3832" max="3832" width="12.6640625" style="110" customWidth="1"/>
    <col min="3833" max="3834" width="8.6640625" style="110" customWidth="1"/>
    <col min="3835" max="3835" width="12.6640625" style="110" customWidth="1"/>
    <col min="3836" max="3837" width="8.6640625" style="110" customWidth="1"/>
    <col min="3838" max="3838" width="12.6640625" style="110" customWidth="1"/>
    <col min="3839" max="3840" width="8.6640625" style="110" customWidth="1"/>
    <col min="3841" max="3841" width="12.6640625" style="110" customWidth="1"/>
    <col min="3842" max="3843" width="8.6640625" style="110" customWidth="1"/>
    <col min="3844" max="3844" width="12.6640625" style="110" customWidth="1"/>
    <col min="3845" max="3846" width="8.6640625" style="110" customWidth="1"/>
    <col min="3847" max="4083" width="8.88671875" style="110"/>
    <col min="4084" max="4084" width="50.6640625" style="110" customWidth="1"/>
    <col min="4085" max="4085" width="12.6640625" style="110" customWidth="1"/>
    <col min="4086" max="4087" width="8.6640625" style="110" customWidth="1"/>
    <col min="4088" max="4088" width="12.6640625" style="110" customWidth="1"/>
    <col min="4089" max="4090" width="8.6640625" style="110" customWidth="1"/>
    <col min="4091" max="4091" width="12.6640625" style="110" customWidth="1"/>
    <col min="4092" max="4093" width="8.6640625" style="110" customWidth="1"/>
    <col min="4094" max="4094" width="12.6640625" style="110" customWidth="1"/>
    <col min="4095" max="4096" width="8.6640625" style="110" customWidth="1"/>
    <col min="4097" max="4097" width="12.6640625" style="110" customWidth="1"/>
    <col min="4098" max="4099" width="8.6640625" style="110" customWidth="1"/>
    <col min="4100" max="4100" width="12.6640625" style="110" customWidth="1"/>
    <col min="4101" max="4102" width="8.6640625" style="110" customWidth="1"/>
    <col min="4103" max="4339" width="8.88671875" style="110"/>
    <col min="4340" max="4340" width="50.6640625" style="110" customWidth="1"/>
    <col min="4341" max="4341" width="12.6640625" style="110" customWidth="1"/>
    <col min="4342" max="4343" width="8.6640625" style="110" customWidth="1"/>
    <col min="4344" max="4344" width="12.6640625" style="110" customWidth="1"/>
    <col min="4345" max="4346" width="8.6640625" style="110" customWidth="1"/>
    <col min="4347" max="4347" width="12.6640625" style="110" customWidth="1"/>
    <col min="4348" max="4349" width="8.6640625" style="110" customWidth="1"/>
    <col min="4350" max="4350" width="12.6640625" style="110" customWidth="1"/>
    <col min="4351" max="4352" width="8.6640625" style="110" customWidth="1"/>
    <col min="4353" max="4353" width="12.6640625" style="110" customWidth="1"/>
    <col min="4354" max="4355" width="8.6640625" style="110" customWidth="1"/>
    <col min="4356" max="4356" width="12.6640625" style="110" customWidth="1"/>
    <col min="4357" max="4358" width="8.6640625" style="110" customWidth="1"/>
    <col min="4359" max="4595" width="8.88671875" style="110"/>
    <col min="4596" max="4596" width="50.6640625" style="110" customWidth="1"/>
    <col min="4597" max="4597" width="12.6640625" style="110" customWidth="1"/>
    <col min="4598" max="4599" width="8.6640625" style="110" customWidth="1"/>
    <col min="4600" max="4600" width="12.6640625" style="110" customWidth="1"/>
    <col min="4601" max="4602" width="8.6640625" style="110" customWidth="1"/>
    <col min="4603" max="4603" width="12.6640625" style="110" customWidth="1"/>
    <col min="4604" max="4605" width="8.6640625" style="110" customWidth="1"/>
    <col min="4606" max="4606" width="12.6640625" style="110" customWidth="1"/>
    <col min="4607" max="4608" width="8.6640625" style="110" customWidth="1"/>
    <col min="4609" max="4609" width="12.6640625" style="110" customWidth="1"/>
    <col min="4610" max="4611" width="8.6640625" style="110" customWidth="1"/>
    <col min="4612" max="4612" width="12.6640625" style="110" customWidth="1"/>
    <col min="4613" max="4614" width="8.6640625" style="110" customWidth="1"/>
    <col min="4615" max="4851" width="8.88671875" style="110"/>
    <col min="4852" max="4852" width="50.6640625" style="110" customWidth="1"/>
    <col min="4853" max="4853" width="12.6640625" style="110" customWidth="1"/>
    <col min="4854" max="4855" width="8.6640625" style="110" customWidth="1"/>
    <col min="4856" max="4856" width="12.6640625" style="110" customWidth="1"/>
    <col min="4857" max="4858" width="8.6640625" style="110" customWidth="1"/>
    <col min="4859" max="4859" width="12.6640625" style="110" customWidth="1"/>
    <col min="4860" max="4861" width="8.6640625" style="110" customWidth="1"/>
    <col min="4862" max="4862" width="12.6640625" style="110" customWidth="1"/>
    <col min="4863" max="4864" width="8.6640625" style="110" customWidth="1"/>
    <col min="4865" max="4865" width="12.6640625" style="110" customWidth="1"/>
    <col min="4866" max="4867" width="8.6640625" style="110" customWidth="1"/>
    <col min="4868" max="4868" width="12.6640625" style="110" customWidth="1"/>
    <col min="4869" max="4870" width="8.6640625" style="110" customWidth="1"/>
    <col min="4871" max="5107" width="8.88671875" style="110"/>
    <col min="5108" max="5108" width="50.6640625" style="110" customWidth="1"/>
    <col min="5109" max="5109" width="12.6640625" style="110" customWidth="1"/>
    <col min="5110" max="5111" width="8.6640625" style="110" customWidth="1"/>
    <col min="5112" max="5112" width="12.6640625" style="110" customWidth="1"/>
    <col min="5113" max="5114" width="8.6640625" style="110" customWidth="1"/>
    <col min="5115" max="5115" width="12.6640625" style="110" customWidth="1"/>
    <col min="5116" max="5117" width="8.6640625" style="110" customWidth="1"/>
    <col min="5118" max="5118" width="12.6640625" style="110" customWidth="1"/>
    <col min="5119" max="5120" width="8.6640625" style="110" customWidth="1"/>
    <col min="5121" max="5121" width="12.6640625" style="110" customWidth="1"/>
    <col min="5122" max="5123" width="8.6640625" style="110" customWidth="1"/>
    <col min="5124" max="5124" width="12.6640625" style="110" customWidth="1"/>
    <col min="5125" max="5126" width="8.6640625" style="110" customWidth="1"/>
    <col min="5127" max="5363" width="8.88671875" style="110"/>
    <col min="5364" max="5364" width="50.6640625" style="110" customWidth="1"/>
    <col min="5365" max="5365" width="12.6640625" style="110" customWidth="1"/>
    <col min="5366" max="5367" width="8.6640625" style="110" customWidth="1"/>
    <col min="5368" max="5368" width="12.6640625" style="110" customWidth="1"/>
    <col min="5369" max="5370" width="8.6640625" style="110" customWidth="1"/>
    <col min="5371" max="5371" width="12.6640625" style="110" customWidth="1"/>
    <col min="5372" max="5373" width="8.6640625" style="110" customWidth="1"/>
    <col min="5374" max="5374" width="12.6640625" style="110" customWidth="1"/>
    <col min="5375" max="5376" width="8.6640625" style="110" customWidth="1"/>
    <col min="5377" max="5377" width="12.6640625" style="110" customWidth="1"/>
    <col min="5378" max="5379" width="8.6640625" style="110" customWidth="1"/>
    <col min="5380" max="5380" width="12.6640625" style="110" customWidth="1"/>
    <col min="5381" max="5382" width="8.6640625" style="110" customWidth="1"/>
    <col min="5383" max="5619" width="8.88671875" style="110"/>
    <col min="5620" max="5620" width="50.6640625" style="110" customWidth="1"/>
    <col min="5621" max="5621" width="12.6640625" style="110" customWidth="1"/>
    <col min="5622" max="5623" width="8.6640625" style="110" customWidth="1"/>
    <col min="5624" max="5624" width="12.6640625" style="110" customWidth="1"/>
    <col min="5625" max="5626" width="8.6640625" style="110" customWidth="1"/>
    <col min="5627" max="5627" width="12.6640625" style="110" customWidth="1"/>
    <col min="5628" max="5629" width="8.6640625" style="110" customWidth="1"/>
    <col min="5630" max="5630" width="12.6640625" style="110" customWidth="1"/>
    <col min="5631" max="5632" width="8.6640625" style="110" customWidth="1"/>
    <col min="5633" max="5633" width="12.6640625" style="110" customWidth="1"/>
    <col min="5634" max="5635" width="8.6640625" style="110" customWidth="1"/>
    <col min="5636" max="5636" width="12.6640625" style="110" customWidth="1"/>
    <col min="5637" max="5638" width="8.6640625" style="110" customWidth="1"/>
    <col min="5639" max="5875" width="8.88671875" style="110"/>
    <col min="5876" max="5876" width="50.6640625" style="110" customWidth="1"/>
    <col min="5877" max="5877" width="12.6640625" style="110" customWidth="1"/>
    <col min="5878" max="5879" width="8.6640625" style="110" customWidth="1"/>
    <col min="5880" max="5880" width="12.6640625" style="110" customWidth="1"/>
    <col min="5881" max="5882" width="8.6640625" style="110" customWidth="1"/>
    <col min="5883" max="5883" width="12.6640625" style="110" customWidth="1"/>
    <col min="5884" max="5885" width="8.6640625" style="110" customWidth="1"/>
    <col min="5886" max="5886" width="12.6640625" style="110" customWidth="1"/>
    <col min="5887" max="5888" width="8.6640625" style="110" customWidth="1"/>
    <col min="5889" max="5889" width="12.6640625" style="110" customWidth="1"/>
    <col min="5890" max="5891" width="8.6640625" style="110" customWidth="1"/>
    <col min="5892" max="5892" width="12.6640625" style="110" customWidth="1"/>
    <col min="5893" max="5894" width="8.6640625" style="110" customWidth="1"/>
    <col min="5895" max="6131" width="8.88671875" style="110"/>
    <col min="6132" max="6132" width="50.6640625" style="110" customWidth="1"/>
    <col min="6133" max="6133" width="12.6640625" style="110" customWidth="1"/>
    <col min="6134" max="6135" width="8.6640625" style="110" customWidth="1"/>
    <col min="6136" max="6136" width="12.6640625" style="110" customWidth="1"/>
    <col min="6137" max="6138" width="8.6640625" style="110" customWidth="1"/>
    <col min="6139" max="6139" width="12.6640625" style="110" customWidth="1"/>
    <col min="6140" max="6141" width="8.6640625" style="110" customWidth="1"/>
    <col min="6142" max="6142" width="12.6640625" style="110" customWidth="1"/>
    <col min="6143" max="6144" width="8.6640625" style="110" customWidth="1"/>
    <col min="6145" max="6145" width="12.6640625" style="110" customWidth="1"/>
    <col min="6146" max="6147" width="8.6640625" style="110" customWidth="1"/>
    <col min="6148" max="6148" width="12.6640625" style="110" customWidth="1"/>
    <col min="6149" max="6150" width="8.6640625" style="110" customWidth="1"/>
    <col min="6151" max="6387" width="8.88671875" style="110"/>
    <col min="6388" max="6388" width="50.6640625" style="110" customWidth="1"/>
    <col min="6389" max="6389" width="12.6640625" style="110" customWidth="1"/>
    <col min="6390" max="6391" width="8.6640625" style="110" customWidth="1"/>
    <col min="6392" max="6392" width="12.6640625" style="110" customWidth="1"/>
    <col min="6393" max="6394" width="8.6640625" style="110" customWidth="1"/>
    <col min="6395" max="6395" width="12.6640625" style="110" customWidth="1"/>
    <col min="6396" max="6397" width="8.6640625" style="110" customWidth="1"/>
    <col min="6398" max="6398" width="12.6640625" style="110" customWidth="1"/>
    <col min="6399" max="6400" width="8.6640625" style="110" customWidth="1"/>
    <col min="6401" max="6401" width="12.6640625" style="110" customWidth="1"/>
    <col min="6402" max="6403" width="8.6640625" style="110" customWidth="1"/>
    <col min="6404" max="6404" width="12.6640625" style="110" customWidth="1"/>
    <col min="6405" max="6406" width="8.6640625" style="110" customWidth="1"/>
    <col min="6407" max="6643" width="8.88671875" style="110"/>
    <col min="6644" max="6644" width="50.6640625" style="110" customWidth="1"/>
    <col min="6645" max="6645" width="12.6640625" style="110" customWidth="1"/>
    <col min="6646" max="6647" width="8.6640625" style="110" customWidth="1"/>
    <col min="6648" max="6648" width="12.6640625" style="110" customWidth="1"/>
    <col min="6649" max="6650" width="8.6640625" style="110" customWidth="1"/>
    <col min="6651" max="6651" width="12.6640625" style="110" customWidth="1"/>
    <col min="6652" max="6653" width="8.6640625" style="110" customWidth="1"/>
    <col min="6654" max="6654" width="12.6640625" style="110" customWidth="1"/>
    <col min="6655" max="6656" width="8.6640625" style="110" customWidth="1"/>
    <col min="6657" max="6657" width="12.6640625" style="110" customWidth="1"/>
    <col min="6658" max="6659" width="8.6640625" style="110" customWidth="1"/>
    <col min="6660" max="6660" width="12.6640625" style="110" customWidth="1"/>
    <col min="6661" max="6662" width="8.6640625" style="110" customWidth="1"/>
    <col min="6663" max="6899" width="8.88671875" style="110"/>
    <col min="6900" max="6900" width="50.6640625" style="110" customWidth="1"/>
    <col min="6901" max="6901" width="12.6640625" style="110" customWidth="1"/>
    <col min="6902" max="6903" width="8.6640625" style="110" customWidth="1"/>
    <col min="6904" max="6904" width="12.6640625" style="110" customWidth="1"/>
    <col min="6905" max="6906" width="8.6640625" style="110" customWidth="1"/>
    <col min="6907" max="6907" width="12.6640625" style="110" customWidth="1"/>
    <col min="6908" max="6909" width="8.6640625" style="110" customWidth="1"/>
    <col min="6910" max="6910" width="12.6640625" style="110" customWidth="1"/>
    <col min="6911" max="6912" width="8.6640625" style="110" customWidth="1"/>
    <col min="6913" max="6913" width="12.6640625" style="110" customWidth="1"/>
    <col min="6914" max="6915" width="8.6640625" style="110" customWidth="1"/>
    <col min="6916" max="6916" width="12.6640625" style="110" customWidth="1"/>
    <col min="6917" max="6918" width="8.6640625" style="110" customWidth="1"/>
    <col min="6919" max="7155" width="8.88671875" style="110"/>
    <col min="7156" max="7156" width="50.6640625" style="110" customWidth="1"/>
    <col min="7157" max="7157" width="12.6640625" style="110" customWidth="1"/>
    <col min="7158" max="7159" width="8.6640625" style="110" customWidth="1"/>
    <col min="7160" max="7160" width="12.6640625" style="110" customWidth="1"/>
    <col min="7161" max="7162" width="8.6640625" style="110" customWidth="1"/>
    <col min="7163" max="7163" width="12.6640625" style="110" customWidth="1"/>
    <col min="7164" max="7165" width="8.6640625" style="110" customWidth="1"/>
    <col min="7166" max="7166" width="12.6640625" style="110" customWidth="1"/>
    <col min="7167" max="7168" width="8.6640625" style="110" customWidth="1"/>
    <col min="7169" max="7169" width="12.6640625" style="110" customWidth="1"/>
    <col min="7170" max="7171" width="8.6640625" style="110" customWidth="1"/>
    <col min="7172" max="7172" width="12.6640625" style="110" customWidth="1"/>
    <col min="7173" max="7174" width="8.6640625" style="110" customWidth="1"/>
    <col min="7175" max="7411" width="8.88671875" style="110"/>
    <col min="7412" max="7412" width="50.6640625" style="110" customWidth="1"/>
    <col min="7413" max="7413" width="12.6640625" style="110" customWidth="1"/>
    <col min="7414" max="7415" width="8.6640625" style="110" customWidth="1"/>
    <col min="7416" max="7416" width="12.6640625" style="110" customWidth="1"/>
    <col min="7417" max="7418" width="8.6640625" style="110" customWidth="1"/>
    <col min="7419" max="7419" width="12.6640625" style="110" customWidth="1"/>
    <col min="7420" max="7421" width="8.6640625" style="110" customWidth="1"/>
    <col min="7422" max="7422" width="12.6640625" style="110" customWidth="1"/>
    <col min="7423" max="7424" width="8.6640625" style="110" customWidth="1"/>
    <col min="7425" max="7425" width="12.6640625" style="110" customWidth="1"/>
    <col min="7426" max="7427" width="8.6640625" style="110" customWidth="1"/>
    <col min="7428" max="7428" width="12.6640625" style="110" customWidth="1"/>
    <col min="7429" max="7430" width="8.6640625" style="110" customWidth="1"/>
    <col min="7431" max="7667" width="8.88671875" style="110"/>
    <col min="7668" max="7668" width="50.6640625" style="110" customWidth="1"/>
    <col min="7669" max="7669" width="12.6640625" style="110" customWidth="1"/>
    <col min="7670" max="7671" width="8.6640625" style="110" customWidth="1"/>
    <col min="7672" max="7672" width="12.6640625" style="110" customWidth="1"/>
    <col min="7673" max="7674" width="8.6640625" style="110" customWidth="1"/>
    <col min="7675" max="7675" width="12.6640625" style="110" customWidth="1"/>
    <col min="7676" max="7677" width="8.6640625" style="110" customWidth="1"/>
    <col min="7678" max="7678" width="12.6640625" style="110" customWidth="1"/>
    <col min="7679" max="7680" width="8.6640625" style="110" customWidth="1"/>
    <col min="7681" max="7681" width="12.6640625" style="110" customWidth="1"/>
    <col min="7682" max="7683" width="8.6640625" style="110" customWidth="1"/>
    <col min="7684" max="7684" width="12.6640625" style="110" customWidth="1"/>
    <col min="7685" max="7686" width="8.6640625" style="110" customWidth="1"/>
    <col min="7687" max="7923" width="8.88671875" style="110"/>
    <col min="7924" max="7924" width="50.6640625" style="110" customWidth="1"/>
    <col min="7925" max="7925" width="12.6640625" style="110" customWidth="1"/>
    <col min="7926" max="7927" width="8.6640625" style="110" customWidth="1"/>
    <col min="7928" max="7928" width="12.6640625" style="110" customWidth="1"/>
    <col min="7929" max="7930" width="8.6640625" style="110" customWidth="1"/>
    <col min="7931" max="7931" width="12.6640625" style="110" customWidth="1"/>
    <col min="7932" max="7933" width="8.6640625" style="110" customWidth="1"/>
    <col min="7934" max="7934" width="12.6640625" style="110" customWidth="1"/>
    <col min="7935" max="7936" width="8.6640625" style="110" customWidth="1"/>
    <col min="7937" max="7937" width="12.6640625" style="110" customWidth="1"/>
    <col min="7938" max="7939" width="8.6640625" style="110" customWidth="1"/>
    <col min="7940" max="7940" width="12.6640625" style="110" customWidth="1"/>
    <col min="7941" max="7942" width="8.6640625" style="110" customWidth="1"/>
    <col min="7943" max="8179" width="8.88671875" style="110"/>
    <col min="8180" max="8180" width="50.6640625" style="110" customWidth="1"/>
    <col min="8181" max="8181" width="12.6640625" style="110" customWidth="1"/>
    <col min="8182" max="8183" width="8.6640625" style="110" customWidth="1"/>
    <col min="8184" max="8184" width="12.6640625" style="110" customWidth="1"/>
    <col min="8185" max="8186" width="8.6640625" style="110" customWidth="1"/>
    <col min="8187" max="8187" width="12.6640625" style="110" customWidth="1"/>
    <col min="8188" max="8189" width="8.6640625" style="110" customWidth="1"/>
    <col min="8190" max="8190" width="12.6640625" style="110" customWidth="1"/>
    <col min="8191" max="8192" width="8.6640625" style="110" customWidth="1"/>
    <col min="8193" max="8193" width="12.6640625" style="110" customWidth="1"/>
    <col min="8194" max="8195" width="8.6640625" style="110" customWidth="1"/>
    <col min="8196" max="8196" width="12.6640625" style="110" customWidth="1"/>
    <col min="8197" max="8198" width="8.6640625" style="110" customWidth="1"/>
    <col min="8199" max="8435" width="8.88671875" style="110"/>
    <col min="8436" max="8436" width="50.6640625" style="110" customWidth="1"/>
    <col min="8437" max="8437" width="12.6640625" style="110" customWidth="1"/>
    <col min="8438" max="8439" width="8.6640625" style="110" customWidth="1"/>
    <col min="8440" max="8440" width="12.6640625" style="110" customWidth="1"/>
    <col min="8441" max="8442" width="8.6640625" style="110" customWidth="1"/>
    <col min="8443" max="8443" width="12.6640625" style="110" customWidth="1"/>
    <col min="8444" max="8445" width="8.6640625" style="110" customWidth="1"/>
    <col min="8446" max="8446" width="12.6640625" style="110" customWidth="1"/>
    <col min="8447" max="8448" width="8.6640625" style="110" customWidth="1"/>
    <col min="8449" max="8449" width="12.6640625" style="110" customWidth="1"/>
    <col min="8450" max="8451" width="8.6640625" style="110" customWidth="1"/>
    <col min="8452" max="8452" width="12.6640625" style="110" customWidth="1"/>
    <col min="8453" max="8454" width="8.6640625" style="110" customWidth="1"/>
    <col min="8455" max="8691" width="8.88671875" style="110"/>
    <col min="8692" max="8692" width="50.6640625" style="110" customWidth="1"/>
    <col min="8693" max="8693" width="12.6640625" style="110" customWidth="1"/>
    <col min="8694" max="8695" width="8.6640625" style="110" customWidth="1"/>
    <col min="8696" max="8696" width="12.6640625" style="110" customWidth="1"/>
    <col min="8697" max="8698" width="8.6640625" style="110" customWidth="1"/>
    <col min="8699" max="8699" width="12.6640625" style="110" customWidth="1"/>
    <col min="8700" max="8701" width="8.6640625" style="110" customWidth="1"/>
    <col min="8702" max="8702" width="12.6640625" style="110" customWidth="1"/>
    <col min="8703" max="8704" width="8.6640625" style="110" customWidth="1"/>
    <col min="8705" max="8705" width="12.6640625" style="110" customWidth="1"/>
    <col min="8706" max="8707" width="8.6640625" style="110" customWidth="1"/>
    <col min="8708" max="8708" width="12.6640625" style="110" customWidth="1"/>
    <col min="8709" max="8710" width="8.6640625" style="110" customWidth="1"/>
    <col min="8711" max="8947" width="8.88671875" style="110"/>
    <col min="8948" max="8948" width="50.6640625" style="110" customWidth="1"/>
    <col min="8949" max="8949" width="12.6640625" style="110" customWidth="1"/>
    <col min="8950" max="8951" width="8.6640625" style="110" customWidth="1"/>
    <col min="8952" max="8952" width="12.6640625" style="110" customWidth="1"/>
    <col min="8953" max="8954" width="8.6640625" style="110" customWidth="1"/>
    <col min="8955" max="8955" width="12.6640625" style="110" customWidth="1"/>
    <col min="8956" max="8957" width="8.6640625" style="110" customWidth="1"/>
    <col min="8958" max="8958" width="12.6640625" style="110" customWidth="1"/>
    <col min="8959" max="8960" width="8.6640625" style="110" customWidth="1"/>
    <col min="8961" max="8961" width="12.6640625" style="110" customWidth="1"/>
    <col min="8962" max="8963" width="8.6640625" style="110" customWidth="1"/>
    <col min="8964" max="8964" width="12.6640625" style="110" customWidth="1"/>
    <col min="8965" max="8966" width="8.6640625" style="110" customWidth="1"/>
    <col min="8967" max="9203" width="8.88671875" style="110"/>
    <col min="9204" max="9204" width="50.6640625" style="110" customWidth="1"/>
    <col min="9205" max="9205" width="12.6640625" style="110" customWidth="1"/>
    <col min="9206" max="9207" width="8.6640625" style="110" customWidth="1"/>
    <col min="9208" max="9208" width="12.6640625" style="110" customWidth="1"/>
    <col min="9209" max="9210" width="8.6640625" style="110" customWidth="1"/>
    <col min="9211" max="9211" width="12.6640625" style="110" customWidth="1"/>
    <col min="9212" max="9213" width="8.6640625" style="110" customWidth="1"/>
    <col min="9214" max="9214" width="12.6640625" style="110" customWidth="1"/>
    <col min="9215" max="9216" width="8.6640625" style="110" customWidth="1"/>
    <col min="9217" max="9217" width="12.6640625" style="110" customWidth="1"/>
    <col min="9218" max="9219" width="8.6640625" style="110" customWidth="1"/>
    <col min="9220" max="9220" width="12.6640625" style="110" customWidth="1"/>
    <col min="9221" max="9222" width="8.6640625" style="110" customWidth="1"/>
    <col min="9223" max="9459" width="8.88671875" style="110"/>
    <col min="9460" max="9460" width="50.6640625" style="110" customWidth="1"/>
    <col min="9461" max="9461" width="12.6640625" style="110" customWidth="1"/>
    <col min="9462" max="9463" width="8.6640625" style="110" customWidth="1"/>
    <col min="9464" max="9464" width="12.6640625" style="110" customWidth="1"/>
    <col min="9465" max="9466" width="8.6640625" style="110" customWidth="1"/>
    <col min="9467" max="9467" width="12.6640625" style="110" customWidth="1"/>
    <col min="9468" max="9469" width="8.6640625" style="110" customWidth="1"/>
    <col min="9470" max="9470" width="12.6640625" style="110" customWidth="1"/>
    <col min="9471" max="9472" width="8.6640625" style="110" customWidth="1"/>
    <col min="9473" max="9473" width="12.6640625" style="110" customWidth="1"/>
    <col min="9474" max="9475" width="8.6640625" style="110" customWidth="1"/>
    <col min="9476" max="9476" width="12.6640625" style="110" customWidth="1"/>
    <col min="9477" max="9478" width="8.6640625" style="110" customWidth="1"/>
    <col min="9479" max="9715" width="8.88671875" style="110"/>
    <col min="9716" max="9716" width="50.6640625" style="110" customWidth="1"/>
    <col min="9717" max="9717" width="12.6640625" style="110" customWidth="1"/>
    <col min="9718" max="9719" width="8.6640625" style="110" customWidth="1"/>
    <col min="9720" max="9720" width="12.6640625" style="110" customWidth="1"/>
    <col min="9721" max="9722" width="8.6640625" style="110" customWidth="1"/>
    <col min="9723" max="9723" width="12.6640625" style="110" customWidth="1"/>
    <col min="9724" max="9725" width="8.6640625" style="110" customWidth="1"/>
    <col min="9726" max="9726" width="12.6640625" style="110" customWidth="1"/>
    <col min="9727" max="9728" width="8.6640625" style="110" customWidth="1"/>
    <col min="9729" max="9729" width="12.6640625" style="110" customWidth="1"/>
    <col min="9730" max="9731" width="8.6640625" style="110" customWidth="1"/>
    <col min="9732" max="9732" width="12.6640625" style="110" customWidth="1"/>
    <col min="9733" max="9734" width="8.6640625" style="110" customWidth="1"/>
    <col min="9735" max="9971" width="8.88671875" style="110"/>
    <col min="9972" max="9972" width="50.6640625" style="110" customWidth="1"/>
    <col min="9973" max="9973" width="12.6640625" style="110" customWidth="1"/>
    <col min="9974" max="9975" width="8.6640625" style="110" customWidth="1"/>
    <col min="9976" max="9976" width="12.6640625" style="110" customWidth="1"/>
    <col min="9977" max="9978" width="8.6640625" style="110" customWidth="1"/>
    <col min="9979" max="9979" width="12.6640625" style="110" customWidth="1"/>
    <col min="9980" max="9981" width="8.6640625" style="110" customWidth="1"/>
    <col min="9982" max="9982" width="12.6640625" style="110" customWidth="1"/>
    <col min="9983" max="9984" width="8.6640625" style="110" customWidth="1"/>
    <col min="9985" max="9985" width="12.6640625" style="110" customWidth="1"/>
    <col min="9986" max="9987" width="8.6640625" style="110" customWidth="1"/>
    <col min="9988" max="9988" width="12.6640625" style="110" customWidth="1"/>
    <col min="9989" max="9990" width="8.6640625" style="110" customWidth="1"/>
    <col min="9991" max="10227" width="8.88671875" style="110"/>
    <col min="10228" max="10228" width="50.6640625" style="110" customWidth="1"/>
    <col min="10229" max="10229" width="12.6640625" style="110" customWidth="1"/>
    <col min="10230" max="10231" width="8.6640625" style="110" customWidth="1"/>
    <col min="10232" max="10232" width="12.6640625" style="110" customWidth="1"/>
    <col min="10233" max="10234" width="8.6640625" style="110" customWidth="1"/>
    <col min="10235" max="10235" width="12.6640625" style="110" customWidth="1"/>
    <col min="10236" max="10237" width="8.6640625" style="110" customWidth="1"/>
    <col min="10238" max="10238" width="12.6640625" style="110" customWidth="1"/>
    <col min="10239" max="10240" width="8.6640625" style="110" customWidth="1"/>
    <col min="10241" max="10241" width="12.6640625" style="110" customWidth="1"/>
    <col min="10242" max="10243" width="8.6640625" style="110" customWidth="1"/>
    <col min="10244" max="10244" width="12.6640625" style="110" customWidth="1"/>
    <col min="10245" max="10246" width="8.6640625" style="110" customWidth="1"/>
    <col min="10247" max="10483" width="8.88671875" style="110"/>
    <col min="10484" max="10484" width="50.6640625" style="110" customWidth="1"/>
    <col min="10485" max="10485" width="12.6640625" style="110" customWidth="1"/>
    <col min="10486" max="10487" width="8.6640625" style="110" customWidth="1"/>
    <col min="10488" max="10488" width="12.6640625" style="110" customWidth="1"/>
    <col min="10489" max="10490" width="8.6640625" style="110" customWidth="1"/>
    <col min="10491" max="10491" width="12.6640625" style="110" customWidth="1"/>
    <col min="10492" max="10493" width="8.6640625" style="110" customWidth="1"/>
    <col min="10494" max="10494" width="12.6640625" style="110" customWidth="1"/>
    <col min="10495" max="10496" width="8.6640625" style="110" customWidth="1"/>
    <col min="10497" max="10497" width="12.6640625" style="110" customWidth="1"/>
    <col min="10498" max="10499" width="8.6640625" style="110" customWidth="1"/>
    <col min="10500" max="10500" width="12.6640625" style="110" customWidth="1"/>
    <col min="10501" max="10502" width="8.6640625" style="110" customWidth="1"/>
    <col min="10503" max="10739" width="8.88671875" style="110"/>
    <col min="10740" max="10740" width="50.6640625" style="110" customWidth="1"/>
    <col min="10741" max="10741" width="12.6640625" style="110" customWidth="1"/>
    <col min="10742" max="10743" width="8.6640625" style="110" customWidth="1"/>
    <col min="10744" max="10744" width="12.6640625" style="110" customWidth="1"/>
    <col min="10745" max="10746" width="8.6640625" style="110" customWidth="1"/>
    <col min="10747" max="10747" width="12.6640625" style="110" customWidth="1"/>
    <col min="10748" max="10749" width="8.6640625" style="110" customWidth="1"/>
    <col min="10750" max="10750" width="12.6640625" style="110" customWidth="1"/>
    <col min="10751" max="10752" width="8.6640625" style="110" customWidth="1"/>
    <col min="10753" max="10753" width="12.6640625" style="110" customWidth="1"/>
    <col min="10754" max="10755" width="8.6640625" style="110" customWidth="1"/>
    <col min="10756" max="10756" width="12.6640625" style="110" customWidth="1"/>
    <col min="10757" max="10758" width="8.6640625" style="110" customWidth="1"/>
    <col min="10759" max="10995" width="8.88671875" style="110"/>
    <col min="10996" max="10996" width="50.6640625" style="110" customWidth="1"/>
    <col min="10997" max="10997" width="12.6640625" style="110" customWidth="1"/>
    <col min="10998" max="10999" width="8.6640625" style="110" customWidth="1"/>
    <col min="11000" max="11000" width="12.6640625" style="110" customWidth="1"/>
    <col min="11001" max="11002" width="8.6640625" style="110" customWidth="1"/>
    <col min="11003" max="11003" width="12.6640625" style="110" customWidth="1"/>
    <col min="11004" max="11005" width="8.6640625" style="110" customWidth="1"/>
    <col min="11006" max="11006" width="12.6640625" style="110" customWidth="1"/>
    <col min="11007" max="11008" width="8.6640625" style="110" customWidth="1"/>
    <col min="11009" max="11009" width="12.6640625" style="110" customWidth="1"/>
    <col min="11010" max="11011" width="8.6640625" style="110" customWidth="1"/>
    <col min="11012" max="11012" width="12.6640625" style="110" customWidth="1"/>
    <col min="11013" max="11014" width="8.6640625" style="110" customWidth="1"/>
    <col min="11015" max="11251" width="8.88671875" style="110"/>
    <col min="11252" max="11252" width="50.6640625" style="110" customWidth="1"/>
    <col min="11253" max="11253" width="12.6640625" style="110" customWidth="1"/>
    <col min="11254" max="11255" width="8.6640625" style="110" customWidth="1"/>
    <col min="11256" max="11256" width="12.6640625" style="110" customWidth="1"/>
    <col min="11257" max="11258" width="8.6640625" style="110" customWidth="1"/>
    <col min="11259" max="11259" width="12.6640625" style="110" customWidth="1"/>
    <col min="11260" max="11261" width="8.6640625" style="110" customWidth="1"/>
    <col min="11262" max="11262" width="12.6640625" style="110" customWidth="1"/>
    <col min="11263" max="11264" width="8.6640625" style="110" customWidth="1"/>
    <col min="11265" max="11265" width="12.6640625" style="110" customWidth="1"/>
    <col min="11266" max="11267" width="8.6640625" style="110" customWidth="1"/>
    <col min="11268" max="11268" width="12.6640625" style="110" customWidth="1"/>
    <col min="11269" max="11270" width="8.6640625" style="110" customWidth="1"/>
    <col min="11271" max="11507" width="8.88671875" style="110"/>
    <col min="11508" max="11508" width="50.6640625" style="110" customWidth="1"/>
    <col min="11509" max="11509" width="12.6640625" style="110" customWidth="1"/>
    <col min="11510" max="11511" width="8.6640625" style="110" customWidth="1"/>
    <col min="11512" max="11512" width="12.6640625" style="110" customWidth="1"/>
    <col min="11513" max="11514" width="8.6640625" style="110" customWidth="1"/>
    <col min="11515" max="11515" width="12.6640625" style="110" customWidth="1"/>
    <col min="11516" max="11517" width="8.6640625" style="110" customWidth="1"/>
    <col min="11518" max="11518" width="12.6640625" style="110" customWidth="1"/>
    <col min="11519" max="11520" width="8.6640625" style="110" customWidth="1"/>
    <col min="11521" max="11521" width="12.6640625" style="110" customWidth="1"/>
    <col min="11522" max="11523" width="8.6640625" style="110" customWidth="1"/>
    <col min="11524" max="11524" width="12.6640625" style="110" customWidth="1"/>
    <col min="11525" max="11526" width="8.6640625" style="110" customWidth="1"/>
    <col min="11527" max="11763" width="8.88671875" style="110"/>
    <col min="11764" max="11764" width="50.6640625" style="110" customWidth="1"/>
    <col min="11765" max="11765" width="12.6640625" style="110" customWidth="1"/>
    <col min="11766" max="11767" width="8.6640625" style="110" customWidth="1"/>
    <col min="11768" max="11768" width="12.6640625" style="110" customWidth="1"/>
    <col min="11769" max="11770" width="8.6640625" style="110" customWidth="1"/>
    <col min="11771" max="11771" width="12.6640625" style="110" customWidth="1"/>
    <col min="11772" max="11773" width="8.6640625" style="110" customWidth="1"/>
    <col min="11774" max="11774" width="12.6640625" style="110" customWidth="1"/>
    <col min="11775" max="11776" width="8.6640625" style="110" customWidth="1"/>
    <col min="11777" max="11777" width="12.6640625" style="110" customWidth="1"/>
    <col min="11778" max="11779" width="8.6640625" style="110" customWidth="1"/>
    <col min="11780" max="11780" width="12.6640625" style="110" customWidth="1"/>
    <col min="11781" max="11782" width="8.6640625" style="110" customWidth="1"/>
    <col min="11783" max="12019" width="8.88671875" style="110"/>
    <col min="12020" max="12020" width="50.6640625" style="110" customWidth="1"/>
    <col min="12021" max="12021" width="12.6640625" style="110" customWidth="1"/>
    <col min="12022" max="12023" width="8.6640625" style="110" customWidth="1"/>
    <col min="12024" max="12024" width="12.6640625" style="110" customWidth="1"/>
    <col min="12025" max="12026" width="8.6640625" style="110" customWidth="1"/>
    <col min="12027" max="12027" width="12.6640625" style="110" customWidth="1"/>
    <col min="12028" max="12029" width="8.6640625" style="110" customWidth="1"/>
    <col min="12030" max="12030" width="12.6640625" style="110" customWidth="1"/>
    <col min="12031" max="12032" width="8.6640625" style="110" customWidth="1"/>
    <col min="12033" max="12033" width="12.6640625" style="110" customWidth="1"/>
    <col min="12034" max="12035" width="8.6640625" style="110" customWidth="1"/>
    <col min="12036" max="12036" width="12.6640625" style="110" customWidth="1"/>
    <col min="12037" max="12038" width="8.6640625" style="110" customWidth="1"/>
    <col min="12039" max="12275" width="8.88671875" style="110"/>
    <col min="12276" max="12276" width="50.6640625" style="110" customWidth="1"/>
    <col min="12277" max="12277" width="12.6640625" style="110" customWidth="1"/>
    <col min="12278" max="12279" width="8.6640625" style="110" customWidth="1"/>
    <col min="12280" max="12280" width="12.6640625" style="110" customWidth="1"/>
    <col min="12281" max="12282" width="8.6640625" style="110" customWidth="1"/>
    <col min="12283" max="12283" width="12.6640625" style="110" customWidth="1"/>
    <col min="12284" max="12285" width="8.6640625" style="110" customWidth="1"/>
    <col min="12286" max="12286" width="12.6640625" style="110" customWidth="1"/>
    <col min="12287" max="12288" width="8.6640625" style="110" customWidth="1"/>
    <col min="12289" max="12289" width="12.6640625" style="110" customWidth="1"/>
    <col min="12290" max="12291" width="8.6640625" style="110" customWidth="1"/>
    <col min="12292" max="12292" width="12.6640625" style="110" customWidth="1"/>
    <col min="12293" max="12294" width="8.6640625" style="110" customWidth="1"/>
    <col min="12295" max="12531" width="8.88671875" style="110"/>
    <col min="12532" max="12532" width="50.6640625" style="110" customWidth="1"/>
    <col min="12533" max="12533" width="12.6640625" style="110" customWidth="1"/>
    <col min="12534" max="12535" width="8.6640625" style="110" customWidth="1"/>
    <col min="12536" max="12536" width="12.6640625" style="110" customWidth="1"/>
    <col min="12537" max="12538" width="8.6640625" style="110" customWidth="1"/>
    <col min="12539" max="12539" width="12.6640625" style="110" customWidth="1"/>
    <col min="12540" max="12541" width="8.6640625" style="110" customWidth="1"/>
    <col min="12542" max="12542" width="12.6640625" style="110" customWidth="1"/>
    <col min="12543" max="12544" width="8.6640625" style="110" customWidth="1"/>
    <col min="12545" max="12545" width="12.6640625" style="110" customWidth="1"/>
    <col min="12546" max="12547" width="8.6640625" style="110" customWidth="1"/>
    <col min="12548" max="12548" width="12.6640625" style="110" customWidth="1"/>
    <col min="12549" max="12550" width="8.6640625" style="110" customWidth="1"/>
    <col min="12551" max="12787" width="8.88671875" style="110"/>
    <col min="12788" max="12788" width="50.6640625" style="110" customWidth="1"/>
    <col min="12789" max="12789" width="12.6640625" style="110" customWidth="1"/>
    <col min="12790" max="12791" width="8.6640625" style="110" customWidth="1"/>
    <col min="12792" max="12792" width="12.6640625" style="110" customWidth="1"/>
    <col min="12793" max="12794" width="8.6640625" style="110" customWidth="1"/>
    <col min="12795" max="12795" width="12.6640625" style="110" customWidth="1"/>
    <col min="12796" max="12797" width="8.6640625" style="110" customWidth="1"/>
    <col min="12798" max="12798" width="12.6640625" style="110" customWidth="1"/>
    <col min="12799" max="12800" width="8.6640625" style="110" customWidth="1"/>
    <col min="12801" max="12801" width="12.6640625" style="110" customWidth="1"/>
    <col min="12802" max="12803" width="8.6640625" style="110" customWidth="1"/>
    <col min="12804" max="12804" width="12.6640625" style="110" customWidth="1"/>
    <col min="12805" max="12806" width="8.6640625" style="110" customWidth="1"/>
    <col min="12807" max="13043" width="8.88671875" style="110"/>
    <col min="13044" max="13044" width="50.6640625" style="110" customWidth="1"/>
    <col min="13045" max="13045" width="12.6640625" style="110" customWidth="1"/>
    <col min="13046" max="13047" width="8.6640625" style="110" customWidth="1"/>
    <col min="13048" max="13048" width="12.6640625" style="110" customWidth="1"/>
    <col min="13049" max="13050" width="8.6640625" style="110" customWidth="1"/>
    <col min="13051" max="13051" width="12.6640625" style="110" customWidth="1"/>
    <col min="13052" max="13053" width="8.6640625" style="110" customWidth="1"/>
    <col min="13054" max="13054" width="12.6640625" style="110" customWidth="1"/>
    <col min="13055" max="13056" width="8.6640625" style="110" customWidth="1"/>
    <col min="13057" max="13057" width="12.6640625" style="110" customWidth="1"/>
    <col min="13058" max="13059" width="8.6640625" style="110" customWidth="1"/>
    <col min="13060" max="13060" width="12.6640625" style="110" customWidth="1"/>
    <col min="13061" max="13062" width="8.6640625" style="110" customWidth="1"/>
    <col min="13063" max="13299" width="8.88671875" style="110"/>
    <col min="13300" max="13300" width="50.6640625" style="110" customWidth="1"/>
    <col min="13301" max="13301" width="12.6640625" style="110" customWidth="1"/>
    <col min="13302" max="13303" width="8.6640625" style="110" customWidth="1"/>
    <col min="13304" max="13304" width="12.6640625" style="110" customWidth="1"/>
    <col min="13305" max="13306" width="8.6640625" style="110" customWidth="1"/>
    <col min="13307" max="13307" width="12.6640625" style="110" customWidth="1"/>
    <col min="13308" max="13309" width="8.6640625" style="110" customWidth="1"/>
    <col min="13310" max="13310" width="12.6640625" style="110" customWidth="1"/>
    <col min="13311" max="13312" width="8.6640625" style="110" customWidth="1"/>
    <col min="13313" max="13313" width="12.6640625" style="110" customWidth="1"/>
    <col min="13314" max="13315" width="8.6640625" style="110" customWidth="1"/>
    <col min="13316" max="13316" width="12.6640625" style="110" customWidth="1"/>
    <col min="13317" max="13318" width="8.6640625" style="110" customWidth="1"/>
    <col min="13319" max="13555" width="8.88671875" style="110"/>
    <col min="13556" max="13556" width="50.6640625" style="110" customWidth="1"/>
    <col min="13557" max="13557" width="12.6640625" style="110" customWidth="1"/>
    <col min="13558" max="13559" width="8.6640625" style="110" customWidth="1"/>
    <col min="13560" max="13560" width="12.6640625" style="110" customWidth="1"/>
    <col min="13561" max="13562" width="8.6640625" style="110" customWidth="1"/>
    <col min="13563" max="13563" width="12.6640625" style="110" customWidth="1"/>
    <col min="13564" max="13565" width="8.6640625" style="110" customWidth="1"/>
    <col min="13566" max="13566" width="12.6640625" style="110" customWidth="1"/>
    <col min="13567" max="13568" width="8.6640625" style="110" customWidth="1"/>
    <col min="13569" max="13569" width="12.6640625" style="110" customWidth="1"/>
    <col min="13570" max="13571" width="8.6640625" style="110" customWidth="1"/>
    <col min="13572" max="13572" width="12.6640625" style="110" customWidth="1"/>
    <col min="13573" max="13574" width="8.6640625" style="110" customWidth="1"/>
    <col min="13575" max="13811" width="8.88671875" style="110"/>
    <col min="13812" max="13812" width="50.6640625" style="110" customWidth="1"/>
    <col min="13813" max="13813" width="12.6640625" style="110" customWidth="1"/>
    <col min="13814" max="13815" width="8.6640625" style="110" customWidth="1"/>
    <col min="13816" max="13816" width="12.6640625" style="110" customWidth="1"/>
    <col min="13817" max="13818" width="8.6640625" style="110" customWidth="1"/>
    <col min="13819" max="13819" width="12.6640625" style="110" customWidth="1"/>
    <col min="13820" max="13821" width="8.6640625" style="110" customWidth="1"/>
    <col min="13822" max="13822" width="12.6640625" style="110" customWidth="1"/>
    <col min="13823" max="13824" width="8.6640625" style="110" customWidth="1"/>
    <col min="13825" max="13825" width="12.6640625" style="110" customWidth="1"/>
    <col min="13826" max="13827" width="8.6640625" style="110" customWidth="1"/>
    <col min="13828" max="13828" width="12.6640625" style="110" customWidth="1"/>
    <col min="13829" max="13830" width="8.6640625" style="110" customWidth="1"/>
    <col min="13831" max="14067" width="8.88671875" style="110"/>
    <col min="14068" max="14068" width="50.6640625" style="110" customWidth="1"/>
    <col min="14069" max="14069" width="12.6640625" style="110" customWidth="1"/>
    <col min="14070" max="14071" width="8.6640625" style="110" customWidth="1"/>
    <col min="14072" max="14072" width="12.6640625" style="110" customWidth="1"/>
    <col min="14073" max="14074" width="8.6640625" style="110" customWidth="1"/>
    <col min="14075" max="14075" width="12.6640625" style="110" customWidth="1"/>
    <col min="14076" max="14077" width="8.6640625" style="110" customWidth="1"/>
    <col min="14078" max="14078" width="12.6640625" style="110" customWidth="1"/>
    <col min="14079" max="14080" width="8.6640625" style="110" customWidth="1"/>
    <col min="14081" max="14081" width="12.6640625" style="110" customWidth="1"/>
    <col min="14082" max="14083" width="8.6640625" style="110" customWidth="1"/>
    <col min="14084" max="14084" width="12.6640625" style="110" customWidth="1"/>
    <col min="14085" max="14086" width="8.6640625" style="110" customWidth="1"/>
    <col min="14087" max="14323" width="8.88671875" style="110"/>
    <col min="14324" max="14324" width="50.6640625" style="110" customWidth="1"/>
    <col min="14325" max="14325" width="12.6640625" style="110" customWidth="1"/>
    <col min="14326" max="14327" width="8.6640625" style="110" customWidth="1"/>
    <col min="14328" max="14328" width="12.6640625" style="110" customWidth="1"/>
    <col min="14329" max="14330" width="8.6640625" style="110" customWidth="1"/>
    <col min="14331" max="14331" width="12.6640625" style="110" customWidth="1"/>
    <col min="14332" max="14333" width="8.6640625" style="110" customWidth="1"/>
    <col min="14334" max="14334" width="12.6640625" style="110" customWidth="1"/>
    <col min="14335" max="14336" width="8.6640625" style="110" customWidth="1"/>
    <col min="14337" max="14337" width="12.6640625" style="110" customWidth="1"/>
    <col min="14338" max="14339" width="8.6640625" style="110" customWidth="1"/>
    <col min="14340" max="14340" width="12.6640625" style="110" customWidth="1"/>
    <col min="14341" max="14342" width="8.6640625" style="110" customWidth="1"/>
    <col min="14343" max="14579" width="8.88671875" style="110"/>
    <col min="14580" max="14580" width="50.6640625" style="110" customWidth="1"/>
    <col min="14581" max="14581" width="12.6640625" style="110" customWidth="1"/>
    <col min="14582" max="14583" width="8.6640625" style="110" customWidth="1"/>
    <col min="14584" max="14584" width="12.6640625" style="110" customWidth="1"/>
    <col min="14585" max="14586" width="8.6640625" style="110" customWidth="1"/>
    <col min="14587" max="14587" width="12.6640625" style="110" customWidth="1"/>
    <col min="14588" max="14589" width="8.6640625" style="110" customWidth="1"/>
    <col min="14590" max="14590" width="12.6640625" style="110" customWidth="1"/>
    <col min="14591" max="14592" width="8.6640625" style="110" customWidth="1"/>
    <col min="14593" max="14593" width="12.6640625" style="110" customWidth="1"/>
    <col min="14594" max="14595" width="8.6640625" style="110" customWidth="1"/>
    <col min="14596" max="14596" width="12.6640625" style="110" customWidth="1"/>
    <col min="14597" max="14598" width="8.6640625" style="110" customWidth="1"/>
    <col min="14599" max="14835" width="8.88671875" style="110"/>
    <col min="14836" max="14836" width="50.6640625" style="110" customWidth="1"/>
    <col min="14837" max="14837" width="12.6640625" style="110" customWidth="1"/>
    <col min="14838" max="14839" width="8.6640625" style="110" customWidth="1"/>
    <col min="14840" max="14840" width="12.6640625" style="110" customWidth="1"/>
    <col min="14841" max="14842" width="8.6640625" style="110" customWidth="1"/>
    <col min="14843" max="14843" width="12.6640625" style="110" customWidth="1"/>
    <col min="14844" max="14845" width="8.6640625" style="110" customWidth="1"/>
    <col min="14846" max="14846" width="12.6640625" style="110" customWidth="1"/>
    <col min="14847" max="14848" width="8.6640625" style="110" customWidth="1"/>
    <col min="14849" max="14849" width="12.6640625" style="110" customWidth="1"/>
    <col min="14850" max="14851" width="8.6640625" style="110" customWidth="1"/>
    <col min="14852" max="14852" width="12.6640625" style="110" customWidth="1"/>
    <col min="14853" max="14854" width="8.6640625" style="110" customWidth="1"/>
    <col min="14855" max="15091" width="8.88671875" style="110"/>
    <col min="15092" max="15092" width="50.6640625" style="110" customWidth="1"/>
    <col min="15093" max="15093" width="12.6640625" style="110" customWidth="1"/>
    <col min="15094" max="15095" width="8.6640625" style="110" customWidth="1"/>
    <col min="15096" max="15096" width="12.6640625" style="110" customWidth="1"/>
    <col min="15097" max="15098" width="8.6640625" style="110" customWidth="1"/>
    <col min="15099" max="15099" width="12.6640625" style="110" customWidth="1"/>
    <col min="15100" max="15101" width="8.6640625" style="110" customWidth="1"/>
    <col min="15102" max="15102" width="12.6640625" style="110" customWidth="1"/>
    <col min="15103" max="15104" width="8.6640625" style="110" customWidth="1"/>
    <col min="15105" max="15105" width="12.6640625" style="110" customWidth="1"/>
    <col min="15106" max="15107" width="8.6640625" style="110" customWidth="1"/>
    <col min="15108" max="15108" width="12.6640625" style="110" customWidth="1"/>
    <col min="15109" max="15110" width="8.6640625" style="110" customWidth="1"/>
    <col min="15111" max="15347" width="8.88671875" style="110"/>
    <col min="15348" max="15348" width="50.6640625" style="110" customWidth="1"/>
    <col min="15349" max="15349" width="12.6640625" style="110" customWidth="1"/>
    <col min="15350" max="15351" width="8.6640625" style="110" customWidth="1"/>
    <col min="15352" max="15352" width="12.6640625" style="110" customWidth="1"/>
    <col min="15353" max="15354" width="8.6640625" style="110" customWidth="1"/>
    <col min="15355" max="15355" width="12.6640625" style="110" customWidth="1"/>
    <col min="15356" max="15357" width="8.6640625" style="110" customWidth="1"/>
    <col min="15358" max="15358" width="12.6640625" style="110" customWidth="1"/>
    <col min="15359" max="15360" width="8.6640625" style="110" customWidth="1"/>
    <col min="15361" max="15361" width="12.6640625" style="110" customWidth="1"/>
    <col min="15362" max="15363" width="8.6640625" style="110" customWidth="1"/>
    <col min="15364" max="15364" width="12.6640625" style="110" customWidth="1"/>
    <col min="15365" max="15366" width="8.6640625" style="110" customWidth="1"/>
    <col min="15367" max="15603" width="8.88671875" style="110"/>
    <col min="15604" max="15604" width="50.6640625" style="110" customWidth="1"/>
    <col min="15605" max="15605" width="12.6640625" style="110" customWidth="1"/>
    <col min="15606" max="15607" width="8.6640625" style="110" customWidth="1"/>
    <col min="15608" max="15608" width="12.6640625" style="110" customWidth="1"/>
    <col min="15609" max="15610" width="8.6640625" style="110" customWidth="1"/>
    <col min="15611" max="15611" width="12.6640625" style="110" customWidth="1"/>
    <col min="15612" max="15613" width="8.6640625" style="110" customWidth="1"/>
    <col min="15614" max="15614" width="12.6640625" style="110" customWidth="1"/>
    <col min="15615" max="15616" width="8.6640625" style="110" customWidth="1"/>
    <col min="15617" max="15617" width="12.6640625" style="110" customWidth="1"/>
    <col min="15618" max="15619" width="8.6640625" style="110" customWidth="1"/>
    <col min="15620" max="15620" width="12.6640625" style="110" customWidth="1"/>
    <col min="15621" max="15622" width="8.6640625" style="110" customWidth="1"/>
    <col min="15623" max="15859" width="8.88671875" style="110"/>
    <col min="15860" max="15860" width="50.6640625" style="110" customWidth="1"/>
    <col min="15861" max="15861" width="12.6640625" style="110" customWidth="1"/>
    <col min="15862" max="15863" width="8.6640625" style="110" customWidth="1"/>
    <col min="15864" max="15864" width="12.6640625" style="110" customWidth="1"/>
    <col min="15865" max="15866" width="8.6640625" style="110" customWidth="1"/>
    <col min="15867" max="15867" width="12.6640625" style="110" customWidth="1"/>
    <col min="15868" max="15869" width="8.6640625" style="110" customWidth="1"/>
    <col min="15870" max="15870" width="12.6640625" style="110" customWidth="1"/>
    <col min="15871" max="15872" width="8.6640625" style="110" customWidth="1"/>
    <col min="15873" max="15873" width="12.6640625" style="110" customWidth="1"/>
    <col min="15874" max="15875" width="8.6640625" style="110" customWidth="1"/>
    <col min="15876" max="15876" width="12.6640625" style="110" customWidth="1"/>
    <col min="15877" max="15878" width="8.6640625" style="110" customWidth="1"/>
    <col min="15879" max="16115" width="8.88671875" style="110"/>
    <col min="16116" max="16116" width="50.6640625" style="110" customWidth="1"/>
    <col min="16117" max="16117" width="12.6640625" style="110" customWidth="1"/>
    <col min="16118" max="16119" width="8.6640625" style="110" customWidth="1"/>
    <col min="16120" max="16120" width="12.6640625" style="110" customWidth="1"/>
    <col min="16121" max="16122" width="8.6640625" style="110" customWidth="1"/>
    <col min="16123" max="16123" width="12.6640625" style="110" customWidth="1"/>
    <col min="16124" max="16125" width="8.6640625" style="110" customWidth="1"/>
    <col min="16126" max="16126" width="12.6640625" style="110" customWidth="1"/>
    <col min="16127" max="16128" width="8.6640625" style="110" customWidth="1"/>
    <col min="16129" max="16129" width="12.6640625" style="110" customWidth="1"/>
    <col min="16130" max="16131" width="8.6640625" style="110" customWidth="1"/>
    <col min="16132" max="16132" width="12.6640625" style="110" customWidth="1"/>
    <col min="16133" max="16134" width="8.6640625" style="110" customWidth="1"/>
    <col min="16135" max="16384" width="8.88671875" style="110"/>
  </cols>
  <sheetData>
    <row r="1" spans="2:15" s="93" customFormat="1" ht="15" customHeight="1">
      <c r="B1" s="2" t="str">
        <f>Instructie!$B$1</f>
        <v>dPi (de Prospectieve informatie) Forecast 2018 en prognosejaren 2019-2023</v>
      </c>
      <c r="C1" s="94"/>
    </row>
    <row r="2" spans="2:15" s="97" customFormat="1" ht="17.399999999999999">
      <c r="G2" s="117"/>
      <c r="I2" s="28"/>
      <c r="K2" s="28"/>
      <c r="M2" s="28"/>
      <c r="O2" s="28"/>
    </row>
    <row r="3" spans="2:15" s="100" customFormat="1" ht="15.75" customHeight="1">
      <c r="B3" s="101" t="s">
        <v>419</v>
      </c>
      <c r="C3" s="101"/>
      <c r="D3" s="101"/>
      <c r="E3" s="101"/>
      <c r="F3" s="101"/>
      <c r="G3" s="90"/>
      <c r="H3" s="90"/>
      <c r="I3" s="90"/>
      <c r="J3" s="90"/>
      <c r="K3" s="90"/>
      <c r="L3" s="90"/>
      <c r="M3" s="90"/>
      <c r="N3" s="90"/>
      <c r="O3" s="90"/>
    </row>
    <row r="4" spans="2:15" s="103" customFormat="1" ht="13.2">
      <c r="G4" s="15"/>
      <c r="I4" s="15"/>
      <c r="K4" s="15"/>
      <c r="M4" s="15"/>
      <c r="O4" s="15"/>
    </row>
    <row r="5" spans="2:15" s="105" customFormat="1" ht="13.8">
      <c r="B5" s="106" t="s">
        <v>420</v>
      </c>
      <c r="C5" s="107"/>
      <c r="E5" s="107"/>
      <c r="F5" s="107"/>
      <c r="G5" s="107"/>
      <c r="H5" s="107"/>
      <c r="I5" s="107"/>
      <c r="J5" s="107"/>
      <c r="K5" s="107"/>
      <c r="L5" s="107"/>
      <c r="M5" s="107"/>
      <c r="N5" s="107"/>
      <c r="O5" s="107"/>
    </row>
    <row r="6" spans="2:15" s="96" customFormat="1" ht="12" customHeight="1">
      <c r="B6" s="108"/>
      <c r="C6" s="130"/>
      <c r="E6" s="467" t="s">
        <v>376</v>
      </c>
      <c r="F6" s="108"/>
      <c r="G6" s="470" t="s">
        <v>412</v>
      </c>
      <c r="H6" s="130"/>
      <c r="I6" s="470" t="s">
        <v>413</v>
      </c>
      <c r="J6" s="130"/>
      <c r="K6" s="470" t="s">
        <v>414</v>
      </c>
      <c r="L6" s="130"/>
      <c r="M6" s="470" t="s">
        <v>415</v>
      </c>
      <c r="N6" s="130"/>
      <c r="O6" s="470" t="s">
        <v>416</v>
      </c>
    </row>
    <row r="7" spans="2:15" ht="12" customHeight="1">
      <c r="B7" s="108"/>
      <c r="C7" s="130"/>
      <c r="E7" s="468"/>
      <c r="F7" s="108"/>
      <c r="G7" s="470"/>
      <c r="H7" s="130"/>
      <c r="I7" s="470"/>
      <c r="J7" s="130"/>
      <c r="K7" s="470"/>
      <c r="L7" s="130"/>
      <c r="M7" s="470"/>
      <c r="N7" s="130"/>
      <c r="O7" s="470"/>
    </row>
    <row r="8" spans="2:15" ht="12" customHeight="1">
      <c r="B8" s="108"/>
      <c r="C8" s="130"/>
      <c r="E8" s="469"/>
      <c r="F8" s="108"/>
      <c r="G8" s="470"/>
      <c r="H8" s="130"/>
      <c r="I8" s="470"/>
      <c r="J8" s="130"/>
      <c r="K8" s="470"/>
      <c r="L8" s="130"/>
      <c r="M8" s="470"/>
      <c r="N8" s="130"/>
      <c r="O8" s="470"/>
    </row>
    <row r="9" spans="2:15">
      <c r="B9" s="111" t="s">
        <v>421</v>
      </c>
      <c r="C9" s="108"/>
      <c r="F9" s="108"/>
      <c r="G9" s="108"/>
      <c r="H9" s="108"/>
      <c r="I9" s="108"/>
      <c r="J9" s="108"/>
      <c r="K9" s="108"/>
      <c r="L9" s="108"/>
      <c r="M9" s="108"/>
      <c r="N9" s="108"/>
      <c r="O9" s="108"/>
    </row>
    <row r="10" spans="2:15">
      <c r="B10" s="108" t="s">
        <v>422</v>
      </c>
      <c r="C10" s="108"/>
      <c r="E10" s="215"/>
      <c r="F10" s="216"/>
      <c r="G10" s="215"/>
      <c r="H10" s="216"/>
      <c r="I10" s="215"/>
      <c r="J10" s="216"/>
      <c r="K10" s="215"/>
      <c r="L10" s="216"/>
      <c r="M10" s="215"/>
      <c r="N10" s="216"/>
      <c r="O10" s="215"/>
    </row>
    <row r="11" spans="2:15">
      <c r="B11" s="108" t="s">
        <v>423</v>
      </c>
      <c r="C11" s="108"/>
      <c r="E11" s="215"/>
      <c r="F11" s="216"/>
      <c r="G11" s="215"/>
      <c r="H11" s="216"/>
      <c r="I11" s="215"/>
      <c r="J11" s="216"/>
      <c r="K11" s="215"/>
      <c r="L11" s="216"/>
      <c r="M11" s="215"/>
      <c r="N11" s="216"/>
      <c r="O11" s="215"/>
    </row>
    <row r="12" spans="2:15">
      <c r="B12" s="108" t="s">
        <v>424</v>
      </c>
      <c r="C12" s="108"/>
      <c r="E12" s="215"/>
      <c r="F12" s="216"/>
      <c r="G12" s="215"/>
      <c r="H12" s="216"/>
      <c r="I12" s="215"/>
      <c r="J12" s="216"/>
      <c r="K12" s="215"/>
      <c r="L12" s="216"/>
      <c r="M12" s="215"/>
      <c r="N12" s="216"/>
      <c r="O12" s="215"/>
    </row>
    <row r="13" spans="2:15">
      <c r="B13" s="108" t="s">
        <v>425</v>
      </c>
      <c r="C13" s="108"/>
      <c r="E13" s="215">
        <v>0</v>
      </c>
      <c r="F13" s="216"/>
      <c r="G13" s="215"/>
      <c r="H13" s="216"/>
      <c r="I13" s="215"/>
      <c r="J13" s="216"/>
      <c r="K13" s="215"/>
      <c r="L13" s="216"/>
      <c r="M13" s="215"/>
      <c r="N13" s="216"/>
      <c r="O13" s="215"/>
    </row>
    <row r="14" spans="2:15">
      <c r="B14" s="111" t="s">
        <v>426</v>
      </c>
      <c r="C14" s="108"/>
      <c r="E14" s="223">
        <f>SUM(E10:E13)</f>
        <v>0</v>
      </c>
      <c r="F14" s="216"/>
      <c r="G14" s="223">
        <f>SUM(G10:G13)</f>
        <v>0</v>
      </c>
      <c r="H14" s="216"/>
      <c r="I14" s="223">
        <f>SUM(I10:I13)</f>
        <v>0</v>
      </c>
      <c r="J14" s="216"/>
      <c r="K14" s="223">
        <f>SUM(K10:K13)</f>
        <v>0</v>
      </c>
      <c r="L14" s="216"/>
      <c r="M14" s="223">
        <f>SUM(M10:M13)</f>
        <v>0</v>
      </c>
      <c r="N14" s="216"/>
      <c r="O14" s="223">
        <f>SUM(O10:O13)</f>
        <v>0</v>
      </c>
    </row>
    <row r="15" spans="2:15">
      <c r="B15" s="108"/>
      <c r="C15" s="108"/>
      <c r="E15" s="216"/>
      <c r="F15" s="216"/>
      <c r="G15" s="216"/>
      <c r="H15" s="216"/>
      <c r="I15" s="216"/>
      <c r="J15" s="216"/>
      <c r="K15" s="216"/>
      <c r="L15" s="216"/>
      <c r="M15" s="216"/>
      <c r="N15" s="216"/>
      <c r="O15" s="216"/>
    </row>
    <row r="16" spans="2:15" ht="12.75" customHeight="1">
      <c r="B16" s="111" t="s">
        <v>427</v>
      </c>
      <c r="C16" s="108"/>
      <c r="E16" s="215"/>
      <c r="F16" s="216"/>
      <c r="G16" s="215"/>
      <c r="H16" s="216"/>
      <c r="I16" s="215"/>
      <c r="J16" s="216"/>
      <c r="K16" s="215"/>
      <c r="L16" s="216"/>
      <c r="M16" s="215"/>
      <c r="N16" s="216"/>
      <c r="O16" s="215"/>
    </row>
    <row r="17" spans="2:15">
      <c r="B17" s="108"/>
      <c r="C17" s="108"/>
      <c r="E17" s="216"/>
      <c r="F17" s="216"/>
      <c r="G17" s="216"/>
      <c r="H17" s="216"/>
      <c r="I17" s="216"/>
      <c r="J17" s="216"/>
      <c r="K17" s="216"/>
      <c r="L17" s="216"/>
      <c r="M17" s="216"/>
      <c r="N17" s="216"/>
      <c r="O17" s="216"/>
    </row>
    <row r="18" spans="2:15">
      <c r="B18" s="111" t="s">
        <v>428</v>
      </c>
      <c r="C18" s="108"/>
      <c r="E18" s="215"/>
      <c r="F18" s="216"/>
      <c r="G18" s="215"/>
      <c r="H18" s="216"/>
      <c r="I18" s="215"/>
      <c r="J18" s="216"/>
      <c r="K18" s="215"/>
      <c r="L18" s="216"/>
      <c r="M18" s="215"/>
      <c r="N18" s="216"/>
      <c r="O18" s="215"/>
    </row>
    <row r="19" spans="2:15">
      <c r="B19" s="108"/>
      <c r="C19" s="108"/>
      <c r="E19" s="216"/>
      <c r="F19" s="216"/>
      <c r="G19" s="216"/>
      <c r="H19" s="216"/>
      <c r="I19" s="216"/>
      <c r="J19" s="216"/>
      <c r="K19" s="216"/>
      <c r="L19" s="216"/>
      <c r="M19" s="216"/>
      <c r="N19" s="216"/>
      <c r="O19" s="216"/>
    </row>
    <row r="20" spans="2:15">
      <c r="B20" s="111" t="s">
        <v>429</v>
      </c>
      <c r="C20" s="111"/>
      <c r="E20" s="216"/>
      <c r="F20" s="221"/>
      <c r="G20" s="216"/>
      <c r="H20" s="221"/>
      <c r="I20" s="216"/>
      <c r="J20" s="221"/>
      <c r="K20" s="216"/>
      <c r="L20" s="221"/>
      <c r="M20" s="216"/>
      <c r="N20" s="221"/>
      <c r="O20" s="216"/>
    </row>
    <row r="21" spans="2:15">
      <c r="B21" s="108" t="s">
        <v>430</v>
      </c>
      <c r="C21" s="108"/>
      <c r="E21" s="215"/>
      <c r="F21" s="216"/>
      <c r="G21" s="215"/>
      <c r="H21" s="216"/>
      <c r="I21" s="215"/>
      <c r="J21" s="216"/>
      <c r="K21" s="215"/>
      <c r="L21" s="216"/>
      <c r="M21" s="215"/>
      <c r="N21" s="216"/>
      <c r="O21" s="215"/>
    </row>
    <row r="22" spans="2:15">
      <c r="B22" s="108" t="s">
        <v>431</v>
      </c>
      <c r="C22" s="108"/>
      <c r="E22" s="215"/>
      <c r="F22" s="216"/>
      <c r="G22" s="215"/>
      <c r="H22" s="216"/>
      <c r="I22" s="215"/>
      <c r="J22" s="216"/>
      <c r="K22" s="215"/>
      <c r="L22" s="216"/>
      <c r="M22" s="215"/>
      <c r="N22" s="216"/>
      <c r="O22" s="215"/>
    </row>
    <row r="23" spans="2:15">
      <c r="B23" s="108" t="s">
        <v>432</v>
      </c>
      <c r="C23" s="108"/>
      <c r="E23" s="215"/>
      <c r="F23" s="216"/>
      <c r="G23" s="215"/>
      <c r="H23" s="216"/>
      <c r="I23" s="215"/>
      <c r="J23" s="216"/>
      <c r="K23" s="215"/>
      <c r="L23" s="216"/>
      <c r="M23" s="215"/>
      <c r="N23" s="216"/>
      <c r="O23" s="215"/>
    </row>
    <row r="24" spans="2:15" ht="12.75" customHeight="1">
      <c r="B24" s="108" t="s">
        <v>433</v>
      </c>
      <c r="C24" s="108"/>
      <c r="E24" s="215"/>
      <c r="F24" s="216"/>
      <c r="G24" s="215"/>
      <c r="H24" s="216"/>
      <c r="I24" s="215"/>
      <c r="J24" s="216"/>
      <c r="K24" s="215"/>
      <c r="L24" s="216"/>
      <c r="M24" s="215"/>
      <c r="N24" s="216"/>
      <c r="O24" s="215"/>
    </row>
    <row r="25" spans="2:15">
      <c r="B25" s="108" t="s">
        <v>434</v>
      </c>
      <c r="C25" s="108"/>
      <c r="E25" s="215"/>
      <c r="F25" s="216"/>
      <c r="G25" s="215"/>
      <c r="H25" s="216"/>
      <c r="I25" s="215"/>
      <c r="J25" s="216"/>
      <c r="K25" s="215"/>
      <c r="L25" s="216"/>
      <c r="M25" s="215"/>
      <c r="N25" s="216"/>
      <c r="O25" s="215"/>
    </row>
    <row r="26" spans="2:15">
      <c r="B26" s="108" t="s">
        <v>435</v>
      </c>
      <c r="C26" s="108"/>
      <c r="E26" s="215"/>
      <c r="F26" s="216"/>
      <c r="G26" s="215"/>
      <c r="H26" s="216"/>
      <c r="I26" s="215"/>
      <c r="J26" s="216"/>
      <c r="K26" s="215"/>
      <c r="L26" s="216"/>
      <c r="M26" s="215"/>
      <c r="N26" s="216"/>
      <c r="O26" s="215"/>
    </row>
    <row r="27" spans="2:15">
      <c r="B27" s="108" t="s">
        <v>436</v>
      </c>
      <c r="C27" s="108"/>
      <c r="E27" s="219"/>
      <c r="F27" s="216"/>
      <c r="G27" s="219"/>
      <c r="H27" s="216"/>
      <c r="I27" s="219"/>
      <c r="J27" s="216"/>
      <c r="K27" s="219"/>
      <c r="L27" s="216"/>
      <c r="M27" s="219"/>
      <c r="N27" s="216"/>
      <c r="O27" s="219"/>
    </row>
    <row r="28" spans="2:15">
      <c r="B28" s="111" t="s">
        <v>437</v>
      </c>
      <c r="C28" s="108"/>
      <c r="E28" s="223">
        <f>SUM(E21:E27)</f>
        <v>0</v>
      </c>
      <c r="F28" s="216"/>
      <c r="G28" s="223">
        <f>SUM(G21:G27)</f>
        <v>0</v>
      </c>
      <c r="H28" s="216"/>
      <c r="I28" s="223">
        <f>SUM(I21:I27)</f>
        <v>0</v>
      </c>
      <c r="J28" s="216"/>
      <c r="K28" s="223">
        <f>SUM(K21:K27)</f>
        <v>0</v>
      </c>
      <c r="L28" s="216"/>
      <c r="M28" s="223">
        <f>SUM(M21:M27)</f>
        <v>0</v>
      </c>
      <c r="N28" s="216"/>
      <c r="O28" s="223">
        <f>SUM(O21:O27)</f>
        <v>0</v>
      </c>
    </row>
    <row r="29" spans="2:15">
      <c r="B29" s="108"/>
      <c r="C29" s="108"/>
      <c r="E29" s="216"/>
      <c r="F29" s="216"/>
      <c r="G29" s="216"/>
      <c r="H29" s="216"/>
      <c r="I29" s="216"/>
      <c r="J29" s="216"/>
      <c r="K29" s="216"/>
      <c r="L29" s="216"/>
      <c r="M29" s="216"/>
      <c r="N29" s="216"/>
      <c r="O29" s="216"/>
    </row>
    <row r="30" spans="2:15">
      <c r="B30" s="111" t="s">
        <v>438</v>
      </c>
      <c r="C30" s="111"/>
      <c r="E30" s="216"/>
      <c r="F30" s="221"/>
      <c r="G30" s="216"/>
      <c r="H30" s="221"/>
      <c r="I30" s="216"/>
      <c r="J30" s="221"/>
      <c r="K30" s="216"/>
      <c r="L30" s="221"/>
      <c r="M30" s="216"/>
      <c r="N30" s="221"/>
      <c r="O30" s="216"/>
    </row>
    <row r="31" spans="2:15">
      <c r="B31" s="108" t="s">
        <v>430</v>
      </c>
      <c r="C31" s="108"/>
      <c r="E31" s="215"/>
      <c r="F31" s="216"/>
      <c r="G31" s="215"/>
      <c r="H31" s="216"/>
      <c r="I31" s="215"/>
      <c r="J31" s="216"/>
      <c r="K31" s="215"/>
      <c r="L31" s="216"/>
      <c r="M31" s="215"/>
      <c r="N31" s="216"/>
      <c r="O31" s="215"/>
    </row>
    <row r="32" spans="2:15">
      <c r="B32" s="108" t="s">
        <v>431</v>
      </c>
      <c r="C32" s="108"/>
      <c r="E32" s="215"/>
      <c r="F32" s="216"/>
      <c r="G32" s="215"/>
      <c r="H32" s="216"/>
      <c r="I32" s="215"/>
      <c r="J32" s="216"/>
      <c r="K32" s="215"/>
      <c r="L32" s="216"/>
      <c r="M32" s="215"/>
      <c r="N32" s="216"/>
      <c r="O32" s="215"/>
    </row>
    <row r="33" spans="2:19">
      <c r="B33" s="108" t="s">
        <v>439</v>
      </c>
      <c r="C33" s="108"/>
      <c r="E33" s="215"/>
      <c r="F33" s="216"/>
      <c r="G33" s="215"/>
      <c r="H33" s="216"/>
      <c r="I33" s="215"/>
      <c r="J33" s="216"/>
      <c r="K33" s="215"/>
      <c r="L33" s="216"/>
      <c r="M33" s="215"/>
      <c r="N33" s="216"/>
      <c r="O33" s="215"/>
    </row>
    <row r="34" spans="2:19">
      <c r="B34" s="108" t="s">
        <v>440</v>
      </c>
      <c r="C34" s="108"/>
      <c r="E34" s="215"/>
      <c r="F34" s="216"/>
      <c r="G34" s="215"/>
      <c r="H34" s="216"/>
      <c r="I34" s="215"/>
      <c r="J34" s="216"/>
      <c r="K34" s="215"/>
      <c r="L34" s="216"/>
      <c r="M34" s="215"/>
      <c r="N34" s="216"/>
      <c r="O34" s="215"/>
    </row>
    <row r="35" spans="2:19">
      <c r="B35" s="108" t="s">
        <v>441</v>
      </c>
      <c r="C35" s="108"/>
      <c r="E35" s="215"/>
      <c r="F35" s="216"/>
      <c r="G35" s="215"/>
      <c r="H35" s="216"/>
      <c r="I35" s="215"/>
      <c r="J35" s="216"/>
      <c r="K35" s="215"/>
      <c r="L35" s="216"/>
      <c r="M35" s="215"/>
      <c r="N35" s="216"/>
      <c r="O35" s="215"/>
    </row>
    <row r="36" spans="2:19">
      <c r="B36" s="108" t="s">
        <v>442</v>
      </c>
      <c r="C36" s="108"/>
      <c r="E36" s="215"/>
      <c r="F36" s="216"/>
      <c r="G36" s="215"/>
      <c r="H36" s="216"/>
      <c r="I36" s="215"/>
      <c r="J36" s="216"/>
      <c r="K36" s="215"/>
      <c r="L36" s="216"/>
      <c r="M36" s="215"/>
      <c r="N36" s="216"/>
      <c r="O36" s="215"/>
    </row>
    <row r="37" spans="2:19">
      <c r="B37" s="108" t="s">
        <v>443</v>
      </c>
      <c r="C37" s="108"/>
      <c r="E37" s="215"/>
      <c r="F37" s="216"/>
      <c r="G37" s="215"/>
      <c r="H37" s="216"/>
      <c r="I37" s="215"/>
      <c r="J37" s="216"/>
      <c r="K37" s="215"/>
      <c r="L37" s="216"/>
      <c r="M37" s="215"/>
      <c r="N37" s="216"/>
      <c r="O37" s="215"/>
    </row>
    <row r="38" spans="2:19">
      <c r="B38" s="108" t="s">
        <v>444</v>
      </c>
      <c r="C38" s="108"/>
      <c r="E38" s="215"/>
      <c r="F38" s="216"/>
      <c r="G38" s="215"/>
      <c r="H38" s="216"/>
      <c r="I38" s="215"/>
      <c r="J38" s="216"/>
      <c r="K38" s="215"/>
      <c r="L38" s="216"/>
      <c r="M38" s="215"/>
      <c r="N38" s="216"/>
      <c r="O38" s="215"/>
    </row>
    <row r="39" spans="2:19">
      <c r="B39" s="108" t="s">
        <v>445</v>
      </c>
      <c r="C39" s="108"/>
      <c r="E39" s="215"/>
      <c r="F39" s="216"/>
      <c r="G39" s="215"/>
      <c r="H39" s="216"/>
      <c r="I39" s="215"/>
      <c r="J39" s="216"/>
      <c r="K39" s="215"/>
      <c r="L39" s="216"/>
      <c r="M39" s="215"/>
      <c r="N39" s="216"/>
      <c r="O39" s="215"/>
    </row>
    <row r="40" spans="2:19">
      <c r="B40" s="111" t="s">
        <v>446</v>
      </c>
      <c r="C40" s="108"/>
      <c r="E40" s="223">
        <f>SUM(E31:E39)</f>
        <v>0</v>
      </c>
      <c r="F40" s="216"/>
      <c r="G40" s="223">
        <f>SUM(G31:G39)</f>
        <v>0</v>
      </c>
      <c r="H40" s="216"/>
      <c r="I40" s="223">
        <f>SUM(I31:I39)</f>
        <v>0</v>
      </c>
      <c r="J40" s="216"/>
      <c r="K40" s="223">
        <f>SUM(K31:K39)</f>
        <v>0</v>
      </c>
      <c r="L40" s="216"/>
      <c r="M40" s="223">
        <f>SUM(M31:M39)</f>
        <v>0</v>
      </c>
      <c r="N40" s="216"/>
      <c r="O40" s="223">
        <f>SUM(O31:O39)</f>
        <v>0</v>
      </c>
    </row>
    <row r="41" spans="2:19">
      <c r="B41" s="108"/>
      <c r="C41" s="108"/>
      <c r="E41" s="216"/>
      <c r="F41" s="216"/>
      <c r="G41" s="216"/>
      <c r="H41" s="216"/>
      <c r="I41" s="216"/>
      <c r="J41" s="216"/>
      <c r="K41" s="216"/>
      <c r="L41" s="216"/>
      <c r="M41" s="216"/>
      <c r="N41" s="216"/>
      <c r="O41" s="216"/>
    </row>
    <row r="42" spans="2:19">
      <c r="B42" s="108" t="s">
        <v>447</v>
      </c>
      <c r="C42" s="108"/>
      <c r="E42" s="223">
        <f>+E40+E28+E18+E16+E14</f>
        <v>0</v>
      </c>
      <c r="F42" s="216"/>
      <c r="G42" s="223">
        <f>+G40+G28+G18+G16+G14</f>
        <v>0</v>
      </c>
      <c r="H42" s="216"/>
      <c r="I42" s="223">
        <f>+I40+I28+I18+I16+I14</f>
        <v>0</v>
      </c>
      <c r="J42" s="216"/>
      <c r="K42" s="223">
        <f>+K40+K28+K18+K16+K14</f>
        <v>0</v>
      </c>
      <c r="L42" s="216"/>
      <c r="M42" s="223">
        <f>+M40+M28+M18+M16+M14</f>
        <v>0</v>
      </c>
      <c r="N42" s="216"/>
      <c r="O42" s="223">
        <f>+O40+O28+O18+O16+O14</f>
        <v>0</v>
      </c>
    </row>
    <row r="43" spans="2:19">
      <c r="B43" s="108" t="s">
        <v>407</v>
      </c>
      <c r="C43" s="108"/>
      <c r="E43" s="228">
        <f>+'3.3.1.1 A1'!E50</f>
        <v>0</v>
      </c>
      <c r="F43" s="229"/>
      <c r="G43" s="228">
        <f>+'3.3.1.1 A1'!G50</f>
        <v>0</v>
      </c>
      <c r="H43" s="229"/>
      <c r="I43" s="228">
        <f>+'3.3.1.1 A1'!I50</f>
        <v>0</v>
      </c>
      <c r="J43" s="229"/>
      <c r="K43" s="228">
        <f>+'3.3.1.1 A1'!K50</f>
        <v>0</v>
      </c>
      <c r="L43" s="229"/>
      <c r="M43" s="228">
        <f>+'3.3.1.1 A1'!M50</f>
        <v>0</v>
      </c>
      <c r="N43" s="229"/>
      <c r="O43" s="228">
        <f>+'3.3.1.1 A1'!O50</f>
        <v>0</v>
      </c>
    </row>
    <row r="44" spans="2:19">
      <c r="B44" s="108" t="s">
        <v>448</v>
      </c>
      <c r="C44" s="108"/>
      <c r="E44" s="228">
        <f>+E42-E43</f>
        <v>0</v>
      </c>
      <c r="F44" s="229"/>
      <c r="G44" s="228">
        <f>+G42-G43</f>
        <v>0</v>
      </c>
      <c r="H44" s="229"/>
      <c r="I44" s="228">
        <f>+I42-I43</f>
        <v>0</v>
      </c>
      <c r="J44" s="229"/>
      <c r="K44" s="228">
        <f>+K42-K43</f>
        <v>0</v>
      </c>
      <c r="L44" s="229"/>
      <c r="M44" s="228">
        <f>+M42-M43</f>
        <v>0</v>
      </c>
      <c r="N44" s="229"/>
      <c r="O44" s="228">
        <f>+O42-O43</f>
        <v>0</v>
      </c>
      <c r="S44" s="456"/>
    </row>
    <row r="45" spans="2:19">
      <c r="S45" s="456"/>
    </row>
    <row r="46" spans="2:19">
      <c r="B46" s="110" t="s">
        <v>362</v>
      </c>
    </row>
    <row r="47" spans="2:19">
      <c r="B47" s="110" t="s">
        <v>542</v>
      </c>
      <c r="E47" s="219"/>
      <c r="F47" s="229"/>
      <c r="G47" s="228">
        <f>+(G14-E14)-'3.3.1 F1'!F59</f>
        <v>0</v>
      </c>
      <c r="H47" s="229"/>
      <c r="I47" s="228">
        <f>+(I14-G14)-'3.3.1 F1'!H59</f>
        <v>0</v>
      </c>
      <c r="J47" s="229"/>
      <c r="K47" s="228">
        <f>+(K14-I14)-'3.3.1 F1'!J59</f>
        <v>0</v>
      </c>
      <c r="L47" s="229"/>
      <c r="M47" s="228">
        <f>+(M14-K14)-'3.3.1 F1'!L59</f>
        <v>0</v>
      </c>
      <c r="N47" s="229"/>
      <c r="O47" s="228">
        <f>+(O14-M14)-'3.3.1 F1'!N59</f>
        <v>0</v>
      </c>
    </row>
    <row r="48" spans="2:19">
      <c r="B48" s="110" t="s">
        <v>77</v>
      </c>
      <c r="E48" s="219"/>
      <c r="F48" s="229"/>
      <c r="G48" s="228">
        <f>+G21-E21+G31-E31+G32-E32+G22-E22-('3.1.1'!G88-'3.1.1'!G93-'3.1.1'!G94)</f>
        <v>0</v>
      </c>
      <c r="H48" s="229"/>
      <c r="I48" s="228">
        <f>+I21-G21+I31-G31+I32-G32+I22-G22-('3.1.1'!I88-'3.1.1'!I93-'3.1.1'!I94)</f>
        <v>0</v>
      </c>
      <c r="J48" s="229"/>
      <c r="K48" s="228">
        <f>+K21-I21+K31-I31+K32-I32+K22-I22-('3.1.1'!K88-'3.1.1'!K93-'3.1.1'!K94)</f>
        <v>0</v>
      </c>
      <c r="L48" s="229"/>
      <c r="M48" s="228">
        <f>+M21-K21+M31-K31+M32-K32+M22-K22-('3.1.1'!M88-'3.1.1'!M93-'3.1.1'!M94)</f>
        <v>0</v>
      </c>
      <c r="N48" s="229"/>
      <c r="O48" s="228">
        <f>+O21-M21+O31-M31+O32-M32+O22-M22-('3.1.1'!O88-'3.1.1'!O93-'3.1.1'!O94)</f>
        <v>0</v>
      </c>
    </row>
    <row r="49" spans="5:15" hidden="1">
      <c r="E49" s="228"/>
      <c r="F49" s="229"/>
      <c r="G49" s="228"/>
      <c r="H49" s="229"/>
      <c r="I49" s="228"/>
      <c r="J49" s="229"/>
      <c r="K49" s="228"/>
      <c r="L49" s="229"/>
      <c r="M49" s="228"/>
      <c r="N49" s="229"/>
      <c r="O49" s="228"/>
    </row>
    <row r="50" spans="5:15" hidden="1">
      <c r="E50" s="228"/>
      <c r="F50" s="229"/>
      <c r="G50" s="228"/>
      <c r="H50" s="229"/>
      <c r="I50" s="228"/>
      <c r="J50" s="229"/>
      <c r="K50" s="228"/>
      <c r="L50" s="229"/>
      <c r="M50" s="228"/>
      <c r="N50" s="229"/>
      <c r="O50" s="228"/>
    </row>
    <row r="51" spans="5:15" hidden="1">
      <c r="E51" s="228"/>
      <c r="F51" s="229"/>
      <c r="G51" s="228"/>
      <c r="H51" s="229"/>
      <c r="I51" s="228"/>
      <c r="J51" s="229"/>
      <c r="K51" s="228"/>
      <c r="L51" s="229"/>
      <c r="M51" s="228"/>
      <c r="N51" s="229"/>
      <c r="O51" s="228"/>
    </row>
    <row r="52" spans="5:15" hidden="1"/>
  </sheetData>
  <sheetProtection selectLockedCells="1" selectUnlockedCells="1"/>
  <mergeCells count="6">
    <mergeCell ref="E6:E8"/>
    <mergeCell ref="O6:O8"/>
    <mergeCell ref="G6:G8"/>
    <mergeCell ref="I6:I8"/>
    <mergeCell ref="K6:K8"/>
    <mergeCell ref="M6:M8"/>
  </mergeCells>
  <conditionalFormatting sqref="E44">
    <cfRule type="cellIs" dxfId="186" priority="103" operator="notEqual">
      <formula>0</formula>
    </cfRule>
  </conditionalFormatting>
  <conditionalFormatting sqref="G44">
    <cfRule type="cellIs" dxfId="185" priority="102" operator="notEqual">
      <formula>0</formula>
    </cfRule>
  </conditionalFormatting>
  <conditionalFormatting sqref="I44">
    <cfRule type="cellIs" dxfId="184" priority="101" operator="notEqual">
      <formula>0</formula>
    </cfRule>
  </conditionalFormatting>
  <conditionalFormatting sqref="K44">
    <cfRule type="cellIs" dxfId="183" priority="100" operator="notEqual">
      <formula>0</formula>
    </cfRule>
  </conditionalFormatting>
  <conditionalFormatting sqref="M44">
    <cfRule type="cellIs" dxfId="182" priority="99" operator="notEqual">
      <formula>0</formula>
    </cfRule>
  </conditionalFormatting>
  <conditionalFormatting sqref="O44">
    <cfRule type="cellIs" dxfId="181" priority="98" operator="notEqual">
      <formula>0</formula>
    </cfRule>
  </conditionalFormatting>
  <conditionalFormatting sqref="E49:E51 G47:G51 I47:I51 K47:K51 M47:M51 O47:O51">
    <cfRule type="cellIs" dxfId="180" priority="44" operator="equal">
      <formula>0</formula>
    </cfRule>
    <cfRule type="cellIs" dxfId="179" priority="97" operator="notEqual">
      <formula>0</formula>
    </cfRule>
  </conditionalFormatting>
  <conditionalFormatting sqref="E49">
    <cfRule type="cellIs" dxfId="178" priority="66" operator="notEqual">
      <formula>0</formula>
    </cfRule>
  </conditionalFormatting>
  <conditionalFormatting sqref="E50">
    <cfRule type="cellIs" dxfId="177" priority="60" operator="notEqual">
      <formula>0</formula>
    </cfRule>
  </conditionalFormatting>
  <conditionalFormatting sqref="E51">
    <cfRule type="cellIs" dxfId="176" priority="54" operator="notEqual">
      <formula>0</formula>
    </cfRule>
  </conditionalFormatting>
  <conditionalFormatting sqref="G47">
    <cfRule type="cellIs" dxfId="175" priority="42" operator="notEqual">
      <formula>0</formula>
    </cfRule>
  </conditionalFormatting>
  <conditionalFormatting sqref="G48">
    <cfRule type="cellIs" dxfId="174" priority="41" operator="notEqual">
      <formula>0</formula>
    </cfRule>
  </conditionalFormatting>
  <conditionalFormatting sqref="G49">
    <cfRule type="cellIs" dxfId="173" priority="40" operator="notEqual">
      <formula>0</formula>
    </cfRule>
  </conditionalFormatting>
  <conditionalFormatting sqref="G50">
    <cfRule type="cellIs" dxfId="172" priority="39" operator="notEqual">
      <formula>0</formula>
    </cfRule>
  </conditionalFormatting>
  <conditionalFormatting sqref="G51">
    <cfRule type="cellIs" dxfId="171" priority="38" operator="notEqual">
      <formula>0</formula>
    </cfRule>
  </conditionalFormatting>
  <conditionalFormatting sqref="I47">
    <cfRule type="cellIs" dxfId="170" priority="35" operator="notEqual">
      <formula>0</formula>
    </cfRule>
  </conditionalFormatting>
  <conditionalFormatting sqref="I48">
    <cfRule type="cellIs" dxfId="169" priority="34" operator="notEqual">
      <formula>0</formula>
    </cfRule>
  </conditionalFormatting>
  <conditionalFormatting sqref="I49">
    <cfRule type="cellIs" dxfId="168" priority="33" operator="notEqual">
      <formula>0</formula>
    </cfRule>
  </conditionalFormatting>
  <conditionalFormatting sqref="I50">
    <cfRule type="cellIs" dxfId="167" priority="32" operator="notEqual">
      <formula>0</formula>
    </cfRule>
  </conditionalFormatting>
  <conditionalFormatting sqref="I51">
    <cfRule type="cellIs" dxfId="166" priority="31" operator="notEqual">
      <formula>0</formula>
    </cfRule>
  </conditionalFormatting>
  <conditionalFormatting sqref="K47">
    <cfRule type="cellIs" dxfId="165" priority="28" operator="notEqual">
      <formula>0</formula>
    </cfRule>
  </conditionalFormatting>
  <conditionalFormatting sqref="K48">
    <cfRule type="cellIs" dxfId="164" priority="27" operator="notEqual">
      <formula>0</formula>
    </cfRule>
  </conditionalFormatting>
  <conditionalFormatting sqref="K49">
    <cfRule type="cellIs" dxfId="163" priority="26" operator="notEqual">
      <formula>0</formula>
    </cfRule>
  </conditionalFormatting>
  <conditionalFormatting sqref="K50">
    <cfRule type="cellIs" dxfId="162" priority="25" operator="notEqual">
      <formula>0</formula>
    </cfRule>
  </conditionalFormatting>
  <conditionalFormatting sqref="K51">
    <cfRule type="cellIs" dxfId="161" priority="24" operator="notEqual">
      <formula>0</formula>
    </cfRule>
  </conditionalFormatting>
  <conditionalFormatting sqref="M47">
    <cfRule type="cellIs" dxfId="160" priority="21" operator="notEqual">
      <formula>0</formula>
    </cfRule>
  </conditionalFormatting>
  <conditionalFormatting sqref="M48">
    <cfRule type="cellIs" dxfId="159" priority="20" operator="notEqual">
      <formula>0</formula>
    </cfRule>
  </conditionalFormatting>
  <conditionalFormatting sqref="M49">
    <cfRule type="cellIs" dxfId="158" priority="19" operator="notEqual">
      <formula>0</formula>
    </cfRule>
  </conditionalFormatting>
  <conditionalFormatting sqref="M50">
    <cfRule type="cellIs" dxfId="157" priority="18" operator="notEqual">
      <formula>0</formula>
    </cfRule>
  </conditionalFormatting>
  <conditionalFormatting sqref="M51">
    <cfRule type="cellIs" dxfId="156" priority="17" operator="notEqual">
      <formula>0</formula>
    </cfRule>
  </conditionalFormatting>
  <conditionalFormatting sqref="O47">
    <cfRule type="cellIs" dxfId="155" priority="14" operator="notEqual">
      <formula>0</formula>
    </cfRule>
  </conditionalFormatting>
  <conditionalFormatting sqref="O48">
    <cfRule type="cellIs" dxfId="154" priority="13" operator="notEqual">
      <formula>0</formula>
    </cfRule>
  </conditionalFormatting>
  <conditionalFormatting sqref="O49">
    <cfRule type="cellIs" dxfId="153" priority="12" operator="notEqual">
      <formula>0</formula>
    </cfRule>
  </conditionalFormatting>
  <conditionalFormatting sqref="O50">
    <cfRule type="cellIs" dxfId="152" priority="11" operator="notEqual">
      <formula>0</formula>
    </cfRule>
  </conditionalFormatting>
  <conditionalFormatting sqref="O51">
    <cfRule type="cellIs" dxfId="151" priority="10" operator="notEqual">
      <formula>0</formula>
    </cfRule>
  </conditionalFormatting>
  <conditionalFormatting sqref="I47">
    <cfRule type="cellIs" dxfId="150" priority="8" operator="notEqual">
      <formula>0</formula>
    </cfRule>
  </conditionalFormatting>
  <conditionalFormatting sqref="K47">
    <cfRule type="cellIs" dxfId="149" priority="7" operator="notEqual">
      <formula>0</formula>
    </cfRule>
  </conditionalFormatting>
  <conditionalFormatting sqref="M47">
    <cfRule type="cellIs" dxfId="148" priority="6" operator="notEqual">
      <formula>0</formula>
    </cfRule>
  </conditionalFormatting>
  <conditionalFormatting sqref="O47">
    <cfRule type="cellIs" dxfId="147" priority="5" operator="notEqual">
      <formula>0</formula>
    </cfRule>
  </conditionalFormatting>
  <conditionalFormatting sqref="I48">
    <cfRule type="cellIs" dxfId="146" priority="4" operator="notEqual">
      <formula>0</formula>
    </cfRule>
  </conditionalFormatting>
  <conditionalFormatting sqref="K48">
    <cfRule type="cellIs" dxfId="145" priority="3" operator="notEqual">
      <formula>0</formula>
    </cfRule>
  </conditionalFormatting>
  <conditionalFormatting sqref="M48">
    <cfRule type="cellIs" dxfId="144" priority="2" operator="notEqual">
      <formula>0</formula>
    </cfRule>
  </conditionalFormatting>
  <conditionalFormatting sqref="O48">
    <cfRule type="cellIs" dxfId="143" priority="1" operator="notEqual">
      <formula>0</formula>
    </cfRule>
  </conditionalFormatting>
  <pageMargins left="0.55118110236220474" right="0.15748031496062992" top="0.55118110236220474" bottom="0.51181102362204722" header="0.31496062992125984" footer="0.31496062992125984"/>
  <pageSetup paperSize="9" scale="75" orientation="landscape" horizontalDpi="1200" verticalDpi="1200" r:id="rId1"/>
  <headerFooter>
    <oddFooter>&amp;L&amp;P van &amp;N&amp;C&amp;F - &amp;A&amp;Rdtaum &amp;D tijd &amp;T</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30">
    <tabColor theme="8" tint="0.79998168889431442"/>
  </sheetPr>
  <dimension ref="B1:O50"/>
  <sheetViews>
    <sheetView showGridLines="0" topLeftCell="A7" workbookViewId="0">
      <selection activeCell="G50" sqref="G50"/>
    </sheetView>
  </sheetViews>
  <sheetFormatPr defaultColWidth="8.88671875" defaultRowHeight="11.4"/>
  <cols>
    <col min="1" max="1" width="1.6640625" style="110" customWidth="1"/>
    <col min="2" max="2" width="65.88671875" style="110" customWidth="1"/>
    <col min="3" max="4" width="1.33203125" style="110" customWidth="1"/>
    <col min="5" max="5" width="12.6640625" style="110" customWidth="1"/>
    <col min="6" max="6" width="1.33203125" style="110" customWidth="1"/>
    <col min="7" max="7" width="12.6640625" style="110" customWidth="1"/>
    <col min="8" max="8" width="1.33203125" style="110" customWidth="1"/>
    <col min="9" max="9" width="12.6640625" style="110" customWidth="1"/>
    <col min="10" max="10" width="1.33203125" style="110" customWidth="1"/>
    <col min="11" max="11" width="12.6640625" style="110" customWidth="1"/>
    <col min="12" max="12" width="1.33203125" style="110" customWidth="1"/>
    <col min="13" max="13" width="12.6640625" style="110" customWidth="1"/>
    <col min="14" max="14" width="1.33203125" style="110" customWidth="1"/>
    <col min="15" max="15" width="12.6640625" style="110" customWidth="1"/>
    <col min="16" max="16" width="1.33203125" style="110" customWidth="1"/>
    <col min="17" max="243" width="8.88671875" style="110"/>
    <col min="244" max="244" width="50.6640625" style="110" customWidth="1"/>
    <col min="245" max="245" width="12.6640625" style="110" customWidth="1"/>
    <col min="246" max="247" width="8.6640625" style="110" customWidth="1"/>
    <col min="248" max="248" width="12.6640625" style="110" customWidth="1"/>
    <col min="249" max="250" width="8.6640625" style="110" customWidth="1"/>
    <col min="251" max="251" width="12.6640625" style="110" customWidth="1"/>
    <col min="252" max="253" width="8.6640625" style="110" customWidth="1"/>
    <col min="254" max="254" width="12.6640625" style="110" customWidth="1"/>
    <col min="255" max="256" width="8.6640625" style="110" customWidth="1"/>
    <col min="257" max="257" width="12.6640625" style="110" customWidth="1"/>
    <col min="258" max="259" width="8.6640625" style="110" customWidth="1"/>
    <col min="260" max="260" width="12.6640625" style="110" customWidth="1"/>
    <col min="261" max="262" width="8.6640625" style="110" customWidth="1"/>
    <col min="263" max="499" width="8.88671875" style="110"/>
    <col min="500" max="500" width="50.6640625" style="110" customWidth="1"/>
    <col min="501" max="501" width="12.6640625" style="110" customWidth="1"/>
    <col min="502" max="503" width="8.6640625" style="110" customWidth="1"/>
    <col min="504" max="504" width="12.6640625" style="110" customWidth="1"/>
    <col min="505" max="506" width="8.6640625" style="110" customWidth="1"/>
    <col min="507" max="507" width="12.6640625" style="110" customWidth="1"/>
    <col min="508" max="509" width="8.6640625" style="110" customWidth="1"/>
    <col min="510" max="510" width="12.6640625" style="110" customWidth="1"/>
    <col min="511" max="512" width="8.6640625" style="110" customWidth="1"/>
    <col min="513" max="513" width="12.6640625" style="110" customWidth="1"/>
    <col min="514" max="515" width="8.6640625" style="110" customWidth="1"/>
    <col min="516" max="516" width="12.6640625" style="110" customWidth="1"/>
    <col min="517" max="518" width="8.6640625" style="110" customWidth="1"/>
    <col min="519" max="755" width="8.88671875" style="110"/>
    <col min="756" max="756" width="50.6640625" style="110" customWidth="1"/>
    <col min="757" max="757" width="12.6640625" style="110" customWidth="1"/>
    <col min="758" max="759" width="8.6640625" style="110" customWidth="1"/>
    <col min="760" max="760" width="12.6640625" style="110" customWidth="1"/>
    <col min="761" max="762" width="8.6640625" style="110" customWidth="1"/>
    <col min="763" max="763" width="12.6640625" style="110" customWidth="1"/>
    <col min="764" max="765" width="8.6640625" style="110" customWidth="1"/>
    <col min="766" max="766" width="12.6640625" style="110" customWidth="1"/>
    <col min="767" max="768" width="8.6640625" style="110" customWidth="1"/>
    <col min="769" max="769" width="12.6640625" style="110" customWidth="1"/>
    <col min="770" max="771" width="8.6640625" style="110" customWidth="1"/>
    <col min="772" max="772" width="12.6640625" style="110" customWidth="1"/>
    <col min="773" max="774" width="8.6640625" style="110" customWidth="1"/>
    <col min="775" max="1011" width="8.88671875" style="110"/>
    <col min="1012" max="1012" width="50.6640625" style="110" customWidth="1"/>
    <col min="1013" max="1013" width="12.6640625" style="110" customWidth="1"/>
    <col min="1014" max="1015" width="8.6640625" style="110" customWidth="1"/>
    <col min="1016" max="1016" width="12.6640625" style="110" customWidth="1"/>
    <col min="1017" max="1018" width="8.6640625" style="110" customWidth="1"/>
    <col min="1019" max="1019" width="12.6640625" style="110" customWidth="1"/>
    <col min="1020" max="1021" width="8.6640625" style="110" customWidth="1"/>
    <col min="1022" max="1022" width="12.6640625" style="110" customWidth="1"/>
    <col min="1023" max="1024" width="8.6640625" style="110" customWidth="1"/>
    <col min="1025" max="1025" width="12.6640625" style="110" customWidth="1"/>
    <col min="1026" max="1027" width="8.6640625" style="110" customWidth="1"/>
    <col min="1028" max="1028" width="12.6640625" style="110" customWidth="1"/>
    <col min="1029" max="1030" width="8.6640625" style="110" customWidth="1"/>
    <col min="1031" max="1267" width="8.88671875" style="110"/>
    <col min="1268" max="1268" width="50.6640625" style="110" customWidth="1"/>
    <col min="1269" max="1269" width="12.6640625" style="110" customWidth="1"/>
    <col min="1270" max="1271" width="8.6640625" style="110" customWidth="1"/>
    <col min="1272" max="1272" width="12.6640625" style="110" customWidth="1"/>
    <col min="1273" max="1274" width="8.6640625" style="110" customWidth="1"/>
    <col min="1275" max="1275" width="12.6640625" style="110" customWidth="1"/>
    <col min="1276" max="1277" width="8.6640625" style="110" customWidth="1"/>
    <col min="1278" max="1278" width="12.6640625" style="110" customWidth="1"/>
    <col min="1279" max="1280" width="8.6640625" style="110" customWidth="1"/>
    <col min="1281" max="1281" width="12.6640625" style="110" customWidth="1"/>
    <col min="1282" max="1283" width="8.6640625" style="110" customWidth="1"/>
    <col min="1284" max="1284" width="12.6640625" style="110" customWidth="1"/>
    <col min="1285" max="1286" width="8.6640625" style="110" customWidth="1"/>
    <col min="1287" max="1523" width="8.88671875" style="110"/>
    <col min="1524" max="1524" width="50.6640625" style="110" customWidth="1"/>
    <col min="1525" max="1525" width="12.6640625" style="110" customWidth="1"/>
    <col min="1526" max="1527" width="8.6640625" style="110" customWidth="1"/>
    <col min="1528" max="1528" width="12.6640625" style="110" customWidth="1"/>
    <col min="1529" max="1530" width="8.6640625" style="110" customWidth="1"/>
    <col min="1531" max="1531" width="12.6640625" style="110" customWidth="1"/>
    <col min="1532" max="1533" width="8.6640625" style="110" customWidth="1"/>
    <col min="1534" max="1534" width="12.6640625" style="110" customWidth="1"/>
    <col min="1535" max="1536" width="8.6640625" style="110" customWidth="1"/>
    <col min="1537" max="1537" width="12.6640625" style="110" customWidth="1"/>
    <col min="1538" max="1539" width="8.6640625" style="110" customWidth="1"/>
    <col min="1540" max="1540" width="12.6640625" style="110" customWidth="1"/>
    <col min="1541" max="1542" width="8.6640625" style="110" customWidth="1"/>
    <col min="1543" max="1779" width="8.88671875" style="110"/>
    <col min="1780" max="1780" width="50.6640625" style="110" customWidth="1"/>
    <col min="1781" max="1781" width="12.6640625" style="110" customWidth="1"/>
    <col min="1782" max="1783" width="8.6640625" style="110" customWidth="1"/>
    <col min="1784" max="1784" width="12.6640625" style="110" customWidth="1"/>
    <col min="1785" max="1786" width="8.6640625" style="110" customWidth="1"/>
    <col min="1787" max="1787" width="12.6640625" style="110" customWidth="1"/>
    <col min="1788" max="1789" width="8.6640625" style="110" customWidth="1"/>
    <col min="1790" max="1790" width="12.6640625" style="110" customWidth="1"/>
    <col min="1791" max="1792" width="8.6640625" style="110" customWidth="1"/>
    <col min="1793" max="1793" width="12.6640625" style="110" customWidth="1"/>
    <col min="1794" max="1795" width="8.6640625" style="110" customWidth="1"/>
    <col min="1796" max="1796" width="12.6640625" style="110" customWidth="1"/>
    <col min="1797" max="1798" width="8.6640625" style="110" customWidth="1"/>
    <col min="1799" max="2035" width="8.88671875" style="110"/>
    <col min="2036" max="2036" width="50.6640625" style="110" customWidth="1"/>
    <col min="2037" max="2037" width="12.6640625" style="110" customWidth="1"/>
    <col min="2038" max="2039" width="8.6640625" style="110" customWidth="1"/>
    <col min="2040" max="2040" width="12.6640625" style="110" customWidth="1"/>
    <col min="2041" max="2042" width="8.6640625" style="110" customWidth="1"/>
    <col min="2043" max="2043" width="12.6640625" style="110" customWidth="1"/>
    <col min="2044" max="2045" width="8.6640625" style="110" customWidth="1"/>
    <col min="2046" max="2046" width="12.6640625" style="110" customWidth="1"/>
    <col min="2047" max="2048" width="8.6640625" style="110" customWidth="1"/>
    <col min="2049" max="2049" width="12.6640625" style="110" customWidth="1"/>
    <col min="2050" max="2051" width="8.6640625" style="110" customWidth="1"/>
    <col min="2052" max="2052" width="12.6640625" style="110" customWidth="1"/>
    <col min="2053" max="2054" width="8.6640625" style="110" customWidth="1"/>
    <col min="2055" max="2291" width="8.88671875" style="110"/>
    <col min="2292" max="2292" width="50.6640625" style="110" customWidth="1"/>
    <col min="2293" max="2293" width="12.6640625" style="110" customWidth="1"/>
    <col min="2294" max="2295" width="8.6640625" style="110" customWidth="1"/>
    <col min="2296" max="2296" width="12.6640625" style="110" customWidth="1"/>
    <col min="2297" max="2298" width="8.6640625" style="110" customWidth="1"/>
    <col min="2299" max="2299" width="12.6640625" style="110" customWidth="1"/>
    <col min="2300" max="2301" width="8.6640625" style="110" customWidth="1"/>
    <col min="2302" max="2302" width="12.6640625" style="110" customWidth="1"/>
    <col min="2303" max="2304" width="8.6640625" style="110" customWidth="1"/>
    <col min="2305" max="2305" width="12.6640625" style="110" customWidth="1"/>
    <col min="2306" max="2307" width="8.6640625" style="110" customWidth="1"/>
    <col min="2308" max="2308" width="12.6640625" style="110" customWidth="1"/>
    <col min="2309" max="2310" width="8.6640625" style="110" customWidth="1"/>
    <col min="2311" max="2547" width="8.88671875" style="110"/>
    <col min="2548" max="2548" width="50.6640625" style="110" customWidth="1"/>
    <col min="2549" max="2549" width="12.6640625" style="110" customWidth="1"/>
    <col min="2550" max="2551" width="8.6640625" style="110" customWidth="1"/>
    <col min="2552" max="2552" width="12.6640625" style="110" customWidth="1"/>
    <col min="2553" max="2554" width="8.6640625" style="110" customWidth="1"/>
    <col min="2555" max="2555" width="12.6640625" style="110" customWidth="1"/>
    <col min="2556" max="2557" width="8.6640625" style="110" customWidth="1"/>
    <col min="2558" max="2558" width="12.6640625" style="110" customWidth="1"/>
    <col min="2559" max="2560" width="8.6640625" style="110" customWidth="1"/>
    <col min="2561" max="2561" width="12.6640625" style="110" customWidth="1"/>
    <col min="2562" max="2563" width="8.6640625" style="110" customWidth="1"/>
    <col min="2564" max="2564" width="12.6640625" style="110" customWidth="1"/>
    <col min="2565" max="2566" width="8.6640625" style="110" customWidth="1"/>
    <col min="2567" max="2803" width="8.88671875" style="110"/>
    <col min="2804" max="2804" width="50.6640625" style="110" customWidth="1"/>
    <col min="2805" max="2805" width="12.6640625" style="110" customWidth="1"/>
    <col min="2806" max="2807" width="8.6640625" style="110" customWidth="1"/>
    <col min="2808" max="2808" width="12.6640625" style="110" customWidth="1"/>
    <col min="2809" max="2810" width="8.6640625" style="110" customWidth="1"/>
    <col min="2811" max="2811" width="12.6640625" style="110" customWidth="1"/>
    <col min="2812" max="2813" width="8.6640625" style="110" customWidth="1"/>
    <col min="2814" max="2814" width="12.6640625" style="110" customWidth="1"/>
    <col min="2815" max="2816" width="8.6640625" style="110" customWidth="1"/>
    <col min="2817" max="2817" width="12.6640625" style="110" customWidth="1"/>
    <col min="2818" max="2819" width="8.6640625" style="110" customWidth="1"/>
    <col min="2820" max="2820" width="12.6640625" style="110" customWidth="1"/>
    <col min="2821" max="2822" width="8.6640625" style="110" customWidth="1"/>
    <col min="2823" max="3059" width="8.88671875" style="110"/>
    <col min="3060" max="3060" width="50.6640625" style="110" customWidth="1"/>
    <col min="3061" max="3061" width="12.6640625" style="110" customWidth="1"/>
    <col min="3062" max="3063" width="8.6640625" style="110" customWidth="1"/>
    <col min="3064" max="3064" width="12.6640625" style="110" customWidth="1"/>
    <col min="3065" max="3066" width="8.6640625" style="110" customWidth="1"/>
    <col min="3067" max="3067" width="12.6640625" style="110" customWidth="1"/>
    <col min="3068" max="3069" width="8.6640625" style="110" customWidth="1"/>
    <col min="3070" max="3070" width="12.6640625" style="110" customWidth="1"/>
    <col min="3071" max="3072" width="8.6640625" style="110" customWidth="1"/>
    <col min="3073" max="3073" width="12.6640625" style="110" customWidth="1"/>
    <col min="3074" max="3075" width="8.6640625" style="110" customWidth="1"/>
    <col min="3076" max="3076" width="12.6640625" style="110" customWidth="1"/>
    <col min="3077" max="3078" width="8.6640625" style="110" customWidth="1"/>
    <col min="3079" max="3315" width="8.88671875" style="110"/>
    <col min="3316" max="3316" width="50.6640625" style="110" customWidth="1"/>
    <col min="3317" max="3317" width="12.6640625" style="110" customWidth="1"/>
    <col min="3318" max="3319" width="8.6640625" style="110" customWidth="1"/>
    <col min="3320" max="3320" width="12.6640625" style="110" customWidth="1"/>
    <col min="3321" max="3322" width="8.6640625" style="110" customWidth="1"/>
    <col min="3323" max="3323" width="12.6640625" style="110" customWidth="1"/>
    <col min="3324" max="3325" width="8.6640625" style="110" customWidth="1"/>
    <col min="3326" max="3326" width="12.6640625" style="110" customWidth="1"/>
    <col min="3327" max="3328" width="8.6640625" style="110" customWidth="1"/>
    <col min="3329" max="3329" width="12.6640625" style="110" customWidth="1"/>
    <col min="3330" max="3331" width="8.6640625" style="110" customWidth="1"/>
    <col min="3332" max="3332" width="12.6640625" style="110" customWidth="1"/>
    <col min="3333" max="3334" width="8.6640625" style="110" customWidth="1"/>
    <col min="3335" max="3571" width="8.88671875" style="110"/>
    <col min="3572" max="3572" width="50.6640625" style="110" customWidth="1"/>
    <col min="3573" max="3573" width="12.6640625" style="110" customWidth="1"/>
    <col min="3574" max="3575" width="8.6640625" style="110" customWidth="1"/>
    <col min="3576" max="3576" width="12.6640625" style="110" customWidth="1"/>
    <col min="3577" max="3578" width="8.6640625" style="110" customWidth="1"/>
    <col min="3579" max="3579" width="12.6640625" style="110" customWidth="1"/>
    <col min="3580" max="3581" width="8.6640625" style="110" customWidth="1"/>
    <col min="3582" max="3582" width="12.6640625" style="110" customWidth="1"/>
    <col min="3583" max="3584" width="8.6640625" style="110" customWidth="1"/>
    <col min="3585" max="3585" width="12.6640625" style="110" customWidth="1"/>
    <col min="3586" max="3587" width="8.6640625" style="110" customWidth="1"/>
    <col min="3588" max="3588" width="12.6640625" style="110" customWidth="1"/>
    <col min="3589" max="3590" width="8.6640625" style="110" customWidth="1"/>
    <col min="3591" max="3827" width="8.88671875" style="110"/>
    <col min="3828" max="3828" width="50.6640625" style="110" customWidth="1"/>
    <col min="3829" max="3829" width="12.6640625" style="110" customWidth="1"/>
    <col min="3830" max="3831" width="8.6640625" style="110" customWidth="1"/>
    <col min="3832" max="3832" width="12.6640625" style="110" customWidth="1"/>
    <col min="3833" max="3834" width="8.6640625" style="110" customWidth="1"/>
    <col min="3835" max="3835" width="12.6640625" style="110" customWidth="1"/>
    <col min="3836" max="3837" width="8.6640625" style="110" customWidth="1"/>
    <col min="3838" max="3838" width="12.6640625" style="110" customWidth="1"/>
    <col min="3839" max="3840" width="8.6640625" style="110" customWidth="1"/>
    <col min="3841" max="3841" width="12.6640625" style="110" customWidth="1"/>
    <col min="3842" max="3843" width="8.6640625" style="110" customWidth="1"/>
    <col min="3844" max="3844" width="12.6640625" style="110" customWidth="1"/>
    <col min="3845" max="3846" width="8.6640625" style="110" customWidth="1"/>
    <col min="3847" max="4083" width="8.88671875" style="110"/>
    <col min="4084" max="4084" width="50.6640625" style="110" customWidth="1"/>
    <col min="4085" max="4085" width="12.6640625" style="110" customWidth="1"/>
    <col min="4086" max="4087" width="8.6640625" style="110" customWidth="1"/>
    <col min="4088" max="4088" width="12.6640625" style="110" customWidth="1"/>
    <col min="4089" max="4090" width="8.6640625" style="110" customWidth="1"/>
    <col min="4091" max="4091" width="12.6640625" style="110" customWidth="1"/>
    <col min="4092" max="4093" width="8.6640625" style="110" customWidth="1"/>
    <col min="4094" max="4094" width="12.6640625" style="110" customWidth="1"/>
    <col min="4095" max="4096" width="8.6640625" style="110" customWidth="1"/>
    <col min="4097" max="4097" width="12.6640625" style="110" customWidth="1"/>
    <col min="4098" max="4099" width="8.6640625" style="110" customWidth="1"/>
    <col min="4100" max="4100" width="12.6640625" style="110" customWidth="1"/>
    <col min="4101" max="4102" width="8.6640625" style="110" customWidth="1"/>
    <col min="4103" max="4339" width="8.88671875" style="110"/>
    <col min="4340" max="4340" width="50.6640625" style="110" customWidth="1"/>
    <col min="4341" max="4341" width="12.6640625" style="110" customWidth="1"/>
    <col min="4342" max="4343" width="8.6640625" style="110" customWidth="1"/>
    <col min="4344" max="4344" width="12.6640625" style="110" customWidth="1"/>
    <col min="4345" max="4346" width="8.6640625" style="110" customWidth="1"/>
    <col min="4347" max="4347" width="12.6640625" style="110" customWidth="1"/>
    <col min="4348" max="4349" width="8.6640625" style="110" customWidth="1"/>
    <col min="4350" max="4350" width="12.6640625" style="110" customWidth="1"/>
    <col min="4351" max="4352" width="8.6640625" style="110" customWidth="1"/>
    <col min="4353" max="4353" width="12.6640625" style="110" customWidth="1"/>
    <col min="4354" max="4355" width="8.6640625" style="110" customWidth="1"/>
    <col min="4356" max="4356" width="12.6640625" style="110" customWidth="1"/>
    <col min="4357" max="4358" width="8.6640625" style="110" customWidth="1"/>
    <col min="4359" max="4595" width="8.88671875" style="110"/>
    <col min="4596" max="4596" width="50.6640625" style="110" customWidth="1"/>
    <col min="4597" max="4597" width="12.6640625" style="110" customWidth="1"/>
    <col min="4598" max="4599" width="8.6640625" style="110" customWidth="1"/>
    <col min="4600" max="4600" width="12.6640625" style="110" customWidth="1"/>
    <col min="4601" max="4602" width="8.6640625" style="110" customWidth="1"/>
    <col min="4603" max="4603" width="12.6640625" style="110" customWidth="1"/>
    <col min="4604" max="4605" width="8.6640625" style="110" customWidth="1"/>
    <col min="4606" max="4606" width="12.6640625" style="110" customWidth="1"/>
    <col min="4607" max="4608" width="8.6640625" style="110" customWidth="1"/>
    <col min="4609" max="4609" width="12.6640625" style="110" customWidth="1"/>
    <col min="4610" max="4611" width="8.6640625" style="110" customWidth="1"/>
    <col min="4612" max="4612" width="12.6640625" style="110" customWidth="1"/>
    <col min="4613" max="4614" width="8.6640625" style="110" customWidth="1"/>
    <col min="4615" max="4851" width="8.88671875" style="110"/>
    <col min="4852" max="4852" width="50.6640625" style="110" customWidth="1"/>
    <col min="4853" max="4853" width="12.6640625" style="110" customWidth="1"/>
    <col min="4854" max="4855" width="8.6640625" style="110" customWidth="1"/>
    <col min="4856" max="4856" width="12.6640625" style="110" customWidth="1"/>
    <col min="4857" max="4858" width="8.6640625" style="110" customWidth="1"/>
    <col min="4859" max="4859" width="12.6640625" style="110" customWidth="1"/>
    <col min="4860" max="4861" width="8.6640625" style="110" customWidth="1"/>
    <col min="4862" max="4862" width="12.6640625" style="110" customWidth="1"/>
    <col min="4863" max="4864" width="8.6640625" style="110" customWidth="1"/>
    <col min="4865" max="4865" width="12.6640625" style="110" customWidth="1"/>
    <col min="4866" max="4867" width="8.6640625" style="110" customWidth="1"/>
    <col min="4868" max="4868" width="12.6640625" style="110" customWidth="1"/>
    <col min="4869" max="4870" width="8.6640625" style="110" customWidth="1"/>
    <col min="4871" max="5107" width="8.88671875" style="110"/>
    <col min="5108" max="5108" width="50.6640625" style="110" customWidth="1"/>
    <col min="5109" max="5109" width="12.6640625" style="110" customWidth="1"/>
    <col min="5110" max="5111" width="8.6640625" style="110" customWidth="1"/>
    <col min="5112" max="5112" width="12.6640625" style="110" customWidth="1"/>
    <col min="5113" max="5114" width="8.6640625" style="110" customWidth="1"/>
    <col min="5115" max="5115" width="12.6640625" style="110" customWidth="1"/>
    <col min="5116" max="5117" width="8.6640625" style="110" customWidth="1"/>
    <col min="5118" max="5118" width="12.6640625" style="110" customWidth="1"/>
    <col min="5119" max="5120" width="8.6640625" style="110" customWidth="1"/>
    <col min="5121" max="5121" width="12.6640625" style="110" customWidth="1"/>
    <col min="5122" max="5123" width="8.6640625" style="110" customWidth="1"/>
    <col min="5124" max="5124" width="12.6640625" style="110" customWidth="1"/>
    <col min="5125" max="5126" width="8.6640625" style="110" customWidth="1"/>
    <col min="5127" max="5363" width="8.88671875" style="110"/>
    <col min="5364" max="5364" width="50.6640625" style="110" customWidth="1"/>
    <col min="5365" max="5365" width="12.6640625" style="110" customWidth="1"/>
    <col min="5366" max="5367" width="8.6640625" style="110" customWidth="1"/>
    <col min="5368" max="5368" width="12.6640625" style="110" customWidth="1"/>
    <col min="5369" max="5370" width="8.6640625" style="110" customWidth="1"/>
    <col min="5371" max="5371" width="12.6640625" style="110" customWidth="1"/>
    <col min="5372" max="5373" width="8.6640625" style="110" customWidth="1"/>
    <col min="5374" max="5374" width="12.6640625" style="110" customWidth="1"/>
    <col min="5375" max="5376" width="8.6640625" style="110" customWidth="1"/>
    <col min="5377" max="5377" width="12.6640625" style="110" customWidth="1"/>
    <col min="5378" max="5379" width="8.6640625" style="110" customWidth="1"/>
    <col min="5380" max="5380" width="12.6640625" style="110" customWidth="1"/>
    <col min="5381" max="5382" width="8.6640625" style="110" customWidth="1"/>
    <col min="5383" max="5619" width="8.88671875" style="110"/>
    <col min="5620" max="5620" width="50.6640625" style="110" customWidth="1"/>
    <col min="5621" max="5621" width="12.6640625" style="110" customWidth="1"/>
    <col min="5622" max="5623" width="8.6640625" style="110" customWidth="1"/>
    <col min="5624" max="5624" width="12.6640625" style="110" customWidth="1"/>
    <col min="5625" max="5626" width="8.6640625" style="110" customWidth="1"/>
    <col min="5627" max="5627" width="12.6640625" style="110" customWidth="1"/>
    <col min="5628" max="5629" width="8.6640625" style="110" customWidth="1"/>
    <col min="5630" max="5630" width="12.6640625" style="110" customWidth="1"/>
    <col min="5631" max="5632" width="8.6640625" style="110" customWidth="1"/>
    <col min="5633" max="5633" width="12.6640625" style="110" customWidth="1"/>
    <col min="5634" max="5635" width="8.6640625" style="110" customWidth="1"/>
    <col min="5636" max="5636" width="12.6640625" style="110" customWidth="1"/>
    <col min="5637" max="5638" width="8.6640625" style="110" customWidth="1"/>
    <col min="5639" max="5875" width="8.88671875" style="110"/>
    <col min="5876" max="5876" width="50.6640625" style="110" customWidth="1"/>
    <col min="5877" max="5877" width="12.6640625" style="110" customWidth="1"/>
    <col min="5878" max="5879" width="8.6640625" style="110" customWidth="1"/>
    <col min="5880" max="5880" width="12.6640625" style="110" customWidth="1"/>
    <col min="5881" max="5882" width="8.6640625" style="110" customWidth="1"/>
    <col min="5883" max="5883" width="12.6640625" style="110" customWidth="1"/>
    <col min="5884" max="5885" width="8.6640625" style="110" customWidth="1"/>
    <col min="5886" max="5886" width="12.6640625" style="110" customWidth="1"/>
    <col min="5887" max="5888" width="8.6640625" style="110" customWidth="1"/>
    <col min="5889" max="5889" width="12.6640625" style="110" customWidth="1"/>
    <col min="5890" max="5891" width="8.6640625" style="110" customWidth="1"/>
    <col min="5892" max="5892" width="12.6640625" style="110" customWidth="1"/>
    <col min="5893" max="5894" width="8.6640625" style="110" customWidth="1"/>
    <col min="5895" max="6131" width="8.88671875" style="110"/>
    <col min="6132" max="6132" width="50.6640625" style="110" customWidth="1"/>
    <col min="6133" max="6133" width="12.6640625" style="110" customWidth="1"/>
    <col min="6134" max="6135" width="8.6640625" style="110" customWidth="1"/>
    <col min="6136" max="6136" width="12.6640625" style="110" customWidth="1"/>
    <col min="6137" max="6138" width="8.6640625" style="110" customWidth="1"/>
    <col min="6139" max="6139" width="12.6640625" style="110" customWidth="1"/>
    <col min="6140" max="6141" width="8.6640625" style="110" customWidth="1"/>
    <col min="6142" max="6142" width="12.6640625" style="110" customWidth="1"/>
    <col min="6143" max="6144" width="8.6640625" style="110" customWidth="1"/>
    <col min="6145" max="6145" width="12.6640625" style="110" customWidth="1"/>
    <col min="6146" max="6147" width="8.6640625" style="110" customWidth="1"/>
    <col min="6148" max="6148" width="12.6640625" style="110" customWidth="1"/>
    <col min="6149" max="6150" width="8.6640625" style="110" customWidth="1"/>
    <col min="6151" max="6387" width="8.88671875" style="110"/>
    <col min="6388" max="6388" width="50.6640625" style="110" customWidth="1"/>
    <col min="6389" max="6389" width="12.6640625" style="110" customWidth="1"/>
    <col min="6390" max="6391" width="8.6640625" style="110" customWidth="1"/>
    <col min="6392" max="6392" width="12.6640625" style="110" customWidth="1"/>
    <col min="6393" max="6394" width="8.6640625" style="110" customWidth="1"/>
    <col min="6395" max="6395" width="12.6640625" style="110" customWidth="1"/>
    <col min="6396" max="6397" width="8.6640625" style="110" customWidth="1"/>
    <col min="6398" max="6398" width="12.6640625" style="110" customWidth="1"/>
    <col min="6399" max="6400" width="8.6640625" style="110" customWidth="1"/>
    <col min="6401" max="6401" width="12.6640625" style="110" customWidth="1"/>
    <col min="6402" max="6403" width="8.6640625" style="110" customWidth="1"/>
    <col min="6404" max="6404" width="12.6640625" style="110" customWidth="1"/>
    <col min="6405" max="6406" width="8.6640625" style="110" customWidth="1"/>
    <col min="6407" max="6643" width="8.88671875" style="110"/>
    <col min="6644" max="6644" width="50.6640625" style="110" customWidth="1"/>
    <col min="6645" max="6645" width="12.6640625" style="110" customWidth="1"/>
    <col min="6646" max="6647" width="8.6640625" style="110" customWidth="1"/>
    <col min="6648" max="6648" width="12.6640625" style="110" customWidth="1"/>
    <col min="6649" max="6650" width="8.6640625" style="110" customWidth="1"/>
    <col min="6651" max="6651" width="12.6640625" style="110" customWidth="1"/>
    <col min="6652" max="6653" width="8.6640625" style="110" customWidth="1"/>
    <col min="6654" max="6654" width="12.6640625" style="110" customWidth="1"/>
    <col min="6655" max="6656" width="8.6640625" style="110" customWidth="1"/>
    <col min="6657" max="6657" width="12.6640625" style="110" customWidth="1"/>
    <col min="6658" max="6659" width="8.6640625" style="110" customWidth="1"/>
    <col min="6660" max="6660" width="12.6640625" style="110" customWidth="1"/>
    <col min="6661" max="6662" width="8.6640625" style="110" customWidth="1"/>
    <col min="6663" max="6899" width="8.88671875" style="110"/>
    <col min="6900" max="6900" width="50.6640625" style="110" customWidth="1"/>
    <col min="6901" max="6901" width="12.6640625" style="110" customWidth="1"/>
    <col min="6902" max="6903" width="8.6640625" style="110" customWidth="1"/>
    <col min="6904" max="6904" width="12.6640625" style="110" customWidth="1"/>
    <col min="6905" max="6906" width="8.6640625" style="110" customWidth="1"/>
    <col min="6907" max="6907" width="12.6640625" style="110" customWidth="1"/>
    <col min="6908" max="6909" width="8.6640625" style="110" customWidth="1"/>
    <col min="6910" max="6910" width="12.6640625" style="110" customWidth="1"/>
    <col min="6911" max="6912" width="8.6640625" style="110" customWidth="1"/>
    <col min="6913" max="6913" width="12.6640625" style="110" customWidth="1"/>
    <col min="6914" max="6915" width="8.6640625" style="110" customWidth="1"/>
    <col min="6916" max="6916" width="12.6640625" style="110" customWidth="1"/>
    <col min="6917" max="6918" width="8.6640625" style="110" customWidth="1"/>
    <col min="6919" max="7155" width="8.88671875" style="110"/>
    <col min="7156" max="7156" width="50.6640625" style="110" customWidth="1"/>
    <col min="7157" max="7157" width="12.6640625" style="110" customWidth="1"/>
    <col min="7158" max="7159" width="8.6640625" style="110" customWidth="1"/>
    <col min="7160" max="7160" width="12.6640625" style="110" customWidth="1"/>
    <col min="7161" max="7162" width="8.6640625" style="110" customWidth="1"/>
    <col min="7163" max="7163" width="12.6640625" style="110" customWidth="1"/>
    <col min="7164" max="7165" width="8.6640625" style="110" customWidth="1"/>
    <col min="7166" max="7166" width="12.6640625" style="110" customWidth="1"/>
    <col min="7167" max="7168" width="8.6640625" style="110" customWidth="1"/>
    <col min="7169" max="7169" width="12.6640625" style="110" customWidth="1"/>
    <col min="7170" max="7171" width="8.6640625" style="110" customWidth="1"/>
    <col min="7172" max="7172" width="12.6640625" style="110" customWidth="1"/>
    <col min="7173" max="7174" width="8.6640625" style="110" customWidth="1"/>
    <col min="7175" max="7411" width="8.88671875" style="110"/>
    <col min="7412" max="7412" width="50.6640625" style="110" customWidth="1"/>
    <col min="7413" max="7413" width="12.6640625" style="110" customWidth="1"/>
    <col min="7414" max="7415" width="8.6640625" style="110" customWidth="1"/>
    <col min="7416" max="7416" width="12.6640625" style="110" customWidth="1"/>
    <col min="7417" max="7418" width="8.6640625" style="110" customWidth="1"/>
    <col min="7419" max="7419" width="12.6640625" style="110" customWidth="1"/>
    <col min="7420" max="7421" width="8.6640625" style="110" customWidth="1"/>
    <col min="7422" max="7422" width="12.6640625" style="110" customWidth="1"/>
    <col min="7423" max="7424" width="8.6640625" style="110" customWidth="1"/>
    <col min="7425" max="7425" width="12.6640625" style="110" customWidth="1"/>
    <col min="7426" max="7427" width="8.6640625" style="110" customWidth="1"/>
    <col min="7428" max="7428" width="12.6640625" style="110" customWidth="1"/>
    <col min="7429" max="7430" width="8.6640625" style="110" customWidth="1"/>
    <col min="7431" max="7667" width="8.88671875" style="110"/>
    <col min="7668" max="7668" width="50.6640625" style="110" customWidth="1"/>
    <col min="7669" max="7669" width="12.6640625" style="110" customWidth="1"/>
    <col min="7670" max="7671" width="8.6640625" style="110" customWidth="1"/>
    <col min="7672" max="7672" width="12.6640625" style="110" customWidth="1"/>
    <col min="7673" max="7674" width="8.6640625" style="110" customWidth="1"/>
    <col min="7675" max="7675" width="12.6640625" style="110" customWidth="1"/>
    <col min="7676" max="7677" width="8.6640625" style="110" customWidth="1"/>
    <col min="7678" max="7678" width="12.6640625" style="110" customWidth="1"/>
    <col min="7679" max="7680" width="8.6640625" style="110" customWidth="1"/>
    <col min="7681" max="7681" width="12.6640625" style="110" customWidth="1"/>
    <col min="7682" max="7683" width="8.6640625" style="110" customWidth="1"/>
    <col min="7684" max="7684" width="12.6640625" style="110" customWidth="1"/>
    <col min="7685" max="7686" width="8.6640625" style="110" customWidth="1"/>
    <col min="7687" max="7923" width="8.88671875" style="110"/>
    <col min="7924" max="7924" width="50.6640625" style="110" customWidth="1"/>
    <col min="7925" max="7925" width="12.6640625" style="110" customWidth="1"/>
    <col min="7926" max="7927" width="8.6640625" style="110" customWidth="1"/>
    <col min="7928" max="7928" width="12.6640625" style="110" customWidth="1"/>
    <col min="7929" max="7930" width="8.6640625" style="110" customWidth="1"/>
    <col min="7931" max="7931" width="12.6640625" style="110" customWidth="1"/>
    <col min="7932" max="7933" width="8.6640625" style="110" customWidth="1"/>
    <col min="7934" max="7934" width="12.6640625" style="110" customWidth="1"/>
    <col min="7935" max="7936" width="8.6640625" style="110" customWidth="1"/>
    <col min="7937" max="7937" width="12.6640625" style="110" customWidth="1"/>
    <col min="7938" max="7939" width="8.6640625" style="110" customWidth="1"/>
    <col min="7940" max="7940" width="12.6640625" style="110" customWidth="1"/>
    <col min="7941" max="7942" width="8.6640625" style="110" customWidth="1"/>
    <col min="7943" max="8179" width="8.88671875" style="110"/>
    <col min="8180" max="8180" width="50.6640625" style="110" customWidth="1"/>
    <col min="8181" max="8181" width="12.6640625" style="110" customWidth="1"/>
    <col min="8182" max="8183" width="8.6640625" style="110" customWidth="1"/>
    <col min="8184" max="8184" width="12.6640625" style="110" customWidth="1"/>
    <col min="8185" max="8186" width="8.6640625" style="110" customWidth="1"/>
    <col min="8187" max="8187" width="12.6640625" style="110" customWidth="1"/>
    <col min="8188" max="8189" width="8.6640625" style="110" customWidth="1"/>
    <col min="8190" max="8190" width="12.6640625" style="110" customWidth="1"/>
    <col min="8191" max="8192" width="8.6640625" style="110" customWidth="1"/>
    <col min="8193" max="8193" width="12.6640625" style="110" customWidth="1"/>
    <col min="8194" max="8195" width="8.6640625" style="110" customWidth="1"/>
    <col min="8196" max="8196" width="12.6640625" style="110" customWidth="1"/>
    <col min="8197" max="8198" width="8.6640625" style="110" customWidth="1"/>
    <col min="8199" max="8435" width="8.88671875" style="110"/>
    <col min="8436" max="8436" width="50.6640625" style="110" customWidth="1"/>
    <col min="8437" max="8437" width="12.6640625" style="110" customWidth="1"/>
    <col min="8438" max="8439" width="8.6640625" style="110" customWidth="1"/>
    <col min="8440" max="8440" width="12.6640625" style="110" customWidth="1"/>
    <col min="8441" max="8442" width="8.6640625" style="110" customWidth="1"/>
    <col min="8443" max="8443" width="12.6640625" style="110" customWidth="1"/>
    <col min="8444" max="8445" width="8.6640625" style="110" customWidth="1"/>
    <col min="8446" max="8446" width="12.6640625" style="110" customWidth="1"/>
    <col min="8447" max="8448" width="8.6640625" style="110" customWidth="1"/>
    <col min="8449" max="8449" width="12.6640625" style="110" customWidth="1"/>
    <col min="8450" max="8451" width="8.6640625" style="110" customWidth="1"/>
    <col min="8452" max="8452" width="12.6640625" style="110" customWidth="1"/>
    <col min="8453" max="8454" width="8.6640625" style="110" customWidth="1"/>
    <col min="8455" max="8691" width="8.88671875" style="110"/>
    <col min="8692" max="8692" width="50.6640625" style="110" customWidth="1"/>
    <col min="8693" max="8693" width="12.6640625" style="110" customWidth="1"/>
    <col min="8694" max="8695" width="8.6640625" style="110" customWidth="1"/>
    <col min="8696" max="8696" width="12.6640625" style="110" customWidth="1"/>
    <col min="8697" max="8698" width="8.6640625" style="110" customWidth="1"/>
    <col min="8699" max="8699" width="12.6640625" style="110" customWidth="1"/>
    <col min="8700" max="8701" width="8.6640625" style="110" customWidth="1"/>
    <col min="8702" max="8702" width="12.6640625" style="110" customWidth="1"/>
    <col min="8703" max="8704" width="8.6640625" style="110" customWidth="1"/>
    <col min="8705" max="8705" width="12.6640625" style="110" customWidth="1"/>
    <col min="8706" max="8707" width="8.6640625" style="110" customWidth="1"/>
    <col min="8708" max="8708" width="12.6640625" style="110" customWidth="1"/>
    <col min="8709" max="8710" width="8.6640625" style="110" customWidth="1"/>
    <col min="8711" max="8947" width="8.88671875" style="110"/>
    <col min="8948" max="8948" width="50.6640625" style="110" customWidth="1"/>
    <col min="8949" max="8949" width="12.6640625" style="110" customWidth="1"/>
    <col min="8950" max="8951" width="8.6640625" style="110" customWidth="1"/>
    <col min="8952" max="8952" width="12.6640625" style="110" customWidth="1"/>
    <col min="8953" max="8954" width="8.6640625" style="110" customWidth="1"/>
    <col min="8955" max="8955" width="12.6640625" style="110" customWidth="1"/>
    <col min="8956" max="8957" width="8.6640625" style="110" customWidth="1"/>
    <col min="8958" max="8958" width="12.6640625" style="110" customWidth="1"/>
    <col min="8959" max="8960" width="8.6640625" style="110" customWidth="1"/>
    <col min="8961" max="8961" width="12.6640625" style="110" customWidth="1"/>
    <col min="8962" max="8963" width="8.6640625" style="110" customWidth="1"/>
    <col min="8964" max="8964" width="12.6640625" style="110" customWidth="1"/>
    <col min="8965" max="8966" width="8.6640625" style="110" customWidth="1"/>
    <col min="8967" max="9203" width="8.88671875" style="110"/>
    <col min="9204" max="9204" width="50.6640625" style="110" customWidth="1"/>
    <col min="9205" max="9205" width="12.6640625" style="110" customWidth="1"/>
    <col min="9206" max="9207" width="8.6640625" style="110" customWidth="1"/>
    <col min="9208" max="9208" width="12.6640625" style="110" customWidth="1"/>
    <col min="9209" max="9210" width="8.6640625" style="110" customWidth="1"/>
    <col min="9211" max="9211" width="12.6640625" style="110" customWidth="1"/>
    <col min="9212" max="9213" width="8.6640625" style="110" customWidth="1"/>
    <col min="9214" max="9214" width="12.6640625" style="110" customWidth="1"/>
    <col min="9215" max="9216" width="8.6640625" style="110" customWidth="1"/>
    <col min="9217" max="9217" width="12.6640625" style="110" customWidth="1"/>
    <col min="9218" max="9219" width="8.6640625" style="110" customWidth="1"/>
    <col min="9220" max="9220" width="12.6640625" style="110" customWidth="1"/>
    <col min="9221" max="9222" width="8.6640625" style="110" customWidth="1"/>
    <col min="9223" max="9459" width="8.88671875" style="110"/>
    <col min="9460" max="9460" width="50.6640625" style="110" customWidth="1"/>
    <col min="9461" max="9461" width="12.6640625" style="110" customWidth="1"/>
    <col min="9462" max="9463" width="8.6640625" style="110" customWidth="1"/>
    <col min="9464" max="9464" width="12.6640625" style="110" customWidth="1"/>
    <col min="9465" max="9466" width="8.6640625" style="110" customWidth="1"/>
    <col min="9467" max="9467" width="12.6640625" style="110" customWidth="1"/>
    <col min="9468" max="9469" width="8.6640625" style="110" customWidth="1"/>
    <col min="9470" max="9470" width="12.6640625" style="110" customWidth="1"/>
    <col min="9471" max="9472" width="8.6640625" style="110" customWidth="1"/>
    <col min="9473" max="9473" width="12.6640625" style="110" customWidth="1"/>
    <col min="9474" max="9475" width="8.6640625" style="110" customWidth="1"/>
    <col min="9476" max="9476" width="12.6640625" style="110" customWidth="1"/>
    <col min="9477" max="9478" width="8.6640625" style="110" customWidth="1"/>
    <col min="9479" max="9715" width="8.88671875" style="110"/>
    <col min="9716" max="9716" width="50.6640625" style="110" customWidth="1"/>
    <col min="9717" max="9717" width="12.6640625" style="110" customWidth="1"/>
    <col min="9718" max="9719" width="8.6640625" style="110" customWidth="1"/>
    <col min="9720" max="9720" width="12.6640625" style="110" customWidth="1"/>
    <col min="9721" max="9722" width="8.6640625" style="110" customWidth="1"/>
    <col min="9723" max="9723" width="12.6640625" style="110" customWidth="1"/>
    <col min="9724" max="9725" width="8.6640625" style="110" customWidth="1"/>
    <col min="9726" max="9726" width="12.6640625" style="110" customWidth="1"/>
    <col min="9727" max="9728" width="8.6640625" style="110" customWidth="1"/>
    <col min="9729" max="9729" width="12.6640625" style="110" customWidth="1"/>
    <col min="9730" max="9731" width="8.6640625" style="110" customWidth="1"/>
    <col min="9732" max="9732" width="12.6640625" style="110" customWidth="1"/>
    <col min="9733" max="9734" width="8.6640625" style="110" customWidth="1"/>
    <col min="9735" max="9971" width="8.88671875" style="110"/>
    <col min="9972" max="9972" width="50.6640625" style="110" customWidth="1"/>
    <col min="9973" max="9973" width="12.6640625" style="110" customWidth="1"/>
    <col min="9974" max="9975" width="8.6640625" style="110" customWidth="1"/>
    <col min="9976" max="9976" width="12.6640625" style="110" customWidth="1"/>
    <col min="9977" max="9978" width="8.6640625" style="110" customWidth="1"/>
    <col min="9979" max="9979" width="12.6640625" style="110" customWidth="1"/>
    <col min="9980" max="9981" width="8.6640625" style="110" customWidth="1"/>
    <col min="9982" max="9982" width="12.6640625" style="110" customWidth="1"/>
    <col min="9983" max="9984" width="8.6640625" style="110" customWidth="1"/>
    <col min="9985" max="9985" width="12.6640625" style="110" customWidth="1"/>
    <col min="9986" max="9987" width="8.6640625" style="110" customWidth="1"/>
    <col min="9988" max="9988" width="12.6640625" style="110" customWidth="1"/>
    <col min="9989" max="9990" width="8.6640625" style="110" customWidth="1"/>
    <col min="9991" max="10227" width="8.88671875" style="110"/>
    <col min="10228" max="10228" width="50.6640625" style="110" customWidth="1"/>
    <col min="10229" max="10229" width="12.6640625" style="110" customWidth="1"/>
    <col min="10230" max="10231" width="8.6640625" style="110" customWidth="1"/>
    <col min="10232" max="10232" width="12.6640625" style="110" customWidth="1"/>
    <col min="10233" max="10234" width="8.6640625" style="110" customWidth="1"/>
    <col min="10235" max="10235" width="12.6640625" style="110" customWidth="1"/>
    <col min="10236" max="10237" width="8.6640625" style="110" customWidth="1"/>
    <col min="10238" max="10238" width="12.6640625" style="110" customWidth="1"/>
    <col min="10239" max="10240" width="8.6640625" style="110" customWidth="1"/>
    <col min="10241" max="10241" width="12.6640625" style="110" customWidth="1"/>
    <col min="10242" max="10243" width="8.6640625" style="110" customWidth="1"/>
    <col min="10244" max="10244" width="12.6640625" style="110" customWidth="1"/>
    <col min="10245" max="10246" width="8.6640625" style="110" customWidth="1"/>
    <col min="10247" max="10483" width="8.88671875" style="110"/>
    <col min="10484" max="10484" width="50.6640625" style="110" customWidth="1"/>
    <col min="10485" max="10485" width="12.6640625" style="110" customWidth="1"/>
    <col min="10486" max="10487" width="8.6640625" style="110" customWidth="1"/>
    <col min="10488" max="10488" width="12.6640625" style="110" customWidth="1"/>
    <col min="10489" max="10490" width="8.6640625" style="110" customWidth="1"/>
    <col min="10491" max="10491" width="12.6640625" style="110" customWidth="1"/>
    <col min="10492" max="10493" width="8.6640625" style="110" customWidth="1"/>
    <col min="10494" max="10494" width="12.6640625" style="110" customWidth="1"/>
    <col min="10495" max="10496" width="8.6640625" style="110" customWidth="1"/>
    <col min="10497" max="10497" width="12.6640625" style="110" customWidth="1"/>
    <col min="10498" max="10499" width="8.6640625" style="110" customWidth="1"/>
    <col min="10500" max="10500" width="12.6640625" style="110" customWidth="1"/>
    <col min="10501" max="10502" width="8.6640625" style="110" customWidth="1"/>
    <col min="10503" max="10739" width="8.88671875" style="110"/>
    <col min="10740" max="10740" width="50.6640625" style="110" customWidth="1"/>
    <col min="10741" max="10741" width="12.6640625" style="110" customWidth="1"/>
    <col min="10742" max="10743" width="8.6640625" style="110" customWidth="1"/>
    <col min="10744" max="10744" width="12.6640625" style="110" customWidth="1"/>
    <col min="10745" max="10746" width="8.6640625" style="110" customWidth="1"/>
    <col min="10747" max="10747" width="12.6640625" style="110" customWidth="1"/>
    <col min="10748" max="10749" width="8.6640625" style="110" customWidth="1"/>
    <col min="10750" max="10750" width="12.6640625" style="110" customWidth="1"/>
    <col min="10751" max="10752" width="8.6640625" style="110" customWidth="1"/>
    <col min="10753" max="10753" width="12.6640625" style="110" customWidth="1"/>
    <col min="10754" max="10755" width="8.6640625" style="110" customWidth="1"/>
    <col min="10756" max="10756" width="12.6640625" style="110" customWidth="1"/>
    <col min="10757" max="10758" width="8.6640625" style="110" customWidth="1"/>
    <col min="10759" max="10995" width="8.88671875" style="110"/>
    <col min="10996" max="10996" width="50.6640625" style="110" customWidth="1"/>
    <col min="10997" max="10997" width="12.6640625" style="110" customWidth="1"/>
    <col min="10998" max="10999" width="8.6640625" style="110" customWidth="1"/>
    <col min="11000" max="11000" width="12.6640625" style="110" customWidth="1"/>
    <col min="11001" max="11002" width="8.6640625" style="110" customWidth="1"/>
    <col min="11003" max="11003" width="12.6640625" style="110" customWidth="1"/>
    <col min="11004" max="11005" width="8.6640625" style="110" customWidth="1"/>
    <col min="11006" max="11006" width="12.6640625" style="110" customWidth="1"/>
    <col min="11007" max="11008" width="8.6640625" style="110" customWidth="1"/>
    <col min="11009" max="11009" width="12.6640625" style="110" customWidth="1"/>
    <col min="11010" max="11011" width="8.6640625" style="110" customWidth="1"/>
    <col min="11012" max="11012" width="12.6640625" style="110" customWidth="1"/>
    <col min="11013" max="11014" width="8.6640625" style="110" customWidth="1"/>
    <col min="11015" max="11251" width="8.88671875" style="110"/>
    <col min="11252" max="11252" width="50.6640625" style="110" customWidth="1"/>
    <col min="11253" max="11253" width="12.6640625" style="110" customWidth="1"/>
    <col min="11254" max="11255" width="8.6640625" style="110" customWidth="1"/>
    <col min="11256" max="11256" width="12.6640625" style="110" customWidth="1"/>
    <col min="11257" max="11258" width="8.6640625" style="110" customWidth="1"/>
    <col min="11259" max="11259" width="12.6640625" style="110" customWidth="1"/>
    <col min="11260" max="11261" width="8.6640625" style="110" customWidth="1"/>
    <col min="11262" max="11262" width="12.6640625" style="110" customWidth="1"/>
    <col min="11263" max="11264" width="8.6640625" style="110" customWidth="1"/>
    <col min="11265" max="11265" width="12.6640625" style="110" customWidth="1"/>
    <col min="11266" max="11267" width="8.6640625" style="110" customWidth="1"/>
    <col min="11268" max="11268" width="12.6640625" style="110" customWidth="1"/>
    <col min="11269" max="11270" width="8.6640625" style="110" customWidth="1"/>
    <col min="11271" max="11507" width="8.88671875" style="110"/>
    <col min="11508" max="11508" width="50.6640625" style="110" customWidth="1"/>
    <col min="11509" max="11509" width="12.6640625" style="110" customWidth="1"/>
    <col min="11510" max="11511" width="8.6640625" style="110" customWidth="1"/>
    <col min="11512" max="11512" width="12.6640625" style="110" customWidth="1"/>
    <col min="11513" max="11514" width="8.6640625" style="110" customWidth="1"/>
    <col min="11515" max="11515" width="12.6640625" style="110" customWidth="1"/>
    <col min="11516" max="11517" width="8.6640625" style="110" customWidth="1"/>
    <col min="11518" max="11518" width="12.6640625" style="110" customWidth="1"/>
    <col min="11519" max="11520" width="8.6640625" style="110" customWidth="1"/>
    <col min="11521" max="11521" width="12.6640625" style="110" customWidth="1"/>
    <col min="11522" max="11523" width="8.6640625" style="110" customWidth="1"/>
    <col min="11524" max="11524" width="12.6640625" style="110" customWidth="1"/>
    <col min="11525" max="11526" width="8.6640625" style="110" customWidth="1"/>
    <col min="11527" max="11763" width="8.88671875" style="110"/>
    <col min="11764" max="11764" width="50.6640625" style="110" customWidth="1"/>
    <col min="11765" max="11765" width="12.6640625" style="110" customWidth="1"/>
    <col min="11766" max="11767" width="8.6640625" style="110" customWidth="1"/>
    <col min="11768" max="11768" width="12.6640625" style="110" customWidth="1"/>
    <col min="11769" max="11770" width="8.6640625" style="110" customWidth="1"/>
    <col min="11771" max="11771" width="12.6640625" style="110" customWidth="1"/>
    <col min="11772" max="11773" width="8.6640625" style="110" customWidth="1"/>
    <col min="11774" max="11774" width="12.6640625" style="110" customWidth="1"/>
    <col min="11775" max="11776" width="8.6640625" style="110" customWidth="1"/>
    <col min="11777" max="11777" width="12.6640625" style="110" customWidth="1"/>
    <col min="11778" max="11779" width="8.6640625" style="110" customWidth="1"/>
    <col min="11780" max="11780" width="12.6640625" style="110" customWidth="1"/>
    <col min="11781" max="11782" width="8.6640625" style="110" customWidth="1"/>
    <col min="11783" max="12019" width="8.88671875" style="110"/>
    <col min="12020" max="12020" width="50.6640625" style="110" customWidth="1"/>
    <col min="12021" max="12021" width="12.6640625" style="110" customWidth="1"/>
    <col min="12022" max="12023" width="8.6640625" style="110" customWidth="1"/>
    <col min="12024" max="12024" width="12.6640625" style="110" customWidth="1"/>
    <col min="12025" max="12026" width="8.6640625" style="110" customWidth="1"/>
    <col min="12027" max="12027" width="12.6640625" style="110" customWidth="1"/>
    <col min="12028" max="12029" width="8.6640625" style="110" customWidth="1"/>
    <col min="12030" max="12030" width="12.6640625" style="110" customWidth="1"/>
    <col min="12031" max="12032" width="8.6640625" style="110" customWidth="1"/>
    <col min="12033" max="12033" width="12.6640625" style="110" customWidth="1"/>
    <col min="12034" max="12035" width="8.6640625" style="110" customWidth="1"/>
    <col min="12036" max="12036" width="12.6640625" style="110" customWidth="1"/>
    <col min="12037" max="12038" width="8.6640625" style="110" customWidth="1"/>
    <col min="12039" max="12275" width="8.88671875" style="110"/>
    <col min="12276" max="12276" width="50.6640625" style="110" customWidth="1"/>
    <col min="12277" max="12277" width="12.6640625" style="110" customWidth="1"/>
    <col min="12278" max="12279" width="8.6640625" style="110" customWidth="1"/>
    <col min="12280" max="12280" width="12.6640625" style="110" customWidth="1"/>
    <col min="12281" max="12282" width="8.6640625" style="110" customWidth="1"/>
    <col min="12283" max="12283" width="12.6640625" style="110" customWidth="1"/>
    <col min="12284" max="12285" width="8.6640625" style="110" customWidth="1"/>
    <col min="12286" max="12286" width="12.6640625" style="110" customWidth="1"/>
    <col min="12287" max="12288" width="8.6640625" style="110" customWidth="1"/>
    <col min="12289" max="12289" width="12.6640625" style="110" customWidth="1"/>
    <col min="12290" max="12291" width="8.6640625" style="110" customWidth="1"/>
    <col min="12292" max="12292" width="12.6640625" style="110" customWidth="1"/>
    <col min="12293" max="12294" width="8.6640625" style="110" customWidth="1"/>
    <col min="12295" max="12531" width="8.88671875" style="110"/>
    <col min="12532" max="12532" width="50.6640625" style="110" customWidth="1"/>
    <col min="12533" max="12533" width="12.6640625" style="110" customWidth="1"/>
    <col min="12534" max="12535" width="8.6640625" style="110" customWidth="1"/>
    <col min="12536" max="12536" width="12.6640625" style="110" customWidth="1"/>
    <col min="12537" max="12538" width="8.6640625" style="110" customWidth="1"/>
    <col min="12539" max="12539" width="12.6640625" style="110" customWidth="1"/>
    <col min="12540" max="12541" width="8.6640625" style="110" customWidth="1"/>
    <col min="12542" max="12542" width="12.6640625" style="110" customWidth="1"/>
    <col min="12543" max="12544" width="8.6640625" style="110" customWidth="1"/>
    <col min="12545" max="12545" width="12.6640625" style="110" customWidth="1"/>
    <col min="12546" max="12547" width="8.6640625" style="110" customWidth="1"/>
    <col min="12548" max="12548" width="12.6640625" style="110" customWidth="1"/>
    <col min="12549" max="12550" width="8.6640625" style="110" customWidth="1"/>
    <col min="12551" max="12787" width="8.88671875" style="110"/>
    <col min="12788" max="12788" width="50.6640625" style="110" customWidth="1"/>
    <col min="12789" max="12789" width="12.6640625" style="110" customWidth="1"/>
    <col min="12790" max="12791" width="8.6640625" style="110" customWidth="1"/>
    <col min="12792" max="12792" width="12.6640625" style="110" customWidth="1"/>
    <col min="12793" max="12794" width="8.6640625" style="110" customWidth="1"/>
    <col min="12795" max="12795" width="12.6640625" style="110" customWidth="1"/>
    <col min="12796" max="12797" width="8.6640625" style="110" customWidth="1"/>
    <col min="12798" max="12798" width="12.6640625" style="110" customWidth="1"/>
    <col min="12799" max="12800" width="8.6640625" style="110" customWidth="1"/>
    <col min="12801" max="12801" width="12.6640625" style="110" customWidth="1"/>
    <col min="12802" max="12803" width="8.6640625" style="110" customWidth="1"/>
    <col min="12804" max="12804" width="12.6640625" style="110" customWidth="1"/>
    <col min="12805" max="12806" width="8.6640625" style="110" customWidth="1"/>
    <col min="12807" max="13043" width="8.88671875" style="110"/>
    <col min="13044" max="13044" width="50.6640625" style="110" customWidth="1"/>
    <col min="13045" max="13045" width="12.6640625" style="110" customWidth="1"/>
    <col min="13046" max="13047" width="8.6640625" style="110" customWidth="1"/>
    <col min="13048" max="13048" width="12.6640625" style="110" customWidth="1"/>
    <col min="13049" max="13050" width="8.6640625" style="110" customWidth="1"/>
    <col min="13051" max="13051" width="12.6640625" style="110" customWidth="1"/>
    <col min="13052" max="13053" width="8.6640625" style="110" customWidth="1"/>
    <col min="13054" max="13054" width="12.6640625" style="110" customWidth="1"/>
    <col min="13055" max="13056" width="8.6640625" style="110" customWidth="1"/>
    <col min="13057" max="13057" width="12.6640625" style="110" customWidth="1"/>
    <col min="13058" max="13059" width="8.6640625" style="110" customWidth="1"/>
    <col min="13060" max="13060" width="12.6640625" style="110" customWidth="1"/>
    <col min="13061" max="13062" width="8.6640625" style="110" customWidth="1"/>
    <col min="13063" max="13299" width="8.88671875" style="110"/>
    <col min="13300" max="13300" width="50.6640625" style="110" customWidth="1"/>
    <col min="13301" max="13301" width="12.6640625" style="110" customWidth="1"/>
    <col min="13302" max="13303" width="8.6640625" style="110" customWidth="1"/>
    <col min="13304" max="13304" width="12.6640625" style="110" customWidth="1"/>
    <col min="13305" max="13306" width="8.6640625" style="110" customWidth="1"/>
    <col min="13307" max="13307" width="12.6640625" style="110" customWidth="1"/>
    <col min="13308" max="13309" width="8.6640625" style="110" customWidth="1"/>
    <col min="13310" max="13310" width="12.6640625" style="110" customWidth="1"/>
    <col min="13311" max="13312" width="8.6640625" style="110" customWidth="1"/>
    <col min="13313" max="13313" width="12.6640625" style="110" customWidth="1"/>
    <col min="13314" max="13315" width="8.6640625" style="110" customWidth="1"/>
    <col min="13316" max="13316" width="12.6640625" style="110" customWidth="1"/>
    <col min="13317" max="13318" width="8.6640625" style="110" customWidth="1"/>
    <col min="13319" max="13555" width="8.88671875" style="110"/>
    <col min="13556" max="13556" width="50.6640625" style="110" customWidth="1"/>
    <col min="13557" max="13557" width="12.6640625" style="110" customWidth="1"/>
    <col min="13558" max="13559" width="8.6640625" style="110" customWidth="1"/>
    <col min="13560" max="13560" width="12.6640625" style="110" customWidth="1"/>
    <col min="13561" max="13562" width="8.6640625" style="110" customWidth="1"/>
    <col min="13563" max="13563" width="12.6640625" style="110" customWidth="1"/>
    <col min="13564" max="13565" width="8.6640625" style="110" customWidth="1"/>
    <col min="13566" max="13566" width="12.6640625" style="110" customWidth="1"/>
    <col min="13567" max="13568" width="8.6640625" style="110" customWidth="1"/>
    <col min="13569" max="13569" width="12.6640625" style="110" customWidth="1"/>
    <col min="13570" max="13571" width="8.6640625" style="110" customWidth="1"/>
    <col min="13572" max="13572" width="12.6640625" style="110" customWidth="1"/>
    <col min="13573" max="13574" width="8.6640625" style="110" customWidth="1"/>
    <col min="13575" max="13811" width="8.88671875" style="110"/>
    <col min="13812" max="13812" width="50.6640625" style="110" customWidth="1"/>
    <col min="13813" max="13813" width="12.6640625" style="110" customWidth="1"/>
    <col min="13814" max="13815" width="8.6640625" style="110" customWidth="1"/>
    <col min="13816" max="13816" width="12.6640625" style="110" customWidth="1"/>
    <col min="13817" max="13818" width="8.6640625" style="110" customWidth="1"/>
    <col min="13819" max="13819" width="12.6640625" style="110" customWidth="1"/>
    <col min="13820" max="13821" width="8.6640625" style="110" customWidth="1"/>
    <col min="13822" max="13822" width="12.6640625" style="110" customWidth="1"/>
    <col min="13823" max="13824" width="8.6640625" style="110" customWidth="1"/>
    <col min="13825" max="13825" width="12.6640625" style="110" customWidth="1"/>
    <col min="13826" max="13827" width="8.6640625" style="110" customWidth="1"/>
    <col min="13828" max="13828" width="12.6640625" style="110" customWidth="1"/>
    <col min="13829" max="13830" width="8.6640625" style="110" customWidth="1"/>
    <col min="13831" max="14067" width="8.88671875" style="110"/>
    <col min="14068" max="14068" width="50.6640625" style="110" customWidth="1"/>
    <col min="14069" max="14069" width="12.6640625" style="110" customWidth="1"/>
    <col min="14070" max="14071" width="8.6640625" style="110" customWidth="1"/>
    <col min="14072" max="14072" width="12.6640625" style="110" customWidth="1"/>
    <col min="14073" max="14074" width="8.6640625" style="110" customWidth="1"/>
    <col min="14075" max="14075" width="12.6640625" style="110" customWidth="1"/>
    <col min="14076" max="14077" width="8.6640625" style="110" customWidth="1"/>
    <col min="14078" max="14078" width="12.6640625" style="110" customWidth="1"/>
    <col min="14079" max="14080" width="8.6640625" style="110" customWidth="1"/>
    <col min="14081" max="14081" width="12.6640625" style="110" customWidth="1"/>
    <col min="14082" max="14083" width="8.6640625" style="110" customWidth="1"/>
    <col min="14084" max="14084" width="12.6640625" style="110" customWidth="1"/>
    <col min="14085" max="14086" width="8.6640625" style="110" customWidth="1"/>
    <col min="14087" max="14323" width="8.88671875" style="110"/>
    <col min="14324" max="14324" width="50.6640625" style="110" customWidth="1"/>
    <col min="14325" max="14325" width="12.6640625" style="110" customWidth="1"/>
    <col min="14326" max="14327" width="8.6640625" style="110" customWidth="1"/>
    <col min="14328" max="14328" width="12.6640625" style="110" customWidth="1"/>
    <col min="14329" max="14330" width="8.6640625" style="110" customWidth="1"/>
    <col min="14331" max="14331" width="12.6640625" style="110" customWidth="1"/>
    <col min="14332" max="14333" width="8.6640625" style="110" customWidth="1"/>
    <col min="14334" max="14334" width="12.6640625" style="110" customWidth="1"/>
    <col min="14335" max="14336" width="8.6640625" style="110" customWidth="1"/>
    <col min="14337" max="14337" width="12.6640625" style="110" customWidth="1"/>
    <col min="14338" max="14339" width="8.6640625" style="110" customWidth="1"/>
    <col min="14340" max="14340" width="12.6640625" style="110" customWidth="1"/>
    <col min="14341" max="14342" width="8.6640625" style="110" customWidth="1"/>
    <col min="14343" max="14579" width="8.88671875" style="110"/>
    <col min="14580" max="14580" width="50.6640625" style="110" customWidth="1"/>
    <col min="14581" max="14581" width="12.6640625" style="110" customWidth="1"/>
    <col min="14582" max="14583" width="8.6640625" style="110" customWidth="1"/>
    <col min="14584" max="14584" width="12.6640625" style="110" customWidth="1"/>
    <col min="14585" max="14586" width="8.6640625" style="110" customWidth="1"/>
    <col min="14587" max="14587" width="12.6640625" style="110" customWidth="1"/>
    <col min="14588" max="14589" width="8.6640625" style="110" customWidth="1"/>
    <col min="14590" max="14590" width="12.6640625" style="110" customWidth="1"/>
    <col min="14591" max="14592" width="8.6640625" style="110" customWidth="1"/>
    <col min="14593" max="14593" width="12.6640625" style="110" customWidth="1"/>
    <col min="14594" max="14595" width="8.6640625" style="110" customWidth="1"/>
    <col min="14596" max="14596" width="12.6640625" style="110" customWidth="1"/>
    <col min="14597" max="14598" width="8.6640625" style="110" customWidth="1"/>
    <col min="14599" max="14835" width="8.88671875" style="110"/>
    <col min="14836" max="14836" width="50.6640625" style="110" customWidth="1"/>
    <col min="14837" max="14837" width="12.6640625" style="110" customWidth="1"/>
    <col min="14838" max="14839" width="8.6640625" style="110" customWidth="1"/>
    <col min="14840" max="14840" width="12.6640625" style="110" customWidth="1"/>
    <col min="14841" max="14842" width="8.6640625" style="110" customWidth="1"/>
    <col min="14843" max="14843" width="12.6640625" style="110" customWidth="1"/>
    <col min="14844" max="14845" width="8.6640625" style="110" customWidth="1"/>
    <col min="14846" max="14846" width="12.6640625" style="110" customWidth="1"/>
    <col min="14847" max="14848" width="8.6640625" style="110" customWidth="1"/>
    <col min="14849" max="14849" width="12.6640625" style="110" customWidth="1"/>
    <col min="14850" max="14851" width="8.6640625" style="110" customWidth="1"/>
    <col min="14852" max="14852" width="12.6640625" style="110" customWidth="1"/>
    <col min="14853" max="14854" width="8.6640625" style="110" customWidth="1"/>
    <col min="14855" max="15091" width="8.88671875" style="110"/>
    <col min="15092" max="15092" width="50.6640625" style="110" customWidth="1"/>
    <col min="15093" max="15093" width="12.6640625" style="110" customWidth="1"/>
    <col min="15094" max="15095" width="8.6640625" style="110" customWidth="1"/>
    <col min="15096" max="15096" width="12.6640625" style="110" customWidth="1"/>
    <col min="15097" max="15098" width="8.6640625" style="110" customWidth="1"/>
    <col min="15099" max="15099" width="12.6640625" style="110" customWidth="1"/>
    <col min="15100" max="15101" width="8.6640625" style="110" customWidth="1"/>
    <col min="15102" max="15102" width="12.6640625" style="110" customWidth="1"/>
    <col min="15103" max="15104" width="8.6640625" style="110" customWidth="1"/>
    <col min="15105" max="15105" width="12.6640625" style="110" customWidth="1"/>
    <col min="15106" max="15107" width="8.6640625" style="110" customWidth="1"/>
    <col min="15108" max="15108" width="12.6640625" style="110" customWidth="1"/>
    <col min="15109" max="15110" width="8.6640625" style="110" customWidth="1"/>
    <col min="15111" max="15347" width="8.88671875" style="110"/>
    <col min="15348" max="15348" width="50.6640625" style="110" customWidth="1"/>
    <col min="15349" max="15349" width="12.6640625" style="110" customWidth="1"/>
    <col min="15350" max="15351" width="8.6640625" style="110" customWidth="1"/>
    <col min="15352" max="15352" width="12.6640625" style="110" customWidth="1"/>
    <col min="15353" max="15354" width="8.6640625" style="110" customWidth="1"/>
    <col min="15355" max="15355" width="12.6640625" style="110" customWidth="1"/>
    <col min="15356" max="15357" width="8.6640625" style="110" customWidth="1"/>
    <col min="15358" max="15358" width="12.6640625" style="110" customWidth="1"/>
    <col min="15359" max="15360" width="8.6640625" style="110" customWidth="1"/>
    <col min="15361" max="15361" width="12.6640625" style="110" customWidth="1"/>
    <col min="15362" max="15363" width="8.6640625" style="110" customWidth="1"/>
    <col min="15364" max="15364" width="12.6640625" style="110" customWidth="1"/>
    <col min="15365" max="15366" width="8.6640625" style="110" customWidth="1"/>
    <col min="15367" max="15603" width="8.88671875" style="110"/>
    <col min="15604" max="15604" width="50.6640625" style="110" customWidth="1"/>
    <col min="15605" max="15605" width="12.6640625" style="110" customWidth="1"/>
    <col min="15606" max="15607" width="8.6640625" style="110" customWidth="1"/>
    <col min="15608" max="15608" width="12.6640625" style="110" customWidth="1"/>
    <col min="15609" max="15610" width="8.6640625" style="110" customWidth="1"/>
    <col min="15611" max="15611" width="12.6640625" style="110" customWidth="1"/>
    <col min="15612" max="15613" width="8.6640625" style="110" customWidth="1"/>
    <col min="15614" max="15614" width="12.6640625" style="110" customWidth="1"/>
    <col min="15615" max="15616" width="8.6640625" style="110" customWidth="1"/>
    <col min="15617" max="15617" width="12.6640625" style="110" customWidth="1"/>
    <col min="15618" max="15619" width="8.6640625" style="110" customWidth="1"/>
    <col min="15620" max="15620" width="12.6640625" style="110" customWidth="1"/>
    <col min="15621" max="15622" width="8.6640625" style="110" customWidth="1"/>
    <col min="15623" max="15859" width="8.88671875" style="110"/>
    <col min="15860" max="15860" width="50.6640625" style="110" customWidth="1"/>
    <col min="15861" max="15861" width="12.6640625" style="110" customWidth="1"/>
    <col min="15862" max="15863" width="8.6640625" style="110" customWidth="1"/>
    <col min="15864" max="15864" width="12.6640625" style="110" customWidth="1"/>
    <col min="15865" max="15866" width="8.6640625" style="110" customWidth="1"/>
    <col min="15867" max="15867" width="12.6640625" style="110" customWidth="1"/>
    <col min="15868" max="15869" width="8.6640625" style="110" customWidth="1"/>
    <col min="15870" max="15870" width="12.6640625" style="110" customWidth="1"/>
    <col min="15871" max="15872" width="8.6640625" style="110" customWidth="1"/>
    <col min="15873" max="15873" width="12.6640625" style="110" customWidth="1"/>
    <col min="15874" max="15875" width="8.6640625" style="110" customWidth="1"/>
    <col min="15876" max="15876" width="12.6640625" style="110" customWidth="1"/>
    <col min="15877" max="15878" width="8.6640625" style="110" customWidth="1"/>
    <col min="15879" max="16115" width="8.88671875" style="110"/>
    <col min="16116" max="16116" width="50.6640625" style="110" customWidth="1"/>
    <col min="16117" max="16117" width="12.6640625" style="110" customWidth="1"/>
    <col min="16118" max="16119" width="8.6640625" style="110" customWidth="1"/>
    <col min="16120" max="16120" width="12.6640625" style="110" customWidth="1"/>
    <col min="16121" max="16122" width="8.6640625" style="110" customWidth="1"/>
    <col min="16123" max="16123" width="12.6640625" style="110" customWidth="1"/>
    <col min="16124" max="16125" width="8.6640625" style="110" customWidth="1"/>
    <col min="16126" max="16126" width="12.6640625" style="110" customWidth="1"/>
    <col min="16127" max="16128" width="8.6640625" style="110" customWidth="1"/>
    <col min="16129" max="16129" width="12.6640625" style="110" customWidth="1"/>
    <col min="16130" max="16131" width="8.6640625" style="110" customWidth="1"/>
    <col min="16132" max="16132" width="12.6640625" style="110" customWidth="1"/>
    <col min="16133" max="16134" width="8.6640625" style="110" customWidth="1"/>
    <col min="16135" max="16384" width="8.88671875" style="110"/>
  </cols>
  <sheetData>
    <row r="1" spans="2:15" s="93" customFormat="1" ht="15" customHeight="1">
      <c r="B1" s="2" t="str">
        <f>Instructie!$B$1</f>
        <v>dPi (de Prospectieve informatie) Forecast 2018 en prognosejaren 2019-2023</v>
      </c>
      <c r="C1" s="94"/>
    </row>
    <row r="2" spans="2:15" s="97" customFormat="1" ht="17.399999999999999">
      <c r="G2" s="117"/>
      <c r="I2" s="28"/>
      <c r="K2" s="28"/>
      <c r="M2" s="28"/>
      <c r="O2" s="28"/>
    </row>
    <row r="3" spans="2:15" s="100" customFormat="1" ht="15.75" customHeight="1">
      <c r="B3" s="101" t="s">
        <v>449</v>
      </c>
      <c r="C3" s="101"/>
      <c r="D3" s="101"/>
      <c r="E3" s="101"/>
      <c r="F3" s="101"/>
      <c r="G3" s="90"/>
      <c r="H3" s="90"/>
      <c r="I3" s="90"/>
      <c r="J3" s="90"/>
      <c r="K3" s="90"/>
      <c r="L3" s="90"/>
      <c r="M3" s="90"/>
      <c r="N3" s="90"/>
      <c r="O3" s="90"/>
    </row>
    <row r="4" spans="2:15" s="103" customFormat="1" ht="13.2">
      <c r="G4" s="15"/>
      <c r="I4" s="15"/>
      <c r="K4" s="15"/>
      <c r="M4" s="15"/>
      <c r="O4" s="15"/>
    </row>
    <row r="5" spans="2:15" s="105" customFormat="1" ht="13.8">
      <c r="B5" s="106" t="s">
        <v>420</v>
      </c>
      <c r="C5" s="107"/>
      <c r="E5" s="107"/>
      <c r="F5" s="107"/>
      <c r="G5" s="107"/>
      <c r="H5" s="107"/>
      <c r="I5" s="107"/>
      <c r="J5" s="107"/>
      <c r="K5" s="107"/>
      <c r="L5" s="107"/>
      <c r="M5" s="107"/>
      <c r="N5" s="107"/>
      <c r="O5" s="107"/>
    </row>
    <row r="6" spans="2:15" s="96" customFormat="1" ht="12" customHeight="1">
      <c r="B6" s="108"/>
      <c r="C6" s="130"/>
      <c r="E6" s="467" t="s">
        <v>376</v>
      </c>
      <c r="F6" s="108"/>
      <c r="G6" s="470" t="s">
        <v>412</v>
      </c>
      <c r="H6" s="130"/>
      <c r="I6" s="470" t="s">
        <v>413</v>
      </c>
      <c r="J6" s="130"/>
      <c r="K6" s="470" t="s">
        <v>414</v>
      </c>
      <c r="L6" s="130"/>
      <c r="M6" s="470" t="s">
        <v>415</v>
      </c>
      <c r="N6" s="130"/>
      <c r="O6" s="470" t="s">
        <v>416</v>
      </c>
    </row>
    <row r="7" spans="2:15" ht="12" customHeight="1">
      <c r="B7" s="108"/>
      <c r="C7" s="130"/>
      <c r="E7" s="468"/>
      <c r="F7" s="108"/>
      <c r="G7" s="470"/>
      <c r="H7" s="130"/>
      <c r="I7" s="470"/>
      <c r="J7" s="130"/>
      <c r="K7" s="470"/>
      <c r="L7" s="130"/>
      <c r="M7" s="470"/>
      <c r="N7" s="130"/>
      <c r="O7" s="470"/>
    </row>
    <row r="8" spans="2:15" ht="12" customHeight="1">
      <c r="B8" s="108"/>
      <c r="C8" s="130"/>
      <c r="E8" s="469"/>
      <c r="F8" s="108"/>
      <c r="G8" s="470"/>
      <c r="H8" s="130"/>
      <c r="I8" s="470"/>
      <c r="J8" s="130"/>
      <c r="K8" s="470"/>
      <c r="L8" s="130"/>
      <c r="M8" s="470"/>
      <c r="N8" s="130"/>
      <c r="O8" s="470"/>
    </row>
    <row r="9" spans="2:15">
      <c r="B9" s="111" t="s">
        <v>421</v>
      </c>
      <c r="C9" s="108"/>
      <c r="F9" s="108"/>
      <c r="G9" s="108"/>
      <c r="H9" s="108"/>
      <c r="I9" s="108"/>
      <c r="J9" s="108"/>
      <c r="K9" s="108"/>
      <c r="L9" s="108"/>
      <c r="M9" s="108"/>
      <c r="N9" s="108"/>
      <c r="O9" s="108"/>
    </row>
    <row r="10" spans="2:15">
      <c r="B10" s="108" t="s">
        <v>422</v>
      </c>
      <c r="C10" s="108"/>
      <c r="E10" s="215"/>
      <c r="F10" s="216"/>
      <c r="G10" s="215"/>
      <c r="H10" s="216"/>
      <c r="I10" s="215"/>
      <c r="J10" s="216"/>
      <c r="K10" s="215"/>
      <c r="L10" s="216"/>
      <c r="M10" s="215"/>
      <c r="N10" s="216"/>
      <c r="O10" s="215"/>
    </row>
    <row r="11" spans="2:15">
      <c r="B11" s="108" t="s">
        <v>423</v>
      </c>
      <c r="C11" s="108"/>
      <c r="E11" s="215"/>
      <c r="F11" s="216"/>
      <c r="G11" s="215"/>
      <c r="H11" s="216"/>
      <c r="I11" s="215"/>
      <c r="J11" s="216"/>
      <c r="K11" s="215"/>
      <c r="L11" s="216"/>
      <c r="M11" s="215"/>
      <c r="N11" s="216"/>
      <c r="O11" s="215"/>
    </row>
    <row r="12" spans="2:15">
      <c r="B12" s="108" t="s">
        <v>424</v>
      </c>
      <c r="C12" s="108"/>
      <c r="E12" s="215"/>
      <c r="F12" s="216"/>
      <c r="G12" s="215"/>
      <c r="H12" s="216"/>
      <c r="I12" s="215"/>
      <c r="J12" s="216"/>
      <c r="K12" s="215"/>
      <c r="L12" s="216"/>
      <c r="M12" s="215"/>
      <c r="N12" s="216"/>
      <c r="O12" s="215"/>
    </row>
    <row r="13" spans="2:15">
      <c r="B13" s="108" t="s">
        <v>425</v>
      </c>
      <c r="C13" s="108"/>
      <c r="E13" s="215"/>
      <c r="F13" s="216"/>
      <c r="G13" s="215"/>
      <c r="H13" s="216"/>
      <c r="I13" s="215"/>
      <c r="J13" s="216"/>
      <c r="K13" s="215"/>
      <c r="L13" s="216"/>
      <c r="M13" s="215"/>
      <c r="N13" s="216"/>
      <c r="O13" s="215"/>
    </row>
    <row r="14" spans="2:15">
      <c r="B14" s="111" t="s">
        <v>426</v>
      </c>
      <c r="C14" s="108"/>
      <c r="E14" s="223">
        <f>SUM(E10:E13)</f>
        <v>0</v>
      </c>
      <c r="F14" s="216"/>
      <c r="G14" s="226">
        <f>SUM(G10:G13)</f>
        <v>0</v>
      </c>
      <c r="H14" s="216"/>
      <c r="I14" s="226">
        <f>SUM(I10:I13)</f>
        <v>0</v>
      </c>
      <c r="J14" s="216"/>
      <c r="K14" s="226">
        <f>SUM(K10:K13)</f>
        <v>0</v>
      </c>
      <c r="L14" s="216"/>
      <c r="M14" s="226">
        <f>SUM(M10:M13)</f>
        <v>0</v>
      </c>
      <c r="N14" s="216"/>
      <c r="O14" s="226">
        <f>SUM(O10:O13)</f>
        <v>0</v>
      </c>
    </row>
    <row r="15" spans="2:15">
      <c r="B15" s="108"/>
      <c r="C15" s="108"/>
      <c r="E15" s="216"/>
      <c r="F15" s="216"/>
      <c r="G15" s="216"/>
      <c r="H15" s="216"/>
      <c r="I15" s="216"/>
      <c r="J15" s="216"/>
      <c r="K15" s="216"/>
      <c r="L15" s="216"/>
      <c r="M15" s="216"/>
      <c r="N15" s="216"/>
      <c r="O15" s="216"/>
    </row>
    <row r="16" spans="2:15">
      <c r="B16" s="111" t="s">
        <v>427</v>
      </c>
      <c r="C16" s="108"/>
      <c r="E16" s="215"/>
      <c r="F16" s="216"/>
      <c r="G16" s="215"/>
      <c r="H16" s="216"/>
      <c r="I16" s="215"/>
      <c r="J16" s="216"/>
      <c r="K16" s="215"/>
      <c r="L16" s="216"/>
      <c r="M16" s="215"/>
      <c r="N16" s="216"/>
      <c r="O16" s="215"/>
    </row>
    <row r="17" spans="2:15">
      <c r="B17" s="108"/>
      <c r="C17" s="108"/>
      <c r="E17" s="216"/>
      <c r="F17" s="216"/>
      <c r="G17" s="216"/>
      <c r="H17" s="216"/>
      <c r="I17" s="216"/>
      <c r="J17" s="216"/>
      <c r="K17" s="216"/>
      <c r="L17" s="216"/>
      <c r="M17" s="216"/>
      <c r="N17" s="216"/>
      <c r="O17" s="216"/>
    </row>
    <row r="18" spans="2:15">
      <c r="B18" s="111" t="s">
        <v>428</v>
      </c>
      <c r="C18" s="108"/>
      <c r="E18" s="215"/>
      <c r="F18" s="216"/>
      <c r="G18" s="215"/>
      <c r="H18" s="216"/>
      <c r="I18" s="215"/>
      <c r="J18" s="216"/>
      <c r="K18" s="215"/>
      <c r="L18" s="216"/>
      <c r="M18" s="215"/>
      <c r="N18" s="216"/>
      <c r="O18" s="215"/>
    </row>
    <row r="19" spans="2:15">
      <c r="B19" s="108"/>
      <c r="C19" s="108"/>
      <c r="E19" s="216"/>
      <c r="F19" s="216"/>
      <c r="G19" s="216"/>
      <c r="H19" s="216"/>
      <c r="I19" s="216"/>
      <c r="J19" s="216"/>
      <c r="K19" s="216"/>
      <c r="L19" s="216"/>
      <c r="M19" s="216"/>
      <c r="N19" s="216"/>
      <c r="O19" s="216"/>
    </row>
    <row r="20" spans="2:15">
      <c r="B20" s="111" t="s">
        <v>429</v>
      </c>
      <c r="C20" s="111"/>
      <c r="E20" s="216"/>
      <c r="F20" s="221"/>
      <c r="G20" s="216"/>
      <c r="H20" s="221"/>
      <c r="I20" s="216"/>
      <c r="J20" s="221"/>
      <c r="K20" s="216"/>
      <c r="L20" s="221"/>
      <c r="M20" s="216"/>
      <c r="N20" s="221"/>
      <c r="O20" s="216"/>
    </row>
    <row r="21" spans="2:15">
      <c r="B21" s="108" t="s">
        <v>430</v>
      </c>
      <c r="C21" s="108"/>
      <c r="E21" s="215"/>
      <c r="F21" s="216"/>
      <c r="G21" s="215"/>
      <c r="H21" s="216"/>
      <c r="I21" s="215"/>
      <c r="J21" s="216"/>
      <c r="K21" s="215"/>
      <c r="L21" s="216"/>
      <c r="M21" s="215"/>
      <c r="N21" s="216"/>
      <c r="O21" s="215"/>
    </row>
    <row r="22" spans="2:15">
      <c r="B22" s="108" t="s">
        <v>431</v>
      </c>
      <c r="C22" s="108"/>
      <c r="E22" s="215"/>
      <c r="F22" s="216"/>
      <c r="G22" s="215"/>
      <c r="H22" s="216"/>
      <c r="I22" s="215"/>
      <c r="J22" s="216"/>
      <c r="K22" s="215"/>
      <c r="L22" s="216"/>
      <c r="M22" s="215"/>
      <c r="N22" s="216"/>
      <c r="O22" s="215"/>
    </row>
    <row r="23" spans="2:15">
      <c r="B23" s="108" t="s">
        <v>432</v>
      </c>
      <c r="C23" s="108"/>
      <c r="E23" s="215"/>
      <c r="F23" s="216"/>
      <c r="G23" s="215"/>
      <c r="H23" s="216"/>
      <c r="I23" s="215"/>
      <c r="J23" s="216"/>
      <c r="K23" s="215"/>
      <c r="L23" s="216"/>
      <c r="M23" s="215"/>
      <c r="N23" s="216"/>
      <c r="O23" s="215"/>
    </row>
    <row r="24" spans="2:15">
      <c r="B24" s="108" t="s">
        <v>433</v>
      </c>
      <c r="C24" s="108"/>
      <c r="E24" s="215"/>
      <c r="F24" s="216"/>
      <c r="G24" s="215"/>
      <c r="H24" s="216"/>
      <c r="I24" s="215"/>
      <c r="J24" s="216"/>
      <c r="K24" s="215"/>
      <c r="L24" s="216"/>
      <c r="M24" s="215"/>
      <c r="N24" s="216"/>
      <c r="O24" s="215"/>
    </row>
    <row r="25" spans="2:15">
      <c r="B25" s="108" t="s">
        <v>434</v>
      </c>
      <c r="C25" s="108"/>
      <c r="E25" s="215"/>
      <c r="F25" s="216"/>
      <c r="G25" s="215"/>
      <c r="H25" s="216"/>
      <c r="I25" s="215"/>
      <c r="J25" s="216"/>
      <c r="K25" s="215"/>
      <c r="L25" s="216"/>
      <c r="M25" s="215"/>
      <c r="N25" s="216"/>
      <c r="O25" s="215"/>
    </row>
    <row r="26" spans="2:15">
      <c r="B26" s="108" t="s">
        <v>450</v>
      </c>
      <c r="C26" s="108"/>
      <c r="E26" s="215"/>
      <c r="F26" s="216"/>
      <c r="G26" s="215"/>
      <c r="H26" s="216"/>
      <c r="I26" s="215"/>
      <c r="J26" s="216"/>
      <c r="K26" s="215"/>
      <c r="L26" s="216"/>
      <c r="M26" s="215"/>
      <c r="N26" s="216"/>
      <c r="O26" s="215"/>
    </row>
    <row r="27" spans="2:15">
      <c r="B27" s="108" t="s">
        <v>436</v>
      </c>
      <c r="C27" s="108"/>
      <c r="E27" s="215"/>
      <c r="F27" s="216"/>
      <c r="G27" s="215"/>
      <c r="H27" s="216"/>
      <c r="I27" s="215"/>
      <c r="J27" s="216"/>
      <c r="K27" s="215"/>
      <c r="L27" s="216"/>
      <c r="M27" s="215"/>
      <c r="N27" s="216"/>
      <c r="O27" s="215"/>
    </row>
    <row r="28" spans="2:15">
      <c r="B28" s="111" t="s">
        <v>437</v>
      </c>
      <c r="C28" s="108"/>
      <c r="E28" s="226">
        <f>SUM(E21:E27)</f>
        <v>0</v>
      </c>
      <c r="F28" s="216"/>
      <c r="G28" s="226">
        <f>SUM(G21:G27)</f>
        <v>0</v>
      </c>
      <c r="H28" s="216"/>
      <c r="I28" s="226">
        <f>SUM(I21:I27)</f>
        <v>0</v>
      </c>
      <c r="J28" s="216"/>
      <c r="K28" s="226">
        <f>SUM(K21:K27)</f>
        <v>0</v>
      </c>
      <c r="L28" s="216"/>
      <c r="M28" s="226">
        <f>SUM(M21:M27)</f>
        <v>0</v>
      </c>
      <c r="N28" s="216"/>
      <c r="O28" s="226">
        <f>SUM(O21:O27)</f>
        <v>0</v>
      </c>
    </row>
    <row r="29" spans="2:15">
      <c r="B29" s="108"/>
      <c r="C29" s="108"/>
      <c r="E29" s="216"/>
      <c r="F29" s="216"/>
      <c r="G29" s="216"/>
      <c r="H29" s="216"/>
      <c r="I29" s="216"/>
      <c r="J29" s="216"/>
      <c r="K29" s="216"/>
      <c r="L29" s="216"/>
      <c r="M29" s="216"/>
      <c r="N29" s="216"/>
      <c r="O29" s="216"/>
    </row>
    <row r="30" spans="2:15">
      <c r="B30" s="111" t="s">
        <v>438</v>
      </c>
      <c r="C30" s="111"/>
      <c r="E30" s="216"/>
      <c r="F30" s="221"/>
      <c r="G30" s="216"/>
      <c r="H30" s="221"/>
      <c r="I30" s="216"/>
      <c r="J30" s="221"/>
      <c r="K30" s="216"/>
      <c r="L30" s="221"/>
      <c r="M30" s="216"/>
      <c r="N30" s="221"/>
      <c r="O30" s="216"/>
    </row>
    <row r="31" spans="2:15">
      <c r="B31" s="108" t="s">
        <v>430</v>
      </c>
      <c r="C31" s="108"/>
      <c r="E31" s="215"/>
      <c r="F31" s="216"/>
      <c r="G31" s="215"/>
      <c r="H31" s="216"/>
      <c r="I31" s="215"/>
      <c r="J31" s="216"/>
      <c r="K31" s="215"/>
      <c r="L31" s="216"/>
      <c r="M31" s="215"/>
      <c r="N31" s="216"/>
      <c r="O31" s="215"/>
    </row>
    <row r="32" spans="2:15">
      <c r="B32" s="108" t="s">
        <v>431</v>
      </c>
      <c r="C32" s="108"/>
      <c r="E32" s="215"/>
      <c r="F32" s="216"/>
      <c r="G32" s="215"/>
      <c r="H32" s="216"/>
      <c r="I32" s="215"/>
      <c r="J32" s="216"/>
      <c r="K32" s="215"/>
      <c r="L32" s="216"/>
      <c r="M32" s="215"/>
      <c r="N32" s="216"/>
      <c r="O32" s="215"/>
    </row>
    <row r="33" spans="2:15">
      <c r="B33" s="108" t="s">
        <v>439</v>
      </c>
      <c r="C33" s="108"/>
      <c r="E33" s="215"/>
      <c r="F33" s="216"/>
      <c r="G33" s="215"/>
      <c r="H33" s="216"/>
      <c r="I33" s="215"/>
      <c r="J33" s="216"/>
      <c r="K33" s="215"/>
      <c r="L33" s="216"/>
      <c r="M33" s="215"/>
      <c r="N33" s="216"/>
      <c r="O33" s="215"/>
    </row>
    <row r="34" spans="2:15">
      <c r="B34" s="108" t="s">
        <v>440</v>
      </c>
      <c r="C34" s="108"/>
      <c r="E34" s="215"/>
      <c r="F34" s="216"/>
      <c r="G34" s="215"/>
      <c r="H34" s="216"/>
      <c r="I34" s="215"/>
      <c r="J34" s="216"/>
      <c r="K34" s="215"/>
      <c r="L34" s="216"/>
      <c r="M34" s="215"/>
      <c r="N34" s="216"/>
      <c r="O34" s="215"/>
    </row>
    <row r="35" spans="2:15">
      <c r="B35" s="108" t="s">
        <v>441</v>
      </c>
      <c r="C35" s="108"/>
      <c r="E35" s="215"/>
      <c r="F35" s="216"/>
      <c r="G35" s="215"/>
      <c r="H35" s="216"/>
      <c r="I35" s="215"/>
      <c r="J35" s="216"/>
      <c r="K35" s="215"/>
      <c r="L35" s="216"/>
      <c r="M35" s="215"/>
      <c r="N35" s="216"/>
      <c r="O35" s="215"/>
    </row>
    <row r="36" spans="2:15">
      <c r="B36" s="108" t="s">
        <v>451</v>
      </c>
      <c r="C36" s="108"/>
      <c r="E36" s="215"/>
      <c r="F36" s="216"/>
      <c r="G36" s="215"/>
      <c r="H36" s="216"/>
      <c r="I36" s="215"/>
      <c r="J36" s="216"/>
      <c r="K36" s="215"/>
      <c r="L36" s="216"/>
      <c r="M36" s="215"/>
      <c r="N36" s="216"/>
      <c r="O36" s="215"/>
    </row>
    <row r="37" spans="2:15">
      <c r="B37" s="108" t="s">
        <v>443</v>
      </c>
      <c r="C37" s="108"/>
      <c r="E37" s="215"/>
      <c r="F37" s="216"/>
      <c r="G37" s="215"/>
      <c r="H37" s="216"/>
      <c r="I37" s="215"/>
      <c r="J37" s="216"/>
      <c r="K37" s="215"/>
      <c r="L37" s="216"/>
      <c r="M37" s="215"/>
      <c r="N37" s="216"/>
      <c r="O37" s="215"/>
    </row>
    <row r="38" spans="2:15">
      <c r="B38" s="108" t="s">
        <v>444</v>
      </c>
      <c r="C38" s="108"/>
      <c r="E38" s="215"/>
      <c r="F38" s="216"/>
      <c r="G38" s="215"/>
      <c r="H38" s="216"/>
      <c r="I38" s="215"/>
      <c r="J38" s="216"/>
      <c r="K38" s="215"/>
      <c r="L38" s="216"/>
      <c r="M38" s="215"/>
      <c r="N38" s="216"/>
      <c r="O38" s="215"/>
    </row>
    <row r="39" spans="2:15">
      <c r="B39" s="108" t="s">
        <v>445</v>
      </c>
      <c r="C39" s="108"/>
      <c r="E39" s="215"/>
      <c r="F39" s="216"/>
      <c r="G39" s="215"/>
      <c r="H39" s="216"/>
      <c r="I39" s="215"/>
      <c r="J39" s="216"/>
      <c r="K39" s="215"/>
      <c r="L39" s="216"/>
      <c r="M39" s="215"/>
      <c r="N39" s="216"/>
      <c r="O39" s="215"/>
    </row>
    <row r="40" spans="2:15">
      <c r="B40" s="111" t="s">
        <v>446</v>
      </c>
      <c r="C40" s="108"/>
      <c r="E40" s="226">
        <f>SUM(E31:E39)</f>
        <v>0</v>
      </c>
      <c r="F40" s="216"/>
      <c r="G40" s="226">
        <f>SUM(G31:G39)</f>
        <v>0</v>
      </c>
      <c r="H40" s="216"/>
      <c r="I40" s="226">
        <f>SUM(I31:I39)</f>
        <v>0</v>
      </c>
      <c r="J40" s="216"/>
      <c r="K40" s="226">
        <f>SUM(K31:K39)</f>
        <v>0</v>
      </c>
      <c r="L40" s="216"/>
      <c r="M40" s="226">
        <f>SUM(M31:M39)</f>
        <v>0</v>
      </c>
      <c r="N40" s="216"/>
      <c r="O40" s="226">
        <f>SUM(O31:O39)</f>
        <v>0</v>
      </c>
    </row>
    <row r="41" spans="2:15">
      <c r="B41" s="108"/>
      <c r="C41" s="108"/>
      <c r="E41" s="216"/>
      <c r="F41" s="216"/>
      <c r="G41" s="216"/>
      <c r="H41" s="216"/>
      <c r="I41" s="216"/>
      <c r="J41" s="216"/>
      <c r="K41" s="216"/>
      <c r="L41" s="216"/>
      <c r="M41" s="216"/>
      <c r="N41" s="216"/>
      <c r="O41" s="216"/>
    </row>
    <row r="42" spans="2:15">
      <c r="B42" s="108" t="e">
        <f>#REF!</f>
        <v>#REF!</v>
      </c>
      <c r="C42" s="108"/>
      <c r="E42" s="226">
        <f>+E40+E28+E18+E16+E14</f>
        <v>0</v>
      </c>
      <c r="F42" s="216"/>
      <c r="G42" s="226">
        <f>+G40+G28+G18+G16+G14</f>
        <v>0</v>
      </c>
      <c r="H42" s="216"/>
      <c r="I42" s="226">
        <f>+I40+I28+I18+I16+I14</f>
        <v>0</v>
      </c>
      <c r="J42" s="216"/>
      <c r="K42" s="226">
        <f>+K40+K28+K18+K16+K14</f>
        <v>0</v>
      </c>
      <c r="L42" s="216"/>
      <c r="M42" s="226">
        <f>+M40+M28+M18+M16+M14</f>
        <v>0</v>
      </c>
      <c r="N42" s="216"/>
      <c r="O42" s="226">
        <f>+O40+O28+O18+O16+O14</f>
        <v>0</v>
      </c>
    </row>
    <row r="43" spans="2:15">
      <c r="B43" s="233" t="s">
        <v>407</v>
      </c>
      <c r="C43" s="233"/>
      <c r="D43" s="234"/>
      <c r="E43" s="228">
        <f>+'3.3.1.2 A1'!E50</f>
        <v>0</v>
      </c>
      <c r="F43" s="229"/>
      <c r="G43" s="228">
        <f>+'3.3.1.2 A1'!G50</f>
        <v>0</v>
      </c>
      <c r="H43" s="229"/>
      <c r="I43" s="228">
        <f>+'3.3.1.2 A1'!I50</f>
        <v>0</v>
      </c>
      <c r="J43" s="229"/>
      <c r="K43" s="228">
        <f>+'3.3.1.2 A1'!K50</f>
        <v>0</v>
      </c>
      <c r="L43" s="229"/>
      <c r="M43" s="228">
        <f>+'3.3.1.2 A1'!M50</f>
        <v>0</v>
      </c>
      <c r="N43" s="229"/>
      <c r="O43" s="228">
        <f>+'3.3.1.2 A1'!O50</f>
        <v>0</v>
      </c>
    </row>
    <row r="44" spans="2:15">
      <c r="B44" s="233" t="s">
        <v>448</v>
      </c>
      <c r="C44" s="233"/>
      <c r="D44" s="234"/>
      <c r="E44" s="228">
        <f>+E42-E43</f>
        <v>0</v>
      </c>
      <c r="F44" s="229"/>
      <c r="G44" s="228">
        <f>+G42-G43</f>
        <v>0</v>
      </c>
      <c r="H44" s="229"/>
      <c r="I44" s="228">
        <f>+I42-I43</f>
        <v>0</v>
      </c>
      <c r="J44" s="229"/>
      <c r="K44" s="228">
        <f>+K42-K43</f>
        <v>0</v>
      </c>
      <c r="L44" s="229"/>
      <c r="M44" s="228">
        <f>+M42-M43</f>
        <v>0</v>
      </c>
      <c r="N44" s="229"/>
      <c r="O44" s="228">
        <f>+O42-O43</f>
        <v>0</v>
      </c>
    </row>
    <row r="46" spans="2:15">
      <c r="B46" s="110" t="s">
        <v>362</v>
      </c>
    </row>
    <row r="47" spans="2:15">
      <c r="B47" s="110" t="s">
        <v>540</v>
      </c>
      <c r="E47" s="219"/>
      <c r="F47" s="229"/>
      <c r="G47" s="228">
        <f>+G14-E14-'3.3.1 F2'!F59</f>
        <v>0</v>
      </c>
      <c r="H47" s="229"/>
      <c r="I47" s="228">
        <f>+I14-G14-'3.3.1 F2'!H59</f>
        <v>0</v>
      </c>
      <c r="J47" s="229"/>
      <c r="K47" s="228">
        <f>+K14-I14-'3.3.1 F2'!J59</f>
        <v>0</v>
      </c>
      <c r="L47" s="229"/>
      <c r="M47" s="228">
        <f>+M14-K14-'3.3.1 F2'!L59</f>
        <v>0</v>
      </c>
      <c r="N47" s="229"/>
      <c r="O47" s="228">
        <f>+O14-M14-'3.3.1 F2'!N59</f>
        <v>0</v>
      </c>
    </row>
    <row r="48" spans="2:15">
      <c r="B48" s="303" t="s">
        <v>452</v>
      </c>
      <c r="E48" s="215"/>
      <c r="F48" s="216"/>
      <c r="G48" s="215">
        <f>+'3.1.2'!G82</f>
        <v>0</v>
      </c>
      <c r="H48" s="216"/>
      <c r="I48" s="215">
        <f>+'3.1.2'!H82</f>
        <v>0</v>
      </c>
      <c r="J48" s="216"/>
      <c r="K48" s="215">
        <f>+'3.1.2'!I82</f>
        <v>0</v>
      </c>
      <c r="L48" s="216"/>
      <c r="M48" s="215">
        <f>+'3.1.2'!J82</f>
        <v>0</v>
      </c>
      <c r="N48" s="216"/>
      <c r="O48" s="215">
        <f>+'3.1.2'!K82</f>
        <v>0</v>
      </c>
    </row>
    <row r="49" spans="2:15">
      <c r="B49" s="110" t="s">
        <v>453</v>
      </c>
      <c r="E49" s="228"/>
      <c r="F49" s="229"/>
      <c r="G49" s="228">
        <f>+G47+G48</f>
        <v>0</v>
      </c>
      <c r="H49" s="229"/>
      <c r="I49" s="228">
        <f>+I47+I48</f>
        <v>0</v>
      </c>
      <c r="J49" s="229"/>
      <c r="K49" s="228">
        <f>+K47+K48</f>
        <v>0</v>
      </c>
      <c r="L49" s="229"/>
      <c r="M49" s="228">
        <f>+M47+M48</f>
        <v>0</v>
      </c>
      <c r="N49" s="229"/>
      <c r="O49" s="228">
        <f>+O47+O48</f>
        <v>0</v>
      </c>
    </row>
    <row r="50" spans="2:15">
      <c r="B50" s="110" t="s">
        <v>77</v>
      </c>
      <c r="E50" s="219"/>
      <c r="F50" s="229"/>
      <c r="G50" s="228">
        <f>+G21-E21+G31-E31+G32-E32+G22-E22+G27-E27-('3.1.2'!G90-'3.1.2'!G95-'3.1.2'!G96)</f>
        <v>0</v>
      </c>
      <c r="H50" s="229"/>
      <c r="I50" s="228">
        <f>+I21-G21+I31-G31+I32-G32+I22-G22+I27-G27-('3.1.2'!I90-'3.1.2'!I95-'3.1.2'!I96)</f>
        <v>0</v>
      </c>
      <c r="J50" s="229"/>
      <c r="K50" s="228">
        <f>+K21-I21+K31-I31+K32-I32+K22-I22+K27-I27-('3.1.2'!K90-'3.1.2'!K95-'3.1.2'!K96)</f>
        <v>0</v>
      </c>
      <c r="L50" s="229"/>
      <c r="M50" s="228">
        <f>+M21-K21+M31-K31+M32-K32+M22-K22+M27-K27-('3.1.2'!M90-'3.1.2'!M95-'3.1.2'!M96)</f>
        <v>0</v>
      </c>
      <c r="N50" s="229"/>
      <c r="O50" s="228">
        <f>+O21-M21+O31-M31+O32-M32+O22-M22+O27-M27-('3.1.2'!O90-'3.1.2'!O95-'3.1.2'!O96)</f>
        <v>0</v>
      </c>
    </row>
  </sheetData>
  <sheetProtection selectLockedCells="1" selectUnlockedCells="1"/>
  <mergeCells count="6">
    <mergeCell ref="E6:E8"/>
    <mergeCell ref="O6:O8"/>
    <mergeCell ref="G6:G8"/>
    <mergeCell ref="I6:I8"/>
    <mergeCell ref="K6:K8"/>
    <mergeCell ref="M6:M8"/>
  </mergeCells>
  <conditionalFormatting sqref="E44">
    <cfRule type="cellIs" dxfId="142" priority="46" operator="notEqual">
      <formula>0</formula>
    </cfRule>
  </conditionalFormatting>
  <conditionalFormatting sqref="G44">
    <cfRule type="cellIs" dxfId="141" priority="45" operator="notEqual">
      <formula>0</formula>
    </cfRule>
  </conditionalFormatting>
  <conditionalFormatting sqref="I44">
    <cfRule type="cellIs" dxfId="140" priority="44" operator="notEqual">
      <formula>0</formula>
    </cfRule>
  </conditionalFormatting>
  <conditionalFormatting sqref="K44">
    <cfRule type="cellIs" dxfId="139" priority="43" operator="notEqual">
      <formula>0</formula>
    </cfRule>
  </conditionalFormatting>
  <conditionalFormatting sqref="M44">
    <cfRule type="cellIs" dxfId="138" priority="42" operator="notEqual">
      <formula>0</formula>
    </cfRule>
  </conditionalFormatting>
  <conditionalFormatting sqref="O44">
    <cfRule type="cellIs" dxfId="137" priority="41" operator="notEqual">
      <formula>0</formula>
    </cfRule>
  </conditionalFormatting>
  <conditionalFormatting sqref="G47">
    <cfRule type="cellIs" dxfId="136" priority="33" operator="notEqual">
      <formula>0</formula>
    </cfRule>
  </conditionalFormatting>
  <conditionalFormatting sqref="K47">
    <cfRule type="cellIs" dxfId="135" priority="25" operator="notEqual">
      <formula>0</formula>
    </cfRule>
  </conditionalFormatting>
  <conditionalFormatting sqref="I47">
    <cfRule type="cellIs" dxfId="134" priority="27" operator="notEqual">
      <formula>0</formula>
    </cfRule>
  </conditionalFormatting>
  <conditionalFormatting sqref="M47">
    <cfRule type="cellIs" dxfId="133" priority="23" operator="notEqual">
      <formula>0</formula>
    </cfRule>
  </conditionalFormatting>
  <conditionalFormatting sqref="O47">
    <cfRule type="cellIs" dxfId="132" priority="21" operator="notEqual">
      <formula>0</formula>
    </cfRule>
  </conditionalFormatting>
  <conditionalFormatting sqref="O47 M47 K47 I47 G47">
    <cfRule type="cellIs" dxfId="131" priority="19" operator="equal">
      <formula>0</formula>
    </cfRule>
  </conditionalFormatting>
  <conditionalFormatting sqref="E49">
    <cfRule type="cellIs" dxfId="130" priority="18" operator="notEqual">
      <formula>0</formula>
    </cfRule>
  </conditionalFormatting>
  <conditionalFormatting sqref="G49">
    <cfRule type="cellIs" dxfId="129" priority="17" operator="notEqual">
      <formula>0</formula>
    </cfRule>
  </conditionalFormatting>
  <conditionalFormatting sqref="K49">
    <cfRule type="cellIs" dxfId="128" priority="15" operator="notEqual">
      <formula>0</formula>
    </cfRule>
  </conditionalFormatting>
  <conditionalFormatting sqref="I49">
    <cfRule type="cellIs" dxfId="127" priority="16" operator="notEqual">
      <formula>0</formula>
    </cfRule>
  </conditionalFormatting>
  <conditionalFormatting sqref="M49">
    <cfRule type="cellIs" dxfId="126" priority="14" operator="notEqual">
      <formula>0</formula>
    </cfRule>
  </conditionalFormatting>
  <conditionalFormatting sqref="O49">
    <cfRule type="cellIs" dxfId="125" priority="13" operator="notEqual">
      <formula>0</formula>
    </cfRule>
  </conditionalFormatting>
  <conditionalFormatting sqref="O49 M49 K49 I49 G49 E49">
    <cfRule type="cellIs" dxfId="124" priority="12" operator="equal">
      <formula>0</formula>
    </cfRule>
  </conditionalFormatting>
  <conditionalFormatting sqref="G50 I50 K50 M50 O50">
    <cfRule type="cellIs" dxfId="123" priority="10" operator="equal">
      <formula>0</formula>
    </cfRule>
    <cfRule type="cellIs" dxfId="122" priority="11" operator="notEqual">
      <formula>0</formula>
    </cfRule>
  </conditionalFormatting>
  <conditionalFormatting sqref="G50">
    <cfRule type="cellIs" dxfId="121" priority="9" operator="notEqual">
      <formula>0</formula>
    </cfRule>
  </conditionalFormatting>
  <conditionalFormatting sqref="I50">
    <cfRule type="cellIs" dxfId="120" priority="8" operator="notEqual">
      <formula>0</formula>
    </cfRule>
  </conditionalFormatting>
  <conditionalFormatting sqref="K50">
    <cfRule type="cellIs" dxfId="119" priority="7" operator="notEqual">
      <formula>0</formula>
    </cfRule>
  </conditionalFormatting>
  <conditionalFormatting sqref="M50">
    <cfRule type="cellIs" dxfId="118" priority="6" operator="notEqual">
      <formula>0</formula>
    </cfRule>
  </conditionalFormatting>
  <conditionalFormatting sqref="O50">
    <cfRule type="cellIs" dxfId="117" priority="5" operator="notEqual">
      <formula>0</formula>
    </cfRule>
  </conditionalFormatting>
  <conditionalFormatting sqref="I50">
    <cfRule type="cellIs" dxfId="116" priority="4" operator="notEqual">
      <formula>0</formula>
    </cfRule>
  </conditionalFormatting>
  <conditionalFormatting sqref="K50">
    <cfRule type="cellIs" dxfId="115" priority="3" operator="notEqual">
      <formula>0</formula>
    </cfRule>
  </conditionalFormatting>
  <conditionalFormatting sqref="M50">
    <cfRule type="cellIs" dxfId="114" priority="2" operator="notEqual">
      <formula>0</formula>
    </cfRule>
  </conditionalFormatting>
  <conditionalFormatting sqref="O50">
    <cfRule type="cellIs" dxfId="113" priority="1" operator="notEqual">
      <formula>0</formula>
    </cfRule>
  </conditionalFormatting>
  <pageMargins left="0.55118110236220474" right="0.15748031496062992" top="0.55118110236220474" bottom="0.51181102362204722" header="0.31496062992125984" footer="0.31496062992125984"/>
  <pageSetup paperSize="9" scale="75" orientation="landscape" horizontalDpi="1200" verticalDpi="1200" r:id="rId1"/>
  <headerFooter>
    <oddFooter>&amp;L&amp;P van &amp;N&amp;C&amp;F - &amp;A&amp;Rdatum &amp;D tijd &amp;T</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31">
    <tabColor theme="8" tint="0.79998168889431442"/>
  </sheetPr>
  <dimension ref="B1:P50"/>
  <sheetViews>
    <sheetView showGridLines="0" workbookViewId="0">
      <selection activeCell="G50" sqref="G50"/>
    </sheetView>
  </sheetViews>
  <sheetFormatPr defaultColWidth="8.88671875" defaultRowHeight="11.4"/>
  <cols>
    <col min="1" max="1" width="1.6640625" style="110" customWidth="1"/>
    <col min="2" max="2" width="57.44140625" style="110" customWidth="1"/>
    <col min="3" max="4" width="1.33203125" style="110" customWidth="1"/>
    <col min="5" max="5" width="9.44140625" style="110" customWidth="1"/>
    <col min="6" max="6" width="1.33203125" style="110" customWidth="1"/>
    <col min="7" max="7" width="8.6640625" style="110" customWidth="1"/>
    <col min="8" max="8" width="1.33203125" style="110" customWidth="1"/>
    <col min="9" max="9" width="8.6640625" style="110" customWidth="1"/>
    <col min="10" max="10" width="1.33203125" style="110" customWidth="1"/>
    <col min="11" max="11" width="8.6640625" style="110" customWidth="1"/>
    <col min="12" max="12" width="1.33203125" style="110" customWidth="1"/>
    <col min="13" max="13" width="8.6640625" style="110" customWidth="1"/>
    <col min="14" max="14" width="1.33203125" style="110" customWidth="1"/>
    <col min="15" max="15" width="8.6640625" style="110" customWidth="1"/>
    <col min="16" max="16" width="1.33203125" style="110" customWidth="1"/>
    <col min="17" max="243" width="8.88671875" style="110"/>
    <col min="244" max="244" width="50.6640625" style="110" customWidth="1"/>
    <col min="245" max="245" width="12.6640625" style="110" customWidth="1"/>
    <col min="246" max="247" width="8.6640625" style="110" customWidth="1"/>
    <col min="248" max="248" width="12.6640625" style="110" customWidth="1"/>
    <col min="249" max="250" width="8.6640625" style="110" customWidth="1"/>
    <col min="251" max="251" width="12.6640625" style="110" customWidth="1"/>
    <col min="252" max="253" width="8.6640625" style="110" customWidth="1"/>
    <col min="254" max="254" width="12.6640625" style="110" customWidth="1"/>
    <col min="255" max="256" width="8.6640625" style="110" customWidth="1"/>
    <col min="257" max="257" width="12.6640625" style="110" customWidth="1"/>
    <col min="258" max="259" width="8.6640625" style="110" customWidth="1"/>
    <col min="260" max="260" width="12.6640625" style="110" customWidth="1"/>
    <col min="261" max="262" width="8.6640625" style="110" customWidth="1"/>
    <col min="263" max="499" width="8.88671875" style="110"/>
    <col min="500" max="500" width="50.6640625" style="110" customWidth="1"/>
    <col min="501" max="501" width="12.6640625" style="110" customWidth="1"/>
    <col min="502" max="503" width="8.6640625" style="110" customWidth="1"/>
    <col min="504" max="504" width="12.6640625" style="110" customWidth="1"/>
    <col min="505" max="506" width="8.6640625" style="110" customWidth="1"/>
    <col min="507" max="507" width="12.6640625" style="110" customWidth="1"/>
    <col min="508" max="509" width="8.6640625" style="110" customWidth="1"/>
    <col min="510" max="510" width="12.6640625" style="110" customWidth="1"/>
    <col min="511" max="512" width="8.6640625" style="110" customWidth="1"/>
    <col min="513" max="513" width="12.6640625" style="110" customWidth="1"/>
    <col min="514" max="515" width="8.6640625" style="110" customWidth="1"/>
    <col min="516" max="516" width="12.6640625" style="110" customWidth="1"/>
    <col min="517" max="518" width="8.6640625" style="110" customWidth="1"/>
    <col min="519" max="755" width="8.88671875" style="110"/>
    <col min="756" max="756" width="50.6640625" style="110" customWidth="1"/>
    <col min="757" max="757" width="12.6640625" style="110" customWidth="1"/>
    <col min="758" max="759" width="8.6640625" style="110" customWidth="1"/>
    <col min="760" max="760" width="12.6640625" style="110" customWidth="1"/>
    <col min="761" max="762" width="8.6640625" style="110" customWidth="1"/>
    <col min="763" max="763" width="12.6640625" style="110" customWidth="1"/>
    <col min="764" max="765" width="8.6640625" style="110" customWidth="1"/>
    <col min="766" max="766" width="12.6640625" style="110" customWidth="1"/>
    <col min="767" max="768" width="8.6640625" style="110" customWidth="1"/>
    <col min="769" max="769" width="12.6640625" style="110" customWidth="1"/>
    <col min="770" max="771" width="8.6640625" style="110" customWidth="1"/>
    <col min="772" max="772" width="12.6640625" style="110" customWidth="1"/>
    <col min="773" max="774" width="8.6640625" style="110" customWidth="1"/>
    <col min="775" max="1011" width="8.88671875" style="110"/>
    <col min="1012" max="1012" width="50.6640625" style="110" customWidth="1"/>
    <col min="1013" max="1013" width="12.6640625" style="110" customWidth="1"/>
    <col min="1014" max="1015" width="8.6640625" style="110" customWidth="1"/>
    <col min="1016" max="1016" width="12.6640625" style="110" customWidth="1"/>
    <col min="1017" max="1018" width="8.6640625" style="110" customWidth="1"/>
    <col min="1019" max="1019" width="12.6640625" style="110" customWidth="1"/>
    <col min="1020" max="1021" width="8.6640625" style="110" customWidth="1"/>
    <col min="1022" max="1022" width="12.6640625" style="110" customWidth="1"/>
    <col min="1023" max="1024" width="8.6640625" style="110" customWidth="1"/>
    <col min="1025" max="1025" width="12.6640625" style="110" customWidth="1"/>
    <col min="1026" max="1027" width="8.6640625" style="110" customWidth="1"/>
    <col min="1028" max="1028" width="12.6640625" style="110" customWidth="1"/>
    <col min="1029" max="1030" width="8.6640625" style="110" customWidth="1"/>
    <col min="1031" max="1267" width="8.88671875" style="110"/>
    <col min="1268" max="1268" width="50.6640625" style="110" customWidth="1"/>
    <col min="1269" max="1269" width="12.6640625" style="110" customWidth="1"/>
    <col min="1270" max="1271" width="8.6640625" style="110" customWidth="1"/>
    <col min="1272" max="1272" width="12.6640625" style="110" customWidth="1"/>
    <col min="1273" max="1274" width="8.6640625" style="110" customWidth="1"/>
    <col min="1275" max="1275" width="12.6640625" style="110" customWidth="1"/>
    <col min="1276" max="1277" width="8.6640625" style="110" customWidth="1"/>
    <col min="1278" max="1278" width="12.6640625" style="110" customWidth="1"/>
    <col min="1279" max="1280" width="8.6640625" style="110" customWidth="1"/>
    <col min="1281" max="1281" width="12.6640625" style="110" customWidth="1"/>
    <col min="1282" max="1283" width="8.6640625" style="110" customWidth="1"/>
    <col min="1284" max="1284" width="12.6640625" style="110" customWidth="1"/>
    <col min="1285" max="1286" width="8.6640625" style="110" customWidth="1"/>
    <col min="1287" max="1523" width="8.88671875" style="110"/>
    <col min="1524" max="1524" width="50.6640625" style="110" customWidth="1"/>
    <col min="1525" max="1525" width="12.6640625" style="110" customWidth="1"/>
    <col min="1526" max="1527" width="8.6640625" style="110" customWidth="1"/>
    <col min="1528" max="1528" width="12.6640625" style="110" customWidth="1"/>
    <col min="1529" max="1530" width="8.6640625" style="110" customWidth="1"/>
    <col min="1531" max="1531" width="12.6640625" style="110" customWidth="1"/>
    <col min="1532" max="1533" width="8.6640625" style="110" customWidth="1"/>
    <col min="1534" max="1534" width="12.6640625" style="110" customWidth="1"/>
    <col min="1535" max="1536" width="8.6640625" style="110" customWidth="1"/>
    <col min="1537" max="1537" width="12.6640625" style="110" customWidth="1"/>
    <col min="1538" max="1539" width="8.6640625" style="110" customWidth="1"/>
    <col min="1540" max="1540" width="12.6640625" style="110" customWidth="1"/>
    <col min="1541" max="1542" width="8.6640625" style="110" customWidth="1"/>
    <col min="1543" max="1779" width="8.88671875" style="110"/>
    <col min="1780" max="1780" width="50.6640625" style="110" customWidth="1"/>
    <col min="1781" max="1781" width="12.6640625" style="110" customWidth="1"/>
    <col min="1782" max="1783" width="8.6640625" style="110" customWidth="1"/>
    <col min="1784" max="1784" width="12.6640625" style="110" customWidth="1"/>
    <col min="1785" max="1786" width="8.6640625" style="110" customWidth="1"/>
    <col min="1787" max="1787" width="12.6640625" style="110" customWidth="1"/>
    <col min="1788" max="1789" width="8.6640625" style="110" customWidth="1"/>
    <col min="1790" max="1790" width="12.6640625" style="110" customWidth="1"/>
    <col min="1791" max="1792" width="8.6640625" style="110" customWidth="1"/>
    <col min="1793" max="1793" width="12.6640625" style="110" customWidth="1"/>
    <col min="1794" max="1795" width="8.6640625" style="110" customWidth="1"/>
    <col min="1796" max="1796" width="12.6640625" style="110" customWidth="1"/>
    <col min="1797" max="1798" width="8.6640625" style="110" customWidth="1"/>
    <col min="1799" max="2035" width="8.88671875" style="110"/>
    <col min="2036" max="2036" width="50.6640625" style="110" customWidth="1"/>
    <col min="2037" max="2037" width="12.6640625" style="110" customWidth="1"/>
    <col min="2038" max="2039" width="8.6640625" style="110" customWidth="1"/>
    <col min="2040" max="2040" width="12.6640625" style="110" customWidth="1"/>
    <col min="2041" max="2042" width="8.6640625" style="110" customWidth="1"/>
    <col min="2043" max="2043" width="12.6640625" style="110" customWidth="1"/>
    <col min="2044" max="2045" width="8.6640625" style="110" customWidth="1"/>
    <col min="2046" max="2046" width="12.6640625" style="110" customWidth="1"/>
    <col min="2047" max="2048" width="8.6640625" style="110" customWidth="1"/>
    <col min="2049" max="2049" width="12.6640625" style="110" customWidth="1"/>
    <col min="2050" max="2051" width="8.6640625" style="110" customWidth="1"/>
    <col min="2052" max="2052" width="12.6640625" style="110" customWidth="1"/>
    <col min="2053" max="2054" width="8.6640625" style="110" customWidth="1"/>
    <col min="2055" max="2291" width="8.88671875" style="110"/>
    <col min="2292" max="2292" width="50.6640625" style="110" customWidth="1"/>
    <col min="2293" max="2293" width="12.6640625" style="110" customWidth="1"/>
    <col min="2294" max="2295" width="8.6640625" style="110" customWidth="1"/>
    <col min="2296" max="2296" width="12.6640625" style="110" customWidth="1"/>
    <col min="2297" max="2298" width="8.6640625" style="110" customWidth="1"/>
    <col min="2299" max="2299" width="12.6640625" style="110" customWidth="1"/>
    <col min="2300" max="2301" width="8.6640625" style="110" customWidth="1"/>
    <col min="2302" max="2302" width="12.6640625" style="110" customWidth="1"/>
    <col min="2303" max="2304" width="8.6640625" style="110" customWidth="1"/>
    <col min="2305" max="2305" width="12.6640625" style="110" customWidth="1"/>
    <col min="2306" max="2307" width="8.6640625" style="110" customWidth="1"/>
    <col min="2308" max="2308" width="12.6640625" style="110" customWidth="1"/>
    <col min="2309" max="2310" width="8.6640625" style="110" customWidth="1"/>
    <col min="2311" max="2547" width="8.88671875" style="110"/>
    <col min="2548" max="2548" width="50.6640625" style="110" customWidth="1"/>
    <col min="2549" max="2549" width="12.6640625" style="110" customWidth="1"/>
    <col min="2550" max="2551" width="8.6640625" style="110" customWidth="1"/>
    <col min="2552" max="2552" width="12.6640625" style="110" customWidth="1"/>
    <col min="2553" max="2554" width="8.6640625" style="110" customWidth="1"/>
    <col min="2555" max="2555" width="12.6640625" style="110" customWidth="1"/>
    <col min="2556" max="2557" width="8.6640625" style="110" customWidth="1"/>
    <col min="2558" max="2558" width="12.6640625" style="110" customWidth="1"/>
    <col min="2559" max="2560" width="8.6640625" style="110" customWidth="1"/>
    <col min="2561" max="2561" width="12.6640625" style="110" customWidth="1"/>
    <col min="2562" max="2563" width="8.6640625" style="110" customWidth="1"/>
    <col min="2564" max="2564" width="12.6640625" style="110" customWidth="1"/>
    <col min="2565" max="2566" width="8.6640625" style="110" customWidth="1"/>
    <col min="2567" max="2803" width="8.88671875" style="110"/>
    <col min="2804" max="2804" width="50.6640625" style="110" customWidth="1"/>
    <col min="2805" max="2805" width="12.6640625" style="110" customWidth="1"/>
    <col min="2806" max="2807" width="8.6640625" style="110" customWidth="1"/>
    <col min="2808" max="2808" width="12.6640625" style="110" customWidth="1"/>
    <col min="2809" max="2810" width="8.6640625" style="110" customWidth="1"/>
    <col min="2811" max="2811" width="12.6640625" style="110" customWidth="1"/>
    <col min="2812" max="2813" width="8.6640625" style="110" customWidth="1"/>
    <col min="2814" max="2814" width="12.6640625" style="110" customWidth="1"/>
    <col min="2815" max="2816" width="8.6640625" style="110" customWidth="1"/>
    <col min="2817" max="2817" width="12.6640625" style="110" customWidth="1"/>
    <col min="2818" max="2819" width="8.6640625" style="110" customWidth="1"/>
    <col min="2820" max="2820" width="12.6640625" style="110" customWidth="1"/>
    <col min="2821" max="2822" width="8.6640625" style="110" customWidth="1"/>
    <col min="2823" max="3059" width="8.88671875" style="110"/>
    <col min="3060" max="3060" width="50.6640625" style="110" customWidth="1"/>
    <col min="3061" max="3061" width="12.6640625" style="110" customWidth="1"/>
    <col min="3062" max="3063" width="8.6640625" style="110" customWidth="1"/>
    <col min="3064" max="3064" width="12.6640625" style="110" customWidth="1"/>
    <col min="3065" max="3066" width="8.6640625" style="110" customWidth="1"/>
    <col min="3067" max="3067" width="12.6640625" style="110" customWidth="1"/>
    <col min="3068" max="3069" width="8.6640625" style="110" customWidth="1"/>
    <col min="3070" max="3070" width="12.6640625" style="110" customWidth="1"/>
    <col min="3071" max="3072" width="8.6640625" style="110" customWidth="1"/>
    <col min="3073" max="3073" width="12.6640625" style="110" customWidth="1"/>
    <col min="3074" max="3075" width="8.6640625" style="110" customWidth="1"/>
    <col min="3076" max="3076" width="12.6640625" style="110" customWidth="1"/>
    <col min="3077" max="3078" width="8.6640625" style="110" customWidth="1"/>
    <col min="3079" max="3315" width="8.88671875" style="110"/>
    <col min="3316" max="3316" width="50.6640625" style="110" customWidth="1"/>
    <col min="3317" max="3317" width="12.6640625" style="110" customWidth="1"/>
    <col min="3318" max="3319" width="8.6640625" style="110" customWidth="1"/>
    <col min="3320" max="3320" width="12.6640625" style="110" customWidth="1"/>
    <col min="3321" max="3322" width="8.6640625" style="110" customWidth="1"/>
    <col min="3323" max="3323" width="12.6640625" style="110" customWidth="1"/>
    <col min="3324" max="3325" width="8.6640625" style="110" customWidth="1"/>
    <col min="3326" max="3326" width="12.6640625" style="110" customWidth="1"/>
    <col min="3327" max="3328" width="8.6640625" style="110" customWidth="1"/>
    <col min="3329" max="3329" width="12.6640625" style="110" customWidth="1"/>
    <col min="3330" max="3331" width="8.6640625" style="110" customWidth="1"/>
    <col min="3332" max="3332" width="12.6640625" style="110" customWidth="1"/>
    <col min="3333" max="3334" width="8.6640625" style="110" customWidth="1"/>
    <col min="3335" max="3571" width="8.88671875" style="110"/>
    <col min="3572" max="3572" width="50.6640625" style="110" customWidth="1"/>
    <col min="3573" max="3573" width="12.6640625" style="110" customWidth="1"/>
    <col min="3574" max="3575" width="8.6640625" style="110" customWidth="1"/>
    <col min="3576" max="3576" width="12.6640625" style="110" customWidth="1"/>
    <col min="3577" max="3578" width="8.6640625" style="110" customWidth="1"/>
    <col min="3579" max="3579" width="12.6640625" style="110" customWidth="1"/>
    <col min="3580" max="3581" width="8.6640625" style="110" customWidth="1"/>
    <col min="3582" max="3582" width="12.6640625" style="110" customWidth="1"/>
    <col min="3583" max="3584" width="8.6640625" style="110" customWidth="1"/>
    <col min="3585" max="3585" width="12.6640625" style="110" customWidth="1"/>
    <col min="3586" max="3587" width="8.6640625" style="110" customWidth="1"/>
    <col min="3588" max="3588" width="12.6640625" style="110" customWidth="1"/>
    <col min="3589" max="3590" width="8.6640625" style="110" customWidth="1"/>
    <col min="3591" max="3827" width="8.88671875" style="110"/>
    <col min="3828" max="3828" width="50.6640625" style="110" customWidth="1"/>
    <col min="3829" max="3829" width="12.6640625" style="110" customWidth="1"/>
    <col min="3830" max="3831" width="8.6640625" style="110" customWidth="1"/>
    <col min="3832" max="3832" width="12.6640625" style="110" customWidth="1"/>
    <col min="3833" max="3834" width="8.6640625" style="110" customWidth="1"/>
    <col min="3835" max="3835" width="12.6640625" style="110" customWidth="1"/>
    <col min="3836" max="3837" width="8.6640625" style="110" customWidth="1"/>
    <col min="3838" max="3838" width="12.6640625" style="110" customWidth="1"/>
    <col min="3839" max="3840" width="8.6640625" style="110" customWidth="1"/>
    <col min="3841" max="3841" width="12.6640625" style="110" customWidth="1"/>
    <col min="3842" max="3843" width="8.6640625" style="110" customWidth="1"/>
    <col min="3844" max="3844" width="12.6640625" style="110" customWidth="1"/>
    <col min="3845" max="3846" width="8.6640625" style="110" customWidth="1"/>
    <col min="3847" max="4083" width="8.88671875" style="110"/>
    <col min="4084" max="4084" width="50.6640625" style="110" customWidth="1"/>
    <col min="4085" max="4085" width="12.6640625" style="110" customWidth="1"/>
    <col min="4086" max="4087" width="8.6640625" style="110" customWidth="1"/>
    <col min="4088" max="4088" width="12.6640625" style="110" customWidth="1"/>
    <col min="4089" max="4090" width="8.6640625" style="110" customWidth="1"/>
    <col min="4091" max="4091" width="12.6640625" style="110" customWidth="1"/>
    <col min="4092" max="4093" width="8.6640625" style="110" customWidth="1"/>
    <col min="4094" max="4094" width="12.6640625" style="110" customWidth="1"/>
    <col min="4095" max="4096" width="8.6640625" style="110" customWidth="1"/>
    <col min="4097" max="4097" width="12.6640625" style="110" customWidth="1"/>
    <col min="4098" max="4099" width="8.6640625" style="110" customWidth="1"/>
    <col min="4100" max="4100" width="12.6640625" style="110" customWidth="1"/>
    <col min="4101" max="4102" width="8.6640625" style="110" customWidth="1"/>
    <col min="4103" max="4339" width="8.88671875" style="110"/>
    <col min="4340" max="4340" width="50.6640625" style="110" customWidth="1"/>
    <col min="4341" max="4341" width="12.6640625" style="110" customWidth="1"/>
    <col min="4342" max="4343" width="8.6640625" style="110" customWidth="1"/>
    <col min="4344" max="4344" width="12.6640625" style="110" customWidth="1"/>
    <col min="4345" max="4346" width="8.6640625" style="110" customWidth="1"/>
    <col min="4347" max="4347" width="12.6640625" style="110" customWidth="1"/>
    <col min="4348" max="4349" width="8.6640625" style="110" customWidth="1"/>
    <col min="4350" max="4350" width="12.6640625" style="110" customWidth="1"/>
    <col min="4351" max="4352" width="8.6640625" style="110" customWidth="1"/>
    <col min="4353" max="4353" width="12.6640625" style="110" customWidth="1"/>
    <col min="4354" max="4355" width="8.6640625" style="110" customWidth="1"/>
    <col min="4356" max="4356" width="12.6640625" style="110" customWidth="1"/>
    <col min="4357" max="4358" width="8.6640625" style="110" customWidth="1"/>
    <col min="4359" max="4595" width="8.88671875" style="110"/>
    <col min="4596" max="4596" width="50.6640625" style="110" customWidth="1"/>
    <col min="4597" max="4597" width="12.6640625" style="110" customWidth="1"/>
    <col min="4598" max="4599" width="8.6640625" style="110" customWidth="1"/>
    <col min="4600" max="4600" width="12.6640625" style="110" customWidth="1"/>
    <col min="4601" max="4602" width="8.6640625" style="110" customWidth="1"/>
    <col min="4603" max="4603" width="12.6640625" style="110" customWidth="1"/>
    <col min="4604" max="4605" width="8.6640625" style="110" customWidth="1"/>
    <col min="4606" max="4606" width="12.6640625" style="110" customWidth="1"/>
    <col min="4607" max="4608" width="8.6640625" style="110" customWidth="1"/>
    <col min="4609" max="4609" width="12.6640625" style="110" customWidth="1"/>
    <col min="4610" max="4611" width="8.6640625" style="110" customWidth="1"/>
    <col min="4612" max="4612" width="12.6640625" style="110" customWidth="1"/>
    <col min="4613" max="4614" width="8.6640625" style="110" customWidth="1"/>
    <col min="4615" max="4851" width="8.88671875" style="110"/>
    <col min="4852" max="4852" width="50.6640625" style="110" customWidth="1"/>
    <col min="4853" max="4853" width="12.6640625" style="110" customWidth="1"/>
    <col min="4854" max="4855" width="8.6640625" style="110" customWidth="1"/>
    <col min="4856" max="4856" width="12.6640625" style="110" customWidth="1"/>
    <col min="4857" max="4858" width="8.6640625" style="110" customWidth="1"/>
    <col min="4859" max="4859" width="12.6640625" style="110" customWidth="1"/>
    <col min="4860" max="4861" width="8.6640625" style="110" customWidth="1"/>
    <col min="4862" max="4862" width="12.6640625" style="110" customWidth="1"/>
    <col min="4863" max="4864" width="8.6640625" style="110" customWidth="1"/>
    <col min="4865" max="4865" width="12.6640625" style="110" customWidth="1"/>
    <col min="4866" max="4867" width="8.6640625" style="110" customWidth="1"/>
    <col min="4868" max="4868" width="12.6640625" style="110" customWidth="1"/>
    <col min="4869" max="4870" width="8.6640625" style="110" customWidth="1"/>
    <col min="4871" max="5107" width="8.88671875" style="110"/>
    <col min="5108" max="5108" width="50.6640625" style="110" customWidth="1"/>
    <col min="5109" max="5109" width="12.6640625" style="110" customWidth="1"/>
    <col min="5110" max="5111" width="8.6640625" style="110" customWidth="1"/>
    <col min="5112" max="5112" width="12.6640625" style="110" customWidth="1"/>
    <col min="5113" max="5114" width="8.6640625" style="110" customWidth="1"/>
    <col min="5115" max="5115" width="12.6640625" style="110" customWidth="1"/>
    <col min="5116" max="5117" width="8.6640625" style="110" customWidth="1"/>
    <col min="5118" max="5118" width="12.6640625" style="110" customWidth="1"/>
    <col min="5119" max="5120" width="8.6640625" style="110" customWidth="1"/>
    <col min="5121" max="5121" width="12.6640625" style="110" customWidth="1"/>
    <col min="5122" max="5123" width="8.6640625" style="110" customWidth="1"/>
    <col min="5124" max="5124" width="12.6640625" style="110" customWidth="1"/>
    <col min="5125" max="5126" width="8.6640625" style="110" customWidth="1"/>
    <col min="5127" max="5363" width="8.88671875" style="110"/>
    <col min="5364" max="5364" width="50.6640625" style="110" customWidth="1"/>
    <col min="5365" max="5365" width="12.6640625" style="110" customWidth="1"/>
    <col min="5366" max="5367" width="8.6640625" style="110" customWidth="1"/>
    <col min="5368" max="5368" width="12.6640625" style="110" customWidth="1"/>
    <col min="5369" max="5370" width="8.6640625" style="110" customWidth="1"/>
    <col min="5371" max="5371" width="12.6640625" style="110" customWidth="1"/>
    <col min="5372" max="5373" width="8.6640625" style="110" customWidth="1"/>
    <col min="5374" max="5374" width="12.6640625" style="110" customWidth="1"/>
    <col min="5375" max="5376" width="8.6640625" style="110" customWidth="1"/>
    <col min="5377" max="5377" width="12.6640625" style="110" customWidth="1"/>
    <col min="5378" max="5379" width="8.6640625" style="110" customWidth="1"/>
    <col min="5380" max="5380" width="12.6640625" style="110" customWidth="1"/>
    <col min="5381" max="5382" width="8.6640625" style="110" customWidth="1"/>
    <col min="5383" max="5619" width="8.88671875" style="110"/>
    <col min="5620" max="5620" width="50.6640625" style="110" customWidth="1"/>
    <col min="5621" max="5621" width="12.6640625" style="110" customWidth="1"/>
    <col min="5622" max="5623" width="8.6640625" style="110" customWidth="1"/>
    <col min="5624" max="5624" width="12.6640625" style="110" customWidth="1"/>
    <col min="5625" max="5626" width="8.6640625" style="110" customWidth="1"/>
    <col min="5627" max="5627" width="12.6640625" style="110" customWidth="1"/>
    <col min="5628" max="5629" width="8.6640625" style="110" customWidth="1"/>
    <col min="5630" max="5630" width="12.6640625" style="110" customWidth="1"/>
    <col min="5631" max="5632" width="8.6640625" style="110" customWidth="1"/>
    <col min="5633" max="5633" width="12.6640625" style="110" customWidth="1"/>
    <col min="5634" max="5635" width="8.6640625" style="110" customWidth="1"/>
    <col min="5636" max="5636" width="12.6640625" style="110" customWidth="1"/>
    <col min="5637" max="5638" width="8.6640625" style="110" customWidth="1"/>
    <col min="5639" max="5875" width="8.88671875" style="110"/>
    <col min="5876" max="5876" width="50.6640625" style="110" customWidth="1"/>
    <col min="5877" max="5877" width="12.6640625" style="110" customWidth="1"/>
    <col min="5878" max="5879" width="8.6640625" style="110" customWidth="1"/>
    <col min="5880" max="5880" width="12.6640625" style="110" customWidth="1"/>
    <col min="5881" max="5882" width="8.6640625" style="110" customWidth="1"/>
    <col min="5883" max="5883" width="12.6640625" style="110" customWidth="1"/>
    <col min="5884" max="5885" width="8.6640625" style="110" customWidth="1"/>
    <col min="5886" max="5886" width="12.6640625" style="110" customWidth="1"/>
    <col min="5887" max="5888" width="8.6640625" style="110" customWidth="1"/>
    <col min="5889" max="5889" width="12.6640625" style="110" customWidth="1"/>
    <col min="5890" max="5891" width="8.6640625" style="110" customWidth="1"/>
    <col min="5892" max="5892" width="12.6640625" style="110" customWidth="1"/>
    <col min="5893" max="5894" width="8.6640625" style="110" customWidth="1"/>
    <col min="5895" max="6131" width="8.88671875" style="110"/>
    <col min="6132" max="6132" width="50.6640625" style="110" customWidth="1"/>
    <col min="6133" max="6133" width="12.6640625" style="110" customWidth="1"/>
    <col min="6134" max="6135" width="8.6640625" style="110" customWidth="1"/>
    <col min="6136" max="6136" width="12.6640625" style="110" customWidth="1"/>
    <col min="6137" max="6138" width="8.6640625" style="110" customWidth="1"/>
    <col min="6139" max="6139" width="12.6640625" style="110" customWidth="1"/>
    <col min="6140" max="6141" width="8.6640625" style="110" customWidth="1"/>
    <col min="6142" max="6142" width="12.6640625" style="110" customWidth="1"/>
    <col min="6143" max="6144" width="8.6640625" style="110" customWidth="1"/>
    <col min="6145" max="6145" width="12.6640625" style="110" customWidth="1"/>
    <col min="6146" max="6147" width="8.6640625" style="110" customWidth="1"/>
    <col min="6148" max="6148" width="12.6640625" style="110" customWidth="1"/>
    <col min="6149" max="6150" width="8.6640625" style="110" customWidth="1"/>
    <col min="6151" max="6387" width="8.88671875" style="110"/>
    <col min="6388" max="6388" width="50.6640625" style="110" customWidth="1"/>
    <col min="6389" max="6389" width="12.6640625" style="110" customWidth="1"/>
    <col min="6390" max="6391" width="8.6640625" style="110" customWidth="1"/>
    <col min="6392" max="6392" width="12.6640625" style="110" customWidth="1"/>
    <col min="6393" max="6394" width="8.6640625" style="110" customWidth="1"/>
    <col min="6395" max="6395" width="12.6640625" style="110" customWidth="1"/>
    <col min="6396" max="6397" width="8.6640625" style="110" customWidth="1"/>
    <col min="6398" max="6398" width="12.6640625" style="110" customWidth="1"/>
    <col min="6399" max="6400" width="8.6640625" style="110" customWidth="1"/>
    <col min="6401" max="6401" width="12.6640625" style="110" customWidth="1"/>
    <col min="6402" max="6403" width="8.6640625" style="110" customWidth="1"/>
    <col min="6404" max="6404" width="12.6640625" style="110" customWidth="1"/>
    <col min="6405" max="6406" width="8.6640625" style="110" customWidth="1"/>
    <col min="6407" max="6643" width="8.88671875" style="110"/>
    <col min="6644" max="6644" width="50.6640625" style="110" customWidth="1"/>
    <col min="6645" max="6645" width="12.6640625" style="110" customWidth="1"/>
    <col min="6646" max="6647" width="8.6640625" style="110" customWidth="1"/>
    <col min="6648" max="6648" width="12.6640625" style="110" customWidth="1"/>
    <col min="6649" max="6650" width="8.6640625" style="110" customWidth="1"/>
    <col min="6651" max="6651" width="12.6640625" style="110" customWidth="1"/>
    <col min="6652" max="6653" width="8.6640625" style="110" customWidth="1"/>
    <col min="6654" max="6654" width="12.6640625" style="110" customWidth="1"/>
    <col min="6655" max="6656" width="8.6640625" style="110" customWidth="1"/>
    <col min="6657" max="6657" width="12.6640625" style="110" customWidth="1"/>
    <col min="6658" max="6659" width="8.6640625" style="110" customWidth="1"/>
    <col min="6660" max="6660" width="12.6640625" style="110" customWidth="1"/>
    <col min="6661" max="6662" width="8.6640625" style="110" customWidth="1"/>
    <col min="6663" max="6899" width="8.88671875" style="110"/>
    <col min="6900" max="6900" width="50.6640625" style="110" customWidth="1"/>
    <col min="6901" max="6901" width="12.6640625" style="110" customWidth="1"/>
    <col min="6902" max="6903" width="8.6640625" style="110" customWidth="1"/>
    <col min="6904" max="6904" width="12.6640625" style="110" customWidth="1"/>
    <col min="6905" max="6906" width="8.6640625" style="110" customWidth="1"/>
    <col min="6907" max="6907" width="12.6640625" style="110" customWidth="1"/>
    <col min="6908" max="6909" width="8.6640625" style="110" customWidth="1"/>
    <col min="6910" max="6910" width="12.6640625" style="110" customWidth="1"/>
    <col min="6911" max="6912" width="8.6640625" style="110" customWidth="1"/>
    <col min="6913" max="6913" width="12.6640625" style="110" customWidth="1"/>
    <col min="6914" max="6915" width="8.6640625" style="110" customWidth="1"/>
    <col min="6916" max="6916" width="12.6640625" style="110" customWidth="1"/>
    <col min="6917" max="6918" width="8.6640625" style="110" customWidth="1"/>
    <col min="6919" max="7155" width="8.88671875" style="110"/>
    <col min="7156" max="7156" width="50.6640625" style="110" customWidth="1"/>
    <col min="7157" max="7157" width="12.6640625" style="110" customWidth="1"/>
    <col min="7158" max="7159" width="8.6640625" style="110" customWidth="1"/>
    <col min="7160" max="7160" width="12.6640625" style="110" customWidth="1"/>
    <col min="7161" max="7162" width="8.6640625" style="110" customWidth="1"/>
    <col min="7163" max="7163" width="12.6640625" style="110" customWidth="1"/>
    <col min="7164" max="7165" width="8.6640625" style="110" customWidth="1"/>
    <col min="7166" max="7166" width="12.6640625" style="110" customWidth="1"/>
    <col min="7167" max="7168" width="8.6640625" style="110" customWidth="1"/>
    <col min="7169" max="7169" width="12.6640625" style="110" customWidth="1"/>
    <col min="7170" max="7171" width="8.6640625" style="110" customWidth="1"/>
    <col min="7172" max="7172" width="12.6640625" style="110" customWidth="1"/>
    <col min="7173" max="7174" width="8.6640625" style="110" customWidth="1"/>
    <col min="7175" max="7411" width="8.88671875" style="110"/>
    <col min="7412" max="7412" width="50.6640625" style="110" customWidth="1"/>
    <col min="7413" max="7413" width="12.6640625" style="110" customWidth="1"/>
    <col min="7414" max="7415" width="8.6640625" style="110" customWidth="1"/>
    <col min="7416" max="7416" width="12.6640625" style="110" customWidth="1"/>
    <col min="7417" max="7418" width="8.6640625" style="110" customWidth="1"/>
    <col min="7419" max="7419" width="12.6640625" style="110" customWidth="1"/>
    <col min="7420" max="7421" width="8.6640625" style="110" customWidth="1"/>
    <col min="7422" max="7422" width="12.6640625" style="110" customWidth="1"/>
    <col min="7423" max="7424" width="8.6640625" style="110" customWidth="1"/>
    <col min="7425" max="7425" width="12.6640625" style="110" customWidth="1"/>
    <col min="7426" max="7427" width="8.6640625" style="110" customWidth="1"/>
    <col min="7428" max="7428" width="12.6640625" style="110" customWidth="1"/>
    <col min="7429" max="7430" width="8.6640625" style="110" customWidth="1"/>
    <col min="7431" max="7667" width="8.88671875" style="110"/>
    <col min="7668" max="7668" width="50.6640625" style="110" customWidth="1"/>
    <col min="7669" max="7669" width="12.6640625" style="110" customWidth="1"/>
    <col min="7670" max="7671" width="8.6640625" style="110" customWidth="1"/>
    <col min="7672" max="7672" width="12.6640625" style="110" customWidth="1"/>
    <col min="7673" max="7674" width="8.6640625" style="110" customWidth="1"/>
    <col min="7675" max="7675" width="12.6640625" style="110" customWidth="1"/>
    <col min="7676" max="7677" width="8.6640625" style="110" customWidth="1"/>
    <col min="7678" max="7678" width="12.6640625" style="110" customWidth="1"/>
    <col min="7679" max="7680" width="8.6640625" style="110" customWidth="1"/>
    <col min="7681" max="7681" width="12.6640625" style="110" customWidth="1"/>
    <col min="7682" max="7683" width="8.6640625" style="110" customWidth="1"/>
    <col min="7684" max="7684" width="12.6640625" style="110" customWidth="1"/>
    <col min="7685" max="7686" width="8.6640625" style="110" customWidth="1"/>
    <col min="7687" max="7923" width="8.88671875" style="110"/>
    <col min="7924" max="7924" width="50.6640625" style="110" customWidth="1"/>
    <col min="7925" max="7925" width="12.6640625" style="110" customWidth="1"/>
    <col min="7926" max="7927" width="8.6640625" style="110" customWidth="1"/>
    <col min="7928" max="7928" width="12.6640625" style="110" customWidth="1"/>
    <col min="7929" max="7930" width="8.6640625" style="110" customWidth="1"/>
    <col min="7931" max="7931" width="12.6640625" style="110" customWidth="1"/>
    <col min="7932" max="7933" width="8.6640625" style="110" customWidth="1"/>
    <col min="7934" max="7934" width="12.6640625" style="110" customWidth="1"/>
    <col min="7935" max="7936" width="8.6640625" style="110" customWidth="1"/>
    <col min="7937" max="7937" width="12.6640625" style="110" customWidth="1"/>
    <col min="7938" max="7939" width="8.6640625" style="110" customWidth="1"/>
    <col min="7940" max="7940" width="12.6640625" style="110" customWidth="1"/>
    <col min="7941" max="7942" width="8.6640625" style="110" customWidth="1"/>
    <col min="7943" max="8179" width="8.88671875" style="110"/>
    <col min="8180" max="8180" width="50.6640625" style="110" customWidth="1"/>
    <col min="8181" max="8181" width="12.6640625" style="110" customWidth="1"/>
    <col min="8182" max="8183" width="8.6640625" style="110" customWidth="1"/>
    <col min="8184" max="8184" width="12.6640625" style="110" customWidth="1"/>
    <col min="8185" max="8186" width="8.6640625" style="110" customWidth="1"/>
    <col min="8187" max="8187" width="12.6640625" style="110" customWidth="1"/>
    <col min="8188" max="8189" width="8.6640625" style="110" customWidth="1"/>
    <col min="8190" max="8190" width="12.6640625" style="110" customWidth="1"/>
    <col min="8191" max="8192" width="8.6640625" style="110" customWidth="1"/>
    <col min="8193" max="8193" width="12.6640625" style="110" customWidth="1"/>
    <col min="8194" max="8195" width="8.6640625" style="110" customWidth="1"/>
    <col min="8196" max="8196" width="12.6640625" style="110" customWidth="1"/>
    <col min="8197" max="8198" width="8.6640625" style="110" customWidth="1"/>
    <col min="8199" max="8435" width="8.88671875" style="110"/>
    <col min="8436" max="8436" width="50.6640625" style="110" customWidth="1"/>
    <col min="8437" max="8437" width="12.6640625" style="110" customWidth="1"/>
    <col min="8438" max="8439" width="8.6640625" style="110" customWidth="1"/>
    <col min="8440" max="8440" width="12.6640625" style="110" customWidth="1"/>
    <col min="8441" max="8442" width="8.6640625" style="110" customWidth="1"/>
    <col min="8443" max="8443" width="12.6640625" style="110" customWidth="1"/>
    <col min="8444" max="8445" width="8.6640625" style="110" customWidth="1"/>
    <col min="8446" max="8446" width="12.6640625" style="110" customWidth="1"/>
    <col min="8447" max="8448" width="8.6640625" style="110" customWidth="1"/>
    <col min="8449" max="8449" width="12.6640625" style="110" customWidth="1"/>
    <col min="8450" max="8451" width="8.6640625" style="110" customWidth="1"/>
    <col min="8452" max="8452" width="12.6640625" style="110" customWidth="1"/>
    <col min="8453" max="8454" width="8.6640625" style="110" customWidth="1"/>
    <col min="8455" max="8691" width="8.88671875" style="110"/>
    <col min="8692" max="8692" width="50.6640625" style="110" customWidth="1"/>
    <col min="8693" max="8693" width="12.6640625" style="110" customWidth="1"/>
    <col min="8694" max="8695" width="8.6640625" style="110" customWidth="1"/>
    <col min="8696" max="8696" width="12.6640625" style="110" customWidth="1"/>
    <col min="8697" max="8698" width="8.6640625" style="110" customWidth="1"/>
    <col min="8699" max="8699" width="12.6640625" style="110" customWidth="1"/>
    <col min="8700" max="8701" width="8.6640625" style="110" customWidth="1"/>
    <col min="8702" max="8702" width="12.6640625" style="110" customWidth="1"/>
    <col min="8703" max="8704" width="8.6640625" style="110" customWidth="1"/>
    <col min="8705" max="8705" width="12.6640625" style="110" customWidth="1"/>
    <col min="8706" max="8707" width="8.6640625" style="110" customWidth="1"/>
    <col min="8708" max="8708" width="12.6640625" style="110" customWidth="1"/>
    <col min="8709" max="8710" width="8.6640625" style="110" customWidth="1"/>
    <col min="8711" max="8947" width="8.88671875" style="110"/>
    <col min="8948" max="8948" width="50.6640625" style="110" customWidth="1"/>
    <col min="8949" max="8949" width="12.6640625" style="110" customWidth="1"/>
    <col min="8950" max="8951" width="8.6640625" style="110" customWidth="1"/>
    <col min="8952" max="8952" width="12.6640625" style="110" customWidth="1"/>
    <col min="8953" max="8954" width="8.6640625" style="110" customWidth="1"/>
    <col min="8955" max="8955" width="12.6640625" style="110" customWidth="1"/>
    <col min="8956" max="8957" width="8.6640625" style="110" customWidth="1"/>
    <col min="8958" max="8958" width="12.6640625" style="110" customWidth="1"/>
    <col min="8959" max="8960" width="8.6640625" style="110" customWidth="1"/>
    <col min="8961" max="8961" width="12.6640625" style="110" customWidth="1"/>
    <col min="8962" max="8963" width="8.6640625" style="110" customWidth="1"/>
    <col min="8964" max="8964" width="12.6640625" style="110" customWidth="1"/>
    <col min="8965" max="8966" width="8.6640625" style="110" customWidth="1"/>
    <col min="8967" max="9203" width="8.88671875" style="110"/>
    <col min="9204" max="9204" width="50.6640625" style="110" customWidth="1"/>
    <col min="9205" max="9205" width="12.6640625" style="110" customWidth="1"/>
    <col min="9206" max="9207" width="8.6640625" style="110" customWidth="1"/>
    <col min="9208" max="9208" width="12.6640625" style="110" customWidth="1"/>
    <col min="9209" max="9210" width="8.6640625" style="110" customWidth="1"/>
    <col min="9211" max="9211" width="12.6640625" style="110" customWidth="1"/>
    <col min="9212" max="9213" width="8.6640625" style="110" customWidth="1"/>
    <col min="9214" max="9214" width="12.6640625" style="110" customWidth="1"/>
    <col min="9215" max="9216" width="8.6640625" style="110" customWidth="1"/>
    <col min="9217" max="9217" width="12.6640625" style="110" customWidth="1"/>
    <col min="9218" max="9219" width="8.6640625" style="110" customWidth="1"/>
    <col min="9220" max="9220" width="12.6640625" style="110" customWidth="1"/>
    <col min="9221" max="9222" width="8.6640625" style="110" customWidth="1"/>
    <col min="9223" max="9459" width="8.88671875" style="110"/>
    <col min="9460" max="9460" width="50.6640625" style="110" customWidth="1"/>
    <col min="9461" max="9461" width="12.6640625" style="110" customWidth="1"/>
    <col min="9462" max="9463" width="8.6640625" style="110" customWidth="1"/>
    <col min="9464" max="9464" width="12.6640625" style="110" customWidth="1"/>
    <col min="9465" max="9466" width="8.6640625" style="110" customWidth="1"/>
    <col min="9467" max="9467" width="12.6640625" style="110" customWidth="1"/>
    <col min="9468" max="9469" width="8.6640625" style="110" customWidth="1"/>
    <col min="9470" max="9470" width="12.6640625" style="110" customWidth="1"/>
    <col min="9471" max="9472" width="8.6640625" style="110" customWidth="1"/>
    <col min="9473" max="9473" width="12.6640625" style="110" customWidth="1"/>
    <col min="9474" max="9475" width="8.6640625" style="110" customWidth="1"/>
    <col min="9476" max="9476" width="12.6640625" style="110" customWidth="1"/>
    <col min="9477" max="9478" width="8.6640625" style="110" customWidth="1"/>
    <col min="9479" max="9715" width="8.88671875" style="110"/>
    <col min="9716" max="9716" width="50.6640625" style="110" customWidth="1"/>
    <col min="9717" max="9717" width="12.6640625" style="110" customWidth="1"/>
    <col min="9718" max="9719" width="8.6640625" style="110" customWidth="1"/>
    <col min="9720" max="9720" width="12.6640625" style="110" customWidth="1"/>
    <col min="9721" max="9722" width="8.6640625" style="110" customWidth="1"/>
    <col min="9723" max="9723" width="12.6640625" style="110" customWidth="1"/>
    <col min="9724" max="9725" width="8.6640625" style="110" customWidth="1"/>
    <col min="9726" max="9726" width="12.6640625" style="110" customWidth="1"/>
    <col min="9727" max="9728" width="8.6640625" style="110" customWidth="1"/>
    <col min="9729" max="9729" width="12.6640625" style="110" customWidth="1"/>
    <col min="9730" max="9731" width="8.6640625" style="110" customWidth="1"/>
    <col min="9732" max="9732" width="12.6640625" style="110" customWidth="1"/>
    <col min="9733" max="9734" width="8.6640625" style="110" customWidth="1"/>
    <col min="9735" max="9971" width="8.88671875" style="110"/>
    <col min="9972" max="9972" width="50.6640625" style="110" customWidth="1"/>
    <col min="9973" max="9973" width="12.6640625" style="110" customWidth="1"/>
    <col min="9974" max="9975" width="8.6640625" style="110" customWidth="1"/>
    <col min="9976" max="9976" width="12.6640625" style="110" customWidth="1"/>
    <col min="9977" max="9978" width="8.6640625" style="110" customWidth="1"/>
    <col min="9979" max="9979" width="12.6640625" style="110" customWidth="1"/>
    <col min="9980" max="9981" width="8.6640625" style="110" customWidth="1"/>
    <col min="9982" max="9982" width="12.6640625" style="110" customWidth="1"/>
    <col min="9983" max="9984" width="8.6640625" style="110" customWidth="1"/>
    <col min="9985" max="9985" width="12.6640625" style="110" customWidth="1"/>
    <col min="9986" max="9987" width="8.6640625" style="110" customWidth="1"/>
    <col min="9988" max="9988" width="12.6640625" style="110" customWidth="1"/>
    <col min="9989" max="9990" width="8.6640625" style="110" customWidth="1"/>
    <col min="9991" max="10227" width="8.88671875" style="110"/>
    <col min="10228" max="10228" width="50.6640625" style="110" customWidth="1"/>
    <col min="10229" max="10229" width="12.6640625" style="110" customWidth="1"/>
    <col min="10230" max="10231" width="8.6640625" style="110" customWidth="1"/>
    <col min="10232" max="10232" width="12.6640625" style="110" customWidth="1"/>
    <col min="10233" max="10234" width="8.6640625" style="110" customWidth="1"/>
    <col min="10235" max="10235" width="12.6640625" style="110" customWidth="1"/>
    <col min="10236" max="10237" width="8.6640625" style="110" customWidth="1"/>
    <col min="10238" max="10238" width="12.6640625" style="110" customWidth="1"/>
    <col min="10239" max="10240" width="8.6640625" style="110" customWidth="1"/>
    <col min="10241" max="10241" width="12.6640625" style="110" customWidth="1"/>
    <col min="10242" max="10243" width="8.6640625" style="110" customWidth="1"/>
    <col min="10244" max="10244" width="12.6640625" style="110" customWidth="1"/>
    <col min="10245" max="10246" width="8.6640625" style="110" customWidth="1"/>
    <col min="10247" max="10483" width="8.88671875" style="110"/>
    <col min="10484" max="10484" width="50.6640625" style="110" customWidth="1"/>
    <col min="10485" max="10485" width="12.6640625" style="110" customWidth="1"/>
    <col min="10486" max="10487" width="8.6640625" style="110" customWidth="1"/>
    <col min="10488" max="10488" width="12.6640625" style="110" customWidth="1"/>
    <col min="10489" max="10490" width="8.6640625" style="110" customWidth="1"/>
    <col min="10491" max="10491" width="12.6640625" style="110" customWidth="1"/>
    <col min="10492" max="10493" width="8.6640625" style="110" customWidth="1"/>
    <col min="10494" max="10494" width="12.6640625" style="110" customWidth="1"/>
    <col min="10495" max="10496" width="8.6640625" style="110" customWidth="1"/>
    <col min="10497" max="10497" width="12.6640625" style="110" customWidth="1"/>
    <col min="10498" max="10499" width="8.6640625" style="110" customWidth="1"/>
    <col min="10500" max="10500" width="12.6640625" style="110" customWidth="1"/>
    <col min="10501" max="10502" width="8.6640625" style="110" customWidth="1"/>
    <col min="10503" max="10739" width="8.88671875" style="110"/>
    <col min="10740" max="10740" width="50.6640625" style="110" customWidth="1"/>
    <col min="10741" max="10741" width="12.6640625" style="110" customWidth="1"/>
    <col min="10742" max="10743" width="8.6640625" style="110" customWidth="1"/>
    <col min="10744" max="10744" width="12.6640625" style="110" customWidth="1"/>
    <col min="10745" max="10746" width="8.6640625" style="110" customWidth="1"/>
    <col min="10747" max="10747" width="12.6640625" style="110" customWidth="1"/>
    <col min="10748" max="10749" width="8.6640625" style="110" customWidth="1"/>
    <col min="10750" max="10750" width="12.6640625" style="110" customWidth="1"/>
    <col min="10751" max="10752" width="8.6640625" style="110" customWidth="1"/>
    <col min="10753" max="10753" width="12.6640625" style="110" customWidth="1"/>
    <col min="10754" max="10755" width="8.6640625" style="110" customWidth="1"/>
    <col min="10756" max="10756" width="12.6640625" style="110" customWidth="1"/>
    <col min="10757" max="10758" width="8.6640625" style="110" customWidth="1"/>
    <col min="10759" max="10995" width="8.88671875" style="110"/>
    <col min="10996" max="10996" width="50.6640625" style="110" customWidth="1"/>
    <col min="10997" max="10997" width="12.6640625" style="110" customWidth="1"/>
    <col min="10998" max="10999" width="8.6640625" style="110" customWidth="1"/>
    <col min="11000" max="11000" width="12.6640625" style="110" customWidth="1"/>
    <col min="11001" max="11002" width="8.6640625" style="110" customWidth="1"/>
    <col min="11003" max="11003" width="12.6640625" style="110" customWidth="1"/>
    <col min="11004" max="11005" width="8.6640625" style="110" customWidth="1"/>
    <col min="11006" max="11006" width="12.6640625" style="110" customWidth="1"/>
    <col min="11007" max="11008" width="8.6640625" style="110" customWidth="1"/>
    <col min="11009" max="11009" width="12.6640625" style="110" customWidth="1"/>
    <col min="11010" max="11011" width="8.6640625" style="110" customWidth="1"/>
    <col min="11012" max="11012" width="12.6640625" style="110" customWidth="1"/>
    <col min="11013" max="11014" width="8.6640625" style="110" customWidth="1"/>
    <col min="11015" max="11251" width="8.88671875" style="110"/>
    <col min="11252" max="11252" width="50.6640625" style="110" customWidth="1"/>
    <col min="11253" max="11253" width="12.6640625" style="110" customWidth="1"/>
    <col min="11254" max="11255" width="8.6640625" style="110" customWidth="1"/>
    <col min="11256" max="11256" width="12.6640625" style="110" customWidth="1"/>
    <col min="11257" max="11258" width="8.6640625" style="110" customWidth="1"/>
    <col min="11259" max="11259" width="12.6640625" style="110" customWidth="1"/>
    <col min="11260" max="11261" width="8.6640625" style="110" customWidth="1"/>
    <col min="11262" max="11262" width="12.6640625" style="110" customWidth="1"/>
    <col min="11263" max="11264" width="8.6640625" style="110" customWidth="1"/>
    <col min="11265" max="11265" width="12.6640625" style="110" customWidth="1"/>
    <col min="11266" max="11267" width="8.6640625" style="110" customWidth="1"/>
    <col min="11268" max="11268" width="12.6640625" style="110" customWidth="1"/>
    <col min="11269" max="11270" width="8.6640625" style="110" customWidth="1"/>
    <col min="11271" max="11507" width="8.88671875" style="110"/>
    <col min="11508" max="11508" width="50.6640625" style="110" customWidth="1"/>
    <col min="11509" max="11509" width="12.6640625" style="110" customWidth="1"/>
    <col min="11510" max="11511" width="8.6640625" style="110" customWidth="1"/>
    <col min="11512" max="11512" width="12.6640625" style="110" customWidth="1"/>
    <col min="11513" max="11514" width="8.6640625" style="110" customWidth="1"/>
    <col min="11515" max="11515" width="12.6640625" style="110" customWidth="1"/>
    <col min="11516" max="11517" width="8.6640625" style="110" customWidth="1"/>
    <col min="11518" max="11518" width="12.6640625" style="110" customWidth="1"/>
    <col min="11519" max="11520" width="8.6640625" style="110" customWidth="1"/>
    <col min="11521" max="11521" width="12.6640625" style="110" customWidth="1"/>
    <col min="11522" max="11523" width="8.6640625" style="110" customWidth="1"/>
    <col min="11524" max="11524" width="12.6640625" style="110" customWidth="1"/>
    <col min="11525" max="11526" width="8.6640625" style="110" customWidth="1"/>
    <col min="11527" max="11763" width="8.88671875" style="110"/>
    <col min="11764" max="11764" width="50.6640625" style="110" customWidth="1"/>
    <col min="11765" max="11765" width="12.6640625" style="110" customWidth="1"/>
    <col min="11766" max="11767" width="8.6640625" style="110" customWidth="1"/>
    <col min="11768" max="11768" width="12.6640625" style="110" customWidth="1"/>
    <col min="11769" max="11770" width="8.6640625" style="110" customWidth="1"/>
    <col min="11771" max="11771" width="12.6640625" style="110" customWidth="1"/>
    <col min="11772" max="11773" width="8.6640625" style="110" customWidth="1"/>
    <col min="11774" max="11774" width="12.6640625" style="110" customWidth="1"/>
    <col min="11775" max="11776" width="8.6640625" style="110" customWidth="1"/>
    <col min="11777" max="11777" width="12.6640625" style="110" customWidth="1"/>
    <col min="11778" max="11779" width="8.6640625" style="110" customWidth="1"/>
    <col min="11780" max="11780" width="12.6640625" style="110" customWidth="1"/>
    <col min="11781" max="11782" width="8.6640625" style="110" customWidth="1"/>
    <col min="11783" max="12019" width="8.88671875" style="110"/>
    <col min="12020" max="12020" width="50.6640625" style="110" customWidth="1"/>
    <col min="12021" max="12021" width="12.6640625" style="110" customWidth="1"/>
    <col min="12022" max="12023" width="8.6640625" style="110" customWidth="1"/>
    <col min="12024" max="12024" width="12.6640625" style="110" customWidth="1"/>
    <col min="12025" max="12026" width="8.6640625" style="110" customWidth="1"/>
    <col min="12027" max="12027" width="12.6640625" style="110" customWidth="1"/>
    <col min="12028" max="12029" width="8.6640625" style="110" customWidth="1"/>
    <col min="12030" max="12030" width="12.6640625" style="110" customWidth="1"/>
    <col min="12031" max="12032" width="8.6640625" style="110" customWidth="1"/>
    <col min="12033" max="12033" width="12.6640625" style="110" customWidth="1"/>
    <col min="12034" max="12035" width="8.6640625" style="110" customWidth="1"/>
    <col min="12036" max="12036" width="12.6640625" style="110" customWidth="1"/>
    <col min="12037" max="12038" width="8.6640625" style="110" customWidth="1"/>
    <col min="12039" max="12275" width="8.88671875" style="110"/>
    <col min="12276" max="12276" width="50.6640625" style="110" customWidth="1"/>
    <col min="12277" max="12277" width="12.6640625" style="110" customWidth="1"/>
    <col min="12278" max="12279" width="8.6640625" style="110" customWidth="1"/>
    <col min="12280" max="12280" width="12.6640625" style="110" customWidth="1"/>
    <col min="12281" max="12282" width="8.6640625" style="110" customWidth="1"/>
    <col min="12283" max="12283" width="12.6640625" style="110" customWidth="1"/>
    <col min="12284" max="12285" width="8.6640625" style="110" customWidth="1"/>
    <col min="12286" max="12286" width="12.6640625" style="110" customWidth="1"/>
    <col min="12287" max="12288" width="8.6640625" style="110" customWidth="1"/>
    <col min="12289" max="12289" width="12.6640625" style="110" customWidth="1"/>
    <col min="12290" max="12291" width="8.6640625" style="110" customWidth="1"/>
    <col min="12292" max="12292" width="12.6640625" style="110" customWidth="1"/>
    <col min="12293" max="12294" width="8.6640625" style="110" customWidth="1"/>
    <col min="12295" max="12531" width="8.88671875" style="110"/>
    <col min="12532" max="12532" width="50.6640625" style="110" customWidth="1"/>
    <col min="12533" max="12533" width="12.6640625" style="110" customWidth="1"/>
    <col min="12534" max="12535" width="8.6640625" style="110" customWidth="1"/>
    <col min="12536" max="12536" width="12.6640625" style="110" customWidth="1"/>
    <col min="12537" max="12538" width="8.6640625" style="110" customWidth="1"/>
    <col min="12539" max="12539" width="12.6640625" style="110" customWidth="1"/>
    <col min="12540" max="12541" width="8.6640625" style="110" customWidth="1"/>
    <col min="12542" max="12542" width="12.6640625" style="110" customWidth="1"/>
    <col min="12543" max="12544" width="8.6640625" style="110" customWidth="1"/>
    <col min="12545" max="12545" width="12.6640625" style="110" customWidth="1"/>
    <col min="12546" max="12547" width="8.6640625" style="110" customWidth="1"/>
    <col min="12548" max="12548" width="12.6640625" style="110" customWidth="1"/>
    <col min="12549" max="12550" width="8.6640625" style="110" customWidth="1"/>
    <col min="12551" max="12787" width="8.88671875" style="110"/>
    <col min="12788" max="12788" width="50.6640625" style="110" customWidth="1"/>
    <col min="12789" max="12789" width="12.6640625" style="110" customWidth="1"/>
    <col min="12790" max="12791" width="8.6640625" style="110" customWidth="1"/>
    <col min="12792" max="12792" width="12.6640625" style="110" customWidth="1"/>
    <col min="12793" max="12794" width="8.6640625" style="110" customWidth="1"/>
    <col min="12795" max="12795" width="12.6640625" style="110" customWidth="1"/>
    <col min="12796" max="12797" width="8.6640625" style="110" customWidth="1"/>
    <col min="12798" max="12798" width="12.6640625" style="110" customWidth="1"/>
    <col min="12799" max="12800" width="8.6640625" style="110" customWidth="1"/>
    <col min="12801" max="12801" width="12.6640625" style="110" customWidth="1"/>
    <col min="12802" max="12803" width="8.6640625" style="110" customWidth="1"/>
    <col min="12804" max="12804" width="12.6640625" style="110" customWidth="1"/>
    <col min="12805" max="12806" width="8.6640625" style="110" customWidth="1"/>
    <col min="12807" max="13043" width="8.88671875" style="110"/>
    <col min="13044" max="13044" width="50.6640625" style="110" customWidth="1"/>
    <col min="13045" max="13045" width="12.6640625" style="110" customWidth="1"/>
    <col min="13046" max="13047" width="8.6640625" style="110" customWidth="1"/>
    <col min="13048" max="13048" width="12.6640625" style="110" customWidth="1"/>
    <col min="13049" max="13050" width="8.6640625" style="110" customWidth="1"/>
    <col min="13051" max="13051" width="12.6640625" style="110" customWidth="1"/>
    <col min="13052" max="13053" width="8.6640625" style="110" customWidth="1"/>
    <col min="13054" max="13054" width="12.6640625" style="110" customWidth="1"/>
    <col min="13055" max="13056" width="8.6640625" style="110" customWidth="1"/>
    <col min="13057" max="13057" width="12.6640625" style="110" customWidth="1"/>
    <col min="13058" max="13059" width="8.6640625" style="110" customWidth="1"/>
    <col min="13060" max="13060" width="12.6640625" style="110" customWidth="1"/>
    <col min="13061" max="13062" width="8.6640625" style="110" customWidth="1"/>
    <col min="13063" max="13299" width="8.88671875" style="110"/>
    <col min="13300" max="13300" width="50.6640625" style="110" customWidth="1"/>
    <col min="13301" max="13301" width="12.6640625" style="110" customWidth="1"/>
    <col min="13302" max="13303" width="8.6640625" style="110" customWidth="1"/>
    <col min="13304" max="13304" width="12.6640625" style="110" customWidth="1"/>
    <col min="13305" max="13306" width="8.6640625" style="110" customWidth="1"/>
    <col min="13307" max="13307" width="12.6640625" style="110" customWidth="1"/>
    <col min="13308" max="13309" width="8.6640625" style="110" customWidth="1"/>
    <col min="13310" max="13310" width="12.6640625" style="110" customWidth="1"/>
    <col min="13311" max="13312" width="8.6640625" style="110" customWidth="1"/>
    <col min="13313" max="13313" width="12.6640625" style="110" customWidth="1"/>
    <col min="13314" max="13315" width="8.6640625" style="110" customWidth="1"/>
    <col min="13316" max="13316" width="12.6640625" style="110" customWidth="1"/>
    <col min="13317" max="13318" width="8.6640625" style="110" customWidth="1"/>
    <col min="13319" max="13555" width="8.88671875" style="110"/>
    <col min="13556" max="13556" width="50.6640625" style="110" customWidth="1"/>
    <col min="13557" max="13557" width="12.6640625" style="110" customWidth="1"/>
    <col min="13558" max="13559" width="8.6640625" style="110" customWidth="1"/>
    <col min="13560" max="13560" width="12.6640625" style="110" customWidth="1"/>
    <col min="13561" max="13562" width="8.6640625" style="110" customWidth="1"/>
    <col min="13563" max="13563" width="12.6640625" style="110" customWidth="1"/>
    <col min="13564" max="13565" width="8.6640625" style="110" customWidth="1"/>
    <col min="13566" max="13566" width="12.6640625" style="110" customWidth="1"/>
    <col min="13567" max="13568" width="8.6640625" style="110" customWidth="1"/>
    <col min="13569" max="13569" width="12.6640625" style="110" customWidth="1"/>
    <col min="13570" max="13571" width="8.6640625" style="110" customWidth="1"/>
    <col min="13572" max="13572" width="12.6640625" style="110" customWidth="1"/>
    <col min="13573" max="13574" width="8.6640625" style="110" customWidth="1"/>
    <col min="13575" max="13811" width="8.88671875" style="110"/>
    <col min="13812" max="13812" width="50.6640625" style="110" customWidth="1"/>
    <col min="13813" max="13813" width="12.6640625" style="110" customWidth="1"/>
    <col min="13814" max="13815" width="8.6640625" style="110" customWidth="1"/>
    <col min="13816" max="13816" width="12.6640625" style="110" customWidth="1"/>
    <col min="13817" max="13818" width="8.6640625" style="110" customWidth="1"/>
    <col min="13819" max="13819" width="12.6640625" style="110" customWidth="1"/>
    <col min="13820" max="13821" width="8.6640625" style="110" customWidth="1"/>
    <col min="13822" max="13822" width="12.6640625" style="110" customWidth="1"/>
    <col min="13823" max="13824" width="8.6640625" style="110" customWidth="1"/>
    <col min="13825" max="13825" width="12.6640625" style="110" customWidth="1"/>
    <col min="13826" max="13827" width="8.6640625" style="110" customWidth="1"/>
    <col min="13828" max="13828" width="12.6640625" style="110" customWidth="1"/>
    <col min="13829" max="13830" width="8.6640625" style="110" customWidth="1"/>
    <col min="13831" max="14067" width="8.88671875" style="110"/>
    <col min="14068" max="14068" width="50.6640625" style="110" customWidth="1"/>
    <col min="14069" max="14069" width="12.6640625" style="110" customWidth="1"/>
    <col min="14070" max="14071" width="8.6640625" style="110" customWidth="1"/>
    <col min="14072" max="14072" width="12.6640625" style="110" customWidth="1"/>
    <col min="14073" max="14074" width="8.6640625" style="110" customWidth="1"/>
    <col min="14075" max="14075" width="12.6640625" style="110" customWidth="1"/>
    <col min="14076" max="14077" width="8.6640625" style="110" customWidth="1"/>
    <col min="14078" max="14078" width="12.6640625" style="110" customWidth="1"/>
    <col min="14079" max="14080" width="8.6640625" style="110" customWidth="1"/>
    <col min="14081" max="14081" width="12.6640625" style="110" customWidth="1"/>
    <col min="14082" max="14083" width="8.6640625" style="110" customWidth="1"/>
    <col min="14084" max="14084" width="12.6640625" style="110" customWidth="1"/>
    <col min="14085" max="14086" width="8.6640625" style="110" customWidth="1"/>
    <col min="14087" max="14323" width="8.88671875" style="110"/>
    <col min="14324" max="14324" width="50.6640625" style="110" customWidth="1"/>
    <col min="14325" max="14325" width="12.6640625" style="110" customWidth="1"/>
    <col min="14326" max="14327" width="8.6640625" style="110" customWidth="1"/>
    <col min="14328" max="14328" width="12.6640625" style="110" customWidth="1"/>
    <col min="14329" max="14330" width="8.6640625" style="110" customWidth="1"/>
    <col min="14331" max="14331" width="12.6640625" style="110" customWidth="1"/>
    <col min="14332" max="14333" width="8.6640625" style="110" customWidth="1"/>
    <col min="14334" max="14334" width="12.6640625" style="110" customWidth="1"/>
    <col min="14335" max="14336" width="8.6640625" style="110" customWidth="1"/>
    <col min="14337" max="14337" width="12.6640625" style="110" customWidth="1"/>
    <col min="14338" max="14339" width="8.6640625" style="110" customWidth="1"/>
    <col min="14340" max="14340" width="12.6640625" style="110" customWidth="1"/>
    <col min="14341" max="14342" width="8.6640625" style="110" customWidth="1"/>
    <col min="14343" max="14579" width="8.88671875" style="110"/>
    <col min="14580" max="14580" width="50.6640625" style="110" customWidth="1"/>
    <col min="14581" max="14581" width="12.6640625" style="110" customWidth="1"/>
    <col min="14582" max="14583" width="8.6640625" style="110" customWidth="1"/>
    <col min="14584" max="14584" width="12.6640625" style="110" customWidth="1"/>
    <col min="14585" max="14586" width="8.6640625" style="110" customWidth="1"/>
    <col min="14587" max="14587" width="12.6640625" style="110" customWidth="1"/>
    <col min="14588" max="14589" width="8.6640625" style="110" customWidth="1"/>
    <col min="14590" max="14590" width="12.6640625" style="110" customWidth="1"/>
    <col min="14591" max="14592" width="8.6640625" style="110" customWidth="1"/>
    <col min="14593" max="14593" width="12.6640625" style="110" customWidth="1"/>
    <col min="14594" max="14595" width="8.6640625" style="110" customWidth="1"/>
    <col min="14596" max="14596" width="12.6640625" style="110" customWidth="1"/>
    <col min="14597" max="14598" width="8.6640625" style="110" customWidth="1"/>
    <col min="14599" max="14835" width="8.88671875" style="110"/>
    <col min="14836" max="14836" width="50.6640625" style="110" customWidth="1"/>
    <col min="14837" max="14837" width="12.6640625" style="110" customWidth="1"/>
    <col min="14838" max="14839" width="8.6640625" style="110" customWidth="1"/>
    <col min="14840" max="14840" width="12.6640625" style="110" customWidth="1"/>
    <col min="14841" max="14842" width="8.6640625" style="110" customWidth="1"/>
    <col min="14843" max="14843" width="12.6640625" style="110" customWidth="1"/>
    <col min="14844" max="14845" width="8.6640625" style="110" customWidth="1"/>
    <col min="14846" max="14846" width="12.6640625" style="110" customWidth="1"/>
    <col min="14847" max="14848" width="8.6640625" style="110" customWidth="1"/>
    <col min="14849" max="14849" width="12.6640625" style="110" customWidth="1"/>
    <col min="14850" max="14851" width="8.6640625" style="110" customWidth="1"/>
    <col min="14852" max="14852" width="12.6640625" style="110" customWidth="1"/>
    <col min="14853" max="14854" width="8.6640625" style="110" customWidth="1"/>
    <col min="14855" max="15091" width="8.88671875" style="110"/>
    <col min="15092" max="15092" width="50.6640625" style="110" customWidth="1"/>
    <col min="15093" max="15093" width="12.6640625" style="110" customWidth="1"/>
    <col min="15094" max="15095" width="8.6640625" style="110" customWidth="1"/>
    <col min="15096" max="15096" width="12.6640625" style="110" customWidth="1"/>
    <col min="15097" max="15098" width="8.6640625" style="110" customWidth="1"/>
    <col min="15099" max="15099" width="12.6640625" style="110" customWidth="1"/>
    <col min="15100" max="15101" width="8.6640625" style="110" customWidth="1"/>
    <col min="15102" max="15102" width="12.6640625" style="110" customWidth="1"/>
    <col min="15103" max="15104" width="8.6640625" style="110" customWidth="1"/>
    <col min="15105" max="15105" width="12.6640625" style="110" customWidth="1"/>
    <col min="15106" max="15107" width="8.6640625" style="110" customWidth="1"/>
    <col min="15108" max="15108" width="12.6640625" style="110" customWidth="1"/>
    <col min="15109" max="15110" width="8.6640625" style="110" customWidth="1"/>
    <col min="15111" max="15347" width="8.88671875" style="110"/>
    <col min="15348" max="15348" width="50.6640625" style="110" customWidth="1"/>
    <col min="15349" max="15349" width="12.6640625" style="110" customWidth="1"/>
    <col min="15350" max="15351" width="8.6640625" style="110" customWidth="1"/>
    <col min="15352" max="15352" width="12.6640625" style="110" customWidth="1"/>
    <col min="15353" max="15354" width="8.6640625" style="110" customWidth="1"/>
    <col min="15355" max="15355" width="12.6640625" style="110" customWidth="1"/>
    <col min="15356" max="15357" width="8.6640625" style="110" customWidth="1"/>
    <col min="15358" max="15358" width="12.6640625" style="110" customWidth="1"/>
    <col min="15359" max="15360" width="8.6640625" style="110" customWidth="1"/>
    <col min="15361" max="15361" width="12.6640625" style="110" customWidth="1"/>
    <col min="15362" max="15363" width="8.6640625" style="110" customWidth="1"/>
    <col min="15364" max="15364" width="12.6640625" style="110" customWidth="1"/>
    <col min="15365" max="15366" width="8.6640625" style="110" customWidth="1"/>
    <col min="15367" max="15603" width="8.88671875" style="110"/>
    <col min="15604" max="15604" width="50.6640625" style="110" customWidth="1"/>
    <col min="15605" max="15605" width="12.6640625" style="110" customWidth="1"/>
    <col min="15606" max="15607" width="8.6640625" style="110" customWidth="1"/>
    <col min="15608" max="15608" width="12.6640625" style="110" customWidth="1"/>
    <col min="15609" max="15610" width="8.6640625" style="110" customWidth="1"/>
    <col min="15611" max="15611" width="12.6640625" style="110" customWidth="1"/>
    <col min="15612" max="15613" width="8.6640625" style="110" customWidth="1"/>
    <col min="15614" max="15614" width="12.6640625" style="110" customWidth="1"/>
    <col min="15615" max="15616" width="8.6640625" style="110" customWidth="1"/>
    <col min="15617" max="15617" width="12.6640625" style="110" customWidth="1"/>
    <col min="15618" max="15619" width="8.6640625" style="110" customWidth="1"/>
    <col min="15620" max="15620" width="12.6640625" style="110" customWidth="1"/>
    <col min="15621" max="15622" width="8.6640625" style="110" customWidth="1"/>
    <col min="15623" max="15859" width="8.88671875" style="110"/>
    <col min="15860" max="15860" width="50.6640625" style="110" customWidth="1"/>
    <col min="15861" max="15861" width="12.6640625" style="110" customWidth="1"/>
    <col min="15862" max="15863" width="8.6640625" style="110" customWidth="1"/>
    <col min="15864" max="15864" width="12.6640625" style="110" customWidth="1"/>
    <col min="15865" max="15866" width="8.6640625" style="110" customWidth="1"/>
    <col min="15867" max="15867" width="12.6640625" style="110" customWidth="1"/>
    <col min="15868" max="15869" width="8.6640625" style="110" customWidth="1"/>
    <col min="15870" max="15870" width="12.6640625" style="110" customWidth="1"/>
    <col min="15871" max="15872" width="8.6640625" style="110" customWidth="1"/>
    <col min="15873" max="15873" width="12.6640625" style="110" customWidth="1"/>
    <col min="15874" max="15875" width="8.6640625" style="110" customWidth="1"/>
    <col min="15876" max="15876" width="12.6640625" style="110" customWidth="1"/>
    <col min="15877" max="15878" width="8.6640625" style="110" customWidth="1"/>
    <col min="15879" max="16115" width="8.88671875" style="110"/>
    <col min="16116" max="16116" width="50.6640625" style="110" customWidth="1"/>
    <col min="16117" max="16117" width="12.6640625" style="110" customWidth="1"/>
    <col min="16118" max="16119" width="8.6640625" style="110" customWidth="1"/>
    <col min="16120" max="16120" width="12.6640625" style="110" customWidth="1"/>
    <col min="16121" max="16122" width="8.6640625" style="110" customWidth="1"/>
    <col min="16123" max="16123" width="12.6640625" style="110" customWidth="1"/>
    <col min="16124" max="16125" width="8.6640625" style="110" customWidth="1"/>
    <col min="16126" max="16126" width="12.6640625" style="110" customWidth="1"/>
    <col min="16127" max="16128" width="8.6640625" style="110" customWidth="1"/>
    <col min="16129" max="16129" width="12.6640625" style="110" customWidth="1"/>
    <col min="16130" max="16131" width="8.6640625" style="110" customWidth="1"/>
    <col min="16132" max="16132" width="12.6640625" style="110" customWidth="1"/>
    <col min="16133" max="16134" width="8.6640625" style="110" customWidth="1"/>
    <col min="16135" max="16384" width="8.88671875" style="110"/>
  </cols>
  <sheetData>
    <row r="1" spans="2:15" s="93" customFormat="1" ht="15" customHeight="1">
      <c r="B1" s="2" t="str">
        <f>Instructie!$B$1</f>
        <v>dPi (de Prospectieve informatie) Forecast 2018 en prognosejaren 2019-2023</v>
      </c>
      <c r="C1" s="94"/>
    </row>
    <row r="2" spans="2:15" s="97" customFormat="1" ht="17.399999999999999">
      <c r="G2" s="117"/>
      <c r="I2" s="28"/>
      <c r="K2" s="28"/>
      <c r="M2" s="28"/>
      <c r="O2" s="28"/>
    </row>
    <row r="3" spans="2:15" s="147" customFormat="1" ht="15.75" customHeight="1">
      <c r="B3" s="148" t="s">
        <v>454</v>
      </c>
      <c r="C3" s="148"/>
      <c r="D3" s="148"/>
      <c r="E3" s="148"/>
      <c r="F3" s="148"/>
      <c r="G3" s="149"/>
      <c r="H3" s="149"/>
      <c r="I3" s="149"/>
      <c r="J3" s="149"/>
      <c r="K3" s="149"/>
      <c r="L3" s="149"/>
      <c r="M3" s="149"/>
      <c r="N3" s="149"/>
      <c r="O3" s="149"/>
    </row>
    <row r="4" spans="2:15" s="103" customFormat="1" ht="13.2">
      <c r="G4" s="15"/>
      <c r="I4" s="15"/>
      <c r="K4" s="15"/>
      <c r="M4" s="15"/>
      <c r="O4" s="15"/>
    </row>
    <row r="5" spans="2:15" s="105" customFormat="1" ht="13.8">
      <c r="B5" s="106" t="s">
        <v>420</v>
      </c>
      <c r="C5" s="107"/>
      <c r="E5" s="107"/>
      <c r="F5" s="107"/>
      <c r="G5" s="107"/>
      <c r="H5" s="107"/>
      <c r="I5" s="107"/>
      <c r="J5" s="107"/>
      <c r="K5" s="107"/>
      <c r="L5" s="107"/>
      <c r="M5" s="107"/>
      <c r="N5" s="107"/>
      <c r="O5" s="107"/>
    </row>
    <row r="6" spans="2:15" s="96" customFormat="1" ht="12" customHeight="1">
      <c r="B6" s="108"/>
      <c r="C6" s="130"/>
      <c r="E6" s="467" t="s">
        <v>376</v>
      </c>
      <c r="F6" s="108"/>
      <c r="G6" s="470" t="s">
        <v>412</v>
      </c>
      <c r="H6" s="130"/>
      <c r="I6" s="470" t="s">
        <v>413</v>
      </c>
      <c r="J6" s="130"/>
      <c r="K6" s="470" t="s">
        <v>414</v>
      </c>
      <c r="L6" s="130"/>
      <c r="M6" s="470" t="s">
        <v>415</v>
      </c>
      <c r="N6" s="130"/>
      <c r="O6" s="470" t="s">
        <v>416</v>
      </c>
    </row>
    <row r="7" spans="2:15" ht="12" customHeight="1">
      <c r="B7" s="108"/>
      <c r="C7" s="130"/>
      <c r="E7" s="468"/>
      <c r="F7" s="108"/>
      <c r="G7" s="470"/>
      <c r="H7" s="130"/>
      <c r="I7" s="470"/>
      <c r="J7" s="130"/>
      <c r="K7" s="470"/>
      <c r="L7" s="130"/>
      <c r="M7" s="470"/>
      <c r="N7" s="130"/>
      <c r="O7" s="470"/>
    </row>
    <row r="8" spans="2:15" ht="12" customHeight="1">
      <c r="B8" s="108"/>
      <c r="C8" s="130"/>
      <c r="E8" s="469"/>
      <c r="F8" s="108"/>
      <c r="G8" s="470"/>
      <c r="H8" s="130"/>
      <c r="I8" s="470"/>
      <c r="J8" s="130"/>
      <c r="K8" s="470"/>
      <c r="L8" s="130"/>
      <c r="M8" s="470"/>
      <c r="N8" s="130"/>
      <c r="O8" s="470"/>
    </row>
    <row r="9" spans="2:15" ht="12" customHeight="1">
      <c r="B9" s="108"/>
      <c r="C9" s="130"/>
      <c r="E9" s="173"/>
      <c r="F9" s="108"/>
      <c r="G9" s="112"/>
      <c r="H9" s="130"/>
      <c r="I9" s="112"/>
      <c r="J9" s="130"/>
      <c r="K9" s="112"/>
      <c r="L9" s="130"/>
      <c r="M9" s="112"/>
      <c r="N9" s="130"/>
      <c r="O9" s="112"/>
    </row>
    <row r="10" spans="2:15" ht="12" customHeight="1">
      <c r="B10" s="111" t="s">
        <v>455</v>
      </c>
      <c r="C10" s="130"/>
      <c r="E10" s="173"/>
      <c r="F10" s="108"/>
      <c r="G10" s="112"/>
      <c r="H10" s="130"/>
      <c r="I10" s="112"/>
      <c r="J10" s="130"/>
      <c r="K10" s="112"/>
      <c r="L10" s="130"/>
      <c r="M10" s="112"/>
      <c r="N10" s="130"/>
      <c r="O10" s="112"/>
    </row>
    <row r="11" spans="2:15" ht="12" customHeight="1">
      <c r="B11" s="108" t="s">
        <v>456</v>
      </c>
      <c r="C11" s="130"/>
      <c r="E11" s="215"/>
      <c r="F11" s="216"/>
      <c r="G11" s="215"/>
      <c r="H11" s="216"/>
      <c r="I11" s="215"/>
      <c r="J11" s="216"/>
      <c r="K11" s="215"/>
      <c r="L11" s="216"/>
      <c r="M11" s="215"/>
      <c r="N11" s="216"/>
      <c r="O11" s="215"/>
    </row>
    <row r="12" spans="2:15" ht="12" customHeight="1">
      <c r="B12" s="108" t="s">
        <v>457</v>
      </c>
      <c r="C12" s="130"/>
      <c r="E12" s="215"/>
      <c r="F12" s="216"/>
      <c r="G12" s="215"/>
      <c r="H12" s="216"/>
      <c r="I12" s="215"/>
      <c r="J12" s="216"/>
      <c r="K12" s="215"/>
      <c r="L12" s="216"/>
      <c r="M12" s="215"/>
      <c r="N12" s="216"/>
      <c r="O12" s="215"/>
    </row>
    <row r="13" spans="2:15" ht="12" customHeight="1">
      <c r="B13" s="111" t="s">
        <v>458</v>
      </c>
      <c r="C13" s="130"/>
      <c r="E13" s="226">
        <f>SUM(E11:E12)</f>
        <v>0</v>
      </c>
      <c r="F13" s="216"/>
      <c r="G13" s="226">
        <f>SUM(G11:G12)</f>
        <v>0</v>
      </c>
      <c r="H13" s="216"/>
      <c r="I13" s="226">
        <f>SUM(I11:I12)</f>
        <v>0</v>
      </c>
      <c r="J13" s="216"/>
      <c r="K13" s="226">
        <f>SUM(K11:K12)</f>
        <v>0</v>
      </c>
      <c r="L13" s="216"/>
      <c r="M13" s="226">
        <f>SUM(M11:M12)</f>
        <v>0</v>
      </c>
      <c r="N13" s="216"/>
      <c r="O13" s="226">
        <f>SUM(O11:O12)</f>
        <v>0</v>
      </c>
    </row>
    <row r="14" spans="2:15" ht="12" customHeight="1">
      <c r="B14" s="108"/>
      <c r="C14" s="130"/>
      <c r="E14" s="230"/>
      <c r="F14" s="216"/>
      <c r="G14" s="230"/>
      <c r="H14" s="231"/>
      <c r="I14" s="230"/>
      <c r="J14" s="231"/>
      <c r="K14" s="230"/>
      <c r="L14" s="231"/>
      <c r="M14" s="230"/>
      <c r="N14" s="231"/>
      <c r="O14" s="230"/>
    </row>
    <row r="15" spans="2:15">
      <c r="B15" s="111" t="s">
        <v>427</v>
      </c>
      <c r="C15" s="108"/>
      <c r="E15" s="215"/>
      <c r="F15" s="216"/>
      <c r="G15" s="215"/>
      <c r="H15" s="216"/>
      <c r="I15" s="215"/>
      <c r="J15" s="216"/>
      <c r="K15" s="215"/>
      <c r="L15" s="216"/>
      <c r="M15" s="215"/>
      <c r="N15" s="216"/>
      <c r="O15" s="215"/>
    </row>
    <row r="16" spans="2:15">
      <c r="B16" s="108"/>
      <c r="C16" s="108"/>
      <c r="E16" s="216"/>
      <c r="F16" s="216"/>
      <c r="G16" s="216"/>
      <c r="H16" s="216"/>
      <c r="I16" s="216"/>
      <c r="J16" s="216"/>
      <c r="K16" s="216"/>
      <c r="L16" s="216"/>
      <c r="M16" s="216"/>
      <c r="N16" s="216"/>
      <c r="O16" s="216"/>
    </row>
    <row r="17" spans="2:15">
      <c r="B17" s="111" t="s">
        <v>428</v>
      </c>
      <c r="C17" s="108"/>
      <c r="E17" s="215"/>
      <c r="F17" s="216"/>
      <c r="G17" s="215"/>
      <c r="H17" s="216"/>
      <c r="I17" s="215"/>
      <c r="J17" s="216"/>
      <c r="K17" s="215"/>
      <c r="L17" s="216"/>
      <c r="M17" s="215"/>
      <c r="N17" s="216"/>
      <c r="O17" s="215"/>
    </row>
    <row r="18" spans="2:15">
      <c r="B18" s="108"/>
      <c r="C18" s="108"/>
      <c r="E18" s="216"/>
      <c r="F18" s="216"/>
      <c r="G18" s="216"/>
      <c r="H18" s="216"/>
      <c r="I18" s="216"/>
      <c r="J18" s="216"/>
      <c r="K18" s="216"/>
      <c r="L18" s="216"/>
      <c r="M18" s="216"/>
      <c r="N18" s="216"/>
      <c r="O18" s="216"/>
    </row>
    <row r="19" spans="2:15">
      <c r="B19" s="111" t="s">
        <v>429</v>
      </c>
      <c r="C19" s="111"/>
      <c r="E19" s="216"/>
      <c r="F19" s="221"/>
      <c r="G19" s="216"/>
      <c r="H19" s="221"/>
      <c r="I19" s="216"/>
      <c r="J19" s="221"/>
      <c r="K19" s="216"/>
      <c r="L19" s="221"/>
      <c r="M19" s="216"/>
      <c r="N19" s="221"/>
      <c r="O19" s="216"/>
    </row>
    <row r="20" spans="2:15">
      <c r="B20" s="108" t="s">
        <v>430</v>
      </c>
      <c r="C20" s="108"/>
      <c r="E20" s="215"/>
      <c r="F20" s="216"/>
      <c r="G20" s="215"/>
      <c r="H20" s="216"/>
      <c r="I20" s="215"/>
      <c r="J20" s="216"/>
      <c r="K20" s="215"/>
      <c r="L20" s="216"/>
      <c r="M20" s="215"/>
      <c r="N20" s="216"/>
      <c r="O20" s="215"/>
    </row>
    <row r="21" spans="2:15">
      <c r="B21" s="108" t="s">
        <v>431</v>
      </c>
      <c r="C21" s="108"/>
      <c r="E21" s="215"/>
      <c r="F21" s="216"/>
      <c r="G21" s="215"/>
      <c r="H21" s="216"/>
      <c r="I21" s="215"/>
      <c r="J21" s="216"/>
      <c r="K21" s="215"/>
      <c r="L21" s="216"/>
      <c r="M21" s="215"/>
      <c r="N21" s="216"/>
      <c r="O21" s="215"/>
    </row>
    <row r="22" spans="2:15">
      <c r="B22" s="108" t="s">
        <v>432</v>
      </c>
      <c r="C22" s="108"/>
      <c r="E22" s="215"/>
      <c r="F22" s="216"/>
      <c r="G22" s="215"/>
      <c r="H22" s="216"/>
      <c r="I22" s="215"/>
      <c r="J22" s="216"/>
      <c r="K22" s="215"/>
      <c r="L22" s="216"/>
      <c r="M22" s="215"/>
      <c r="N22" s="216"/>
      <c r="O22" s="215"/>
    </row>
    <row r="23" spans="2:15">
      <c r="B23" s="108" t="s">
        <v>433</v>
      </c>
      <c r="C23" s="108"/>
      <c r="E23" s="215"/>
      <c r="F23" s="216"/>
      <c r="G23" s="215"/>
      <c r="H23" s="216"/>
      <c r="I23" s="215"/>
      <c r="J23" s="216"/>
      <c r="K23" s="215"/>
      <c r="L23" s="216"/>
      <c r="M23" s="215"/>
      <c r="N23" s="216"/>
      <c r="O23" s="215"/>
    </row>
    <row r="24" spans="2:15">
      <c r="B24" s="108" t="s">
        <v>434</v>
      </c>
      <c r="C24" s="108"/>
      <c r="E24" s="215"/>
      <c r="F24" s="216"/>
      <c r="G24" s="215"/>
      <c r="H24" s="216"/>
      <c r="I24" s="215"/>
      <c r="J24" s="216"/>
      <c r="K24" s="215"/>
      <c r="L24" s="216"/>
      <c r="M24" s="215"/>
      <c r="N24" s="216"/>
      <c r="O24" s="215"/>
    </row>
    <row r="25" spans="2:15">
      <c r="B25" s="108" t="s">
        <v>450</v>
      </c>
      <c r="C25" s="108"/>
      <c r="E25" s="215"/>
      <c r="F25" s="216"/>
      <c r="G25" s="215"/>
      <c r="H25" s="216"/>
      <c r="I25" s="215"/>
      <c r="J25" s="216"/>
      <c r="K25" s="215"/>
      <c r="L25" s="216"/>
      <c r="M25" s="215"/>
      <c r="N25" s="216"/>
      <c r="O25" s="215"/>
    </row>
    <row r="26" spans="2:15">
      <c r="B26" s="108" t="s">
        <v>436</v>
      </c>
      <c r="C26" s="108"/>
      <c r="E26" s="215"/>
      <c r="F26" s="216"/>
      <c r="G26" s="215"/>
      <c r="H26" s="216"/>
      <c r="I26" s="215"/>
      <c r="J26" s="216"/>
      <c r="K26" s="215"/>
      <c r="L26" s="216"/>
      <c r="M26" s="215"/>
      <c r="N26" s="216"/>
      <c r="O26" s="215"/>
    </row>
    <row r="27" spans="2:15">
      <c r="B27" s="111" t="s">
        <v>437</v>
      </c>
      <c r="C27" s="108"/>
      <c r="E27" s="226">
        <f>SUM(E20:E26)</f>
        <v>0</v>
      </c>
      <c r="F27" s="216"/>
      <c r="G27" s="226">
        <f>SUM(G20:G26)</f>
        <v>0</v>
      </c>
      <c r="H27" s="216"/>
      <c r="I27" s="226">
        <f>SUM(I20:I26)</f>
        <v>0</v>
      </c>
      <c r="J27" s="216"/>
      <c r="K27" s="226">
        <f>SUM(K20:K26)</f>
        <v>0</v>
      </c>
      <c r="L27" s="216"/>
      <c r="M27" s="226">
        <f>SUM(M20:M26)</f>
        <v>0</v>
      </c>
      <c r="N27" s="216"/>
      <c r="O27" s="226">
        <f>SUM(O20:O26)</f>
        <v>0</v>
      </c>
    </row>
    <row r="28" spans="2:15">
      <c r="B28" s="108"/>
      <c r="C28" s="108"/>
      <c r="E28" s="216"/>
      <c r="F28" s="216"/>
      <c r="G28" s="216"/>
      <c r="H28" s="216"/>
      <c r="I28" s="216"/>
      <c r="J28" s="216"/>
      <c r="K28" s="216"/>
      <c r="L28" s="216"/>
      <c r="M28" s="216"/>
      <c r="N28" s="216"/>
      <c r="O28" s="216"/>
    </row>
    <row r="29" spans="2:15">
      <c r="B29" s="111" t="s">
        <v>438</v>
      </c>
      <c r="C29" s="111"/>
      <c r="E29" s="216"/>
      <c r="F29" s="221"/>
      <c r="G29" s="216"/>
      <c r="H29" s="221"/>
      <c r="I29" s="216"/>
      <c r="J29" s="221"/>
      <c r="K29" s="216"/>
      <c r="L29" s="221"/>
      <c r="M29" s="216"/>
      <c r="N29" s="221"/>
      <c r="O29" s="216"/>
    </row>
    <row r="30" spans="2:15">
      <c r="B30" s="108" t="s">
        <v>430</v>
      </c>
      <c r="C30" s="108"/>
      <c r="E30" s="215"/>
      <c r="F30" s="216"/>
      <c r="G30" s="215"/>
      <c r="H30" s="216"/>
      <c r="I30" s="215"/>
      <c r="J30" s="216"/>
      <c r="K30" s="215"/>
      <c r="L30" s="216"/>
      <c r="M30" s="215"/>
      <c r="N30" s="216"/>
      <c r="O30" s="215"/>
    </row>
    <row r="31" spans="2:15">
      <c r="B31" s="108" t="s">
        <v>431</v>
      </c>
      <c r="C31" s="108"/>
      <c r="E31" s="215"/>
      <c r="F31" s="216"/>
      <c r="G31" s="215"/>
      <c r="H31" s="216"/>
      <c r="I31" s="215"/>
      <c r="J31" s="216"/>
      <c r="K31" s="215"/>
      <c r="L31" s="216"/>
      <c r="M31" s="215"/>
      <c r="N31" s="216"/>
      <c r="O31" s="215"/>
    </row>
    <row r="32" spans="2:15">
      <c r="B32" s="108" t="s">
        <v>459</v>
      </c>
      <c r="C32" s="108"/>
      <c r="E32" s="215"/>
      <c r="F32" s="216"/>
      <c r="G32" s="215"/>
      <c r="H32" s="216"/>
      <c r="I32" s="215"/>
      <c r="J32" s="216"/>
      <c r="K32" s="215"/>
      <c r="L32" s="216"/>
      <c r="M32" s="215"/>
      <c r="N32" s="216"/>
      <c r="O32" s="215"/>
    </row>
    <row r="33" spans="2:16">
      <c r="B33" s="108" t="s">
        <v>440</v>
      </c>
      <c r="C33" s="108"/>
      <c r="E33" s="215"/>
      <c r="F33" s="216"/>
      <c r="G33" s="215"/>
      <c r="H33" s="216"/>
      <c r="I33" s="215"/>
      <c r="J33" s="216"/>
      <c r="K33" s="215"/>
      <c r="L33" s="216"/>
      <c r="M33" s="215"/>
      <c r="N33" s="216"/>
      <c r="O33" s="215"/>
    </row>
    <row r="34" spans="2:16">
      <c r="B34" s="108" t="s">
        <v>441</v>
      </c>
      <c r="C34" s="108"/>
      <c r="E34" s="215"/>
      <c r="F34" s="216"/>
      <c r="G34" s="215"/>
      <c r="H34" s="216"/>
      <c r="I34" s="215"/>
      <c r="J34" s="216"/>
      <c r="K34" s="215"/>
      <c r="L34" s="216"/>
      <c r="M34" s="215"/>
      <c r="N34" s="216"/>
      <c r="O34" s="215"/>
    </row>
    <row r="35" spans="2:16">
      <c r="B35" s="108" t="s">
        <v>451</v>
      </c>
      <c r="C35" s="108"/>
      <c r="E35" s="215"/>
      <c r="F35" s="216"/>
      <c r="G35" s="215"/>
      <c r="H35" s="216"/>
      <c r="I35" s="215"/>
      <c r="J35" s="216"/>
      <c r="K35" s="215"/>
      <c r="L35" s="216"/>
      <c r="M35" s="215"/>
      <c r="N35" s="216"/>
      <c r="O35" s="215"/>
    </row>
    <row r="36" spans="2:16">
      <c r="B36" s="108" t="s">
        <v>443</v>
      </c>
      <c r="C36" s="108"/>
      <c r="E36" s="215"/>
      <c r="F36" s="216"/>
      <c r="G36" s="215"/>
      <c r="H36" s="216"/>
      <c r="I36" s="215"/>
      <c r="J36" s="216"/>
      <c r="K36" s="215"/>
      <c r="L36" s="216"/>
      <c r="M36" s="215"/>
      <c r="N36" s="216"/>
      <c r="O36" s="215"/>
    </row>
    <row r="37" spans="2:16">
      <c r="B37" s="108" t="s">
        <v>444</v>
      </c>
      <c r="C37" s="108"/>
      <c r="E37" s="215"/>
      <c r="F37" s="216"/>
      <c r="G37" s="215"/>
      <c r="H37" s="216"/>
      <c r="I37" s="215"/>
      <c r="J37" s="216"/>
      <c r="K37" s="215"/>
      <c r="L37" s="216"/>
      <c r="M37" s="215"/>
      <c r="N37" s="216"/>
      <c r="O37" s="215"/>
    </row>
    <row r="38" spans="2:16">
      <c r="B38" s="108" t="s">
        <v>445</v>
      </c>
      <c r="C38" s="108"/>
      <c r="E38" s="215"/>
      <c r="F38" s="216"/>
      <c r="G38" s="215"/>
      <c r="H38" s="216"/>
      <c r="I38" s="215"/>
      <c r="J38" s="216"/>
      <c r="K38" s="215"/>
      <c r="L38" s="216"/>
      <c r="M38" s="215"/>
      <c r="N38" s="216"/>
      <c r="O38" s="215"/>
    </row>
    <row r="39" spans="2:16">
      <c r="B39" s="111" t="s">
        <v>446</v>
      </c>
      <c r="C39" s="108"/>
      <c r="E39" s="226">
        <f>SUM(E30:E38)</f>
        <v>0</v>
      </c>
      <c r="F39" s="216"/>
      <c r="G39" s="226">
        <f>SUM(G30:G38)</f>
        <v>0</v>
      </c>
      <c r="H39" s="216"/>
      <c r="I39" s="226">
        <f>SUM(I30:I38)</f>
        <v>0</v>
      </c>
      <c r="J39" s="216"/>
      <c r="K39" s="226">
        <f>SUM(K30:K38)</f>
        <v>0</v>
      </c>
      <c r="L39" s="216"/>
      <c r="M39" s="226">
        <f>SUM(M30:M38)</f>
        <v>0</v>
      </c>
      <c r="N39" s="216"/>
      <c r="O39" s="226">
        <f>SUM(O30:O38)</f>
        <v>0</v>
      </c>
    </row>
    <row r="40" spans="2:16">
      <c r="B40" s="108"/>
      <c r="C40" s="108"/>
      <c r="E40" s="216"/>
      <c r="F40" s="216"/>
      <c r="G40" s="216"/>
      <c r="H40" s="216"/>
      <c r="I40" s="216"/>
      <c r="J40" s="216"/>
      <c r="K40" s="216"/>
      <c r="L40" s="216"/>
      <c r="M40" s="216"/>
      <c r="N40" s="216"/>
      <c r="O40" s="216"/>
    </row>
    <row r="41" spans="2:16">
      <c r="B41" s="108" t="s">
        <v>447</v>
      </c>
      <c r="C41" s="108"/>
      <c r="E41" s="226">
        <f>+E39+E28+E17+E15+E13</f>
        <v>0</v>
      </c>
      <c r="F41" s="216"/>
      <c r="G41" s="226">
        <f>+G39+G28+G17+G15+G13</f>
        <v>0</v>
      </c>
      <c r="H41" s="216"/>
      <c r="I41" s="226">
        <f>+I39+I28+I17+I15+I13</f>
        <v>0</v>
      </c>
      <c r="J41" s="216"/>
      <c r="K41" s="226">
        <f>+K39+K28+K17+K15+K13</f>
        <v>0</v>
      </c>
      <c r="L41" s="216"/>
      <c r="M41" s="226">
        <f>+M39+M28+M17+M15+M13</f>
        <v>0</v>
      </c>
      <c r="N41" s="216"/>
      <c r="O41" s="226">
        <f>+O39+O28+O17+O15+O13</f>
        <v>0</v>
      </c>
    </row>
    <row r="42" spans="2:16">
      <c r="B42" s="233" t="s">
        <v>407</v>
      </c>
      <c r="C42" s="233"/>
      <c r="D42" s="234"/>
      <c r="E42" s="228"/>
      <c r="F42" s="229"/>
      <c r="G42" s="228"/>
      <c r="H42" s="229"/>
      <c r="I42" s="228"/>
      <c r="J42" s="229"/>
      <c r="K42" s="228"/>
      <c r="L42" s="229"/>
      <c r="M42" s="228"/>
      <c r="N42" s="229"/>
      <c r="O42" s="228"/>
    </row>
    <row r="43" spans="2:16">
      <c r="B43" s="233" t="s">
        <v>448</v>
      </c>
      <c r="C43" s="233"/>
      <c r="D43" s="234"/>
      <c r="E43" s="228">
        <f>+E41-E42</f>
        <v>0</v>
      </c>
      <c r="F43" s="229"/>
      <c r="G43" s="228">
        <f>+G41-G42</f>
        <v>0</v>
      </c>
      <c r="H43" s="229"/>
      <c r="I43" s="228">
        <f>+I41-I42</f>
        <v>0</v>
      </c>
      <c r="J43" s="229"/>
      <c r="K43" s="228">
        <f>+K41-K42</f>
        <v>0</v>
      </c>
      <c r="L43" s="229"/>
      <c r="M43" s="228">
        <f>+M41-M42</f>
        <v>0</v>
      </c>
      <c r="N43" s="229"/>
      <c r="O43" s="228">
        <f>+O41-O42</f>
        <v>0</v>
      </c>
      <c r="P43" s="108"/>
    </row>
    <row r="46" spans="2:16">
      <c r="B46" s="110" t="s">
        <v>362</v>
      </c>
    </row>
    <row r="47" spans="2:16">
      <c r="B47" s="110" t="s">
        <v>541</v>
      </c>
      <c r="E47" s="219"/>
      <c r="F47" s="229"/>
      <c r="G47" s="228">
        <f>+G13-E13-'3.3.1 F3'!F59</f>
        <v>0</v>
      </c>
      <c r="H47" s="229"/>
      <c r="I47" s="228"/>
      <c r="J47" s="229"/>
      <c r="K47" s="228"/>
      <c r="L47" s="229"/>
      <c r="M47" s="228"/>
      <c r="N47" s="229"/>
      <c r="O47" s="228"/>
    </row>
    <row r="48" spans="2:16">
      <c r="B48" s="303" t="s">
        <v>452</v>
      </c>
      <c r="E48" s="215"/>
      <c r="F48" s="216"/>
      <c r="G48" s="215">
        <f>+'3.1.3'!$G$82</f>
        <v>0</v>
      </c>
      <c r="H48" s="216"/>
      <c r="I48" s="215"/>
      <c r="J48" s="216"/>
      <c r="K48" s="215"/>
      <c r="L48" s="216"/>
      <c r="M48" s="215"/>
      <c r="N48" s="216"/>
      <c r="O48" s="215"/>
    </row>
    <row r="49" spans="2:15">
      <c r="B49" s="110" t="s">
        <v>453</v>
      </c>
      <c r="E49" s="228"/>
      <c r="F49" s="229"/>
      <c r="G49" s="228">
        <f>+G47+G48</f>
        <v>0</v>
      </c>
      <c r="H49" s="229"/>
      <c r="I49" s="228"/>
      <c r="J49" s="229"/>
      <c r="K49" s="228"/>
      <c r="L49" s="229"/>
      <c r="M49" s="228"/>
      <c r="N49" s="229"/>
      <c r="O49" s="228"/>
    </row>
    <row r="50" spans="2:15">
      <c r="B50" s="110" t="s">
        <v>77</v>
      </c>
      <c r="E50" s="219"/>
      <c r="F50" s="229"/>
      <c r="G50" s="228">
        <f>+'3.1.3'!$G$109</f>
        <v>0</v>
      </c>
      <c r="H50" s="229"/>
      <c r="I50" s="228">
        <f>+'3.1.3'!$H$109</f>
        <v>0</v>
      </c>
      <c r="J50" s="229"/>
      <c r="K50" s="228">
        <f>+'3.1.3'!$I$109</f>
        <v>0</v>
      </c>
      <c r="L50" s="229"/>
      <c r="M50" s="228">
        <f>+'3.1.3'!$J$109</f>
        <v>0</v>
      </c>
      <c r="N50" s="229"/>
      <c r="O50" s="228">
        <f>+'3.1.3'!$K$109</f>
        <v>0</v>
      </c>
    </row>
  </sheetData>
  <sheetProtection selectLockedCells="1" selectUnlockedCells="1"/>
  <mergeCells count="6">
    <mergeCell ref="E6:E8"/>
    <mergeCell ref="O6:O8"/>
    <mergeCell ref="G6:G8"/>
    <mergeCell ref="I6:I8"/>
    <mergeCell ref="K6:K8"/>
    <mergeCell ref="M6:M8"/>
  </mergeCells>
  <conditionalFormatting sqref="E43">
    <cfRule type="cellIs" dxfId="112" priority="27" operator="notEqual">
      <formula>0</formula>
    </cfRule>
  </conditionalFormatting>
  <conditionalFormatting sqref="G43">
    <cfRule type="cellIs" dxfId="111" priority="26" operator="notEqual">
      <formula>0</formula>
    </cfRule>
  </conditionalFormatting>
  <conditionalFormatting sqref="I43">
    <cfRule type="cellIs" dxfId="110" priority="25" operator="notEqual">
      <formula>0</formula>
    </cfRule>
  </conditionalFormatting>
  <conditionalFormatting sqref="K43">
    <cfRule type="cellIs" dxfId="109" priority="24" operator="notEqual">
      <formula>0</formula>
    </cfRule>
  </conditionalFormatting>
  <conditionalFormatting sqref="M43">
    <cfRule type="cellIs" dxfId="108" priority="23" operator="notEqual">
      <formula>0</formula>
    </cfRule>
  </conditionalFormatting>
  <conditionalFormatting sqref="O43">
    <cfRule type="cellIs" dxfId="107" priority="22" operator="notEqual">
      <formula>0</formula>
    </cfRule>
  </conditionalFormatting>
  <conditionalFormatting sqref="G47">
    <cfRule type="cellIs" dxfId="106" priority="20" operator="notEqual">
      <formula>0</formula>
    </cfRule>
  </conditionalFormatting>
  <conditionalFormatting sqref="K47">
    <cfRule type="cellIs" dxfId="105" priority="18" operator="notEqual">
      <formula>0</formula>
    </cfRule>
  </conditionalFormatting>
  <conditionalFormatting sqref="I47">
    <cfRule type="cellIs" dxfId="104" priority="19" operator="notEqual">
      <formula>0</formula>
    </cfRule>
  </conditionalFormatting>
  <conditionalFormatting sqref="M47">
    <cfRule type="cellIs" dxfId="103" priority="17" operator="notEqual">
      <formula>0</formula>
    </cfRule>
  </conditionalFormatting>
  <conditionalFormatting sqref="O47">
    <cfRule type="cellIs" dxfId="102" priority="16" operator="notEqual">
      <formula>0</formula>
    </cfRule>
  </conditionalFormatting>
  <conditionalFormatting sqref="O47 M47 K47 I47 G47">
    <cfRule type="cellIs" dxfId="101" priority="15" operator="equal">
      <formula>0</formula>
    </cfRule>
  </conditionalFormatting>
  <conditionalFormatting sqref="E49">
    <cfRule type="cellIs" dxfId="100" priority="14" operator="notEqual">
      <formula>0</formula>
    </cfRule>
  </conditionalFormatting>
  <conditionalFormatting sqref="G49">
    <cfRule type="cellIs" dxfId="99" priority="13" operator="notEqual">
      <formula>0</formula>
    </cfRule>
  </conditionalFormatting>
  <conditionalFormatting sqref="K49">
    <cfRule type="cellIs" dxfId="98" priority="11" operator="notEqual">
      <formula>0</formula>
    </cfRule>
  </conditionalFormatting>
  <conditionalFormatting sqref="I49">
    <cfRule type="cellIs" dxfId="97" priority="12" operator="notEqual">
      <formula>0</formula>
    </cfRule>
  </conditionalFormatting>
  <conditionalFormatting sqref="M49">
    <cfRule type="cellIs" dxfId="96" priority="10" operator="notEqual">
      <formula>0</formula>
    </cfRule>
  </conditionalFormatting>
  <conditionalFormatting sqref="O49">
    <cfRule type="cellIs" dxfId="95" priority="9" operator="notEqual">
      <formula>0</formula>
    </cfRule>
  </conditionalFormatting>
  <conditionalFormatting sqref="O49 M49 K49 I49 G49 E49">
    <cfRule type="cellIs" dxfId="94" priority="8" operator="equal">
      <formula>0</formula>
    </cfRule>
  </conditionalFormatting>
  <conditionalFormatting sqref="G50 I50 K50 M50 O50">
    <cfRule type="cellIs" dxfId="93" priority="6" operator="equal">
      <formula>0</formula>
    </cfRule>
    <cfRule type="cellIs" dxfId="92" priority="7" operator="notEqual">
      <formula>0</formula>
    </cfRule>
  </conditionalFormatting>
  <conditionalFormatting sqref="G50">
    <cfRule type="cellIs" dxfId="91" priority="5" operator="notEqual">
      <formula>0</formula>
    </cfRule>
  </conditionalFormatting>
  <conditionalFormatting sqref="I50">
    <cfRule type="cellIs" dxfId="90" priority="4" operator="notEqual">
      <formula>0</formula>
    </cfRule>
  </conditionalFormatting>
  <conditionalFormatting sqref="K50">
    <cfRule type="cellIs" dxfId="89" priority="3" operator="notEqual">
      <formula>0</formula>
    </cfRule>
  </conditionalFormatting>
  <conditionalFormatting sqref="M50">
    <cfRule type="cellIs" dxfId="88" priority="2" operator="notEqual">
      <formula>0</formula>
    </cfRule>
  </conditionalFormatting>
  <conditionalFormatting sqref="O50">
    <cfRule type="cellIs" dxfId="87" priority="1" operator="notEqual">
      <formula>0</formula>
    </cfRule>
  </conditionalFormatting>
  <pageMargins left="0.55118110236220474" right="0.15748031496062992" top="0.55118110236220474" bottom="0.51181102362204722" header="0.31496062992125984" footer="0.31496062992125984"/>
  <pageSetup paperSize="9" scale="75" orientation="landscape" horizontalDpi="1200" verticalDpi="1200" r:id="rId1"/>
  <headerFooter>
    <oddFooter>&amp;L&amp;P van &amp;N&amp;C&amp;F - &amp;A&amp;Rdatum &amp;D tijd &amp;T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34">
    <tabColor theme="8" tint="0.79998168889431442"/>
  </sheetPr>
  <dimension ref="B1:R65"/>
  <sheetViews>
    <sheetView showGridLines="0" topLeftCell="A28" workbookViewId="0">
      <selection activeCell="F57" sqref="F57"/>
    </sheetView>
  </sheetViews>
  <sheetFormatPr defaultColWidth="8.88671875" defaultRowHeight="11.4"/>
  <cols>
    <col min="1" max="1" width="1.6640625" style="110" customWidth="1"/>
    <col min="2" max="2" width="46.33203125" style="270" customWidth="1"/>
    <col min="3" max="3" width="1.44140625" style="152" customWidth="1"/>
    <col min="4" max="4" width="10.6640625" style="96" customWidth="1"/>
    <col min="5" max="5" width="1.33203125" style="152" customWidth="1"/>
    <col min="6" max="6" width="10.6640625" style="96" customWidth="1"/>
    <col min="7" max="7" width="1.44140625" style="152" customWidth="1"/>
    <col min="8" max="8" width="10.6640625" style="96" customWidth="1"/>
    <col min="9" max="9" width="1.44140625" style="152" customWidth="1"/>
    <col min="10" max="10" width="10.6640625" style="96" customWidth="1"/>
    <col min="11" max="11" width="1.44140625" style="152" customWidth="1"/>
    <col min="12" max="12" width="10.6640625" style="96" customWidth="1"/>
    <col min="13" max="13" width="1.44140625" style="152" customWidth="1"/>
    <col min="14" max="14" width="10.6640625" style="96" customWidth="1"/>
    <col min="15" max="15" width="4.33203125" style="152" customWidth="1"/>
    <col min="16" max="16" width="8.88671875" style="110"/>
    <col min="17" max="17" width="6.44140625" style="110" customWidth="1"/>
    <col min="18" max="253" width="8.88671875" style="110"/>
    <col min="254" max="254" width="60.6640625" style="110" customWidth="1"/>
    <col min="255" max="255" width="12.6640625" style="110" customWidth="1"/>
    <col min="256" max="266" width="8.6640625" style="110" customWidth="1"/>
    <col min="267" max="509" width="8.88671875" style="110"/>
    <col min="510" max="510" width="60.6640625" style="110" customWidth="1"/>
    <col min="511" max="511" width="12.6640625" style="110" customWidth="1"/>
    <col min="512" max="522" width="8.6640625" style="110" customWidth="1"/>
    <col min="523" max="765" width="8.88671875" style="110"/>
    <col min="766" max="766" width="60.6640625" style="110" customWidth="1"/>
    <col min="767" max="767" width="12.6640625" style="110" customWidth="1"/>
    <col min="768" max="778" width="8.6640625" style="110" customWidth="1"/>
    <col min="779" max="1021" width="8.88671875" style="110"/>
    <col min="1022" max="1022" width="60.6640625" style="110" customWidth="1"/>
    <col min="1023" max="1023" width="12.6640625" style="110" customWidth="1"/>
    <col min="1024" max="1034" width="8.6640625" style="110" customWidth="1"/>
    <col min="1035" max="1277" width="8.88671875" style="110"/>
    <col min="1278" max="1278" width="60.6640625" style="110" customWidth="1"/>
    <col min="1279" max="1279" width="12.6640625" style="110" customWidth="1"/>
    <col min="1280" max="1290" width="8.6640625" style="110" customWidth="1"/>
    <col min="1291" max="1533" width="8.88671875" style="110"/>
    <col min="1534" max="1534" width="60.6640625" style="110" customWidth="1"/>
    <col min="1535" max="1535" width="12.6640625" style="110" customWidth="1"/>
    <col min="1536" max="1546" width="8.6640625" style="110" customWidth="1"/>
    <col min="1547" max="1789" width="8.88671875" style="110"/>
    <col min="1790" max="1790" width="60.6640625" style="110" customWidth="1"/>
    <col min="1791" max="1791" width="12.6640625" style="110" customWidth="1"/>
    <col min="1792" max="1802" width="8.6640625" style="110" customWidth="1"/>
    <col min="1803" max="2045" width="8.88671875" style="110"/>
    <col min="2046" max="2046" width="60.6640625" style="110" customWidth="1"/>
    <col min="2047" max="2047" width="12.6640625" style="110" customWidth="1"/>
    <col min="2048" max="2058" width="8.6640625" style="110" customWidth="1"/>
    <col min="2059" max="2301" width="8.88671875" style="110"/>
    <col min="2302" max="2302" width="60.6640625" style="110" customWidth="1"/>
    <col min="2303" max="2303" width="12.6640625" style="110" customWidth="1"/>
    <col min="2304" max="2314" width="8.6640625" style="110" customWidth="1"/>
    <col min="2315" max="2557" width="8.88671875" style="110"/>
    <col min="2558" max="2558" width="60.6640625" style="110" customWidth="1"/>
    <col min="2559" max="2559" width="12.6640625" style="110" customWidth="1"/>
    <col min="2560" max="2570" width="8.6640625" style="110" customWidth="1"/>
    <col min="2571" max="2813" width="8.88671875" style="110"/>
    <col min="2814" max="2814" width="60.6640625" style="110" customWidth="1"/>
    <col min="2815" max="2815" width="12.6640625" style="110" customWidth="1"/>
    <col min="2816" max="2826" width="8.6640625" style="110" customWidth="1"/>
    <col min="2827" max="3069" width="8.88671875" style="110"/>
    <col min="3070" max="3070" width="60.6640625" style="110" customWidth="1"/>
    <col min="3071" max="3071" width="12.6640625" style="110" customWidth="1"/>
    <col min="3072" max="3082" width="8.6640625" style="110" customWidth="1"/>
    <col min="3083" max="3325" width="8.88671875" style="110"/>
    <col min="3326" max="3326" width="60.6640625" style="110" customWidth="1"/>
    <col min="3327" max="3327" width="12.6640625" style="110" customWidth="1"/>
    <col min="3328" max="3338" width="8.6640625" style="110" customWidth="1"/>
    <col min="3339" max="3581" width="8.88671875" style="110"/>
    <col min="3582" max="3582" width="60.6640625" style="110" customWidth="1"/>
    <col min="3583" max="3583" width="12.6640625" style="110" customWidth="1"/>
    <col min="3584" max="3594" width="8.6640625" style="110" customWidth="1"/>
    <col min="3595" max="3837" width="8.88671875" style="110"/>
    <col min="3838" max="3838" width="60.6640625" style="110" customWidth="1"/>
    <col min="3839" max="3839" width="12.6640625" style="110" customWidth="1"/>
    <col min="3840" max="3850" width="8.6640625" style="110" customWidth="1"/>
    <col min="3851" max="4093" width="8.88671875" style="110"/>
    <col min="4094" max="4094" width="60.6640625" style="110" customWidth="1"/>
    <col min="4095" max="4095" width="12.6640625" style="110" customWidth="1"/>
    <col min="4096" max="4106" width="8.6640625" style="110" customWidth="1"/>
    <col min="4107" max="4349" width="8.88671875" style="110"/>
    <col min="4350" max="4350" width="60.6640625" style="110" customWidth="1"/>
    <col min="4351" max="4351" width="12.6640625" style="110" customWidth="1"/>
    <col min="4352" max="4362" width="8.6640625" style="110" customWidth="1"/>
    <col min="4363" max="4605" width="8.88671875" style="110"/>
    <col min="4606" max="4606" width="60.6640625" style="110" customWidth="1"/>
    <col min="4607" max="4607" width="12.6640625" style="110" customWidth="1"/>
    <col min="4608" max="4618" width="8.6640625" style="110" customWidth="1"/>
    <col min="4619" max="4861" width="8.88671875" style="110"/>
    <col min="4862" max="4862" width="60.6640625" style="110" customWidth="1"/>
    <col min="4863" max="4863" width="12.6640625" style="110" customWidth="1"/>
    <col min="4864" max="4874" width="8.6640625" style="110" customWidth="1"/>
    <col min="4875" max="5117" width="8.88671875" style="110"/>
    <col min="5118" max="5118" width="60.6640625" style="110" customWidth="1"/>
    <col min="5119" max="5119" width="12.6640625" style="110" customWidth="1"/>
    <col min="5120" max="5130" width="8.6640625" style="110" customWidth="1"/>
    <col min="5131" max="5373" width="8.88671875" style="110"/>
    <col min="5374" max="5374" width="60.6640625" style="110" customWidth="1"/>
    <col min="5375" max="5375" width="12.6640625" style="110" customWidth="1"/>
    <col min="5376" max="5386" width="8.6640625" style="110" customWidth="1"/>
    <col min="5387" max="5629" width="8.88671875" style="110"/>
    <col min="5630" max="5630" width="60.6640625" style="110" customWidth="1"/>
    <col min="5631" max="5631" width="12.6640625" style="110" customWidth="1"/>
    <col min="5632" max="5642" width="8.6640625" style="110" customWidth="1"/>
    <col min="5643" max="5885" width="8.88671875" style="110"/>
    <col min="5886" max="5886" width="60.6640625" style="110" customWidth="1"/>
    <col min="5887" max="5887" width="12.6640625" style="110" customWidth="1"/>
    <col min="5888" max="5898" width="8.6640625" style="110" customWidth="1"/>
    <col min="5899" max="6141" width="8.88671875" style="110"/>
    <col min="6142" max="6142" width="60.6640625" style="110" customWidth="1"/>
    <col min="6143" max="6143" width="12.6640625" style="110" customWidth="1"/>
    <col min="6144" max="6154" width="8.6640625" style="110" customWidth="1"/>
    <col min="6155" max="6397" width="8.88671875" style="110"/>
    <col min="6398" max="6398" width="60.6640625" style="110" customWidth="1"/>
    <col min="6399" max="6399" width="12.6640625" style="110" customWidth="1"/>
    <col min="6400" max="6410" width="8.6640625" style="110" customWidth="1"/>
    <col min="6411" max="6653" width="8.88671875" style="110"/>
    <col min="6654" max="6654" width="60.6640625" style="110" customWidth="1"/>
    <col min="6655" max="6655" width="12.6640625" style="110" customWidth="1"/>
    <col min="6656" max="6666" width="8.6640625" style="110" customWidth="1"/>
    <col min="6667" max="6909" width="8.88671875" style="110"/>
    <col min="6910" max="6910" width="60.6640625" style="110" customWidth="1"/>
    <col min="6911" max="6911" width="12.6640625" style="110" customWidth="1"/>
    <col min="6912" max="6922" width="8.6640625" style="110" customWidth="1"/>
    <col min="6923" max="7165" width="8.88671875" style="110"/>
    <col min="7166" max="7166" width="60.6640625" style="110" customWidth="1"/>
    <col min="7167" max="7167" width="12.6640625" style="110" customWidth="1"/>
    <col min="7168" max="7178" width="8.6640625" style="110" customWidth="1"/>
    <col min="7179" max="7421" width="8.88671875" style="110"/>
    <col min="7422" max="7422" width="60.6640625" style="110" customWidth="1"/>
    <col min="7423" max="7423" width="12.6640625" style="110" customWidth="1"/>
    <col min="7424" max="7434" width="8.6640625" style="110" customWidth="1"/>
    <col min="7435" max="7677" width="8.88671875" style="110"/>
    <col min="7678" max="7678" width="60.6640625" style="110" customWidth="1"/>
    <col min="7679" max="7679" width="12.6640625" style="110" customWidth="1"/>
    <col min="7680" max="7690" width="8.6640625" style="110" customWidth="1"/>
    <col min="7691" max="7933" width="8.88671875" style="110"/>
    <col min="7934" max="7934" width="60.6640625" style="110" customWidth="1"/>
    <col min="7935" max="7935" width="12.6640625" style="110" customWidth="1"/>
    <col min="7936" max="7946" width="8.6640625" style="110" customWidth="1"/>
    <col min="7947" max="8189" width="8.88671875" style="110"/>
    <col min="8190" max="8190" width="60.6640625" style="110" customWidth="1"/>
    <col min="8191" max="8191" width="12.6640625" style="110" customWidth="1"/>
    <col min="8192" max="8202" width="8.6640625" style="110" customWidth="1"/>
    <col min="8203" max="8445" width="8.88671875" style="110"/>
    <col min="8446" max="8446" width="60.6640625" style="110" customWidth="1"/>
    <col min="8447" max="8447" width="12.6640625" style="110" customWidth="1"/>
    <col min="8448" max="8458" width="8.6640625" style="110" customWidth="1"/>
    <col min="8459" max="8701" width="8.88671875" style="110"/>
    <col min="8702" max="8702" width="60.6640625" style="110" customWidth="1"/>
    <col min="8703" max="8703" width="12.6640625" style="110" customWidth="1"/>
    <col min="8704" max="8714" width="8.6640625" style="110" customWidth="1"/>
    <col min="8715" max="8957" width="8.88671875" style="110"/>
    <col min="8958" max="8958" width="60.6640625" style="110" customWidth="1"/>
    <col min="8959" max="8959" width="12.6640625" style="110" customWidth="1"/>
    <col min="8960" max="8970" width="8.6640625" style="110" customWidth="1"/>
    <col min="8971" max="9213" width="8.88671875" style="110"/>
    <col min="9214" max="9214" width="60.6640625" style="110" customWidth="1"/>
    <col min="9215" max="9215" width="12.6640625" style="110" customWidth="1"/>
    <col min="9216" max="9226" width="8.6640625" style="110" customWidth="1"/>
    <col min="9227" max="9469" width="8.88671875" style="110"/>
    <col min="9470" max="9470" width="60.6640625" style="110" customWidth="1"/>
    <col min="9471" max="9471" width="12.6640625" style="110" customWidth="1"/>
    <col min="9472" max="9482" width="8.6640625" style="110" customWidth="1"/>
    <col min="9483" max="9725" width="8.88671875" style="110"/>
    <col min="9726" max="9726" width="60.6640625" style="110" customWidth="1"/>
    <col min="9727" max="9727" width="12.6640625" style="110" customWidth="1"/>
    <col min="9728" max="9738" width="8.6640625" style="110" customWidth="1"/>
    <col min="9739" max="9981" width="8.88671875" style="110"/>
    <col min="9982" max="9982" width="60.6640625" style="110" customWidth="1"/>
    <col min="9983" max="9983" width="12.6640625" style="110" customWidth="1"/>
    <col min="9984" max="9994" width="8.6640625" style="110" customWidth="1"/>
    <col min="9995" max="10237" width="8.88671875" style="110"/>
    <col min="10238" max="10238" width="60.6640625" style="110" customWidth="1"/>
    <col min="10239" max="10239" width="12.6640625" style="110" customWidth="1"/>
    <col min="10240" max="10250" width="8.6640625" style="110" customWidth="1"/>
    <col min="10251" max="10493" width="8.88671875" style="110"/>
    <col min="10494" max="10494" width="60.6640625" style="110" customWidth="1"/>
    <col min="10495" max="10495" width="12.6640625" style="110" customWidth="1"/>
    <col min="10496" max="10506" width="8.6640625" style="110" customWidth="1"/>
    <col min="10507" max="10749" width="8.88671875" style="110"/>
    <col min="10750" max="10750" width="60.6640625" style="110" customWidth="1"/>
    <col min="10751" max="10751" width="12.6640625" style="110" customWidth="1"/>
    <col min="10752" max="10762" width="8.6640625" style="110" customWidth="1"/>
    <col min="10763" max="11005" width="8.88671875" style="110"/>
    <col min="11006" max="11006" width="60.6640625" style="110" customWidth="1"/>
    <col min="11007" max="11007" width="12.6640625" style="110" customWidth="1"/>
    <col min="11008" max="11018" width="8.6640625" style="110" customWidth="1"/>
    <col min="11019" max="11261" width="8.88671875" style="110"/>
    <col min="11262" max="11262" width="60.6640625" style="110" customWidth="1"/>
    <col min="11263" max="11263" width="12.6640625" style="110" customWidth="1"/>
    <col min="11264" max="11274" width="8.6640625" style="110" customWidth="1"/>
    <col min="11275" max="11517" width="8.88671875" style="110"/>
    <col min="11518" max="11518" width="60.6640625" style="110" customWidth="1"/>
    <col min="11519" max="11519" width="12.6640625" style="110" customWidth="1"/>
    <col min="11520" max="11530" width="8.6640625" style="110" customWidth="1"/>
    <col min="11531" max="11773" width="8.88671875" style="110"/>
    <col min="11774" max="11774" width="60.6640625" style="110" customWidth="1"/>
    <col min="11775" max="11775" width="12.6640625" style="110" customWidth="1"/>
    <col min="11776" max="11786" width="8.6640625" style="110" customWidth="1"/>
    <col min="11787" max="12029" width="8.88671875" style="110"/>
    <col min="12030" max="12030" width="60.6640625" style="110" customWidth="1"/>
    <col min="12031" max="12031" width="12.6640625" style="110" customWidth="1"/>
    <col min="12032" max="12042" width="8.6640625" style="110" customWidth="1"/>
    <col min="12043" max="12285" width="8.88671875" style="110"/>
    <col min="12286" max="12286" width="60.6640625" style="110" customWidth="1"/>
    <col min="12287" max="12287" width="12.6640625" style="110" customWidth="1"/>
    <col min="12288" max="12298" width="8.6640625" style="110" customWidth="1"/>
    <col min="12299" max="12541" width="8.88671875" style="110"/>
    <col min="12542" max="12542" width="60.6640625" style="110" customWidth="1"/>
    <col min="12543" max="12543" width="12.6640625" style="110" customWidth="1"/>
    <col min="12544" max="12554" width="8.6640625" style="110" customWidth="1"/>
    <col min="12555" max="12797" width="8.88671875" style="110"/>
    <col min="12798" max="12798" width="60.6640625" style="110" customWidth="1"/>
    <col min="12799" max="12799" width="12.6640625" style="110" customWidth="1"/>
    <col min="12800" max="12810" width="8.6640625" style="110" customWidth="1"/>
    <col min="12811" max="13053" width="8.88671875" style="110"/>
    <col min="13054" max="13054" width="60.6640625" style="110" customWidth="1"/>
    <col min="13055" max="13055" width="12.6640625" style="110" customWidth="1"/>
    <col min="13056" max="13066" width="8.6640625" style="110" customWidth="1"/>
    <col min="13067" max="13309" width="8.88671875" style="110"/>
    <col min="13310" max="13310" width="60.6640625" style="110" customWidth="1"/>
    <col min="13311" max="13311" width="12.6640625" style="110" customWidth="1"/>
    <col min="13312" max="13322" width="8.6640625" style="110" customWidth="1"/>
    <col min="13323" max="13565" width="8.88671875" style="110"/>
    <col min="13566" max="13566" width="60.6640625" style="110" customWidth="1"/>
    <col min="13567" max="13567" width="12.6640625" style="110" customWidth="1"/>
    <col min="13568" max="13578" width="8.6640625" style="110" customWidth="1"/>
    <col min="13579" max="13821" width="8.88671875" style="110"/>
    <col min="13822" max="13822" width="60.6640625" style="110" customWidth="1"/>
    <col min="13823" max="13823" width="12.6640625" style="110" customWidth="1"/>
    <col min="13824" max="13834" width="8.6640625" style="110" customWidth="1"/>
    <col min="13835" max="14077" width="8.88671875" style="110"/>
    <col min="14078" max="14078" width="60.6640625" style="110" customWidth="1"/>
    <col min="14079" max="14079" width="12.6640625" style="110" customWidth="1"/>
    <col min="14080" max="14090" width="8.6640625" style="110" customWidth="1"/>
    <col min="14091" max="14333" width="8.88671875" style="110"/>
    <col min="14334" max="14334" width="60.6640625" style="110" customWidth="1"/>
    <col min="14335" max="14335" width="12.6640625" style="110" customWidth="1"/>
    <col min="14336" max="14346" width="8.6640625" style="110" customWidth="1"/>
    <col min="14347" max="14589" width="8.88671875" style="110"/>
    <col min="14590" max="14590" width="60.6640625" style="110" customWidth="1"/>
    <col min="14591" max="14591" width="12.6640625" style="110" customWidth="1"/>
    <col min="14592" max="14602" width="8.6640625" style="110" customWidth="1"/>
    <col min="14603" max="14845" width="8.88671875" style="110"/>
    <col min="14846" max="14846" width="60.6640625" style="110" customWidth="1"/>
    <col min="14847" max="14847" width="12.6640625" style="110" customWidth="1"/>
    <col min="14848" max="14858" width="8.6640625" style="110" customWidth="1"/>
    <col min="14859" max="15101" width="8.88671875" style="110"/>
    <col min="15102" max="15102" width="60.6640625" style="110" customWidth="1"/>
    <col min="15103" max="15103" width="12.6640625" style="110" customWidth="1"/>
    <col min="15104" max="15114" width="8.6640625" style="110" customWidth="1"/>
    <col min="15115" max="15357" width="8.88671875" style="110"/>
    <col min="15358" max="15358" width="60.6640625" style="110" customWidth="1"/>
    <col min="15359" max="15359" width="12.6640625" style="110" customWidth="1"/>
    <col min="15360" max="15370" width="8.6640625" style="110" customWidth="1"/>
    <col min="15371" max="15613" width="8.88671875" style="110"/>
    <col min="15614" max="15614" width="60.6640625" style="110" customWidth="1"/>
    <col min="15615" max="15615" width="12.6640625" style="110" customWidth="1"/>
    <col min="15616" max="15626" width="8.6640625" style="110" customWidth="1"/>
    <col min="15627" max="15869" width="8.88671875" style="110"/>
    <col min="15870" max="15870" width="60.6640625" style="110" customWidth="1"/>
    <col min="15871" max="15871" width="12.6640625" style="110" customWidth="1"/>
    <col min="15872" max="15882" width="8.6640625" style="110" customWidth="1"/>
    <col min="15883" max="16125" width="8.88671875" style="110"/>
    <col min="16126" max="16126" width="60.6640625" style="110" customWidth="1"/>
    <col min="16127" max="16127" width="12.6640625" style="110" customWidth="1"/>
    <col min="16128" max="16138" width="8.6640625" style="110" customWidth="1"/>
    <col min="16139" max="16384" width="8.88671875" style="110"/>
  </cols>
  <sheetData>
    <row r="1" spans="2:18" s="93" customFormat="1" ht="20.399999999999999">
      <c r="B1" s="91" t="str">
        <f>Instructie!$B$1</f>
        <v>dPi (de Prospectieve informatie) Forecast 2018 en prognosejaren 2019-2023</v>
      </c>
      <c r="C1" s="165"/>
      <c r="E1" s="164"/>
      <c r="G1" s="164"/>
      <c r="I1" s="164"/>
      <c r="K1" s="164"/>
      <c r="M1" s="164"/>
      <c r="O1" s="164"/>
      <c r="R1" s="95"/>
    </row>
    <row r="2" spans="2:18" s="97" customFormat="1" ht="17.399999999999999">
      <c r="B2" s="260"/>
      <c r="C2" s="152"/>
      <c r="D2" s="152"/>
      <c r="E2" s="152"/>
      <c r="F2" s="153"/>
      <c r="G2" s="154"/>
      <c r="H2" s="154"/>
      <c r="I2" s="154"/>
      <c r="J2" s="154"/>
      <c r="K2" s="154"/>
      <c r="L2" s="154"/>
      <c r="M2" s="154"/>
      <c r="N2" s="152"/>
      <c r="O2" s="152"/>
    </row>
    <row r="3" spans="2:18" s="100" customFormat="1" ht="46.8">
      <c r="B3" s="261" t="s">
        <v>460</v>
      </c>
      <c r="C3" s="156"/>
      <c r="D3" s="156"/>
      <c r="E3" s="156"/>
      <c r="F3" s="154"/>
      <c r="G3" s="154"/>
      <c r="H3" s="154"/>
      <c r="I3" s="154"/>
      <c r="J3" s="154"/>
      <c r="K3" s="154"/>
      <c r="L3" s="154"/>
      <c r="M3" s="154"/>
      <c r="N3" s="152"/>
      <c r="O3" s="145"/>
      <c r="P3" s="103"/>
    </row>
    <row r="4" spans="2:18" ht="12">
      <c r="B4" s="262"/>
      <c r="C4" s="150"/>
      <c r="D4" s="145"/>
      <c r="E4" s="145"/>
      <c r="F4" s="154"/>
      <c r="G4" s="154"/>
      <c r="H4" s="154"/>
      <c r="I4" s="154"/>
      <c r="J4" s="154"/>
      <c r="K4" s="154"/>
      <c r="L4" s="154"/>
      <c r="M4" s="154"/>
      <c r="N4" s="145"/>
      <c r="O4" s="145"/>
    </row>
    <row r="5" spans="2:18" s="105" customFormat="1" ht="27.6">
      <c r="B5" s="263" t="s">
        <v>461</v>
      </c>
      <c r="C5" s="158"/>
      <c r="D5" s="158"/>
      <c r="E5" s="145"/>
      <c r="F5" s="145"/>
      <c r="G5" s="145"/>
      <c r="H5" s="145"/>
      <c r="I5" s="145"/>
      <c r="J5" s="145"/>
      <c r="K5" s="145"/>
      <c r="L5" s="145"/>
      <c r="M5" s="145"/>
      <c r="N5" s="145"/>
      <c r="O5" s="145"/>
    </row>
    <row r="6" spans="2:18" s="96" customFormat="1" ht="10.199999999999999">
      <c r="B6" s="264"/>
      <c r="C6" s="145"/>
      <c r="D6" s="471" t="s">
        <v>462</v>
      </c>
      <c r="E6" s="159"/>
      <c r="F6" s="471" t="s">
        <v>412</v>
      </c>
      <c r="G6" s="159"/>
      <c r="H6" s="471" t="s">
        <v>413</v>
      </c>
      <c r="I6" s="159"/>
      <c r="J6" s="471" t="s">
        <v>414</v>
      </c>
      <c r="K6" s="159"/>
      <c r="L6" s="471" t="s">
        <v>415</v>
      </c>
      <c r="M6" s="159"/>
      <c r="N6" s="471" t="s">
        <v>416</v>
      </c>
      <c r="O6" s="160"/>
    </row>
    <row r="7" spans="2:18" s="96" customFormat="1" ht="10.199999999999999">
      <c r="B7" s="264"/>
      <c r="C7" s="145"/>
      <c r="D7" s="471"/>
      <c r="E7" s="159"/>
      <c r="F7" s="471"/>
      <c r="G7" s="159"/>
      <c r="H7" s="471"/>
      <c r="I7" s="159"/>
      <c r="J7" s="471"/>
      <c r="K7" s="159"/>
      <c r="L7" s="471"/>
      <c r="M7" s="159"/>
      <c r="N7" s="471"/>
      <c r="O7" s="160"/>
    </row>
    <row r="8" spans="2:18" s="96" customFormat="1" ht="10.199999999999999">
      <c r="B8" s="264"/>
      <c r="C8" s="145"/>
      <c r="D8" s="471"/>
      <c r="E8" s="159"/>
      <c r="F8" s="471"/>
      <c r="G8" s="159"/>
      <c r="H8" s="471"/>
      <c r="I8" s="159"/>
      <c r="J8" s="471"/>
      <c r="K8" s="159"/>
      <c r="L8" s="471"/>
      <c r="M8" s="159"/>
      <c r="N8" s="471"/>
      <c r="O8" s="160"/>
    </row>
    <row r="9" spans="2:18" s="96" customFormat="1" ht="10.199999999999999">
      <c r="B9" s="264"/>
      <c r="C9" s="150"/>
      <c r="D9" s="145"/>
      <c r="E9" s="145"/>
      <c r="F9" s="145"/>
      <c r="G9" s="145"/>
      <c r="H9" s="145"/>
      <c r="I9" s="145"/>
      <c r="J9" s="145"/>
      <c r="K9" s="145"/>
      <c r="L9" s="145"/>
      <c r="M9" s="145"/>
      <c r="N9" s="145"/>
      <c r="O9" s="145"/>
    </row>
    <row r="10" spans="2:18" s="96" customFormat="1" ht="10.199999999999999">
      <c r="B10" s="265" t="s">
        <v>202</v>
      </c>
      <c r="C10" s="145"/>
      <c r="D10" s="222"/>
      <c r="E10" s="232"/>
      <c r="F10" s="222"/>
      <c r="G10" s="232"/>
      <c r="H10" s="222"/>
      <c r="I10" s="232"/>
      <c r="J10" s="222"/>
      <c r="K10" s="232"/>
      <c r="L10" s="222"/>
      <c r="M10" s="232"/>
      <c r="N10" s="222"/>
      <c r="O10" s="145"/>
    </row>
    <row r="11" spans="2:18" s="96" customFormat="1" ht="10.199999999999999">
      <c r="B11" s="265" t="s">
        <v>463</v>
      </c>
      <c r="C11" s="145"/>
      <c r="D11" s="222"/>
      <c r="E11" s="232"/>
      <c r="F11" s="222"/>
      <c r="G11" s="232"/>
      <c r="H11" s="222"/>
      <c r="I11" s="232"/>
      <c r="J11" s="222"/>
      <c r="K11" s="232"/>
      <c r="L11" s="222"/>
      <c r="M11" s="232"/>
      <c r="N11" s="222"/>
      <c r="O11" s="145"/>
    </row>
    <row r="12" spans="2:18" s="96" customFormat="1" ht="10.199999999999999">
      <c r="B12" s="265" t="s">
        <v>464</v>
      </c>
      <c r="C12" s="145"/>
      <c r="D12" s="222"/>
      <c r="E12" s="232"/>
      <c r="F12" s="222"/>
      <c r="G12" s="232"/>
      <c r="H12" s="222"/>
      <c r="I12" s="232"/>
      <c r="J12" s="222"/>
      <c r="K12" s="232"/>
      <c r="L12" s="222"/>
      <c r="M12" s="232"/>
      <c r="N12" s="222"/>
      <c r="O12" s="145"/>
    </row>
    <row r="13" spans="2:18" s="96" customFormat="1" ht="10.199999999999999">
      <c r="B13" s="265" t="s">
        <v>465</v>
      </c>
      <c r="C13" s="145"/>
      <c r="D13" s="222"/>
      <c r="E13" s="232"/>
      <c r="F13" s="222"/>
      <c r="G13" s="232"/>
      <c r="H13" s="222"/>
      <c r="I13" s="232"/>
      <c r="J13" s="222"/>
      <c r="K13" s="232"/>
      <c r="L13" s="222"/>
      <c r="M13" s="232"/>
      <c r="N13" s="222"/>
      <c r="O13" s="145"/>
    </row>
    <row r="14" spans="2:18" s="96" customFormat="1" ht="10.199999999999999">
      <c r="B14" s="265" t="s">
        <v>466</v>
      </c>
      <c r="C14" s="145"/>
      <c r="D14" s="222"/>
      <c r="E14" s="232"/>
      <c r="F14" s="222"/>
      <c r="G14" s="232"/>
      <c r="H14" s="222"/>
      <c r="I14" s="232"/>
      <c r="J14" s="222"/>
      <c r="K14" s="232"/>
      <c r="L14" s="222"/>
      <c r="M14" s="232"/>
      <c r="N14" s="222"/>
      <c r="O14" s="145"/>
    </row>
    <row r="15" spans="2:18" s="96" customFormat="1" ht="10.199999999999999">
      <c r="B15" s="265" t="s">
        <v>467</v>
      </c>
      <c r="C15" s="145"/>
      <c r="D15" s="222"/>
      <c r="E15" s="232"/>
      <c r="F15" s="222"/>
      <c r="G15" s="232"/>
      <c r="H15" s="222"/>
      <c r="I15" s="232"/>
      <c r="J15" s="222"/>
      <c r="K15" s="232"/>
      <c r="L15" s="222"/>
      <c r="M15" s="232"/>
      <c r="N15" s="222"/>
      <c r="O15" s="145"/>
    </row>
    <row r="16" spans="2:18" s="96" customFormat="1" ht="10.199999999999999">
      <c r="B16" s="265" t="s">
        <v>468</v>
      </c>
      <c r="C16" s="145"/>
      <c r="D16" s="222"/>
      <c r="E16" s="232"/>
      <c r="F16" s="222"/>
      <c r="G16" s="232"/>
      <c r="H16" s="222"/>
      <c r="I16" s="232"/>
      <c r="J16" s="222"/>
      <c r="K16" s="232"/>
      <c r="L16" s="222"/>
      <c r="M16" s="232"/>
      <c r="N16" s="222"/>
      <c r="O16" s="145"/>
    </row>
    <row r="17" spans="2:16" s="96" customFormat="1" ht="10.199999999999999">
      <c r="B17" s="266" t="s">
        <v>469</v>
      </c>
      <c r="C17" s="163"/>
      <c r="D17" s="226">
        <f>+D10+D11-D12+D13-D14-D15-D16</f>
        <v>0</v>
      </c>
      <c r="E17" s="232"/>
      <c r="F17" s="226">
        <f>+F10+F11-F12+F13-F14-F15-F16</f>
        <v>0</v>
      </c>
      <c r="G17" s="232"/>
      <c r="H17" s="226">
        <f>+H10+H11-H12+H13-H14-H15-H16</f>
        <v>0</v>
      </c>
      <c r="I17" s="232"/>
      <c r="J17" s="226">
        <f>+J10+J11-J12+J13-J14-J15-J16</f>
        <v>0</v>
      </c>
      <c r="K17" s="232"/>
      <c r="L17" s="226">
        <f>+L10+L11-L12+L13-L14-L15-L16</f>
        <v>0</v>
      </c>
      <c r="M17" s="232"/>
      <c r="N17" s="226">
        <f>+N10+N11-N12+N13-N14-N15-N16</f>
        <v>0</v>
      </c>
      <c r="O17" s="145"/>
    </row>
    <row r="18" spans="2:16" s="152" customFormat="1" ht="10.199999999999999">
      <c r="B18" s="267"/>
      <c r="C18" s="145"/>
      <c r="D18" s="232"/>
      <c r="E18" s="232"/>
      <c r="F18" s="232"/>
      <c r="G18" s="232"/>
      <c r="H18" s="232"/>
      <c r="I18" s="232"/>
      <c r="J18" s="232"/>
      <c r="K18" s="232"/>
      <c r="L18" s="232"/>
      <c r="M18" s="232"/>
      <c r="N18" s="232"/>
      <c r="O18" s="145"/>
    </row>
    <row r="19" spans="2:16" s="152" customFormat="1" ht="10.199999999999999">
      <c r="B19" s="267"/>
      <c r="C19" s="145"/>
      <c r="D19" s="232"/>
      <c r="E19" s="232"/>
      <c r="F19" s="232"/>
      <c r="G19" s="232"/>
      <c r="H19" s="232"/>
      <c r="I19" s="232"/>
      <c r="J19" s="232"/>
      <c r="K19" s="232"/>
      <c r="L19" s="232"/>
      <c r="M19" s="232"/>
      <c r="N19" s="232"/>
      <c r="O19" s="145"/>
    </row>
    <row r="20" spans="2:16" s="96" customFormat="1">
      <c r="B20" s="265" t="s">
        <v>470</v>
      </c>
      <c r="C20" s="145"/>
      <c r="D20" s="219"/>
      <c r="E20" s="232"/>
      <c r="F20" s="219"/>
      <c r="G20" s="232"/>
      <c r="H20" s="219"/>
      <c r="I20" s="232"/>
      <c r="J20" s="219"/>
      <c r="K20" s="232"/>
      <c r="L20" s="219"/>
      <c r="M20" s="232"/>
      <c r="N20" s="219"/>
      <c r="O20" s="145"/>
      <c r="P20" s="146"/>
    </row>
    <row r="21" spans="2:16" s="96" customFormat="1">
      <c r="B21" s="265" t="s">
        <v>471</v>
      </c>
      <c r="C21" s="145"/>
      <c r="D21" s="219"/>
      <c r="E21" s="232"/>
      <c r="F21" s="219"/>
      <c r="G21" s="232"/>
      <c r="H21" s="219"/>
      <c r="I21" s="232"/>
      <c r="J21" s="219"/>
      <c r="K21" s="232"/>
      <c r="L21" s="219"/>
      <c r="M21" s="232"/>
      <c r="N21" s="219"/>
      <c r="O21" s="145"/>
      <c r="P21" s="146"/>
    </row>
    <row r="22" spans="2:16" s="96" customFormat="1">
      <c r="B22" s="265" t="s">
        <v>472</v>
      </c>
      <c r="C22" s="145"/>
      <c r="D22" s="219"/>
      <c r="E22" s="232"/>
      <c r="F22" s="219"/>
      <c r="G22" s="232"/>
      <c r="H22" s="219"/>
      <c r="I22" s="232"/>
      <c r="J22" s="219"/>
      <c r="K22" s="232"/>
      <c r="L22" s="219"/>
      <c r="M22" s="232"/>
      <c r="N22" s="219"/>
      <c r="O22" s="145"/>
      <c r="P22" s="146"/>
    </row>
    <row r="23" spans="2:16" s="96" customFormat="1">
      <c r="B23" s="265" t="s">
        <v>473</v>
      </c>
      <c r="C23" s="145"/>
      <c r="D23" s="219"/>
      <c r="E23" s="232"/>
      <c r="F23" s="219"/>
      <c r="G23" s="232"/>
      <c r="H23" s="219"/>
      <c r="I23" s="232"/>
      <c r="J23" s="219"/>
      <c r="K23" s="232"/>
      <c r="L23" s="219"/>
      <c r="M23" s="232"/>
      <c r="N23" s="219"/>
      <c r="O23" s="145"/>
      <c r="P23" s="146"/>
    </row>
    <row r="24" spans="2:16" s="96" customFormat="1">
      <c r="B24" s="266" t="s">
        <v>474</v>
      </c>
      <c r="C24" s="145"/>
      <c r="D24" s="219">
        <f>SUM(D20:D23)</f>
        <v>0</v>
      </c>
      <c r="E24" s="232"/>
      <c r="F24" s="219">
        <f>SUM(F20:F23)</f>
        <v>0</v>
      </c>
      <c r="G24" s="232"/>
      <c r="H24" s="219">
        <f>SUM(H20:H23)</f>
        <v>0</v>
      </c>
      <c r="I24" s="232"/>
      <c r="J24" s="219">
        <f>SUM(J20:J23)</f>
        <v>0</v>
      </c>
      <c r="K24" s="232"/>
      <c r="L24" s="219">
        <f>SUM(L20:L23)</f>
        <v>0</v>
      </c>
      <c r="M24" s="232"/>
      <c r="N24" s="219">
        <f>SUM(N20:N23)</f>
        <v>0</v>
      </c>
      <c r="O24" s="145"/>
      <c r="P24" s="146"/>
    </row>
    <row r="25" spans="2:16" s="152" customFormat="1" ht="10.199999999999999">
      <c r="B25" s="267"/>
      <c r="C25" s="145"/>
      <c r="D25" s="235"/>
      <c r="E25" s="232"/>
      <c r="F25" s="235"/>
      <c r="G25" s="232"/>
      <c r="H25" s="235"/>
      <c r="I25" s="232"/>
      <c r="J25" s="235"/>
      <c r="K25" s="232"/>
      <c r="L25" s="235"/>
      <c r="M25" s="232"/>
      <c r="N25" s="235"/>
      <c r="O25" s="145"/>
    </row>
    <row r="26" spans="2:16" s="152" customFormat="1" ht="10.199999999999999">
      <c r="B26" s="267"/>
      <c r="C26" s="145"/>
      <c r="D26" s="236"/>
      <c r="E26" s="232"/>
      <c r="F26" s="236"/>
      <c r="G26" s="232"/>
      <c r="H26" s="236"/>
      <c r="I26" s="232"/>
      <c r="J26" s="236"/>
      <c r="K26" s="232"/>
      <c r="L26" s="236"/>
      <c r="M26" s="232"/>
      <c r="N26" s="236"/>
      <c r="O26" s="145"/>
    </row>
    <row r="27" spans="2:16" s="96" customFormat="1" ht="10.199999999999999">
      <c r="B27" s="265" t="s">
        <v>475</v>
      </c>
      <c r="C27" s="145"/>
      <c r="D27" s="222"/>
      <c r="E27" s="232"/>
      <c r="F27" s="222"/>
      <c r="G27" s="232"/>
      <c r="H27" s="222"/>
      <c r="I27" s="232"/>
      <c r="J27" s="222"/>
      <c r="K27" s="232"/>
      <c r="L27" s="222"/>
      <c r="M27" s="232"/>
      <c r="N27" s="222"/>
      <c r="O27" s="145"/>
    </row>
    <row r="28" spans="2:16" s="96" customFormat="1" ht="10.199999999999999">
      <c r="B28" s="265" t="s">
        <v>472</v>
      </c>
      <c r="C28" s="145"/>
      <c r="D28" s="222"/>
      <c r="E28" s="232"/>
      <c r="F28" s="222"/>
      <c r="G28" s="232"/>
      <c r="H28" s="222"/>
      <c r="I28" s="232"/>
      <c r="J28" s="222"/>
      <c r="K28" s="232"/>
      <c r="L28" s="222"/>
      <c r="M28" s="232"/>
      <c r="N28" s="222"/>
      <c r="O28" s="145"/>
    </row>
    <row r="29" spans="2:16" s="96" customFormat="1" ht="10.199999999999999">
      <c r="B29" s="265" t="s">
        <v>476</v>
      </c>
      <c r="C29" s="145"/>
      <c r="D29" s="222"/>
      <c r="E29" s="232"/>
      <c r="F29" s="222"/>
      <c r="G29" s="232"/>
      <c r="H29" s="222"/>
      <c r="I29" s="232"/>
      <c r="J29" s="222"/>
      <c r="K29" s="232"/>
      <c r="L29" s="222"/>
      <c r="M29" s="232"/>
      <c r="N29" s="222"/>
      <c r="O29" s="145"/>
    </row>
    <row r="30" spans="2:16" s="96" customFormat="1" ht="10.199999999999999">
      <c r="B30" s="266" t="s">
        <v>477</v>
      </c>
      <c r="C30" s="163"/>
      <c r="D30" s="226">
        <f>+D27-D28-D29</f>
        <v>0</v>
      </c>
      <c r="E30" s="232"/>
      <c r="F30" s="226">
        <f>+F27-F28-F29</f>
        <v>0</v>
      </c>
      <c r="G30" s="232"/>
      <c r="H30" s="226">
        <f>+H27-H28-H29</f>
        <v>0</v>
      </c>
      <c r="I30" s="232"/>
      <c r="J30" s="226">
        <f>+J27-J28-J29</f>
        <v>0</v>
      </c>
      <c r="K30" s="232"/>
      <c r="L30" s="226">
        <f>+L27-L28-L29</f>
        <v>0</v>
      </c>
      <c r="M30" s="232"/>
      <c r="N30" s="226">
        <f>+N27-N28-N29</f>
        <v>0</v>
      </c>
      <c r="O30" s="145"/>
    </row>
    <row r="31" spans="2:16" s="152" customFormat="1" ht="10.199999999999999">
      <c r="B31" s="266"/>
      <c r="C31" s="163"/>
      <c r="D31" s="232"/>
      <c r="E31" s="232"/>
      <c r="F31" s="232"/>
      <c r="G31" s="232"/>
      <c r="H31" s="232"/>
      <c r="I31" s="232"/>
      <c r="J31" s="232"/>
      <c r="K31" s="232"/>
      <c r="L31" s="232"/>
      <c r="M31" s="232"/>
      <c r="N31" s="232"/>
      <c r="O31" s="145"/>
    </row>
    <row r="32" spans="2:16" s="96" customFormat="1" ht="10.199999999999999">
      <c r="B32" s="265" t="s">
        <v>478</v>
      </c>
      <c r="C32" s="163"/>
      <c r="D32" s="222"/>
      <c r="E32" s="232"/>
      <c r="F32" s="222"/>
      <c r="G32" s="232"/>
      <c r="H32" s="222"/>
      <c r="I32" s="232"/>
      <c r="J32" s="222"/>
      <c r="K32" s="232"/>
      <c r="L32" s="222"/>
      <c r="M32" s="232"/>
      <c r="N32" s="222"/>
      <c r="O32" s="145"/>
    </row>
    <row r="33" spans="2:16" s="96" customFormat="1" ht="10.199999999999999">
      <c r="B33" s="265" t="s">
        <v>479</v>
      </c>
      <c r="C33" s="163"/>
      <c r="D33" s="222"/>
      <c r="E33" s="232"/>
      <c r="F33" s="222"/>
      <c r="G33" s="232"/>
      <c r="H33" s="222"/>
      <c r="I33" s="232"/>
      <c r="J33" s="222"/>
      <c r="K33" s="232"/>
      <c r="L33" s="222"/>
      <c r="M33" s="232"/>
      <c r="N33" s="222"/>
      <c r="O33" s="145"/>
    </row>
    <row r="34" spans="2:16" s="96" customFormat="1" ht="20.399999999999999">
      <c r="B34" s="265" t="s">
        <v>480</v>
      </c>
      <c r="C34" s="163"/>
      <c r="D34" s="222"/>
      <c r="E34" s="232"/>
      <c r="F34" s="222"/>
      <c r="G34" s="232"/>
      <c r="H34" s="222"/>
      <c r="I34" s="232"/>
      <c r="J34" s="222"/>
      <c r="K34" s="232"/>
      <c r="L34" s="222"/>
      <c r="M34" s="232"/>
      <c r="N34" s="222"/>
      <c r="O34" s="145"/>
    </row>
    <row r="35" spans="2:16" s="96" customFormat="1" ht="20.399999999999999">
      <c r="B35" s="265" t="s">
        <v>481</v>
      </c>
      <c r="C35" s="145"/>
      <c r="D35" s="222"/>
      <c r="E35" s="232"/>
      <c r="F35" s="222"/>
      <c r="G35" s="232"/>
      <c r="H35" s="222"/>
      <c r="I35" s="232"/>
      <c r="J35" s="222"/>
      <c r="K35" s="232"/>
      <c r="L35" s="222"/>
      <c r="M35" s="232"/>
      <c r="N35" s="222"/>
      <c r="O35" s="145"/>
    </row>
    <row r="36" spans="2:16" s="96" customFormat="1" ht="10.199999999999999">
      <c r="B36" s="266" t="s">
        <v>482</v>
      </c>
      <c r="C36" s="145"/>
      <c r="D36" s="226">
        <f>SUM(D32:D35)</f>
        <v>0</v>
      </c>
      <c r="E36" s="232"/>
      <c r="F36" s="226">
        <f>SUM(F32:F35)</f>
        <v>0</v>
      </c>
      <c r="G36" s="232"/>
      <c r="H36" s="226">
        <f>SUM(H32:H35)</f>
        <v>0</v>
      </c>
      <c r="I36" s="232"/>
      <c r="J36" s="226">
        <f>SUM(J32:J35)</f>
        <v>0</v>
      </c>
      <c r="K36" s="232"/>
      <c r="L36" s="226">
        <f>SUM(L32:L35)</f>
        <v>0</v>
      </c>
      <c r="M36" s="232"/>
      <c r="N36" s="226">
        <f>SUM(N32:N35)</f>
        <v>0</v>
      </c>
      <c r="O36" s="145"/>
    </row>
    <row r="37" spans="2:16" s="96" customFormat="1" ht="10.199999999999999">
      <c r="B37" s="266"/>
      <c r="C37" s="145"/>
      <c r="D37" s="232"/>
      <c r="E37" s="232"/>
      <c r="F37" s="232"/>
      <c r="G37" s="232"/>
      <c r="H37" s="232"/>
      <c r="I37" s="232"/>
      <c r="J37" s="232"/>
      <c r="K37" s="232"/>
      <c r="L37" s="232"/>
      <c r="M37" s="232"/>
      <c r="N37" s="232"/>
      <c r="O37" s="145"/>
    </row>
    <row r="38" spans="2:16" s="96" customFormat="1" ht="10.199999999999999">
      <c r="B38" s="265" t="s">
        <v>483</v>
      </c>
      <c r="C38" s="145"/>
      <c r="D38" s="222"/>
      <c r="E38" s="232"/>
      <c r="F38" s="222"/>
      <c r="G38" s="232"/>
      <c r="H38" s="222"/>
      <c r="I38" s="232"/>
      <c r="J38" s="222"/>
      <c r="K38" s="232"/>
      <c r="L38" s="222"/>
      <c r="M38" s="232"/>
      <c r="N38" s="222"/>
      <c r="O38" s="145"/>
    </row>
    <row r="39" spans="2:16" s="96" customFormat="1" ht="10.199999999999999">
      <c r="B39" s="265" t="s">
        <v>484</v>
      </c>
      <c r="C39" s="145"/>
      <c r="D39" s="222"/>
      <c r="E39" s="232"/>
      <c r="F39" s="222"/>
      <c r="G39" s="232"/>
      <c r="H39" s="222"/>
      <c r="I39" s="232"/>
      <c r="J39" s="222"/>
      <c r="K39" s="232"/>
      <c r="L39" s="222"/>
      <c r="M39" s="232"/>
      <c r="N39" s="222"/>
      <c r="O39" s="145"/>
    </row>
    <row r="40" spans="2:16" s="96" customFormat="1" ht="10.199999999999999">
      <c r="B40" s="266" t="s">
        <v>485</v>
      </c>
      <c r="C40" s="145"/>
      <c r="D40" s="226">
        <f>+D38-D39</f>
        <v>0</v>
      </c>
      <c r="E40" s="232"/>
      <c r="F40" s="226">
        <f>+F38-F39</f>
        <v>0</v>
      </c>
      <c r="G40" s="232"/>
      <c r="H40" s="226">
        <f>+H38-H39</f>
        <v>0</v>
      </c>
      <c r="I40" s="232"/>
      <c r="J40" s="226">
        <f>+J38-J39</f>
        <v>0</v>
      </c>
      <c r="K40" s="232"/>
      <c r="L40" s="226">
        <f>+L38-L39</f>
        <v>0</v>
      </c>
      <c r="M40" s="232"/>
      <c r="N40" s="226">
        <f>+N38-N39</f>
        <v>0</v>
      </c>
      <c r="O40" s="145"/>
    </row>
    <row r="41" spans="2:16" s="96" customFormat="1" ht="10.199999999999999">
      <c r="B41" s="265"/>
      <c r="C41" s="145"/>
      <c r="D41" s="232"/>
      <c r="E41" s="232"/>
      <c r="F41" s="232"/>
      <c r="G41" s="232"/>
      <c r="H41" s="232"/>
      <c r="I41" s="232"/>
      <c r="J41" s="232"/>
      <c r="K41" s="232"/>
      <c r="L41" s="232"/>
      <c r="M41" s="232"/>
      <c r="N41" s="232"/>
      <c r="O41" s="145"/>
    </row>
    <row r="42" spans="2:16" s="96" customFormat="1" ht="10.199999999999999">
      <c r="B42" s="268" t="s">
        <v>486</v>
      </c>
      <c r="C42" s="145"/>
      <c r="D42" s="222"/>
      <c r="E42" s="232"/>
      <c r="F42" s="222"/>
      <c r="G42" s="232"/>
      <c r="H42" s="222"/>
      <c r="I42" s="232"/>
      <c r="J42" s="222"/>
      <c r="K42" s="232"/>
      <c r="L42" s="222"/>
      <c r="M42" s="232"/>
      <c r="N42" s="222"/>
      <c r="O42" s="145"/>
    </row>
    <row r="43" spans="2:16" s="96" customFormat="1" ht="10.199999999999999">
      <c r="B43" s="268" t="s">
        <v>487</v>
      </c>
      <c r="C43" s="145"/>
      <c r="D43" s="222"/>
      <c r="E43" s="232"/>
      <c r="F43" s="222"/>
      <c r="G43" s="232"/>
      <c r="H43" s="222"/>
      <c r="I43" s="232"/>
      <c r="J43" s="222"/>
      <c r="K43" s="232"/>
      <c r="L43" s="222"/>
      <c r="M43" s="232"/>
      <c r="N43" s="222"/>
      <c r="O43" s="145"/>
    </row>
    <row r="44" spans="2:16" s="96" customFormat="1" ht="10.199999999999999">
      <c r="B44" s="265"/>
      <c r="C44" s="145"/>
      <c r="D44" s="232"/>
      <c r="E44" s="232"/>
      <c r="F44" s="232"/>
      <c r="G44" s="232"/>
      <c r="H44" s="232"/>
      <c r="I44" s="232"/>
      <c r="J44" s="232"/>
      <c r="K44" s="232"/>
      <c r="L44" s="232"/>
      <c r="M44" s="232"/>
      <c r="N44" s="232"/>
      <c r="O44" s="145"/>
    </row>
    <row r="45" spans="2:16" s="96" customFormat="1" ht="10.199999999999999">
      <c r="B45" s="265" t="s">
        <v>488</v>
      </c>
      <c r="C45" s="145"/>
      <c r="D45" s="222"/>
      <c r="E45" s="232"/>
      <c r="F45" s="222"/>
      <c r="G45" s="232"/>
      <c r="H45" s="222"/>
      <c r="I45" s="232"/>
      <c r="J45" s="222"/>
      <c r="K45" s="232"/>
      <c r="L45" s="222"/>
      <c r="M45" s="232"/>
      <c r="N45" s="222"/>
      <c r="O45" s="145"/>
    </row>
    <row r="46" spans="2:16" s="96" customFormat="1" ht="20.399999999999999">
      <c r="B46" s="265" t="s">
        <v>489</v>
      </c>
      <c r="C46" s="145"/>
      <c r="D46" s="222"/>
      <c r="E46" s="232"/>
      <c r="F46" s="222"/>
      <c r="G46" s="232"/>
      <c r="H46" s="222"/>
      <c r="I46" s="232"/>
      <c r="J46" s="222"/>
      <c r="K46" s="232"/>
      <c r="L46" s="222"/>
      <c r="M46" s="232"/>
      <c r="N46" s="222"/>
      <c r="O46" s="145"/>
    </row>
    <row r="47" spans="2:16" s="96" customFormat="1" ht="10.199999999999999">
      <c r="B47" s="265" t="s">
        <v>490</v>
      </c>
      <c r="C47" s="145"/>
      <c r="D47" s="222"/>
      <c r="E47" s="232"/>
      <c r="F47" s="222"/>
      <c r="G47" s="232"/>
      <c r="H47" s="222"/>
      <c r="I47" s="232"/>
      <c r="J47" s="222"/>
      <c r="K47" s="232"/>
      <c r="L47" s="222"/>
      <c r="M47" s="232"/>
      <c r="N47" s="222"/>
      <c r="O47" s="145"/>
    </row>
    <row r="48" spans="2:16" s="96" customFormat="1" ht="10.199999999999999">
      <c r="B48" s="265" t="s">
        <v>491</v>
      </c>
      <c r="C48" s="145"/>
      <c r="D48" s="222"/>
      <c r="E48" s="232"/>
      <c r="F48" s="222"/>
      <c r="G48" s="232"/>
      <c r="H48" s="222"/>
      <c r="I48" s="232"/>
      <c r="J48" s="222"/>
      <c r="K48" s="232"/>
      <c r="L48" s="222"/>
      <c r="M48" s="232"/>
      <c r="N48" s="222"/>
      <c r="O48" s="145"/>
      <c r="P48" s="152"/>
    </row>
    <row r="49" spans="2:16" s="96" customFormat="1">
      <c r="B49" s="265" t="s">
        <v>492</v>
      </c>
      <c r="C49" s="145"/>
      <c r="D49" s="219"/>
      <c r="E49" s="232"/>
      <c r="F49" s="219"/>
      <c r="G49" s="232"/>
      <c r="H49" s="219"/>
      <c r="I49" s="232"/>
      <c r="J49" s="219"/>
      <c r="K49" s="232"/>
      <c r="L49" s="219"/>
      <c r="M49" s="232"/>
      <c r="N49" s="219"/>
      <c r="O49" s="145"/>
      <c r="P49" s="146"/>
    </row>
    <row r="50" spans="2:16" s="96" customFormat="1" ht="10.199999999999999">
      <c r="B50" s="265" t="s">
        <v>493</v>
      </c>
      <c r="C50" s="145"/>
      <c r="D50" s="222"/>
      <c r="E50" s="232"/>
      <c r="F50" s="222"/>
      <c r="G50" s="232"/>
      <c r="H50" s="222"/>
      <c r="I50" s="232"/>
      <c r="J50" s="222"/>
      <c r="K50" s="232"/>
      <c r="L50" s="222"/>
      <c r="M50" s="232"/>
      <c r="N50" s="222"/>
      <c r="O50" s="145"/>
      <c r="P50" s="152"/>
    </row>
    <row r="51" spans="2:16" s="96" customFormat="1" ht="10.199999999999999">
      <c r="B51" s="266" t="s">
        <v>494</v>
      </c>
      <c r="C51" s="163"/>
      <c r="D51" s="226">
        <f>-D45+D46+D47+D48-D49-D50</f>
        <v>0</v>
      </c>
      <c r="E51" s="232"/>
      <c r="F51" s="226">
        <f>-F45+F46+F47+F48-F49-F50</f>
        <v>0</v>
      </c>
      <c r="G51" s="232"/>
      <c r="H51" s="226">
        <f>-H45+H46+H47+H48-H49-H50</f>
        <v>0</v>
      </c>
      <c r="I51" s="232"/>
      <c r="J51" s="226">
        <f>-J45+J46+J47+J48-J49-J50</f>
        <v>0</v>
      </c>
      <c r="K51" s="232"/>
      <c r="L51" s="226">
        <f>-L45+L46+L47+L48-L49-L50</f>
        <v>0</v>
      </c>
      <c r="M51" s="232"/>
      <c r="N51" s="226">
        <f>-N45+N46+N47+N48-N49-N50</f>
        <v>0</v>
      </c>
      <c r="O51" s="145"/>
      <c r="P51" s="152"/>
    </row>
    <row r="52" spans="2:16" s="96" customFormat="1" ht="10.199999999999999">
      <c r="B52" s="267"/>
      <c r="C52" s="145"/>
      <c r="D52" s="232"/>
      <c r="E52" s="232"/>
      <c r="F52" s="232"/>
      <c r="G52" s="232"/>
      <c r="H52" s="232"/>
      <c r="I52" s="232"/>
      <c r="J52" s="232"/>
      <c r="K52" s="232"/>
      <c r="L52" s="232"/>
      <c r="M52" s="232"/>
      <c r="N52" s="232"/>
      <c r="O52" s="145"/>
      <c r="P52" s="152"/>
    </row>
    <row r="53" spans="2:16" s="96" customFormat="1" ht="10.199999999999999">
      <c r="B53" s="264" t="s">
        <v>495</v>
      </c>
      <c r="C53" s="150"/>
      <c r="D53" s="226">
        <f>+D17+D24+D30-D36+D40-D42-D43+D51</f>
        <v>0</v>
      </c>
      <c r="E53" s="296"/>
      <c r="F53" s="226">
        <f>+F17+F24+F30-F36+F40-F42-F43+F51</f>
        <v>0</v>
      </c>
      <c r="G53" s="296"/>
      <c r="H53" s="226">
        <f>+H17+H24+H30-H36+H40-H42-H43+H51</f>
        <v>0</v>
      </c>
      <c r="I53" s="296"/>
      <c r="J53" s="226">
        <f>+J17+J24+J30-J36+J40-J42-J43+J51</f>
        <v>0</v>
      </c>
      <c r="K53" s="296"/>
      <c r="L53" s="226">
        <f>+L17+L24+L30-L36+L40-L42-L43+L51</f>
        <v>0</v>
      </c>
      <c r="M53" s="296"/>
      <c r="N53" s="226">
        <f>+N17+N24+N30-N36+N40-N42-N43+N51</f>
        <v>0</v>
      </c>
      <c r="O53" s="145"/>
      <c r="P53" s="152"/>
    </row>
    <row r="54" spans="2:16" s="96" customFormat="1" ht="10.199999999999999">
      <c r="B54" s="267"/>
      <c r="C54" s="145"/>
      <c r="D54" s="232"/>
      <c r="E54" s="232"/>
      <c r="F54" s="232"/>
      <c r="G54" s="232"/>
      <c r="H54" s="232"/>
      <c r="I54" s="232"/>
      <c r="J54" s="232"/>
      <c r="K54" s="232"/>
      <c r="L54" s="232"/>
      <c r="M54" s="232"/>
      <c r="N54" s="232"/>
      <c r="O54" s="145"/>
      <c r="P54" s="152"/>
    </row>
    <row r="55" spans="2:16" s="96" customFormat="1" ht="10.199999999999999">
      <c r="B55" s="267" t="s">
        <v>496</v>
      </c>
      <c r="C55" s="145"/>
      <c r="D55" s="222"/>
      <c r="E55" s="232"/>
      <c r="F55" s="222"/>
      <c r="G55" s="232"/>
      <c r="H55" s="222"/>
      <c r="I55" s="232"/>
      <c r="J55" s="222"/>
      <c r="K55" s="232"/>
      <c r="L55" s="222"/>
      <c r="M55" s="232"/>
      <c r="N55" s="222"/>
      <c r="O55" s="145"/>
      <c r="P55" s="152"/>
    </row>
    <row r="56" spans="2:16" s="96" customFormat="1">
      <c r="B56" s="267" t="s">
        <v>497</v>
      </c>
      <c r="C56" s="145"/>
      <c r="D56" s="222"/>
      <c r="E56" s="232"/>
      <c r="F56" s="222"/>
      <c r="G56" s="232"/>
      <c r="H56" s="222"/>
      <c r="I56" s="232"/>
      <c r="J56" s="222"/>
      <c r="K56" s="232"/>
      <c r="L56" s="222"/>
      <c r="M56" s="232"/>
      <c r="N56" s="222"/>
      <c r="O56" s="145"/>
      <c r="P56" s="146"/>
    </row>
    <row r="57" spans="2:16" s="96" customFormat="1" ht="10.199999999999999">
      <c r="B57" s="267" t="s">
        <v>498</v>
      </c>
      <c r="C57" s="145"/>
      <c r="D57" s="222"/>
      <c r="E57" s="232"/>
      <c r="F57" s="222"/>
      <c r="G57" s="232"/>
      <c r="H57" s="222"/>
      <c r="I57" s="232"/>
      <c r="J57" s="222"/>
      <c r="K57" s="232"/>
      <c r="L57" s="222"/>
      <c r="M57" s="232"/>
      <c r="N57" s="222"/>
      <c r="O57" s="145"/>
    </row>
    <row r="58" spans="2:16" s="96" customFormat="1" ht="10.199999999999999">
      <c r="B58" s="267"/>
      <c r="C58" s="145"/>
      <c r="D58" s="232"/>
      <c r="E58" s="232"/>
      <c r="F58" s="232"/>
      <c r="G58" s="232"/>
      <c r="H58" s="232"/>
      <c r="I58" s="232"/>
      <c r="J58" s="232"/>
      <c r="K58" s="232"/>
      <c r="L58" s="232"/>
      <c r="M58" s="232"/>
      <c r="N58" s="232"/>
      <c r="O58" s="145"/>
    </row>
    <row r="59" spans="2:16" s="96" customFormat="1" ht="10.199999999999999">
      <c r="B59" s="264" t="s">
        <v>499</v>
      </c>
      <c r="C59" s="150"/>
      <c r="D59" s="226">
        <f>+D53-D55+D57+D56</f>
        <v>0</v>
      </c>
      <c r="E59" s="232"/>
      <c r="F59" s="226">
        <f>+F53-F55+F57+F56</f>
        <v>0</v>
      </c>
      <c r="G59" s="232"/>
      <c r="H59" s="226">
        <f>+H53-H55+H57+H56</f>
        <v>0</v>
      </c>
      <c r="I59" s="232"/>
      <c r="J59" s="226">
        <f>+J53-J55+J57+J56</f>
        <v>0</v>
      </c>
      <c r="K59" s="232"/>
      <c r="L59" s="226">
        <f>+L53-L55+L57+L56</f>
        <v>0</v>
      </c>
      <c r="M59" s="232"/>
      <c r="N59" s="226">
        <f>+N53-N55+N57+N56</f>
        <v>0</v>
      </c>
      <c r="O59" s="145"/>
    </row>
    <row r="60" spans="2:16" s="96" customFormat="1" ht="10.199999999999999">
      <c r="B60" s="269"/>
      <c r="C60" s="152"/>
      <c r="D60" s="152"/>
      <c r="E60" s="152"/>
      <c r="F60" s="152"/>
      <c r="G60" s="152"/>
      <c r="H60" s="152"/>
      <c r="I60" s="152"/>
      <c r="J60" s="152"/>
      <c r="K60" s="152"/>
      <c r="L60" s="152"/>
      <c r="M60" s="152"/>
      <c r="N60" s="152"/>
      <c r="O60" s="152"/>
    </row>
    <row r="61" spans="2:16" ht="12">
      <c r="B61" s="323" t="s">
        <v>408</v>
      </c>
    </row>
    <row r="62" spans="2:16">
      <c r="B62" s="270" t="s">
        <v>500</v>
      </c>
      <c r="D62" s="219"/>
      <c r="E62" s="229"/>
      <c r="F62" s="228">
        <f>+F59-('3.3.1.1 A2'!G14-'3.3.1.1 A2'!E14)</f>
        <v>0</v>
      </c>
      <c r="G62" s="229"/>
      <c r="H62" s="228">
        <f>+H59-('3.3.1.1 A2'!I14-'3.3.1.1 A2'!G14)</f>
        <v>0</v>
      </c>
      <c r="I62" s="229"/>
      <c r="J62" s="228">
        <f>+J59-('3.3.1.1 A2'!K14-'3.3.1.1 A2'!I14)</f>
        <v>0</v>
      </c>
      <c r="K62" s="229"/>
      <c r="L62" s="228">
        <f>+L59-('3.3.1.1 A2'!M14-'3.3.1.1 A2'!K14)</f>
        <v>0</v>
      </c>
      <c r="M62" s="229"/>
      <c r="N62" s="228">
        <f>+N59-('3.3.1.1 A2'!O14-'3.3.1.1 A2'!M14)</f>
        <v>0</v>
      </c>
    </row>
    <row r="63" spans="2:16">
      <c r="B63" s="270" t="s">
        <v>501</v>
      </c>
      <c r="D63" s="219"/>
      <c r="E63" s="229"/>
      <c r="F63" s="219"/>
      <c r="G63" s="229"/>
      <c r="H63" s="219"/>
      <c r="I63" s="229"/>
      <c r="J63" s="219"/>
      <c r="K63" s="229"/>
      <c r="L63" s="219"/>
      <c r="M63" s="229"/>
      <c r="N63" s="219"/>
    </row>
    <row r="64" spans="2:16">
      <c r="B64" s="96" t="s">
        <v>502</v>
      </c>
      <c r="D64" s="219"/>
      <c r="E64" s="229"/>
      <c r="F64" s="228">
        <f>+'3.1.1'!G78</f>
        <v>0</v>
      </c>
      <c r="G64" s="229"/>
      <c r="H64" s="228">
        <f>+'3.1.1'!H78</f>
        <v>0</v>
      </c>
      <c r="I64" s="229"/>
      <c r="J64" s="228">
        <f>+'3.1.1'!I78</f>
        <v>0</v>
      </c>
      <c r="K64" s="229"/>
      <c r="L64" s="228">
        <f>+'3.1.1'!J78</f>
        <v>0</v>
      </c>
      <c r="M64" s="229"/>
      <c r="N64" s="228">
        <f>+'3.1.1'!K78</f>
        <v>0</v>
      </c>
    </row>
    <row r="65" spans="2:14">
      <c r="B65" s="96" t="s">
        <v>503</v>
      </c>
      <c r="D65" s="219"/>
      <c r="E65" s="229"/>
      <c r="F65" s="228">
        <f>+F62-F63+F64</f>
        <v>0</v>
      </c>
      <c r="G65" s="229"/>
      <c r="H65" s="228">
        <f>+H62-H63+H64</f>
        <v>0</v>
      </c>
      <c r="I65" s="229"/>
      <c r="J65" s="228">
        <f>+J62-J63+J64</f>
        <v>0</v>
      </c>
      <c r="K65" s="229"/>
      <c r="L65" s="228">
        <f>+L62-L63+L64</f>
        <v>0</v>
      </c>
      <c r="M65" s="229"/>
      <c r="N65" s="228">
        <f>+N62-N63+N64</f>
        <v>0</v>
      </c>
    </row>
  </sheetData>
  <sheetProtection selectLockedCells="1" selectUnlockedCells="1"/>
  <mergeCells count="6">
    <mergeCell ref="N6:N8"/>
    <mergeCell ref="D6:D8"/>
    <mergeCell ref="F6:F8"/>
    <mergeCell ref="H6:H8"/>
    <mergeCell ref="J6:J8"/>
    <mergeCell ref="L6:L8"/>
  </mergeCells>
  <conditionalFormatting sqref="F62">
    <cfRule type="cellIs" dxfId="86" priority="112" operator="equal">
      <formula>0</formula>
    </cfRule>
    <cfRule type="cellIs" dxfId="85" priority="114" operator="notEqual">
      <formula>0</formula>
    </cfRule>
  </conditionalFormatting>
  <conditionalFormatting sqref="F62">
    <cfRule type="cellIs" dxfId="84" priority="113" operator="notEqual">
      <formula>0</formula>
    </cfRule>
  </conditionalFormatting>
  <conditionalFormatting sqref="H62">
    <cfRule type="cellIs" dxfId="83" priority="109" operator="equal">
      <formula>0</formula>
    </cfRule>
    <cfRule type="cellIs" dxfId="82" priority="111" operator="notEqual">
      <formula>0</formula>
    </cfRule>
  </conditionalFormatting>
  <conditionalFormatting sqref="H62">
    <cfRule type="cellIs" dxfId="81" priority="110" operator="notEqual">
      <formula>0</formula>
    </cfRule>
  </conditionalFormatting>
  <conditionalFormatting sqref="J62">
    <cfRule type="cellIs" dxfId="80" priority="106" operator="equal">
      <formula>0</formula>
    </cfRule>
    <cfRule type="cellIs" dxfId="79" priority="108" operator="notEqual">
      <formula>0</formula>
    </cfRule>
  </conditionalFormatting>
  <conditionalFormatting sqref="J62">
    <cfRule type="cellIs" dxfId="78" priority="107" operator="notEqual">
      <formula>0</formula>
    </cfRule>
  </conditionalFormatting>
  <conditionalFormatting sqref="L62">
    <cfRule type="cellIs" dxfId="77" priority="103" operator="equal">
      <formula>0</formula>
    </cfRule>
    <cfRule type="cellIs" dxfId="76" priority="105" operator="notEqual">
      <formula>0</formula>
    </cfRule>
  </conditionalFormatting>
  <conditionalFormatting sqref="L62">
    <cfRule type="cellIs" dxfId="75" priority="104" operator="notEqual">
      <formula>0</formula>
    </cfRule>
  </conditionalFormatting>
  <conditionalFormatting sqref="N62">
    <cfRule type="cellIs" dxfId="74" priority="100" operator="equal">
      <formula>0</formula>
    </cfRule>
    <cfRule type="cellIs" dxfId="73" priority="102" operator="notEqual">
      <formula>0</formula>
    </cfRule>
  </conditionalFormatting>
  <conditionalFormatting sqref="N62">
    <cfRule type="cellIs" dxfId="72" priority="101" operator="notEqual">
      <formula>0</formula>
    </cfRule>
  </conditionalFormatting>
  <conditionalFormatting sqref="F65">
    <cfRule type="cellIs" dxfId="71" priority="67" operator="equal">
      <formula>0</formula>
    </cfRule>
    <cfRule type="cellIs" dxfId="70" priority="69" operator="notEqual">
      <formula>0</formula>
    </cfRule>
  </conditionalFormatting>
  <conditionalFormatting sqref="F65">
    <cfRule type="cellIs" dxfId="69" priority="68" operator="notEqual">
      <formula>0</formula>
    </cfRule>
  </conditionalFormatting>
  <conditionalFormatting sqref="H65">
    <cfRule type="cellIs" dxfId="68" priority="10" operator="equal">
      <formula>0</formula>
    </cfRule>
    <cfRule type="cellIs" dxfId="67" priority="12" operator="notEqual">
      <formula>0</formula>
    </cfRule>
  </conditionalFormatting>
  <conditionalFormatting sqref="H65">
    <cfRule type="cellIs" dxfId="66" priority="11" operator="notEqual">
      <formula>0</formula>
    </cfRule>
  </conditionalFormatting>
  <conditionalFormatting sqref="J65">
    <cfRule type="cellIs" dxfId="65" priority="7" operator="equal">
      <formula>0</formula>
    </cfRule>
    <cfRule type="cellIs" dxfId="64" priority="9" operator="notEqual">
      <formula>0</formula>
    </cfRule>
  </conditionalFormatting>
  <conditionalFormatting sqref="J65">
    <cfRule type="cellIs" dxfId="63" priority="8" operator="notEqual">
      <formula>0</formula>
    </cfRule>
  </conditionalFormatting>
  <conditionalFormatting sqref="L65">
    <cfRule type="cellIs" dxfId="62" priority="4" operator="equal">
      <formula>0</formula>
    </cfRule>
    <cfRule type="cellIs" dxfId="61" priority="6" operator="notEqual">
      <formula>0</formula>
    </cfRule>
  </conditionalFormatting>
  <conditionalFormatting sqref="L65">
    <cfRule type="cellIs" dxfId="60" priority="5" operator="notEqual">
      <formula>0</formula>
    </cfRule>
  </conditionalFormatting>
  <conditionalFormatting sqref="N65">
    <cfRule type="cellIs" dxfId="59" priority="1" operator="equal">
      <formula>0</formula>
    </cfRule>
    <cfRule type="cellIs" dxfId="58" priority="3" operator="notEqual">
      <formula>0</formula>
    </cfRule>
  </conditionalFormatting>
  <conditionalFormatting sqref="N65">
    <cfRule type="cellIs" dxfId="57" priority="2" operator="notEqual">
      <formula>0</formula>
    </cfRule>
  </conditionalFormatting>
  <pageMargins left="0.55118110236220474" right="0.19685039370078741" top="0.55118110236220474" bottom="0.51181102362204722" header="0.31496062992125984" footer="0.31496062992125984"/>
  <pageSetup paperSize="9" scale="70" orientation="landscape" horizontalDpi="1200" verticalDpi="1200" r:id="rId1"/>
  <headerFooter>
    <oddFooter>&amp;L&amp;P van &amp;N&amp;C&amp;F - &amp;A&amp;Rdatum &amp;D tijd &amp;T</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35">
    <tabColor theme="8" tint="0.79998168889431442"/>
  </sheetPr>
  <dimension ref="A1:R65"/>
  <sheetViews>
    <sheetView showGridLines="0" topLeftCell="A16" workbookViewId="0">
      <selection activeCell="B2" sqref="B2"/>
    </sheetView>
  </sheetViews>
  <sheetFormatPr defaultColWidth="8.88671875" defaultRowHeight="11.4"/>
  <cols>
    <col min="1" max="1" width="1.6640625" style="110" customWidth="1"/>
    <col min="2" max="2" width="68.6640625" style="110" customWidth="1"/>
    <col min="3" max="3" width="1.44140625" style="152" customWidth="1"/>
    <col min="4" max="4" width="10.6640625" style="96" customWidth="1"/>
    <col min="5" max="5" width="1.44140625" style="152" customWidth="1"/>
    <col min="6" max="6" width="10.6640625" style="96" customWidth="1"/>
    <col min="7" max="7" width="1.44140625" style="152" customWidth="1"/>
    <col min="8" max="8" width="10.6640625" style="96" customWidth="1"/>
    <col min="9" max="9" width="1.44140625" style="152" customWidth="1"/>
    <col min="10" max="10" width="10.6640625" style="96" customWidth="1"/>
    <col min="11" max="11" width="1.44140625" style="152" customWidth="1"/>
    <col min="12" max="12" width="10.6640625" style="96" customWidth="1"/>
    <col min="13" max="13" width="1.44140625" style="152" customWidth="1"/>
    <col min="14" max="14" width="10.6640625" style="96" customWidth="1"/>
    <col min="15" max="15" width="4.33203125" style="152" customWidth="1"/>
    <col min="16" max="16" width="8.88671875" style="110"/>
    <col min="17" max="17" width="6.44140625" style="110" customWidth="1"/>
    <col min="18" max="253" width="8.88671875" style="110"/>
    <col min="254" max="254" width="60.6640625" style="110" customWidth="1"/>
    <col min="255" max="255" width="12.6640625" style="110" customWidth="1"/>
    <col min="256" max="266" width="8.6640625" style="110" customWidth="1"/>
    <col min="267" max="509" width="8.88671875" style="110"/>
    <col min="510" max="510" width="60.6640625" style="110" customWidth="1"/>
    <col min="511" max="511" width="12.6640625" style="110" customWidth="1"/>
    <col min="512" max="522" width="8.6640625" style="110" customWidth="1"/>
    <col min="523" max="765" width="8.88671875" style="110"/>
    <col min="766" max="766" width="60.6640625" style="110" customWidth="1"/>
    <col min="767" max="767" width="12.6640625" style="110" customWidth="1"/>
    <col min="768" max="778" width="8.6640625" style="110" customWidth="1"/>
    <col min="779" max="1021" width="8.88671875" style="110"/>
    <col min="1022" max="1022" width="60.6640625" style="110" customWidth="1"/>
    <col min="1023" max="1023" width="12.6640625" style="110" customWidth="1"/>
    <col min="1024" max="1034" width="8.6640625" style="110" customWidth="1"/>
    <col min="1035" max="1277" width="8.88671875" style="110"/>
    <col min="1278" max="1278" width="60.6640625" style="110" customWidth="1"/>
    <col min="1279" max="1279" width="12.6640625" style="110" customWidth="1"/>
    <col min="1280" max="1290" width="8.6640625" style="110" customWidth="1"/>
    <col min="1291" max="1533" width="8.88671875" style="110"/>
    <col min="1534" max="1534" width="60.6640625" style="110" customWidth="1"/>
    <col min="1535" max="1535" width="12.6640625" style="110" customWidth="1"/>
    <col min="1536" max="1546" width="8.6640625" style="110" customWidth="1"/>
    <col min="1547" max="1789" width="8.88671875" style="110"/>
    <col min="1790" max="1790" width="60.6640625" style="110" customWidth="1"/>
    <col min="1791" max="1791" width="12.6640625" style="110" customWidth="1"/>
    <col min="1792" max="1802" width="8.6640625" style="110" customWidth="1"/>
    <col min="1803" max="2045" width="8.88671875" style="110"/>
    <col min="2046" max="2046" width="60.6640625" style="110" customWidth="1"/>
    <col min="2047" max="2047" width="12.6640625" style="110" customWidth="1"/>
    <col min="2048" max="2058" width="8.6640625" style="110" customWidth="1"/>
    <col min="2059" max="2301" width="8.88671875" style="110"/>
    <col min="2302" max="2302" width="60.6640625" style="110" customWidth="1"/>
    <col min="2303" max="2303" width="12.6640625" style="110" customWidth="1"/>
    <col min="2304" max="2314" width="8.6640625" style="110" customWidth="1"/>
    <col min="2315" max="2557" width="8.88671875" style="110"/>
    <col min="2558" max="2558" width="60.6640625" style="110" customWidth="1"/>
    <col min="2559" max="2559" width="12.6640625" style="110" customWidth="1"/>
    <col min="2560" max="2570" width="8.6640625" style="110" customWidth="1"/>
    <col min="2571" max="2813" width="8.88671875" style="110"/>
    <col min="2814" max="2814" width="60.6640625" style="110" customWidth="1"/>
    <col min="2815" max="2815" width="12.6640625" style="110" customWidth="1"/>
    <col min="2816" max="2826" width="8.6640625" style="110" customWidth="1"/>
    <col min="2827" max="3069" width="8.88671875" style="110"/>
    <col min="3070" max="3070" width="60.6640625" style="110" customWidth="1"/>
    <col min="3071" max="3071" width="12.6640625" style="110" customWidth="1"/>
    <col min="3072" max="3082" width="8.6640625" style="110" customWidth="1"/>
    <col min="3083" max="3325" width="8.88671875" style="110"/>
    <col min="3326" max="3326" width="60.6640625" style="110" customWidth="1"/>
    <col min="3327" max="3327" width="12.6640625" style="110" customWidth="1"/>
    <col min="3328" max="3338" width="8.6640625" style="110" customWidth="1"/>
    <col min="3339" max="3581" width="8.88671875" style="110"/>
    <col min="3582" max="3582" width="60.6640625" style="110" customWidth="1"/>
    <col min="3583" max="3583" width="12.6640625" style="110" customWidth="1"/>
    <col min="3584" max="3594" width="8.6640625" style="110" customWidth="1"/>
    <col min="3595" max="3837" width="8.88671875" style="110"/>
    <col min="3838" max="3838" width="60.6640625" style="110" customWidth="1"/>
    <col min="3839" max="3839" width="12.6640625" style="110" customWidth="1"/>
    <col min="3840" max="3850" width="8.6640625" style="110" customWidth="1"/>
    <col min="3851" max="4093" width="8.88671875" style="110"/>
    <col min="4094" max="4094" width="60.6640625" style="110" customWidth="1"/>
    <col min="4095" max="4095" width="12.6640625" style="110" customWidth="1"/>
    <col min="4096" max="4106" width="8.6640625" style="110" customWidth="1"/>
    <col min="4107" max="4349" width="8.88671875" style="110"/>
    <col min="4350" max="4350" width="60.6640625" style="110" customWidth="1"/>
    <col min="4351" max="4351" width="12.6640625" style="110" customWidth="1"/>
    <col min="4352" max="4362" width="8.6640625" style="110" customWidth="1"/>
    <col min="4363" max="4605" width="8.88671875" style="110"/>
    <col min="4606" max="4606" width="60.6640625" style="110" customWidth="1"/>
    <col min="4607" max="4607" width="12.6640625" style="110" customWidth="1"/>
    <col min="4608" max="4618" width="8.6640625" style="110" customWidth="1"/>
    <col min="4619" max="4861" width="8.88671875" style="110"/>
    <col min="4862" max="4862" width="60.6640625" style="110" customWidth="1"/>
    <col min="4863" max="4863" width="12.6640625" style="110" customWidth="1"/>
    <col min="4864" max="4874" width="8.6640625" style="110" customWidth="1"/>
    <col min="4875" max="5117" width="8.88671875" style="110"/>
    <col min="5118" max="5118" width="60.6640625" style="110" customWidth="1"/>
    <col min="5119" max="5119" width="12.6640625" style="110" customWidth="1"/>
    <col min="5120" max="5130" width="8.6640625" style="110" customWidth="1"/>
    <col min="5131" max="5373" width="8.88671875" style="110"/>
    <col min="5374" max="5374" width="60.6640625" style="110" customWidth="1"/>
    <col min="5375" max="5375" width="12.6640625" style="110" customWidth="1"/>
    <col min="5376" max="5386" width="8.6640625" style="110" customWidth="1"/>
    <col min="5387" max="5629" width="8.88671875" style="110"/>
    <col min="5630" max="5630" width="60.6640625" style="110" customWidth="1"/>
    <col min="5631" max="5631" width="12.6640625" style="110" customWidth="1"/>
    <col min="5632" max="5642" width="8.6640625" style="110" customWidth="1"/>
    <col min="5643" max="5885" width="8.88671875" style="110"/>
    <col min="5886" max="5886" width="60.6640625" style="110" customWidth="1"/>
    <col min="5887" max="5887" width="12.6640625" style="110" customWidth="1"/>
    <col min="5888" max="5898" width="8.6640625" style="110" customWidth="1"/>
    <col min="5899" max="6141" width="8.88671875" style="110"/>
    <col min="6142" max="6142" width="60.6640625" style="110" customWidth="1"/>
    <col min="6143" max="6143" width="12.6640625" style="110" customWidth="1"/>
    <col min="6144" max="6154" width="8.6640625" style="110" customWidth="1"/>
    <col min="6155" max="6397" width="8.88671875" style="110"/>
    <col min="6398" max="6398" width="60.6640625" style="110" customWidth="1"/>
    <col min="6399" max="6399" width="12.6640625" style="110" customWidth="1"/>
    <col min="6400" max="6410" width="8.6640625" style="110" customWidth="1"/>
    <col min="6411" max="6653" width="8.88671875" style="110"/>
    <col min="6654" max="6654" width="60.6640625" style="110" customWidth="1"/>
    <col min="6655" max="6655" width="12.6640625" style="110" customWidth="1"/>
    <col min="6656" max="6666" width="8.6640625" style="110" customWidth="1"/>
    <col min="6667" max="6909" width="8.88671875" style="110"/>
    <col min="6910" max="6910" width="60.6640625" style="110" customWidth="1"/>
    <col min="6911" max="6911" width="12.6640625" style="110" customWidth="1"/>
    <col min="6912" max="6922" width="8.6640625" style="110" customWidth="1"/>
    <col min="6923" max="7165" width="8.88671875" style="110"/>
    <col min="7166" max="7166" width="60.6640625" style="110" customWidth="1"/>
    <col min="7167" max="7167" width="12.6640625" style="110" customWidth="1"/>
    <col min="7168" max="7178" width="8.6640625" style="110" customWidth="1"/>
    <col min="7179" max="7421" width="8.88671875" style="110"/>
    <col min="7422" max="7422" width="60.6640625" style="110" customWidth="1"/>
    <col min="7423" max="7423" width="12.6640625" style="110" customWidth="1"/>
    <col min="7424" max="7434" width="8.6640625" style="110" customWidth="1"/>
    <col min="7435" max="7677" width="8.88671875" style="110"/>
    <col min="7678" max="7678" width="60.6640625" style="110" customWidth="1"/>
    <col min="7679" max="7679" width="12.6640625" style="110" customWidth="1"/>
    <col min="7680" max="7690" width="8.6640625" style="110" customWidth="1"/>
    <col min="7691" max="7933" width="8.88671875" style="110"/>
    <col min="7934" max="7934" width="60.6640625" style="110" customWidth="1"/>
    <col min="7935" max="7935" width="12.6640625" style="110" customWidth="1"/>
    <col min="7936" max="7946" width="8.6640625" style="110" customWidth="1"/>
    <col min="7947" max="8189" width="8.88671875" style="110"/>
    <col min="8190" max="8190" width="60.6640625" style="110" customWidth="1"/>
    <col min="8191" max="8191" width="12.6640625" style="110" customWidth="1"/>
    <col min="8192" max="8202" width="8.6640625" style="110" customWidth="1"/>
    <col min="8203" max="8445" width="8.88671875" style="110"/>
    <col min="8446" max="8446" width="60.6640625" style="110" customWidth="1"/>
    <col min="8447" max="8447" width="12.6640625" style="110" customWidth="1"/>
    <col min="8448" max="8458" width="8.6640625" style="110" customWidth="1"/>
    <col min="8459" max="8701" width="8.88671875" style="110"/>
    <col min="8702" max="8702" width="60.6640625" style="110" customWidth="1"/>
    <col min="8703" max="8703" width="12.6640625" style="110" customWidth="1"/>
    <col min="8704" max="8714" width="8.6640625" style="110" customWidth="1"/>
    <col min="8715" max="8957" width="8.88671875" style="110"/>
    <col min="8958" max="8958" width="60.6640625" style="110" customWidth="1"/>
    <col min="8959" max="8959" width="12.6640625" style="110" customWidth="1"/>
    <col min="8960" max="8970" width="8.6640625" style="110" customWidth="1"/>
    <col min="8971" max="9213" width="8.88671875" style="110"/>
    <col min="9214" max="9214" width="60.6640625" style="110" customWidth="1"/>
    <col min="9215" max="9215" width="12.6640625" style="110" customWidth="1"/>
    <col min="9216" max="9226" width="8.6640625" style="110" customWidth="1"/>
    <col min="9227" max="9469" width="8.88671875" style="110"/>
    <col min="9470" max="9470" width="60.6640625" style="110" customWidth="1"/>
    <col min="9471" max="9471" width="12.6640625" style="110" customWidth="1"/>
    <col min="9472" max="9482" width="8.6640625" style="110" customWidth="1"/>
    <col min="9483" max="9725" width="8.88671875" style="110"/>
    <col min="9726" max="9726" width="60.6640625" style="110" customWidth="1"/>
    <col min="9727" max="9727" width="12.6640625" style="110" customWidth="1"/>
    <col min="9728" max="9738" width="8.6640625" style="110" customWidth="1"/>
    <col min="9739" max="9981" width="8.88671875" style="110"/>
    <col min="9982" max="9982" width="60.6640625" style="110" customWidth="1"/>
    <col min="9983" max="9983" width="12.6640625" style="110" customWidth="1"/>
    <col min="9984" max="9994" width="8.6640625" style="110" customWidth="1"/>
    <col min="9995" max="10237" width="8.88671875" style="110"/>
    <col min="10238" max="10238" width="60.6640625" style="110" customWidth="1"/>
    <col min="10239" max="10239" width="12.6640625" style="110" customWidth="1"/>
    <col min="10240" max="10250" width="8.6640625" style="110" customWidth="1"/>
    <col min="10251" max="10493" width="8.88671875" style="110"/>
    <col min="10494" max="10494" width="60.6640625" style="110" customWidth="1"/>
    <col min="10495" max="10495" width="12.6640625" style="110" customWidth="1"/>
    <col min="10496" max="10506" width="8.6640625" style="110" customWidth="1"/>
    <col min="10507" max="10749" width="8.88671875" style="110"/>
    <col min="10750" max="10750" width="60.6640625" style="110" customWidth="1"/>
    <col min="10751" max="10751" width="12.6640625" style="110" customWidth="1"/>
    <col min="10752" max="10762" width="8.6640625" style="110" customWidth="1"/>
    <col min="10763" max="11005" width="8.88671875" style="110"/>
    <col min="11006" max="11006" width="60.6640625" style="110" customWidth="1"/>
    <col min="11007" max="11007" width="12.6640625" style="110" customWidth="1"/>
    <col min="11008" max="11018" width="8.6640625" style="110" customWidth="1"/>
    <col min="11019" max="11261" width="8.88671875" style="110"/>
    <col min="11262" max="11262" width="60.6640625" style="110" customWidth="1"/>
    <col min="11263" max="11263" width="12.6640625" style="110" customWidth="1"/>
    <col min="11264" max="11274" width="8.6640625" style="110" customWidth="1"/>
    <col min="11275" max="11517" width="8.88671875" style="110"/>
    <col min="11518" max="11518" width="60.6640625" style="110" customWidth="1"/>
    <col min="11519" max="11519" width="12.6640625" style="110" customWidth="1"/>
    <col min="11520" max="11530" width="8.6640625" style="110" customWidth="1"/>
    <col min="11531" max="11773" width="8.88671875" style="110"/>
    <col min="11774" max="11774" width="60.6640625" style="110" customWidth="1"/>
    <col min="11775" max="11775" width="12.6640625" style="110" customWidth="1"/>
    <col min="11776" max="11786" width="8.6640625" style="110" customWidth="1"/>
    <col min="11787" max="12029" width="8.88671875" style="110"/>
    <col min="12030" max="12030" width="60.6640625" style="110" customWidth="1"/>
    <col min="12031" max="12031" width="12.6640625" style="110" customWidth="1"/>
    <col min="12032" max="12042" width="8.6640625" style="110" customWidth="1"/>
    <col min="12043" max="12285" width="8.88671875" style="110"/>
    <col min="12286" max="12286" width="60.6640625" style="110" customWidth="1"/>
    <col min="12287" max="12287" width="12.6640625" style="110" customWidth="1"/>
    <col min="12288" max="12298" width="8.6640625" style="110" customWidth="1"/>
    <col min="12299" max="12541" width="8.88671875" style="110"/>
    <col min="12542" max="12542" width="60.6640625" style="110" customWidth="1"/>
    <col min="12543" max="12543" width="12.6640625" style="110" customWidth="1"/>
    <col min="12544" max="12554" width="8.6640625" style="110" customWidth="1"/>
    <col min="12555" max="12797" width="8.88671875" style="110"/>
    <col min="12798" max="12798" width="60.6640625" style="110" customWidth="1"/>
    <col min="12799" max="12799" width="12.6640625" style="110" customWidth="1"/>
    <col min="12800" max="12810" width="8.6640625" style="110" customWidth="1"/>
    <col min="12811" max="13053" width="8.88671875" style="110"/>
    <col min="13054" max="13054" width="60.6640625" style="110" customWidth="1"/>
    <col min="13055" max="13055" width="12.6640625" style="110" customWidth="1"/>
    <col min="13056" max="13066" width="8.6640625" style="110" customWidth="1"/>
    <col min="13067" max="13309" width="8.88671875" style="110"/>
    <col min="13310" max="13310" width="60.6640625" style="110" customWidth="1"/>
    <col min="13311" max="13311" width="12.6640625" style="110" customWidth="1"/>
    <col min="13312" max="13322" width="8.6640625" style="110" customWidth="1"/>
    <col min="13323" max="13565" width="8.88671875" style="110"/>
    <col min="13566" max="13566" width="60.6640625" style="110" customWidth="1"/>
    <col min="13567" max="13567" width="12.6640625" style="110" customWidth="1"/>
    <col min="13568" max="13578" width="8.6640625" style="110" customWidth="1"/>
    <col min="13579" max="13821" width="8.88671875" style="110"/>
    <col min="13822" max="13822" width="60.6640625" style="110" customWidth="1"/>
    <col min="13823" max="13823" width="12.6640625" style="110" customWidth="1"/>
    <col min="13824" max="13834" width="8.6640625" style="110" customWidth="1"/>
    <col min="13835" max="14077" width="8.88671875" style="110"/>
    <col min="14078" max="14078" width="60.6640625" style="110" customWidth="1"/>
    <col min="14079" max="14079" width="12.6640625" style="110" customWidth="1"/>
    <col min="14080" max="14090" width="8.6640625" style="110" customWidth="1"/>
    <col min="14091" max="14333" width="8.88671875" style="110"/>
    <col min="14334" max="14334" width="60.6640625" style="110" customWidth="1"/>
    <col min="14335" max="14335" width="12.6640625" style="110" customWidth="1"/>
    <col min="14336" max="14346" width="8.6640625" style="110" customWidth="1"/>
    <col min="14347" max="14589" width="8.88671875" style="110"/>
    <col min="14590" max="14590" width="60.6640625" style="110" customWidth="1"/>
    <col min="14591" max="14591" width="12.6640625" style="110" customWidth="1"/>
    <col min="14592" max="14602" width="8.6640625" style="110" customWidth="1"/>
    <col min="14603" max="14845" width="8.88671875" style="110"/>
    <col min="14846" max="14846" width="60.6640625" style="110" customWidth="1"/>
    <col min="14847" max="14847" width="12.6640625" style="110" customWidth="1"/>
    <col min="14848" max="14858" width="8.6640625" style="110" customWidth="1"/>
    <col min="14859" max="15101" width="8.88671875" style="110"/>
    <col min="15102" max="15102" width="60.6640625" style="110" customWidth="1"/>
    <col min="15103" max="15103" width="12.6640625" style="110" customWidth="1"/>
    <col min="15104" max="15114" width="8.6640625" style="110" customWidth="1"/>
    <col min="15115" max="15357" width="8.88671875" style="110"/>
    <col min="15358" max="15358" width="60.6640625" style="110" customWidth="1"/>
    <col min="15359" max="15359" width="12.6640625" style="110" customWidth="1"/>
    <col min="15360" max="15370" width="8.6640625" style="110" customWidth="1"/>
    <col min="15371" max="15613" width="8.88671875" style="110"/>
    <col min="15614" max="15614" width="60.6640625" style="110" customWidth="1"/>
    <col min="15615" max="15615" width="12.6640625" style="110" customWidth="1"/>
    <col min="15616" max="15626" width="8.6640625" style="110" customWidth="1"/>
    <col min="15627" max="15869" width="8.88671875" style="110"/>
    <col min="15870" max="15870" width="60.6640625" style="110" customWidth="1"/>
    <col min="15871" max="15871" width="12.6640625" style="110" customWidth="1"/>
    <col min="15872" max="15882" width="8.6640625" style="110" customWidth="1"/>
    <col min="15883" max="16125" width="8.88671875" style="110"/>
    <col min="16126" max="16126" width="60.6640625" style="110" customWidth="1"/>
    <col min="16127" max="16127" width="12.6640625" style="110" customWidth="1"/>
    <col min="16128" max="16138" width="8.6640625" style="110" customWidth="1"/>
    <col min="16139" max="16384" width="8.88671875" style="110"/>
  </cols>
  <sheetData>
    <row r="1" spans="2:18" s="93" customFormat="1" ht="15" customHeight="1">
      <c r="B1" s="2" t="str">
        <f>Instructie!$B$1</f>
        <v>dPi (de Prospectieve informatie) Forecast 2018 en prognosejaren 2019-2023</v>
      </c>
      <c r="C1" s="165"/>
      <c r="E1" s="164"/>
      <c r="G1" s="164"/>
      <c r="I1" s="164"/>
      <c r="K1" s="164"/>
      <c r="M1" s="164"/>
      <c r="O1" s="164"/>
      <c r="R1" s="95"/>
    </row>
    <row r="2" spans="2:18" s="97" customFormat="1" ht="17.399999999999999">
      <c r="B2" s="151"/>
      <c r="C2" s="152"/>
      <c r="D2" s="152"/>
      <c r="E2" s="152"/>
      <c r="F2" s="153"/>
      <c r="G2" s="154"/>
      <c r="H2" s="154"/>
      <c r="I2" s="154"/>
      <c r="J2" s="154"/>
      <c r="K2" s="154"/>
      <c r="L2" s="154"/>
      <c r="M2" s="154"/>
      <c r="N2" s="152"/>
      <c r="O2" s="152"/>
    </row>
    <row r="3" spans="2:18" s="100" customFormat="1" ht="15.6">
      <c r="B3" s="155" t="s">
        <v>504</v>
      </c>
      <c r="C3" s="156"/>
      <c r="D3" s="156"/>
      <c r="E3" s="156"/>
      <c r="F3" s="154"/>
      <c r="G3" s="154"/>
      <c r="H3" s="154"/>
      <c r="I3" s="154"/>
      <c r="J3" s="154"/>
      <c r="K3" s="154"/>
      <c r="L3" s="154"/>
      <c r="M3" s="154"/>
      <c r="N3" s="152"/>
      <c r="O3" s="145"/>
    </row>
    <row r="4" spans="2:18" ht="12">
      <c r="B4" s="157"/>
      <c r="C4" s="150"/>
      <c r="D4" s="145"/>
      <c r="E4" s="145"/>
      <c r="F4" s="154"/>
      <c r="G4" s="154"/>
      <c r="H4" s="154"/>
      <c r="I4" s="154"/>
      <c r="J4" s="154"/>
      <c r="K4" s="154"/>
      <c r="L4" s="154"/>
      <c r="M4" s="154"/>
      <c r="N4" s="145"/>
      <c r="O4" s="145"/>
    </row>
    <row r="5" spans="2:18" s="105" customFormat="1" ht="13.8">
      <c r="B5" s="158" t="s">
        <v>461</v>
      </c>
      <c r="C5" s="145"/>
      <c r="D5" s="145"/>
      <c r="E5" s="145"/>
      <c r="F5" s="145"/>
      <c r="G5" s="145"/>
      <c r="H5" s="145"/>
      <c r="I5" s="145"/>
      <c r="J5" s="145"/>
      <c r="K5" s="145"/>
      <c r="L5" s="145"/>
      <c r="M5" s="145"/>
      <c r="N5" s="145"/>
      <c r="O5" s="145"/>
    </row>
    <row r="6" spans="2:18" s="96" customFormat="1" ht="11.25" customHeight="1">
      <c r="B6" s="150"/>
      <c r="C6" s="145"/>
      <c r="D6" s="472" t="s">
        <v>462</v>
      </c>
      <c r="E6" s="159"/>
      <c r="F6" s="471" t="s">
        <v>412</v>
      </c>
      <c r="G6" s="159"/>
      <c r="H6" s="471" t="s">
        <v>413</v>
      </c>
      <c r="I6" s="159"/>
      <c r="J6" s="471" t="s">
        <v>414</v>
      </c>
      <c r="K6" s="159"/>
      <c r="L6" s="471" t="s">
        <v>415</v>
      </c>
      <c r="M6" s="159"/>
      <c r="N6" s="471" t="s">
        <v>416</v>
      </c>
      <c r="O6" s="160"/>
    </row>
    <row r="7" spans="2:18" s="96" customFormat="1" ht="10.199999999999999">
      <c r="B7" s="150"/>
      <c r="C7" s="145"/>
      <c r="D7" s="473"/>
      <c r="E7" s="159"/>
      <c r="F7" s="471"/>
      <c r="G7" s="159"/>
      <c r="H7" s="471"/>
      <c r="I7" s="159"/>
      <c r="J7" s="471"/>
      <c r="K7" s="159"/>
      <c r="L7" s="471"/>
      <c r="M7" s="159"/>
      <c r="N7" s="471"/>
      <c r="O7" s="160"/>
    </row>
    <row r="8" spans="2:18" s="96" customFormat="1" ht="10.199999999999999">
      <c r="B8" s="150"/>
      <c r="C8" s="145"/>
      <c r="D8" s="474"/>
      <c r="E8" s="159"/>
      <c r="F8" s="471"/>
      <c r="G8" s="159"/>
      <c r="H8" s="471"/>
      <c r="I8" s="159"/>
      <c r="J8" s="471"/>
      <c r="K8" s="159"/>
      <c r="L8" s="471"/>
      <c r="M8" s="159"/>
      <c r="N8" s="471"/>
      <c r="O8" s="160"/>
    </row>
    <row r="9" spans="2:18" s="96" customFormat="1" ht="10.199999999999999">
      <c r="B9" s="150"/>
      <c r="C9" s="150"/>
      <c r="D9" s="145"/>
      <c r="E9" s="145"/>
      <c r="F9" s="145"/>
      <c r="G9" s="145"/>
      <c r="H9" s="145"/>
      <c r="I9" s="145"/>
      <c r="J9" s="145"/>
      <c r="K9" s="145"/>
      <c r="L9" s="145"/>
      <c r="M9" s="145"/>
      <c r="N9" s="145"/>
      <c r="O9" s="145"/>
    </row>
    <row r="10" spans="2:18" s="96" customFormat="1" ht="10.199999999999999">
      <c r="B10" s="161" t="s">
        <v>202</v>
      </c>
      <c r="C10" s="145"/>
      <c r="D10" s="222"/>
      <c r="E10" s="232"/>
      <c r="F10" s="222"/>
      <c r="G10" s="232"/>
      <c r="H10" s="222"/>
      <c r="I10" s="232"/>
      <c r="J10" s="222"/>
      <c r="K10" s="232"/>
      <c r="L10" s="222"/>
      <c r="M10" s="232"/>
      <c r="N10" s="222"/>
      <c r="O10" s="145"/>
    </row>
    <row r="11" spans="2:18" s="96" customFormat="1" ht="10.199999999999999">
      <c r="B11" s="161" t="s">
        <v>463</v>
      </c>
      <c r="C11" s="145"/>
      <c r="D11" s="222"/>
      <c r="E11" s="232"/>
      <c r="F11" s="222"/>
      <c r="G11" s="232"/>
      <c r="H11" s="222"/>
      <c r="I11" s="232"/>
      <c r="J11" s="222"/>
      <c r="K11" s="232"/>
      <c r="L11" s="222"/>
      <c r="M11" s="232"/>
      <c r="N11" s="222"/>
      <c r="O11" s="145"/>
    </row>
    <row r="12" spans="2:18" s="96" customFormat="1" ht="10.199999999999999">
      <c r="B12" s="161" t="s">
        <v>464</v>
      </c>
      <c r="C12" s="145"/>
      <c r="D12" s="222"/>
      <c r="E12" s="232"/>
      <c r="F12" s="222"/>
      <c r="G12" s="232"/>
      <c r="H12" s="222"/>
      <c r="I12" s="232"/>
      <c r="J12" s="222"/>
      <c r="K12" s="232"/>
      <c r="L12" s="222"/>
      <c r="M12" s="232"/>
      <c r="N12" s="222"/>
      <c r="O12" s="145"/>
    </row>
    <row r="13" spans="2:18" s="96" customFormat="1" ht="10.199999999999999">
      <c r="B13" s="161" t="s">
        <v>465</v>
      </c>
      <c r="C13" s="145"/>
      <c r="D13" s="222"/>
      <c r="E13" s="232"/>
      <c r="F13" s="222"/>
      <c r="G13" s="232"/>
      <c r="H13" s="222"/>
      <c r="I13" s="232"/>
      <c r="J13" s="222"/>
      <c r="K13" s="232"/>
      <c r="L13" s="222"/>
      <c r="M13" s="232"/>
      <c r="N13" s="222"/>
      <c r="O13" s="145"/>
    </row>
    <row r="14" spans="2:18" s="96" customFormat="1" ht="10.199999999999999">
      <c r="B14" s="161" t="s">
        <v>466</v>
      </c>
      <c r="C14" s="145"/>
      <c r="D14" s="222"/>
      <c r="E14" s="232"/>
      <c r="F14" s="222"/>
      <c r="G14" s="232"/>
      <c r="H14" s="222"/>
      <c r="I14" s="232"/>
      <c r="J14" s="222"/>
      <c r="K14" s="232"/>
      <c r="L14" s="222"/>
      <c r="M14" s="232"/>
      <c r="N14" s="222"/>
      <c r="O14" s="145"/>
    </row>
    <row r="15" spans="2:18" s="96" customFormat="1" ht="10.199999999999999">
      <c r="B15" s="161" t="s">
        <v>467</v>
      </c>
      <c r="C15" s="145"/>
      <c r="D15" s="222"/>
      <c r="E15" s="232"/>
      <c r="F15" s="222"/>
      <c r="G15" s="232"/>
      <c r="H15" s="222"/>
      <c r="I15" s="232"/>
      <c r="J15" s="222"/>
      <c r="K15" s="232"/>
      <c r="L15" s="222"/>
      <c r="M15" s="232"/>
      <c r="N15" s="222"/>
      <c r="O15" s="145"/>
    </row>
    <row r="16" spans="2:18" s="96" customFormat="1" ht="10.199999999999999">
      <c r="B16" s="161" t="s">
        <v>468</v>
      </c>
      <c r="C16" s="145"/>
      <c r="D16" s="222"/>
      <c r="E16" s="232"/>
      <c r="F16" s="222"/>
      <c r="G16" s="232"/>
      <c r="H16" s="222"/>
      <c r="I16" s="232"/>
      <c r="J16" s="222"/>
      <c r="K16" s="232"/>
      <c r="L16" s="222"/>
      <c r="M16" s="232"/>
      <c r="N16" s="222"/>
      <c r="O16" s="145"/>
    </row>
    <row r="17" spans="2:15" s="96" customFormat="1" ht="10.199999999999999">
      <c r="B17" s="162" t="s">
        <v>469</v>
      </c>
      <c r="C17" s="163"/>
      <c r="D17" s="226">
        <f>+D10+D11-D12+D13-D14-D15-D16</f>
        <v>0</v>
      </c>
      <c r="E17" s="232"/>
      <c r="F17" s="226">
        <f>+F10+F11-F12+F13-F14-F15-F16</f>
        <v>0</v>
      </c>
      <c r="G17" s="232"/>
      <c r="H17" s="226">
        <f>+H10+H11-H12+H13-H14-H15-H16</f>
        <v>0</v>
      </c>
      <c r="I17" s="232"/>
      <c r="J17" s="226">
        <f>+J10+J11-J12+J13-J14-J15-J16</f>
        <v>0</v>
      </c>
      <c r="K17" s="232"/>
      <c r="L17" s="226">
        <f>+L10+L11-L12+L13-L14-L15-L16</f>
        <v>0</v>
      </c>
      <c r="M17" s="232"/>
      <c r="N17" s="226">
        <f>+N10+N11-N12+N13-N14-N15-N16</f>
        <v>0</v>
      </c>
      <c r="O17" s="145"/>
    </row>
    <row r="18" spans="2:15" s="152" customFormat="1" ht="10.199999999999999">
      <c r="B18" s="145"/>
      <c r="C18" s="145"/>
      <c r="D18" s="232"/>
      <c r="E18" s="232"/>
      <c r="F18" s="232"/>
      <c r="G18" s="232"/>
      <c r="H18" s="232"/>
      <c r="I18" s="232"/>
      <c r="J18" s="232"/>
      <c r="K18" s="232"/>
      <c r="L18" s="232"/>
      <c r="M18" s="232"/>
      <c r="N18" s="232"/>
      <c r="O18" s="145"/>
    </row>
    <row r="19" spans="2:15" s="152" customFormat="1" ht="10.199999999999999">
      <c r="B19" s="150"/>
      <c r="C19" s="150"/>
      <c r="D19" s="232"/>
      <c r="E19" s="232"/>
      <c r="F19" s="232"/>
      <c r="G19" s="232"/>
      <c r="H19" s="232"/>
      <c r="I19" s="232"/>
      <c r="J19" s="232"/>
      <c r="K19" s="232"/>
      <c r="L19" s="232"/>
      <c r="M19" s="232"/>
      <c r="N19" s="232"/>
      <c r="O19" s="145"/>
    </row>
    <row r="20" spans="2:15" s="152" customFormat="1" ht="10.199999999999999">
      <c r="B20" s="161" t="s">
        <v>470</v>
      </c>
      <c r="C20" s="145"/>
      <c r="D20" s="222"/>
      <c r="E20" s="232"/>
      <c r="F20" s="222"/>
      <c r="G20" s="232"/>
      <c r="H20" s="222"/>
      <c r="I20" s="232"/>
      <c r="J20" s="222"/>
      <c r="K20" s="232"/>
      <c r="L20" s="222"/>
      <c r="M20" s="232"/>
      <c r="N20" s="222"/>
      <c r="O20" s="145"/>
    </row>
    <row r="21" spans="2:15" s="152" customFormat="1" ht="10.199999999999999">
      <c r="B21" s="161" t="s">
        <v>471</v>
      </c>
      <c r="C21" s="145"/>
      <c r="D21" s="222"/>
      <c r="E21" s="232"/>
      <c r="F21" s="222"/>
      <c r="G21" s="232"/>
      <c r="H21" s="222"/>
      <c r="I21" s="232"/>
      <c r="J21" s="222"/>
      <c r="K21" s="232"/>
      <c r="L21" s="222"/>
      <c r="M21" s="232"/>
      <c r="N21" s="222"/>
      <c r="O21" s="145"/>
    </row>
    <row r="22" spans="2:15" s="152" customFormat="1" ht="10.199999999999999">
      <c r="B22" s="161" t="s">
        <v>472</v>
      </c>
      <c r="C22" s="145"/>
      <c r="D22" s="222"/>
      <c r="E22" s="232"/>
      <c r="F22" s="222"/>
      <c r="G22" s="232"/>
      <c r="H22" s="222"/>
      <c r="I22" s="232"/>
      <c r="J22" s="222"/>
      <c r="K22" s="232"/>
      <c r="L22" s="222"/>
      <c r="M22" s="232"/>
      <c r="N22" s="222"/>
      <c r="O22" s="145"/>
    </row>
    <row r="23" spans="2:15" s="152" customFormat="1" ht="10.199999999999999">
      <c r="B23" s="161" t="s">
        <v>473</v>
      </c>
      <c r="C23" s="145"/>
      <c r="D23" s="222"/>
      <c r="E23" s="232"/>
      <c r="F23" s="222"/>
      <c r="G23" s="232"/>
      <c r="H23" s="222"/>
      <c r="I23" s="232"/>
      <c r="J23" s="222"/>
      <c r="K23" s="232"/>
      <c r="L23" s="222"/>
      <c r="M23" s="232"/>
      <c r="N23" s="222"/>
      <c r="O23" s="145"/>
    </row>
    <row r="24" spans="2:15" s="96" customFormat="1" ht="10.199999999999999">
      <c r="B24" s="162" t="s">
        <v>474</v>
      </c>
      <c r="C24" s="145"/>
      <c r="D24" s="226">
        <f>SUM(D20:D23)</f>
        <v>0</v>
      </c>
      <c r="E24" s="232"/>
      <c r="F24" s="226">
        <f>SUM(F20:F23)</f>
        <v>0</v>
      </c>
      <c r="G24" s="232"/>
      <c r="H24" s="226">
        <f>SUM(H20:H23)</f>
        <v>0</v>
      </c>
      <c r="I24" s="232"/>
      <c r="J24" s="226">
        <f>SUM(J20:J23)</f>
        <v>0</v>
      </c>
      <c r="K24" s="232"/>
      <c r="L24" s="226">
        <f>SUM(L20:L23)</f>
        <v>0</v>
      </c>
      <c r="M24" s="232"/>
      <c r="N24" s="226">
        <f>SUM(N20:N23)</f>
        <v>0</v>
      </c>
      <c r="O24" s="145"/>
    </row>
    <row r="25" spans="2:15" s="96" customFormat="1" ht="10.199999999999999">
      <c r="B25" s="145"/>
      <c r="C25" s="145"/>
      <c r="D25" s="235"/>
      <c r="E25" s="232"/>
      <c r="F25" s="235"/>
      <c r="G25" s="232"/>
      <c r="H25" s="235"/>
      <c r="I25" s="232"/>
      <c r="J25" s="235"/>
      <c r="K25" s="232"/>
      <c r="L25" s="235"/>
      <c r="M25" s="232"/>
      <c r="N25" s="235"/>
      <c r="O25" s="145"/>
    </row>
    <row r="26" spans="2:15" s="96" customFormat="1" ht="10.199999999999999">
      <c r="B26" s="145"/>
      <c r="C26" s="145"/>
      <c r="D26" s="236"/>
      <c r="E26" s="232"/>
      <c r="F26" s="236"/>
      <c r="G26" s="232"/>
      <c r="H26" s="236"/>
      <c r="I26" s="232"/>
      <c r="J26" s="236"/>
      <c r="K26" s="232"/>
      <c r="L26" s="236"/>
      <c r="M26" s="232"/>
      <c r="N26" s="236"/>
      <c r="O26" s="145"/>
    </row>
    <row r="27" spans="2:15" s="96" customFormat="1" ht="10.199999999999999">
      <c r="B27" s="161" t="s">
        <v>475</v>
      </c>
      <c r="C27" s="145"/>
      <c r="D27" s="222"/>
      <c r="E27" s="232"/>
      <c r="F27" s="222"/>
      <c r="G27" s="232"/>
      <c r="H27" s="222"/>
      <c r="I27" s="232"/>
      <c r="J27" s="222"/>
      <c r="K27" s="232"/>
      <c r="L27" s="222"/>
      <c r="M27" s="232"/>
      <c r="N27" s="222"/>
      <c r="O27" s="145"/>
    </row>
    <row r="28" spans="2:15" s="96" customFormat="1" ht="10.199999999999999">
      <c r="B28" s="161" t="s">
        <v>472</v>
      </c>
      <c r="C28" s="145"/>
      <c r="D28" s="222"/>
      <c r="E28" s="232"/>
      <c r="F28" s="222"/>
      <c r="G28" s="232"/>
      <c r="H28" s="222"/>
      <c r="I28" s="232"/>
      <c r="J28" s="222"/>
      <c r="K28" s="232"/>
      <c r="L28" s="222"/>
      <c r="M28" s="232"/>
      <c r="N28" s="222"/>
      <c r="O28" s="145"/>
    </row>
    <row r="29" spans="2:15" s="96" customFormat="1" ht="10.199999999999999">
      <c r="B29" s="161" t="s">
        <v>476</v>
      </c>
      <c r="C29" s="145"/>
      <c r="D29" s="222"/>
      <c r="E29" s="232"/>
      <c r="F29" s="222"/>
      <c r="G29" s="232"/>
      <c r="H29" s="222"/>
      <c r="I29" s="232"/>
      <c r="J29" s="222"/>
      <c r="K29" s="232"/>
      <c r="L29" s="222"/>
      <c r="M29" s="232"/>
      <c r="N29" s="222"/>
      <c r="O29" s="145"/>
    </row>
    <row r="30" spans="2:15" s="96" customFormat="1" ht="10.199999999999999">
      <c r="B30" s="162" t="s">
        <v>477</v>
      </c>
      <c r="C30" s="163"/>
      <c r="D30" s="226">
        <f>+D27-D28-D29</f>
        <v>0</v>
      </c>
      <c r="E30" s="232"/>
      <c r="F30" s="226">
        <f>+F27-F28-F29</f>
        <v>0</v>
      </c>
      <c r="G30" s="232"/>
      <c r="H30" s="226">
        <f>+H27-H28-H29</f>
        <v>0</v>
      </c>
      <c r="I30" s="232"/>
      <c r="J30" s="226">
        <f>+J27-J28-J29</f>
        <v>0</v>
      </c>
      <c r="K30" s="232"/>
      <c r="L30" s="226">
        <f>+L27-L28-L29</f>
        <v>0</v>
      </c>
      <c r="M30" s="232"/>
      <c r="N30" s="226">
        <f>+N27-N28-N29</f>
        <v>0</v>
      </c>
      <c r="O30" s="145"/>
    </row>
    <row r="31" spans="2:15" s="96" customFormat="1" ht="10.199999999999999">
      <c r="B31" s="162"/>
      <c r="C31" s="163"/>
      <c r="D31" s="232"/>
      <c r="E31" s="232"/>
      <c r="F31" s="232"/>
      <c r="G31" s="232"/>
      <c r="H31" s="232"/>
      <c r="I31" s="232"/>
      <c r="J31" s="232"/>
      <c r="K31" s="232"/>
      <c r="L31" s="232"/>
      <c r="M31" s="232"/>
      <c r="N31" s="232"/>
      <c r="O31" s="145"/>
    </row>
    <row r="32" spans="2:15" s="96" customFormat="1" ht="10.199999999999999">
      <c r="B32" s="161" t="s">
        <v>478</v>
      </c>
      <c r="C32" s="163"/>
      <c r="D32" s="222"/>
      <c r="E32" s="232"/>
      <c r="F32" s="222"/>
      <c r="G32" s="232"/>
      <c r="H32" s="222"/>
      <c r="I32" s="232"/>
      <c r="J32" s="222"/>
      <c r="K32" s="232"/>
      <c r="L32" s="222"/>
      <c r="M32" s="232"/>
      <c r="N32" s="222"/>
      <c r="O32" s="145"/>
    </row>
    <row r="33" spans="1:15" s="96" customFormat="1" ht="10.199999999999999">
      <c r="B33" s="161" t="s">
        <v>479</v>
      </c>
      <c r="C33" s="163"/>
      <c r="D33" s="222"/>
      <c r="E33" s="232"/>
      <c r="F33" s="222"/>
      <c r="G33" s="232"/>
      <c r="H33" s="222"/>
      <c r="I33" s="232"/>
      <c r="J33" s="222"/>
      <c r="K33" s="232"/>
      <c r="L33" s="222"/>
      <c r="M33" s="232"/>
      <c r="N33" s="222"/>
      <c r="O33" s="145"/>
    </row>
    <row r="34" spans="1:15" s="96" customFormat="1" ht="10.199999999999999">
      <c r="B34" s="161" t="s">
        <v>480</v>
      </c>
      <c r="C34" s="163"/>
      <c r="D34" s="222"/>
      <c r="E34" s="232"/>
      <c r="F34" s="222"/>
      <c r="G34" s="232"/>
      <c r="H34" s="222"/>
      <c r="I34" s="232"/>
      <c r="J34" s="222"/>
      <c r="K34" s="232"/>
      <c r="L34" s="222"/>
      <c r="M34" s="232"/>
      <c r="N34" s="222"/>
      <c r="O34" s="145"/>
    </row>
    <row r="35" spans="1:15" s="96" customFormat="1" ht="10.199999999999999">
      <c r="B35" s="161" t="s">
        <v>481</v>
      </c>
      <c r="C35" s="145"/>
      <c r="D35" s="222"/>
      <c r="E35" s="232"/>
      <c r="F35" s="222"/>
      <c r="G35" s="232"/>
      <c r="H35" s="222"/>
      <c r="I35" s="232"/>
      <c r="J35" s="222"/>
      <c r="K35" s="232"/>
      <c r="L35" s="222"/>
      <c r="M35" s="232"/>
      <c r="N35" s="222"/>
      <c r="O35" s="145"/>
    </row>
    <row r="36" spans="1:15" s="96" customFormat="1" ht="10.199999999999999">
      <c r="B36" s="162" t="s">
        <v>482</v>
      </c>
      <c r="C36" s="145"/>
      <c r="D36" s="226">
        <f>SUM(D32:D35)</f>
        <v>0</v>
      </c>
      <c r="E36" s="232"/>
      <c r="F36" s="226">
        <f>SUM(F32:F35)</f>
        <v>0</v>
      </c>
      <c r="G36" s="232"/>
      <c r="H36" s="226">
        <f>SUM(H32:H35)</f>
        <v>0</v>
      </c>
      <c r="I36" s="232"/>
      <c r="J36" s="226">
        <f>SUM(J32:J35)</f>
        <v>0</v>
      </c>
      <c r="K36" s="232"/>
      <c r="L36" s="226">
        <f>SUM(L32:L35)</f>
        <v>0</v>
      </c>
      <c r="M36" s="232"/>
      <c r="N36" s="226">
        <f>SUM(N32:N35)</f>
        <v>0</v>
      </c>
      <c r="O36" s="145"/>
    </row>
    <row r="37" spans="1:15" s="96" customFormat="1" ht="10.199999999999999">
      <c r="A37" s="152"/>
      <c r="B37" s="162"/>
      <c r="C37" s="145"/>
      <c r="D37" s="232"/>
      <c r="E37" s="232"/>
      <c r="F37" s="232"/>
      <c r="G37" s="232"/>
      <c r="H37" s="232"/>
      <c r="I37" s="232"/>
      <c r="J37" s="232"/>
      <c r="K37" s="232"/>
      <c r="L37" s="232"/>
      <c r="M37" s="232"/>
      <c r="N37" s="232"/>
      <c r="O37" s="145"/>
    </row>
    <row r="38" spans="1:15" s="96" customFormat="1" ht="10.199999999999999">
      <c r="A38" s="152"/>
      <c r="B38" s="161" t="s">
        <v>483</v>
      </c>
      <c r="C38" s="145"/>
      <c r="D38" s="222"/>
      <c r="E38" s="232"/>
      <c r="F38" s="222"/>
      <c r="G38" s="232"/>
      <c r="H38" s="222"/>
      <c r="I38" s="232"/>
      <c r="J38" s="222"/>
      <c r="K38" s="232"/>
      <c r="L38" s="222"/>
      <c r="M38" s="232"/>
      <c r="N38" s="222"/>
      <c r="O38" s="145"/>
    </row>
    <row r="39" spans="1:15" s="96" customFormat="1" ht="10.199999999999999">
      <c r="A39" s="152"/>
      <c r="B39" s="161" t="s">
        <v>484</v>
      </c>
      <c r="C39" s="145"/>
      <c r="D39" s="222"/>
      <c r="E39" s="232"/>
      <c r="F39" s="222"/>
      <c r="G39" s="232"/>
      <c r="H39" s="222"/>
      <c r="I39" s="232"/>
      <c r="J39" s="222"/>
      <c r="K39" s="232"/>
      <c r="L39" s="222"/>
      <c r="M39" s="232"/>
      <c r="N39" s="222"/>
      <c r="O39" s="145"/>
    </row>
    <row r="40" spans="1:15" s="96" customFormat="1" ht="10.199999999999999">
      <c r="B40" s="162" t="s">
        <v>485</v>
      </c>
      <c r="C40" s="145"/>
      <c r="D40" s="226">
        <f>+D38-D39</f>
        <v>0</v>
      </c>
      <c r="E40" s="232"/>
      <c r="F40" s="226">
        <f>+F38-F39</f>
        <v>0</v>
      </c>
      <c r="G40" s="232"/>
      <c r="H40" s="226">
        <f>+H38-H39</f>
        <v>0</v>
      </c>
      <c r="I40" s="232"/>
      <c r="J40" s="226">
        <f>+J38-J39</f>
        <v>0</v>
      </c>
      <c r="K40" s="232"/>
      <c r="L40" s="226">
        <f>+L38-L39</f>
        <v>0</v>
      </c>
      <c r="M40" s="232"/>
      <c r="N40" s="226">
        <f>+N38-N39</f>
        <v>0</v>
      </c>
      <c r="O40" s="145"/>
    </row>
    <row r="41" spans="1:15" s="96" customFormat="1" ht="10.199999999999999">
      <c r="B41" s="161"/>
      <c r="C41" s="145"/>
      <c r="D41" s="232"/>
      <c r="E41" s="232"/>
      <c r="F41" s="232"/>
      <c r="G41" s="232"/>
      <c r="H41" s="232"/>
      <c r="I41" s="232"/>
      <c r="J41" s="232"/>
      <c r="K41" s="232"/>
      <c r="L41" s="232"/>
      <c r="M41" s="232"/>
      <c r="N41" s="232"/>
      <c r="O41" s="145"/>
    </row>
    <row r="42" spans="1:15" s="96" customFormat="1" ht="10.199999999999999">
      <c r="B42" s="184" t="s">
        <v>486</v>
      </c>
      <c r="C42" s="145"/>
      <c r="D42" s="222"/>
      <c r="E42" s="232"/>
      <c r="F42" s="222"/>
      <c r="G42" s="232"/>
      <c r="H42" s="222"/>
      <c r="I42" s="232"/>
      <c r="J42" s="222"/>
      <c r="K42" s="232"/>
      <c r="L42" s="222"/>
      <c r="M42" s="232"/>
      <c r="N42" s="222"/>
      <c r="O42" s="145"/>
    </row>
    <row r="43" spans="1:15" s="96" customFormat="1" ht="10.199999999999999">
      <c r="B43" s="184" t="s">
        <v>487</v>
      </c>
      <c r="C43" s="145"/>
      <c r="D43" s="222"/>
      <c r="E43" s="232"/>
      <c r="F43" s="222"/>
      <c r="G43" s="232"/>
      <c r="H43" s="222"/>
      <c r="I43" s="232"/>
      <c r="J43" s="222"/>
      <c r="K43" s="232"/>
      <c r="L43" s="222"/>
      <c r="M43" s="232"/>
      <c r="N43" s="222"/>
      <c r="O43" s="145"/>
    </row>
    <row r="44" spans="1:15" s="96" customFormat="1" ht="10.199999999999999">
      <c r="B44" s="161"/>
      <c r="C44" s="145"/>
      <c r="D44" s="232"/>
      <c r="E44" s="232"/>
      <c r="F44" s="232"/>
      <c r="G44" s="232"/>
      <c r="H44" s="232"/>
      <c r="I44" s="232"/>
      <c r="J44" s="232"/>
      <c r="K44" s="232"/>
      <c r="L44" s="232"/>
      <c r="M44" s="232"/>
      <c r="N44" s="232"/>
      <c r="O44" s="145"/>
    </row>
    <row r="45" spans="1:15" s="96" customFormat="1" ht="10.199999999999999">
      <c r="B45" s="161" t="s">
        <v>488</v>
      </c>
      <c r="C45" s="145"/>
      <c r="D45" s="222"/>
      <c r="E45" s="232"/>
      <c r="F45" s="222"/>
      <c r="G45" s="232"/>
      <c r="H45" s="222"/>
      <c r="I45" s="232"/>
      <c r="J45" s="222"/>
      <c r="K45" s="232"/>
      <c r="L45" s="222"/>
      <c r="M45" s="232"/>
      <c r="N45" s="222"/>
      <c r="O45" s="145"/>
    </row>
    <row r="46" spans="1:15" s="96" customFormat="1" ht="10.199999999999999">
      <c r="B46" s="161" t="s">
        <v>489</v>
      </c>
      <c r="C46" s="145"/>
      <c r="D46" s="222"/>
      <c r="E46" s="232"/>
      <c r="F46" s="222"/>
      <c r="G46" s="232"/>
      <c r="H46" s="222"/>
      <c r="I46" s="232"/>
      <c r="J46" s="222"/>
      <c r="K46" s="232"/>
      <c r="L46" s="222"/>
      <c r="M46" s="232"/>
      <c r="N46" s="222"/>
      <c r="O46" s="145"/>
    </row>
    <row r="47" spans="1:15" s="96" customFormat="1" ht="10.199999999999999">
      <c r="B47" s="161" t="s">
        <v>490</v>
      </c>
      <c r="C47" s="145"/>
      <c r="D47" s="222"/>
      <c r="E47" s="232"/>
      <c r="F47" s="222"/>
      <c r="G47" s="232"/>
      <c r="H47" s="222"/>
      <c r="I47" s="232"/>
      <c r="J47" s="222"/>
      <c r="K47" s="232"/>
      <c r="L47" s="222"/>
      <c r="M47" s="232"/>
      <c r="N47" s="222"/>
      <c r="O47" s="145"/>
    </row>
    <row r="48" spans="1:15" s="96" customFormat="1" ht="10.199999999999999">
      <c r="B48" s="161" t="s">
        <v>491</v>
      </c>
      <c r="C48" s="145"/>
      <c r="D48" s="222"/>
      <c r="E48" s="232"/>
      <c r="F48" s="222"/>
      <c r="G48" s="232"/>
      <c r="H48" s="222"/>
      <c r="I48" s="232"/>
      <c r="J48" s="222"/>
      <c r="K48" s="232"/>
      <c r="L48" s="222"/>
      <c r="M48" s="232"/>
      <c r="N48" s="222"/>
      <c r="O48" s="145"/>
    </row>
    <row r="49" spans="2:16" s="96" customFormat="1" ht="10.199999999999999">
      <c r="B49" s="161" t="s">
        <v>492</v>
      </c>
      <c r="C49" s="145"/>
      <c r="D49" s="222"/>
      <c r="E49" s="232"/>
      <c r="F49" s="222"/>
      <c r="G49" s="232"/>
      <c r="H49" s="222"/>
      <c r="I49" s="232"/>
      <c r="J49" s="222"/>
      <c r="K49" s="232"/>
      <c r="L49" s="222"/>
      <c r="M49" s="232"/>
      <c r="N49" s="222"/>
      <c r="O49" s="145"/>
    </row>
    <row r="50" spans="2:16" s="96" customFormat="1" ht="10.199999999999999">
      <c r="B50" s="161" t="s">
        <v>493</v>
      </c>
      <c r="C50" s="145"/>
      <c r="D50" s="222"/>
      <c r="E50" s="232"/>
      <c r="F50" s="222"/>
      <c r="G50" s="232"/>
      <c r="H50" s="222"/>
      <c r="I50" s="232"/>
      <c r="J50" s="222"/>
      <c r="K50" s="232"/>
      <c r="L50" s="222"/>
      <c r="M50" s="232"/>
      <c r="N50" s="222"/>
      <c r="O50" s="145"/>
    </row>
    <row r="51" spans="2:16" s="96" customFormat="1" ht="10.199999999999999">
      <c r="B51" s="162" t="s">
        <v>494</v>
      </c>
      <c r="C51" s="163"/>
      <c r="D51" s="226">
        <f>-D45+D46+D47+D48-D49-D50</f>
        <v>0</v>
      </c>
      <c r="E51" s="232"/>
      <c r="F51" s="226">
        <f>-F45+F46+F47+F48-F49-F50</f>
        <v>0</v>
      </c>
      <c r="G51" s="232"/>
      <c r="H51" s="226">
        <f>-H45+H46+H47+H48-H49-H50</f>
        <v>0</v>
      </c>
      <c r="I51" s="232"/>
      <c r="J51" s="226">
        <f>-J45+J46+J47+J48-J49-J50</f>
        <v>0</v>
      </c>
      <c r="K51" s="232"/>
      <c r="L51" s="226">
        <f>-L45+L46+L47+L48-L49-L50</f>
        <v>0</v>
      </c>
      <c r="M51" s="232"/>
      <c r="N51" s="226">
        <f>-N45+N46+N47+N48-N49-N50</f>
        <v>0</v>
      </c>
      <c r="O51" s="145"/>
    </row>
    <row r="52" spans="2:16" s="96" customFormat="1" ht="10.199999999999999">
      <c r="B52" s="145"/>
      <c r="C52" s="145"/>
      <c r="D52" s="232"/>
      <c r="E52" s="232"/>
      <c r="F52" s="232"/>
      <c r="G52" s="232"/>
      <c r="H52" s="232"/>
      <c r="I52" s="232"/>
      <c r="J52" s="232"/>
      <c r="K52" s="232"/>
      <c r="L52" s="232"/>
      <c r="M52" s="232"/>
      <c r="N52" s="232"/>
      <c r="O52" s="145"/>
    </row>
    <row r="53" spans="2:16" s="96" customFormat="1" ht="10.199999999999999">
      <c r="B53" s="150" t="s">
        <v>495</v>
      </c>
      <c r="C53" s="150"/>
      <c r="D53" s="226">
        <f>+D17+D24+D30-D36+D40-D42-D43+D51</f>
        <v>0</v>
      </c>
      <c r="E53" s="296"/>
      <c r="F53" s="226">
        <f>+F17+F24+F30-F36+F40-F42-F43+F51</f>
        <v>0</v>
      </c>
      <c r="G53" s="296"/>
      <c r="H53" s="226">
        <f>+H17+H24+H30-H36+H40-H42-H43+H51</f>
        <v>0</v>
      </c>
      <c r="I53" s="296"/>
      <c r="J53" s="226">
        <f>+J17+J24+J30-J36+J40-J42-J43+J51</f>
        <v>0</v>
      </c>
      <c r="K53" s="296"/>
      <c r="L53" s="226">
        <f>+L17+L24+L30-L36+L40-L42-L43+L51</f>
        <v>0</v>
      </c>
      <c r="M53" s="296"/>
      <c r="N53" s="226">
        <f>+N17+N24+N30-N36+N40-N42-N43+N51</f>
        <v>0</v>
      </c>
      <c r="O53" s="145"/>
    </row>
    <row r="54" spans="2:16" s="96" customFormat="1" ht="10.199999999999999">
      <c r="B54" s="145"/>
      <c r="C54" s="145"/>
      <c r="D54" s="232"/>
      <c r="E54" s="232"/>
      <c r="F54" s="232"/>
      <c r="G54" s="232"/>
      <c r="H54" s="232"/>
      <c r="I54" s="232"/>
      <c r="J54" s="232"/>
      <c r="K54" s="232"/>
      <c r="L54" s="232"/>
      <c r="M54" s="232"/>
      <c r="N54" s="232"/>
      <c r="O54" s="145"/>
    </row>
    <row r="55" spans="2:16" s="96" customFormat="1" ht="10.199999999999999">
      <c r="B55" s="145" t="s">
        <v>496</v>
      </c>
      <c r="C55" s="145"/>
      <c r="D55" s="222"/>
      <c r="E55" s="232"/>
      <c r="F55" s="222"/>
      <c r="G55" s="232"/>
      <c r="H55" s="222"/>
      <c r="I55" s="232"/>
      <c r="J55" s="222"/>
      <c r="K55" s="232"/>
      <c r="L55" s="222"/>
      <c r="M55" s="232"/>
      <c r="N55" s="222"/>
      <c r="O55" s="145"/>
    </row>
    <row r="56" spans="2:16" s="96" customFormat="1" ht="10.199999999999999">
      <c r="B56" s="145" t="s">
        <v>497</v>
      </c>
      <c r="C56" s="145"/>
      <c r="D56" s="222"/>
      <c r="E56" s="232"/>
      <c r="F56" s="222"/>
      <c r="G56" s="232"/>
      <c r="H56" s="222"/>
      <c r="I56" s="232"/>
      <c r="J56" s="222"/>
      <c r="K56" s="232"/>
      <c r="L56" s="222"/>
      <c r="M56" s="232"/>
      <c r="N56" s="222"/>
      <c r="O56" s="145"/>
    </row>
    <row r="57" spans="2:16" s="96" customFormat="1">
      <c r="B57" s="145" t="s">
        <v>498</v>
      </c>
      <c r="C57" s="145"/>
      <c r="D57" s="219"/>
      <c r="E57" s="232"/>
      <c r="F57" s="219"/>
      <c r="G57" s="232"/>
      <c r="H57" s="219"/>
      <c r="I57" s="232"/>
      <c r="J57" s="219"/>
      <c r="K57" s="232"/>
      <c r="L57" s="219"/>
      <c r="M57" s="232"/>
      <c r="N57" s="219"/>
      <c r="O57" s="145"/>
      <c r="P57" s="146"/>
    </row>
    <row r="58" spans="2:16" s="96" customFormat="1" ht="10.199999999999999">
      <c r="B58" s="145"/>
      <c r="C58" s="145"/>
      <c r="D58" s="232"/>
      <c r="E58" s="232"/>
      <c r="F58" s="232"/>
      <c r="G58" s="232"/>
      <c r="H58" s="232"/>
      <c r="I58" s="232"/>
      <c r="J58" s="232"/>
      <c r="K58" s="232"/>
      <c r="L58" s="232"/>
      <c r="M58" s="232"/>
      <c r="N58" s="232"/>
      <c r="O58" s="145"/>
    </row>
    <row r="59" spans="2:16" s="96" customFormat="1" ht="10.199999999999999">
      <c r="B59" s="150" t="s">
        <v>499</v>
      </c>
      <c r="C59" s="150"/>
      <c r="D59" s="226">
        <f>+D53-D55+D57+D56</f>
        <v>0</v>
      </c>
      <c r="E59" s="232"/>
      <c r="F59" s="226">
        <f>+F53-F55+F57+F56</f>
        <v>0</v>
      </c>
      <c r="G59" s="232"/>
      <c r="H59" s="226">
        <f>+H53-H55+H57+H56</f>
        <v>0</v>
      </c>
      <c r="I59" s="232"/>
      <c r="J59" s="226">
        <f>+J53-J55+J57+J56</f>
        <v>0</v>
      </c>
      <c r="K59" s="232"/>
      <c r="L59" s="226">
        <f>+L53-L55+L57+L56</f>
        <v>0</v>
      </c>
      <c r="M59" s="232"/>
      <c r="N59" s="226">
        <f>+N53-N55+N57+N56</f>
        <v>0</v>
      </c>
      <c r="O59" s="145"/>
    </row>
    <row r="60" spans="2:16" s="96" customFormat="1" ht="10.199999999999999">
      <c r="B60" s="152"/>
      <c r="C60" s="152"/>
      <c r="D60" s="152"/>
      <c r="E60" s="152"/>
      <c r="F60" s="152"/>
      <c r="G60" s="152"/>
      <c r="H60" s="152"/>
      <c r="I60" s="152"/>
      <c r="J60" s="152"/>
      <c r="K60" s="152"/>
      <c r="L60" s="152"/>
      <c r="M60" s="152"/>
      <c r="N60" s="152"/>
      <c r="O60" s="152"/>
    </row>
    <row r="61" spans="2:16" ht="12">
      <c r="B61" s="323" t="s">
        <v>408</v>
      </c>
    </row>
    <row r="62" spans="2:16">
      <c r="B62" s="325" t="s">
        <v>500</v>
      </c>
      <c r="D62" s="219"/>
      <c r="E62" s="229"/>
      <c r="F62" s="228">
        <f>+F59-('3.3.1.2 A2'!G14-'3.3.1.2 A2'!E14)</f>
        <v>0</v>
      </c>
      <c r="G62" s="229"/>
      <c r="H62" s="228">
        <f>+H59-('3.3.1.2 A2'!I14-'3.3.1.2 A2'!G14)</f>
        <v>0</v>
      </c>
      <c r="I62" s="229"/>
      <c r="J62" s="228">
        <f>+J59-('3.3.1.2 A2'!K14-'3.3.1.2 A2'!I14)</f>
        <v>0</v>
      </c>
      <c r="K62" s="229"/>
      <c r="L62" s="228">
        <f>+L59-('3.3.1.2 A2'!M14-'3.3.1.2 A2'!K14)</f>
        <v>0</v>
      </c>
      <c r="M62" s="229"/>
      <c r="N62" s="228">
        <f>+N59-('3.3.1.2 A2'!O14-'3.3.1.2 A2'!M14)</f>
        <v>0</v>
      </c>
    </row>
    <row r="63" spans="2:16">
      <c r="B63" s="96" t="s">
        <v>505</v>
      </c>
      <c r="F63" s="324">
        <f>+'3.1.2'!G82</f>
        <v>0</v>
      </c>
      <c r="H63" s="324">
        <f>+'3.1.2'!H82</f>
        <v>0</v>
      </c>
      <c r="J63" s="324">
        <f>+'3.1.2'!I82</f>
        <v>0</v>
      </c>
      <c r="L63" s="324">
        <f>+'3.1.2'!J82</f>
        <v>0</v>
      </c>
      <c r="N63" s="324">
        <f>+'3.1.2'!K82</f>
        <v>0</v>
      </c>
    </row>
    <row r="64" spans="2:16">
      <c r="B64" s="366" t="s">
        <v>502</v>
      </c>
      <c r="F64" s="324">
        <f>+'3.1.2'!G78</f>
        <v>0</v>
      </c>
      <c r="H64" s="324">
        <f>+'3.1.2'!H78</f>
        <v>0</v>
      </c>
      <c r="J64" s="324">
        <f>+'3.1.2'!I78</f>
        <v>0</v>
      </c>
      <c r="L64" s="324">
        <f>+'3.1.2'!J78</f>
        <v>0</v>
      </c>
      <c r="N64" s="324">
        <f>+'3.1.2'!K78</f>
        <v>0</v>
      </c>
    </row>
    <row r="65" spans="2:14">
      <c r="B65" s="366" t="s">
        <v>503</v>
      </c>
      <c r="D65" s="219"/>
      <c r="E65" s="229"/>
      <c r="F65" s="228">
        <f>+F62-F63+F64</f>
        <v>0</v>
      </c>
      <c r="G65" s="229"/>
      <c r="H65" s="228">
        <f>+H62-H63+H64</f>
        <v>0</v>
      </c>
      <c r="I65" s="229"/>
      <c r="J65" s="228">
        <f>+J62-J63+J64</f>
        <v>0</v>
      </c>
      <c r="K65" s="229"/>
      <c r="L65" s="228">
        <f>+L62-L63+L64</f>
        <v>0</v>
      </c>
      <c r="M65" s="229"/>
      <c r="N65" s="228">
        <f>+N62-N63+N64</f>
        <v>0</v>
      </c>
    </row>
  </sheetData>
  <sheetProtection selectLockedCells="1" selectUnlockedCells="1"/>
  <mergeCells count="6">
    <mergeCell ref="N6:N8"/>
    <mergeCell ref="D6:D8"/>
    <mergeCell ref="F6:F8"/>
    <mergeCell ref="H6:H8"/>
    <mergeCell ref="J6:J8"/>
    <mergeCell ref="L6:L8"/>
  </mergeCells>
  <conditionalFormatting sqref="F62">
    <cfRule type="cellIs" dxfId="56" priority="67" operator="equal">
      <formula>0</formula>
    </cfRule>
    <cfRule type="cellIs" dxfId="55" priority="69" operator="notEqual">
      <formula>0</formula>
    </cfRule>
  </conditionalFormatting>
  <conditionalFormatting sqref="F62">
    <cfRule type="cellIs" dxfId="54" priority="68" operator="notEqual">
      <formula>0</formula>
    </cfRule>
  </conditionalFormatting>
  <conditionalFormatting sqref="H62">
    <cfRule type="cellIs" dxfId="53" priority="64" operator="equal">
      <formula>0</formula>
    </cfRule>
    <cfRule type="cellIs" dxfId="52" priority="66" operator="notEqual">
      <formula>0</formula>
    </cfRule>
  </conditionalFormatting>
  <conditionalFormatting sqref="H62">
    <cfRule type="cellIs" dxfId="51" priority="65" operator="notEqual">
      <formula>0</formula>
    </cfRule>
  </conditionalFormatting>
  <conditionalFormatting sqref="J62">
    <cfRule type="cellIs" dxfId="50" priority="61" operator="equal">
      <formula>0</formula>
    </cfRule>
    <cfRule type="cellIs" dxfId="49" priority="63" operator="notEqual">
      <formula>0</formula>
    </cfRule>
  </conditionalFormatting>
  <conditionalFormatting sqref="J62">
    <cfRule type="cellIs" dxfId="48" priority="62" operator="notEqual">
      <formula>0</formula>
    </cfRule>
  </conditionalFormatting>
  <conditionalFormatting sqref="L62">
    <cfRule type="cellIs" dxfId="47" priority="58" operator="equal">
      <formula>0</formula>
    </cfRule>
    <cfRule type="cellIs" dxfId="46" priority="60" operator="notEqual">
      <formula>0</formula>
    </cfRule>
  </conditionalFormatting>
  <conditionalFormatting sqref="L62">
    <cfRule type="cellIs" dxfId="45" priority="59" operator="notEqual">
      <formula>0</formula>
    </cfRule>
  </conditionalFormatting>
  <conditionalFormatting sqref="N62">
    <cfRule type="cellIs" dxfId="44" priority="55" operator="equal">
      <formula>0</formula>
    </cfRule>
    <cfRule type="cellIs" dxfId="43" priority="57" operator="notEqual">
      <formula>0</formula>
    </cfRule>
  </conditionalFormatting>
  <conditionalFormatting sqref="N62">
    <cfRule type="cellIs" dxfId="42" priority="56" operator="notEqual">
      <formula>0</formula>
    </cfRule>
  </conditionalFormatting>
  <conditionalFormatting sqref="F65">
    <cfRule type="cellIs" dxfId="41" priority="25" operator="equal">
      <formula>0</formula>
    </cfRule>
    <cfRule type="cellIs" dxfId="40" priority="27" operator="notEqual">
      <formula>0</formula>
    </cfRule>
  </conditionalFormatting>
  <conditionalFormatting sqref="F65">
    <cfRule type="cellIs" dxfId="39" priority="26" operator="notEqual">
      <formula>0</formula>
    </cfRule>
  </conditionalFormatting>
  <conditionalFormatting sqref="H65">
    <cfRule type="cellIs" dxfId="38" priority="10" operator="equal">
      <formula>0</formula>
    </cfRule>
    <cfRule type="cellIs" dxfId="37" priority="12" operator="notEqual">
      <formula>0</formula>
    </cfRule>
  </conditionalFormatting>
  <conditionalFormatting sqref="H65">
    <cfRule type="cellIs" dxfId="36" priority="11" operator="notEqual">
      <formula>0</formula>
    </cfRule>
  </conditionalFormatting>
  <conditionalFormatting sqref="J65">
    <cfRule type="cellIs" dxfId="35" priority="7" operator="equal">
      <formula>0</formula>
    </cfRule>
    <cfRule type="cellIs" dxfId="34" priority="9" operator="notEqual">
      <formula>0</formula>
    </cfRule>
  </conditionalFormatting>
  <conditionalFormatting sqref="J65">
    <cfRule type="cellIs" dxfId="33" priority="8" operator="notEqual">
      <formula>0</formula>
    </cfRule>
  </conditionalFormatting>
  <conditionalFormatting sqref="L65">
    <cfRule type="cellIs" dxfId="32" priority="4" operator="equal">
      <formula>0</formula>
    </cfRule>
    <cfRule type="cellIs" dxfId="31" priority="6" operator="notEqual">
      <formula>0</formula>
    </cfRule>
  </conditionalFormatting>
  <conditionalFormatting sqref="L65">
    <cfRule type="cellIs" dxfId="30" priority="5" operator="notEqual">
      <formula>0</formula>
    </cfRule>
  </conditionalFormatting>
  <conditionalFormatting sqref="N65">
    <cfRule type="cellIs" dxfId="29" priority="1" operator="equal">
      <formula>0</formula>
    </cfRule>
    <cfRule type="cellIs" dxfId="28" priority="3" operator="notEqual">
      <formula>0</formula>
    </cfRule>
  </conditionalFormatting>
  <conditionalFormatting sqref="N65">
    <cfRule type="cellIs" dxfId="27" priority="2" operator="notEqual">
      <formula>0</formula>
    </cfRule>
  </conditionalFormatting>
  <pageMargins left="0.55118110236220474" right="0.19685039370078741" top="0.55118110236220474" bottom="0.51181102362204722" header="0.31496062992125984" footer="0.31496062992125984"/>
  <pageSetup paperSize="9" scale="70" orientation="landscape" horizontalDpi="1200" verticalDpi="1200" r:id="rId1"/>
  <headerFooter>
    <oddFooter>&amp;L&amp;P van &amp;N&amp;C&amp;F - &amp;A&amp;Rdatum &amp;D tijd &amp;T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36">
    <tabColor theme="8" tint="0.79998168889431442"/>
  </sheetPr>
  <dimension ref="B1:R62"/>
  <sheetViews>
    <sheetView showGridLines="0" topLeftCell="A22" workbookViewId="0">
      <selection activeCell="B2" sqref="B2"/>
    </sheetView>
  </sheetViews>
  <sheetFormatPr defaultColWidth="8.88671875" defaultRowHeight="11.4"/>
  <cols>
    <col min="1" max="1" width="1.6640625" style="110" customWidth="1"/>
    <col min="2" max="2" width="53.44140625" style="110" customWidth="1"/>
    <col min="3" max="3" width="1.44140625" style="152" customWidth="1"/>
    <col min="4" max="4" width="10.6640625" style="96" customWidth="1"/>
    <col min="5" max="5" width="1.44140625" style="152" customWidth="1"/>
    <col min="6" max="6" width="10.6640625" style="96" customWidth="1"/>
    <col min="7" max="7" width="1.44140625" style="152" customWidth="1"/>
    <col min="8" max="8" width="10.6640625" style="96" customWidth="1"/>
    <col min="9" max="9" width="1.44140625" style="152" customWidth="1"/>
    <col min="10" max="10" width="10.6640625" style="96" customWidth="1"/>
    <col min="11" max="11" width="1.44140625" style="152" customWidth="1"/>
    <col min="12" max="12" width="10.6640625" style="96" customWidth="1"/>
    <col min="13" max="13" width="1.44140625" style="152" customWidth="1"/>
    <col min="14" max="14" width="10.6640625" style="96" customWidth="1"/>
    <col min="15" max="15" width="4.33203125" style="152" customWidth="1"/>
    <col min="16" max="16" width="8.88671875" style="110"/>
    <col min="17" max="17" width="6.44140625" style="110" customWidth="1"/>
    <col min="18" max="253" width="8.88671875" style="110"/>
    <col min="254" max="254" width="60.6640625" style="110" customWidth="1"/>
    <col min="255" max="255" width="12.6640625" style="110" customWidth="1"/>
    <col min="256" max="266" width="8.6640625" style="110" customWidth="1"/>
    <col min="267" max="509" width="8.88671875" style="110"/>
    <col min="510" max="510" width="60.6640625" style="110" customWidth="1"/>
    <col min="511" max="511" width="12.6640625" style="110" customWidth="1"/>
    <col min="512" max="522" width="8.6640625" style="110" customWidth="1"/>
    <col min="523" max="765" width="8.88671875" style="110"/>
    <col min="766" max="766" width="60.6640625" style="110" customWidth="1"/>
    <col min="767" max="767" width="12.6640625" style="110" customWidth="1"/>
    <col min="768" max="778" width="8.6640625" style="110" customWidth="1"/>
    <col min="779" max="1021" width="8.88671875" style="110"/>
    <col min="1022" max="1022" width="60.6640625" style="110" customWidth="1"/>
    <col min="1023" max="1023" width="12.6640625" style="110" customWidth="1"/>
    <col min="1024" max="1034" width="8.6640625" style="110" customWidth="1"/>
    <col min="1035" max="1277" width="8.88671875" style="110"/>
    <col min="1278" max="1278" width="60.6640625" style="110" customWidth="1"/>
    <col min="1279" max="1279" width="12.6640625" style="110" customWidth="1"/>
    <col min="1280" max="1290" width="8.6640625" style="110" customWidth="1"/>
    <col min="1291" max="1533" width="8.88671875" style="110"/>
    <col min="1534" max="1534" width="60.6640625" style="110" customWidth="1"/>
    <col min="1535" max="1535" width="12.6640625" style="110" customWidth="1"/>
    <col min="1536" max="1546" width="8.6640625" style="110" customWidth="1"/>
    <col min="1547" max="1789" width="8.88671875" style="110"/>
    <col min="1790" max="1790" width="60.6640625" style="110" customWidth="1"/>
    <col min="1791" max="1791" width="12.6640625" style="110" customWidth="1"/>
    <col min="1792" max="1802" width="8.6640625" style="110" customWidth="1"/>
    <col min="1803" max="2045" width="8.88671875" style="110"/>
    <col min="2046" max="2046" width="60.6640625" style="110" customWidth="1"/>
    <col min="2047" max="2047" width="12.6640625" style="110" customWidth="1"/>
    <col min="2048" max="2058" width="8.6640625" style="110" customWidth="1"/>
    <col min="2059" max="2301" width="8.88671875" style="110"/>
    <col min="2302" max="2302" width="60.6640625" style="110" customWidth="1"/>
    <col min="2303" max="2303" width="12.6640625" style="110" customWidth="1"/>
    <col min="2304" max="2314" width="8.6640625" style="110" customWidth="1"/>
    <col min="2315" max="2557" width="8.88671875" style="110"/>
    <col min="2558" max="2558" width="60.6640625" style="110" customWidth="1"/>
    <col min="2559" max="2559" width="12.6640625" style="110" customWidth="1"/>
    <col min="2560" max="2570" width="8.6640625" style="110" customWidth="1"/>
    <col min="2571" max="2813" width="8.88671875" style="110"/>
    <col min="2814" max="2814" width="60.6640625" style="110" customWidth="1"/>
    <col min="2815" max="2815" width="12.6640625" style="110" customWidth="1"/>
    <col min="2816" max="2826" width="8.6640625" style="110" customWidth="1"/>
    <col min="2827" max="3069" width="8.88671875" style="110"/>
    <col min="3070" max="3070" width="60.6640625" style="110" customWidth="1"/>
    <col min="3071" max="3071" width="12.6640625" style="110" customWidth="1"/>
    <col min="3072" max="3082" width="8.6640625" style="110" customWidth="1"/>
    <col min="3083" max="3325" width="8.88671875" style="110"/>
    <col min="3326" max="3326" width="60.6640625" style="110" customWidth="1"/>
    <col min="3327" max="3327" width="12.6640625" style="110" customWidth="1"/>
    <col min="3328" max="3338" width="8.6640625" style="110" customWidth="1"/>
    <col min="3339" max="3581" width="8.88671875" style="110"/>
    <col min="3582" max="3582" width="60.6640625" style="110" customWidth="1"/>
    <col min="3583" max="3583" width="12.6640625" style="110" customWidth="1"/>
    <col min="3584" max="3594" width="8.6640625" style="110" customWidth="1"/>
    <col min="3595" max="3837" width="8.88671875" style="110"/>
    <col min="3838" max="3838" width="60.6640625" style="110" customWidth="1"/>
    <col min="3839" max="3839" width="12.6640625" style="110" customWidth="1"/>
    <col min="3840" max="3850" width="8.6640625" style="110" customWidth="1"/>
    <col min="3851" max="4093" width="8.88671875" style="110"/>
    <col min="4094" max="4094" width="60.6640625" style="110" customWidth="1"/>
    <col min="4095" max="4095" width="12.6640625" style="110" customWidth="1"/>
    <col min="4096" max="4106" width="8.6640625" style="110" customWidth="1"/>
    <col min="4107" max="4349" width="8.88671875" style="110"/>
    <col min="4350" max="4350" width="60.6640625" style="110" customWidth="1"/>
    <col min="4351" max="4351" width="12.6640625" style="110" customWidth="1"/>
    <col min="4352" max="4362" width="8.6640625" style="110" customWidth="1"/>
    <col min="4363" max="4605" width="8.88671875" style="110"/>
    <col min="4606" max="4606" width="60.6640625" style="110" customWidth="1"/>
    <col min="4607" max="4607" width="12.6640625" style="110" customWidth="1"/>
    <col min="4608" max="4618" width="8.6640625" style="110" customWidth="1"/>
    <col min="4619" max="4861" width="8.88671875" style="110"/>
    <col min="4862" max="4862" width="60.6640625" style="110" customWidth="1"/>
    <col min="4863" max="4863" width="12.6640625" style="110" customWidth="1"/>
    <col min="4864" max="4874" width="8.6640625" style="110" customWidth="1"/>
    <col min="4875" max="5117" width="8.88671875" style="110"/>
    <col min="5118" max="5118" width="60.6640625" style="110" customWidth="1"/>
    <col min="5119" max="5119" width="12.6640625" style="110" customWidth="1"/>
    <col min="5120" max="5130" width="8.6640625" style="110" customWidth="1"/>
    <col min="5131" max="5373" width="8.88671875" style="110"/>
    <col min="5374" max="5374" width="60.6640625" style="110" customWidth="1"/>
    <col min="5375" max="5375" width="12.6640625" style="110" customWidth="1"/>
    <col min="5376" max="5386" width="8.6640625" style="110" customWidth="1"/>
    <col min="5387" max="5629" width="8.88671875" style="110"/>
    <col min="5630" max="5630" width="60.6640625" style="110" customWidth="1"/>
    <col min="5631" max="5631" width="12.6640625" style="110" customWidth="1"/>
    <col min="5632" max="5642" width="8.6640625" style="110" customWidth="1"/>
    <col min="5643" max="5885" width="8.88671875" style="110"/>
    <col min="5886" max="5886" width="60.6640625" style="110" customWidth="1"/>
    <col min="5887" max="5887" width="12.6640625" style="110" customWidth="1"/>
    <col min="5888" max="5898" width="8.6640625" style="110" customWidth="1"/>
    <col min="5899" max="6141" width="8.88671875" style="110"/>
    <col min="6142" max="6142" width="60.6640625" style="110" customWidth="1"/>
    <col min="6143" max="6143" width="12.6640625" style="110" customWidth="1"/>
    <col min="6144" max="6154" width="8.6640625" style="110" customWidth="1"/>
    <col min="6155" max="6397" width="8.88671875" style="110"/>
    <col min="6398" max="6398" width="60.6640625" style="110" customWidth="1"/>
    <col min="6399" max="6399" width="12.6640625" style="110" customWidth="1"/>
    <col min="6400" max="6410" width="8.6640625" style="110" customWidth="1"/>
    <col min="6411" max="6653" width="8.88671875" style="110"/>
    <col min="6654" max="6654" width="60.6640625" style="110" customWidth="1"/>
    <col min="6655" max="6655" width="12.6640625" style="110" customWidth="1"/>
    <col min="6656" max="6666" width="8.6640625" style="110" customWidth="1"/>
    <col min="6667" max="6909" width="8.88671875" style="110"/>
    <col min="6910" max="6910" width="60.6640625" style="110" customWidth="1"/>
    <col min="6911" max="6911" width="12.6640625" style="110" customWidth="1"/>
    <col min="6912" max="6922" width="8.6640625" style="110" customWidth="1"/>
    <col min="6923" max="7165" width="8.88671875" style="110"/>
    <col min="7166" max="7166" width="60.6640625" style="110" customWidth="1"/>
    <col min="7167" max="7167" width="12.6640625" style="110" customWidth="1"/>
    <col min="7168" max="7178" width="8.6640625" style="110" customWidth="1"/>
    <col min="7179" max="7421" width="8.88671875" style="110"/>
    <col min="7422" max="7422" width="60.6640625" style="110" customWidth="1"/>
    <col min="7423" max="7423" width="12.6640625" style="110" customWidth="1"/>
    <col min="7424" max="7434" width="8.6640625" style="110" customWidth="1"/>
    <col min="7435" max="7677" width="8.88671875" style="110"/>
    <col min="7678" max="7678" width="60.6640625" style="110" customWidth="1"/>
    <col min="7679" max="7679" width="12.6640625" style="110" customWidth="1"/>
    <col min="7680" max="7690" width="8.6640625" style="110" customWidth="1"/>
    <col min="7691" max="7933" width="8.88671875" style="110"/>
    <col min="7934" max="7934" width="60.6640625" style="110" customWidth="1"/>
    <col min="7935" max="7935" width="12.6640625" style="110" customWidth="1"/>
    <col min="7936" max="7946" width="8.6640625" style="110" customWidth="1"/>
    <col min="7947" max="8189" width="8.88671875" style="110"/>
    <col min="8190" max="8190" width="60.6640625" style="110" customWidth="1"/>
    <col min="8191" max="8191" width="12.6640625" style="110" customWidth="1"/>
    <col min="8192" max="8202" width="8.6640625" style="110" customWidth="1"/>
    <col min="8203" max="8445" width="8.88671875" style="110"/>
    <col min="8446" max="8446" width="60.6640625" style="110" customWidth="1"/>
    <col min="8447" max="8447" width="12.6640625" style="110" customWidth="1"/>
    <col min="8448" max="8458" width="8.6640625" style="110" customWidth="1"/>
    <col min="8459" max="8701" width="8.88671875" style="110"/>
    <col min="8702" max="8702" width="60.6640625" style="110" customWidth="1"/>
    <col min="8703" max="8703" width="12.6640625" style="110" customWidth="1"/>
    <col min="8704" max="8714" width="8.6640625" style="110" customWidth="1"/>
    <col min="8715" max="8957" width="8.88671875" style="110"/>
    <col min="8958" max="8958" width="60.6640625" style="110" customWidth="1"/>
    <col min="8959" max="8959" width="12.6640625" style="110" customWidth="1"/>
    <col min="8960" max="8970" width="8.6640625" style="110" customWidth="1"/>
    <col min="8971" max="9213" width="8.88671875" style="110"/>
    <col min="9214" max="9214" width="60.6640625" style="110" customWidth="1"/>
    <col min="9215" max="9215" width="12.6640625" style="110" customWidth="1"/>
    <col min="9216" max="9226" width="8.6640625" style="110" customWidth="1"/>
    <col min="9227" max="9469" width="8.88671875" style="110"/>
    <col min="9470" max="9470" width="60.6640625" style="110" customWidth="1"/>
    <col min="9471" max="9471" width="12.6640625" style="110" customWidth="1"/>
    <col min="9472" max="9482" width="8.6640625" style="110" customWidth="1"/>
    <col min="9483" max="9725" width="8.88671875" style="110"/>
    <col min="9726" max="9726" width="60.6640625" style="110" customWidth="1"/>
    <col min="9727" max="9727" width="12.6640625" style="110" customWidth="1"/>
    <col min="9728" max="9738" width="8.6640625" style="110" customWidth="1"/>
    <col min="9739" max="9981" width="8.88671875" style="110"/>
    <col min="9982" max="9982" width="60.6640625" style="110" customWidth="1"/>
    <col min="9983" max="9983" width="12.6640625" style="110" customWidth="1"/>
    <col min="9984" max="9994" width="8.6640625" style="110" customWidth="1"/>
    <col min="9995" max="10237" width="8.88671875" style="110"/>
    <col min="10238" max="10238" width="60.6640625" style="110" customWidth="1"/>
    <col min="10239" max="10239" width="12.6640625" style="110" customWidth="1"/>
    <col min="10240" max="10250" width="8.6640625" style="110" customWidth="1"/>
    <col min="10251" max="10493" width="8.88671875" style="110"/>
    <col min="10494" max="10494" width="60.6640625" style="110" customWidth="1"/>
    <col min="10495" max="10495" width="12.6640625" style="110" customWidth="1"/>
    <col min="10496" max="10506" width="8.6640625" style="110" customWidth="1"/>
    <col min="10507" max="10749" width="8.88671875" style="110"/>
    <col min="10750" max="10750" width="60.6640625" style="110" customWidth="1"/>
    <col min="10751" max="10751" width="12.6640625" style="110" customWidth="1"/>
    <col min="10752" max="10762" width="8.6640625" style="110" customWidth="1"/>
    <col min="10763" max="11005" width="8.88671875" style="110"/>
    <col min="11006" max="11006" width="60.6640625" style="110" customWidth="1"/>
    <col min="11007" max="11007" width="12.6640625" style="110" customWidth="1"/>
    <col min="11008" max="11018" width="8.6640625" style="110" customWidth="1"/>
    <col min="11019" max="11261" width="8.88671875" style="110"/>
    <col min="11262" max="11262" width="60.6640625" style="110" customWidth="1"/>
    <col min="11263" max="11263" width="12.6640625" style="110" customWidth="1"/>
    <col min="11264" max="11274" width="8.6640625" style="110" customWidth="1"/>
    <col min="11275" max="11517" width="8.88671875" style="110"/>
    <col min="11518" max="11518" width="60.6640625" style="110" customWidth="1"/>
    <col min="11519" max="11519" width="12.6640625" style="110" customWidth="1"/>
    <col min="11520" max="11530" width="8.6640625" style="110" customWidth="1"/>
    <col min="11531" max="11773" width="8.88671875" style="110"/>
    <col min="11774" max="11774" width="60.6640625" style="110" customWidth="1"/>
    <col min="11775" max="11775" width="12.6640625" style="110" customWidth="1"/>
    <col min="11776" max="11786" width="8.6640625" style="110" customWidth="1"/>
    <col min="11787" max="12029" width="8.88671875" style="110"/>
    <col min="12030" max="12030" width="60.6640625" style="110" customWidth="1"/>
    <col min="12031" max="12031" width="12.6640625" style="110" customWidth="1"/>
    <col min="12032" max="12042" width="8.6640625" style="110" customWidth="1"/>
    <col min="12043" max="12285" width="8.88671875" style="110"/>
    <col min="12286" max="12286" width="60.6640625" style="110" customWidth="1"/>
    <col min="12287" max="12287" width="12.6640625" style="110" customWidth="1"/>
    <col min="12288" max="12298" width="8.6640625" style="110" customWidth="1"/>
    <col min="12299" max="12541" width="8.88671875" style="110"/>
    <col min="12542" max="12542" width="60.6640625" style="110" customWidth="1"/>
    <col min="12543" max="12543" width="12.6640625" style="110" customWidth="1"/>
    <col min="12544" max="12554" width="8.6640625" style="110" customWidth="1"/>
    <col min="12555" max="12797" width="8.88671875" style="110"/>
    <col min="12798" max="12798" width="60.6640625" style="110" customWidth="1"/>
    <col min="12799" max="12799" width="12.6640625" style="110" customWidth="1"/>
    <col min="12800" max="12810" width="8.6640625" style="110" customWidth="1"/>
    <col min="12811" max="13053" width="8.88671875" style="110"/>
    <col min="13054" max="13054" width="60.6640625" style="110" customWidth="1"/>
    <col min="13055" max="13055" width="12.6640625" style="110" customWidth="1"/>
    <col min="13056" max="13066" width="8.6640625" style="110" customWidth="1"/>
    <col min="13067" max="13309" width="8.88671875" style="110"/>
    <col min="13310" max="13310" width="60.6640625" style="110" customWidth="1"/>
    <col min="13311" max="13311" width="12.6640625" style="110" customWidth="1"/>
    <col min="13312" max="13322" width="8.6640625" style="110" customWidth="1"/>
    <col min="13323" max="13565" width="8.88671875" style="110"/>
    <col min="13566" max="13566" width="60.6640625" style="110" customWidth="1"/>
    <col min="13567" max="13567" width="12.6640625" style="110" customWidth="1"/>
    <col min="13568" max="13578" width="8.6640625" style="110" customWidth="1"/>
    <col min="13579" max="13821" width="8.88671875" style="110"/>
    <col min="13822" max="13822" width="60.6640625" style="110" customWidth="1"/>
    <col min="13823" max="13823" width="12.6640625" style="110" customWidth="1"/>
    <col min="13824" max="13834" width="8.6640625" style="110" customWidth="1"/>
    <col min="13835" max="14077" width="8.88671875" style="110"/>
    <col min="14078" max="14078" width="60.6640625" style="110" customWidth="1"/>
    <col min="14079" max="14079" width="12.6640625" style="110" customWidth="1"/>
    <col min="14080" max="14090" width="8.6640625" style="110" customWidth="1"/>
    <col min="14091" max="14333" width="8.88671875" style="110"/>
    <col min="14334" max="14334" width="60.6640625" style="110" customWidth="1"/>
    <col min="14335" max="14335" width="12.6640625" style="110" customWidth="1"/>
    <col min="14336" max="14346" width="8.6640625" style="110" customWidth="1"/>
    <col min="14347" max="14589" width="8.88671875" style="110"/>
    <col min="14590" max="14590" width="60.6640625" style="110" customWidth="1"/>
    <col min="14591" max="14591" width="12.6640625" style="110" customWidth="1"/>
    <col min="14592" max="14602" width="8.6640625" style="110" customWidth="1"/>
    <col min="14603" max="14845" width="8.88671875" style="110"/>
    <col min="14846" max="14846" width="60.6640625" style="110" customWidth="1"/>
    <col min="14847" max="14847" width="12.6640625" style="110" customWidth="1"/>
    <col min="14848" max="14858" width="8.6640625" style="110" customWidth="1"/>
    <col min="14859" max="15101" width="8.88671875" style="110"/>
    <col min="15102" max="15102" width="60.6640625" style="110" customWidth="1"/>
    <col min="15103" max="15103" width="12.6640625" style="110" customWidth="1"/>
    <col min="15104" max="15114" width="8.6640625" style="110" customWidth="1"/>
    <col min="15115" max="15357" width="8.88671875" style="110"/>
    <col min="15358" max="15358" width="60.6640625" style="110" customWidth="1"/>
    <col min="15359" max="15359" width="12.6640625" style="110" customWidth="1"/>
    <col min="15360" max="15370" width="8.6640625" style="110" customWidth="1"/>
    <col min="15371" max="15613" width="8.88671875" style="110"/>
    <col min="15614" max="15614" width="60.6640625" style="110" customWidth="1"/>
    <col min="15615" max="15615" width="12.6640625" style="110" customWidth="1"/>
    <col min="15616" max="15626" width="8.6640625" style="110" customWidth="1"/>
    <col min="15627" max="15869" width="8.88671875" style="110"/>
    <col min="15870" max="15870" width="60.6640625" style="110" customWidth="1"/>
    <col min="15871" max="15871" width="12.6640625" style="110" customWidth="1"/>
    <col min="15872" max="15882" width="8.6640625" style="110" customWidth="1"/>
    <col min="15883" max="16125" width="8.88671875" style="110"/>
    <col min="16126" max="16126" width="60.6640625" style="110" customWidth="1"/>
    <col min="16127" max="16127" width="12.6640625" style="110" customWidth="1"/>
    <col min="16128" max="16138" width="8.6640625" style="110" customWidth="1"/>
    <col min="16139" max="16384" width="8.88671875" style="110"/>
  </cols>
  <sheetData>
    <row r="1" spans="2:18" s="93" customFormat="1" ht="15" customHeight="1">
      <c r="B1" s="2" t="str">
        <f>Instructie!$B$1</f>
        <v>dPi (de Prospectieve informatie) Forecast 2018 en prognosejaren 2019-2023</v>
      </c>
      <c r="C1" s="165"/>
      <c r="E1" s="164"/>
      <c r="G1" s="164"/>
      <c r="I1" s="164"/>
      <c r="K1" s="164"/>
      <c r="M1" s="164"/>
      <c r="O1" s="164"/>
      <c r="R1" s="95"/>
    </row>
    <row r="2" spans="2:18" s="97" customFormat="1" ht="17.399999999999999">
      <c r="B2" s="151"/>
      <c r="C2" s="152"/>
      <c r="D2" s="153"/>
      <c r="E2" s="153"/>
      <c r="F2" s="153"/>
      <c r="G2" s="154"/>
      <c r="H2" s="154"/>
      <c r="I2" s="154"/>
      <c r="J2" s="154"/>
      <c r="K2" s="154"/>
      <c r="L2" s="154"/>
      <c r="M2" s="154"/>
      <c r="N2" s="152"/>
      <c r="O2" s="152"/>
    </row>
    <row r="3" spans="2:18" s="100" customFormat="1" ht="15.6">
      <c r="B3" s="155" t="s">
        <v>506</v>
      </c>
      <c r="C3" s="156"/>
      <c r="D3" s="154"/>
      <c r="E3" s="154"/>
      <c r="F3" s="154"/>
      <c r="G3" s="154"/>
      <c r="H3" s="154"/>
      <c r="I3" s="154"/>
      <c r="J3" s="154"/>
      <c r="K3" s="154"/>
      <c r="L3" s="154"/>
      <c r="M3" s="154"/>
      <c r="N3" s="152"/>
      <c r="O3" s="145"/>
    </row>
    <row r="4" spans="2:18" ht="12">
      <c r="B4" s="157"/>
      <c r="C4" s="150"/>
      <c r="D4" s="154"/>
      <c r="E4" s="154"/>
      <c r="F4" s="154"/>
      <c r="G4" s="154"/>
      <c r="H4" s="154"/>
      <c r="I4" s="154"/>
      <c r="J4" s="154"/>
      <c r="K4" s="154"/>
      <c r="L4" s="154"/>
      <c r="M4" s="154"/>
      <c r="N4" s="145"/>
      <c r="O4" s="145"/>
    </row>
    <row r="5" spans="2:18" s="105" customFormat="1" ht="13.8">
      <c r="B5" s="158" t="s">
        <v>461</v>
      </c>
      <c r="C5" s="145"/>
      <c r="D5" s="145"/>
      <c r="E5" s="145"/>
      <c r="F5" s="145"/>
      <c r="G5" s="145"/>
      <c r="H5" s="145"/>
      <c r="I5" s="145"/>
      <c r="J5" s="145"/>
      <c r="K5" s="145"/>
      <c r="L5" s="145"/>
      <c r="M5" s="145"/>
      <c r="N5" s="145"/>
      <c r="O5" s="145"/>
    </row>
    <row r="6" spans="2:18" s="96" customFormat="1" ht="11.25" customHeight="1">
      <c r="B6" s="150"/>
      <c r="C6" s="145"/>
      <c r="D6" s="471" t="s">
        <v>462</v>
      </c>
      <c r="E6" s="159"/>
      <c r="F6" s="471" t="s">
        <v>412</v>
      </c>
      <c r="G6" s="159"/>
      <c r="H6" s="471" t="s">
        <v>413</v>
      </c>
      <c r="I6" s="159"/>
      <c r="J6" s="471" t="s">
        <v>414</v>
      </c>
      <c r="K6" s="159"/>
      <c r="L6" s="471" t="s">
        <v>415</v>
      </c>
      <c r="M6" s="159"/>
      <c r="N6" s="471" t="s">
        <v>416</v>
      </c>
      <c r="O6" s="160"/>
    </row>
    <row r="7" spans="2:18" s="96" customFormat="1" ht="10.199999999999999">
      <c r="B7" s="150"/>
      <c r="C7" s="145"/>
      <c r="D7" s="471"/>
      <c r="E7" s="159"/>
      <c r="F7" s="471"/>
      <c r="G7" s="159"/>
      <c r="H7" s="471"/>
      <c r="I7" s="159"/>
      <c r="J7" s="471"/>
      <c r="K7" s="159"/>
      <c r="L7" s="471"/>
      <c r="M7" s="159"/>
      <c r="N7" s="471"/>
      <c r="O7" s="160"/>
    </row>
    <row r="8" spans="2:18" s="96" customFormat="1" ht="10.199999999999999">
      <c r="B8" s="150"/>
      <c r="C8" s="145"/>
      <c r="D8" s="471"/>
      <c r="E8" s="159"/>
      <c r="F8" s="471"/>
      <c r="G8" s="159"/>
      <c r="H8" s="471"/>
      <c r="I8" s="159"/>
      <c r="J8" s="471"/>
      <c r="K8" s="159"/>
      <c r="L8" s="471"/>
      <c r="M8" s="159"/>
      <c r="N8" s="471"/>
      <c r="O8" s="160"/>
    </row>
    <row r="9" spans="2:18" s="96" customFormat="1" ht="10.199999999999999">
      <c r="B9" s="150"/>
      <c r="C9" s="150"/>
      <c r="D9" s="145"/>
      <c r="E9" s="145"/>
      <c r="F9" s="145"/>
      <c r="G9" s="145"/>
      <c r="H9" s="145"/>
      <c r="I9" s="145"/>
      <c r="J9" s="145"/>
      <c r="K9" s="145"/>
      <c r="L9" s="145"/>
      <c r="M9" s="145"/>
      <c r="N9" s="145"/>
      <c r="O9" s="145"/>
    </row>
    <row r="10" spans="2:18" s="96" customFormat="1" ht="10.199999999999999">
      <c r="B10" s="161" t="s">
        <v>202</v>
      </c>
      <c r="C10" s="145"/>
      <c r="D10" s="222"/>
      <c r="E10" s="232"/>
      <c r="F10" s="222"/>
      <c r="G10" s="232"/>
      <c r="H10" s="222"/>
      <c r="I10" s="232"/>
      <c r="J10" s="222"/>
      <c r="K10" s="232"/>
      <c r="L10" s="222"/>
      <c r="M10" s="232"/>
      <c r="N10" s="222"/>
      <c r="O10" s="145"/>
    </row>
    <row r="11" spans="2:18" s="96" customFormat="1" ht="10.199999999999999">
      <c r="B11" s="161" t="s">
        <v>463</v>
      </c>
      <c r="C11" s="145"/>
      <c r="D11" s="222"/>
      <c r="E11" s="232"/>
      <c r="F11" s="222"/>
      <c r="G11" s="232"/>
      <c r="H11" s="222"/>
      <c r="I11" s="232"/>
      <c r="J11" s="222"/>
      <c r="K11" s="232"/>
      <c r="L11" s="222"/>
      <c r="M11" s="232"/>
      <c r="N11" s="222"/>
      <c r="O11" s="145"/>
    </row>
    <row r="12" spans="2:18" s="96" customFormat="1" ht="10.199999999999999">
      <c r="B12" s="161" t="s">
        <v>464</v>
      </c>
      <c r="C12" s="145"/>
      <c r="D12" s="222"/>
      <c r="E12" s="232"/>
      <c r="F12" s="222"/>
      <c r="G12" s="232"/>
      <c r="H12" s="222"/>
      <c r="I12" s="232"/>
      <c r="J12" s="222"/>
      <c r="K12" s="232"/>
      <c r="L12" s="222"/>
      <c r="M12" s="232"/>
      <c r="N12" s="222"/>
      <c r="O12" s="145"/>
    </row>
    <row r="13" spans="2:18" s="96" customFormat="1" ht="10.199999999999999">
      <c r="B13" s="161" t="s">
        <v>465</v>
      </c>
      <c r="C13" s="145"/>
      <c r="D13" s="222"/>
      <c r="E13" s="232"/>
      <c r="F13" s="222"/>
      <c r="G13" s="232"/>
      <c r="H13" s="222"/>
      <c r="I13" s="232"/>
      <c r="J13" s="222"/>
      <c r="K13" s="232"/>
      <c r="L13" s="222"/>
      <c r="M13" s="232"/>
      <c r="N13" s="222"/>
      <c r="O13" s="145"/>
    </row>
    <row r="14" spans="2:18" s="96" customFormat="1" ht="10.199999999999999">
      <c r="B14" s="161" t="s">
        <v>466</v>
      </c>
      <c r="C14" s="145"/>
      <c r="D14" s="222"/>
      <c r="E14" s="232"/>
      <c r="F14" s="222"/>
      <c r="G14" s="232"/>
      <c r="H14" s="222"/>
      <c r="I14" s="232"/>
      <c r="J14" s="222"/>
      <c r="K14" s="232"/>
      <c r="L14" s="222"/>
      <c r="M14" s="232"/>
      <c r="N14" s="222"/>
      <c r="O14" s="145"/>
    </row>
    <row r="15" spans="2:18" s="96" customFormat="1" ht="10.199999999999999">
      <c r="B15" s="161" t="s">
        <v>467</v>
      </c>
      <c r="C15" s="145"/>
      <c r="D15" s="222"/>
      <c r="E15" s="232"/>
      <c r="F15" s="222"/>
      <c r="G15" s="232"/>
      <c r="H15" s="222"/>
      <c r="I15" s="232"/>
      <c r="J15" s="222"/>
      <c r="K15" s="232"/>
      <c r="L15" s="222"/>
      <c r="M15" s="232"/>
      <c r="N15" s="222"/>
      <c r="O15" s="145"/>
    </row>
    <row r="16" spans="2:18" s="96" customFormat="1" ht="10.199999999999999">
      <c r="B16" s="161" t="s">
        <v>468</v>
      </c>
      <c r="C16" s="145"/>
      <c r="D16" s="222"/>
      <c r="E16" s="232"/>
      <c r="F16" s="222"/>
      <c r="G16" s="232"/>
      <c r="H16" s="222"/>
      <c r="I16" s="232"/>
      <c r="J16" s="222"/>
      <c r="K16" s="232"/>
      <c r="L16" s="222"/>
      <c r="M16" s="232"/>
      <c r="N16" s="222"/>
      <c r="O16" s="145"/>
    </row>
    <row r="17" spans="2:15" s="96" customFormat="1" ht="10.199999999999999">
      <c r="B17" s="162" t="s">
        <v>469</v>
      </c>
      <c r="C17" s="163"/>
      <c r="D17" s="226">
        <f>+D10+D11-D12+D13-D14-D15-D16</f>
        <v>0</v>
      </c>
      <c r="E17" s="232"/>
      <c r="F17" s="226">
        <f>+F10+F11-F12+F13-F14-F15-F16</f>
        <v>0</v>
      </c>
      <c r="G17" s="232"/>
      <c r="H17" s="226">
        <f>+H10+H11-H12+H13-H14-H15-H16</f>
        <v>0</v>
      </c>
      <c r="I17" s="232"/>
      <c r="J17" s="226">
        <f>+J10+J11-J12+J13-J14-J15-J16</f>
        <v>0</v>
      </c>
      <c r="K17" s="232"/>
      <c r="L17" s="226">
        <f>+L10+L11-L12+L13-L14-L15-L16</f>
        <v>0</v>
      </c>
      <c r="M17" s="232"/>
      <c r="N17" s="226">
        <f>+N10+N11-N12+N13-N14-N15-N16</f>
        <v>0</v>
      </c>
      <c r="O17" s="145"/>
    </row>
    <row r="18" spans="2:15" s="96" customFormat="1" ht="10.199999999999999">
      <c r="B18" s="145"/>
      <c r="C18" s="145"/>
      <c r="D18" s="232"/>
      <c r="E18" s="232"/>
      <c r="F18" s="232"/>
      <c r="G18" s="232"/>
      <c r="H18" s="232"/>
      <c r="I18" s="232"/>
      <c r="J18" s="232"/>
      <c r="K18" s="232"/>
      <c r="L18" s="232"/>
      <c r="M18" s="232"/>
      <c r="N18" s="232"/>
      <c r="O18" s="145"/>
    </row>
    <row r="19" spans="2:15" s="96" customFormat="1" ht="10.199999999999999">
      <c r="B19" s="150"/>
      <c r="C19" s="150"/>
      <c r="D19" s="232"/>
      <c r="E19" s="232"/>
      <c r="F19" s="232"/>
      <c r="G19" s="232"/>
      <c r="H19" s="232"/>
      <c r="I19" s="232"/>
      <c r="J19" s="232"/>
      <c r="K19" s="232"/>
      <c r="L19" s="232"/>
      <c r="M19" s="232"/>
      <c r="N19" s="232"/>
      <c r="O19" s="145"/>
    </row>
    <row r="20" spans="2:15" s="96" customFormat="1" ht="10.199999999999999">
      <c r="B20" s="161" t="s">
        <v>470</v>
      </c>
      <c r="C20" s="145"/>
      <c r="D20" s="222"/>
      <c r="E20" s="232"/>
      <c r="F20" s="222"/>
      <c r="G20" s="232"/>
      <c r="H20" s="222"/>
      <c r="I20" s="232"/>
      <c r="J20" s="222"/>
      <c r="K20" s="232"/>
      <c r="L20" s="222"/>
      <c r="M20" s="232"/>
      <c r="N20" s="222"/>
      <c r="O20" s="145"/>
    </row>
    <row r="21" spans="2:15" s="96" customFormat="1" ht="10.199999999999999">
      <c r="B21" s="161" t="s">
        <v>471</v>
      </c>
      <c r="C21" s="145"/>
      <c r="D21" s="222"/>
      <c r="E21" s="232"/>
      <c r="F21" s="222"/>
      <c r="G21" s="232"/>
      <c r="H21" s="222"/>
      <c r="I21" s="232"/>
      <c r="J21" s="222"/>
      <c r="K21" s="232"/>
      <c r="L21" s="222"/>
      <c r="M21" s="232"/>
      <c r="N21" s="222"/>
      <c r="O21" s="145"/>
    </row>
    <row r="22" spans="2:15" s="96" customFormat="1" ht="10.199999999999999">
      <c r="B22" s="161" t="s">
        <v>472</v>
      </c>
      <c r="C22" s="145"/>
      <c r="D22" s="222"/>
      <c r="E22" s="232"/>
      <c r="F22" s="222"/>
      <c r="G22" s="232"/>
      <c r="H22" s="222"/>
      <c r="I22" s="232"/>
      <c r="J22" s="222"/>
      <c r="K22" s="232"/>
      <c r="L22" s="222"/>
      <c r="M22" s="232"/>
      <c r="N22" s="222"/>
      <c r="O22" s="145"/>
    </row>
    <row r="23" spans="2:15" s="96" customFormat="1" ht="10.199999999999999">
      <c r="B23" s="161" t="s">
        <v>473</v>
      </c>
      <c r="C23" s="145"/>
      <c r="D23" s="222"/>
      <c r="E23" s="232"/>
      <c r="F23" s="222"/>
      <c r="G23" s="232"/>
      <c r="H23" s="222"/>
      <c r="I23" s="232"/>
      <c r="J23" s="222"/>
      <c r="K23" s="232"/>
      <c r="L23" s="222"/>
      <c r="M23" s="232"/>
      <c r="N23" s="222"/>
      <c r="O23" s="145"/>
    </row>
    <row r="24" spans="2:15" s="96" customFormat="1" ht="10.199999999999999">
      <c r="B24" s="162" t="s">
        <v>474</v>
      </c>
      <c r="C24" s="145"/>
      <c r="D24" s="226">
        <f>SUM(D20:D23)</f>
        <v>0</v>
      </c>
      <c r="E24" s="232"/>
      <c r="F24" s="226">
        <f>SUM(F20:F23)</f>
        <v>0</v>
      </c>
      <c r="G24" s="232"/>
      <c r="H24" s="226">
        <f>SUM(H20:H23)</f>
        <v>0</v>
      </c>
      <c r="I24" s="232"/>
      <c r="J24" s="226">
        <f>SUM(J20:J23)</f>
        <v>0</v>
      </c>
      <c r="K24" s="232"/>
      <c r="L24" s="226">
        <f>SUM(L20:L23)</f>
        <v>0</v>
      </c>
      <c r="M24" s="232"/>
      <c r="N24" s="226">
        <f>SUM(N20:N23)</f>
        <v>0</v>
      </c>
      <c r="O24" s="145"/>
    </row>
    <row r="25" spans="2:15" s="96" customFormat="1" ht="10.199999999999999">
      <c r="B25" s="145"/>
      <c r="C25" s="145"/>
      <c r="D25" s="235"/>
      <c r="E25" s="232"/>
      <c r="F25" s="235"/>
      <c r="G25" s="232"/>
      <c r="H25" s="235"/>
      <c r="I25" s="232"/>
      <c r="J25" s="235"/>
      <c r="K25" s="232"/>
      <c r="L25" s="235"/>
      <c r="M25" s="232"/>
      <c r="N25" s="235"/>
      <c r="O25" s="145"/>
    </row>
    <row r="26" spans="2:15" s="96" customFormat="1" ht="10.199999999999999">
      <c r="B26" s="145"/>
      <c r="C26" s="145"/>
      <c r="D26" s="236"/>
      <c r="E26" s="232"/>
      <c r="F26" s="236"/>
      <c r="G26" s="232"/>
      <c r="H26" s="236"/>
      <c r="I26" s="232"/>
      <c r="J26" s="236"/>
      <c r="K26" s="232"/>
      <c r="L26" s="236"/>
      <c r="M26" s="232"/>
      <c r="N26" s="236"/>
      <c r="O26" s="145"/>
    </row>
    <row r="27" spans="2:15" s="96" customFormat="1" ht="10.199999999999999">
      <c r="B27" s="161" t="s">
        <v>475</v>
      </c>
      <c r="C27" s="145"/>
      <c r="D27" s="222"/>
      <c r="E27" s="232"/>
      <c r="F27" s="222"/>
      <c r="G27" s="232"/>
      <c r="H27" s="222"/>
      <c r="I27" s="232"/>
      <c r="J27" s="222"/>
      <c r="K27" s="232"/>
      <c r="L27" s="222"/>
      <c r="M27" s="232"/>
      <c r="N27" s="222"/>
      <c r="O27" s="145"/>
    </row>
    <row r="28" spans="2:15" s="96" customFormat="1" ht="10.199999999999999">
      <c r="B28" s="161" t="s">
        <v>472</v>
      </c>
      <c r="C28" s="145"/>
      <c r="D28" s="222"/>
      <c r="E28" s="232"/>
      <c r="F28" s="222"/>
      <c r="G28" s="232"/>
      <c r="H28" s="222"/>
      <c r="I28" s="232"/>
      <c r="J28" s="222"/>
      <c r="K28" s="232"/>
      <c r="L28" s="222"/>
      <c r="M28" s="232"/>
      <c r="N28" s="222"/>
      <c r="O28" s="145"/>
    </row>
    <row r="29" spans="2:15" s="96" customFormat="1" ht="10.199999999999999">
      <c r="B29" s="161" t="s">
        <v>476</v>
      </c>
      <c r="C29" s="145"/>
      <c r="D29" s="222"/>
      <c r="E29" s="232"/>
      <c r="F29" s="222"/>
      <c r="G29" s="232"/>
      <c r="H29" s="222"/>
      <c r="I29" s="232"/>
      <c r="J29" s="222"/>
      <c r="K29" s="232"/>
      <c r="L29" s="222"/>
      <c r="M29" s="232"/>
      <c r="N29" s="222"/>
      <c r="O29" s="145"/>
    </row>
    <row r="30" spans="2:15" s="96" customFormat="1" ht="10.199999999999999">
      <c r="B30" s="162" t="s">
        <v>477</v>
      </c>
      <c r="C30" s="163"/>
      <c r="D30" s="226">
        <f>+D27-D28-D29</f>
        <v>0</v>
      </c>
      <c r="E30" s="232"/>
      <c r="F30" s="226">
        <f>+F27-F28-F29</f>
        <v>0</v>
      </c>
      <c r="G30" s="232"/>
      <c r="H30" s="226">
        <f>+H27-H28-H29</f>
        <v>0</v>
      </c>
      <c r="I30" s="232"/>
      <c r="J30" s="226">
        <f>+J27-J28-J29</f>
        <v>0</v>
      </c>
      <c r="K30" s="232"/>
      <c r="L30" s="226">
        <f>+L27-L28-L29</f>
        <v>0</v>
      </c>
      <c r="M30" s="232"/>
      <c r="N30" s="226">
        <f>+N27-N28-N29</f>
        <v>0</v>
      </c>
      <c r="O30" s="145"/>
    </row>
    <row r="31" spans="2:15" s="96" customFormat="1" ht="10.199999999999999">
      <c r="B31" s="162"/>
      <c r="C31" s="162"/>
      <c r="D31" s="232"/>
      <c r="E31" s="237"/>
      <c r="F31" s="232"/>
      <c r="G31" s="237"/>
      <c r="H31" s="232"/>
      <c r="I31" s="237"/>
      <c r="J31" s="232"/>
      <c r="K31" s="237"/>
      <c r="L31" s="232"/>
      <c r="M31" s="237"/>
      <c r="N31" s="232"/>
      <c r="O31" s="145"/>
    </row>
    <row r="32" spans="2:15" s="96" customFormat="1" ht="10.199999999999999">
      <c r="B32" s="161" t="s">
        <v>478</v>
      </c>
      <c r="C32" s="163"/>
      <c r="D32" s="222"/>
      <c r="E32" s="232"/>
      <c r="F32" s="222"/>
      <c r="G32" s="232"/>
      <c r="H32" s="222"/>
      <c r="I32" s="232"/>
      <c r="J32" s="222"/>
      <c r="K32" s="232"/>
      <c r="L32" s="222"/>
      <c r="M32" s="232"/>
      <c r="N32" s="222"/>
      <c r="O32" s="145"/>
    </row>
    <row r="33" spans="2:16" s="96" customFormat="1" ht="10.199999999999999">
      <c r="B33" s="161" t="s">
        <v>479</v>
      </c>
      <c r="C33" s="163"/>
      <c r="D33" s="222"/>
      <c r="E33" s="232"/>
      <c r="F33" s="222"/>
      <c r="G33" s="232"/>
      <c r="H33" s="222"/>
      <c r="I33" s="232"/>
      <c r="J33" s="222"/>
      <c r="K33" s="232"/>
      <c r="L33" s="222"/>
      <c r="M33" s="232"/>
      <c r="N33" s="222"/>
      <c r="O33" s="145"/>
    </row>
    <row r="34" spans="2:16" s="96" customFormat="1" ht="10.199999999999999">
      <c r="B34" s="161" t="s">
        <v>480</v>
      </c>
      <c r="C34" s="163"/>
      <c r="D34" s="222"/>
      <c r="E34" s="232"/>
      <c r="F34" s="222"/>
      <c r="G34" s="232"/>
      <c r="H34" s="222"/>
      <c r="I34" s="232"/>
      <c r="J34" s="222"/>
      <c r="K34" s="232"/>
      <c r="L34" s="222"/>
      <c r="M34" s="232"/>
      <c r="N34" s="222"/>
      <c r="O34" s="145"/>
    </row>
    <row r="35" spans="2:16" s="96" customFormat="1" ht="10.199999999999999">
      <c r="B35" s="161" t="s">
        <v>481</v>
      </c>
      <c r="C35" s="145"/>
      <c r="D35" s="222"/>
      <c r="E35" s="232"/>
      <c r="F35" s="222"/>
      <c r="G35" s="232"/>
      <c r="H35" s="222"/>
      <c r="I35" s="232"/>
      <c r="J35" s="222"/>
      <c r="K35" s="232"/>
      <c r="L35" s="222"/>
      <c r="M35" s="232"/>
      <c r="N35" s="222"/>
      <c r="O35" s="145"/>
    </row>
    <row r="36" spans="2:16" s="96" customFormat="1" ht="10.199999999999999">
      <c r="B36" s="162" t="s">
        <v>482</v>
      </c>
      <c r="C36" s="145"/>
      <c r="D36" s="226">
        <f>SUM(D32:D35)</f>
        <v>0</v>
      </c>
      <c r="E36" s="232"/>
      <c r="F36" s="226">
        <f>SUM(F32:F35)</f>
        <v>0</v>
      </c>
      <c r="G36" s="232"/>
      <c r="H36" s="226">
        <f>SUM(H32:H35)</f>
        <v>0</v>
      </c>
      <c r="I36" s="232"/>
      <c r="J36" s="226">
        <f>SUM(J32:J35)</f>
        <v>0</v>
      </c>
      <c r="K36" s="232"/>
      <c r="L36" s="226">
        <f>SUM(L32:L35)</f>
        <v>0</v>
      </c>
      <c r="M36" s="232"/>
      <c r="N36" s="226">
        <f>SUM(N32:N35)</f>
        <v>0</v>
      </c>
      <c r="O36" s="145"/>
    </row>
    <row r="37" spans="2:16" s="96" customFormat="1" ht="10.199999999999999">
      <c r="B37" s="162"/>
      <c r="C37" s="162"/>
      <c r="D37" s="232"/>
      <c r="E37" s="237"/>
      <c r="F37" s="232"/>
      <c r="G37" s="237"/>
      <c r="H37" s="232"/>
      <c r="I37" s="237"/>
      <c r="J37" s="232"/>
      <c r="K37" s="237"/>
      <c r="L37" s="232"/>
      <c r="M37" s="237"/>
      <c r="N37" s="232"/>
      <c r="O37" s="145"/>
    </row>
    <row r="38" spans="2:16" s="96" customFormat="1" ht="10.199999999999999">
      <c r="B38" s="161" t="s">
        <v>483</v>
      </c>
      <c r="C38" s="145"/>
      <c r="D38" s="222"/>
      <c r="E38" s="232"/>
      <c r="F38" s="222"/>
      <c r="G38" s="232"/>
      <c r="H38" s="222"/>
      <c r="I38" s="232"/>
      <c r="J38" s="222"/>
      <c r="K38" s="232"/>
      <c r="L38" s="222"/>
      <c r="M38" s="232"/>
      <c r="N38" s="222"/>
      <c r="O38" s="145"/>
    </row>
    <row r="39" spans="2:16" s="96" customFormat="1" ht="10.199999999999999">
      <c r="B39" s="161" t="s">
        <v>484</v>
      </c>
      <c r="C39" s="145"/>
      <c r="D39" s="222"/>
      <c r="E39" s="232"/>
      <c r="F39" s="222"/>
      <c r="G39" s="232"/>
      <c r="H39" s="222"/>
      <c r="I39" s="232"/>
      <c r="J39" s="222"/>
      <c r="K39" s="232"/>
      <c r="L39" s="222"/>
      <c r="M39" s="232"/>
      <c r="N39" s="222"/>
      <c r="O39" s="145"/>
    </row>
    <row r="40" spans="2:16" s="96" customFormat="1" ht="10.199999999999999">
      <c r="B40" s="162" t="s">
        <v>485</v>
      </c>
      <c r="C40" s="145"/>
      <c r="D40" s="226">
        <f>+D38-D39</f>
        <v>0</v>
      </c>
      <c r="E40" s="232"/>
      <c r="F40" s="226">
        <f>+F38-F39</f>
        <v>0</v>
      </c>
      <c r="G40" s="232"/>
      <c r="H40" s="226">
        <f>+H38-H39</f>
        <v>0</v>
      </c>
      <c r="I40" s="232"/>
      <c r="J40" s="226">
        <f>+J38-J39</f>
        <v>0</v>
      </c>
      <c r="K40" s="232"/>
      <c r="L40" s="226">
        <f>+L38-L39</f>
        <v>0</v>
      </c>
      <c r="M40" s="232"/>
      <c r="N40" s="226">
        <f>+N38-N39</f>
        <v>0</v>
      </c>
      <c r="O40" s="145"/>
    </row>
    <row r="41" spans="2:16" s="96" customFormat="1" ht="10.199999999999999">
      <c r="B41" s="161"/>
      <c r="C41" s="161"/>
      <c r="D41" s="232"/>
      <c r="E41" s="238"/>
      <c r="F41" s="232"/>
      <c r="G41" s="238"/>
      <c r="H41" s="232"/>
      <c r="I41" s="238"/>
      <c r="J41" s="232"/>
      <c r="K41" s="238"/>
      <c r="L41" s="232"/>
      <c r="M41" s="238"/>
      <c r="N41" s="232"/>
      <c r="O41" s="145"/>
    </row>
    <row r="42" spans="2:16" s="96" customFormat="1" ht="10.199999999999999">
      <c r="B42" s="184" t="s">
        <v>486</v>
      </c>
      <c r="C42" s="145"/>
      <c r="D42" s="222"/>
      <c r="E42" s="232"/>
      <c r="F42" s="222"/>
      <c r="G42" s="232"/>
      <c r="H42" s="222"/>
      <c r="I42" s="232"/>
      <c r="J42" s="222"/>
      <c r="K42" s="232"/>
      <c r="L42" s="222"/>
      <c r="M42" s="232"/>
      <c r="N42" s="222"/>
      <c r="O42" s="145"/>
    </row>
    <row r="43" spans="2:16" s="96" customFormat="1" ht="10.199999999999999">
      <c r="B43" s="184" t="s">
        <v>487</v>
      </c>
      <c r="C43" s="145"/>
      <c r="D43" s="222"/>
      <c r="E43" s="232"/>
      <c r="F43" s="222"/>
      <c r="G43" s="232"/>
      <c r="H43" s="222"/>
      <c r="I43" s="232"/>
      <c r="J43" s="222"/>
      <c r="K43" s="232"/>
      <c r="L43" s="222"/>
      <c r="M43" s="232"/>
      <c r="N43" s="222"/>
      <c r="O43" s="145"/>
    </row>
    <row r="44" spans="2:16" s="96" customFormat="1" ht="10.199999999999999">
      <c r="B44" s="161"/>
      <c r="C44" s="161"/>
      <c r="D44" s="232"/>
      <c r="E44" s="238"/>
      <c r="F44" s="232"/>
      <c r="G44" s="238"/>
      <c r="H44" s="232"/>
      <c r="I44" s="238"/>
      <c r="J44" s="232"/>
      <c r="K44" s="238"/>
      <c r="L44" s="232"/>
      <c r="M44" s="238"/>
      <c r="N44" s="232"/>
      <c r="O44" s="145"/>
    </row>
    <row r="45" spans="2:16" s="96" customFormat="1" ht="10.199999999999999">
      <c r="B45" s="161" t="s">
        <v>488</v>
      </c>
      <c r="C45" s="145"/>
      <c r="D45" s="222"/>
      <c r="E45" s="232"/>
      <c r="F45" s="222"/>
      <c r="G45" s="232"/>
      <c r="H45" s="222"/>
      <c r="I45" s="232"/>
      <c r="J45" s="222"/>
      <c r="K45" s="232"/>
      <c r="L45" s="222"/>
      <c r="M45" s="232"/>
      <c r="N45" s="222"/>
      <c r="O45" s="145"/>
    </row>
    <row r="46" spans="2:16" s="96" customFormat="1" ht="10.199999999999999">
      <c r="B46" s="161" t="s">
        <v>489</v>
      </c>
      <c r="C46" s="145"/>
      <c r="D46" s="222"/>
      <c r="E46" s="232"/>
      <c r="F46" s="222"/>
      <c r="G46" s="232"/>
      <c r="H46" s="222"/>
      <c r="I46" s="232"/>
      <c r="J46" s="222"/>
      <c r="K46" s="232"/>
      <c r="L46" s="222"/>
      <c r="M46" s="232"/>
      <c r="N46" s="222"/>
      <c r="O46" s="145"/>
    </row>
    <row r="47" spans="2:16" s="96" customFormat="1">
      <c r="B47" s="177" t="s">
        <v>490</v>
      </c>
      <c r="C47" s="145"/>
      <c r="D47" s="219"/>
      <c r="E47" s="232"/>
      <c r="F47" s="219"/>
      <c r="G47" s="232"/>
      <c r="H47" s="219"/>
      <c r="I47" s="232"/>
      <c r="J47" s="219"/>
      <c r="K47" s="232"/>
      <c r="L47" s="219"/>
      <c r="M47" s="232"/>
      <c r="N47" s="219"/>
      <c r="O47" s="145"/>
      <c r="P47" s="146"/>
    </row>
    <row r="48" spans="2:16" s="96" customFormat="1" ht="10.199999999999999">
      <c r="B48" s="161" t="s">
        <v>491</v>
      </c>
      <c r="C48" s="145"/>
      <c r="D48" s="222"/>
      <c r="E48" s="232"/>
      <c r="F48" s="222"/>
      <c r="G48" s="232"/>
      <c r="H48" s="222"/>
      <c r="I48" s="232"/>
      <c r="J48" s="222"/>
      <c r="K48" s="232"/>
      <c r="L48" s="222"/>
      <c r="M48" s="232"/>
      <c r="N48" s="222"/>
      <c r="O48" s="145"/>
    </row>
    <row r="49" spans="2:16" s="96" customFormat="1" ht="10.199999999999999">
      <c r="B49" s="161" t="s">
        <v>492</v>
      </c>
      <c r="C49" s="145"/>
      <c r="D49" s="222"/>
      <c r="E49" s="232"/>
      <c r="F49" s="222"/>
      <c r="G49" s="232"/>
      <c r="H49" s="222"/>
      <c r="I49" s="232"/>
      <c r="J49" s="222"/>
      <c r="K49" s="232"/>
      <c r="L49" s="222"/>
      <c r="M49" s="232"/>
      <c r="N49" s="222"/>
      <c r="O49" s="145"/>
    </row>
    <row r="50" spans="2:16" s="96" customFormat="1" ht="10.199999999999999">
      <c r="B50" s="161" t="s">
        <v>493</v>
      </c>
      <c r="C50" s="145"/>
      <c r="D50" s="222"/>
      <c r="E50" s="232"/>
      <c r="F50" s="222"/>
      <c r="G50" s="232"/>
      <c r="H50" s="222"/>
      <c r="I50" s="232"/>
      <c r="J50" s="222"/>
      <c r="K50" s="232"/>
      <c r="L50" s="222"/>
      <c r="M50" s="232"/>
      <c r="N50" s="222"/>
      <c r="O50" s="145"/>
    </row>
    <row r="51" spans="2:16" s="96" customFormat="1" ht="10.199999999999999">
      <c r="B51" s="162" t="s">
        <v>494</v>
      </c>
      <c r="C51" s="163"/>
      <c r="D51" s="226">
        <f>-D45+D46+D47+D48-D49-D50</f>
        <v>0</v>
      </c>
      <c r="E51" s="232"/>
      <c r="F51" s="226">
        <f>-F45+F46+F47+F48-F49-F50</f>
        <v>0</v>
      </c>
      <c r="G51" s="232"/>
      <c r="H51" s="226">
        <f>-H45+H46+H47+H48-H49-H50</f>
        <v>0</v>
      </c>
      <c r="I51" s="232"/>
      <c r="J51" s="226">
        <f>-J45+J46+J47+J48-J49-J50</f>
        <v>0</v>
      </c>
      <c r="K51" s="232"/>
      <c r="L51" s="226">
        <f>-L45+L46+L47+L48-L49-L50</f>
        <v>0</v>
      </c>
      <c r="M51" s="232"/>
      <c r="N51" s="226">
        <f>-N45+N46+N47+N48-N49-N50</f>
        <v>0</v>
      </c>
      <c r="O51" s="145"/>
    </row>
    <row r="52" spans="2:16" s="96" customFormat="1" ht="10.199999999999999">
      <c r="B52" s="145"/>
      <c r="C52" s="145"/>
      <c r="D52" s="232"/>
      <c r="E52" s="232"/>
      <c r="F52" s="232"/>
      <c r="G52" s="232"/>
      <c r="H52" s="232"/>
      <c r="I52" s="232"/>
      <c r="J52" s="232"/>
      <c r="K52" s="232"/>
      <c r="L52" s="232"/>
      <c r="M52" s="232"/>
      <c r="N52" s="232"/>
      <c r="O52" s="145"/>
    </row>
    <row r="53" spans="2:16" s="96" customFormat="1" ht="10.199999999999999">
      <c r="B53" s="150" t="s">
        <v>495</v>
      </c>
      <c r="C53" s="150"/>
      <c r="D53" s="226">
        <f>+D17+D24+D30-D36+D40-D42-D43+D51</f>
        <v>0</v>
      </c>
      <c r="E53" s="232"/>
      <c r="F53" s="226">
        <f>+F17+F24+F30-F36+F40-F42-F43+F51</f>
        <v>0</v>
      </c>
      <c r="G53" s="232"/>
      <c r="H53" s="226">
        <f>+H17+H24+H30-H36+H40-H42-H43+H51</f>
        <v>0</v>
      </c>
      <c r="I53" s="232"/>
      <c r="J53" s="226">
        <f>+J17+J24+J30-J36+J40-J42-J43+J51</f>
        <v>0</v>
      </c>
      <c r="K53" s="232"/>
      <c r="L53" s="226">
        <f>+L17+L24+L30-L36+L40-L42-L43+L51</f>
        <v>0</v>
      </c>
      <c r="M53" s="232"/>
      <c r="N53" s="226">
        <f>+N17+N24+N30-N36+N40-N42-N43+N51</f>
        <v>0</v>
      </c>
      <c r="O53" s="145"/>
    </row>
    <row r="54" spans="2:16" s="96" customFormat="1" ht="10.199999999999999">
      <c r="B54" s="145"/>
      <c r="C54" s="145"/>
      <c r="D54" s="232"/>
      <c r="E54" s="232"/>
      <c r="F54" s="232"/>
      <c r="G54" s="232"/>
      <c r="H54" s="232"/>
      <c r="I54" s="232"/>
      <c r="J54" s="232"/>
      <c r="K54" s="232"/>
      <c r="L54" s="232"/>
      <c r="M54" s="232"/>
      <c r="N54" s="232"/>
      <c r="O54" s="145"/>
    </row>
    <row r="55" spans="2:16" s="96" customFormat="1" ht="10.199999999999999">
      <c r="B55" s="145" t="s">
        <v>496</v>
      </c>
      <c r="C55" s="145"/>
      <c r="D55" s="222"/>
      <c r="E55" s="232"/>
      <c r="F55" s="222"/>
      <c r="G55" s="232"/>
      <c r="H55" s="222"/>
      <c r="I55" s="232"/>
      <c r="J55" s="222"/>
      <c r="K55" s="232"/>
      <c r="L55" s="222"/>
      <c r="M55" s="232"/>
      <c r="N55" s="222"/>
      <c r="O55" s="145"/>
      <c r="P55" s="152"/>
    </row>
    <row r="56" spans="2:16" s="96" customFormat="1">
      <c r="B56" s="145" t="s">
        <v>497</v>
      </c>
      <c r="C56" s="145"/>
      <c r="D56" s="222"/>
      <c r="E56" s="232"/>
      <c r="F56" s="222"/>
      <c r="G56" s="232"/>
      <c r="H56" s="222"/>
      <c r="I56" s="232"/>
      <c r="J56" s="222"/>
      <c r="K56" s="232"/>
      <c r="L56" s="222"/>
      <c r="M56" s="232"/>
      <c r="N56" s="222"/>
      <c r="O56" s="145"/>
      <c r="P56" s="146"/>
    </row>
    <row r="57" spans="2:16" s="96" customFormat="1">
      <c r="B57" s="135" t="s">
        <v>507</v>
      </c>
      <c r="C57" s="145"/>
      <c r="D57" s="219"/>
      <c r="E57" s="232"/>
      <c r="F57" s="219"/>
      <c r="G57" s="232"/>
      <c r="H57" s="219"/>
      <c r="I57" s="232"/>
      <c r="J57" s="219"/>
      <c r="K57" s="232"/>
      <c r="L57" s="219"/>
      <c r="M57" s="232"/>
      <c r="N57" s="219"/>
      <c r="O57" s="145"/>
      <c r="P57" s="146"/>
    </row>
    <row r="58" spans="2:16" s="96" customFormat="1" ht="10.199999999999999">
      <c r="B58" s="145"/>
      <c r="C58" s="145"/>
      <c r="D58" s="232"/>
      <c r="E58" s="232"/>
      <c r="F58" s="232"/>
      <c r="G58" s="232"/>
      <c r="H58" s="232"/>
      <c r="I58" s="232"/>
      <c r="J58" s="232"/>
      <c r="K58" s="232"/>
      <c r="L58" s="232"/>
      <c r="M58" s="232"/>
      <c r="N58" s="232"/>
      <c r="O58" s="145"/>
      <c r="P58" s="152"/>
    </row>
    <row r="59" spans="2:16" s="96" customFormat="1" ht="10.199999999999999">
      <c r="B59" s="150" t="s">
        <v>499</v>
      </c>
      <c r="C59" s="150"/>
      <c r="D59" s="226">
        <f>+D53-D55+D57</f>
        <v>0</v>
      </c>
      <c r="E59" s="232"/>
      <c r="F59" s="226">
        <f>+F53-F55+F57</f>
        <v>0</v>
      </c>
      <c r="G59" s="232"/>
      <c r="H59" s="226">
        <f>+H53-H55+H57</f>
        <v>0</v>
      </c>
      <c r="I59" s="232"/>
      <c r="J59" s="226">
        <f>+J53-J55+J57</f>
        <v>0</v>
      </c>
      <c r="K59" s="232"/>
      <c r="L59" s="226">
        <f>+L53-L55+L57</f>
        <v>0</v>
      </c>
      <c r="M59" s="232"/>
      <c r="N59" s="226">
        <f>+N53-N55+N57</f>
        <v>0</v>
      </c>
      <c r="O59" s="145"/>
    </row>
    <row r="60" spans="2:16" s="96" customFormat="1" ht="10.199999999999999">
      <c r="B60" s="152"/>
      <c r="C60" s="152"/>
      <c r="D60" s="152"/>
      <c r="E60" s="152"/>
      <c r="F60" s="152"/>
      <c r="G60" s="152"/>
      <c r="H60" s="152"/>
      <c r="I60" s="152"/>
      <c r="J60" s="152"/>
      <c r="K60" s="152"/>
      <c r="L60" s="152"/>
      <c r="M60" s="152"/>
      <c r="N60" s="152"/>
      <c r="O60" s="152"/>
    </row>
    <row r="61" spans="2:16" ht="12">
      <c r="B61" s="323" t="s">
        <v>408</v>
      </c>
    </row>
    <row r="62" spans="2:16">
      <c r="B62" s="325" t="s">
        <v>500</v>
      </c>
      <c r="D62" s="219"/>
      <c r="E62" s="229"/>
      <c r="F62" s="228">
        <f>+F59-('3.3.1.3 A2'!$G$13-'3.3.1.3 A2'!$E$13)</f>
        <v>0</v>
      </c>
      <c r="G62" s="229"/>
      <c r="H62" s="228">
        <f>+H59-('3.3.1.3 A2'!$I$13-'3.3.1.3 A2'!$G$13)</f>
        <v>0</v>
      </c>
      <c r="I62" s="229"/>
      <c r="J62" s="228">
        <f>+J59-('3.3.1.3 A2'!$K$13-'3.3.1.3 A2'!$I$13)</f>
        <v>0</v>
      </c>
      <c r="K62" s="229"/>
      <c r="L62" s="228">
        <f>+L59-('3.3.1.3 A2'!$M$13-'3.3.1.3 A2'!$K$13)</f>
        <v>0</v>
      </c>
      <c r="M62" s="229"/>
      <c r="N62" s="228">
        <f>+N59-('3.3.1.3 A2'!$O$13-'3.3.1.3 A2'!$M$13)</f>
        <v>0</v>
      </c>
    </row>
  </sheetData>
  <sheetProtection selectLockedCells="1" selectUnlockedCells="1"/>
  <mergeCells count="6">
    <mergeCell ref="N6:N8"/>
    <mergeCell ref="D6:D8"/>
    <mergeCell ref="F6:F8"/>
    <mergeCell ref="H6:H8"/>
    <mergeCell ref="J6:J8"/>
    <mergeCell ref="L6:L8"/>
  </mergeCells>
  <conditionalFormatting sqref="F62">
    <cfRule type="cellIs" dxfId="26" priority="25" operator="equal">
      <formula>0</formula>
    </cfRule>
    <cfRule type="cellIs" dxfId="25" priority="27" operator="notEqual">
      <formula>0</formula>
    </cfRule>
  </conditionalFormatting>
  <conditionalFormatting sqref="F62">
    <cfRule type="cellIs" dxfId="24" priority="26" operator="notEqual">
      <formula>0</formula>
    </cfRule>
  </conditionalFormatting>
  <conditionalFormatting sqref="H62">
    <cfRule type="cellIs" dxfId="23" priority="10" operator="equal">
      <formula>0</formula>
    </cfRule>
    <cfRule type="cellIs" dxfId="22" priority="12" operator="notEqual">
      <formula>0</formula>
    </cfRule>
  </conditionalFormatting>
  <conditionalFormatting sqref="H62">
    <cfRule type="cellIs" dxfId="21" priority="11" operator="notEqual">
      <formula>0</formula>
    </cfRule>
  </conditionalFormatting>
  <conditionalFormatting sqref="J62">
    <cfRule type="cellIs" dxfId="20" priority="7" operator="equal">
      <formula>0</formula>
    </cfRule>
    <cfRule type="cellIs" dxfId="19" priority="9" operator="notEqual">
      <formula>0</formula>
    </cfRule>
  </conditionalFormatting>
  <conditionalFormatting sqref="J62">
    <cfRule type="cellIs" dxfId="18" priority="8" operator="notEqual">
      <formula>0</formula>
    </cfRule>
  </conditionalFormatting>
  <conditionalFormatting sqref="L62">
    <cfRule type="cellIs" dxfId="17" priority="4" operator="equal">
      <formula>0</formula>
    </cfRule>
    <cfRule type="cellIs" dxfId="16" priority="6" operator="notEqual">
      <formula>0</formula>
    </cfRule>
  </conditionalFormatting>
  <conditionalFormatting sqref="L62">
    <cfRule type="cellIs" dxfId="15" priority="5" operator="notEqual">
      <formula>0</formula>
    </cfRule>
  </conditionalFormatting>
  <conditionalFormatting sqref="N62">
    <cfRule type="cellIs" dxfId="14" priority="1" operator="equal">
      <formula>0</formula>
    </cfRule>
    <cfRule type="cellIs" dxfId="13" priority="3" operator="notEqual">
      <formula>0</formula>
    </cfRule>
  </conditionalFormatting>
  <conditionalFormatting sqref="N62">
    <cfRule type="cellIs" dxfId="12" priority="2" operator="notEqual">
      <formula>0</formula>
    </cfRule>
  </conditionalFormatting>
  <pageMargins left="0.55118110236220474" right="0.15748031496062992" top="0.55118110236220474" bottom="0.51181102362204722" header="0.31496062992125984" footer="0.31496062992125984"/>
  <pageSetup paperSize="9" scale="70" orientation="landscape" horizontalDpi="1200" verticalDpi="1200" r:id="rId1"/>
  <headerFooter>
    <oddFooter>&amp;L&amp;P van &amp;N&amp;C&amp;F - &amp;A&amp;Rdatum &amp;D tijd &amp;T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8" tint="0.79998168889431442"/>
    <pageSetUpPr fitToPage="1"/>
  </sheetPr>
  <dimension ref="A1:X74"/>
  <sheetViews>
    <sheetView showGridLines="0" topLeftCell="G16" zoomScaleNormal="100" workbookViewId="0">
      <selection activeCell="K29" sqref="K29"/>
    </sheetView>
  </sheetViews>
  <sheetFormatPr defaultColWidth="9.33203125" defaultRowHeight="14.4"/>
  <cols>
    <col min="1" max="1" width="2.44140625" style="9" customWidth="1"/>
    <col min="2" max="2" width="45.6640625" style="170" customWidth="1"/>
    <col min="3" max="3" width="15.109375" style="170" bestFit="1" customWidth="1"/>
    <col min="4" max="8" width="15.33203125" style="170" bestFit="1" customWidth="1"/>
    <col min="9" max="9" width="3.109375" style="170" customWidth="1"/>
    <col min="10" max="10" width="45.6640625" style="170" customWidth="1"/>
    <col min="11" max="16" width="9.33203125" style="170" customWidth="1"/>
    <col min="17" max="17" width="9.33203125" style="170"/>
    <col min="18" max="18" width="45.6640625" style="170" customWidth="1"/>
    <col min="19" max="24" width="9.33203125" style="170" customWidth="1"/>
    <col min="25" max="16384" width="9.33203125" style="170"/>
  </cols>
  <sheetData>
    <row r="1" spans="1:24">
      <c r="B1" s="2" t="str">
        <f>Instructie!$B$1</f>
        <v>dPi (de Prospectieve informatie) Forecast 2018 en prognosejaren 2019-2023</v>
      </c>
      <c r="J1" s="2"/>
    </row>
    <row r="2" spans="1:24">
      <c r="A2" s="174"/>
    </row>
    <row r="3" spans="1:24" ht="15.6">
      <c r="A3" s="174"/>
      <c r="B3" s="155" t="s">
        <v>508</v>
      </c>
      <c r="J3" s="155" t="s">
        <v>509</v>
      </c>
      <c r="R3" s="155" t="s">
        <v>509</v>
      </c>
    </row>
    <row r="4" spans="1:24">
      <c r="A4" s="174"/>
      <c r="B4" s="171"/>
      <c r="J4" s="171"/>
      <c r="R4" s="171"/>
    </row>
    <row r="5" spans="1:24">
      <c r="A5" s="174"/>
      <c r="C5" s="171" t="s">
        <v>127</v>
      </c>
      <c r="D5" s="475" t="s">
        <v>90</v>
      </c>
      <c r="E5" s="475"/>
      <c r="F5" s="475"/>
      <c r="G5" s="475"/>
      <c r="H5" s="475"/>
      <c r="K5" s="171" t="s">
        <v>127</v>
      </c>
      <c r="L5" s="475" t="s">
        <v>90</v>
      </c>
      <c r="M5" s="475"/>
      <c r="N5" s="475"/>
      <c r="O5" s="475"/>
      <c r="P5" s="475"/>
      <c r="S5" s="171" t="s">
        <v>127</v>
      </c>
      <c r="T5" s="475" t="s">
        <v>90</v>
      </c>
      <c r="U5" s="475"/>
      <c r="V5" s="475"/>
      <c r="W5" s="475"/>
      <c r="X5" s="475"/>
    </row>
    <row r="6" spans="1:24">
      <c r="A6" s="166"/>
      <c r="C6" s="175">
        <v>2018</v>
      </c>
      <c r="D6" s="175">
        <f>1+C6</f>
        <v>2019</v>
      </c>
      <c r="E6" s="175">
        <f t="shared" ref="E6:H6" si="0">1+D6</f>
        <v>2020</v>
      </c>
      <c r="F6" s="175">
        <f t="shared" si="0"/>
        <v>2021</v>
      </c>
      <c r="G6" s="175">
        <f t="shared" si="0"/>
        <v>2022</v>
      </c>
      <c r="H6" s="175">
        <f t="shared" si="0"/>
        <v>2023</v>
      </c>
      <c r="K6" s="175">
        <v>2018</v>
      </c>
      <c r="L6" s="175">
        <f>1+K6</f>
        <v>2019</v>
      </c>
      <c r="M6" s="175">
        <f t="shared" ref="M6" si="1">1+L6</f>
        <v>2020</v>
      </c>
      <c r="N6" s="175">
        <f t="shared" ref="N6" si="2">1+M6</f>
        <v>2021</v>
      </c>
      <c r="O6" s="175">
        <f t="shared" ref="O6" si="3">1+N6</f>
        <v>2022</v>
      </c>
      <c r="P6" s="175">
        <f t="shared" ref="P6" si="4">1+O6</f>
        <v>2023</v>
      </c>
      <c r="S6" s="175">
        <v>2018</v>
      </c>
      <c r="T6" s="175">
        <f>1+S6</f>
        <v>2019</v>
      </c>
      <c r="U6" s="175">
        <f t="shared" ref="U6" si="5">1+T6</f>
        <v>2020</v>
      </c>
      <c r="V6" s="175">
        <f t="shared" ref="V6" si="6">1+U6</f>
        <v>2021</v>
      </c>
      <c r="W6" s="175">
        <f t="shared" ref="W6" si="7">1+V6</f>
        <v>2022</v>
      </c>
      <c r="X6" s="175">
        <f t="shared" ref="X6" si="8">1+W6</f>
        <v>2023</v>
      </c>
    </row>
    <row r="7" spans="1:24">
      <c r="B7" s="279" t="s">
        <v>510</v>
      </c>
      <c r="C7" s="271"/>
      <c r="D7" s="271"/>
      <c r="E7" s="271"/>
      <c r="F7" s="271"/>
      <c r="G7" s="271"/>
      <c r="H7" s="271"/>
      <c r="J7" s="279" t="s">
        <v>510</v>
      </c>
      <c r="K7" s="271"/>
      <c r="L7" s="271"/>
      <c r="M7" s="271"/>
      <c r="N7" s="271"/>
      <c r="O7" s="271"/>
      <c r="P7" s="271"/>
      <c r="R7" s="279" t="s">
        <v>510</v>
      </c>
      <c r="S7" s="271"/>
      <c r="T7" s="271"/>
      <c r="U7" s="271"/>
      <c r="V7" s="271"/>
      <c r="W7" s="271"/>
      <c r="X7" s="271"/>
    </row>
    <row r="8" spans="1:24">
      <c r="B8" s="170" t="s">
        <v>511</v>
      </c>
      <c r="C8" s="272"/>
      <c r="D8" s="272"/>
      <c r="E8" s="272"/>
      <c r="F8" s="272"/>
      <c r="G8" s="272"/>
      <c r="H8" s="272"/>
      <c r="J8" s="170" t="s">
        <v>511</v>
      </c>
      <c r="K8" s="272"/>
      <c r="L8" s="272"/>
      <c r="M8" s="272"/>
      <c r="N8" s="272"/>
      <c r="O8" s="272"/>
      <c r="P8" s="272"/>
      <c r="R8" s="170" t="s">
        <v>511</v>
      </c>
      <c r="S8" s="272"/>
      <c r="T8" s="272"/>
      <c r="U8" s="272"/>
      <c r="V8" s="272"/>
      <c r="W8" s="272"/>
      <c r="X8" s="272"/>
    </row>
    <row r="9" spans="1:24">
      <c r="B9" s="170" t="s">
        <v>512</v>
      </c>
      <c r="C9" s="272"/>
      <c r="D9" s="298">
        <f>+D52-D16</f>
        <v>0</v>
      </c>
      <c r="E9" s="298">
        <f t="shared" ref="E9:H9" si="9">+E52-E16</f>
        <v>0</v>
      </c>
      <c r="F9" s="298">
        <f t="shared" si="9"/>
        <v>0</v>
      </c>
      <c r="G9" s="298">
        <f t="shared" si="9"/>
        <v>0</v>
      </c>
      <c r="H9" s="298">
        <f t="shared" si="9"/>
        <v>0</v>
      </c>
      <c r="J9" s="170" t="s">
        <v>512</v>
      </c>
      <c r="K9" s="272"/>
      <c r="L9" s="297">
        <f>+L52-L16</f>
        <v>0</v>
      </c>
      <c r="M9" s="297">
        <f t="shared" ref="M9:P9" si="10">+M52-M16</f>
        <v>0</v>
      </c>
      <c r="N9" s="297">
        <f t="shared" si="10"/>
        <v>0</v>
      </c>
      <c r="O9" s="297">
        <f t="shared" si="10"/>
        <v>0</v>
      </c>
      <c r="P9" s="297">
        <f t="shared" si="10"/>
        <v>0</v>
      </c>
      <c r="R9" s="170" t="s">
        <v>512</v>
      </c>
      <c r="S9" s="272"/>
      <c r="T9" s="297">
        <f>+T52-T16</f>
        <v>0</v>
      </c>
      <c r="U9" s="297">
        <f t="shared" ref="U9:X9" si="11">+U52-U16</f>
        <v>0</v>
      </c>
      <c r="V9" s="297">
        <f t="shared" si="11"/>
        <v>0</v>
      </c>
      <c r="W9" s="297">
        <f t="shared" si="11"/>
        <v>0</v>
      </c>
      <c r="X9" s="297">
        <f t="shared" si="11"/>
        <v>0</v>
      </c>
    </row>
    <row r="10" spans="1:24">
      <c r="B10" s="170" t="s">
        <v>513</v>
      </c>
      <c r="C10" s="272"/>
      <c r="D10" s="280"/>
      <c r="E10" s="273"/>
      <c r="F10" s="273"/>
      <c r="G10" s="273"/>
      <c r="H10" s="273"/>
      <c r="J10" s="170" t="s">
        <v>513</v>
      </c>
      <c r="K10" s="272"/>
      <c r="L10" s="273"/>
      <c r="M10" s="273"/>
      <c r="N10" s="273"/>
      <c r="O10" s="273"/>
      <c r="P10" s="273"/>
      <c r="R10" s="170" t="s">
        <v>513</v>
      </c>
      <c r="S10" s="272"/>
      <c r="T10" s="273"/>
      <c r="U10" s="273"/>
      <c r="V10" s="273"/>
      <c r="W10" s="273"/>
      <c r="X10" s="273"/>
    </row>
    <row r="11" spans="1:24">
      <c r="B11" s="170" t="s">
        <v>514</v>
      </c>
      <c r="C11" s="272"/>
      <c r="D11" s="273"/>
      <c r="E11" s="273"/>
      <c r="F11" s="273"/>
      <c r="G11" s="273"/>
      <c r="H11" s="273"/>
      <c r="J11" s="170" t="s">
        <v>514</v>
      </c>
      <c r="K11" s="272"/>
      <c r="L11" s="273"/>
      <c r="M11" s="273"/>
      <c r="N11" s="273"/>
      <c r="O11" s="273"/>
      <c r="P11" s="273"/>
      <c r="R11" s="170" t="s">
        <v>514</v>
      </c>
      <c r="S11" s="272"/>
      <c r="T11" s="273"/>
      <c r="U11" s="273"/>
      <c r="V11" s="273"/>
      <c r="W11" s="273"/>
      <c r="X11" s="273"/>
    </row>
    <row r="12" spans="1:24">
      <c r="B12" s="170" t="s">
        <v>515</v>
      </c>
      <c r="C12" s="272"/>
      <c r="D12" s="273"/>
      <c r="E12" s="273"/>
      <c r="F12" s="273"/>
      <c r="G12" s="273"/>
      <c r="H12" s="273"/>
      <c r="J12" s="170" t="s">
        <v>515</v>
      </c>
      <c r="K12" s="272"/>
      <c r="L12" s="273"/>
      <c r="M12" s="273"/>
      <c r="N12" s="273"/>
      <c r="O12" s="273"/>
      <c r="P12" s="273"/>
      <c r="R12" s="170" t="s">
        <v>515</v>
      </c>
      <c r="S12" s="272"/>
      <c r="T12" s="273"/>
      <c r="U12" s="273"/>
      <c r="V12" s="273"/>
      <c r="W12" s="273"/>
      <c r="X12" s="273"/>
    </row>
    <row r="13" spans="1:24">
      <c r="B13" s="170" t="s">
        <v>516</v>
      </c>
      <c r="C13" s="299">
        <f>SUM(C8:C12)</f>
        <v>0</v>
      </c>
      <c r="D13" s="274"/>
      <c r="E13" s="272"/>
      <c r="F13" s="272"/>
      <c r="G13" s="272"/>
      <c r="H13" s="272"/>
      <c r="J13" s="170" t="s">
        <v>516</v>
      </c>
      <c r="K13" s="299">
        <f>SUM(K8:K12)</f>
        <v>0</v>
      </c>
      <c r="L13" s="274"/>
      <c r="M13" s="272"/>
      <c r="N13" s="272"/>
      <c r="O13" s="272"/>
      <c r="P13" s="272"/>
      <c r="R13" s="170" t="s">
        <v>516</v>
      </c>
      <c r="S13" s="299">
        <f>SUM(S8:S12)</f>
        <v>0</v>
      </c>
      <c r="T13" s="274"/>
      <c r="U13" s="272"/>
      <c r="V13" s="272"/>
      <c r="W13" s="272"/>
      <c r="X13" s="272"/>
    </row>
    <row r="14" spans="1:24">
      <c r="C14" s="273"/>
      <c r="D14" s="280"/>
      <c r="E14" s="280"/>
      <c r="F14" s="280"/>
      <c r="G14" s="280"/>
      <c r="H14" s="280"/>
      <c r="K14" s="273"/>
      <c r="L14" s="280"/>
      <c r="M14" s="280"/>
      <c r="N14" s="280"/>
      <c r="O14" s="280"/>
      <c r="P14" s="280"/>
      <c r="S14" s="273"/>
      <c r="T14" s="280"/>
      <c r="U14" s="280"/>
      <c r="V14" s="280"/>
      <c r="W14" s="280"/>
      <c r="X14" s="280"/>
    </row>
    <row r="15" spans="1:24">
      <c r="B15" s="279" t="s">
        <v>517</v>
      </c>
      <c r="C15" s="271"/>
      <c r="D15" s="271"/>
      <c r="E15" s="271"/>
      <c r="F15" s="271"/>
      <c r="G15" s="271"/>
      <c r="H15" s="271"/>
      <c r="J15" s="279" t="s">
        <v>517</v>
      </c>
      <c r="K15" s="271"/>
      <c r="L15" s="271"/>
      <c r="M15" s="271"/>
      <c r="N15" s="271"/>
      <c r="O15" s="271"/>
      <c r="P15" s="271"/>
      <c r="R15" s="279" t="s">
        <v>517</v>
      </c>
      <c r="S15" s="271"/>
      <c r="T15" s="271"/>
      <c r="U15" s="271"/>
      <c r="V15" s="271"/>
      <c r="W15" s="271"/>
      <c r="X15" s="271"/>
    </row>
    <row r="16" spans="1:24">
      <c r="B16" s="170" t="s">
        <v>518</v>
      </c>
      <c r="C16" s="272"/>
      <c r="D16" s="272"/>
      <c r="E16" s="272"/>
      <c r="F16" s="272"/>
      <c r="G16" s="272"/>
      <c r="H16" s="272"/>
      <c r="J16" s="170" t="s">
        <v>518</v>
      </c>
      <c r="K16" s="272"/>
      <c r="L16" s="272"/>
      <c r="M16" s="272"/>
      <c r="N16" s="272"/>
      <c r="O16" s="272"/>
      <c r="P16" s="272"/>
      <c r="R16" s="170" t="s">
        <v>518</v>
      </c>
      <c r="S16" s="272"/>
      <c r="T16" s="272"/>
      <c r="U16" s="272"/>
      <c r="V16" s="272"/>
      <c r="W16" s="272"/>
      <c r="X16" s="272"/>
    </row>
    <row r="17" spans="2:24">
      <c r="C17" s="273"/>
      <c r="D17" s="273"/>
      <c r="E17" s="273"/>
      <c r="F17" s="273"/>
      <c r="G17" s="273"/>
      <c r="H17" s="273"/>
      <c r="K17" s="273"/>
      <c r="L17" s="273"/>
      <c r="M17" s="273"/>
      <c r="N17" s="273"/>
      <c r="O17" s="273"/>
      <c r="P17" s="273"/>
      <c r="S17" s="273"/>
      <c r="T17" s="273"/>
      <c r="U17" s="273"/>
      <c r="V17" s="273"/>
      <c r="W17" s="273"/>
      <c r="X17" s="273"/>
    </row>
    <row r="18" spans="2:24">
      <c r="B18" s="171" t="s">
        <v>519</v>
      </c>
      <c r="C18" s="300">
        <f>+C8+C16</f>
        <v>0</v>
      </c>
      <c r="D18" s="300">
        <f t="shared" ref="D18:H18" si="12">+D8+D16</f>
        <v>0</v>
      </c>
      <c r="E18" s="300">
        <f t="shared" si="12"/>
        <v>0</v>
      </c>
      <c r="F18" s="300">
        <f t="shared" si="12"/>
        <v>0</v>
      </c>
      <c r="G18" s="300">
        <f t="shared" si="12"/>
        <v>0</v>
      </c>
      <c r="H18" s="300">
        <f t="shared" si="12"/>
        <v>0</v>
      </c>
      <c r="J18" s="171" t="s">
        <v>519</v>
      </c>
      <c r="K18" s="300">
        <f>+K8+K16</f>
        <v>0</v>
      </c>
      <c r="L18" s="300">
        <f t="shared" ref="L18:P18" si="13">+L8+L16</f>
        <v>0</v>
      </c>
      <c r="M18" s="300">
        <f t="shared" si="13"/>
        <v>0</v>
      </c>
      <c r="N18" s="300">
        <f t="shared" si="13"/>
        <v>0</v>
      </c>
      <c r="O18" s="300">
        <f t="shared" si="13"/>
        <v>0</v>
      </c>
      <c r="P18" s="300">
        <f t="shared" si="13"/>
        <v>0</v>
      </c>
      <c r="R18" s="171" t="s">
        <v>519</v>
      </c>
      <c r="S18" s="300">
        <f>+S8+S16</f>
        <v>0</v>
      </c>
      <c r="T18" s="300">
        <f t="shared" ref="T18:X18" si="14">+T8+T16</f>
        <v>0</v>
      </c>
      <c r="U18" s="300">
        <f t="shared" si="14"/>
        <v>0</v>
      </c>
      <c r="V18" s="300">
        <f t="shared" si="14"/>
        <v>0</v>
      </c>
      <c r="W18" s="300">
        <f t="shared" si="14"/>
        <v>0</v>
      </c>
      <c r="X18" s="300">
        <f t="shared" si="14"/>
        <v>0</v>
      </c>
    </row>
    <row r="19" spans="2:24">
      <c r="B19" s="171" t="s">
        <v>520</v>
      </c>
      <c r="C19" s="300">
        <f>+C13+C16</f>
        <v>0</v>
      </c>
      <c r="D19" s="300">
        <f t="shared" ref="D19:H19" si="15">+D13+D16</f>
        <v>0</v>
      </c>
      <c r="E19" s="300">
        <f t="shared" si="15"/>
        <v>0</v>
      </c>
      <c r="F19" s="300">
        <f t="shared" si="15"/>
        <v>0</v>
      </c>
      <c r="G19" s="300">
        <f t="shared" si="15"/>
        <v>0</v>
      </c>
      <c r="H19" s="300">
        <f t="shared" si="15"/>
        <v>0</v>
      </c>
      <c r="J19" s="171" t="s">
        <v>520</v>
      </c>
      <c r="K19" s="300">
        <f>+K13+K16</f>
        <v>0</v>
      </c>
      <c r="L19" s="300">
        <f t="shared" ref="L19:P19" si="16">+L13+L16</f>
        <v>0</v>
      </c>
      <c r="M19" s="300">
        <f t="shared" si="16"/>
        <v>0</v>
      </c>
      <c r="N19" s="300">
        <f t="shared" si="16"/>
        <v>0</v>
      </c>
      <c r="O19" s="300">
        <f t="shared" si="16"/>
        <v>0</v>
      </c>
      <c r="P19" s="300">
        <f t="shared" si="16"/>
        <v>0</v>
      </c>
      <c r="R19" s="171" t="s">
        <v>520</v>
      </c>
      <c r="S19" s="300">
        <f>+S13+S16</f>
        <v>0</v>
      </c>
      <c r="T19" s="300">
        <f t="shared" ref="T19:X19" si="17">+T13+T16</f>
        <v>0</v>
      </c>
      <c r="U19" s="300">
        <f t="shared" si="17"/>
        <v>0</v>
      </c>
      <c r="V19" s="300">
        <f t="shared" si="17"/>
        <v>0</v>
      </c>
      <c r="W19" s="300">
        <f t="shared" si="17"/>
        <v>0</v>
      </c>
      <c r="X19" s="300">
        <f t="shared" si="17"/>
        <v>0</v>
      </c>
    </row>
    <row r="20" spans="2:24">
      <c r="C20" s="273"/>
      <c r="D20" s="273"/>
      <c r="E20" s="273"/>
      <c r="F20" s="273"/>
      <c r="G20" s="273"/>
      <c r="H20" s="273"/>
      <c r="K20" s="273"/>
      <c r="L20" s="273"/>
      <c r="M20" s="273"/>
      <c r="N20" s="273"/>
      <c r="O20" s="273"/>
      <c r="P20" s="273"/>
      <c r="S20" s="273"/>
      <c r="T20" s="273"/>
      <c r="U20" s="273"/>
      <c r="V20" s="273"/>
      <c r="W20" s="273"/>
      <c r="X20" s="273"/>
    </row>
    <row r="21" spans="2:24">
      <c r="B21" s="170" t="s">
        <v>521</v>
      </c>
      <c r="C21" s="273"/>
      <c r="D21" s="273"/>
      <c r="E21" s="273"/>
      <c r="F21" s="273"/>
      <c r="G21" s="273"/>
      <c r="H21" s="273"/>
      <c r="J21" s="170" t="s">
        <v>521</v>
      </c>
      <c r="K21" s="273"/>
      <c r="L21" s="273"/>
      <c r="M21" s="273"/>
      <c r="N21" s="273"/>
      <c r="O21" s="273"/>
      <c r="P21" s="273"/>
      <c r="R21" s="170" t="s">
        <v>521</v>
      </c>
      <c r="S21" s="273"/>
      <c r="T21" s="273"/>
      <c r="U21" s="273"/>
      <c r="V21" s="273"/>
      <c r="W21" s="273"/>
      <c r="X21" s="273"/>
    </row>
    <row r="22" spans="2:24">
      <c r="B22" s="279" t="s">
        <v>101</v>
      </c>
      <c r="C22" s="273"/>
      <c r="D22" s="272"/>
      <c r="E22" s="272"/>
      <c r="F22" s="272"/>
      <c r="G22" s="272"/>
      <c r="H22" s="272"/>
      <c r="J22" s="279" t="s">
        <v>101</v>
      </c>
      <c r="K22" s="273"/>
      <c r="L22" s="272"/>
      <c r="M22" s="272"/>
      <c r="N22" s="272"/>
      <c r="O22" s="272"/>
      <c r="P22" s="272"/>
      <c r="R22" s="279" t="s">
        <v>101</v>
      </c>
      <c r="S22" s="273"/>
      <c r="T22" s="272"/>
      <c r="U22" s="272"/>
      <c r="V22" s="272"/>
      <c r="W22" s="272"/>
      <c r="X22" s="272"/>
    </row>
    <row r="23" spans="2:24">
      <c r="B23" s="279" t="s">
        <v>102</v>
      </c>
      <c r="C23" s="273"/>
      <c r="D23" s="272"/>
      <c r="E23" s="272"/>
      <c r="F23" s="272"/>
      <c r="G23" s="272"/>
      <c r="H23" s="272"/>
      <c r="J23" s="279" t="s">
        <v>102</v>
      </c>
      <c r="K23" s="273"/>
      <c r="L23" s="272"/>
      <c r="M23" s="272"/>
      <c r="N23" s="272"/>
      <c r="O23" s="272"/>
      <c r="P23" s="272"/>
      <c r="R23" s="279" t="s">
        <v>102</v>
      </c>
      <c r="S23" s="273"/>
      <c r="T23" s="272"/>
      <c r="U23" s="272"/>
      <c r="V23" s="272"/>
      <c r="W23" s="272"/>
      <c r="X23" s="272"/>
    </row>
    <row r="24" spans="2:24">
      <c r="L24" s="286"/>
      <c r="T24" s="286"/>
    </row>
    <row r="25" spans="2:24">
      <c r="C25" s="171" t="s">
        <v>127</v>
      </c>
      <c r="D25" s="475" t="s">
        <v>90</v>
      </c>
      <c r="E25" s="475"/>
      <c r="F25" s="475"/>
      <c r="G25" s="475"/>
      <c r="H25" s="475"/>
      <c r="K25" s="171" t="s">
        <v>127</v>
      </c>
      <c r="L25" s="475" t="s">
        <v>90</v>
      </c>
      <c r="M25" s="475"/>
      <c r="N25" s="475"/>
      <c r="O25" s="475"/>
      <c r="P25" s="475"/>
      <c r="S25" s="171" t="s">
        <v>127</v>
      </c>
      <c r="T25" s="475" t="s">
        <v>90</v>
      </c>
      <c r="U25" s="475"/>
      <c r="V25" s="475"/>
      <c r="W25" s="475"/>
      <c r="X25" s="475"/>
    </row>
    <row r="26" spans="2:24">
      <c r="B26" s="171" t="s">
        <v>522</v>
      </c>
      <c r="C26" s="175">
        <v>2018</v>
      </c>
      <c r="D26" s="175">
        <f>1+C26</f>
        <v>2019</v>
      </c>
      <c r="E26" s="175">
        <f t="shared" ref="E26" si="18">1+D26</f>
        <v>2020</v>
      </c>
      <c r="F26" s="175">
        <f t="shared" ref="F26" si="19">1+E26</f>
        <v>2021</v>
      </c>
      <c r="G26" s="175">
        <f t="shared" ref="G26" si="20">1+F26</f>
        <v>2022</v>
      </c>
      <c r="H26" s="175">
        <f t="shared" ref="H26" si="21">1+G26</f>
        <v>2023</v>
      </c>
      <c r="J26" s="171" t="s">
        <v>522</v>
      </c>
      <c r="K26" s="175">
        <v>2018</v>
      </c>
      <c r="L26" s="175">
        <f>1+K26</f>
        <v>2019</v>
      </c>
      <c r="M26" s="175">
        <f t="shared" ref="M26" si="22">1+L26</f>
        <v>2020</v>
      </c>
      <c r="N26" s="175">
        <f t="shared" ref="N26" si="23">1+M26</f>
        <v>2021</v>
      </c>
      <c r="O26" s="175">
        <f t="shared" ref="O26" si="24">1+N26</f>
        <v>2022</v>
      </c>
      <c r="P26" s="175">
        <f t="shared" ref="P26" si="25">1+O26</f>
        <v>2023</v>
      </c>
      <c r="R26" s="171" t="s">
        <v>522</v>
      </c>
      <c r="S26" s="175">
        <v>2018</v>
      </c>
      <c r="T26" s="175">
        <f>1+S26</f>
        <v>2019</v>
      </c>
      <c r="U26" s="175">
        <f t="shared" ref="U26" si="26">1+T26</f>
        <v>2020</v>
      </c>
      <c r="V26" s="175">
        <f t="shared" ref="V26" si="27">1+U26</f>
        <v>2021</v>
      </c>
      <c r="W26" s="175">
        <f t="shared" ref="W26" si="28">1+V26</f>
        <v>2022</v>
      </c>
      <c r="X26" s="175">
        <f t="shared" ref="X26" si="29">1+W26</f>
        <v>2023</v>
      </c>
    </row>
    <row r="27" spans="2:24">
      <c r="B27" s="279" t="s">
        <v>523</v>
      </c>
      <c r="C27" s="282"/>
      <c r="D27" s="301">
        <f>+C19</f>
        <v>0</v>
      </c>
      <c r="E27" s="301">
        <f>+D37</f>
        <v>0</v>
      </c>
      <c r="F27" s="301">
        <f>+E37</f>
        <v>0</v>
      </c>
      <c r="G27" s="301">
        <f>+F37</f>
        <v>0</v>
      </c>
      <c r="H27" s="301">
        <f>+G37</f>
        <v>0</v>
      </c>
      <c r="J27" s="279" t="s">
        <v>523</v>
      </c>
      <c r="K27" s="282"/>
      <c r="L27" s="301">
        <f>+K19</f>
        <v>0</v>
      </c>
      <c r="M27" s="301">
        <f>+L37</f>
        <v>0</v>
      </c>
      <c r="N27" s="301">
        <f>+M37</f>
        <v>0</v>
      </c>
      <c r="O27" s="301">
        <f>+N37</f>
        <v>0</v>
      </c>
      <c r="P27" s="301">
        <f>+O37</f>
        <v>0</v>
      </c>
      <c r="R27" s="279" t="s">
        <v>523</v>
      </c>
      <c r="S27" s="282"/>
      <c r="T27" s="301">
        <f>+S19</f>
        <v>0</v>
      </c>
      <c r="U27" s="301">
        <f>+T37</f>
        <v>0</v>
      </c>
      <c r="V27" s="301">
        <f>+U37</f>
        <v>0</v>
      </c>
      <c r="W27" s="301">
        <f>+V37</f>
        <v>0</v>
      </c>
      <c r="X27" s="301">
        <f>+W37</f>
        <v>0</v>
      </c>
    </row>
    <row r="28" spans="2:24">
      <c r="C28" s="283"/>
      <c r="D28" s="283"/>
      <c r="E28" s="283"/>
      <c r="F28" s="283"/>
      <c r="G28" s="283"/>
      <c r="H28" s="283"/>
      <c r="K28" s="283"/>
      <c r="L28" s="283"/>
      <c r="M28" s="283"/>
      <c r="N28" s="283"/>
      <c r="O28" s="283"/>
      <c r="P28" s="283"/>
      <c r="S28" s="283"/>
      <c r="T28" s="283"/>
      <c r="U28" s="283"/>
      <c r="V28" s="283"/>
      <c r="W28" s="283"/>
      <c r="X28" s="283"/>
    </row>
    <row r="29" spans="2:24">
      <c r="B29" s="279" t="s">
        <v>524</v>
      </c>
      <c r="C29" s="301">
        <f>+'2.1 Activiteitenoverzicht.'!C12</f>
        <v>0</v>
      </c>
      <c r="D29" s="301">
        <f>+'2.1 Activiteitenoverzicht.'!D12</f>
        <v>0</v>
      </c>
      <c r="E29" s="301">
        <f>+'2.1 Activiteitenoverzicht.'!E12</f>
        <v>0</v>
      </c>
      <c r="F29" s="301">
        <f>+'2.1 Activiteitenoverzicht.'!F12</f>
        <v>0</v>
      </c>
      <c r="G29" s="301">
        <f>+'2.1 Activiteitenoverzicht.'!G12</f>
        <v>0</v>
      </c>
      <c r="H29" s="301">
        <f>+'2.1 Activiteitenoverzicht.'!H12</f>
        <v>0</v>
      </c>
      <c r="J29" s="279" t="s">
        <v>524</v>
      </c>
      <c r="K29" s="301">
        <f>+'2.1 Activiteitenoverzicht.'!C17</f>
        <v>0</v>
      </c>
      <c r="L29" s="301">
        <f>+'2.1 Activiteitenoverzicht.'!D17</f>
        <v>0</v>
      </c>
      <c r="M29" s="301">
        <f>+'2.1 Activiteitenoverzicht.'!E17</f>
        <v>0</v>
      </c>
      <c r="N29" s="301">
        <f>+'2.1 Activiteitenoverzicht.'!F17</f>
        <v>0</v>
      </c>
      <c r="O29" s="301">
        <f>+'2.1 Activiteitenoverzicht.'!G17</f>
        <v>0</v>
      </c>
      <c r="P29" s="301">
        <f>+'2.1 Activiteitenoverzicht.'!H17</f>
        <v>0</v>
      </c>
      <c r="R29" s="279" t="s">
        <v>524</v>
      </c>
      <c r="S29" s="301">
        <f>+'2.1 Activiteitenoverzicht.'!C23</f>
        <v>0</v>
      </c>
      <c r="T29" s="301">
        <f>+'2.1 Activiteitenoverzicht.'!D23</f>
        <v>0</v>
      </c>
      <c r="U29" s="301">
        <f>+'2.1 Activiteitenoverzicht.'!E23</f>
        <v>0</v>
      </c>
      <c r="V29" s="301">
        <f>+'2.1 Activiteitenoverzicht.'!F23</f>
        <v>0</v>
      </c>
      <c r="W29" s="301">
        <f>+'2.1 Activiteitenoverzicht.'!G23</f>
        <v>0</v>
      </c>
      <c r="X29" s="301">
        <f>+'2.1 Activiteitenoverzicht.'!H23</f>
        <v>0</v>
      </c>
    </row>
    <row r="30" spans="2:24">
      <c r="B30" s="279" t="s">
        <v>525</v>
      </c>
      <c r="C30" s="301">
        <f>+'2.1 Activiteitenoverzicht.'!C32</f>
        <v>0</v>
      </c>
      <c r="D30" s="301">
        <f>+'2.1 Activiteitenoverzicht.'!D32</f>
        <v>0</v>
      </c>
      <c r="E30" s="301">
        <f>+'2.1 Activiteitenoverzicht.'!E32</f>
        <v>0</v>
      </c>
      <c r="F30" s="301">
        <f>+'2.1 Activiteitenoverzicht.'!F32</f>
        <v>0</v>
      </c>
      <c r="G30" s="301">
        <f>+'2.1 Activiteitenoverzicht.'!G32</f>
        <v>0</v>
      </c>
      <c r="H30" s="301">
        <f>+'2.1 Activiteitenoverzicht.'!H32</f>
        <v>0</v>
      </c>
      <c r="J30" s="279" t="s">
        <v>525</v>
      </c>
      <c r="K30" s="301">
        <f>+'2.1 Activiteitenoverzicht.'!C37</f>
        <v>0</v>
      </c>
      <c r="L30" s="301">
        <f>+'2.1 Activiteitenoverzicht.'!D37</f>
        <v>0</v>
      </c>
      <c r="M30" s="301">
        <f>+'2.1 Activiteitenoverzicht.'!E37</f>
        <v>0</v>
      </c>
      <c r="N30" s="301">
        <f>+'2.1 Activiteitenoverzicht.'!F37</f>
        <v>0</v>
      </c>
      <c r="O30" s="301">
        <f>+'2.1 Activiteitenoverzicht.'!G37</f>
        <v>0</v>
      </c>
      <c r="P30" s="301">
        <f>+'2.1 Activiteitenoverzicht.'!H37</f>
        <v>0</v>
      </c>
      <c r="R30" s="279" t="s">
        <v>525</v>
      </c>
      <c r="S30" s="301">
        <f>+'2.1 Activiteitenoverzicht.'!C43</f>
        <v>0</v>
      </c>
      <c r="T30" s="301">
        <f>+'2.1 Activiteitenoverzicht.'!D43</f>
        <v>0</v>
      </c>
      <c r="U30" s="301">
        <f>+'2.1 Activiteitenoverzicht.'!E43</f>
        <v>0</v>
      </c>
      <c r="V30" s="301">
        <f>+'2.1 Activiteitenoverzicht.'!F43</f>
        <v>0</v>
      </c>
      <c r="W30" s="301">
        <f>+'2.1 Activiteitenoverzicht.'!G43</f>
        <v>0</v>
      </c>
      <c r="X30" s="301">
        <f>+'2.1 Activiteitenoverzicht.'!H43</f>
        <v>0</v>
      </c>
    </row>
    <row r="31" spans="2:24">
      <c r="B31" s="279" t="s">
        <v>526</v>
      </c>
      <c r="C31" s="301">
        <f>-'2.1 Activiteitenoverzicht.'!C53</f>
        <v>0</v>
      </c>
      <c r="D31" s="301">
        <f>-'2.1 Activiteitenoverzicht.'!D53</f>
        <v>0</v>
      </c>
      <c r="E31" s="301">
        <f>-'2.1 Activiteitenoverzicht.'!E53</f>
        <v>0</v>
      </c>
      <c r="F31" s="301">
        <f>-'2.1 Activiteitenoverzicht.'!F53</f>
        <v>0</v>
      </c>
      <c r="G31" s="301">
        <f>-'2.1 Activiteitenoverzicht.'!G53</f>
        <v>0</v>
      </c>
      <c r="H31" s="301">
        <f>-'2.1 Activiteitenoverzicht.'!H53</f>
        <v>0</v>
      </c>
      <c r="J31" s="279" t="s">
        <v>526</v>
      </c>
      <c r="K31" s="301">
        <f>-'2.1 Activiteitenoverzicht.'!C59</f>
        <v>0</v>
      </c>
      <c r="L31" s="301">
        <f>-'2.1 Activiteitenoverzicht.'!D59</f>
        <v>0</v>
      </c>
      <c r="M31" s="301">
        <f>-'2.1 Activiteitenoverzicht.'!E59</f>
        <v>0</v>
      </c>
      <c r="N31" s="301">
        <f>-'2.1 Activiteitenoverzicht.'!F59</f>
        <v>0</v>
      </c>
      <c r="O31" s="301">
        <f>-'2.1 Activiteitenoverzicht.'!G59</f>
        <v>0</v>
      </c>
      <c r="P31" s="301">
        <f>-'2.1 Activiteitenoverzicht.'!H59</f>
        <v>0</v>
      </c>
      <c r="R31" s="279" t="s">
        <v>526</v>
      </c>
      <c r="S31" s="301">
        <f>-'2.1 Activiteitenoverzicht.'!C66</f>
        <v>0</v>
      </c>
      <c r="T31" s="301">
        <f>-'2.1 Activiteitenoverzicht.'!D66</f>
        <v>0</v>
      </c>
      <c r="U31" s="301">
        <f>-'2.1 Activiteitenoverzicht.'!E66</f>
        <v>0</v>
      </c>
      <c r="V31" s="301">
        <f>-'2.1 Activiteitenoverzicht.'!F66</f>
        <v>0</v>
      </c>
      <c r="W31" s="301">
        <f>-'2.1 Activiteitenoverzicht.'!G66</f>
        <v>0</v>
      </c>
      <c r="X31" s="301">
        <f>-'2.1 Activiteitenoverzicht.'!H66</f>
        <v>0</v>
      </c>
    </row>
    <row r="32" spans="2:24">
      <c r="B32" s="279" t="s">
        <v>527</v>
      </c>
      <c r="C32" s="301">
        <f>-'2.1 Activiteitenoverzicht.'!C76</f>
        <v>0</v>
      </c>
      <c r="D32" s="301">
        <f>-'2.1 Activiteitenoverzicht.'!D76</f>
        <v>0</v>
      </c>
      <c r="E32" s="301">
        <f>-'2.1 Activiteitenoverzicht.'!E76</f>
        <v>0</v>
      </c>
      <c r="F32" s="301">
        <f>-'2.1 Activiteitenoverzicht.'!F76</f>
        <v>0</v>
      </c>
      <c r="G32" s="301">
        <f>-'2.1 Activiteitenoverzicht.'!G76</f>
        <v>0</v>
      </c>
      <c r="H32" s="301">
        <f>-'2.1 Activiteitenoverzicht.'!H76</f>
        <v>0</v>
      </c>
      <c r="J32" s="279" t="s">
        <v>527</v>
      </c>
      <c r="K32" s="301">
        <f>-'2.1 Activiteitenoverzicht.'!C82</f>
        <v>0</v>
      </c>
      <c r="L32" s="301">
        <f>-'2.1 Activiteitenoverzicht.'!D82</f>
        <v>0</v>
      </c>
      <c r="M32" s="301">
        <f>-'2.1 Activiteitenoverzicht.'!E82</f>
        <v>0</v>
      </c>
      <c r="N32" s="301">
        <f>-'2.1 Activiteitenoverzicht.'!F82</f>
        <v>0</v>
      </c>
      <c r="O32" s="301">
        <f>-'2.1 Activiteitenoverzicht.'!G82</f>
        <v>0</v>
      </c>
      <c r="P32" s="301">
        <f>-'2.1 Activiteitenoverzicht.'!H82</f>
        <v>0</v>
      </c>
      <c r="R32" s="279" t="s">
        <v>527</v>
      </c>
      <c r="S32" s="301">
        <f>-'2.1 Activiteitenoverzicht.'!C89</f>
        <v>0</v>
      </c>
      <c r="T32" s="301">
        <f>-'2.1 Activiteitenoverzicht.'!D89</f>
        <v>0</v>
      </c>
      <c r="U32" s="301">
        <f>-'2.1 Activiteitenoverzicht.'!E89</f>
        <v>0</v>
      </c>
      <c r="V32" s="301">
        <f>-'2.1 Activiteitenoverzicht.'!F89</f>
        <v>0</v>
      </c>
      <c r="W32" s="301">
        <f>-'2.1 Activiteitenoverzicht.'!G89</f>
        <v>0</v>
      </c>
      <c r="X32" s="301">
        <f>-'2.1 Activiteitenoverzicht.'!H89</f>
        <v>0</v>
      </c>
    </row>
    <row r="33" spans="2:24">
      <c r="B33" s="279" t="s">
        <v>528</v>
      </c>
      <c r="C33" s="301">
        <f>-'2.1 Activiteitenoverzicht.'!C99</f>
        <v>0</v>
      </c>
      <c r="D33" s="301">
        <f>-'2.1 Activiteitenoverzicht.'!D99</f>
        <v>0</v>
      </c>
      <c r="E33" s="301">
        <f>-'2.1 Activiteitenoverzicht.'!E99</f>
        <v>0</v>
      </c>
      <c r="F33" s="301">
        <f>-'2.1 Activiteitenoverzicht.'!F99</f>
        <v>0</v>
      </c>
      <c r="G33" s="301">
        <f>-'2.1 Activiteitenoverzicht.'!G99</f>
        <v>0</v>
      </c>
      <c r="H33" s="301">
        <f>-'2.1 Activiteitenoverzicht.'!H99</f>
        <v>0</v>
      </c>
      <c r="J33" s="279" t="s">
        <v>528</v>
      </c>
      <c r="K33" s="301">
        <f>-'2.1 Activiteitenoverzicht.'!C105</f>
        <v>0</v>
      </c>
      <c r="L33" s="301">
        <f>-'2.1 Activiteitenoverzicht.'!D105</f>
        <v>0</v>
      </c>
      <c r="M33" s="301">
        <f>-'2.1 Activiteitenoverzicht.'!E105</f>
        <v>0</v>
      </c>
      <c r="N33" s="301">
        <f>-'2.1 Activiteitenoverzicht.'!F105</f>
        <v>0</v>
      </c>
      <c r="O33" s="301">
        <f>-'2.1 Activiteitenoverzicht.'!G105</f>
        <v>0</v>
      </c>
      <c r="P33" s="301">
        <f>-'2.1 Activiteitenoverzicht.'!H105</f>
        <v>0</v>
      </c>
      <c r="R33" s="279" t="s">
        <v>528</v>
      </c>
      <c r="S33" s="301">
        <f>-'2.1 Activiteitenoverzicht.'!C112</f>
        <v>0</v>
      </c>
      <c r="T33" s="301">
        <f>-'2.1 Activiteitenoverzicht.'!D112</f>
        <v>0</v>
      </c>
      <c r="U33" s="301">
        <f>-'2.1 Activiteitenoverzicht.'!E112</f>
        <v>0</v>
      </c>
      <c r="V33" s="301">
        <f>-'2.1 Activiteitenoverzicht.'!F112</f>
        <v>0</v>
      </c>
      <c r="W33" s="301">
        <f>-'2.1 Activiteitenoverzicht.'!G112</f>
        <v>0</v>
      </c>
      <c r="X33" s="301">
        <f>-'2.1 Activiteitenoverzicht.'!H112</f>
        <v>0</v>
      </c>
    </row>
    <row r="34" spans="2:24">
      <c r="B34" s="279" t="s">
        <v>529</v>
      </c>
      <c r="C34" s="301">
        <f>+'2.1 Activiteitenoverzicht.'!C121</f>
        <v>0</v>
      </c>
      <c r="D34" s="301">
        <f>+'2.1 Activiteitenoverzicht.'!D121</f>
        <v>0</v>
      </c>
      <c r="E34" s="301">
        <f>+'2.1 Activiteitenoverzicht.'!E121</f>
        <v>0</v>
      </c>
      <c r="F34" s="301">
        <f>+'2.1 Activiteitenoverzicht.'!F121</f>
        <v>0</v>
      </c>
      <c r="G34" s="301">
        <f>+'2.1 Activiteitenoverzicht.'!G121</f>
        <v>0</v>
      </c>
      <c r="H34" s="301">
        <f>+'2.1 Activiteitenoverzicht.'!H121</f>
        <v>0</v>
      </c>
      <c r="J34" s="279" t="s">
        <v>529</v>
      </c>
      <c r="K34" s="301">
        <f>+'2.1 Activiteitenoverzicht.'!C126</f>
        <v>0</v>
      </c>
      <c r="L34" s="301">
        <f>+'2.1 Activiteitenoverzicht.'!D126</f>
        <v>0</v>
      </c>
      <c r="M34" s="301">
        <f>+'2.1 Activiteitenoverzicht.'!E126</f>
        <v>0</v>
      </c>
      <c r="N34" s="301">
        <f>+'2.1 Activiteitenoverzicht.'!F126</f>
        <v>0</v>
      </c>
      <c r="O34" s="301">
        <f>+'2.1 Activiteitenoverzicht.'!G126</f>
        <v>0</v>
      </c>
      <c r="P34" s="301">
        <f>+'2.1 Activiteitenoverzicht.'!H126</f>
        <v>0</v>
      </c>
      <c r="R34" s="279" t="s">
        <v>529</v>
      </c>
      <c r="S34" s="301">
        <f>+'2.1 Activiteitenoverzicht.'!C133</f>
        <v>0</v>
      </c>
      <c r="T34" s="301">
        <f>+'2.1 Activiteitenoverzicht.'!D133</f>
        <v>0</v>
      </c>
      <c r="U34" s="301">
        <f>+'2.1 Activiteitenoverzicht.'!E133</f>
        <v>0</v>
      </c>
      <c r="V34" s="301">
        <f>+'2.1 Activiteitenoverzicht.'!F133</f>
        <v>0</v>
      </c>
      <c r="W34" s="301">
        <f>+'2.1 Activiteitenoverzicht.'!G133</f>
        <v>0</v>
      </c>
      <c r="X34" s="301">
        <f>+'2.1 Activiteitenoverzicht.'!H133</f>
        <v>0</v>
      </c>
    </row>
    <row r="35" spans="2:24">
      <c r="B35" s="279" t="s">
        <v>530</v>
      </c>
      <c r="C35" s="301">
        <f>+C23</f>
        <v>0</v>
      </c>
      <c r="D35" s="301">
        <f>+D23</f>
        <v>0</v>
      </c>
      <c r="E35" s="301">
        <f t="shared" ref="E35:H35" si="30">+E23</f>
        <v>0</v>
      </c>
      <c r="F35" s="301">
        <f t="shared" si="30"/>
        <v>0</v>
      </c>
      <c r="G35" s="301">
        <f t="shared" si="30"/>
        <v>0</v>
      </c>
      <c r="H35" s="301">
        <f t="shared" si="30"/>
        <v>0</v>
      </c>
      <c r="J35" s="279" t="s">
        <v>530</v>
      </c>
      <c r="K35" s="301">
        <f>+K23</f>
        <v>0</v>
      </c>
      <c r="L35" s="301">
        <f t="shared" ref="L35:P35" si="31">+L23</f>
        <v>0</v>
      </c>
      <c r="M35" s="301">
        <f t="shared" si="31"/>
        <v>0</v>
      </c>
      <c r="N35" s="301">
        <f t="shared" si="31"/>
        <v>0</v>
      </c>
      <c r="O35" s="301">
        <f t="shared" si="31"/>
        <v>0</v>
      </c>
      <c r="P35" s="301">
        <f t="shared" si="31"/>
        <v>0</v>
      </c>
      <c r="R35" s="279" t="s">
        <v>530</v>
      </c>
      <c r="S35" s="301">
        <f>+S23</f>
        <v>0</v>
      </c>
      <c r="T35" s="301">
        <f t="shared" ref="T35:X35" si="32">+T23</f>
        <v>0</v>
      </c>
      <c r="U35" s="301">
        <f t="shared" si="32"/>
        <v>0</v>
      </c>
      <c r="V35" s="301">
        <f t="shared" si="32"/>
        <v>0</v>
      </c>
      <c r="W35" s="301">
        <f t="shared" si="32"/>
        <v>0</v>
      </c>
      <c r="X35" s="301">
        <f t="shared" si="32"/>
        <v>0</v>
      </c>
    </row>
    <row r="36" spans="2:24">
      <c r="C36" s="281"/>
      <c r="D36" s="281"/>
      <c r="E36" s="281"/>
      <c r="F36" s="281"/>
      <c r="G36" s="281"/>
      <c r="H36" s="281"/>
      <c r="K36" s="281"/>
      <c r="L36" s="281"/>
      <c r="M36" s="281"/>
      <c r="N36" s="281"/>
      <c r="O36" s="281"/>
      <c r="P36" s="281"/>
      <c r="S36" s="281"/>
      <c r="T36" s="281"/>
      <c r="U36" s="281"/>
      <c r="V36" s="281"/>
      <c r="W36" s="281"/>
      <c r="X36" s="281"/>
    </row>
    <row r="37" spans="2:24">
      <c r="B37" s="171" t="s">
        <v>531</v>
      </c>
      <c r="C37" s="302">
        <f>+C19</f>
        <v>0</v>
      </c>
      <c r="D37" s="302">
        <f>D27+SUM(D29:D35)</f>
        <v>0</v>
      </c>
      <c r="E37" s="302">
        <f>E27+SUM(E29:E35)</f>
        <v>0</v>
      </c>
      <c r="F37" s="302">
        <f>F27+SUM(F29:F35)</f>
        <v>0</v>
      </c>
      <c r="G37" s="302">
        <f>G27+SUM(G29:G35)</f>
        <v>0</v>
      </c>
      <c r="H37" s="302">
        <f>H27+SUM(H29:H35)</f>
        <v>0</v>
      </c>
      <c r="J37" s="171" t="s">
        <v>531</v>
      </c>
      <c r="K37" s="302">
        <f>+K19</f>
        <v>0</v>
      </c>
      <c r="L37" s="302">
        <f>L27+SUM(L29:L35)</f>
        <v>0</v>
      </c>
      <c r="M37" s="302">
        <f>M27+SUM(M29:M35)</f>
        <v>0</v>
      </c>
      <c r="N37" s="302">
        <f>N27+SUM(N29:N35)</f>
        <v>0</v>
      </c>
      <c r="O37" s="302">
        <f>O27+SUM(O29:O35)</f>
        <v>0</v>
      </c>
      <c r="P37" s="302">
        <f>P27+SUM(P29:P35)</f>
        <v>0</v>
      </c>
      <c r="R37" s="171" t="s">
        <v>531</v>
      </c>
      <c r="S37" s="302">
        <f>+S19</f>
        <v>0</v>
      </c>
      <c r="T37" s="302">
        <f>T27+SUM(T29:T35)</f>
        <v>0</v>
      </c>
      <c r="U37" s="302">
        <f>U27+SUM(U29:U35)</f>
        <v>0</v>
      </c>
      <c r="V37" s="302">
        <f>V27+SUM(V29:V35)</f>
        <v>0</v>
      </c>
      <c r="W37" s="302">
        <f>W27+SUM(W29:W35)</f>
        <v>0</v>
      </c>
      <c r="X37" s="302">
        <f>X27+SUM(X29:X35)</f>
        <v>0</v>
      </c>
    </row>
    <row r="38" spans="2:24">
      <c r="B38" s="279" t="s">
        <v>532</v>
      </c>
      <c r="C38" s="301">
        <f t="shared" ref="C38:H38" si="33">+C37-C19</f>
        <v>0</v>
      </c>
      <c r="D38" s="301">
        <f t="shared" si="33"/>
        <v>0</v>
      </c>
      <c r="E38" s="301">
        <f t="shared" si="33"/>
        <v>0</v>
      </c>
      <c r="F38" s="301">
        <f t="shared" si="33"/>
        <v>0</v>
      </c>
      <c r="G38" s="301">
        <f t="shared" si="33"/>
        <v>0</v>
      </c>
      <c r="H38" s="301">
        <f t="shared" si="33"/>
        <v>0</v>
      </c>
      <c r="J38" s="279" t="s">
        <v>532</v>
      </c>
      <c r="K38" s="301">
        <f t="shared" ref="K38:P38" si="34">+K37-K19</f>
        <v>0</v>
      </c>
      <c r="L38" s="301">
        <f t="shared" si="34"/>
        <v>0</v>
      </c>
      <c r="M38" s="301">
        <f t="shared" si="34"/>
        <v>0</v>
      </c>
      <c r="N38" s="301">
        <f t="shared" si="34"/>
        <v>0</v>
      </c>
      <c r="O38" s="301">
        <f t="shared" si="34"/>
        <v>0</v>
      </c>
      <c r="P38" s="301">
        <f t="shared" si="34"/>
        <v>0</v>
      </c>
      <c r="R38" s="279" t="s">
        <v>532</v>
      </c>
      <c r="S38" s="301">
        <f t="shared" ref="S38:X38" si="35">+S37-S19</f>
        <v>0</v>
      </c>
      <c r="T38" s="301">
        <f t="shared" si="35"/>
        <v>0</v>
      </c>
      <c r="U38" s="301">
        <f t="shared" si="35"/>
        <v>0</v>
      </c>
      <c r="V38" s="301">
        <f t="shared" si="35"/>
        <v>0</v>
      </c>
      <c r="W38" s="301">
        <f t="shared" si="35"/>
        <v>0</v>
      </c>
      <c r="X38" s="301">
        <f t="shared" si="35"/>
        <v>0</v>
      </c>
    </row>
    <row r="40" spans="2:24">
      <c r="C40" s="171" t="s">
        <v>127</v>
      </c>
      <c r="D40" s="475" t="s">
        <v>90</v>
      </c>
      <c r="E40" s="475"/>
      <c r="F40" s="475"/>
      <c r="G40" s="475"/>
      <c r="H40" s="475"/>
      <c r="K40" s="171" t="s">
        <v>127</v>
      </c>
      <c r="L40" s="475" t="s">
        <v>90</v>
      </c>
      <c r="M40" s="475"/>
      <c r="N40" s="475"/>
      <c r="O40" s="475"/>
      <c r="P40" s="475"/>
      <c r="S40" s="171" t="s">
        <v>127</v>
      </c>
      <c r="T40" s="475" t="s">
        <v>90</v>
      </c>
      <c r="U40" s="475"/>
      <c r="V40" s="475"/>
      <c r="W40" s="475"/>
      <c r="X40" s="475"/>
    </row>
    <row r="41" spans="2:24">
      <c r="B41" s="171" t="s">
        <v>533</v>
      </c>
      <c r="C41" s="175">
        <v>2018</v>
      </c>
      <c r="D41" s="175">
        <f>1+C41</f>
        <v>2019</v>
      </c>
      <c r="E41" s="175">
        <f t="shared" ref="E41" si="36">1+D41</f>
        <v>2020</v>
      </c>
      <c r="F41" s="175">
        <f t="shared" ref="F41" si="37">1+E41</f>
        <v>2021</v>
      </c>
      <c r="G41" s="175">
        <f t="shared" ref="G41" si="38">1+F41</f>
        <v>2022</v>
      </c>
      <c r="H41" s="175">
        <f t="shared" ref="H41" si="39">1+G41</f>
        <v>2023</v>
      </c>
      <c r="J41" s="171" t="s">
        <v>533</v>
      </c>
      <c r="K41" s="175">
        <v>2018</v>
      </c>
      <c r="L41" s="175">
        <f>1+K41</f>
        <v>2019</v>
      </c>
      <c r="M41" s="175">
        <f t="shared" ref="M41" si="40">1+L41</f>
        <v>2020</v>
      </c>
      <c r="N41" s="175">
        <f t="shared" ref="N41" si="41">1+M41</f>
        <v>2021</v>
      </c>
      <c r="O41" s="175">
        <f t="shared" ref="O41" si="42">1+N41</f>
        <v>2022</v>
      </c>
      <c r="P41" s="175">
        <f t="shared" ref="P41" si="43">1+O41</f>
        <v>2023</v>
      </c>
      <c r="R41" s="171" t="s">
        <v>533</v>
      </c>
      <c r="S41" s="175">
        <v>2018</v>
      </c>
      <c r="T41" s="175">
        <f>1+S41</f>
        <v>2019</v>
      </c>
      <c r="U41" s="175">
        <f t="shared" ref="U41" si="44">1+T41</f>
        <v>2020</v>
      </c>
      <c r="V41" s="175">
        <f t="shared" ref="V41" si="45">1+U41</f>
        <v>2021</v>
      </c>
      <c r="W41" s="175">
        <f t="shared" ref="W41" si="46">1+V41</f>
        <v>2022</v>
      </c>
      <c r="X41" s="175">
        <f t="shared" ref="X41" si="47">1+W41</f>
        <v>2023</v>
      </c>
    </row>
    <row r="42" spans="2:24">
      <c r="B42" s="279" t="s">
        <v>534</v>
      </c>
      <c r="C42" s="282"/>
      <c r="D42" s="301">
        <f>+C52</f>
        <v>0</v>
      </c>
      <c r="E42" s="301">
        <f>+D52</f>
        <v>0</v>
      </c>
      <c r="F42" s="301">
        <f>+E52</f>
        <v>0</v>
      </c>
      <c r="G42" s="301">
        <f>+F52</f>
        <v>0</v>
      </c>
      <c r="H42" s="301">
        <f>+G52</f>
        <v>0</v>
      </c>
      <c r="J42" s="279" t="s">
        <v>534</v>
      </c>
      <c r="K42" s="282"/>
      <c r="L42" s="301">
        <f>+K52</f>
        <v>0</v>
      </c>
      <c r="M42" s="301">
        <f>+L52</f>
        <v>0</v>
      </c>
      <c r="N42" s="301">
        <f>+M52</f>
        <v>0</v>
      </c>
      <c r="O42" s="301">
        <f>+N52</f>
        <v>0</v>
      </c>
      <c r="P42" s="301">
        <f>+O52</f>
        <v>0</v>
      </c>
      <c r="R42" s="279" t="s">
        <v>534</v>
      </c>
      <c r="S42" s="282"/>
      <c r="T42" s="301">
        <f>+S52</f>
        <v>0</v>
      </c>
      <c r="U42" s="301">
        <f>+T52</f>
        <v>0</v>
      </c>
      <c r="V42" s="301">
        <f>+U52</f>
        <v>0</v>
      </c>
      <c r="W42" s="301">
        <f>+V52</f>
        <v>0</v>
      </c>
      <c r="X42" s="301">
        <f>+W52</f>
        <v>0</v>
      </c>
    </row>
    <row r="43" spans="2:24">
      <c r="C43" s="283"/>
      <c r="D43" s="283"/>
      <c r="E43" s="283"/>
      <c r="F43" s="283"/>
      <c r="G43" s="283"/>
      <c r="H43" s="283"/>
      <c r="K43" s="283"/>
      <c r="L43" s="283"/>
      <c r="M43" s="283"/>
      <c r="N43" s="283"/>
      <c r="O43" s="283"/>
      <c r="P43" s="283"/>
      <c r="S43" s="283"/>
      <c r="T43" s="283"/>
      <c r="U43" s="283"/>
      <c r="V43" s="283"/>
      <c r="W43" s="283"/>
      <c r="X43" s="283"/>
    </row>
    <row r="44" spans="2:24">
      <c r="B44" s="279" t="s">
        <v>524</v>
      </c>
      <c r="C44" s="301">
        <f>+'2.1 Activiteitenoverzicht.'!C11</f>
        <v>0</v>
      </c>
      <c r="D44" s="301">
        <f>+'2.1 Activiteitenoverzicht.'!D11</f>
        <v>0</v>
      </c>
      <c r="E44" s="301">
        <f>+'2.1 Activiteitenoverzicht.'!E11</f>
        <v>0</v>
      </c>
      <c r="F44" s="301">
        <f>+'2.1 Activiteitenoverzicht.'!F11</f>
        <v>0</v>
      </c>
      <c r="G44" s="301">
        <f>+'2.1 Activiteitenoverzicht.'!G11</f>
        <v>0</v>
      </c>
      <c r="H44" s="301">
        <f>+'2.1 Activiteitenoverzicht.'!H11</f>
        <v>0</v>
      </c>
      <c r="J44" s="279" t="s">
        <v>524</v>
      </c>
      <c r="K44" s="301">
        <f>+'2.1 Activiteitenoverzicht.'!C16</f>
        <v>0</v>
      </c>
      <c r="L44" s="301">
        <f>+'2.1 Activiteitenoverzicht.'!D16</f>
        <v>0</v>
      </c>
      <c r="M44" s="301">
        <f>+'2.1 Activiteitenoverzicht.'!E16</f>
        <v>0</v>
      </c>
      <c r="N44" s="301">
        <f>+'2.1 Activiteitenoverzicht.'!F16</f>
        <v>0</v>
      </c>
      <c r="O44" s="301">
        <f>+'2.1 Activiteitenoverzicht.'!G16</f>
        <v>0</v>
      </c>
      <c r="P44" s="301">
        <f>+'2.1 Activiteitenoverzicht.'!H16</f>
        <v>0</v>
      </c>
      <c r="R44" s="279" t="s">
        <v>524</v>
      </c>
      <c r="S44" s="301">
        <f>+'2.1 Activiteitenoverzicht.'!C22</f>
        <v>0</v>
      </c>
      <c r="T44" s="301">
        <f>+'2.1 Activiteitenoverzicht.'!D22</f>
        <v>0</v>
      </c>
      <c r="U44" s="301">
        <f>+'2.1 Activiteitenoverzicht.'!E22</f>
        <v>0</v>
      </c>
      <c r="V44" s="301">
        <f>+'2.1 Activiteitenoverzicht.'!F22</f>
        <v>0</v>
      </c>
      <c r="W44" s="301">
        <f>+'2.1 Activiteitenoverzicht.'!G22</f>
        <v>0</v>
      </c>
      <c r="X44" s="301">
        <f>+'2.1 Activiteitenoverzicht.'!H22</f>
        <v>0</v>
      </c>
    </row>
    <row r="45" spans="2:24">
      <c r="B45" s="279" t="s">
        <v>525</v>
      </c>
      <c r="C45" s="301">
        <f>+'2.1 Activiteitenoverzicht.'!C31</f>
        <v>0</v>
      </c>
      <c r="D45" s="301">
        <f>+'2.1 Activiteitenoverzicht.'!D31</f>
        <v>0</v>
      </c>
      <c r="E45" s="301">
        <f>+'2.1 Activiteitenoverzicht.'!E31</f>
        <v>0</v>
      </c>
      <c r="F45" s="301">
        <f>+'2.1 Activiteitenoverzicht.'!F31</f>
        <v>0</v>
      </c>
      <c r="G45" s="301">
        <f>+'2.1 Activiteitenoverzicht.'!G31</f>
        <v>0</v>
      </c>
      <c r="H45" s="301">
        <f>+'2.1 Activiteitenoverzicht.'!H31</f>
        <v>0</v>
      </c>
      <c r="J45" s="279" t="s">
        <v>525</v>
      </c>
      <c r="K45" s="301">
        <f>+'2.1 Activiteitenoverzicht.'!C36</f>
        <v>0</v>
      </c>
      <c r="L45" s="301">
        <f>+'2.1 Activiteitenoverzicht.'!D36</f>
        <v>0</v>
      </c>
      <c r="M45" s="301">
        <f>+'2.1 Activiteitenoverzicht.'!E36</f>
        <v>0</v>
      </c>
      <c r="N45" s="301">
        <f>+'2.1 Activiteitenoverzicht.'!F36</f>
        <v>0</v>
      </c>
      <c r="O45" s="301">
        <f>+'2.1 Activiteitenoverzicht.'!G36</f>
        <v>0</v>
      </c>
      <c r="P45" s="301">
        <f>+'2.1 Activiteitenoverzicht.'!H36</f>
        <v>0</v>
      </c>
      <c r="R45" s="279" t="s">
        <v>525</v>
      </c>
      <c r="S45" s="301">
        <f>+'2.1 Activiteitenoverzicht.'!C42</f>
        <v>0</v>
      </c>
      <c r="T45" s="301">
        <f>+'2.1 Activiteitenoverzicht.'!D42</f>
        <v>0</v>
      </c>
      <c r="U45" s="301">
        <f>+'2.1 Activiteitenoverzicht.'!E42</f>
        <v>0</v>
      </c>
      <c r="V45" s="301">
        <f>+'2.1 Activiteitenoverzicht.'!F42</f>
        <v>0</v>
      </c>
      <c r="W45" s="301">
        <f>+'2.1 Activiteitenoverzicht.'!G42</f>
        <v>0</v>
      </c>
      <c r="X45" s="301">
        <f>+'2.1 Activiteitenoverzicht.'!H42</f>
        <v>0</v>
      </c>
    </row>
    <row r="46" spans="2:24">
      <c r="B46" s="279" t="s">
        <v>526</v>
      </c>
      <c r="C46" s="301">
        <f>-'2.1 Activiteitenoverzicht.'!C52</f>
        <v>0</v>
      </c>
      <c r="D46" s="301">
        <f>-'2.1 Activiteitenoverzicht.'!D52</f>
        <v>0</v>
      </c>
      <c r="E46" s="301">
        <f>-'2.1 Activiteitenoverzicht.'!E52</f>
        <v>0</v>
      </c>
      <c r="F46" s="301">
        <f>-'2.1 Activiteitenoverzicht.'!F52</f>
        <v>0</v>
      </c>
      <c r="G46" s="301">
        <f>-'2.1 Activiteitenoverzicht.'!G52</f>
        <v>0</v>
      </c>
      <c r="H46" s="301">
        <f>-'2.1 Activiteitenoverzicht.'!H52</f>
        <v>0</v>
      </c>
      <c r="J46" s="279" t="s">
        <v>526</v>
      </c>
      <c r="K46" s="301">
        <f>-'2.1 Activiteitenoverzicht.'!C58</f>
        <v>0</v>
      </c>
      <c r="L46" s="301">
        <f>-'2.1 Activiteitenoverzicht.'!D58</f>
        <v>0</v>
      </c>
      <c r="M46" s="301">
        <f>-'2.1 Activiteitenoverzicht.'!E58</f>
        <v>0</v>
      </c>
      <c r="N46" s="301">
        <f>-'2.1 Activiteitenoverzicht.'!F58</f>
        <v>0</v>
      </c>
      <c r="O46" s="301">
        <f>-'2.1 Activiteitenoverzicht.'!G58</f>
        <v>0</v>
      </c>
      <c r="P46" s="301">
        <f>-'2.1 Activiteitenoverzicht.'!H58</f>
        <v>0</v>
      </c>
      <c r="R46" s="279" t="s">
        <v>526</v>
      </c>
      <c r="S46" s="301">
        <f>-'2.1 Activiteitenoverzicht.'!C65</f>
        <v>0</v>
      </c>
      <c r="T46" s="301">
        <f>-'2.1 Activiteitenoverzicht.'!D65</f>
        <v>0</v>
      </c>
      <c r="U46" s="301">
        <f>-'2.1 Activiteitenoverzicht.'!E65</f>
        <v>0</v>
      </c>
      <c r="V46" s="301">
        <f>-'2.1 Activiteitenoverzicht.'!F65</f>
        <v>0</v>
      </c>
      <c r="W46" s="301">
        <f>-'2.1 Activiteitenoverzicht.'!G65</f>
        <v>0</v>
      </c>
      <c r="X46" s="301">
        <f>-'2.1 Activiteitenoverzicht.'!H65</f>
        <v>0</v>
      </c>
    </row>
    <row r="47" spans="2:24">
      <c r="B47" s="279" t="s">
        <v>527</v>
      </c>
      <c r="C47" s="301">
        <f>-'2.1 Activiteitenoverzicht.'!C75</f>
        <v>0</v>
      </c>
      <c r="D47" s="301">
        <f>-'2.1 Activiteitenoverzicht.'!D75</f>
        <v>0</v>
      </c>
      <c r="E47" s="301">
        <f>-'2.1 Activiteitenoverzicht.'!E75</f>
        <v>0</v>
      </c>
      <c r="F47" s="301">
        <f>-'2.1 Activiteitenoverzicht.'!F75</f>
        <v>0</v>
      </c>
      <c r="G47" s="301">
        <f>-'2.1 Activiteitenoverzicht.'!G75</f>
        <v>0</v>
      </c>
      <c r="H47" s="301">
        <f>-'2.1 Activiteitenoverzicht.'!H75</f>
        <v>0</v>
      </c>
      <c r="J47" s="279" t="s">
        <v>527</v>
      </c>
      <c r="K47" s="301">
        <f>-'2.1 Activiteitenoverzicht.'!C81</f>
        <v>0</v>
      </c>
      <c r="L47" s="301">
        <f>-'2.1 Activiteitenoverzicht.'!D81</f>
        <v>0</v>
      </c>
      <c r="M47" s="301">
        <f>-'2.1 Activiteitenoverzicht.'!E81</f>
        <v>0</v>
      </c>
      <c r="N47" s="301">
        <f>-'2.1 Activiteitenoverzicht.'!F81</f>
        <v>0</v>
      </c>
      <c r="O47" s="301">
        <f>-'2.1 Activiteitenoverzicht.'!G81</f>
        <v>0</v>
      </c>
      <c r="P47" s="301">
        <f>-'2.1 Activiteitenoverzicht.'!H81</f>
        <v>0</v>
      </c>
      <c r="R47" s="279" t="s">
        <v>527</v>
      </c>
      <c r="S47" s="301">
        <f>-'2.1 Activiteitenoverzicht.'!C88</f>
        <v>0</v>
      </c>
      <c r="T47" s="301">
        <f>-'2.1 Activiteitenoverzicht.'!D88</f>
        <v>0</v>
      </c>
      <c r="U47" s="301">
        <f>-'2.1 Activiteitenoverzicht.'!E88</f>
        <v>0</v>
      </c>
      <c r="V47" s="301">
        <f>-'2.1 Activiteitenoverzicht.'!F88</f>
        <v>0</v>
      </c>
      <c r="W47" s="301">
        <f>-'2.1 Activiteitenoverzicht.'!G88</f>
        <v>0</v>
      </c>
      <c r="X47" s="301">
        <f>-'2.1 Activiteitenoverzicht.'!H88</f>
        <v>0</v>
      </c>
    </row>
    <row r="48" spans="2:24">
      <c r="B48" s="279" t="s">
        <v>528</v>
      </c>
      <c r="C48" s="301">
        <f>-'2.1 Activiteitenoverzicht.'!C98</f>
        <v>0</v>
      </c>
      <c r="D48" s="301">
        <f>-'2.1 Activiteitenoverzicht.'!D98</f>
        <v>0</v>
      </c>
      <c r="E48" s="301">
        <f>-'2.1 Activiteitenoverzicht.'!E98</f>
        <v>0</v>
      </c>
      <c r="F48" s="301">
        <f>-'2.1 Activiteitenoverzicht.'!F98</f>
        <v>0</v>
      </c>
      <c r="G48" s="301">
        <f>-'2.1 Activiteitenoverzicht.'!G98</f>
        <v>0</v>
      </c>
      <c r="H48" s="301">
        <f>-'2.1 Activiteitenoverzicht.'!H98</f>
        <v>0</v>
      </c>
      <c r="J48" s="279" t="s">
        <v>528</v>
      </c>
      <c r="K48" s="301">
        <f>-'2.1 Activiteitenoverzicht.'!C104</f>
        <v>0</v>
      </c>
      <c r="L48" s="301">
        <f>-'2.1 Activiteitenoverzicht.'!D104</f>
        <v>0</v>
      </c>
      <c r="M48" s="301">
        <f>-'2.1 Activiteitenoverzicht.'!E104</f>
        <v>0</v>
      </c>
      <c r="N48" s="301">
        <f>-'2.1 Activiteitenoverzicht.'!F104</f>
        <v>0</v>
      </c>
      <c r="O48" s="301">
        <f>-'2.1 Activiteitenoverzicht.'!G104</f>
        <v>0</v>
      </c>
      <c r="P48" s="301">
        <f>-'2.1 Activiteitenoverzicht.'!H104</f>
        <v>0</v>
      </c>
      <c r="R48" s="279" t="s">
        <v>528</v>
      </c>
      <c r="S48" s="301">
        <f>-'2.1 Activiteitenoverzicht.'!C111</f>
        <v>0</v>
      </c>
      <c r="T48" s="301">
        <f>-'2.1 Activiteitenoverzicht.'!D111</f>
        <v>0</v>
      </c>
      <c r="U48" s="301">
        <f>-'2.1 Activiteitenoverzicht.'!E111</f>
        <v>0</v>
      </c>
      <c r="V48" s="301">
        <f>-'2.1 Activiteitenoverzicht.'!F111</f>
        <v>0</v>
      </c>
      <c r="W48" s="301">
        <f>-'2.1 Activiteitenoverzicht.'!G111</f>
        <v>0</v>
      </c>
      <c r="X48" s="301">
        <f>-'2.1 Activiteitenoverzicht.'!H111</f>
        <v>0</v>
      </c>
    </row>
    <row r="49" spans="1:24">
      <c r="B49" s="279" t="s">
        <v>529</v>
      </c>
      <c r="C49" s="301">
        <f>+'2.1 Activiteitenoverzicht.'!C120</f>
        <v>0</v>
      </c>
      <c r="D49" s="301">
        <f>+'2.1 Activiteitenoverzicht.'!D120</f>
        <v>0</v>
      </c>
      <c r="E49" s="301">
        <f>+'2.1 Activiteitenoverzicht.'!E120</f>
        <v>0</v>
      </c>
      <c r="F49" s="301">
        <f>+'2.1 Activiteitenoverzicht.'!F120</f>
        <v>0</v>
      </c>
      <c r="G49" s="301">
        <f>+'2.1 Activiteitenoverzicht.'!G120</f>
        <v>0</v>
      </c>
      <c r="H49" s="301">
        <f>+'2.1 Activiteitenoverzicht.'!H120</f>
        <v>0</v>
      </c>
      <c r="J49" s="279" t="s">
        <v>529</v>
      </c>
      <c r="K49" s="301">
        <f>+'2.1 Activiteitenoverzicht.'!C125</f>
        <v>0</v>
      </c>
      <c r="L49" s="301">
        <f>+'2.1 Activiteitenoverzicht.'!D125</f>
        <v>0</v>
      </c>
      <c r="M49" s="301">
        <f>+'2.1 Activiteitenoverzicht.'!E125</f>
        <v>0</v>
      </c>
      <c r="N49" s="301">
        <f>+'2.1 Activiteitenoverzicht.'!F125</f>
        <v>0</v>
      </c>
      <c r="O49" s="301">
        <f>+'2.1 Activiteitenoverzicht.'!G125</f>
        <v>0</v>
      </c>
      <c r="P49" s="301">
        <f>+'2.1 Activiteitenoverzicht.'!H125</f>
        <v>0</v>
      </c>
      <c r="R49" s="279" t="s">
        <v>529</v>
      </c>
      <c r="S49" s="301">
        <f>+'2.1 Activiteitenoverzicht.'!C132</f>
        <v>0</v>
      </c>
      <c r="T49" s="301">
        <f>+'2.1 Activiteitenoverzicht.'!D132</f>
        <v>0</v>
      </c>
      <c r="U49" s="301">
        <f>+'2.1 Activiteitenoverzicht.'!E132</f>
        <v>0</v>
      </c>
      <c r="V49" s="301">
        <f>+'2.1 Activiteitenoverzicht.'!F132</f>
        <v>0</v>
      </c>
      <c r="W49" s="301">
        <f>+'2.1 Activiteitenoverzicht.'!G132</f>
        <v>0</v>
      </c>
      <c r="X49" s="301">
        <f>+'2.1 Activiteitenoverzicht.'!H132</f>
        <v>0</v>
      </c>
    </row>
    <row r="50" spans="1:24">
      <c r="B50" s="279" t="s">
        <v>530</v>
      </c>
      <c r="C50" s="301">
        <f>+C22</f>
        <v>0</v>
      </c>
      <c r="D50" s="301">
        <f>+D22</f>
        <v>0</v>
      </c>
      <c r="E50" s="301">
        <f t="shared" ref="E50:H50" si="48">+E22</f>
        <v>0</v>
      </c>
      <c r="F50" s="301">
        <f t="shared" si="48"/>
        <v>0</v>
      </c>
      <c r="G50" s="301">
        <f t="shared" si="48"/>
        <v>0</v>
      </c>
      <c r="H50" s="301">
        <f t="shared" si="48"/>
        <v>0</v>
      </c>
      <c r="J50" s="279" t="s">
        <v>530</v>
      </c>
      <c r="K50" s="301">
        <f>+K22</f>
        <v>0</v>
      </c>
      <c r="L50" s="301">
        <f t="shared" ref="L50:P50" si="49">+L22</f>
        <v>0</v>
      </c>
      <c r="M50" s="301">
        <f t="shared" si="49"/>
        <v>0</v>
      </c>
      <c r="N50" s="301">
        <f t="shared" si="49"/>
        <v>0</v>
      </c>
      <c r="O50" s="301">
        <f t="shared" si="49"/>
        <v>0</v>
      </c>
      <c r="P50" s="301">
        <f t="shared" si="49"/>
        <v>0</v>
      </c>
      <c r="R50" s="279" t="s">
        <v>530</v>
      </c>
      <c r="S50" s="301">
        <f>+S22</f>
        <v>0</v>
      </c>
      <c r="T50" s="301">
        <f t="shared" ref="T50:X50" si="50">+T22</f>
        <v>0</v>
      </c>
      <c r="U50" s="301">
        <f t="shared" si="50"/>
        <v>0</v>
      </c>
      <c r="V50" s="301">
        <f t="shared" si="50"/>
        <v>0</v>
      </c>
      <c r="W50" s="301">
        <f t="shared" si="50"/>
        <v>0</v>
      </c>
      <c r="X50" s="301">
        <f t="shared" si="50"/>
        <v>0</v>
      </c>
    </row>
    <row r="51" spans="1:24">
      <c r="C51" s="283"/>
      <c r="D51" s="283"/>
      <c r="E51" s="283"/>
      <c r="F51" s="283"/>
      <c r="G51" s="283"/>
      <c r="H51" s="283"/>
      <c r="K51" s="283"/>
      <c r="L51" s="283"/>
      <c r="M51" s="283"/>
      <c r="N51" s="283"/>
      <c r="O51" s="283"/>
      <c r="P51" s="283"/>
      <c r="S51" s="283"/>
      <c r="T51" s="283"/>
      <c r="U51" s="283"/>
      <c r="V51" s="283"/>
      <c r="W51" s="283"/>
      <c r="X51" s="283"/>
    </row>
    <row r="52" spans="1:24">
      <c r="B52" s="171" t="s">
        <v>535</v>
      </c>
      <c r="C52" s="302">
        <f>+C18</f>
        <v>0</v>
      </c>
      <c r="D52" s="302">
        <f>D42+SUM(D44:D50)</f>
        <v>0</v>
      </c>
      <c r="E52" s="302">
        <f>E42+SUM(E44:E50)</f>
        <v>0</v>
      </c>
      <c r="F52" s="302">
        <f>F42+SUM(F44:F50)</f>
        <v>0</v>
      </c>
      <c r="G52" s="302">
        <f>G42+SUM(G44:G50)</f>
        <v>0</v>
      </c>
      <c r="H52" s="302">
        <f>H42+SUM(H44:H50)</f>
        <v>0</v>
      </c>
      <c r="J52" s="171" t="s">
        <v>535</v>
      </c>
      <c r="K52" s="302">
        <f>+K18</f>
        <v>0</v>
      </c>
      <c r="L52" s="302">
        <f>L42+SUM(L44:L50)</f>
        <v>0</v>
      </c>
      <c r="M52" s="302">
        <f>M42+SUM(M44:M50)</f>
        <v>0</v>
      </c>
      <c r="N52" s="302">
        <f>N42+SUM(N44:N50)</f>
        <v>0</v>
      </c>
      <c r="O52" s="302">
        <f>O42+SUM(O44:O50)</f>
        <v>0</v>
      </c>
      <c r="P52" s="302">
        <f>P42+SUM(P44:P50)</f>
        <v>0</v>
      </c>
      <c r="R52" s="171" t="s">
        <v>535</v>
      </c>
      <c r="S52" s="302">
        <f>+S18</f>
        <v>0</v>
      </c>
      <c r="T52" s="302">
        <f>T42+SUM(T44:T50)</f>
        <v>0</v>
      </c>
      <c r="U52" s="302">
        <f>U42+SUM(U44:U50)</f>
        <v>0</v>
      </c>
      <c r="V52" s="302">
        <f>V42+SUM(V44:V50)</f>
        <v>0</v>
      </c>
      <c r="W52" s="302">
        <f>W42+SUM(W44:W50)</f>
        <v>0</v>
      </c>
      <c r="X52" s="302">
        <f>X42+SUM(X44:X50)</f>
        <v>0</v>
      </c>
    </row>
    <row r="53" spans="1:24">
      <c r="B53" s="279" t="s">
        <v>532</v>
      </c>
      <c r="C53" s="301">
        <f>+C52-C18</f>
        <v>0</v>
      </c>
      <c r="D53" s="301">
        <f>+D52-D18</f>
        <v>0</v>
      </c>
      <c r="E53" s="301">
        <f t="shared" ref="E53:H53" si="51">+E52-E18</f>
        <v>0</v>
      </c>
      <c r="F53" s="301">
        <f t="shared" si="51"/>
        <v>0</v>
      </c>
      <c r="G53" s="301">
        <f t="shared" si="51"/>
        <v>0</v>
      </c>
      <c r="H53" s="301">
        <f t="shared" si="51"/>
        <v>0</v>
      </c>
      <c r="J53" s="279" t="s">
        <v>532</v>
      </c>
      <c r="K53" s="301">
        <f>+K52-K18</f>
        <v>0</v>
      </c>
      <c r="L53" s="301">
        <f>+L52-L18</f>
        <v>0</v>
      </c>
      <c r="M53" s="301">
        <f t="shared" ref="M53:P53" si="52">+M52-M18</f>
        <v>0</v>
      </c>
      <c r="N53" s="301">
        <f t="shared" si="52"/>
        <v>0</v>
      </c>
      <c r="O53" s="301">
        <f t="shared" si="52"/>
        <v>0</v>
      </c>
      <c r="P53" s="301">
        <f t="shared" si="52"/>
        <v>0</v>
      </c>
      <c r="R53" s="279" t="s">
        <v>532</v>
      </c>
      <c r="S53" s="301">
        <f>+S52-S18</f>
        <v>0</v>
      </c>
      <c r="T53" s="301">
        <f>+T52-T18</f>
        <v>0</v>
      </c>
      <c r="U53" s="301">
        <f t="shared" ref="U53:X53" si="53">+U52-U18</f>
        <v>0</v>
      </c>
      <c r="V53" s="301">
        <f t="shared" si="53"/>
        <v>0</v>
      </c>
      <c r="W53" s="301">
        <f t="shared" si="53"/>
        <v>0</v>
      </c>
      <c r="X53" s="301">
        <f t="shared" si="53"/>
        <v>0</v>
      </c>
    </row>
    <row r="62" spans="1:24">
      <c r="A62" s="176"/>
    </row>
    <row r="63" spans="1:24">
      <c r="A63" s="176"/>
    </row>
    <row r="64" spans="1:24">
      <c r="A64" s="176"/>
    </row>
    <row r="65" spans="1:1">
      <c r="A65" s="176"/>
    </row>
    <row r="66" spans="1:1">
      <c r="A66" s="176"/>
    </row>
    <row r="67" spans="1:1">
      <c r="A67" s="176"/>
    </row>
    <row r="68" spans="1:1">
      <c r="A68" s="176"/>
    </row>
    <row r="69" spans="1:1">
      <c r="A69" s="176"/>
    </row>
    <row r="70" spans="1:1">
      <c r="A70" s="176"/>
    </row>
    <row r="71" spans="1:1">
      <c r="A71" s="176"/>
    </row>
    <row r="72" spans="1:1">
      <c r="A72" s="176"/>
    </row>
    <row r="73" spans="1:1">
      <c r="A73" s="176"/>
    </row>
    <row r="74" spans="1:1">
      <c r="A74" s="176"/>
    </row>
  </sheetData>
  <sheetProtection selectLockedCells="1" selectUnlockedCells="1"/>
  <mergeCells count="9">
    <mergeCell ref="T5:X5"/>
    <mergeCell ref="T25:X25"/>
    <mergeCell ref="T40:X40"/>
    <mergeCell ref="L40:P40"/>
    <mergeCell ref="D5:H5"/>
    <mergeCell ref="D25:H25"/>
    <mergeCell ref="D40:H40"/>
    <mergeCell ref="L5:P5"/>
    <mergeCell ref="L25:P25"/>
  </mergeCells>
  <conditionalFormatting sqref="C38:H38">
    <cfRule type="cellIs" dxfId="11" priority="11" operator="equal">
      <formula>0</formula>
    </cfRule>
    <cfRule type="cellIs" dxfId="10" priority="12" operator="notEqual">
      <formula>0</formula>
    </cfRule>
  </conditionalFormatting>
  <conditionalFormatting sqref="K53:P53">
    <cfRule type="cellIs" dxfId="9" priority="9" operator="notEqual">
      <formula>0</formula>
    </cfRule>
    <cfRule type="cellIs" dxfId="8" priority="10" operator="equal">
      <formula>0</formula>
    </cfRule>
  </conditionalFormatting>
  <conditionalFormatting sqref="K38:P38">
    <cfRule type="cellIs" dxfId="7" priority="7" operator="equal">
      <formula>0</formula>
    </cfRule>
    <cfRule type="cellIs" dxfId="6" priority="8" operator="notEqual">
      <formula>0</formula>
    </cfRule>
  </conditionalFormatting>
  <conditionalFormatting sqref="C53:H53">
    <cfRule type="cellIs" dxfId="5" priority="5" operator="equal">
      <formula>0</formula>
    </cfRule>
    <cfRule type="cellIs" dxfId="4" priority="6" operator="notEqual">
      <formula>0</formula>
    </cfRule>
  </conditionalFormatting>
  <conditionalFormatting sqref="S53:X53">
    <cfRule type="cellIs" dxfId="3" priority="3" operator="notEqual">
      <formula>0</formula>
    </cfRule>
    <cfRule type="cellIs" dxfId="2" priority="4" operator="equal">
      <formula>0</formula>
    </cfRule>
  </conditionalFormatting>
  <conditionalFormatting sqref="S38:X38">
    <cfRule type="cellIs" dxfId="1" priority="1" operator="equal">
      <formula>0</formula>
    </cfRule>
    <cfRule type="cellIs" dxfId="0" priority="2" operator="notEqual">
      <formula>0</formula>
    </cfRule>
  </conditionalFormatting>
  <pageMargins left="0.7" right="0.7" top="0.75" bottom="0.75" header="0.3" footer="0.3"/>
  <pageSetup paperSize="9" scale="54" orientation="landscape" r:id="rId1"/>
  <ignoredErrors>
    <ignoredError sqref="C13"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80FFF-4C58-4EFF-9243-7FCDDC5E60F5}">
  <sheetPr codeName="Blad1">
    <tabColor rgb="FF0066FF"/>
    <pageSetUpPr fitToPage="1"/>
  </sheetPr>
  <dimension ref="A4:AB37"/>
  <sheetViews>
    <sheetView showGridLines="0" zoomScaleNormal="100" workbookViewId="0">
      <selection activeCell="F15" sqref="F15"/>
    </sheetView>
  </sheetViews>
  <sheetFormatPr defaultRowHeight="13.2"/>
  <cols>
    <col min="1" max="1" width="1.6640625" style="258" customWidth="1"/>
    <col min="2" max="2" width="30.6640625" style="258" customWidth="1"/>
    <col min="3" max="3" width="1.33203125" customWidth="1"/>
    <col min="4" max="4" width="8.6640625" customWidth="1"/>
    <col min="5" max="9" width="8.33203125" bestFit="1" customWidth="1"/>
    <col min="10" max="10" width="0.6640625" customWidth="1"/>
    <col min="11" max="11" width="30.6640625" style="326" customWidth="1"/>
    <col min="12" max="12" width="1.44140625" customWidth="1"/>
    <col min="13" max="13" width="8.6640625" customWidth="1"/>
    <col min="14" max="18" width="8.33203125" bestFit="1" customWidth="1"/>
    <col min="19" max="19" width="0.6640625" customWidth="1"/>
    <col min="20" max="20" width="30.6640625" style="326" customWidth="1"/>
    <col min="21" max="21" width="1.6640625" customWidth="1"/>
    <col min="22" max="22" width="8.6640625" customWidth="1"/>
    <col min="23" max="27" width="8.33203125" bestFit="1" customWidth="1"/>
  </cols>
  <sheetData>
    <row r="4" spans="1:27" ht="17.399999999999999">
      <c r="B4" s="330" t="s">
        <v>44</v>
      </c>
      <c r="C4" s="331"/>
      <c r="D4" s="331"/>
      <c r="E4" s="331"/>
      <c r="F4" s="331"/>
      <c r="G4" s="331"/>
      <c r="H4" s="331"/>
      <c r="I4" s="331"/>
      <c r="J4" s="331"/>
      <c r="K4" s="332"/>
      <c r="L4" s="331"/>
      <c r="M4" s="331"/>
      <c r="N4" s="331"/>
      <c r="O4" s="331"/>
      <c r="P4" s="331"/>
      <c r="Q4" s="331"/>
      <c r="R4" s="331"/>
      <c r="S4" s="331"/>
      <c r="T4" s="332"/>
      <c r="U4" s="331"/>
      <c r="V4" s="331"/>
      <c r="W4" s="331"/>
      <c r="X4" s="331"/>
      <c r="Y4" s="331"/>
      <c r="Z4" s="331"/>
      <c r="AA4" s="333"/>
    </row>
    <row r="5" spans="1:27" ht="10.199999999999999" customHeight="1">
      <c r="B5" s="334"/>
      <c r="C5" s="258"/>
      <c r="D5" s="258"/>
      <c r="E5" s="258"/>
      <c r="F5" s="258"/>
      <c r="G5" s="258"/>
      <c r="H5" s="258"/>
      <c r="I5" s="258"/>
      <c r="J5" s="258"/>
      <c r="K5" s="329"/>
      <c r="L5" s="258"/>
      <c r="M5" s="258"/>
      <c r="N5" s="258"/>
      <c r="O5" s="258"/>
      <c r="P5" s="258"/>
      <c r="Q5" s="258"/>
      <c r="R5" s="258"/>
      <c r="S5" s="258"/>
      <c r="T5" s="329"/>
      <c r="U5" s="258"/>
      <c r="V5" s="258"/>
      <c r="W5" s="258"/>
      <c r="X5" s="258"/>
      <c r="Y5" s="258"/>
      <c r="Z5" s="258"/>
      <c r="AA5" s="335"/>
    </row>
    <row r="6" spans="1:27">
      <c r="B6" s="336" t="s">
        <v>45</v>
      </c>
      <c r="C6" s="258"/>
      <c r="D6" s="258"/>
      <c r="E6" s="258"/>
      <c r="F6" s="258"/>
      <c r="G6" s="258"/>
      <c r="H6" s="258"/>
      <c r="I6" s="258"/>
      <c r="J6" s="258"/>
      <c r="K6" s="327" t="s">
        <v>46</v>
      </c>
      <c r="L6" s="259"/>
      <c r="M6" s="337"/>
      <c r="N6" s="337"/>
      <c r="O6" s="337"/>
      <c r="P6" s="337"/>
      <c r="Q6" s="337"/>
      <c r="R6" s="337"/>
      <c r="S6" s="258"/>
      <c r="T6" s="327" t="s">
        <v>47</v>
      </c>
      <c r="U6" s="259"/>
      <c r="V6" s="337"/>
      <c r="W6" s="337"/>
      <c r="X6" s="337"/>
      <c r="Y6" s="337"/>
      <c r="Z6" s="337"/>
      <c r="AA6" s="338"/>
    </row>
    <row r="7" spans="1:27">
      <c r="B7" s="334"/>
      <c r="C7" s="258"/>
      <c r="D7" s="349"/>
      <c r="E7" s="339"/>
      <c r="F7" s="339"/>
      <c r="G7" s="339"/>
      <c r="H7" s="339"/>
      <c r="I7" s="339"/>
      <c r="J7" s="258"/>
      <c r="K7" s="328"/>
      <c r="L7" s="259"/>
      <c r="M7" s="350"/>
      <c r="N7" s="378"/>
      <c r="O7" s="378"/>
      <c r="P7" s="378"/>
      <c r="Q7" s="378"/>
      <c r="R7" s="378"/>
      <c r="S7" s="258"/>
      <c r="T7" s="328"/>
      <c r="U7" s="259"/>
      <c r="V7" s="350"/>
      <c r="W7" s="378"/>
      <c r="X7" s="378"/>
      <c r="Y7" s="378"/>
      <c r="Z7" s="378"/>
      <c r="AA7" s="379"/>
    </row>
    <row r="8" spans="1:27" ht="21">
      <c r="B8" s="451" t="s">
        <v>48</v>
      </c>
      <c r="C8" s="259"/>
      <c r="D8" s="339" t="s">
        <v>49</v>
      </c>
      <c r="E8" s="339" t="s">
        <v>50</v>
      </c>
      <c r="F8" s="339" t="s">
        <v>51</v>
      </c>
      <c r="G8" s="339" t="s">
        <v>52</v>
      </c>
      <c r="H8" s="339" t="s">
        <v>53</v>
      </c>
      <c r="I8" s="339" t="s">
        <v>54</v>
      </c>
      <c r="J8" s="258"/>
      <c r="K8" s="452" t="str">
        <f>+B8</f>
        <v>plausiblitetistoets:</v>
      </c>
      <c r="L8" s="259"/>
      <c r="M8" s="339" t="str">
        <f>+D8</f>
        <v>Forecast
verslagjaar</v>
      </c>
      <c r="N8" s="339" t="str">
        <f t="shared" ref="N8:R8" si="0">+E8</f>
        <v>eerste
prognosejr</v>
      </c>
      <c r="O8" s="339" t="str">
        <f t="shared" si="0"/>
        <v>tweede
prognosejr</v>
      </c>
      <c r="P8" s="339" t="str">
        <f t="shared" si="0"/>
        <v>derde
prognosejr</v>
      </c>
      <c r="Q8" s="339" t="str">
        <f t="shared" si="0"/>
        <v>vierde
prognosejr</v>
      </c>
      <c r="R8" s="339" t="str">
        <f t="shared" si="0"/>
        <v>vijfde
prognosejr</v>
      </c>
      <c r="S8" s="258"/>
      <c r="T8" s="452" t="str">
        <f>+K8</f>
        <v>plausiblitetistoets:</v>
      </c>
      <c r="U8" s="259"/>
      <c r="V8" s="339" t="str">
        <f>+M8</f>
        <v>Forecast
verslagjaar</v>
      </c>
      <c r="W8" s="339" t="str">
        <f t="shared" ref="W8:AA8" si="1">+N8</f>
        <v>eerste
prognosejr</v>
      </c>
      <c r="X8" s="339" t="str">
        <f t="shared" si="1"/>
        <v>tweede
prognosejr</v>
      </c>
      <c r="Y8" s="339" t="str">
        <f t="shared" si="1"/>
        <v>derde
prognosejr</v>
      </c>
      <c r="Z8" s="339" t="str">
        <f t="shared" si="1"/>
        <v>vierde
prognosejr</v>
      </c>
      <c r="AA8" s="380" t="str">
        <f t="shared" si="1"/>
        <v>vijfde
prognosejr</v>
      </c>
    </row>
    <row r="9" spans="1:27" ht="21">
      <c r="A9" s="257"/>
      <c r="B9" s="191" t="s">
        <v>55</v>
      </c>
      <c r="C9" s="259"/>
      <c r="D9" s="215">
        <f>+'3.1.1'!F108</f>
        <v>0</v>
      </c>
      <c r="E9" s="215">
        <f>+'3.1.1'!G108</f>
        <v>0</v>
      </c>
      <c r="F9" s="215">
        <f>+'3.1.1'!H108</f>
        <v>0</v>
      </c>
      <c r="G9" s="215">
        <f>+'3.1.1'!I108</f>
        <v>0</v>
      </c>
      <c r="H9" s="215">
        <f>+'3.1.1'!J108</f>
        <v>0</v>
      </c>
      <c r="I9" s="215">
        <f>+'3.1.1'!K108</f>
        <v>0</v>
      </c>
      <c r="J9" s="258"/>
      <c r="K9" s="447" t="str">
        <f>+B9</f>
        <v>Geldmiddelen aan het einde van de periode -/-
Liquide middelen Balans</v>
      </c>
      <c r="L9" s="259"/>
      <c r="M9" s="215">
        <f>+'3.1.2'!F108</f>
        <v>0</v>
      </c>
      <c r="N9" s="215">
        <f>+'3.1.2'!G108</f>
        <v>0</v>
      </c>
      <c r="O9" s="215">
        <f>+'3.1.2'!H108</f>
        <v>0</v>
      </c>
      <c r="P9" s="215">
        <f>+'3.1.2'!I108</f>
        <v>0</v>
      </c>
      <c r="Q9" s="215">
        <f>+'3.1.2'!J108</f>
        <v>0</v>
      </c>
      <c r="R9" s="215">
        <f>+'3.1.2'!K108</f>
        <v>0</v>
      </c>
      <c r="S9" s="258"/>
      <c r="T9" s="447" t="str">
        <f>+K9</f>
        <v>Geldmiddelen aan het einde van de periode -/-
Liquide middelen Balans</v>
      </c>
      <c r="U9" s="259"/>
      <c r="V9" s="215">
        <f>+'3.1.3'!F124-'3.3.1.3 A1'!E64</f>
        <v>0</v>
      </c>
      <c r="W9" s="215">
        <f>+'3.1.3'!G124-'3.3.1.3 A1'!G64</f>
        <v>0</v>
      </c>
      <c r="X9" s="215">
        <f>+'3.1.3'!H124-'3.3.1.3 A1'!I64</f>
        <v>0</v>
      </c>
      <c r="Y9" s="215">
        <f>+'3.1.3'!I124-'3.3.1.3 A1'!K64</f>
        <v>0</v>
      </c>
      <c r="Z9" s="215">
        <f>+'3.1.3'!J124-'3.3.1.3 A1'!M64</f>
        <v>0</v>
      </c>
      <c r="AA9" s="215">
        <f>+'3.1.3'!K124-'3.3.1.3 A1'!O64</f>
        <v>0</v>
      </c>
    </row>
    <row r="10" spans="1:27">
      <c r="B10" s="191" t="s">
        <v>56</v>
      </c>
      <c r="C10" s="259"/>
      <c r="D10" s="219"/>
      <c r="E10" s="215">
        <f>(+'3.1.1'!$G$88+'3.1.1'!$G$89-'3.1.1'!$G$93-'3.1.1'!$G$94)-('3.3.1.1 A2'!$G$32-'3.3.1.1 A2'!$E$32+'3.3.1.1 A2'!$G$22-'3.3.1.1 A2'!$E$22)</f>
        <v>0</v>
      </c>
      <c r="F10" s="215">
        <f>(+'3.1.1'!$H$88+'3.1.1'!$H$89-'3.1.1'!$H$93-'3.1.1'!$H$94)-('3.3.1.1 A2'!$I$32-'3.3.1.1 A2'!$G$32+'3.3.1.1 A2'!$I$22-'3.3.1.1 A2'!$G$22)</f>
        <v>0</v>
      </c>
      <c r="G10" s="215">
        <f>(+'3.1.1'!$I$88+'3.1.1'!$I$89-'3.1.1'!$I$93-'3.1.1'!$I$94)-('3.3.1.1 A2'!$K$32-'3.3.1.1 A2'!$I$32+'3.3.1.1 A2'!$K$22-'3.3.1.1 A2'!$I$22)</f>
        <v>0</v>
      </c>
      <c r="H10" s="215">
        <f>(+'3.1.1'!$J$88+'3.1.1'!$J$89-'3.1.1'!$J$93-'3.1.1'!$J$94)-('3.3.1.1 A2'!$M$32-'3.3.1.1 A2'!$K$32+'3.3.1.1 A2'!$M$22-'3.3.1.1 A2'!$K$22)</f>
        <v>0</v>
      </c>
      <c r="I10" s="215">
        <f>(+'3.1.1'!$K$88+'3.1.1'!$K$89-'3.1.1'!$K$93-'3.1.1'!$K$94)-('3.3.1.1 A2'!$O$32-'3.3.1.1 A2'!$M$32+'3.3.1.1 A2'!$O$22-'3.3.1.1 A2'!$M$22)</f>
        <v>0</v>
      </c>
      <c r="J10" s="258"/>
      <c r="K10" s="447" t="str">
        <f>+B10</f>
        <v>Mutatie leningen KSO -/- leningen Balans</v>
      </c>
      <c r="L10" s="259"/>
      <c r="M10" s="219"/>
      <c r="N10" s="215">
        <f>+'3.1.2'!G109</f>
        <v>0</v>
      </c>
      <c r="O10" s="215">
        <f>+'3.1.2'!H109</f>
        <v>0</v>
      </c>
      <c r="P10" s="215">
        <f>+'3.1.2'!I109</f>
        <v>0</v>
      </c>
      <c r="Q10" s="215">
        <f>+'3.1.2'!J109</f>
        <v>0</v>
      </c>
      <c r="R10" s="215">
        <f>+'3.1.2'!K109</f>
        <v>0</v>
      </c>
      <c r="S10" s="258"/>
      <c r="T10" s="447" t="str">
        <f t="shared" ref="T10" si="2">+K10</f>
        <v>Mutatie leningen KSO -/- leningen Balans</v>
      </c>
      <c r="U10" s="259"/>
      <c r="V10" s="219"/>
      <c r="W10" s="215">
        <f>+'3.1.3'!G109</f>
        <v>0</v>
      </c>
      <c r="X10" s="215">
        <f>+'3.1.3'!H109</f>
        <v>0</v>
      </c>
      <c r="Y10" s="215">
        <f>+'3.1.3'!I109</f>
        <v>0</v>
      </c>
      <c r="Z10" s="215">
        <f>+'3.1.3'!J109</f>
        <v>0</v>
      </c>
      <c r="AA10" s="215">
        <f>+'3.1.3'!K109</f>
        <v>0</v>
      </c>
    </row>
    <row r="11" spans="1:27" ht="21">
      <c r="B11" s="449" t="s">
        <v>57</v>
      </c>
      <c r="C11" s="343"/>
      <c r="D11" s="215">
        <f>+'3.1.2'!F82-'3.1.1'!F78</f>
        <v>0</v>
      </c>
      <c r="E11" s="215">
        <f>+'3.1.2'!G82-'3.1.1'!G78</f>
        <v>0</v>
      </c>
      <c r="F11" s="215">
        <f>+'3.1.2'!H82-'3.1.1'!H78</f>
        <v>0</v>
      </c>
      <c r="G11" s="215">
        <f>+'3.1.2'!I82-'3.1.1'!I78</f>
        <v>0</v>
      </c>
      <c r="H11" s="215">
        <f>+'3.1.2'!J82-'3.1.1'!J78</f>
        <v>0</v>
      </c>
      <c r="I11" s="215">
        <f>+'3.1.2'!K82-'3.1.1'!K78</f>
        <v>0</v>
      </c>
      <c r="J11" s="344"/>
      <c r="K11" s="447" t="s">
        <v>58</v>
      </c>
      <c r="L11" s="343"/>
      <c r="M11" s="215">
        <f>+'3.1.2'!F78-'3.1.3'!F82</f>
        <v>0</v>
      </c>
      <c r="N11" s="215">
        <f>+'3.1.2'!G78-'3.1.3'!G82</f>
        <v>0</v>
      </c>
      <c r="O11" s="215">
        <f>+'3.1.2'!H78-'3.1.3'!H82</f>
        <v>0</v>
      </c>
      <c r="P11" s="215">
        <f>+'3.1.2'!I78-'3.1.3'!I82</f>
        <v>0</v>
      </c>
      <c r="Q11" s="215">
        <f>+'3.1.2'!J78-'3.1.3'!J82</f>
        <v>0</v>
      </c>
      <c r="R11" s="215">
        <f>+'3.1.2'!K78-'3.1.3'!K82</f>
        <v>0</v>
      </c>
      <c r="S11" s="344"/>
      <c r="T11" s="447" t="s">
        <v>59</v>
      </c>
      <c r="U11" s="343"/>
      <c r="V11" s="215">
        <f>+M11</f>
        <v>0</v>
      </c>
      <c r="W11" s="215">
        <f t="shared" ref="W11:AA11" si="3">+N11</f>
        <v>0</v>
      </c>
      <c r="X11" s="215">
        <f t="shared" si="3"/>
        <v>0</v>
      </c>
      <c r="Y11" s="215">
        <f t="shared" si="3"/>
        <v>0</v>
      </c>
      <c r="Z11" s="215">
        <f t="shared" si="3"/>
        <v>0</v>
      </c>
      <c r="AA11" s="215">
        <f t="shared" si="3"/>
        <v>0</v>
      </c>
    </row>
    <row r="12" spans="1:27">
      <c r="B12" s="351"/>
      <c r="C12" s="346"/>
      <c r="D12" s="352"/>
      <c r="E12" s="352"/>
      <c r="F12" s="352"/>
      <c r="G12" s="352"/>
      <c r="H12" s="352"/>
      <c r="I12" s="352"/>
      <c r="J12" s="348"/>
      <c r="K12" s="347"/>
      <c r="L12" s="346"/>
      <c r="M12" s="352"/>
      <c r="N12" s="352"/>
      <c r="O12" s="352"/>
      <c r="P12" s="352"/>
      <c r="Q12" s="352"/>
      <c r="R12" s="352"/>
      <c r="S12" s="348"/>
      <c r="T12" s="353"/>
      <c r="U12" s="348"/>
      <c r="V12" s="348"/>
      <c r="W12" s="348"/>
      <c r="X12" s="348"/>
      <c r="Y12" s="348"/>
      <c r="Z12" s="348"/>
      <c r="AA12" s="354"/>
    </row>
    <row r="13" spans="1:27" ht="17.399999999999999">
      <c r="B13" s="330" t="s">
        <v>60</v>
      </c>
      <c r="C13" s="331"/>
      <c r="D13" s="345"/>
      <c r="E13" s="345"/>
      <c r="F13" s="345"/>
      <c r="G13" s="345"/>
      <c r="H13" s="345"/>
      <c r="I13" s="345"/>
      <c r="J13" s="331"/>
      <c r="K13" s="332"/>
      <c r="L13" s="331"/>
      <c r="M13" s="331"/>
      <c r="N13" s="331"/>
      <c r="O13" s="331"/>
      <c r="P13" s="331"/>
      <c r="Q13" s="331"/>
      <c r="R13" s="331"/>
      <c r="S13" s="331"/>
      <c r="T13" s="332"/>
      <c r="U13" s="331"/>
      <c r="V13" s="331"/>
      <c r="W13" s="331"/>
      <c r="X13" s="331"/>
      <c r="Y13" s="331"/>
      <c r="Z13" s="331"/>
      <c r="AA13" s="333"/>
    </row>
    <row r="14" spans="1:27" ht="10.199999999999999" customHeight="1">
      <c r="B14" s="334"/>
      <c r="C14" s="258"/>
      <c r="D14" s="337"/>
      <c r="E14" s="337"/>
      <c r="F14" s="337"/>
      <c r="G14" s="337"/>
      <c r="H14" s="337"/>
      <c r="I14" s="337"/>
      <c r="J14" s="258"/>
      <c r="K14" s="329"/>
      <c r="L14" s="258"/>
      <c r="M14" s="258"/>
      <c r="N14" s="258"/>
      <c r="O14" s="258"/>
      <c r="P14" s="258"/>
      <c r="Q14" s="258"/>
      <c r="R14" s="258"/>
      <c r="S14" s="258"/>
      <c r="T14" s="329"/>
      <c r="U14" s="258"/>
      <c r="V14" s="258"/>
      <c r="W14" s="258"/>
      <c r="X14" s="258"/>
      <c r="Y14" s="258"/>
      <c r="Z14" s="258"/>
      <c r="AA14" s="335"/>
    </row>
    <row r="15" spans="1:27">
      <c r="B15" s="336" t="s">
        <v>61</v>
      </c>
      <c r="C15" s="258"/>
      <c r="D15" s="337"/>
      <c r="E15" s="337"/>
      <c r="F15" s="337"/>
      <c r="G15" s="337"/>
      <c r="H15" s="337"/>
      <c r="I15" s="337"/>
      <c r="J15" s="258"/>
      <c r="K15" s="327" t="s">
        <v>62</v>
      </c>
      <c r="L15" s="258"/>
      <c r="M15" s="337"/>
      <c r="N15" s="337"/>
      <c r="O15" s="337"/>
      <c r="P15" s="337"/>
      <c r="Q15" s="337"/>
      <c r="R15" s="337"/>
      <c r="S15" s="258"/>
      <c r="T15" s="327" t="s">
        <v>63</v>
      </c>
      <c r="U15" s="258"/>
      <c r="V15" s="337"/>
      <c r="W15" s="337"/>
      <c r="X15" s="337"/>
      <c r="Y15" s="337"/>
      <c r="Z15" s="337"/>
      <c r="AA15" s="338"/>
    </row>
    <row r="16" spans="1:27">
      <c r="B16" s="334"/>
      <c r="C16" s="258"/>
      <c r="D16" s="337"/>
      <c r="E16" s="337"/>
      <c r="F16" s="337"/>
      <c r="G16" s="337"/>
      <c r="H16" s="337"/>
      <c r="I16" s="337"/>
      <c r="J16" s="258"/>
      <c r="K16" s="329"/>
      <c r="L16" s="258"/>
      <c r="M16" s="337"/>
      <c r="N16" s="337"/>
      <c r="O16" s="337"/>
      <c r="P16" s="337"/>
      <c r="Q16" s="337"/>
      <c r="R16" s="337"/>
      <c r="S16" s="258"/>
      <c r="T16" s="329"/>
      <c r="U16" s="258"/>
      <c r="V16" s="337"/>
      <c r="W16" s="337"/>
      <c r="X16" s="337"/>
      <c r="Y16" s="337"/>
      <c r="Z16" s="337"/>
      <c r="AA16" s="338"/>
    </row>
    <row r="17" spans="2:28" ht="24" customHeight="1">
      <c r="B17" s="451" t="str">
        <f>+B8</f>
        <v>plausiblitetistoets:</v>
      </c>
      <c r="C17" s="259"/>
      <c r="D17" s="339" t="s">
        <v>49</v>
      </c>
      <c r="E17" s="339" t="s">
        <v>50</v>
      </c>
      <c r="F17" s="339" t="s">
        <v>51</v>
      </c>
      <c r="G17" s="339" t="s">
        <v>52</v>
      </c>
      <c r="H17" s="339" t="s">
        <v>53</v>
      </c>
      <c r="I17" s="339" t="s">
        <v>54</v>
      </c>
      <c r="J17" s="258"/>
      <c r="K17" s="452" t="str">
        <f>+B17</f>
        <v>plausiblitetistoets:</v>
      </c>
      <c r="L17" s="259"/>
      <c r="M17" s="339" t="s">
        <v>49</v>
      </c>
      <c r="N17" s="339" t="s">
        <v>50</v>
      </c>
      <c r="O17" s="339" t="s">
        <v>51</v>
      </c>
      <c r="P17" s="339" t="s">
        <v>52</v>
      </c>
      <c r="Q17" s="339" t="s">
        <v>53</v>
      </c>
      <c r="R17" s="339" t="s">
        <v>54</v>
      </c>
      <c r="S17" s="258"/>
      <c r="T17" s="452" t="str">
        <f>+K17</f>
        <v>plausiblitetistoets:</v>
      </c>
      <c r="U17" s="259"/>
      <c r="V17" s="339" t="s">
        <v>49</v>
      </c>
      <c r="W17" s="339" t="s">
        <v>50</v>
      </c>
      <c r="X17" s="339" t="s">
        <v>51</v>
      </c>
      <c r="Y17" s="339" t="s">
        <v>52</v>
      </c>
      <c r="Z17" s="339" t="s">
        <v>53</v>
      </c>
      <c r="AA17" s="341" t="s">
        <v>54</v>
      </c>
    </row>
    <row r="18" spans="2:28" ht="31.2">
      <c r="B18" s="191" t="s">
        <v>64</v>
      </c>
      <c r="C18" s="258"/>
      <c r="D18" s="215">
        <f>+'3.3.1.1 A1'!E54</f>
        <v>0</v>
      </c>
      <c r="E18" s="215">
        <f>+'3.3.1.1 A1'!G54</f>
        <v>0</v>
      </c>
      <c r="F18" s="215">
        <f>+'3.3.1.1 A1'!I54</f>
        <v>0</v>
      </c>
      <c r="G18" s="215">
        <f>+'3.3.1.1 A1'!K54</f>
        <v>0</v>
      </c>
      <c r="H18" s="215">
        <f>+'3.3.1.1 A1'!M54</f>
        <v>0</v>
      </c>
      <c r="I18" s="215">
        <f>+'3.3.1.1 A1'!O54</f>
        <v>0</v>
      </c>
      <c r="J18" s="258"/>
      <c r="K18" s="447" t="s">
        <v>65</v>
      </c>
      <c r="L18" s="258"/>
      <c r="M18" s="215">
        <f>+'3.3.1.2 A1'!E54</f>
        <v>0</v>
      </c>
      <c r="N18" s="215">
        <f>+'3.3.1.2 A1'!G54</f>
        <v>0</v>
      </c>
      <c r="O18" s="215">
        <f>+'3.3.1.2 A1'!I54</f>
        <v>0</v>
      </c>
      <c r="P18" s="215">
        <f>+'3.3.1.2 A1'!K54</f>
        <v>0</v>
      </c>
      <c r="Q18" s="215">
        <f>+'3.3.1.2 A1'!M54</f>
        <v>0</v>
      </c>
      <c r="R18" s="215">
        <f>+'3.3.1.2 A1'!O54</f>
        <v>0</v>
      </c>
      <c r="S18" s="258"/>
      <c r="T18" s="448" t="s">
        <v>65</v>
      </c>
      <c r="U18" s="367"/>
      <c r="V18" s="219">
        <f>+'3.3.1.3 A1'!N54</f>
        <v>0</v>
      </c>
      <c r="W18" s="219">
        <f>+'3.3.1.3 A1'!P54</f>
        <v>0</v>
      </c>
      <c r="X18" s="219">
        <f>+'3.3.1.3 A1'!R54</f>
        <v>0</v>
      </c>
      <c r="Y18" s="219">
        <f>+'3.3.1.3 A1'!T54</f>
        <v>0</v>
      </c>
      <c r="Z18" s="219">
        <f>+'3.3.1.3 A1'!V54</f>
        <v>0</v>
      </c>
      <c r="AA18" s="219">
        <f>+'3.3.1.3 A1'!X54</f>
        <v>0</v>
      </c>
    </row>
    <row r="19" spans="2:28" ht="21">
      <c r="B19" s="191" t="s">
        <v>66</v>
      </c>
      <c r="C19" s="258"/>
      <c r="D19" s="215">
        <f>+'3.3.1.1 A1'!E55</f>
        <v>0</v>
      </c>
      <c r="E19" s="215">
        <f>+'3.3.1.1 A1'!G55</f>
        <v>0</v>
      </c>
      <c r="F19" s="215">
        <f>+'3.3.1.1 A1'!I55</f>
        <v>0</v>
      </c>
      <c r="G19" s="215">
        <f>+'3.3.1.1 A1'!K55</f>
        <v>0</v>
      </c>
      <c r="H19" s="215">
        <f>+'3.3.1.1 A1'!M55</f>
        <v>0</v>
      </c>
      <c r="I19" s="215">
        <f>+'3.3.1.1 A1'!O55</f>
        <v>0</v>
      </c>
      <c r="J19" s="258"/>
      <c r="K19" s="447" t="s">
        <v>67</v>
      </c>
      <c r="L19" s="258"/>
      <c r="M19" s="215">
        <f>+'3.3.1.2 A1'!E55</f>
        <v>0</v>
      </c>
      <c r="N19" s="215">
        <f>+'3.3.1.2 A1'!G55</f>
        <v>0</v>
      </c>
      <c r="O19" s="215">
        <f>+'3.3.1.2 A1'!I55</f>
        <v>0</v>
      </c>
      <c r="P19" s="215">
        <f>+'3.3.1.2 A1'!K55</f>
        <v>0</v>
      </c>
      <c r="Q19" s="215">
        <f>+'3.3.1.2 A1'!M55</f>
        <v>0</v>
      </c>
      <c r="R19" s="215">
        <f>+'3.3.1.2 A1'!O55</f>
        <v>0</v>
      </c>
      <c r="S19" s="258"/>
      <c r="T19" s="448" t="s">
        <v>68</v>
      </c>
      <c r="U19" s="367"/>
      <c r="V19" s="219">
        <f>+'3.3.1.3 A1'!N55</f>
        <v>0</v>
      </c>
      <c r="W19" s="219">
        <f>+'3.3.1.3 A1'!P55</f>
        <v>0</v>
      </c>
      <c r="X19" s="219">
        <f>+'3.3.1.3 A1'!R55</f>
        <v>0</v>
      </c>
      <c r="Y19" s="219">
        <f>+'3.3.1.3 A1'!T55</f>
        <v>0</v>
      </c>
      <c r="Z19" s="219">
        <f>+'3.3.1.3 A1'!V55</f>
        <v>0</v>
      </c>
      <c r="AA19" s="219">
        <f>+'3.3.1.3 A1'!X55</f>
        <v>0</v>
      </c>
    </row>
    <row r="20" spans="2:28">
      <c r="B20" s="191" t="s">
        <v>69</v>
      </c>
      <c r="C20" s="258"/>
      <c r="D20" s="215">
        <f>+'3.3.1.1 A1'!E56</f>
        <v>0</v>
      </c>
      <c r="E20" s="215">
        <f>+'3.3.1.1 A1'!G56</f>
        <v>0</v>
      </c>
      <c r="F20" s="215">
        <f>+'3.3.1.1 A1'!I56</f>
        <v>0</v>
      </c>
      <c r="G20" s="215">
        <f>+'3.3.1.1 A1'!K56</f>
        <v>0</v>
      </c>
      <c r="H20" s="215">
        <f>+'3.3.1.1 A1'!M56</f>
        <v>0</v>
      </c>
      <c r="I20" s="215">
        <f>+'3.3.1.1 A1'!O56</f>
        <v>0</v>
      </c>
      <c r="J20" s="258"/>
      <c r="K20" s="191" t="str">
        <f>+B20</f>
        <v>Liquide middelen Balans -/- LM kasstroom</v>
      </c>
      <c r="L20" s="258"/>
      <c r="M20" s="215">
        <f>+'3.3.1.2 A1'!E56</f>
        <v>0</v>
      </c>
      <c r="N20" s="215">
        <f>+'3.3.1.2 A1'!G56</f>
        <v>0</v>
      </c>
      <c r="O20" s="215">
        <f>+'3.3.1.2 A1'!I56</f>
        <v>0</v>
      </c>
      <c r="P20" s="215">
        <f>+'3.3.1.2 A1'!K56</f>
        <v>0</v>
      </c>
      <c r="Q20" s="215">
        <f>+'3.3.1.2 A1'!M56</f>
        <v>0</v>
      </c>
      <c r="R20" s="215">
        <f>+'3.3.1.2 A1'!O56</f>
        <v>0</v>
      </c>
      <c r="S20" s="258"/>
      <c r="T20" s="191" t="str">
        <f>+K20</f>
        <v>Liquide middelen Balans -/- LM kasstroom</v>
      </c>
      <c r="U20" s="258"/>
      <c r="V20" s="215">
        <f>+'3.3.1.3 A1'!N56</f>
        <v>0</v>
      </c>
      <c r="W20" s="215">
        <f>+'3.3.1.3 A1'!P56</f>
        <v>0</v>
      </c>
      <c r="X20" s="215">
        <f>+'3.3.1.3 A1'!R56</f>
        <v>0</v>
      </c>
      <c r="Y20" s="215">
        <f>+'3.3.1.3 A1'!T56</f>
        <v>0</v>
      </c>
      <c r="Z20" s="215">
        <f>+'3.3.1.3 A1'!V56</f>
        <v>0</v>
      </c>
      <c r="AA20" s="215">
        <f>+'3.3.1.3 A1'!X56</f>
        <v>0</v>
      </c>
    </row>
    <row r="21" spans="2:28">
      <c r="B21" s="191" t="s">
        <v>70</v>
      </c>
      <c r="C21" s="258"/>
      <c r="D21" s="215">
        <f>+'3.3.1.1 A1'!E57</f>
        <v>0</v>
      </c>
      <c r="E21" s="215">
        <f>+'3.3.1.1 A1'!G57</f>
        <v>0</v>
      </c>
      <c r="F21" s="215">
        <f>+'3.3.1.1 A1'!I57</f>
        <v>0</v>
      </c>
      <c r="G21" s="215">
        <f>+'3.3.1.1 A1'!K57</f>
        <v>0</v>
      </c>
      <c r="H21" s="215">
        <f>+'3.3.1.1 A1'!M57</f>
        <v>0</v>
      </c>
      <c r="I21" s="215">
        <f>+'3.3.1.1 A1'!O57</f>
        <v>0</v>
      </c>
      <c r="J21" s="258"/>
      <c r="K21" s="447" t="s">
        <v>70</v>
      </c>
      <c r="L21" s="258"/>
      <c r="M21" s="215">
        <f>+'3.3.1.2 A1'!E57</f>
        <v>0</v>
      </c>
      <c r="N21" s="215">
        <f>+'3.3.1.2 A1'!G57</f>
        <v>0</v>
      </c>
      <c r="O21" s="215">
        <f>+'3.3.1.2 A1'!I57</f>
        <v>0</v>
      </c>
      <c r="P21" s="215">
        <f>+'3.3.1.2 A1'!K57</f>
        <v>0</v>
      </c>
      <c r="Q21" s="215">
        <f>+'3.3.1.2 A1'!M57</f>
        <v>0</v>
      </c>
      <c r="R21" s="215">
        <f>+'3.3.1.2 A1'!O57</f>
        <v>0</v>
      </c>
      <c r="S21" s="258"/>
      <c r="T21" s="447" t="s">
        <v>70</v>
      </c>
      <c r="U21" s="258"/>
      <c r="V21" s="215">
        <f>+'3.3.1.3 A1'!N57</f>
        <v>0</v>
      </c>
      <c r="W21" s="215">
        <f>+'3.3.1.3 A1'!P57</f>
        <v>0</v>
      </c>
      <c r="X21" s="215">
        <f>+'3.3.1.3 A1'!R57</f>
        <v>0</v>
      </c>
      <c r="Y21" s="215">
        <f>+'3.3.1.3 A1'!T57</f>
        <v>0</v>
      </c>
      <c r="Z21" s="215">
        <f>+'3.3.1.3 A1'!V57</f>
        <v>0</v>
      </c>
      <c r="AA21" s="215">
        <f>+'3.3.1.3 A1'!X57</f>
        <v>0</v>
      </c>
    </row>
    <row r="22" spans="2:28">
      <c r="B22" s="334"/>
      <c r="C22" s="258"/>
      <c r="D22" s="337"/>
      <c r="E22" s="337"/>
      <c r="F22" s="337"/>
      <c r="G22" s="337"/>
      <c r="H22" s="337"/>
      <c r="I22" s="337"/>
      <c r="J22" s="258"/>
      <c r="K22" s="329"/>
      <c r="L22" s="258"/>
      <c r="M22" s="258"/>
      <c r="N22" s="258"/>
      <c r="O22" s="258"/>
      <c r="P22" s="258"/>
      <c r="Q22" s="258"/>
      <c r="R22" s="258"/>
      <c r="S22" s="258"/>
      <c r="T22" s="329"/>
      <c r="U22" s="258"/>
      <c r="V22" s="258"/>
      <c r="W22" s="258"/>
      <c r="X22" s="258"/>
      <c r="Y22" s="258"/>
      <c r="Z22" s="258"/>
      <c r="AA22" s="335"/>
    </row>
    <row r="23" spans="2:28">
      <c r="B23" s="336" t="s">
        <v>71</v>
      </c>
      <c r="C23" s="258"/>
      <c r="D23" s="337"/>
      <c r="E23" s="337"/>
      <c r="F23" s="337"/>
      <c r="G23" s="337"/>
      <c r="H23" s="337"/>
      <c r="I23" s="337"/>
      <c r="J23" s="258"/>
      <c r="K23" s="327" t="s">
        <v>72</v>
      </c>
      <c r="L23" s="258"/>
      <c r="M23" s="337"/>
      <c r="N23" s="337"/>
      <c r="O23" s="337"/>
      <c r="P23" s="337"/>
      <c r="Q23" s="337"/>
      <c r="R23" s="337"/>
      <c r="S23" s="258"/>
      <c r="T23" s="327" t="s">
        <v>73</v>
      </c>
      <c r="U23" s="258"/>
      <c r="V23" s="337"/>
      <c r="W23" s="337"/>
      <c r="X23" s="337"/>
      <c r="Y23" s="337"/>
      <c r="Z23" s="337"/>
      <c r="AA23" s="338"/>
    </row>
    <row r="24" spans="2:28" ht="10.199999999999999" customHeight="1">
      <c r="B24" s="334"/>
      <c r="C24" s="258"/>
      <c r="D24" s="337"/>
      <c r="E24" s="337"/>
      <c r="F24" s="337"/>
      <c r="G24" s="337"/>
      <c r="H24" s="337"/>
      <c r="I24" s="337"/>
      <c r="J24" s="258"/>
      <c r="K24" s="329"/>
      <c r="L24" s="258"/>
      <c r="M24" s="337"/>
      <c r="N24" s="337"/>
      <c r="O24" s="337"/>
      <c r="P24" s="337"/>
      <c r="Q24" s="337"/>
      <c r="R24" s="337"/>
      <c r="S24" s="258"/>
      <c r="T24" s="329"/>
      <c r="U24" s="258"/>
      <c r="V24" s="337"/>
      <c r="W24" s="337"/>
      <c r="X24" s="337"/>
      <c r="Y24" s="337"/>
      <c r="Z24" s="337"/>
      <c r="AA24" s="338"/>
    </row>
    <row r="25" spans="2:28" ht="24" customHeight="1">
      <c r="B25" s="451" t="str">
        <f>+B17</f>
        <v>plausiblitetistoets:</v>
      </c>
      <c r="C25" s="259"/>
      <c r="D25" s="339" t="s">
        <v>49</v>
      </c>
      <c r="E25" s="339" t="s">
        <v>50</v>
      </c>
      <c r="F25" s="339" t="s">
        <v>51</v>
      </c>
      <c r="G25" s="339" t="s">
        <v>52</v>
      </c>
      <c r="H25" s="339" t="s">
        <v>53</v>
      </c>
      <c r="I25" s="339" t="s">
        <v>54</v>
      </c>
      <c r="J25" s="258"/>
      <c r="K25" s="452" t="str">
        <f>+B25</f>
        <v>plausiblitetistoets:</v>
      </c>
      <c r="L25" s="259"/>
      <c r="M25" s="339" t="s">
        <v>49</v>
      </c>
      <c r="N25" s="339" t="s">
        <v>50</v>
      </c>
      <c r="O25" s="339" t="s">
        <v>51</v>
      </c>
      <c r="P25" s="339" t="s">
        <v>52</v>
      </c>
      <c r="Q25" s="339" t="s">
        <v>53</v>
      </c>
      <c r="R25" s="339" t="s">
        <v>54</v>
      </c>
      <c r="S25" s="258"/>
      <c r="T25" s="452" t="str">
        <f>+K25</f>
        <v>plausiblitetistoets:</v>
      </c>
      <c r="U25" s="259"/>
      <c r="V25" s="339" t="s">
        <v>49</v>
      </c>
      <c r="W25" s="339" t="s">
        <v>50</v>
      </c>
      <c r="X25" s="339" t="s">
        <v>51</v>
      </c>
      <c r="Y25" s="339" t="s">
        <v>52</v>
      </c>
      <c r="Z25" s="339" t="s">
        <v>53</v>
      </c>
      <c r="AA25" s="341" t="s">
        <v>54</v>
      </c>
    </row>
    <row r="26" spans="2:28" ht="21">
      <c r="B26" s="446" t="s">
        <v>74</v>
      </c>
      <c r="C26" s="258"/>
      <c r="D26" s="215">
        <f>+'3.3.1.1 A2'!E47</f>
        <v>0</v>
      </c>
      <c r="E26" s="215">
        <f>+'3.3.1.1 A2'!G47</f>
        <v>0</v>
      </c>
      <c r="F26" s="215">
        <f>+'3.3.1.1 A2'!I47</f>
        <v>0</v>
      </c>
      <c r="G26" s="215">
        <f>+'3.3.1.1 A2'!K47</f>
        <v>0</v>
      </c>
      <c r="H26" s="215">
        <f>+'3.3.1.1 A2'!M47</f>
        <v>0</v>
      </c>
      <c r="I26" s="215">
        <f>+'3.3.1.1 A2'!O47</f>
        <v>0</v>
      </c>
      <c r="J26" s="258"/>
      <c r="K26" s="447" t="s">
        <v>75</v>
      </c>
      <c r="L26" s="258"/>
      <c r="M26" s="215">
        <f>+'3.3.1.2 A2'!E49</f>
        <v>0</v>
      </c>
      <c r="N26" s="215">
        <f>+'3.3.1.2 A2'!G49</f>
        <v>0</v>
      </c>
      <c r="O26" s="215">
        <f>+'3.3.1.2 A2'!I49</f>
        <v>0</v>
      </c>
      <c r="P26" s="215">
        <f>+'3.3.1.2 A2'!K49</f>
        <v>0</v>
      </c>
      <c r="Q26" s="215">
        <f>+'3.3.1.2 A2'!M49</f>
        <v>0</v>
      </c>
      <c r="R26" s="215">
        <f>+'3.3.1.2 A2'!O49</f>
        <v>0</v>
      </c>
      <c r="S26" s="258"/>
      <c r="T26" s="447" t="s">
        <v>76</v>
      </c>
      <c r="U26" s="258"/>
      <c r="V26" s="215">
        <f>+'3.3.1 F3'!D62</f>
        <v>0</v>
      </c>
      <c r="W26" s="215">
        <f>+'3.3.1 F3'!E62</f>
        <v>0</v>
      </c>
      <c r="X26" s="215">
        <f>+'3.3.1 F3'!F62</f>
        <v>0</v>
      </c>
      <c r="Y26" s="215">
        <f>+'3.3.1 F3'!G62</f>
        <v>0</v>
      </c>
      <c r="Z26" s="215">
        <f>+'3.3.1 F3'!H62</f>
        <v>0</v>
      </c>
      <c r="AA26" s="215">
        <f>+'3.3.1 F3'!I62</f>
        <v>0</v>
      </c>
    </row>
    <row r="27" spans="2:28" ht="21">
      <c r="B27" s="191" t="s">
        <v>77</v>
      </c>
      <c r="C27" s="258"/>
      <c r="D27" s="215">
        <f>+'3.3.1.1 A2'!E48</f>
        <v>0</v>
      </c>
      <c r="E27" s="215">
        <f>+'3.3.1.1 A2'!G48</f>
        <v>0</v>
      </c>
      <c r="F27" s="215">
        <f>+'3.3.1.1 A2'!I48</f>
        <v>0</v>
      </c>
      <c r="G27" s="215">
        <f>+'3.3.1.1 A2'!K48</f>
        <v>0</v>
      </c>
      <c r="H27" s="215">
        <f>+'3.3.1.1 A2'!M48</f>
        <v>0</v>
      </c>
      <c r="I27" s="215">
        <f>+'3.3.1.1 A2'!O48</f>
        <v>0</v>
      </c>
      <c r="J27" s="258"/>
      <c r="K27" s="447" t="s">
        <v>77</v>
      </c>
      <c r="L27" s="258"/>
      <c r="M27" s="215">
        <f>+'3.3.1.2 A2'!E50</f>
        <v>0</v>
      </c>
      <c r="N27" s="215">
        <f>+'3.3.1.2 A2'!G50</f>
        <v>0</v>
      </c>
      <c r="O27" s="215">
        <f>+'3.3.1.2 A2'!I50</f>
        <v>0</v>
      </c>
      <c r="P27" s="215">
        <f>+'3.3.1.2 A2'!K50</f>
        <v>0</v>
      </c>
      <c r="Q27" s="215">
        <f>+'3.3.1.2 A2'!M50</f>
        <v>0</v>
      </c>
      <c r="R27" s="215">
        <f>+'3.3.1.2 A2'!O50</f>
        <v>0</v>
      </c>
      <c r="S27" s="258"/>
      <c r="T27" s="447" t="s">
        <v>77</v>
      </c>
      <c r="U27" s="258"/>
      <c r="V27" s="215">
        <f>+'3.3.1.3 A2'!E50</f>
        <v>0</v>
      </c>
      <c r="W27" s="215">
        <f>+'3.3.1.3 A2'!G50</f>
        <v>0</v>
      </c>
      <c r="X27" s="215">
        <f>+'3.3.1.3 A2'!I50</f>
        <v>0</v>
      </c>
      <c r="Y27" s="215">
        <f>+'3.3.1.3 A2'!K49</f>
        <v>0</v>
      </c>
      <c r="Z27" s="215">
        <f>+'3.3.1.3 A2'!M50</f>
        <v>0</v>
      </c>
      <c r="AA27" s="215">
        <f>+'3.3.1.3 A2'!O50</f>
        <v>0</v>
      </c>
    </row>
    <row r="28" spans="2:28">
      <c r="B28" s="191" t="s">
        <v>70</v>
      </c>
      <c r="C28" s="344"/>
      <c r="D28" s="215">
        <f>+D21</f>
        <v>0</v>
      </c>
      <c r="E28" s="215">
        <f t="shared" ref="E28:I28" si="4">+E21</f>
        <v>0</v>
      </c>
      <c r="F28" s="215">
        <f t="shared" si="4"/>
        <v>0</v>
      </c>
      <c r="G28" s="215">
        <f t="shared" si="4"/>
        <v>0</v>
      </c>
      <c r="H28" s="215">
        <f t="shared" si="4"/>
        <v>0</v>
      </c>
      <c r="I28" s="215">
        <f t="shared" si="4"/>
        <v>0</v>
      </c>
      <c r="J28" s="344"/>
      <c r="K28" s="447" t="s">
        <v>70</v>
      </c>
      <c r="L28" s="344"/>
      <c r="M28" s="215">
        <f>+M21</f>
        <v>0</v>
      </c>
      <c r="N28" s="215">
        <f t="shared" ref="N28:R28" si="5">+N21</f>
        <v>0</v>
      </c>
      <c r="O28" s="215">
        <f t="shared" si="5"/>
        <v>0</v>
      </c>
      <c r="P28" s="215">
        <f t="shared" si="5"/>
        <v>0</v>
      </c>
      <c r="Q28" s="215">
        <f t="shared" si="5"/>
        <v>0</v>
      </c>
      <c r="R28" s="215">
        <f t="shared" si="5"/>
        <v>0</v>
      </c>
      <c r="S28" s="344"/>
      <c r="T28" s="447" t="s">
        <v>70</v>
      </c>
      <c r="U28" s="344"/>
      <c r="V28" s="215">
        <f>+'3.3.1.3 A2'!E43</f>
        <v>0</v>
      </c>
      <c r="W28" s="215">
        <f>+'3.3.1.3 A2'!G43</f>
        <v>0</v>
      </c>
      <c r="X28" s="215">
        <f>+'3.3.1.3 A2'!I43</f>
        <v>0</v>
      </c>
      <c r="Y28" s="215">
        <f>+'3.3.1.3 A2'!K43</f>
        <v>0</v>
      </c>
      <c r="Z28" s="215">
        <f>+'3.3.1.3 A2'!M43</f>
        <v>0</v>
      </c>
      <c r="AA28" s="215">
        <f>+'3.3.1.3 A2'!O43</f>
        <v>0</v>
      </c>
    </row>
    <row r="29" spans="2:28">
      <c r="B29" s="355"/>
      <c r="C29" s="348"/>
      <c r="D29" s="352"/>
      <c r="E29" s="352"/>
      <c r="F29" s="352"/>
      <c r="G29" s="352"/>
      <c r="H29" s="352"/>
      <c r="I29" s="352"/>
      <c r="J29" s="348"/>
      <c r="K29" s="353"/>
      <c r="L29" s="348"/>
      <c r="M29" s="348"/>
      <c r="N29" s="348"/>
      <c r="O29" s="348"/>
      <c r="P29" s="348"/>
      <c r="Q29" s="348"/>
      <c r="R29" s="348"/>
      <c r="S29" s="348"/>
      <c r="T29" s="353"/>
      <c r="U29" s="348"/>
      <c r="V29" s="348"/>
      <c r="W29" s="348"/>
      <c r="X29" s="348"/>
      <c r="Y29" s="348"/>
      <c r="Z29" s="348"/>
      <c r="AA29" s="354"/>
    </row>
    <row r="30" spans="2:28" ht="17.399999999999999">
      <c r="B30" s="330" t="s">
        <v>78</v>
      </c>
      <c r="C30" s="331"/>
      <c r="D30" s="331"/>
      <c r="E30" s="331"/>
      <c r="F30" s="331"/>
      <c r="G30" s="331"/>
      <c r="H30" s="331"/>
      <c r="I30" s="331"/>
      <c r="J30" s="331"/>
      <c r="K30" s="332"/>
      <c r="L30" s="331"/>
      <c r="M30" s="331"/>
      <c r="N30" s="331"/>
      <c r="O30" s="331"/>
      <c r="P30" s="331"/>
      <c r="Q30" s="331"/>
      <c r="R30" s="331"/>
      <c r="S30" s="331"/>
      <c r="T30" s="332"/>
      <c r="U30" s="331"/>
      <c r="V30" s="331"/>
      <c r="W30" s="331"/>
      <c r="X30" s="331"/>
      <c r="Y30" s="331"/>
      <c r="Z30" s="331"/>
      <c r="AA30" s="333"/>
    </row>
    <row r="31" spans="2:28" ht="10.199999999999999" customHeight="1">
      <c r="B31" s="334"/>
      <c r="C31" s="258"/>
      <c r="D31" s="258"/>
      <c r="E31" s="258"/>
      <c r="F31" s="258"/>
      <c r="G31" s="258"/>
      <c r="H31" s="258"/>
      <c r="I31" s="258"/>
      <c r="J31" s="258"/>
      <c r="K31" s="329"/>
      <c r="L31" s="258"/>
      <c r="M31" s="258"/>
      <c r="N31" s="258"/>
      <c r="O31" s="258"/>
      <c r="P31" s="258"/>
      <c r="Q31" s="258"/>
      <c r="R31" s="258"/>
      <c r="S31" s="258"/>
      <c r="T31" s="329"/>
      <c r="U31" s="258"/>
      <c r="V31" s="258"/>
      <c r="W31" s="258"/>
      <c r="X31" s="258"/>
      <c r="Y31" s="258"/>
      <c r="Z31" s="258"/>
      <c r="AA31" s="335"/>
    </row>
    <row r="32" spans="2:28" ht="24" customHeight="1">
      <c r="B32" s="340" t="s">
        <v>79</v>
      </c>
      <c r="C32" s="259"/>
      <c r="D32" s="339" t="s">
        <v>49</v>
      </c>
      <c r="E32" s="339" t="s">
        <v>50</v>
      </c>
      <c r="F32" s="339" t="s">
        <v>51</v>
      </c>
      <c r="G32" s="339" t="s">
        <v>52</v>
      </c>
      <c r="H32" s="339" t="s">
        <v>53</v>
      </c>
      <c r="I32" s="339" t="s">
        <v>54</v>
      </c>
      <c r="J32" s="259"/>
      <c r="K32" s="328" t="s">
        <v>80</v>
      </c>
      <c r="L32" s="259"/>
      <c r="M32" s="339" t="s">
        <v>49</v>
      </c>
      <c r="N32" s="339" t="s">
        <v>50</v>
      </c>
      <c r="O32" s="339" t="s">
        <v>51</v>
      </c>
      <c r="P32" s="339" t="s">
        <v>52</v>
      </c>
      <c r="Q32" s="339" t="s">
        <v>53</v>
      </c>
      <c r="R32" s="339" t="s">
        <v>54</v>
      </c>
      <c r="S32" s="259"/>
      <c r="T32" s="328" t="s">
        <v>81</v>
      </c>
      <c r="U32" s="259"/>
      <c r="V32" s="339" t="s">
        <v>49</v>
      </c>
      <c r="W32" s="339" t="s">
        <v>50</v>
      </c>
      <c r="X32" s="339" t="s">
        <v>51</v>
      </c>
      <c r="Y32" s="339" t="s">
        <v>52</v>
      </c>
      <c r="Z32" s="339" t="s">
        <v>53</v>
      </c>
      <c r="AA32" s="341" t="s">
        <v>54</v>
      </c>
      <c r="AB32" s="3"/>
    </row>
    <row r="33" spans="2:28">
      <c r="B33" s="449" t="s">
        <v>82</v>
      </c>
      <c r="C33" s="259"/>
      <c r="D33" s="215">
        <f>+'3.4'!C38</f>
        <v>0</v>
      </c>
      <c r="E33" s="215">
        <f>+'3.4'!D38</f>
        <v>0</v>
      </c>
      <c r="F33" s="215">
        <f>+'3.4'!E38</f>
        <v>0</v>
      </c>
      <c r="G33" s="215">
        <f>+'3.4'!F38</f>
        <v>0</v>
      </c>
      <c r="H33" s="215">
        <f>+'3.4'!G38</f>
        <v>0</v>
      </c>
      <c r="I33" s="215">
        <f>+'3.4'!H38</f>
        <v>0</v>
      </c>
      <c r="J33" s="259"/>
      <c r="K33" s="450" t="str">
        <f>+B33</f>
        <v>Controleberekening Beleidswaarde</v>
      </c>
      <c r="L33" s="259"/>
      <c r="M33" s="215">
        <f>+'3.4'!K38</f>
        <v>0</v>
      </c>
      <c r="N33" s="215">
        <f>+'3.4'!L38</f>
        <v>0</v>
      </c>
      <c r="O33" s="215">
        <f>+'3.4'!M38</f>
        <v>0</v>
      </c>
      <c r="P33" s="215">
        <f>+'3.4'!N38</f>
        <v>0</v>
      </c>
      <c r="Q33" s="215">
        <f>+'3.4'!O38</f>
        <v>0</v>
      </c>
      <c r="R33" s="215">
        <f>+'3.4'!P38</f>
        <v>0</v>
      </c>
      <c r="S33" s="259"/>
      <c r="T33" s="450" t="str">
        <f>+K33</f>
        <v>Controleberekening Beleidswaarde</v>
      </c>
      <c r="U33" s="259"/>
      <c r="V33" s="215">
        <f>+'3.4'!S38</f>
        <v>0</v>
      </c>
      <c r="W33" s="215">
        <f>+'3.4'!T38</f>
        <v>0</v>
      </c>
      <c r="X33" s="215">
        <f>+'3.4'!U38</f>
        <v>0</v>
      </c>
      <c r="Y33" s="215">
        <f>+'3.4'!V38</f>
        <v>0</v>
      </c>
      <c r="Z33" s="215">
        <f>+'3.4'!W38</f>
        <v>0</v>
      </c>
      <c r="AA33" s="215">
        <f>+'3.4'!X38</f>
        <v>0</v>
      </c>
      <c r="AB33" s="3"/>
    </row>
    <row r="34" spans="2:28">
      <c r="B34" s="340"/>
      <c r="C34" s="259"/>
      <c r="D34" s="259"/>
      <c r="E34" s="259"/>
      <c r="F34" s="259"/>
      <c r="G34" s="259"/>
      <c r="H34" s="259"/>
      <c r="I34" s="259"/>
      <c r="J34" s="259"/>
      <c r="K34" s="328"/>
      <c r="L34" s="259"/>
      <c r="M34" s="259"/>
      <c r="N34" s="259"/>
      <c r="O34" s="259"/>
      <c r="P34" s="259"/>
      <c r="Q34" s="259"/>
      <c r="R34" s="259"/>
      <c r="S34" s="259"/>
      <c r="T34" s="328"/>
      <c r="U34" s="259"/>
      <c r="V34" s="259"/>
      <c r="W34" s="259"/>
      <c r="X34" s="259"/>
      <c r="Y34" s="259"/>
      <c r="Z34" s="259"/>
      <c r="AA34" s="342"/>
      <c r="AB34" s="3"/>
    </row>
    <row r="35" spans="2:28" ht="24" customHeight="1">
      <c r="B35" s="340" t="s">
        <v>83</v>
      </c>
      <c r="C35" s="259"/>
      <c r="D35" s="339" t="s">
        <v>49</v>
      </c>
      <c r="E35" s="339" t="s">
        <v>50</v>
      </c>
      <c r="F35" s="339" t="s">
        <v>51</v>
      </c>
      <c r="G35" s="339" t="s">
        <v>52</v>
      </c>
      <c r="H35" s="339" t="s">
        <v>53</v>
      </c>
      <c r="I35" s="339" t="s">
        <v>54</v>
      </c>
      <c r="J35" s="259"/>
      <c r="K35" s="328" t="s">
        <v>84</v>
      </c>
      <c r="L35" s="259"/>
      <c r="M35" s="339" t="s">
        <v>49</v>
      </c>
      <c r="N35" s="339" t="s">
        <v>50</v>
      </c>
      <c r="O35" s="339" t="s">
        <v>51</v>
      </c>
      <c r="P35" s="339" t="s">
        <v>52</v>
      </c>
      <c r="Q35" s="339" t="s">
        <v>53</v>
      </c>
      <c r="R35" s="339" t="s">
        <v>54</v>
      </c>
      <c r="S35" s="259"/>
      <c r="T35" s="328" t="s">
        <v>85</v>
      </c>
      <c r="U35" s="259"/>
      <c r="V35" s="339" t="s">
        <v>49</v>
      </c>
      <c r="W35" s="339" t="s">
        <v>50</v>
      </c>
      <c r="X35" s="339" t="s">
        <v>51</v>
      </c>
      <c r="Y35" s="339" t="s">
        <v>52</v>
      </c>
      <c r="Z35" s="339" t="s">
        <v>53</v>
      </c>
      <c r="AA35" s="341" t="s">
        <v>54</v>
      </c>
      <c r="AB35" s="3"/>
    </row>
    <row r="36" spans="2:28">
      <c r="B36" s="449" t="s">
        <v>86</v>
      </c>
      <c r="C36" s="343"/>
      <c r="D36" s="215">
        <f>+'3.4'!C53</f>
        <v>0</v>
      </c>
      <c r="E36" s="215">
        <f>+'3.4'!D53</f>
        <v>0</v>
      </c>
      <c r="F36" s="215">
        <f>+'3.4'!E53</f>
        <v>0</v>
      </c>
      <c r="G36" s="215">
        <f>+'3.4'!F53</f>
        <v>0</v>
      </c>
      <c r="H36" s="215">
        <f>+'3.4'!G53</f>
        <v>0</v>
      </c>
      <c r="I36" s="215">
        <f>+'3.4'!H53</f>
        <v>0</v>
      </c>
      <c r="J36" s="343"/>
      <c r="K36" s="450" t="str">
        <f>+B36</f>
        <v>Controleberekening Marktwaarde</v>
      </c>
      <c r="L36" s="343"/>
      <c r="M36" s="215">
        <f>+'3.4'!K53</f>
        <v>0</v>
      </c>
      <c r="N36" s="215">
        <f>+'3.4'!L53</f>
        <v>0</v>
      </c>
      <c r="O36" s="215">
        <f>+'3.4'!M53</f>
        <v>0</v>
      </c>
      <c r="P36" s="215">
        <f>+'3.4'!N53</f>
        <v>0</v>
      </c>
      <c r="Q36" s="215">
        <f>+'3.4'!O53</f>
        <v>0</v>
      </c>
      <c r="R36" s="215">
        <f>+'3.4'!P53</f>
        <v>0</v>
      </c>
      <c r="S36" s="343"/>
      <c r="T36" s="450" t="str">
        <f>+K36</f>
        <v>Controleberekening Marktwaarde</v>
      </c>
      <c r="U36" s="343"/>
      <c r="V36" s="215">
        <f>+'3.4'!S53</f>
        <v>0</v>
      </c>
      <c r="W36" s="215">
        <f>+'3.4'!T53</f>
        <v>0</v>
      </c>
      <c r="X36" s="215">
        <f>+'3.4'!U53</f>
        <v>0</v>
      </c>
      <c r="Y36" s="215">
        <f>+'3.4'!V53</f>
        <v>0</v>
      </c>
      <c r="Z36" s="215">
        <f>+'3.4'!W53</f>
        <v>0</v>
      </c>
      <c r="AA36" s="215">
        <f>+'3.4'!X53</f>
        <v>0</v>
      </c>
      <c r="AB36" s="3"/>
    </row>
    <row r="37" spans="2:28">
      <c r="B37" s="356"/>
      <c r="C37" s="357"/>
      <c r="D37" s="357"/>
      <c r="E37" s="357"/>
      <c r="F37" s="357"/>
      <c r="G37" s="357"/>
      <c r="H37" s="357"/>
      <c r="I37" s="357"/>
      <c r="J37" s="357"/>
      <c r="K37" s="358"/>
      <c r="L37" s="357"/>
      <c r="M37" s="357"/>
      <c r="N37" s="357"/>
      <c r="O37" s="357"/>
      <c r="P37" s="357"/>
      <c r="Q37" s="357"/>
      <c r="R37" s="357"/>
      <c r="S37" s="357"/>
      <c r="T37" s="358"/>
      <c r="U37" s="357"/>
      <c r="V37" s="357"/>
      <c r="W37" s="357"/>
      <c r="X37" s="357"/>
      <c r="Y37" s="357"/>
      <c r="Z37" s="357"/>
      <c r="AA37" s="359"/>
    </row>
  </sheetData>
  <sheetProtection algorithmName="SHA-512" hashValue="FK7tRmKP5FiB3zPq+hCC1Cack7T6SMH76woXUPzC6pU2JqdemBrl12AeDgNbWvDvtwS34da8UaRaP0O08dbFAg==" saltValue="QFw3aPBq28qL3u2jF2pgbg==" spinCount="100000" sheet="1" formatCells="0" formatColumns="0" formatRows="0" insertColumns="0" insertRows="0" insertHyperlinks="0" deleteColumns="0" deleteRows="0" sort="0" autoFilter="0" pivotTables="0"/>
  <conditionalFormatting sqref="D26:I28 M26:R28 D9:I9 V26:AA28">
    <cfRule type="cellIs" dxfId="350" priority="51" operator="equal">
      <formula>0</formula>
    </cfRule>
    <cfRule type="cellIs" dxfId="349" priority="52" operator="notEqual">
      <formula>0</formula>
    </cfRule>
  </conditionalFormatting>
  <conditionalFormatting sqref="E10:I10">
    <cfRule type="cellIs" dxfId="348" priority="49" operator="equal">
      <formula>0</formula>
    </cfRule>
    <cfRule type="cellIs" dxfId="347" priority="50" operator="notEqual">
      <formula>0</formula>
    </cfRule>
  </conditionalFormatting>
  <conditionalFormatting sqref="M9:R9">
    <cfRule type="cellIs" dxfId="346" priority="47" operator="equal">
      <formula>0</formula>
    </cfRule>
    <cfRule type="cellIs" dxfId="345" priority="48" operator="notEqual">
      <formula>0</formula>
    </cfRule>
  </conditionalFormatting>
  <conditionalFormatting sqref="V9:AA9">
    <cfRule type="cellIs" dxfId="344" priority="43" operator="equal">
      <formula>0</formula>
    </cfRule>
    <cfRule type="cellIs" dxfId="343" priority="44" operator="notEqual">
      <formula>0</formula>
    </cfRule>
  </conditionalFormatting>
  <conditionalFormatting sqref="W10:AA10">
    <cfRule type="cellIs" dxfId="342" priority="41" operator="equal">
      <formula>0</formula>
    </cfRule>
    <cfRule type="cellIs" dxfId="341" priority="42" operator="notEqual">
      <formula>0</formula>
    </cfRule>
  </conditionalFormatting>
  <conditionalFormatting sqref="D33:I33">
    <cfRule type="cellIs" dxfId="340" priority="39" operator="equal">
      <formula>0</formula>
    </cfRule>
    <cfRule type="cellIs" dxfId="339" priority="40" operator="notEqual">
      <formula>0</formula>
    </cfRule>
  </conditionalFormatting>
  <conditionalFormatting sqref="D36:I36">
    <cfRule type="cellIs" dxfId="338" priority="37" operator="equal">
      <formula>0</formula>
    </cfRule>
    <cfRule type="cellIs" dxfId="337" priority="38" operator="notEqual">
      <formula>0</formula>
    </cfRule>
  </conditionalFormatting>
  <conditionalFormatting sqref="D18:I21">
    <cfRule type="cellIs" dxfId="336" priority="35" operator="equal">
      <formula>0</formula>
    </cfRule>
    <cfRule type="cellIs" dxfId="335" priority="36" operator="notEqual">
      <formula>0</formula>
    </cfRule>
  </conditionalFormatting>
  <conditionalFormatting sqref="M18:R21">
    <cfRule type="cellIs" dxfId="334" priority="33" operator="equal">
      <formula>0</formula>
    </cfRule>
    <cfRule type="cellIs" dxfId="333" priority="34" operator="notEqual">
      <formula>0</formula>
    </cfRule>
  </conditionalFormatting>
  <conditionalFormatting sqref="M33:R33">
    <cfRule type="cellIs" dxfId="332" priority="31" operator="equal">
      <formula>0</formula>
    </cfRule>
    <cfRule type="cellIs" dxfId="331" priority="32" operator="notEqual">
      <formula>0</formula>
    </cfRule>
  </conditionalFormatting>
  <conditionalFormatting sqref="M36:R36">
    <cfRule type="cellIs" dxfId="330" priority="29" operator="equal">
      <formula>0</formula>
    </cfRule>
    <cfRule type="cellIs" dxfId="329" priority="30" operator="notEqual">
      <formula>0</formula>
    </cfRule>
  </conditionalFormatting>
  <conditionalFormatting sqref="V33:AA33">
    <cfRule type="cellIs" dxfId="328" priority="27" operator="equal">
      <formula>0</formula>
    </cfRule>
    <cfRule type="cellIs" dxfId="327" priority="28" operator="notEqual">
      <formula>0</formula>
    </cfRule>
  </conditionalFormatting>
  <conditionalFormatting sqref="V36:AA36">
    <cfRule type="cellIs" dxfId="326" priority="25" operator="equal">
      <formula>0</formula>
    </cfRule>
    <cfRule type="cellIs" dxfId="325" priority="26" operator="notEqual">
      <formula>0</formula>
    </cfRule>
  </conditionalFormatting>
  <conditionalFormatting sqref="N10:R10">
    <cfRule type="cellIs" dxfId="324" priority="9" operator="equal">
      <formula>0</formula>
    </cfRule>
    <cfRule type="cellIs" dxfId="323" priority="10" operator="notEqual">
      <formula>0</formula>
    </cfRule>
  </conditionalFormatting>
  <conditionalFormatting sqref="V20:AA21">
    <cfRule type="cellIs" dxfId="322" priority="7" operator="equal">
      <formula>0</formula>
    </cfRule>
    <cfRule type="cellIs" dxfId="321" priority="8" operator="notEqual">
      <formula>0</formula>
    </cfRule>
  </conditionalFormatting>
  <conditionalFormatting sqref="D11:I11">
    <cfRule type="cellIs" dxfId="320" priority="5" operator="equal">
      <formula>0</formula>
    </cfRule>
    <cfRule type="cellIs" dxfId="319" priority="6" operator="notEqual">
      <formula>0</formula>
    </cfRule>
  </conditionalFormatting>
  <conditionalFormatting sqref="M11:R11">
    <cfRule type="cellIs" dxfId="318" priority="3" operator="equal">
      <formula>0</formula>
    </cfRule>
    <cfRule type="cellIs" dxfId="317" priority="4" operator="notEqual">
      <formula>0</formula>
    </cfRule>
  </conditionalFormatting>
  <conditionalFormatting sqref="V11:AA11">
    <cfRule type="cellIs" dxfId="316" priority="1" operator="equal">
      <formula>0</formula>
    </cfRule>
    <cfRule type="cellIs" dxfId="315" priority="2" operator="notEqual">
      <formula>0</formula>
    </cfRule>
  </conditionalFormatting>
  <pageMargins left="0.23" right="0.23" top="0.75" bottom="0.75" header="0.3" footer="0.3"/>
  <pageSetup paperSize="8" scale="5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79998168889431442"/>
  </sheetPr>
  <dimension ref="B1:H166"/>
  <sheetViews>
    <sheetView showGridLines="0" topLeftCell="A94" zoomScaleNormal="100" workbookViewId="0">
      <selection activeCell="C33" sqref="C33"/>
    </sheetView>
  </sheetViews>
  <sheetFormatPr defaultColWidth="9.33203125" defaultRowHeight="14.4"/>
  <cols>
    <col min="1" max="1" width="9.33203125" style="167"/>
    <col min="2" max="2" width="43.44140625" style="167" customWidth="1"/>
    <col min="3" max="8" width="12.6640625" style="168" customWidth="1"/>
    <col min="9" max="9" width="6.88671875" style="167" customWidth="1"/>
    <col min="10" max="16384" width="9.33203125" style="167"/>
  </cols>
  <sheetData>
    <row r="1" spans="2:8">
      <c r="B1" s="2" t="str">
        <f>Instructie!$B$1</f>
        <v>dPi (de Prospectieve informatie) Forecast 2018 en prognosejaren 2019-2023</v>
      </c>
    </row>
    <row r="2" spans="2:8">
      <c r="B2" s="118"/>
    </row>
    <row r="3" spans="2:8" ht="38.1" customHeight="1">
      <c r="B3" s="463" t="s">
        <v>87</v>
      </c>
      <c r="C3" s="463"/>
      <c r="D3" s="463"/>
      <c r="E3" s="463"/>
      <c r="F3" s="463"/>
      <c r="G3" s="463"/>
      <c r="H3" s="463"/>
    </row>
    <row r="4" spans="2:8">
      <c r="B4" s="168"/>
    </row>
    <row r="5" spans="2:8" ht="17.399999999999999">
      <c r="B5" s="23" t="s">
        <v>88</v>
      </c>
    </row>
    <row r="6" spans="2:8">
      <c r="B6" s="168"/>
      <c r="C6" s="131" t="s">
        <v>89</v>
      </c>
      <c r="D6" s="29" t="s">
        <v>90</v>
      </c>
      <c r="E6" s="30"/>
      <c r="F6" s="30"/>
      <c r="G6" s="30"/>
      <c r="H6" s="121"/>
    </row>
    <row r="7" spans="2:8">
      <c r="B7" s="188" t="s">
        <v>91</v>
      </c>
      <c r="C7" s="132" t="s">
        <v>92</v>
      </c>
      <c r="D7" s="123" t="s">
        <v>93</v>
      </c>
      <c r="E7" s="123" t="s">
        <v>94</v>
      </c>
      <c r="F7" s="123" t="s">
        <v>95</v>
      </c>
      <c r="G7" s="123" t="s">
        <v>96</v>
      </c>
      <c r="H7" s="123" t="s">
        <v>97</v>
      </c>
    </row>
    <row r="8" spans="2:8">
      <c r="B8" s="193" t="s">
        <v>98</v>
      </c>
      <c r="C8" s="190"/>
      <c r="D8" s="195"/>
      <c r="E8" s="195"/>
      <c r="F8" s="195"/>
      <c r="G8" s="195"/>
      <c r="H8" s="187"/>
    </row>
    <row r="9" spans="2:8">
      <c r="B9" s="197" t="s">
        <v>99</v>
      </c>
      <c r="C9" s="169"/>
      <c r="D9" s="169"/>
      <c r="E9" s="169"/>
      <c r="F9" s="169"/>
      <c r="G9" s="169"/>
      <c r="H9" s="169"/>
    </row>
    <row r="10" spans="2:8">
      <c r="B10" s="197" t="s">
        <v>100</v>
      </c>
      <c r="C10" s="275"/>
      <c r="D10" s="275"/>
      <c r="E10" s="275"/>
      <c r="F10" s="275"/>
      <c r="G10" s="275"/>
      <c r="H10" s="275"/>
    </row>
    <row r="11" spans="2:8">
      <c r="B11" s="197" t="s">
        <v>101</v>
      </c>
      <c r="C11" s="275"/>
      <c r="D11" s="275"/>
      <c r="E11" s="275"/>
      <c r="F11" s="275"/>
      <c r="G11" s="275"/>
      <c r="H11" s="275"/>
    </row>
    <row r="12" spans="2:8">
      <c r="B12" s="197" t="s">
        <v>102</v>
      </c>
      <c r="C12" s="275"/>
      <c r="D12" s="275"/>
      <c r="E12" s="275"/>
      <c r="F12" s="275"/>
      <c r="G12" s="275"/>
      <c r="H12" s="275"/>
    </row>
    <row r="13" spans="2:8">
      <c r="B13" s="198" t="s">
        <v>103</v>
      </c>
      <c r="C13" s="277"/>
      <c r="D13" s="277"/>
      <c r="E13" s="277"/>
      <c r="F13" s="277"/>
      <c r="G13" s="200"/>
      <c r="H13" s="201"/>
    </row>
    <row r="14" spans="2:8">
      <c r="B14" s="197" t="s">
        <v>99</v>
      </c>
      <c r="C14" s="275"/>
      <c r="D14" s="275"/>
      <c r="E14" s="275"/>
      <c r="F14" s="275"/>
      <c r="G14" s="275"/>
      <c r="H14" s="275"/>
    </row>
    <row r="15" spans="2:8">
      <c r="B15" s="197" t="s">
        <v>100</v>
      </c>
      <c r="C15" s="275"/>
      <c r="D15" s="275"/>
      <c r="E15" s="275"/>
      <c r="F15" s="275"/>
      <c r="G15" s="275"/>
      <c r="H15" s="275"/>
    </row>
    <row r="16" spans="2:8">
      <c r="B16" s="197" t="s">
        <v>101</v>
      </c>
      <c r="C16" s="275"/>
      <c r="D16" s="275"/>
      <c r="E16" s="275"/>
      <c r="F16" s="275"/>
      <c r="G16" s="275"/>
      <c r="H16" s="275"/>
    </row>
    <row r="17" spans="2:8">
      <c r="B17" s="197" t="s">
        <v>102</v>
      </c>
      <c r="C17" s="275"/>
      <c r="D17" s="275"/>
      <c r="E17" s="275"/>
      <c r="F17" s="275"/>
      <c r="G17" s="275"/>
      <c r="H17" s="275"/>
    </row>
    <row r="18" spans="2:8">
      <c r="B18" s="197"/>
      <c r="C18" s="284"/>
      <c r="D18" s="284"/>
      <c r="E18" s="284"/>
      <c r="F18" s="284"/>
      <c r="G18" s="284"/>
      <c r="H18" s="285"/>
    </row>
    <row r="19" spans="2:8">
      <c r="B19" s="198" t="s">
        <v>104</v>
      </c>
      <c r="C19" s="199"/>
      <c r="D19" s="200"/>
      <c r="E19" s="200"/>
      <c r="F19" s="200"/>
      <c r="G19" s="200"/>
      <c r="H19" s="201"/>
    </row>
    <row r="20" spans="2:8">
      <c r="B20" s="197" t="s">
        <v>99</v>
      </c>
      <c r="C20" s="275"/>
      <c r="D20" s="275"/>
      <c r="E20" s="275"/>
      <c r="F20" s="275"/>
      <c r="G20" s="275"/>
      <c r="H20" s="275"/>
    </row>
    <row r="21" spans="2:8">
      <c r="B21" s="197" t="s">
        <v>100</v>
      </c>
      <c r="C21" s="275"/>
      <c r="D21" s="275"/>
      <c r="E21" s="275"/>
      <c r="F21" s="275"/>
      <c r="G21" s="275"/>
      <c r="H21" s="275"/>
    </row>
    <row r="22" spans="2:8">
      <c r="B22" s="197" t="s">
        <v>101</v>
      </c>
      <c r="C22" s="275"/>
      <c r="D22" s="275"/>
      <c r="E22" s="275"/>
      <c r="F22" s="275"/>
      <c r="G22" s="275"/>
      <c r="H22" s="275"/>
    </row>
    <row r="23" spans="2:8">
      <c r="B23" s="197" t="s">
        <v>102</v>
      </c>
      <c r="C23" s="275"/>
      <c r="D23" s="275"/>
      <c r="E23" s="275"/>
      <c r="F23" s="275"/>
      <c r="G23" s="275"/>
      <c r="H23" s="275"/>
    </row>
    <row r="24" spans="2:8">
      <c r="B24" s="204"/>
      <c r="C24" s="205"/>
      <c r="D24" s="205"/>
      <c r="E24" s="205"/>
      <c r="F24" s="205"/>
      <c r="G24" s="205"/>
      <c r="H24" s="206"/>
    </row>
    <row r="25" spans="2:8">
      <c r="B25" s="207"/>
      <c r="C25" s="202"/>
      <c r="D25" s="202"/>
      <c r="E25" s="202"/>
      <c r="F25" s="202"/>
      <c r="G25" s="202"/>
      <c r="H25" s="202"/>
    </row>
    <row r="26" spans="2:8">
      <c r="B26" s="207"/>
      <c r="C26" s="131" t="s">
        <v>89</v>
      </c>
      <c r="D26" s="29" t="s">
        <v>90</v>
      </c>
      <c r="E26" s="30"/>
      <c r="F26" s="30"/>
      <c r="G26" s="30"/>
      <c r="H26" s="121"/>
    </row>
    <row r="27" spans="2:8">
      <c r="B27" s="188" t="s">
        <v>105</v>
      </c>
      <c r="C27" s="132" t="s">
        <v>92</v>
      </c>
      <c r="D27" s="123" t="s">
        <v>93</v>
      </c>
      <c r="E27" s="123" t="s">
        <v>94</v>
      </c>
      <c r="F27" s="123" t="s">
        <v>95</v>
      </c>
      <c r="G27" s="123" t="s">
        <v>96</v>
      </c>
      <c r="H27" s="123" t="s">
        <v>97</v>
      </c>
    </row>
    <row r="28" spans="2:8">
      <c r="B28" s="193" t="s">
        <v>98</v>
      </c>
      <c r="C28" s="190"/>
      <c r="D28" s="195"/>
      <c r="E28" s="195"/>
      <c r="F28" s="195"/>
      <c r="G28" s="195"/>
      <c r="H28" s="187"/>
    </row>
    <row r="29" spans="2:8">
      <c r="B29" s="197" t="s">
        <v>99</v>
      </c>
      <c r="C29" s="275"/>
      <c r="D29" s="275"/>
      <c r="E29" s="275"/>
      <c r="F29" s="275"/>
      <c r="G29" s="275"/>
      <c r="H29" s="275"/>
    </row>
    <row r="30" spans="2:8">
      <c r="B30" s="197" t="s">
        <v>106</v>
      </c>
      <c r="C30" s="275"/>
      <c r="D30" s="275"/>
      <c r="E30" s="275"/>
      <c r="F30" s="275"/>
      <c r="G30" s="275"/>
      <c r="H30" s="275"/>
    </row>
    <row r="31" spans="2:8">
      <c r="B31" s="197" t="s">
        <v>101</v>
      </c>
      <c r="C31" s="275"/>
      <c r="D31" s="275"/>
      <c r="E31" s="275"/>
      <c r="F31" s="275"/>
      <c r="G31" s="275"/>
      <c r="H31" s="275"/>
    </row>
    <row r="32" spans="2:8">
      <c r="B32" s="197" t="s">
        <v>102</v>
      </c>
      <c r="C32" s="275"/>
      <c r="D32" s="275"/>
      <c r="E32" s="275"/>
      <c r="F32" s="275"/>
      <c r="G32" s="275"/>
      <c r="H32" s="275"/>
    </row>
    <row r="33" spans="2:8">
      <c r="B33" s="198" t="s">
        <v>103</v>
      </c>
      <c r="C33" s="199"/>
      <c r="D33" s="200"/>
      <c r="E33" s="200"/>
      <c r="F33" s="200"/>
      <c r="G33" s="200"/>
      <c r="H33" s="201"/>
    </row>
    <row r="34" spans="2:8">
      <c r="B34" s="197" t="s">
        <v>99</v>
      </c>
      <c r="C34" s="275"/>
      <c r="D34" s="275"/>
      <c r="E34" s="275"/>
      <c r="F34" s="275"/>
      <c r="G34" s="275"/>
      <c r="H34" s="275"/>
    </row>
    <row r="35" spans="2:8">
      <c r="B35" s="197" t="s">
        <v>106</v>
      </c>
      <c r="C35" s="275"/>
      <c r="D35" s="275"/>
      <c r="E35" s="275"/>
      <c r="F35" s="275"/>
      <c r="G35" s="275"/>
      <c r="H35" s="275"/>
    </row>
    <row r="36" spans="2:8">
      <c r="B36" s="197" t="s">
        <v>101</v>
      </c>
      <c r="C36" s="275"/>
      <c r="D36" s="275"/>
      <c r="E36" s="275"/>
      <c r="F36" s="275"/>
      <c r="G36" s="275"/>
      <c r="H36" s="275"/>
    </row>
    <row r="37" spans="2:8">
      <c r="B37" s="197" t="s">
        <v>102</v>
      </c>
      <c r="C37" s="275"/>
      <c r="D37" s="275"/>
      <c r="E37" s="275"/>
      <c r="F37" s="275"/>
      <c r="G37" s="275"/>
      <c r="H37" s="275"/>
    </row>
    <row r="38" spans="2:8">
      <c r="B38" s="197"/>
      <c r="C38" s="202"/>
      <c r="D38" s="202"/>
      <c r="E38" s="202"/>
      <c r="F38" s="202"/>
      <c r="G38" s="202"/>
      <c r="H38" s="203"/>
    </row>
    <row r="39" spans="2:8">
      <c r="B39" s="198" t="s">
        <v>104</v>
      </c>
      <c r="C39" s="199"/>
      <c r="D39" s="200"/>
      <c r="E39" s="200"/>
      <c r="F39" s="200"/>
      <c r="G39" s="200"/>
      <c r="H39" s="201"/>
    </row>
    <row r="40" spans="2:8">
      <c r="B40" s="197" t="s">
        <v>99</v>
      </c>
      <c r="C40" s="275"/>
      <c r="D40" s="275"/>
      <c r="E40" s="275"/>
      <c r="F40" s="275"/>
      <c r="G40" s="275"/>
      <c r="H40" s="275"/>
    </row>
    <row r="41" spans="2:8">
      <c r="B41" s="197" t="s">
        <v>106</v>
      </c>
      <c r="C41" s="275"/>
      <c r="D41" s="275"/>
      <c r="E41" s="275"/>
      <c r="F41" s="275"/>
      <c r="G41" s="275"/>
      <c r="H41" s="275"/>
    </row>
    <row r="42" spans="2:8">
      <c r="B42" s="197" t="s">
        <v>101</v>
      </c>
      <c r="C42" s="275"/>
      <c r="D42" s="275"/>
      <c r="E42" s="275"/>
      <c r="F42" s="275"/>
      <c r="G42" s="275"/>
      <c r="H42" s="275"/>
    </row>
    <row r="43" spans="2:8">
      <c r="B43" s="197" t="s">
        <v>102</v>
      </c>
      <c r="C43" s="275"/>
      <c r="D43" s="275"/>
      <c r="E43" s="275"/>
      <c r="F43" s="275"/>
      <c r="G43" s="275"/>
      <c r="H43" s="275"/>
    </row>
    <row r="44" spans="2:8">
      <c r="B44" s="204"/>
      <c r="C44" s="205"/>
      <c r="D44" s="205"/>
      <c r="E44" s="205"/>
      <c r="F44" s="205"/>
      <c r="G44" s="205"/>
      <c r="H44" s="206"/>
    </row>
    <row r="45" spans="2:8">
      <c r="B45" s="207"/>
      <c r="C45" s="202"/>
      <c r="D45" s="202"/>
      <c r="E45" s="202"/>
      <c r="F45" s="202"/>
      <c r="G45" s="202"/>
      <c r="H45" s="202"/>
    </row>
    <row r="46" spans="2:8">
      <c r="B46" s="207"/>
      <c r="C46" s="131" t="s">
        <v>89</v>
      </c>
      <c r="D46" s="29" t="s">
        <v>90</v>
      </c>
      <c r="E46" s="30"/>
      <c r="F46" s="30"/>
      <c r="G46" s="30"/>
      <c r="H46" s="121"/>
    </row>
    <row r="47" spans="2:8">
      <c r="B47" s="188" t="s">
        <v>107</v>
      </c>
      <c r="C47" s="132" t="s">
        <v>92</v>
      </c>
      <c r="D47" s="123" t="s">
        <v>93</v>
      </c>
      <c r="E47" s="123" t="s">
        <v>94</v>
      </c>
      <c r="F47" s="123" t="s">
        <v>95</v>
      </c>
      <c r="G47" s="123" t="s">
        <v>96</v>
      </c>
      <c r="H47" s="123" t="s">
        <v>97</v>
      </c>
    </row>
    <row r="48" spans="2:8">
      <c r="B48" s="193" t="s">
        <v>98</v>
      </c>
      <c r="C48" s="190"/>
      <c r="D48" s="195"/>
      <c r="E48" s="195"/>
      <c r="F48" s="195"/>
      <c r="G48" s="195"/>
      <c r="H48" s="187"/>
    </row>
    <row r="49" spans="2:8">
      <c r="B49" s="197" t="s">
        <v>99</v>
      </c>
      <c r="C49" s="275"/>
      <c r="D49" s="275"/>
      <c r="E49" s="275"/>
      <c r="F49" s="275"/>
      <c r="G49" s="275"/>
      <c r="H49" s="275"/>
    </row>
    <row r="50" spans="2:8">
      <c r="B50" s="197" t="s">
        <v>108</v>
      </c>
      <c r="C50" s="275"/>
      <c r="D50" s="275"/>
      <c r="E50" s="275"/>
      <c r="F50" s="275"/>
      <c r="G50" s="275"/>
      <c r="H50" s="275"/>
    </row>
    <row r="51" spans="2:8">
      <c r="B51" s="197" t="s">
        <v>109</v>
      </c>
      <c r="C51" s="275"/>
      <c r="D51" s="275"/>
      <c r="E51" s="275"/>
      <c r="F51" s="275"/>
      <c r="G51" s="275"/>
      <c r="H51" s="275"/>
    </row>
    <row r="52" spans="2:8">
      <c r="B52" s="197" t="s">
        <v>101</v>
      </c>
      <c r="C52" s="275"/>
      <c r="D52" s="275"/>
      <c r="E52" s="275"/>
      <c r="F52" s="275"/>
      <c r="G52" s="275"/>
      <c r="H52" s="275"/>
    </row>
    <row r="53" spans="2:8">
      <c r="B53" s="197" t="s">
        <v>102</v>
      </c>
      <c r="C53" s="275"/>
      <c r="D53" s="275"/>
      <c r="E53" s="275"/>
      <c r="F53" s="275"/>
      <c r="G53" s="275"/>
      <c r="H53" s="275"/>
    </row>
    <row r="54" spans="2:8">
      <c r="B54" s="198" t="s">
        <v>103</v>
      </c>
      <c r="C54" s="199"/>
      <c r="D54" s="200"/>
      <c r="E54" s="200"/>
      <c r="F54" s="200"/>
      <c r="G54" s="200"/>
      <c r="H54" s="201"/>
    </row>
    <row r="55" spans="2:8">
      <c r="B55" s="197" t="s">
        <v>99</v>
      </c>
      <c r="C55" s="275"/>
      <c r="D55" s="275"/>
      <c r="E55" s="275"/>
      <c r="F55" s="275"/>
      <c r="G55" s="275"/>
      <c r="H55" s="275"/>
    </row>
    <row r="56" spans="2:8">
      <c r="B56" s="197" t="s">
        <v>108</v>
      </c>
      <c r="C56" s="275"/>
      <c r="D56" s="275"/>
      <c r="E56" s="275"/>
      <c r="F56" s="275"/>
      <c r="G56" s="275"/>
      <c r="H56" s="275"/>
    </row>
    <row r="57" spans="2:8">
      <c r="B57" s="197" t="s">
        <v>109</v>
      </c>
      <c r="C57" s="275"/>
      <c r="D57" s="275"/>
      <c r="E57" s="275"/>
      <c r="F57" s="275"/>
      <c r="G57" s="275"/>
      <c r="H57" s="275"/>
    </row>
    <row r="58" spans="2:8">
      <c r="B58" s="197" t="s">
        <v>101</v>
      </c>
      <c r="C58" s="275"/>
      <c r="D58" s="275"/>
      <c r="E58" s="275"/>
      <c r="F58" s="275"/>
      <c r="G58" s="275"/>
      <c r="H58" s="275"/>
    </row>
    <row r="59" spans="2:8">
      <c r="B59" s="197" t="s">
        <v>102</v>
      </c>
      <c r="C59" s="275"/>
      <c r="D59" s="275"/>
      <c r="E59" s="275"/>
      <c r="F59" s="275"/>
      <c r="G59" s="275"/>
      <c r="H59" s="275"/>
    </row>
    <row r="60" spans="2:8">
      <c r="B60" s="197"/>
      <c r="C60" s="202"/>
      <c r="D60" s="202"/>
      <c r="E60" s="202"/>
      <c r="F60" s="202"/>
      <c r="G60" s="202"/>
      <c r="H60" s="203"/>
    </row>
    <row r="61" spans="2:8">
      <c r="B61" s="198" t="s">
        <v>104</v>
      </c>
      <c r="C61" s="199"/>
      <c r="D61" s="200"/>
      <c r="E61" s="200"/>
      <c r="F61" s="200"/>
      <c r="G61" s="200"/>
      <c r="H61" s="201"/>
    </row>
    <row r="62" spans="2:8">
      <c r="B62" s="197" t="s">
        <v>99</v>
      </c>
      <c r="C62" s="275"/>
      <c r="D62" s="275"/>
      <c r="E62" s="275"/>
      <c r="F62" s="275"/>
      <c r="G62" s="275"/>
      <c r="H62" s="275"/>
    </row>
    <row r="63" spans="2:8">
      <c r="B63" s="197" t="s">
        <v>108</v>
      </c>
      <c r="C63" s="275"/>
      <c r="D63" s="275"/>
      <c r="E63" s="275"/>
      <c r="F63" s="275"/>
      <c r="G63" s="275"/>
      <c r="H63" s="275"/>
    </row>
    <row r="64" spans="2:8">
      <c r="B64" s="197" t="s">
        <v>109</v>
      </c>
      <c r="C64" s="275"/>
      <c r="D64" s="275"/>
      <c r="E64" s="275"/>
      <c r="F64" s="275"/>
      <c r="G64" s="275"/>
      <c r="H64" s="275"/>
    </row>
    <row r="65" spans="2:8">
      <c r="B65" s="197" t="s">
        <v>101</v>
      </c>
      <c r="C65" s="275"/>
      <c r="D65" s="275"/>
      <c r="E65" s="275"/>
      <c r="F65" s="275"/>
      <c r="G65" s="275"/>
      <c r="H65" s="275"/>
    </row>
    <row r="66" spans="2:8">
      <c r="B66" s="197" t="s">
        <v>102</v>
      </c>
      <c r="C66" s="275"/>
      <c r="D66" s="275"/>
      <c r="E66" s="275"/>
      <c r="F66" s="275"/>
      <c r="G66" s="275"/>
      <c r="H66" s="275"/>
    </row>
    <row r="67" spans="2:8">
      <c r="B67" s="204"/>
      <c r="C67" s="205"/>
      <c r="D67" s="205"/>
      <c r="E67" s="205"/>
      <c r="F67" s="205"/>
      <c r="G67" s="205"/>
      <c r="H67" s="206"/>
    </row>
    <row r="68" spans="2:8">
      <c r="B68" s="208"/>
      <c r="C68" s="199"/>
      <c r="D68" s="200"/>
      <c r="E68" s="200"/>
      <c r="F68" s="200"/>
      <c r="G68" s="200"/>
      <c r="H68" s="200"/>
    </row>
    <row r="69" spans="2:8">
      <c r="B69" s="208"/>
      <c r="C69" s="131" t="s">
        <v>89</v>
      </c>
      <c r="D69" s="29" t="s">
        <v>90</v>
      </c>
      <c r="E69" s="30"/>
      <c r="F69" s="30"/>
      <c r="G69" s="30"/>
      <c r="H69" s="121"/>
    </row>
    <row r="70" spans="2:8">
      <c r="B70" s="188" t="s">
        <v>110</v>
      </c>
      <c r="C70" s="132" t="s">
        <v>92</v>
      </c>
      <c r="D70" s="123" t="s">
        <v>93</v>
      </c>
      <c r="E70" s="123" t="s">
        <v>94</v>
      </c>
      <c r="F70" s="123" t="s">
        <v>95</v>
      </c>
      <c r="G70" s="123" t="s">
        <v>96</v>
      </c>
      <c r="H70" s="123" t="s">
        <v>97</v>
      </c>
    </row>
    <row r="71" spans="2:8">
      <c r="B71" s="193" t="s">
        <v>98</v>
      </c>
      <c r="C71" s="190"/>
      <c r="D71" s="195"/>
      <c r="E71" s="195"/>
      <c r="F71" s="195"/>
      <c r="G71" s="195"/>
      <c r="H71" s="187"/>
    </row>
    <row r="72" spans="2:8">
      <c r="B72" s="197" t="s">
        <v>99</v>
      </c>
      <c r="C72" s="169"/>
      <c r="D72" s="169"/>
      <c r="E72" s="169"/>
      <c r="F72" s="169"/>
      <c r="G72" s="169"/>
      <c r="H72" s="169"/>
    </row>
    <row r="73" spans="2:8">
      <c r="B73" s="197" t="s">
        <v>108</v>
      </c>
      <c r="C73" s="275"/>
      <c r="D73" s="275"/>
      <c r="E73" s="275"/>
      <c r="F73" s="275"/>
      <c r="G73" s="275"/>
      <c r="H73" s="275"/>
    </row>
    <row r="74" spans="2:8">
      <c r="B74" s="197" t="s">
        <v>109</v>
      </c>
      <c r="C74" s="275"/>
      <c r="D74" s="275"/>
      <c r="E74" s="275"/>
      <c r="F74" s="275"/>
      <c r="G74" s="275"/>
      <c r="H74" s="275"/>
    </row>
    <row r="75" spans="2:8">
      <c r="B75" s="197" t="s">
        <v>101</v>
      </c>
      <c r="C75" s="275"/>
      <c r="D75" s="275"/>
      <c r="E75" s="275"/>
      <c r="F75" s="275"/>
      <c r="G75" s="275"/>
      <c r="H75" s="275"/>
    </row>
    <row r="76" spans="2:8">
      <c r="B76" s="197" t="s">
        <v>102</v>
      </c>
      <c r="C76" s="275"/>
      <c r="D76" s="275"/>
      <c r="E76" s="275"/>
      <c r="F76" s="275"/>
      <c r="G76" s="275"/>
      <c r="H76" s="275"/>
    </row>
    <row r="77" spans="2:8">
      <c r="B77" s="198" t="s">
        <v>103</v>
      </c>
      <c r="C77" s="199"/>
      <c r="D77" s="200"/>
      <c r="E77" s="200"/>
      <c r="F77" s="200"/>
      <c r="G77" s="200"/>
      <c r="H77" s="201"/>
    </row>
    <row r="78" spans="2:8">
      <c r="B78" s="197" t="s">
        <v>99</v>
      </c>
      <c r="C78" s="169"/>
      <c r="D78" s="169"/>
      <c r="E78" s="169"/>
      <c r="F78" s="169"/>
      <c r="G78" s="169"/>
      <c r="H78" s="169"/>
    </row>
    <row r="79" spans="2:8">
      <c r="B79" s="197" t="s">
        <v>108</v>
      </c>
      <c r="C79" s="275"/>
      <c r="D79" s="275"/>
      <c r="E79" s="275"/>
      <c r="F79" s="275"/>
      <c r="G79" s="275"/>
      <c r="H79" s="275"/>
    </row>
    <row r="80" spans="2:8">
      <c r="B80" s="197" t="s">
        <v>109</v>
      </c>
      <c r="C80" s="275"/>
      <c r="D80" s="275"/>
      <c r="E80" s="275"/>
      <c r="F80" s="275"/>
      <c r="G80" s="275"/>
      <c r="H80" s="275"/>
    </row>
    <row r="81" spans="2:8">
      <c r="B81" s="197" t="s">
        <v>101</v>
      </c>
      <c r="C81" s="275"/>
      <c r="D81" s="275"/>
      <c r="E81" s="275"/>
      <c r="F81" s="275"/>
      <c r="G81" s="275"/>
      <c r="H81" s="275"/>
    </row>
    <row r="82" spans="2:8">
      <c r="B82" s="197" t="s">
        <v>102</v>
      </c>
      <c r="C82" s="275"/>
      <c r="D82" s="275"/>
      <c r="E82" s="275"/>
      <c r="F82" s="275"/>
      <c r="G82" s="275"/>
      <c r="H82" s="275"/>
    </row>
    <row r="83" spans="2:8">
      <c r="B83" s="197"/>
      <c r="C83" s="202"/>
      <c r="D83" s="202"/>
      <c r="E83" s="202"/>
      <c r="F83" s="202"/>
      <c r="G83" s="202"/>
      <c r="H83" s="203"/>
    </row>
    <row r="84" spans="2:8">
      <c r="B84" s="198" t="s">
        <v>104</v>
      </c>
      <c r="C84" s="199"/>
      <c r="D84" s="200"/>
      <c r="E84" s="200"/>
      <c r="F84" s="200"/>
      <c r="G84" s="200"/>
      <c r="H84" s="201"/>
    </row>
    <row r="85" spans="2:8">
      <c r="B85" s="197" t="s">
        <v>99</v>
      </c>
      <c r="C85" s="169"/>
      <c r="D85" s="169"/>
      <c r="E85" s="169"/>
      <c r="F85" s="169"/>
      <c r="G85" s="169"/>
      <c r="H85" s="169"/>
    </row>
    <row r="86" spans="2:8">
      <c r="B86" s="197" t="s">
        <v>108</v>
      </c>
      <c r="C86" s="275"/>
      <c r="D86" s="275"/>
      <c r="E86" s="275"/>
      <c r="F86" s="275"/>
      <c r="G86" s="275"/>
      <c r="H86" s="275"/>
    </row>
    <row r="87" spans="2:8">
      <c r="B87" s="197" t="s">
        <v>109</v>
      </c>
      <c r="C87" s="275"/>
      <c r="D87" s="275"/>
      <c r="E87" s="275"/>
      <c r="F87" s="275"/>
      <c r="G87" s="275"/>
      <c r="H87" s="275"/>
    </row>
    <row r="88" spans="2:8">
      <c r="B88" s="197" t="s">
        <v>101</v>
      </c>
      <c r="C88" s="275"/>
      <c r="D88" s="275"/>
      <c r="E88" s="275"/>
      <c r="F88" s="275"/>
      <c r="G88" s="275"/>
      <c r="H88" s="275"/>
    </row>
    <row r="89" spans="2:8">
      <c r="B89" s="197" t="s">
        <v>102</v>
      </c>
      <c r="C89" s="275"/>
      <c r="D89" s="275"/>
      <c r="E89" s="275"/>
      <c r="F89" s="275"/>
      <c r="G89" s="275"/>
      <c r="H89" s="275"/>
    </row>
    <row r="90" spans="2:8">
      <c r="B90" s="204"/>
      <c r="C90" s="205"/>
      <c r="D90" s="205"/>
      <c r="E90" s="205"/>
      <c r="F90" s="205"/>
      <c r="G90" s="205"/>
      <c r="H90" s="206"/>
    </row>
    <row r="91" spans="2:8">
      <c r="B91" s="207"/>
      <c r="C91" s="202"/>
      <c r="D91" s="202"/>
      <c r="E91" s="202"/>
      <c r="F91" s="202"/>
      <c r="G91" s="202"/>
      <c r="H91" s="202"/>
    </row>
    <row r="92" spans="2:8">
      <c r="B92" s="207"/>
      <c r="C92" s="131" t="s">
        <v>89</v>
      </c>
      <c r="D92" s="29" t="s">
        <v>90</v>
      </c>
      <c r="E92" s="30"/>
      <c r="F92" s="30"/>
      <c r="G92" s="30"/>
      <c r="H92" s="121"/>
    </row>
    <row r="93" spans="2:8">
      <c r="B93" s="188" t="s">
        <v>111</v>
      </c>
      <c r="C93" s="132" t="s">
        <v>92</v>
      </c>
      <c r="D93" s="123" t="s">
        <v>93</v>
      </c>
      <c r="E93" s="123" t="s">
        <v>94</v>
      </c>
      <c r="F93" s="123" t="s">
        <v>95</v>
      </c>
      <c r="G93" s="123" t="s">
        <v>96</v>
      </c>
      <c r="H93" s="123" t="s">
        <v>97</v>
      </c>
    </row>
    <row r="94" spans="2:8">
      <c r="B94" s="193" t="s">
        <v>98</v>
      </c>
      <c r="C94" s="190"/>
      <c r="D94" s="195"/>
      <c r="E94" s="195"/>
      <c r="F94" s="195"/>
      <c r="G94" s="195"/>
      <c r="H94" s="187"/>
    </row>
    <row r="95" spans="2:8">
      <c r="B95" s="197" t="s">
        <v>99</v>
      </c>
      <c r="C95" s="169"/>
      <c r="D95" s="169"/>
      <c r="E95" s="169"/>
      <c r="F95" s="169"/>
      <c r="G95" s="169"/>
      <c r="H95" s="169"/>
    </row>
    <row r="96" spans="2:8">
      <c r="B96" s="197" t="s">
        <v>112</v>
      </c>
      <c r="C96" s="275"/>
      <c r="D96" s="275"/>
      <c r="E96" s="275"/>
      <c r="F96" s="275"/>
      <c r="G96" s="275"/>
      <c r="H96" s="275"/>
    </row>
    <row r="97" spans="2:8">
      <c r="B97" s="197" t="s">
        <v>113</v>
      </c>
      <c r="C97" s="275"/>
      <c r="D97" s="275"/>
      <c r="E97" s="275"/>
      <c r="F97" s="275"/>
      <c r="G97" s="275"/>
      <c r="H97" s="275"/>
    </row>
    <row r="98" spans="2:8">
      <c r="B98" s="197" t="s">
        <v>101</v>
      </c>
      <c r="C98" s="275"/>
      <c r="D98" s="275"/>
      <c r="E98" s="275"/>
      <c r="F98" s="275"/>
      <c r="G98" s="275"/>
      <c r="H98" s="275"/>
    </row>
    <row r="99" spans="2:8">
      <c r="B99" s="197" t="s">
        <v>102</v>
      </c>
      <c r="C99" s="275"/>
      <c r="D99" s="275"/>
      <c r="E99" s="275"/>
      <c r="F99" s="275"/>
      <c r="G99" s="275"/>
      <c r="H99" s="275"/>
    </row>
    <row r="100" spans="2:8">
      <c r="B100" s="198" t="s">
        <v>103</v>
      </c>
      <c r="C100" s="199"/>
      <c r="D100" s="200"/>
      <c r="E100" s="200"/>
      <c r="F100" s="200"/>
      <c r="G100" s="200"/>
      <c r="H100" s="201"/>
    </row>
    <row r="101" spans="2:8">
      <c r="B101" s="197" t="s">
        <v>99</v>
      </c>
      <c r="C101" s="169"/>
      <c r="D101" s="169"/>
      <c r="E101" s="169"/>
      <c r="F101" s="169"/>
      <c r="G101" s="169"/>
      <c r="H101" s="169"/>
    </row>
    <row r="102" spans="2:8">
      <c r="B102" s="197" t="s">
        <v>108</v>
      </c>
      <c r="C102" s="275"/>
      <c r="D102" s="275"/>
      <c r="E102" s="275"/>
      <c r="F102" s="275"/>
      <c r="G102" s="275"/>
      <c r="H102" s="275"/>
    </row>
    <row r="103" spans="2:8">
      <c r="B103" s="197" t="s">
        <v>109</v>
      </c>
      <c r="C103" s="275"/>
      <c r="D103" s="275"/>
      <c r="E103" s="275"/>
      <c r="F103" s="275"/>
      <c r="G103" s="275"/>
      <c r="H103" s="275"/>
    </row>
    <row r="104" spans="2:8">
      <c r="B104" s="197" t="s">
        <v>101</v>
      </c>
      <c r="C104" s="275"/>
      <c r="D104" s="275"/>
      <c r="E104" s="275"/>
      <c r="F104" s="275"/>
      <c r="G104" s="275"/>
      <c r="H104" s="275"/>
    </row>
    <row r="105" spans="2:8">
      <c r="B105" s="197" t="s">
        <v>102</v>
      </c>
      <c r="C105" s="275"/>
      <c r="D105" s="275"/>
      <c r="E105" s="275"/>
      <c r="F105" s="275"/>
      <c r="G105" s="275"/>
      <c r="H105" s="275"/>
    </row>
    <row r="106" spans="2:8">
      <c r="B106" s="197"/>
      <c r="C106" s="202"/>
      <c r="D106" s="202"/>
      <c r="E106" s="202"/>
      <c r="F106" s="202"/>
      <c r="G106" s="202"/>
      <c r="H106" s="203"/>
    </row>
    <row r="107" spans="2:8">
      <c r="B107" s="198" t="s">
        <v>104</v>
      </c>
      <c r="C107" s="199"/>
      <c r="D107" s="200"/>
      <c r="E107" s="200"/>
      <c r="F107" s="200"/>
      <c r="G107" s="200"/>
      <c r="H107" s="201"/>
    </row>
    <row r="108" spans="2:8">
      <c r="B108" s="197" t="s">
        <v>99</v>
      </c>
      <c r="C108" s="169"/>
      <c r="D108" s="169"/>
      <c r="E108" s="169"/>
      <c r="F108" s="169"/>
      <c r="G108" s="169"/>
      <c r="H108" s="169"/>
    </row>
    <row r="109" spans="2:8">
      <c r="B109" s="197" t="s">
        <v>108</v>
      </c>
      <c r="C109" s="275"/>
      <c r="D109" s="275"/>
      <c r="E109" s="275"/>
      <c r="F109" s="275"/>
      <c r="G109" s="275"/>
      <c r="H109" s="275"/>
    </row>
    <row r="110" spans="2:8">
      <c r="B110" s="197" t="s">
        <v>109</v>
      </c>
      <c r="C110" s="275"/>
      <c r="D110" s="275"/>
      <c r="E110" s="275"/>
      <c r="F110" s="275"/>
      <c r="G110" s="275"/>
      <c r="H110" s="275"/>
    </row>
    <row r="111" spans="2:8">
      <c r="B111" s="197" t="s">
        <v>101</v>
      </c>
      <c r="C111" s="275"/>
      <c r="D111" s="275"/>
      <c r="E111" s="275"/>
      <c r="F111" s="275"/>
      <c r="G111" s="275"/>
      <c r="H111" s="275"/>
    </row>
    <row r="112" spans="2:8">
      <c r="B112" s="197" t="s">
        <v>102</v>
      </c>
      <c r="C112" s="275"/>
      <c r="D112" s="275"/>
      <c r="E112" s="275"/>
      <c r="F112" s="275"/>
      <c r="G112" s="275"/>
      <c r="H112" s="275"/>
    </row>
    <row r="113" spans="2:8">
      <c r="B113" s="204"/>
      <c r="C113" s="205"/>
      <c r="D113" s="205"/>
      <c r="E113" s="205"/>
      <c r="F113" s="205"/>
      <c r="G113" s="205"/>
      <c r="H113" s="206"/>
    </row>
    <row r="114" spans="2:8">
      <c r="B114" s="207"/>
      <c r="C114" s="202"/>
      <c r="D114" s="202"/>
      <c r="E114" s="202"/>
      <c r="F114" s="202"/>
      <c r="G114" s="202"/>
      <c r="H114" s="202"/>
    </row>
    <row r="115" spans="2:8">
      <c r="B115" s="207"/>
      <c r="C115" s="131" t="s">
        <v>89</v>
      </c>
      <c r="D115" s="29" t="s">
        <v>90</v>
      </c>
      <c r="E115" s="30"/>
      <c r="F115" s="30"/>
      <c r="G115" s="30"/>
      <c r="H115" s="121"/>
    </row>
    <row r="116" spans="2:8">
      <c r="B116" s="188" t="s">
        <v>114</v>
      </c>
      <c r="C116" s="132" t="s">
        <v>92</v>
      </c>
      <c r="D116" s="123" t="s">
        <v>93</v>
      </c>
      <c r="E116" s="123" t="s">
        <v>94</v>
      </c>
      <c r="F116" s="123" t="s">
        <v>95</v>
      </c>
      <c r="G116" s="123" t="s">
        <v>96</v>
      </c>
      <c r="H116" s="123" t="s">
        <v>97</v>
      </c>
    </row>
    <row r="117" spans="2:8">
      <c r="B117" s="193" t="s">
        <v>98</v>
      </c>
      <c r="C117" s="190"/>
      <c r="D117" s="195"/>
      <c r="E117" s="195"/>
      <c r="F117" s="195"/>
      <c r="G117" s="195"/>
      <c r="H117" s="187"/>
    </row>
    <row r="118" spans="2:8">
      <c r="B118" s="197" t="s">
        <v>99</v>
      </c>
      <c r="C118" s="169"/>
      <c r="D118" s="169"/>
      <c r="E118" s="169"/>
      <c r="F118" s="169"/>
      <c r="G118" s="169"/>
      <c r="H118" s="169"/>
    </row>
    <row r="119" spans="2:8">
      <c r="B119" s="197" t="s">
        <v>115</v>
      </c>
      <c r="C119" s="275"/>
      <c r="D119" s="275"/>
      <c r="E119" s="275"/>
      <c r="F119" s="275"/>
      <c r="G119" s="275"/>
      <c r="H119" s="275"/>
    </row>
    <row r="120" spans="2:8">
      <c r="B120" s="197" t="s">
        <v>116</v>
      </c>
      <c r="C120" s="275"/>
      <c r="D120" s="275"/>
      <c r="E120" s="275"/>
      <c r="F120" s="275"/>
      <c r="G120" s="275"/>
      <c r="H120" s="275"/>
    </row>
    <row r="121" spans="2:8">
      <c r="B121" s="197" t="s">
        <v>117</v>
      </c>
      <c r="C121" s="275"/>
      <c r="D121" s="275"/>
      <c r="E121" s="275"/>
      <c r="F121" s="275"/>
      <c r="G121" s="275"/>
      <c r="H121" s="275"/>
    </row>
    <row r="122" spans="2:8">
      <c r="B122" s="198" t="s">
        <v>103</v>
      </c>
      <c r="C122" s="199"/>
      <c r="D122" s="276"/>
      <c r="E122" s="276"/>
      <c r="F122" s="276"/>
      <c r="G122" s="276"/>
      <c r="H122" s="278"/>
    </row>
    <row r="123" spans="2:8">
      <c r="B123" s="197" t="s">
        <v>99</v>
      </c>
      <c r="C123" s="169"/>
      <c r="D123" s="169"/>
      <c r="E123" s="169"/>
      <c r="F123" s="169"/>
      <c r="G123" s="169"/>
      <c r="H123" s="169"/>
    </row>
    <row r="124" spans="2:8">
      <c r="B124" s="197" t="s">
        <v>115</v>
      </c>
      <c r="C124" s="275"/>
      <c r="D124" s="275"/>
      <c r="E124" s="275"/>
      <c r="F124" s="275"/>
      <c r="G124" s="275"/>
      <c r="H124" s="275"/>
    </row>
    <row r="125" spans="2:8">
      <c r="B125" s="197" t="s">
        <v>116</v>
      </c>
      <c r="C125" s="275"/>
      <c r="D125" s="275"/>
      <c r="E125" s="275"/>
      <c r="F125" s="275"/>
      <c r="G125" s="275"/>
      <c r="H125" s="275"/>
    </row>
    <row r="126" spans="2:8">
      <c r="B126" s="197" t="s">
        <v>117</v>
      </c>
      <c r="C126" s="275"/>
      <c r="D126" s="275"/>
      <c r="E126" s="275"/>
      <c r="F126" s="275"/>
      <c r="G126" s="275"/>
      <c r="H126" s="275"/>
    </row>
    <row r="127" spans="2:8">
      <c r="B127" s="197"/>
      <c r="C127" s="275"/>
      <c r="D127" s="275"/>
      <c r="E127" s="275"/>
      <c r="F127" s="275"/>
      <c r="G127" s="275"/>
      <c r="H127" s="275"/>
    </row>
    <row r="128" spans="2:8">
      <c r="B128" s="197"/>
      <c r="C128" s="202"/>
      <c r="D128" s="276"/>
      <c r="E128" s="276"/>
      <c r="F128" s="276"/>
      <c r="G128" s="276"/>
      <c r="H128" s="278"/>
    </row>
    <row r="129" spans="2:8">
      <c r="B129" s="198" t="s">
        <v>104</v>
      </c>
      <c r="C129" s="199"/>
      <c r="D129" s="200"/>
      <c r="E129" s="200"/>
      <c r="F129" s="200"/>
      <c r="G129" s="200"/>
      <c r="H129" s="201"/>
    </row>
    <row r="130" spans="2:8">
      <c r="B130" s="197" t="s">
        <v>99</v>
      </c>
      <c r="C130" s="169"/>
      <c r="D130" s="169"/>
      <c r="E130" s="169"/>
      <c r="F130" s="169"/>
      <c r="G130" s="169"/>
      <c r="H130" s="169"/>
    </row>
    <row r="131" spans="2:8">
      <c r="B131" s="197" t="s">
        <v>115</v>
      </c>
      <c r="C131" s="275"/>
      <c r="D131" s="275"/>
      <c r="E131" s="275"/>
      <c r="F131" s="275"/>
      <c r="G131" s="275"/>
      <c r="H131" s="275"/>
    </row>
    <row r="132" spans="2:8">
      <c r="B132" s="197" t="s">
        <v>116</v>
      </c>
      <c r="C132" s="275"/>
      <c r="D132" s="275"/>
      <c r="E132" s="275"/>
      <c r="F132" s="275"/>
      <c r="G132" s="275"/>
      <c r="H132" s="275"/>
    </row>
    <row r="133" spans="2:8">
      <c r="B133" s="197" t="s">
        <v>117</v>
      </c>
      <c r="C133" s="275"/>
      <c r="D133" s="275"/>
      <c r="E133" s="275"/>
      <c r="F133" s="275"/>
      <c r="G133" s="275"/>
      <c r="H133" s="275"/>
    </row>
    <row r="134" spans="2:8">
      <c r="B134" s="197"/>
      <c r="C134" s="275"/>
      <c r="D134" s="275"/>
      <c r="E134" s="275"/>
      <c r="F134" s="275"/>
      <c r="G134" s="275"/>
      <c r="H134" s="275"/>
    </row>
    <row r="135" spans="2:8">
      <c r="B135" s="204"/>
      <c r="C135" s="205"/>
      <c r="D135" s="205"/>
      <c r="E135" s="205"/>
      <c r="F135" s="205"/>
      <c r="G135" s="205"/>
      <c r="H135" s="206"/>
    </row>
    <row r="136" spans="2:8">
      <c r="B136" s="207"/>
      <c r="C136" s="202"/>
      <c r="D136" s="202"/>
      <c r="E136" s="202"/>
      <c r="F136" s="202"/>
      <c r="G136" s="202"/>
      <c r="H136" s="202"/>
    </row>
    <row r="137" spans="2:8">
      <c r="B137" s="207"/>
      <c r="C137" s="131" t="s">
        <v>89</v>
      </c>
      <c r="D137" s="29" t="s">
        <v>90</v>
      </c>
      <c r="E137" s="30"/>
      <c r="F137" s="30"/>
      <c r="G137" s="30"/>
      <c r="H137" s="121"/>
    </row>
    <row r="138" spans="2:8">
      <c r="B138" s="188" t="s">
        <v>118</v>
      </c>
      <c r="C138" s="132" t="s">
        <v>92</v>
      </c>
      <c r="D138" s="123" t="s">
        <v>93</v>
      </c>
      <c r="E138" s="123" t="s">
        <v>94</v>
      </c>
      <c r="F138" s="123" t="s">
        <v>95</v>
      </c>
      <c r="G138" s="123" t="s">
        <v>96</v>
      </c>
      <c r="H138" s="123" t="s">
        <v>97</v>
      </c>
    </row>
    <row r="139" spans="2:8">
      <c r="B139" s="193" t="s">
        <v>98</v>
      </c>
      <c r="C139" s="190"/>
      <c r="D139" s="209"/>
      <c r="E139" s="209"/>
      <c r="F139" s="209"/>
      <c r="G139" s="209"/>
      <c r="H139" s="210"/>
    </row>
    <row r="140" spans="2:8">
      <c r="B140" s="211" t="s">
        <v>119</v>
      </c>
      <c r="C140" s="194"/>
      <c r="D140" s="194"/>
      <c r="E140" s="194"/>
      <c r="F140" s="194"/>
      <c r="G140" s="194"/>
      <c r="H140" s="212"/>
    </row>
    <row r="141" spans="2:8">
      <c r="B141" s="198" t="s">
        <v>103</v>
      </c>
      <c r="C141" s="199"/>
      <c r="D141" s="200"/>
      <c r="E141" s="200"/>
      <c r="F141" s="200"/>
      <c r="G141" s="200"/>
      <c r="H141" s="201"/>
    </row>
    <row r="142" spans="2:8">
      <c r="B142" s="197" t="s">
        <v>99</v>
      </c>
      <c r="C142" s="169"/>
      <c r="D142" s="169"/>
      <c r="E142" s="169"/>
      <c r="F142" s="169"/>
      <c r="G142" s="169"/>
      <c r="H142" s="169"/>
    </row>
    <row r="143" spans="2:8">
      <c r="B143" s="197" t="s">
        <v>120</v>
      </c>
      <c r="C143" s="275"/>
      <c r="D143" s="275"/>
      <c r="E143" s="275"/>
      <c r="F143" s="275"/>
      <c r="G143" s="275"/>
      <c r="H143" s="275"/>
    </row>
    <row r="144" spans="2:8">
      <c r="B144" s="197" t="s">
        <v>121</v>
      </c>
      <c r="C144" s="275"/>
      <c r="D144" s="275"/>
      <c r="E144" s="275"/>
      <c r="F144" s="275"/>
      <c r="G144" s="275"/>
      <c r="H144" s="275"/>
    </row>
    <row r="145" spans="2:8">
      <c r="B145" s="197"/>
      <c r="C145" s="284"/>
      <c r="D145" s="284"/>
      <c r="E145" s="284"/>
      <c r="F145" s="284"/>
      <c r="G145" s="284"/>
      <c r="H145" s="285"/>
    </row>
    <row r="146" spans="2:8">
      <c r="B146" s="198" t="s">
        <v>104</v>
      </c>
      <c r="C146" s="199"/>
      <c r="D146" s="200"/>
      <c r="E146" s="200"/>
      <c r="F146" s="200"/>
      <c r="G146" s="200"/>
      <c r="H146" s="201"/>
    </row>
    <row r="147" spans="2:8">
      <c r="B147" s="197" t="s">
        <v>99</v>
      </c>
      <c r="C147" s="169"/>
      <c r="D147" s="169"/>
      <c r="E147" s="169"/>
      <c r="F147" s="169"/>
      <c r="G147" s="169"/>
      <c r="H147" s="169"/>
    </row>
    <row r="148" spans="2:8">
      <c r="B148" s="197" t="s">
        <v>120</v>
      </c>
      <c r="C148" s="275"/>
      <c r="D148" s="275"/>
      <c r="E148" s="275"/>
      <c r="F148" s="275"/>
      <c r="G148" s="275"/>
      <c r="H148" s="275"/>
    </row>
    <row r="149" spans="2:8">
      <c r="B149" s="197" t="s">
        <v>121</v>
      </c>
      <c r="C149" s="275"/>
      <c r="D149" s="275"/>
      <c r="E149" s="275"/>
      <c r="F149" s="275"/>
      <c r="G149" s="275"/>
      <c r="H149" s="275"/>
    </row>
    <row r="150" spans="2:8">
      <c r="B150" s="204"/>
      <c r="C150" s="205"/>
      <c r="D150" s="205"/>
      <c r="E150" s="205"/>
      <c r="F150" s="205"/>
      <c r="G150" s="205"/>
      <c r="H150" s="206"/>
    </row>
    <row r="151" spans="2:8">
      <c r="B151" s="213"/>
      <c r="C151" s="214"/>
      <c r="D151" s="214"/>
      <c r="E151" s="214"/>
      <c r="F151" s="214"/>
      <c r="G151" s="214"/>
      <c r="H151" s="214"/>
    </row>
    <row r="152" spans="2:8">
      <c r="B152" s="213"/>
      <c r="C152" s="131" t="s">
        <v>89</v>
      </c>
      <c r="D152" s="29" t="s">
        <v>90</v>
      </c>
      <c r="E152" s="30"/>
      <c r="F152" s="30"/>
      <c r="G152" s="30"/>
      <c r="H152" s="121"/>
    </row>
    <row r="153" spans="2:8">
      <c r="B153" s="188" t="s">
        <v>122</v>
      </c>
      <c r="C153" s="132" t="s">
        <v>92</v>
      </c>
      <c r="D153" s="123" t="s">
        <v>93</v>
      </c>
      <c r="E153" s="123" t="s">
        <v>94</v>
      </c>
      <c r="F153" s="123" t="s">
        <v>95</v>
      </c>
      <c r="G153" s="123" t="s">
        <v>96</v>
      </c>
      <c r="H153" s="123" t="s">
        <v>97</v>
      </c>
    </row>
    <row r="154" spans="2:8">
      <c r="B154" s="193"/>
      <c r="C154" s="190"/>
      <c r="D154" s="195"/>
      <c r="E154" s="195"/>
      <c r="F154" s="195"/>
      <c r="G154" s="195"/>
      <c r="H154" s="187"/>
    </row>
    <row r="155" spans="2:8">
      <c r="B155" s="197" t="s">
        <v>99</v>
      </c>
      <c r="C155" s="169"/>
      <c r="D155" s="169"/>
      <c r="E155" s="169"/>
      <c r="F155" s="169"/>
      <c r="G155" s="169"/>
      <c r="H155" s="169"/>
    </row>
    <row r="156" spans="2:8">
      <c r="B156" s="197" t="s">
        <v>106</v>
      </c>
      <c r="C156" s="275"/>
      <c r="D156" s="275"/>
      <c r="E156" s="275"/>
      <c r="F156" s="275"/>
      <c r="G156" s="275"/>
      <c r="H156" s="275"/>
    </row>
    <row r="157" spans="2:8">
      <c r="B157" s="197" t="s">
        <v>101</v>
      </c>
      <c r="C157" s="275"/>
      <c r="D157" s="275"/>
      <c r="E157" s="275"/>
      <c r="F157" s="275"/>
      <c r="G157" s="275"/>
      <c r="H157" s="275"/>
    </row>
    <row r="158" spans="2:8">
      <c r="B158" s="204" t="s">
        <v>102</v>
      </c>
      <c r="C158" s="275"/>
      <c r="D158" s="275"/>
      <c r="E158" s="275"/>
      <c r="F158" s="275"/>
      <c r="G158" s="275"/>
      <c r="H158" s="275"/>
    </row>
    <row r="159" spans="2:8">
      <c r="B159" s="213"/>
      <c r="C159" s="214"/>
      <c r="D159" s="214"/>
      <c r="E159" s="214"/>
      <c r="F159" s="214"/>
      <c r="G159" s="214"/>
      <c r="H159" s="214"/>
    </row>
    <row r="160" spans="2:8">
      <c r="B160" s="213"/>
      <c r="C160" s="131" t="s">
        <v>89</v>
      </c>
      <c r="D160" s="29" t="s">
        <v>90</v>
      </c>
      <c r="E160" s="30"/>
      <c r="F160" s="30"/>
      <c r="G160" s="30"/>
      <c r="H160" s="121"/>
    </row>
    <row r="161" spans="2:8">
      <c r="B161" s="188" t="s">
        <v>123</v>
      </c>
      <c r="C161" s="132" t="s">
        <v>92</v>
      </c>
      <c r="D161" s="123" t="s">
        <v>93</v>
      </c>
      <c r="E161" s="123" t="s">
        <v>94</v>
      </c>
      <c r="F161" s="123" t="s">
        <v>95</v>
      </c>
      <c r="G161" s="123" t="s">
        <v>96</v>
      </c>
      <c r="H161" s="123" t="s">
        <v>97</v>
      </c>
    </row>
    <row r="162" spans="2:8">
      <c r="B162" s="193"/>
      <c r="C162" s="190"/>
      <c r="D162" s="195"/>
      <c r="E162" s="195"/>
      <c r="F162" s="195"/>
      <c r="G162" s="195"/>
      <c r="H162" s="187"/>
    </row>
    <row r="163" spans="2:8">
      <c r="B163" s="197" t="s">
        <v>99</v>
      </c>
      <c r="C163" s="169"/>
      <c r="D163" s="169"/>
      <c r="E163" s="169"/>
      <c r="F163" s="169"/>
      <c r="G163" s="169"/>
      <c r="H163" s="169"/>
    </row>
    <row r="164" spans="2:8">
      <c r="B164" s="197" t="s">
        <v>106</v>
      </c>
      <c r="C164" s="275"/>
      <c r="D164" s="275"/>
      <c r="E164" s="275"/>
      <c r="F164" s="275"/>
      <c r="G164" s="275"/>
      <c r="H164" s="275"/>
    </row>
    <row r="165" spans="2:8">
      <c r="B165" s="197" t="s">
        <v>101</v>
      </c>
      <c r="C165" s="275"/>
      <c r="D165" s="275"/>
      <c r="E165" s="275"/>
      <c r="F165" s="275"/>
      <c r="G165" s="275"/>
      <c r="H165" s="275"/>
    </row>
    <row r="166" spans="2:8">
      <c r="B166" s="204" t="s">
        <v>102</v>
      </c>
      <c r="C166" s="275"/>
      <c r="D166" s="275"/>
      <c r="E166" s="275"/>
      <c r="F166" s="275"/>
      <c r="G166" s="275"/>
      <c r="H166" s="275"/>
    </row>
  </sheetData>
  <sheetProtection selectLockedCells="1" selectUnlockedCells="1"/>
  <mergeCells count="1">
    <mergeCell ref="B3:H3"/>
  </mergeCells>
  <conditionalFormatting sqref="D48:H52 C154:H154 C122:H122 C100:H100 C146:H146 C8:H13 C19:H19 C24:H25 C38:H39 C44:H45 C60:H61 D67:H68 C67 C83:H84 C90:H91 C106:H107 C113:H114 C128:H129 C135:H136 C150:H150 C33:H33 C49:H54 C28:H28 C71:H77 C94:H94 C117:H117 C139:H141">
    <cfRule type="cellIs" dxfId="314" priority="60" operator="equal">
      <formula>"Ja"</formula>
    </cfRule>
  </conditionalFormatting>
  <conditionalFormatting sqref="C162:H162">
    <cfRule type="cellIs" dxfId="313" priority="59" operator="equal">
      <formula>"Ja"</formula>
    </cfRule>
  </conditionalFormatting>
  <conditionalFormatting sqref="C95:H99">
    <cfRule type="cellIs" dxfId="312" priority="35" operator="equal">
      <formula>"Ja"</formula>
    </cfRule>
  </conditionalFormatting>
  <conditionalFormatting sqref="C118:H121">
    <cfRule type="cellIs" dxfId="311" priority="34" operator="equal">
      <formula>"Ja"</formula>
    </cfRule>
  </conditionalFormatting>
  <conditionalFormatting sqref="C155:H158">
    <cfRule type="cellIs" dxfId="310" priority="33" operator="equal">
      <formula>"Ja"</formula>
    </cfRule>
  </conditionalFormatting>
  <conditionalFormatting sqref="C142:H142">
    <cfRule type="cellIs" dxfId="309" priority="31" operator="equal">
      <formula>"Ja"</formula>
    </cfRule>
  </conditionalFormatting>
  <conditionalFormatting sqref="C143:H145">
    <cfRule type="cellIs" dxfId="308" priority="30" operator="equal">
      <formula>"Ja"</formula>
    </cfRule>
  </conditionalFormatting>
  <conditionalFormatting sqref="C14:H18">
    <cfRule type="cellIs" dxfId="307" priority="29" operator="equal">
      <formula>"Ja"</formula>
    </cfRule>
  </conditionalFormatting>
  <conditionalFormatting sqref="C20:H23">
    <cfRule type="cellIs" dxfId="306" priority="14" operator="equal">
      <formula>"Ja"</formula>
    </cfRule>
  </conditionalFormatting>
  <conditionalFormatting sqref="C78:H82">
    <cfRule type="cellIs" dxfId="305" priority="23" operator="equal">
      <formula>"Ja"</formula>
    </cfRule>
  </conditionalFormatting>
  <conditionalFormatting sqref="C101:H105">
    <cfRule type="cellIs" dxfId="304" priority="21" operator="equal">
      <formula>"Ja"</formula>
    </cfRule>
  </conditionalFormatting>
  <conditionalFormatting sqref="C127:H127 C123:D126">
    <cfRule type="cellIs" dxfId="303" priority="19" operator="equal">
      <formula>"Ja"</formula>
    </cfRule>
  </conditionalFormatting>
  <conditionalFormatting sqref="C29:H32">
    <cfRule type="cellIs" dxfId="302" priority="13" operator="equal">
      <formula>"Ja"</formula>
    </cfRule>
  </conditionalFormatting>
  <conditionalFormatting sqref="C163:H166">
    <cfRule type="cellIs" dxfId="301" priority="2" operator="equal">
      <formula>"Ja"</formula>
    </cfRule>
  </conditionalFormatting>
  <conditionalFormatting sqref="C34:H37">
    <cfRule type="cellIs" dxfId="300" priority="12" operator="equal">
      <formula>"Ja"</formula>
    </cfRule>
  </conditionalFormatting>
  <conditionalFormatting sqref="C40:H43">
    <cfRule type="cellIs" dxfId="299" priority="11" operator="equal">
      <formula>"Ja"</formula>
    </cfRule>
  </conditionalFormatting>
  <conditionalFormatting sqref="C55:H59">
    <cfRule type="cellIs" dxfId="298" priority="10" operator="equal">
      <formula>"Ja"</formula>
    </cfRule>
  </conditionalFormatting>
  <conditionalFormatting sqref="C62:H66">
    <cfRule type="cellIs" dxfId="297" priority="9" operator="equal">
      <formula>"Ja"</formula>
    </cfRule>
  </conditionalFormatting>
  <conditionalFormatting sqref="C85:H89">
    <cfRule type="cellIs" dxfId="296" priority="8" operator="equal">
      <formula>"Ja"</formula>
    </cfRule>
  </conditionalFormatting>
  <conditionalFormatting sqref="C108:H112">
    <cfRule type="cellIs" dxfId="295" priority="6" operator="equal">
      <formula>"Ja"</formula>
    </cfRule>
  </conditionalFormatting>
  <conditionalFormatting sqref="C130:H134">
    <cfRule type="cellIs" dxfId="294" priority="5" operator="equal">
      <formula>"Ja"</formula>
    </cfRule>
  </conditionalFormatting>
  <conditionalFormatting sqref="C147:H147">
    <cfRule type="cellIs" dxfId="293" priority="4" operator="equal">
      <formula>"Ja"</formula>
    </cfRule>
  </conditionalFormatting>
  <conditionalFormatting sqref="C148:H149">
    <cfRule type="cellIs" dxfId="292" priority="3" operator="equal">
      <formula>"Ja"</formula>
    </cfRule>
  </conditionalFormatting>
  <conditionalFormatting sqref="E123:H126">
    <cfRule type="cellIs" dxfId="291" priority="1" operator="equal">
      <formula>"Ja"</formula>
    </cfRule>
  </conditionalFormatting>
  <pageMargins left="0.7" right="0.7" top="0.75" bottom="0.75" header="0.3" footer="0.3"/>
  <pageSetup paperSize="9" scale="6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5EC38-65E0-4A8B-99A7-74DE241D0F86}">
  <sheetPr>
    <tabColor theme="8" tint="0.79998168889431442"/>
  </sheetPr>
  <dimension ref="B1:N70"/>
  <sheetViews>
    <sheetView showGridLines="0" topLeftCell="A19" zoomScaleNormal="100" workbookViewId="0">
      <selection activeCell="D70" sqref="D70"/>
    </sheetView>
  </sheetViews>
  <sheetFormatPr defaultColWidth="9.33203125" defaultRowHeight="13.2"/>
  <cols>
    <col min="1" max="1" width="2.5546875" style="394" customWidth="1"/>
    <col min="2" max="2" width="5.6640625" style="394" customWidth="1"/>
    <col min="3" max="3" width="62" style="394" customWidth="1"/>
    <col min="4" max="4" width="11.33203125" style="403" customWidth="1"/>
    <col min="5" max="9" width="7.44140625" style="403" customWidth="1"/>
    <col min="10" max="10" width="3.33203125" style="394" hidden="1" customWidth="1"/>
    <col min="11" max="12" width="0" style="394" hidden="1" customWidth="1"/>
    <col min="13" max="13" width="3.33203125" style="394" hidden="1" customWidth="1"/>
    <col min="14" max="14" width="27.88671875" style="394" hidden="1" customWidth="1"/>
    <col min="15" max="15" width="6.44140625" style="394" customWidth="1"/>
    <col min="16" max="16384" width="9.33203125" style="394"/>
  </cols>
  <sheetData>
    <row r="1" spans="2:14" s="385" customFormat="1" ht="15" customHeight="1">
      <c r="B1" s="384" t="s">
        <v>0</v>
      </c>
    </row>
    <row r="2" spans="2:14" s="392" customFormat="1" ht="17.399999999999999">
      <c r="B2" s="386"/>
      <c r="C2" s="387"/>
      <c r="D2" s="388"/>
      <c r="E2" s="388"/>
      <c r="F2" s="389"/>
      <c r="G2" s="389"/>
      <c r="H2" s="389"/>
      <c r="I2" s="390"/>
      <c r="J2" s="391"/>
      <c r="K2" s="391"/>
      <c r="L2" s="391"/>
      <c r="M2" s="391"/>
      <c r="N2" s="391"/>
    </row>
    <row r="3" spans="2:14" ht="15.6">
      <c r="B3" s="393" t="s">
        <v>124</v>
      </c>
      <c r="D3" s="389"/>
      <c r="E3" s="389"/>
      <c r="F3" s="389"/>
      <c r="G3" s="389"/>
      <c r="H3" s="389"/>
      <c r="I3" s="395"/>
      <c r="K3" s="396"/>
      <c r="L3" s="396"/>
    </row>
    <row r="4" spans="2:14" ht="15.6">
      <c r="B4" s="397"/>
      <c r="C4" s="398"/>
      <c r="D4" s="389"/>
      <c r="E4" s="389"/>
      <c r="F4" s="389"/>
      <c r="G4" s="389"/>
      <c r="H4" s="389"/>
      <c r="I4" s="396"/>
      <c r="J4" s="399"/>
      <c r="K4" s="399"/>
      <c r="L4" s="399"/>
    </row>
    <row r="5" spans="2:14" s="402" customFormat="1">
      <c r="B5" s="400"/>
      <c r="C5" s="400"/>
      <c r="D5" s="401"/>
      <c r="E5" s="385"/>
      <c r="F5" s="385"/>
      <c r="G5" s="385"/>
      <c r="H5" s="385"/>
      <c r="I5" s="385"/>
    </row>
    <row r="6" spans="2:14" ht="12.75" customHeight="1">
      <c r="B6" s="172" t="s">
        <v>125</v>
      </c>
      <c r="F6" s="396"/>
      <c r="G6" s="396"/>
      <c r="H6" s="396"/>
      <c r="J6" s="404"/>
    </row>
    <row r="7" spans="2:14">
      <c r="J7" s="404"/>
    </row>
    <row r="8" spans="2:14" ht="15.6">
      <c r="B8" s="405"/>
      <c r="C8" s="406" t="s">
        <v>126</v>
      </c>
      <c r="D8" s="407" t="s">
        <v>127</v>
      </c>
      <c r="E8" s="464" t="s">
        <v>128</v>
      </c>
      <c r="F8" s="465"/>
      <c r="G8" s="465"/>
      <c r="H8" s="465"/>
      <c r="I8" s="466"/>
      <c r="J8" s="404"/>
    </row>
    <row r="9" spans="2:14">
      <c r="B9" s="405"/>
      <c r="C9" s="408"/>
      <c r="D9" s="409" t="s">
        <v>92</v>
      </c>
      <c r="E9" s="410" t="s">
        <v>129</v>
      </c>
      <c r="F9" s="410" t="s">
        <v>130</v>
      </c>
      <c r="G9" s="410" t="s">
        <v>131</v>
      </c>
      <c r="H9" s="410" t="s">
        <v>132</v>
      </c>
      <c r="I9" s="411" t="s">
        <v>133</v>
      </c>
      <c r="J9" s="404"/>
    </row>
    <row r="10" spans="2:14">
      <c r="B10" s="412"/>
      <c r="C10" s="413" t="s">
        <v>134</v>
      </c>
      <c r="D10" s="414"/>
      <c r="E10" s="414"/>
      <c r="F10" s="414"/>
      <c r="G10" s="414"/>
      <c r="H10" s="414"/>
      <c r="I10" s="414"/>
      <c r="J10" s="404"/>
    </row>
    <row r="11" spans="2:14">
      <c r="B11" s="412"/>
      <c r="C11" s="413" t="s">
        <v>135</v>
      </c>
      <c r="D11" s="414"/>
      <c r="E11" s="414"/>
      <c r="F11" s="414"/>
      <c r="G11" s="414"/>
      <c r="H11" s="414"/>
      <c r="I11" s="414"/>
      <c r="J11" s="404"/>
    </row>
    <row r="12" spans="2:14" ht="12.75" customHeight="1">
      <c r="B12" s="412"/>
      <c r="C12" s="413" t="s">
        <v>136</v>
      </c>
      <c r="D12" s="414"/>
      <c r="E12" s="414"/>
      <c r="F12" s="414"/>
      <c r="G12" s="414"/>
      <c r="H12" s="414"/>
      <c r="I12" s="414"/>
      <c r="J12" s="404"/>
    </row>
    <row r="13" spans="2:14">
      <c r="B13" s="412"/>
      <c r="C13" s="413" t="s">
        <v>137</v>
      </c>
      <c r="D13" s="414"/>
      <c r="E13" s="414"/>
      <c r="F13" s="414"/>
      <c r="G13" s="414"/>
      <c r="H13" s="414"/>
      <c r="I13" s="414"/>
      <c r="J13" s="404"/>
    </row>
    <row r="14" spans="2:14">
      <c r="B14" s="412"/>
      <c r="C14" s="415" t="s">
        <v>138</v>
      </c>
      <c r="D14" s="416">
        <f>SUM(D10:D13)</f>
        <v>0</v>
      </c>
      <c r="E14" s="416">
        <f t="shared" ref="E14:I14" si="0">SUM(E10:E13)</f>
        <v>0</v>
      </c>
      <c r="F14" s="416">
        <f t="shared" si="0"/>
        <v>0</v>
      </c>
      <c r="G14" s="416">
        <f t="shared" si="0"/>
        <v>0</v>
      </c>
      <c r="H14" s="416">
        <f t="shared" si="0"/>
        <v>0</v>
      </c>
      <c r="I14" s="416">
        <f t="shared" si="0"/>
        <v>0</v>
      </c>
      <c r="J14" s="404"/>
    </row>
    <row r="15" spans="2:14">
      <c r="B15" s="412"/>
      <c r="C15" s="413" t="s">
        <v>139</v>
      </c>
      <c r="D15" s="414"/>
      <c r="E15" s="414"/>
      <c r="F15" s="414"/>
      <c r="G15" s="414"/>
      <c r="H15" s="414"/>
      <c r="I15" s="414"/>
      <c r="J15" s="404"/>
    </row>
    <row r="16" spans="2:14">
      <c r="B16" s="412"/>
      <c r="C16" s="413" t="s">
        <v>140</v>
      </c>
      <c r="D16" s="414"/>
      <c r="E16" s="414"/>
      <c r="F16" s="414"/>
      <c r="G16" s="414"/>
      <c r="H16" s="414"/>
      <c r="I16" s="414"/>
      <c r="J16" s="404"/>
    </row>
    <row r="17" spans="2:10">
      <c r="B17" s="412"/>
      <c r="C17" s="413" t="s">
        <v>141</v>
      </c>
      <c r="D17" s="414"/>
      <c r="E17" s="414"/>
      <c r="F17" s="414"/>
      <c r="G17" s="414"/>
      <c r="H17" s="414"/>
      <c r="I17" s="414"/>
      <c r="J17" s="404"/>
    </row>
    <row r="18" spans="2:10">
      <c r="B18" s="412"/>
      <c r="C18" s="413" t="s">
        <v>142</v>
      </c>
      <c r="D18" s="414"/>
      <c r="E18" s="414"/>
      <c r="F18" s="414"/>
      <c r="G18" s="414"/>
      <c r="H18" s="414"/>
      <c r="I18" s="414"/>
      <c r="J18" s="404"/>
    </row>
    <row r="19" spans="2:10">
      <c r="B19" s="412"/>
      <c r="C19" s="417" t="s">
        <v>143</v>
      </c>
      <c r="D19" s="416">
        <f>SUM(D15:D18)+D14</f>
        <v>0</v>
      </c>
      <c r="E19" s="416">
        <f t="shared" ref="E19:I19" si="1">SUM(E15:E18)+E14</f>
        <v>0</v>
      </c>
      <c r="F19" s="416">
        <f t="shared" si="1"/>
        <v>0</v>
      </c>
      <c r="G19" s="416">
        <f t="shared" si="1"/>
        <v>0</v>
      </c>
      <c r="H19" s="416">
        <f t="shared" si="1"/>
        <v>0</v>
      </c>
      <c r="I19" s="416">
        <f t="shared" si="1"/>
        <v>0</v>
      </c>
      <c r="J19" s="404"/>
    </row>
    <row r="20" spans="2:10">
      <c r="C20" s="398"/>
      <c r="J20" s="404"/>
    </row>
    <row r="21" spans="2:10">
      <c r="B21" s="172" t="s">
        <v>144</v>
      </c>
      <c r="F21" s="396"/>
      <c r="G21" s="396"/>
      <c r="H21" s="396"/>
      <c r="J21" s="404"/>
    </row>
    <row r="22" spans="2:10">
      <c r="J22" s="404"/>
    </row>
    <row r="23" spans="2:10" ht="15.6">
      <c r="B23" s="405"/>
      <c r="C23" s="406" t="s">
        <v>145</v>
      </c>
      <c r="D23" s="407" t="s">
        <v>127</v>
      </c>
      <c r="E23" s="464" t="s">
        <v>128</v>
      </c>
      <c r="F23" s="465"/>
      <c r="G23" s="465"/>
      <c r="H23" s="465"/>
      <c r="I23" s="466"/>
      <c r="J23" s="404"/>
    </row>
    <row r="24" spans="2:10">
      <c r="B24" s="405"/>
      <c r="C24" s="408"/>
      <c r="D24" s="409" t="s">
        <v>92</v>
      </c>
      <c r="E24" s="410" t="s">
        <v>129</v>
      </c>
      <c r="F24" s="410" t="s">
        <v>130</v>
      </c>
      <c r="G24" s="410" t="s">
        <v>131</v>
      </c>
      <c r="H24" s="410" t="s">
        <v>132</v>
      </c>
      <c r="I24" s="411" t="s">
        <v>133</v>
      </c>
      <c r="J24" s="404"/>
    </row>
    <row r="25" spans="2:10">
      <c r="B25" s="412"/>
      <c r="C25" s="413" t="s">
        <v>134</v>
      </c>
      <c r="D25" s="414"/>
      <c r="E25" s="414"/>
      <c r="F25" s="414"/>
      <c r="G25" s="414"/>
      <c r="H25" s="414"/>
      <c r="I25" s="414"/>
      <c r="J25" s="404"/>
    </row>
    <row r="26" spans="2:10">
      <c r="B26" s="412"/>
      <c r="C26" s="413" t="s">
        <v>135</v>
      </c>
      <c r="D26" s="414"/>
      <c r="E26" s="414"/>
      <c r="F26" s="414"/>
      <c r="G26" s="414"/>
      <c r="H26" s="414"/>
      <c r="I26" s="414"/>
      <c r="J26" s="404"/>
    </row>
    <row r="27" spans="2:10" ht="12.75" customHeight="1">
      <c r="B27" s="412"/>
      <c r="C27" s="413" t="s">
        <v>136</v>
      </c>
      <c r="D27" s="414"/>
      <c r="E27" s="414"/>
      <c r="F27" s="414"/>
      <c r="G27" s="414"/>
      <c r="H27" s="414"/>
      <c r="I27" s="414"/>
      <c r="J27" s="404"/>
    </row>
    <row r="28" spans="2:10">
      <c r="B28" s="412"/>
      <c r="C28" s="413" t="s">
        <v>137</v>
      </c>
      <c r="D28" s="414"/>
      <c r="E28" s="414"/>
      <c r="F28" s="414"/>
      <c r="G28" s="414"/>
      <c r="H28" s="414"/>
      <c r="I28" s="414"/>
      <c r="J28" s="404"/>
    </row>
    <row r="29" spans="2:10">
      <c r="B29" s="412"/>
      <c r="C29" s="415" t="s">
        <v>146</v>
      </c>
      <c r="D29" s="416">
        <f>SUM(D25:D28)</f>
        <v>0</v>
      </c>
      <c r="E29" s="416">
        <f t="shared" ref="E29" si="2">SUM(E25:E28)</f>
        <v>0</v>
      </c>
      <c r="F29" s="416">
        <f t="shared" ref="F29" si="3">SUM(F25:F28)</f>
        <v>0</v>
      </c>
      <c r="G29" s="416">
        <f t="shared" ref="G29" si="4">SUM(G25:G28)</f>
        <v>0</v>
      </c>
      <c r="H29" s="416">
        <f t="shared" ref="H29" si="5">SUM(H25:H28)</f>
        <v>0</v>
      </c>
      <c r="I29" s="416">
        <f t="shared" ref="I29" si="6">SUM(I25:I28)</f>
        <v>0</v>
      </c>
      <c r="J29" s="404"/>
    </row>
    <row r="30" spans="2:10">
      <c r="B30" s="412"/>
      <c r="C30" s="413" t="s">
        <v>147</v>
      </c>
      <c r="D30" s="414"/>
      <c r="E30" s="414"/>
      <c r="F30" s="414"/>
      <c r="G30" s="414"/>
      <c r="H30" s="414"/>
      <c r="I30" s="414"/>
      <c r="J30" s="404"/>
    </row>
    <row r="31" spans="2:10">
      <c r="B31" s="412"/>
      <c r="C31" s="413" t="s">
        <v>140</v>
      </c>
      <c r="D31" s="414"/>
      <c r="E31" s="414"/>
      <c r="F31" s="414"/>
      <c r="G31" s="414"/>
      <c r="H31" s="414"/>
      <c r="I31" s="414"/>
      <c r="J31" s="404"/>
    </row>
    <row r="32" spans="2:10">
      <c r="B32" s="412"/>
      <c r="C32" s="413" t="s">
        <v>141</v>
      </c>
      <c r="D32" s="414"/>
      <c r="E32" s="414"/>
      <c r="F32" s="414"/>
      <c r="G32" s="414"/>
      <c r="H32" s="414"/>
      <c r="I32" s="414"/>
      <c r="J32" s="404"/>
    </row>
    <row r="33" spans="2:10">
      <c r="B33" s="412"/>
      <c r="C33" s="413" t="s">
        <v>142</v>
      </c>
      <c r="D33" s="414"/>
      <c r="E33" s="414"/>
      <c r="F33" s="414"/>
      <c r="G33" s="414"/>
      <c r="H33" s="414"/>
      <c r="I33" s="414"/>
      <c r="J33" s="404"/>
    </row>
    <row r="34" spans="2:10">
      <c r="B34" s="412"/>
      <c r="C34" s="417" t="s">
        <v>148</v>
      </c>
      <c r="D34" s="416">
        <f>SUM(D30:D33)+D29</f>
        <v>0</v>
      </c>
      <c r="E34" s="416">
        <f t="shared" ref="E34" si="7">SUM(E30:E33)+E29</f>
        <v>0</v>
      </c>
      <c r="F34" s="416">
        <f t="shared" ref="F34" si="8">SUM(F30:F33)+F29</f>
        <v>0</v>
      </c>
      <c r="G34" s="416">
        <f t="shared" ref="G34" si="9">SUM(G30:G33)+G29</f>
        <v>0</v>
      </c>
      <c r="H34" s="416">
        <f t="shared" ref="H34" si="10">SUM(H30:H33)+H29</f>
        <v>0</v>
      </c>
      <c r="I34" s="416">
        <f t="shared" ref="I34" si="11">SUM(I30:I33)+I29</f>
        <v>0</v>
      </c>
      <c r="J34" s="404"/>
    </row>
    <row r="35" spans="2:10">
      <c r="B35" s="412"/>
      <c r="C35" s="418"/>
      <c r="D35" s="419"/>
      <c r="E35" s="419"/>
      <c r="F35" s="419"/>
      <c r="G35" s="419"/>
      <c r="H35" s="419"/>
      <c r="I35" s="419"/>
      <c r="J35" s="404"/>
    </row>
    <row r="36" spans="2:10">
      <c r="B36" s="172" t="s">
        <v>149</v>
      </c>
      <c r="F36" s="396"/>
      <c r="G36" s="396"/>
      <c r="H36" s="396"/>
      <c r="J36" s="404"/>
    </row>
    <row r="37" spans="2:10">
      <c r="J37" s="404"/>
    </row>
    <row r="38" spans="2:10">
      <c r="B38" s="405"/>
      <c r="C38" s="406" t="s">
        <v>150</v>
      </c>
      <c r="D38" s="407" t="s">
        <v>127</v>
      </c>
      <c r="E38" s="464" t="s">
        <v>128</v>
      </c>
      <c r="F38" s="465"/>
      <c r="G38" s="465"/>
      <c r="H38" s="465"/>
      <c r="I38" s="466"/>
      <c r="J38" s="404"/>
    </row>
    <row r="39" spans="2:10">
      <c r="B39" s="405"/>
      <c r="C39" s="408"/>
      <c r="D39" s="409" t="s">
        <v>92</v>
      </c>
      <c r="E39" s="410" t="s">
        <v>129</v>
      </c>
      <c r="F39" s="410" t="s">
        <v>130</v>
      </c>
      <c r="G39" s="410" t="s">
        <v>131</v>
      </c>
      <c r="H39" s="410" t="s">
        <v>132</v>
      </c>
      <c r="I39" s="411" t="s">
        <v>133</v>
      </c>
      <c r="J39" s="404"/>
    </row>
    <row r="40" spans="2:10">
      <c r="B40" s="412"/>
      <c r="C40" s="413" t="s">
        <v>134</v>
      </c>
      <c r="D40" s="414"/>
      <c r="E40" s="414"/>
      <c r="F40" s="414"/>
      <c r="G40" s="414"/>
      <c r="H40" s="414"/>
      <c r="I40" s="414"/>
      <c r="J40" s="404"/>
    </row>
    <row r="41" spans="2:10">
      <c r="B41" s="412"/>
      <c r="C41" s="413" t="s">
        <v>135</v>
      </c>
      <c r="D41" s="414"/>
      <c r="E41" s="414"/>
      <c r="F41" s="414"/>
      <c r="G41" s="414"/>
      <c r="H41" s="414"/>
      <c r="I41" s="414"/>
      <c r="J41" s="404"/>
    </row>
    <row r="42" spans="2:10" ht="12.75" customHeight="1">
      <c r="B42" s="412"/>
      <c r="C42" s="413" t="s">
        <v>136</v>
      </c>
      <c r="D42" s="414"/>
      <c r="E42" s="414"/>
      <c r="F42" s="414"/>
      <c r="G42" s="414"/>
      <c r="H42" s="414"/>
      <c r="I42" s="414"/>
      <c r="J42" s="404"/>
    </row>
    <row r="43" spans="2:10">
      <c r="B43" s="412"/>
      <c r="C43" s="413" t="s">
        <v>137</v>
      </c>
      <c r="D43" s="414"/>
      <c r="E43" s="414"/>
      <c r="F43" s="414"/>
      <c r="G43" s="414"/>
      <c r="H43" s="414"/>
      <c r="I43" s="414"/>
      <c r="J43" s="404"/>
    </row>
    <row r="44" spans="2:10">
      <c r="B44" s="412"/>
      <c r="C44" s="415" t="s">
        <v>151</v>
      </c>
      <c r="D44" s="416">
        <f>SUM(D40:D43)</f>
        <v>0</v>
      </c>
      <c r="E44" s="416">
        <f t="shared" ref="E44" si="12">SUM(E40:E43)</f>
        <v>0</v>
      </c>
      <c r="F44" s="416">
        <f t="shared" ref="F44" si="13">SUM(F40:F43)</f>
        <v>0</v>
      </c>
      <c r="G44" s="416">
        <f t="shared" ref="G44" si="14">SUM(G40:G43)</f>
        <v>0</v>
      </c>
      <c r="H44" s="416">
        <f t="shared" ref="H44" si="15">SUM(H40:H43)</f>
        <v>0</v>
      </c>
      <c r="I44" s="416">
        <f t="shared" ref="I44" si="16">SUM(I40:I43)</f>
        <v>0</v>
      </c>
      <c r="J44" s="404"/>
    </row>
    <row r="45" spans="2:10">
      <c r="B45" s="412"/>
      <c r="C45" s="413" t="s">
        <v>139</v>
      </c>
      <c r="D45" s="414"/>
      <c r="E45" s="414"/>
      <c r="F45" s="414"/>
      <c r="G45" s="414"/>
      <c r="H45" s="414"/>
      <c r="I45" s="414"/>
      <c r="J45" s="404"/>
    </row>
    <row r="46" spans="2:10">
      <c r="B46" s="412"/>
      <c r="C46" s="413" t="s">
        <v>140</v>
      </c>
      <c r="D46" s="414"/>
      <c r="E46" s="414"/>
      <c r="F46" s="414"/>
      <c r="G46" s="414"/>
      <c r="H46" s="414"/>
      <c r="I46" s="414"/>
      <c r="J46" s="404"/>
    </row>
    <row r="47" spans="2:10">
      <c r="B47" s="412"/>
      <c r="C47" s="413" t="s">
        <v>141</v>
      </c>
      <c r="D47" s="414"/>
      <c r="E47" s="414"/>
      <c r="F47" s="414"/>
      <c r="G47" s="414"/>
      <c r="H47" s="414"/>
      <c r="I47" s="414"/>
      <c r="J47" s="404"/>
    </row>
    <row r="48" spans="2:10">
      <c r="B48" s="412"/>
      <c r="C48" s="413" t="s">
        <v>142</v>
      </c>
      <c r="D48" s="414"/>
      <c r="E48" s="414"/>
      <c r="F48" s="414"/>
      <c r="G48" s="414"/>
      <c r="H48" s="414"/>
      <c r="I48" s="414"/>
      <c r="J48" s="404"/>
    </row>
    <row r="49" spans="2:13">
      <c r="B49" s="412"/>
      <c r="C49" s="417" t="s">
        <v>152</v>
      </c>
      <c r="D49" s="416">
        <f>SUM(D45:D48)+D44</f>
        <v>0</v>
      </c>
      <c r="E49" s="416">
        <f t="shared" ref="E49" si="17">SUM(E45:E48)+E44</f>
        <v>0</v>
      </c>
      <c r="F49" s="416">
        <f t="shared" ref="F49" si="18">SUM(F45:F48)+F44</f>
        <v>0</v>
      </c>
      <c r="G49" s="416">
        <f t="shared" ref="G49" si="19">SUM(G45:G48)+G44</f>
        <v>0</v>
      </c>
      <c r="H49" s="416">
        <f t="shared" ref="H49" si="20">SUM(H45:H48)+H44</f>
        <v>0</v>
      </c>
      <c r="I49" s="416">
        <f t="shared" ref="I49" si="21">SUM(I45:I48)+I44</f>
        <v>0</v>
      </c>
      <c r="J49" s="404"/>
    </row>
    <row r="50" spans="2:13">
      <c r="J50" s="404"/>
    </row>
    <row r="51" spans="2:13" ht="12.75" customHeight="1">
      <c r="B51" s="172" t="s">
        <v>153</v>
      </c>
      <c r="C51" s="420"/>
      <c r="D51" s="421"/>
      <c r="E51" s="421"/>
      <c r="F51" s="422"/>
      <c r="G51" s="422"/>
      <c r="I51" s="396"/>
      <c r="J51" s="423"/>
      <c r="K51" s="399"/>
      <c r="L51" s="399"/>
      <c r="M51" s="399"/>
    </row>
    <row r="52" spans="2:13">
      <c r="B52" s="405"/>
      <c r="C52" s="420" t="s">
        <v>154</v>
      </c>
      <c r="D52" s="424" t="s">
        <v>155</v>
      </c>
      <c r="E52" s="421"/>
      <c r="F52" s="422"/>
      <c r="G52" s="422"/>
      <c r="I52" s="396"/>
      <c r="J52" s="423"/>
      <c r="K52" s="399"/>
      <c r="L52" s="399"/>
      <c r="M52" s="399"/>
    </row>
    <row r="53" spans="2:13">
      <c r="B53" s="405"/>
      <c r="C53" s="420"/>
      <c r="D53" s="425"/>
      <c r="E53" s="421"/>
      <c r="F53" s="422"/>
      <c r="G53" s="422"/>
      <c r="I53" s="396"/>
      <c r="J53" s="423"/>
      <c r="K53" s="399"/>
      <c r="L53" s="399"/>
      <c r="M53" s="399"/>
    </row>
    <row r="54" spans="2:13" ht="12.75" customHeight="1">
      <c r="C54" s="406" t="s">
        <v>156</v>
      </c>
      <c r="D54" s="407" t="s">
        <v>127</v>
      </c>
      <c r="E54" s="464" t="s">
        <v>128</v>
      </c>
      <c r="F54" s="465"/>
      <c r="G54" s="465"/>
      <c r="H54" s="465"/>
      <c r="I54" s="466"/>
      <c r="J54" s="404"/>
    </row>
    <row r="55" spans="2:13" ht="12.75" customHeight="1">
      <c r="C55" s="408"/>
      <c r="D55" s="409" t="s">
        <v>92</v>
      </c>
      <c r="E55" s="410" t="s">
        <v>129</v>
      </c>
      <c r="F55" s="410" t="s">
        <v>130</v>
      </c>
      <c r="G55" s="410" t="s">
        <v>131</v>
      </c>
      <c r="H55" s="410" t="s">
        <v>132</v>
      </c>
      <c r="I55" s="411" t="s">
        <v>133</v>
      </c>
      <c r="J55" s="404"/>
    </row>
    <row r="56" spans="2:13" ht="12.75" customHeight="1">
      <c r="B56" s="412"/>
      <c r="C56" s="413" t="s">
        <v>134</v>
      </c>
      <c r="D56" s="414"/>
      <c r="E56" s="414"/>
      <c r="F56" s="414"/>
      <c r="G56" s="414"/>
      <c r="H56" s="414"/>
      <c r="I56" s="414"/>
      <c r="J56" s="404"/>
    </row>
    <row r="57" spans="2:13" ht="12.75" customHeight="1">
      <c r="B57" s="412"/>
      <c r="C57" s="413" t="s">
        <v>135</v>
      </c>
      <c r="D57" s="414"/>
      <c r="E57" s="414"/>
      <c r="F57" s="414"/>
      <c r="G57" s="414"/>
      <c r="H57" s="414"/>
      <c r="I57" s="414"/>
      <c r="J57" s="404"/>
    </row>
    <row r="58" spans="2:13" ht="12.75" customHeight="1">
      <c r="B58" s="412"/>
      <c r="C58" s="413" t="s">
        <v>136</v>
      </c>
      <c r="D58" s="414"/>
      <c r="E58" s="414"/>
      <c r="F58" s="414"/>
      <c r="G58" s="414"/>
      <c r="H58" s="414"/>
      <c r="I58" s="414"/>
      <c r="J58" s="404"/>
    </row>
    <row r="59" spans="2:13" ht="12.75" customHeight="1">
      <c r="B59" s="412"/>
      <c r="C59" s="413" t="s">
        <v>137</v>
      </c>
      <c r="D59" s="414"/>
      <c r="E59" s="414"/>
      <c r="F59" s="414"/>
      <c r="G59" s="414"/>
      <c r="H59" s="414"/>
      <c r="I59" s="414"/>
      <c r="J59" s="404"/>
    </row>
    <row r="60" spans="2:13" ht="12.75" customHeight="1">
      <c r="B60" s="412"/>
      <c r="C60" s="415" t="s">
        <v>157</v>
      </c>
      <c r="D60" s="416">
        <f>SUM(D56:D59)</f>
        <v>0</v>
      </c>
      <c r="E60" s="416">
        <f t="shared" ref="E60" si="22">SUM(E56:E59)</f>
        <v>0</v>
      </c>
      <c r="F60" s="416">
        <f t="shared" ref="F60" si="23">SUM(F56:F59)</f>
        <v>0</v>
      </c>
      <c r="G60" s="416">
        <f t="shared" ref="G60" si="24">SUM(G56:G59)</f>
        <v>0</v>
      </c>
      <c r="H60" s="416">
        <f t="shared" ref="H60" si="25">SUM(H56:H59)</f>
        <v>0</v>
      </c>
      <c r="I60" s="416">
        <f t="shared" ref="I60" si="26">SUM(I56:I59)</f>
        <v>0</v>
      </c>
      <c r="J60" s="404"/>
    </row>
    <row r="61" spans="2:13" ht="12.75" customHeight="1">
      <c r="B61" s="412"/>
      <c r="C61" s="413" t="s">
        <v>139</v>
      </c>
      <c r="D61" s="414"/>
      <c r="E61" s="414"/>
      <c r="F61" s="414"/>
      <c r="G61" s="414"/>
      <c r="H61" s="414"/>
      <c r="I61" s="414"/>
      <c r="J61" s="404"/>
    </row>
    <row r="62" spans="2:13" ht="12.75" customHeight="1">
      <c r="B62" s="412"/>
      <c r="C62" s="413" t="s">
        <v>140</v>
      </c>
      <c r="D62" s="414"/>
      <c r="E62" s="414"/>
      <c r="F62" s="414"/>
      <c r="G62" s="414"/>
      <c r="H62" s="414"/>
      <c r="I62" s="414"/>
      <c r="J62" s="404"/>
    </row>
    <row r="63" spans="2:13" ht="12.75" customHeight="1">
      <c r="B63" s="412"/>
      <c r="C63" s="413" t="s">
        <v>141</v>
      </c>
      <c r="D63" s="414"/>
      <c r="E63" s="414"/>
      <c r="F63" s="414"/>
      <c r="G63" s="414"/>
      <c r="H63" s="414"/>
      <c r="I63" s="414"/>
      <c r="J63" s="404"/>
    </row>
    <row r="64" spans="2:13" ht="12.75" customHeight="1">
      <c r="B64" s="412"/>
      <c r="C64" s="413" t="s">
        <v>142</v>
      </c>
      <c r="D64" s="414"/>
      <c r="E64" s="414"/>
      <c r="F64" s="414"/>
      <c r="G64" s="414"/>
      <c r="H64" s="414"/>
      <c r="I64" s="414"/>
      <c r="J64" s="404"/>
    </row>
    <row r="65" spans="2:10" ht="12.75" customHeight="1">
      <c r="B65" s="412"/>
      <c r="C65" s="417" t="s">
        <v>158</v>
      </c>
      <c r="D65" s="416">
        <f>SUM(D61:D64)+D60</f>
        <v>0</v>
      </c>
      <c r="E65" s="416">
        <f t="shared" ref="E65" si="27">SUM(E61:E64)+E60</f>
        <v>0</v>
      </c>
      <c r="F65" s="416">
        <f t="shared" ref="F65" si="28">SUM(F61:F64)+F60</f>
        <v>0</v>
      </c>
      <c r="G65" s="416">
        <f t="shared" ref="G65" si="29">SUM(G61:G64)+G60</f>
        <v>0</v>
      </c>
      <c r="H65" s="416">
        <f t="shared" ref="H65" si="30">SUM(H61:H64)+H60</f>
        <v>0</v>
      </c>
      <c r="I65" s="416">
        <f t="shared" ref="I65" si="31">SUM(I61:I64)+I60</f>
        <v>0</v>
      </c>
      <c r="J65" s="404"/>
    </row>
    <row r="66" spans="2:10">
      <c r="C66" s="418"/>
      <c r="D66" s="426"/>
      <c r="E66" s="426"/>
      <c r="F66" s="426"/>
      <c r="G66" s="426"/>
      <c r="H66" s="426"/>
      <c r="I66" s="426"/>
      <c r="J66" s="404"/>
    </row>
    <row r="68" spans="2:10">
      <c r="B68" s="454" t="s">
        <v>159</v>
      </c>
    </row>
    <row r="69" spans="2:10">
      <c r="C69" s="453" t="s">
        <v>160</v>
      </c>
      <c r="D69" s="215">
        <f>D19+D34+D49-D65</f>
        <v>0</v>
      </c>
      <c r="E69" s="215">
        <f t="shared" ref="E69:I69" si="32">E19+E34+E49-E65</f>
        <v>0</v>
      </c>
      <c r="F69" s="215">
        <f t="shared" si="32"/>
        <v>0</v>
      </c>
      <c r="G69" s="215">
        <f t="shared" si="32"/>
        <v>0</v>
      </c>
      <c r="H69" s="215">
        <f t="shared" si="32"/>
        <v>0</v>
      </c>
      <c r="I69" s="215">
        <f t="shared" si="32"/>
        <v>0</v>
      </c>
    </row>
    <row r="70" spans="2:10">
      <c r="B70" s="295"/>
      <c r="C70" s="34"/>
    </row>
  </sheetData>
  <sheetProtection selectLockedCells="1" selectUnlockedCells="1"/>
  <mergeCells count="4">
    <mergeCell ref="E8:I8"/>
    <mergeCell ref="E23:I23"/>
    <mergeCell ref="E38:I38"/>
    <mergeCell ref="E54:I54"/>
  </mergeCells>
  <conditionalFormatting sqref="D69:I69">
    <cfRule type="cellIs" dxfId="290" priority="1" operator="equal">
      <formula>0</formula>
    </cfRule>
    <cfRule type="cellIs" dxfId="289" priority="2" operator="notEqual">
      <formula>0</formula>
    </cfRule>
  </conditionalFormatting>
  <pageMargins left="0.55118110236220474" right="0.15748031496062992" top="0.55118110236220474" bottom="0.51181102362204722" header="0.31496062992125984" footer="0.31496062992125984"/>
  <pageSetup paperSize="9" scale="70" orientation="landscape" horizontalDpi="1200" verticalDpi="1200" r:id="rId1"/>
  <headerFooter>
    <oddFooter>&amp;L&amp;P van &amp;N&amp;C&amp;F - &amp;A&amp;Rdatum &amp;D tijd &amp;T</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EDEB4-59E3-4C99-8BDE-40D641E806F9}">
  <sheetPr>
    <tabColor theme="8" tint="0.79998168889431442"/>
  </sheetPr>
  <dimension ref="A1:XDN104"/>
  <sheetViews>
    <sheetView showGridLines="0" zoomScale="90" zoomScaleNormal="90" workbookViewId="0">
      <selection activeCell="C19" sqref="C19"/>
    </sheetView>
  </sheetViews>
  <sheetFormatPr defaultColWidth="9.33203125" defaultRowHeight="13.2"/>
  <cols>
    <col min="1" max="1" width="2.6640625" style="394" customWidth="1"/>
    <col min="2" max="2" width="5.6640625" style="394" customWidth="1"/>
    <col min="3" max="3" width="72.6640625" style="394" customWidth="1"/>
    <col min="4" max="4" width="11.44140625" style="403" customWidth="1"/>
    <col min="5" max="9" width="8.109375" style="403" customWidth="1"/>
    <col min="10" max="10" width="1.44140625" style="394" bestFit="1" customWidth="1"/>
    <col min="11" max="13" width="0" style="394" hidden="1" customWidth="1"/>
    <col min="14" max="14" width="3.33203125" style="394" hidden="1" customWidth="1"/>
    <col min="15" max="15" width="27.88671875" style="394" hidden="1" customWidth="1"/>
    <col min="16" max="16" width="6.44140625" style="394" customWidth="1"/>
    <col min="17" max="16384" width="9.33203125" style="394"/>
  </cols>
  <sheetData>
    <row r="1" spans="1:16342" s="385" customFormat="1" ht="15" customHeight="1">
      <c r="B1" s="384" t="s">
        <v>0</v>
      </c>
    </row>
    <row r="2" spans="1:16342" s="392" customFormat="1" ht="12" customHeight="1">
      <c r="B2" s="33"/>
      <c r="C2" s="391"/>
      <c r="D2" s="403"/>
      <c r="E2" s="403"/>
      <c r="F2" s="389"/>
      <c r="G2" s="389"/>
      <c r="H2" s="403"/>
      <c r="I2" s="390"/>
      <c r="J2" s="391"/>
    </row>
    <row r="3" spans="1:16342" ht="15.75" customHeight="1">
      <c r="B3" s="427" t="s">
        <v>161</v>
      </c>
      <c r="C3" s="428"/>
      <c r="D3" s="389"/>
      <c r="E3" s="389"/>
      <c r="F3" s="389"/>
      <c r="G3" s="389"/>
      <c r="I3" s="395"/>
    </row>
    <row r="4" spans="1:16342" s="429" customFormat="1" ht="15" customHeight="1">
      <c r="B4" s="384"/>
      <c r="C4" s="393" t="s">
        <v>162</v>
      </c>
      <c r="D4" s="403"/>
      <c r="E4" s="403"/>
      <c r="F4" s="389"/>
      <c r="G4" s="389"/>
      <c r="H4" s="403"/>
      <c r="I4" s="390"/>
      <c r="J4" s="394"/>
    </row>
    <row r="5" spans="1:16342" s="429" customFormat="1" ht="12" customHeight="1">
      <c r="B5" s="384"/>
      <c r="C5" s="172"/>
      <c r="D5" s="403"/>
      <c r="E5" s="403"/>
      <c r="F5" s="389"/>
      <c r="G5" s="389"/>
      <c r="H5" s="403"/>
      <c r="I5" s="390"/>
      <c r="J5" s="394"/>
    </row>
    <row r="6" spans="1:16342">
      <c r="B6" s="172" t="s">
        <v>163</v>
      </c>
      <c r="C6" s="420"/>
      <c r="D6" s="430" t="s">
        <v>155</v>
      </c>
      <c r="E6" s="422"/>
      <c r="F6" s="422"/>
      <c r="G6" s="422"/>
      <c r="I6" s="396"/>
    </row>
    <row r="7" spans="1:16342" s="431" customFormat="1" ht="12.75" customHeight="1">
      <c r="A7" s="394"/>
      <c r="B7" s="394"/>
      <c r="C7" s="394"/>
      <c r="D7" s="403"/>
      <c r="E7" s="403"/>
      <c r="F7" s="403"/>
      <c r="G7" s="403"/>
      <c r="H7" s="403"/>
      <c r="I7" s="403"/>
      <c r="J7" s="394"/>
      <c r="K7" s="394"/>
      <c r="L7" s="394"/>
      <c r="M7" s="394"/>
      <c r="N7" s="394"/>
      <c r="O7" s="394"/>
      <c r="P7" s="394"/>
      <c r="Q7" s="394"/>
      <c r="R7" s="394"/>
      <c r="S7" s="394"/>
      <c r="T7" s="394"/>
      <c r="U7" s="394"/>
      <c r="V7" s="394"/>
      <c r="W7" s="394"/>
      <c r="X7" s="394"/>
      <c r="Y7" s="394"/>
      <c r="Z7" s="394"/>
      <c r="AA7" s="394"/>
      <c r="AB7" s="394"/>
      <c r="AC7" s="394"/>
      <c r="AD7" s="394"/>
      <c r="AE7" s="394"/>
      <c r="AF7" s="394"/>
      <c r="AG7" s="394"/>
      <c r="AH7" s="394"/>
      <c r="AI7" s="394"/>
      <c r="AJ7" s="394"/>
      <c r="AK7" s="394"/>
      <c r="AL7" s="394"/>
      <c r="AM7" s="394"/>
      <c r="AN7" s="394"/>
      <c r="AO7" s="394"/>
      <c r="AP7" s="394"/>
      <c r="AQ7" s="394"/>
      <c r="AR7" s="394"/>
      <c r="AS7" s="394"/>
      <c r="AT7" s="394"/>
      <c r="AU7" s="394"/>
      <c r="AV7" s="394"/>
      <c r="AW7" s="394"/>
      <c r="AX7" s="394"/>
      <c r="AY7" s="394"/>
      <c r="AZ7" s="394"/>
      <c r="BA7" s="394"/>
      <c r="BB7" s="394"/>
      <c r="BC7" s="394"/>
      <c r="BD7" s="394"/>
      <c r="BE7" s="394"/>
      <c r="BF7" s="394"/>
      <c r="BG7" s="394"/>
      <c r="BH7" s="394"/>
      <c r="BI7" s="394"/>
      <c r="BJ7" s="394"/>
      <c r="BK7" s="394"/>
      <c r="BL7" s="394"/>
      <c r="BM7" s="394"/>
      <c r="BN7" s="394"/>
      <c r="BO7" s="394"/>
      <c r="BP7" s="394"/>
      <c r="BQ7" s="394"/>
      <c r="BR7" s="394"/>
      <c r="BS7" s="394"/>
      <c r="BT7" s="394"/>
      <c r="BU7" s="394"/>
      <c r="BV7" s="394"/>
      <c r="BW7" s="394"/>
      <c r="BX7" s="394"/>
      <c r="BY7" s="394"/>
      <c r="BZ7" s="394"/>
      <c r="CA7" s="394"/>
      <c r="CB7" s="394"/>
      <c r="CC7" s="394"/>
      <c r="CD7" s="394"/>
      <c r="CE7" s="394"/>
      <c r="CF7" s="394"/>
      <c r="CG7" s="394"/>
      <c r="CH7" s="394"/>
      <c r="CI7" s="394"/>
      <c r="CJ7" s="394"/>
      <c r="CK7" s="394"/>
      <c r="CL7" s="394"/>
      <c r="CM7" s="394"/>
      <c r="CN7" s="394"/>
      <c r="CO7" s="394"/>
      <c r="CP7" s="394"/>
      <c r="CQ7" s="394"/>
      <c r="CR7" s="394"/>
      <c r="CS7" s="394"/>
      <c r="CT7" s="394"/>
      <c r="CU7" s="394"/>
      <c r="CV7" s="394"/>
      <c r="CW7" s="394"/>
      <c r="CX7" s="394"/>
      <c r="CY7" s="394"/>
      <c r="CZ7" s="394"/>
      <c r="DA7" s="394"/>
      <c r="DB7" s="394"/>
      <c r="DC7" s="394"/>
      <c r="DD7" s="394"/>
      <c r="DE7" s="394"/>
      <c r="DF7" s="394"/>
      <c r="DG7" s="394"/>
      <c r="DH7" s="394"/>
      <c r="DI7" s="394"/>
      <c r="DJ7" s="394"/>
      <c r="DK7" s="394"/>
      <c r="DL7" s="394"/>
      <c r="DM7" s="394"/>
      <c r="DN7" s="394"/>
      <c r="DO7" s="394"/>
      <c r="DP7" s="394"/>
      <c r="DQ7" s="394"/>
      <c r="DR7" s="394"/>
      <c r="DS7" s="394"/>
      <c r="DT7" s="394"/>
      <c r="DU7" s="394"/>
      <c r="DV7" s="394"/>
      <c r="DW7" s="394"/>
      <c r="DX7" s="394"/>
      <c r="DY7" s="394"/>
      <c r="DZ7" s="394"/>
      <c r="EA7" s="394"/>
      <c r="EB7" s="394"/>
      <c r="EC7" s="394"/>
      <c r="ED7" s="394"/>
      <c r="EE7" s="394"/>
      <c r="EF7" s="394"/>
      <c r="EG7" s="394"/>
      <c r="EH7" s="394"/>
      <c r="EI7" s="394"/>
      <c r="EJ7" s="394"/>
      <c r="EK7" s="394"/>
      <c r="EL7" s="394"/>
      <c r="EM7" s="394"/>
      <c r="EN7" s="394"/>
      <c r="EO7" s="394"/>
      <c r="EP7" s="394"/>
      <c r="EQ7" s="394"/>
      <c r="ER7" s="394"/>
      <c r="ES7" s="394"/>
      <c r="ET7" s="394"/>
      <c r="EU7" s="394"/>
      <c r="EV7" s="394"/>
      <c r="EW7" s="394"/>
      <c r="EX7" s="394"/>
      <c r="EY7" s="394"/>
      <c r="EZ7" s="394"/>
      <c r="FA7" s="394"/>
      <c r="FB7" s="394"/>
      <c r="FC7" s="394"/>
      <c r="FD7" s="394"/>
      <c r="FE7" s="394"/>
      <c r="FF7" s="394"/>
      <c r="FG7" s="394"/>
      <c r="FH7" s="394"/>
      <c r="FI7" s="394"/>
      <c r="FJ7" s="394"/>
      <c r="FK7" s="394"/>
      <c r="FL7" s="394"/>
      <c r="FM7" s="394"/>
      <c r="FN7" s="394"/>
      <c r="FO7" s="394"/>
      <c r="FP7" s="394"/>
      <c r="FQ7" s="394"/>
      <c r="FR7" s="394"/>
      <c r="FS7" s="394"/>
      <c r="FT7" s="394"/>
      <c r="FU7" s="394"/>
      <c r="FV7" s="394"/>
      <c r="FW7" s="394"/>
      <c r="FX7" s="394"/>
      <c r="FY7" s="394"/>
      <c r="FZ7" s="394"/>
      <c r="GA7" s="394"/>
      <c r="GB7" s="394"/>
      <c r="GC7" s="394"/>
      <c r="GD7" s="394"/>
      <c r="GE7" s="394"/>
      <c r="GF7" s="394"/>
      <c r="GG7" s="394"/>
      <c r="GH7" s="394"/>
      <c r="GI7" s="394"/>
      <c r="GJ7" s="394"/>
      <c r="GK7" s="394"/>
      <c r="GL7" s="394"/>
      <c r="GM7" s="394"/>
      <c r="GN7" s="394"/>
      <c r="GO7" s="394"/>
      <c r="GP7" s="394"/>
      <c r="GQ7" s="394"/>
      <c r="GR7" s="394"/>
      <c r="GS7" s="394"/>
      <c r="GT7" s="394"/>
      <c r="GU7" s="394"/>
      <c r="GV7" s="394"/>
      <c r="GW7" s="394"/>
      <c r="GX7" s="394"/>
      <c r="GY7" s="394"/>
      <c r="GZ7" s="394"/>
      <c r="HA7" s="394"/>
      <c r="HB7" s="394"/>
      <c r="HC7" s="394"/>
      <c r="HD7" s="394"/>
      <c r="HE7" s="394"/>
      <c r="HF7" s="394"/>
      <c r="HG7" s="394"/>
      <c r="HH7" s="394"/>
      <c r="HI7" s="394"/>
      <c r="HJ7" s="394"/>
      <c r="HK7" s="394"/>
      <c r="HL7" s="394"/>
      <c r="HM7" s="394"/>
      <c r="HN7" s="394"/>
      <c r="HO7" s="394"/>
      <c r="HP7" s="394"/>
      <c r="HQ7" s="394"/>
      <c r="HR7" s="394"/>
      <c r="HS7" s="394"/>
      <c r="HT7" s="394"/>
      <c r="HU7" s="394"/>
      <c r="HV7" s="394"/>
      <c r="HW7" s="394"/>
      <c r="HX7" s="394"/>
      <c r="HY7" s="394"/>
      <c r="HZ7" s="394"/>
      <c r="IA7" s="394"/>
      <c r="IB7" s="394"/>
      <c r="IC7" s="394"/>
      <c r="ID7" s="394"/>
      <c r="IE7" s="394"/>
      <c r="IF7" s="394"/>
      <c r="IG7" s="394"/>
      <c r="IH7" s="394"/>
      <c r="II7" s="394"/>
      <c r="IJ7" s="394"/>
      <c r="IK7" s="394"/>
      <c r="IL7" s="394"/>
      <c r="IM7" s="394"/>
      <c r="IN7" s="394"/>
      <c r="IO7" s="394"/>
      <c r="IP7" s="394"/>
      <c r="IQ7" s="394"/>
      <c r="IR7" s="394"/>
      <c r="IS7" s="394"/>
      <c r="IT7" s="394"/>
      <c r="IU7" s="394"/>
      <c r="IV7" s="394"/>
      <c r="IW7" s="394"/>
      <c r="IX7" s="394"/>
      <c r="IY7" s="394"/>
      <c r="IZ7" s="394"/>
      <c r="JA7" s="394"/>
      <c r="JB7" s="394"/>
      <c r="JC7" s="394"/>
      <c r="JD7" s="394"/>
      <c r="JE7" s="394"/>
      <c r="JF7" s="394"/>
      <c r="JG7" s="394"/>
      <c r="JH7" s="394"/>
      <c r="JI7" s="394"/>
      <c r="JJ7" s="394"/>
      <c r="JK7" s="394"/>
      <c r="JL7" s="394"/>
      <c r="JM7" s="394"/>
      <c r="JN7" s="394"/>
      <c r="JO7" s="394"/>
      <c r="JP7" s="394"/>
      <c r="JQ7" s="394"/>
      <c r="JR7" s="394"/>
      <c r="JS7" s="394"/>
      <c r="JT7" s="394"/>
      <c r="JU7" s="394"/>
      <c r="JV7" s="394"/>
      <c r="JW7" s="394"/>
      <c r="JX7" s="394"/>
      <c r="JY7" s="394"/>
      <c r="JZ7" s="394"/>
      <c r="KA7" s="394"/>
      <c r="KB7" s="394"/>
      <c r="KC7" s="394"/>
      <c r="KD7" s="394"/>
      <c r="KE7" s="394"/>
      <c r="KF7" s="394"/>
      <c r="KG7" s="394"/>
      <c r="KH7" s="394"/>
      <c r="KI7" s="394"/>
      <c r="KJ7" s="394"/>
      <c r="KK7" s="394"/>
      <c r="KL7" s="394"/>
      <c r="KM7" s="394"/>
      <c r="KN7" s="394"/>
      <c r="KO7" s="394"/>
      <c r="KP7" s="394"/>
      <c r="KQ7" s="394"/>
      <c r="KR7" s="394"/>
      <c r="KS7" s="394"/>
      <c r="KT7" s="394"/>
      <c r="KU7" s="394"/>
      <c r="KV7" s="394"/>
      <c r="KW7" s="394"/>
      <c r="KX7" s="394"/>
      <c r="KY7" s="394"/>
      <c r="KZ7" s="394"/>
      <c r="LA7" s="394"/>
      <c r="LB7" s="394"/>
      <c r="LC7" s="394"/>
      <c r="LD7" s="394"/>
      <c r="LE7" s="394"/>
      <c r="LF7" s="394"/>
      <c r="LG7" s="394"/>
      <c r="LH7" s="394"/>
      <c r="LI7" s="394"/>
      <c r="LJ7" s="394"/>
      <c r="LK7" s="394"/>
      <c r="LL7" s="394"/>
      <c r="LM7" s="394"/>
      <c r="LN7" s="394"/>
      <c r="LO7" s="394"/>
      <c r="LP7" s="394"/>
      <c r="LQ7" s="394"/>
      <c r="LR7" s="394"/>
      <c r="LS7" s="394"/>
      <c r="LT7" s="394"/>
      <c r="LU7" s="394"/>
      <c r="LV7" s="394"/>
      <c r="LW7" s="394"/>
      <c r="LX7" s="394"/>
      <c r="LY7" s="394"/>
      <c r="LZ7" s="394"/>
      <c r="MA7" s="394"/>
      <c r="MB7" s="394"/>
      <c r="MC7" s="394"/>
      <c r="MD7" s="394"/>
      <c r="ME7" s="394"/>
      <c r="MF7" s="394"/>
      <c r="MG7" s="394"/>
      <c r="MH7" s="394"/>
      <c r="MI7" s="394"/>
      <c r="MJ7" s="394"/>
      <c r="MK7" s="394"/>
      <c r="ML7" s="394"/>
      <c r="MM7" s="394"/>
      <c r="MN7" s="394"/>
      <c r="MO7" s="394"/>
      <c r="MP7" s="394"/>
      <c r="MQ7" s="394"/>
      <c r="MR7" s="394"/>
      <c r="MS7" s="394"/>
      <c r="MT7" s="394"/>
      <c r="MU7" s="394"/>
      <c r="MV7" s="394"/>
      <c r="MW7" s="394"/>
      <c r="MX7" s="394"/>
      <c r="MY7" s="394"/>
      <c r="MZ7" s="394"/>
      <c r="NA7" s="394"/>
      <c r="NB7" s="394"/>
      <c r="NC7" s="394"/>
      <c r="ND7" s="394"/>
      <c r="NE7" s="394"/>
      <c r="NF7" s="394"/>
      <c r="NG7" s="394"/>
      <c r="NH7" s="394"/>
      <c r="NI7" s="394"/>
      <c r="NJ7" s="394"/>
      <c r="NK7" s="394"/>
      <c r="NL7" s="394"/>
      <c r="NM7" s="394"/>
      <c r="NN7" s="394"/>
      <c r="NO7" s="394"/>
      <c r="NP7" s="394"/>
      <c r="NQ7" s="394"/>
      <c r="NR7" s="394"/>
      <c r="NS7" s="394"/>
      <c r="NT7" s="394"/>
      <c r="NU7" s="394"/>
      <c r="NV7" s="394"/>
      <c r="NW7" s="394"/>
      <c r="NX7" s="394"/>
      <c r="NY7" s="394"/>
      <c r="NZ7" s="394"/>
      <c r="OA7" s="394"/>
      <c r="OB7" s="394"/>
      <c r="OC7" s="394"/>
      <c r="OD7" s="394"/>
      <c r="OE7" s="394"/>
      <c r="OF7" s="394"/>
      <c r="OG7" s="394"/>
      <c r="OH7" s="394"/>
      <c r="OI7" s="394"/>
      <c r="OJ7" s="394"/>
      <c r="OK7" s="394"/>
      <c r="OL7" s="394"/>
      <c r="OM7" s="394"/>
      <c r="ON7" s="394"/>
      <c r="OO7" s="394"/>
      <c r="OP7" s="394"/>
      <c r="OQ7" s="394"/>
      <c r="OR7" s="394"/>
      <c r="OS7" s="394"/>
      <c r="OT7" s="394"/>
      <c r="OU7" s="394"/>
      <c r="OV7" s="394"/>
      <c r="OW7" s="394"/>
      <c r="OX7" s="394"/>
      <c r="OY7" s="394"/>
      <c r="OZ7" s="394"/>
      <c r="PA7" s="394"/>
      <c r="PB7" s="394"/>
      <c r="PC7" s="394"/>
      <c r="PD7" s="394"/>
      <c r="PE7" s="394"/>
      <c r="PF7" s="394"/>
      <c r="PG7" s="394"/>
      <c r="PH7" s="394"/>
      <c r="PI7" s="394"/>
      <c r="PJ7" s="394"/>
      <c r="PK7" s="394"/>
      <c r="PL7" s="394"/>
      <c r="PM7" s="394"/>
      <c r="PN7" s="394"/>
      <c r="PO7" s="394"/>
      <c r="PP7" s="394"/>
      <c r="PQ7" s="394"/>
      <c r="PR7" s="394"/>
      <c r="PS7" s="394"/>
      <c r="PT7" s="394"/>
      <c r="PU7" s="394"/>
      <c r="PV7" s="394"/>
      <c r="PW7" s="394"/>
      <c r="PX7" s="394"/>
      <c r="PY7" s="394"/>
      <c r="PZ7" s="394"/>
      <c r="QA7" s="394"/>
      <c r="QB7" s="394"/>
      <c r="QC7" s="394"/>
      <c r="QD7" s="394"/>
      <c r="QE7" s="394"/>
      <c r="QF7" s="394"/>
      <c r="QG7" s="394"/>
      <c r="QH7" s="394"/>
      <c r="QI7" s="394"/>
      <c r="QJ7" s="394"/>
      <c r="QK7" s="394"/>
      <c r="QL7" s="394"/>
      <c r="QM7" s="394"/>
      <c r="QN7" s="394"/>
      <c r="QO7" s="394"/>
      <c r="QP7" s="394"/>
      <c r="QQ7" s="394"/>
      <c r="QR7" s="394"/>
      <c r="QS7" s="394"/>
      <c r="QT7" s="394"/>
      <c r="QU7" s="394"/>
      <c r="QV7" s="394"/>
      <c r="QW7" s="394"/>
      <c r="QX7" s="394"/>
      <c r="QY7" s="394"/>
      <c r="QZ7" s="394"/>
      <c r="RA7" s="394"/>
      <c r="RB7" s="394"/>
      <c r="RC7" s="394"/>
      <c r="RD7" s="394"/>
      <c r="RE7" s="394"/>
      <c r="RF7" s="394"/>
      <c r="RG7" s="394"/>
      <c r="RH7" s="394"/>
      <c r="RI7" s="394"/>
      <c r="RJ7" s="394"/>
      <c r="RK7" s="394"/>
      <c r="RL7" s="394"/>
      <c r="RM7" s="394"/>
      <c r="RN7" s="394"/>
      <c r="RO7" s="394"/>
      <c r="RP7" s="394"/>
      <c r="RQ7" s="394"/>
      <c r="RR7" s="394"/>
      <c r="RS7" s="394"/>
      <c r="RT7" s="394"/>
      <c r="RU7" s="394"/>
      <c r="RV7" s="394"/>
      <c r="RW7" s="394"/>
      <c r="RX7" s="394"/>
      <c r="RY7" s="394"/>
      <c r="RZ7" s="394"/>
      <c r="SA7" s="394"/>
      <c r="SB7" s="394"/>
      <c r="SC7" s="394"/>
      <c r="SD7" s="394"/>
      <c r="SE7" s="394"/>
      <c r="SF7" s="394"/>
      <c r="SG7" s="394"/>
      <c r="SH7" s="394"/>
      <c r="SI7" s="394"/>
      <c r="SJ7" s="394"/>
      <c r="SK7" s="394"/>
      <c r="SL7" s="394"/>
      <c r="SM7" s="394"/>
      <c r="SN7" s="394"/>
      <c r="SO7" s="394"/>
      <c r="SP7" s="394"/>
      <c r="SQ7" s="394"/>
      <c r="SR7" s="394"/>
      <c r="SS7" s="394"/>
      <c r="ST7" s="394"/>
      <c r="SU7" s="394"/>
      <c r="SV7" s="394"/>
      <c r="SW7" s="394"/>
      <c r="SX7" s="394"/>
      <c r="SY7" s="394"/>
      <c r="SZ7" s="394"/>
      <c r="TA7" s="394"/>
      <c r="TB7" s="394"/>
      <c r="TC7" s="394"/>
      <c r="TD7" s="394"/>
      <c r="TE7" s="394"/>
      <c r="TF7" s="394"/>
      <c r="TG7" s="394"/>
      <c r="TH7" s="394"/>
      <c r="TI7" s="394"/>
      <c r="TJ7" s="394"/>
      <c r="TK7" s="394"/>
      <c r="TL7" s="394"/>
      <c r="TM7" s="394"/>
      <c r="TN7" s="394"/>
      <c r="TO7" s="394"/>
      <c r="TP7" s="394"/>
      <c r="TQ7" s="394"/>
      <c r="TR7" s="394"/>
      <c r="TS7" s="394"/>
      <c r="TT7" s="394"/>
      <c r="TU7" s="394"/>
      <c r="TV7" s="394"/>
      <c r="TW7" s="394"/>
      <c r="TX7" s="394"/>
      <c r="TY7" s="394"/>
      <c r="TZ7" s="394"/>
      <c r="UA7" s="394"/>
      <c r="UB7" s="394"/>
      <c r="UC7" s="394"/>
      <c r="UD7" s="394"/>
      <c r="UE7" s="394"/>
      <c r="UF7" s="394"/>
      <c r="UG7" s="394"/>
      <c r="UH7" s="394"/>
      <c r="UI7" s="394"/>
      <c r="UJ7" s="394"/>
      <c r="UK7" s="394"/>
      <c r="UL7" s="394"/>
      <c r="UM7" s="394"/>
      <c r="UN7" s="394"/>
      <c r="UO7" s="394"/>
      <c r="UP7" s="394"/>
      <c r="UQ7" s="394"/>
      <c r="UR7" s="394"/>
      <c r="US7" s="394"/>
      <c r="UT7" s="394"/>
      <c r="UU7" s="394"/>
      <c r="UV7" s="394"/>
      <c r="UW7" s="394"/>
      <c r="UX7" s="394"/>
      <c r="UY7" s="394"/>
      <c r="UZ7" s="394"/>
      <c r="VA7" s="394"/>
      <c r="VB7" s="394"/>
      <c r="VC7" s="394"/>
      <c r="VD7" s="394"/>
      <c r="VE7" s="394"/>
      <c r="VF7" s="394"/>
      <c r="VG7" s="394"/>
      <c r="VH7" s="394"/>
      <c r="VI7" s="394"/>
      <c r="VJ7" s="394"/>
      <c r="VK7" s="394"/>
      <c r="VL7" s="394"/>
      <c r="VM7" s="394"/>
      <c r="VN7" s="394"/>
      <c r="VO7" s="394"/>
      <c r="VP7" s="394"/>
      <c r="VQ7" s="394"/>
      <c r="VR7" s="394"/>
      <c r="VS7" s="394"/>
      <c r="VT7" s="394"/>
      <c r="VU7" s="394"/>
      <c r="VV7" s="394"/>
      <c r="VW7" s="394"/>
      <c r="VX7" s="394"/>
      <c r="VY7" s="394"/>
      <c r="VZ7" s="394"/>
      <c r="WA7" s="394"/>
      <c r="WB7" s="394"/>
      <c r="WC7" s="394"/>
      <c r="WD7" s="394"/>
      <c r="WE7" s="394"/>
      <c r="WF7" s="394"/>
      <c r="WG7" s="394"/>
      <c r="WH7" s="394"/>
      <c r="WI7" s="394"/>
      <c r="WJ7" s="394"/>
      <c r="WK7" s="394"/>
      <c r="WL7" s="394"/>
      <c r="WM7" s="394"/>
      <c r="WN7" s="394"/>
      <c r="WO7" s="394"/>
      <c r="WP7" s="394"/>
      <c r="WQ7" s="394"/>
      <c r="WR7" s="394"/>
      <c r="WS7" s="394"/>
      <c r="WT7" s="394"/>
      <c r="WU7" s="394"/>
      <c r="WV7" s="394"/>
      <c r="WW7" s="394"/>
      <c r="WX7" s="394"/>
      <c r="WY7" s="394"/>
      <c r="WZ7" s="394"/>
      <c r="XA7" s="394"/>
      <c r="XB7" s="394"/>
      <c r="XC7" s="394"/>
      <c r="XD7" s="394"/>
      <c r="XE7" s="394"/>
      <c r="XF7" s="394"/>
      <c r="XG7" s="394"/>
      <c r="XH7" s="394"/>
      <c r="XI7" s="394"/>
      <c r="XJ7" s="394"/>
      <c r="XK7" s="394"/>
      <c r="XL7" s="394"/>
      <c r="XM7" s="394"/>
      <c r="XN7" s="394"/>
      <c r="XO7" s="394"/>
      <c r="XP7" s="394"/>
      <c r="XQ7" s="394"/>
      <c r="XR7" s="394"/>
      <c r="XS7" s="394"/>
      <c r="XT7" s="394"/>
      <c r="XU7" s="394"/>
      <c r="XV7" s="394"/>
      <c r="XW7" s="394"/>
      <c r="XX7" s="394"/>
      <c r="XY7" s="394"/>
      <c r="XZ7" s="394"/>
      <c r="YA7" s="394"/>
      <c r="YB7" s="394"/>
      <c r="YC7" s="394"/>
      <c r="YD7" s="394"/>
      <c r="YE7" s="394"/>
      <c r="YF7" s="394"/>
      <c r="YG7" s="394"/>
      <c r="YH7" s="394"/>
      <c r="YI7" s="394"/>
      <c r="YJ7" s="394"/>
      <c r="YK7" s="394"/>
      <c r="YL7" s="394"/>
      <c r="YM7" s="394"/>
      <c r="YN7" s="394"/>
      <c r="YO7" s="394"/>
      <c r="YP7" s="394"/>
      <c r="YQ7" s="394"/>
      <c r="YR7" s="394"/>
      <c r="YS7" s="394"/>
      <c r="YT7" s="394"/>
      <c r="YU7" s="394"/>
      <c r="YV7" s="394"/>
      <c r="YW7" s="394"/>
      <c r="YX7" s="394"/>
      <c r="YY7" s="394"/>
      <c r="YZ7" s="394"/>
      <c r="ZA7" s="394"/>
      <c r="ZB7" s="394"/>
      <c r="ZC7" s="394"/>
      <c r="ZD7" s="394"/>
      <c r="ZE7" s="394"/>
      <c r="ZF7" s="394"/>
      <c r="ZG7" s="394"/>
      <c r="ZH7" s="394"/>
      <c r="ZI7" s="394"/>
      <c r="ZJ7" s="394"/>
      <c r="ZK7" s="394"/>
      <c r="ZL7" s="394"/>
      <c r="ZM7" s="394"/>
      <c r="ZN7" s="394"/>
      <c r="ZO7" s="394"/>
      <c r="ZP7" s="394"/>
      <c r="ZQ7" s="394"/>
      <c r="ZR7" s="394"/>
      <c r="ZS7" s="394"/>
      <c r="ZT7" s="394"/>
      <c r="ZU7" s="394"/>
      <c r="ZV7" s="394"/>
      <c r="ZW7" s="394"/>
      <c r="ZX7" s="394"/>
      <c r="ZY7" s="394"/>
      <c r="ZZ7" s="394"/>
      <c r="AAA7" s="394"/>
      <c r="AAB7" s="394"/>
      <c r="AAC7" s="394"/>
      <c r="AAD7" s="394"/>
      <c r="AAE7" s="394"/>
      <c r="AAF7" s="394"/>
      <c r="AAG7" s="394"/>
      <c r="AAH7" s="394"/>
      <c r="AAI7" s="394"/>
      <c r="AAJ7" s="394"/>
      <c r="AAK7" s="394"/>
      <c r="AAL7" s="394"/>
      <c r="AAM7" s="394"/>
      <c r="AAN7" s="394"/>
      <c r="AAO7" s="394"/>
      <c r="AAP7" s="394"/>
      <c r="AAQ7" s="394"/>
      <c r="AAR7" s="394"/>
      <c r="AAS7" s="394"/>
      <c r="AAT7" s="394"/>
      <c r="AAU7" s="394"/>
      <c r="AAV7" s="394"/>
      <c r="AAW7" s="394"/>
      <c r="AAX7" s="394"/>
      <c r="AAY7" s="394"/>
      <c r="AAZ7" s="394"/>
      <c r="ABA7" s="394"/>
      <c r="ABB7" s="394"/>
      <c r="ABC7" s="394"/>
      <c r="ABD7" s="394"/>
      <c r="ABE7" s="394"/>
      <c r="ABF7" s="394"/>
      <c r="ABG7" s="394"/>
      <c r="ABH7" s="394"/>
      <c r="ABI7" s="394"/>
      <c r="ABJ7" s="394"/>
      <c r="ABK7" s="394"/>
      <c r="ABL7" s="394"/>
      <c r="ABM7" s="394"/>
      <c r="ABN7" s="394"/>
      <c r="ABO7" s="394"/>
      <c r="ABP7" s="394"/>
      <c r="ABQ7" s="394"/>
      <c r="ABR7" s="394"/>
      <c r="ABS7" s="394"/>
      <c r="ABT7" s="394"/>
      <c r="ABU7" s="394"/>
      <c r="ABV7" s="394"/>
      <c r="ABW7" s="394"/>
      <c r="ABX7" s="394"/>
      <c r="ABY7" s="394"/>
      <c r="ABZ7" s="394"/>
      <c r="ACA7" s="394"/>
      <c r="ACB7" s="394"/>
      <c r="ACC7" s="394"/>
      <c r="ACD7" s="394"/>
      <c r="ACE7" s="394"/>
      <c r="ACF7" s="394"/>
      <c r="ACG7" s="394"/>
      <c r="ACH7" s="394"/>
      <c r="ACI7" s="394"/>
      <c r="ACJ7" s="394"/>
      <c r="ACK7" s="394"/>
      <c r="ACL7" s="394"/>
      <c r="ACM7" s="394"/>
      <c r="ACN7" s="394"/>
      <c r="ACO7" s="394"/>
      <c r="ACP7" s="394"/>
      <c r="ACQ7" s="394"/>
      <c r="ACR7" s="394"/>
      <c r="ACS7" s="394"/>
      <c r="ACT7" s="394"/>
      <c r="ACU7" s="394"/>
      <c r="ACV7" s="394"/>
      <c r="ACW7" s="394"/>
      <c r="ACX7" s="394"/>
      <c r="ACY7" s="394"/>
      <c r="ACZ7" s="394"/>
      <c r="ADA7" s="394"/>
      <c r="ADB7" s="394"/>
      <c r="ADC7" s="394"/>
      <c r="ADD7" s="394"/>
      <c r="ADE7" s="394"/>
      <c r="ADF7" s="394"/>
      <c r="ADG7" s="394"/>
      <c r="ADH7" s="394"/>
      <c r="ADI7" s="394"/>
      <c r="ADJ7" s="394"/>
      <c r="ADK7" s="394"/>
      <c r="ADL7" s="394"/>
      <c r="ADM7" s="394"/>
      <c r="ADN7" s="394"/>
      <c r="ADO7" s="394"/>
      <c r="ADP7" s="394"/>
      <c r="ADQ7" s="394"/>
      <c r="ADR7" s="394"/>
      <c r="ADS7" s="394"/>
      <c r="ADT7" s="394"/>
      <c r="ADU7" s="394"/>
      <c r="ADV7" s="394"/>
      <c r="ADW7" s="394"/>
      <c r="ADX7" s="394"/>
      <c r="ADY7" s="394"/>
      <c r="ADZ7" s="394"/>
      <c r="AEA7" s="394"/>
      <c r="AEB7" s="394"/>
      <c r="AEC7" s="394"/>
      <c r="AED7" s="394"/>
      <c r="AEE7" s="394"/>
      <c r="AEF7" s="394"/>
      <c r="AEG7" s="394"/>
      <c r="AEH7" s="394"/>
      <c r="AEI7" s="394"/>
      <c r="AEJ7" s="394"/>
      <c r="AEK7" s="394"/>
      <c r="AEL7" s="394"/>
      <c r="AEM7" s="394"/>
      <c r="AEN7" s="394"/>
      <c r="AEO7" s="394"/>
      <c r="AEP7" s="394"/>
      <c r="AEQ7" s="394"/>
      <c r="AER7" s="394"/>
      <c r="AES7" s="394"/>
      <c r="AET7" s="394"/>
      <c r="AEU7" s="394"/>
      <c r="AEV7" s="394"/>
      <c r="AEW7" s="394"/>
      <c r="AEX7" s="394"/>
      <c r="AEY7" s="394"/>
      <c r="AEZ7" s="394"/>
      <c r="AFA7" s="394"/>
      <c r="AFB7" s="394"/>
      <c r="AFC7" s="394"/>
      <c r="AFD7" s="394"/>
      <c r="AFE7" s="394"/>
      <c r="AFF7" s="394"/>
      <c r="AFG7" s="394"/>
      <c r="AFH7" s="394"/>
      <c r="AFI7" s="394"/>
      <c r="AFJ7" s="394"/>
      <c r="AFK7" s="394"/>
      <c r="AFL7" s="394"/>
      <c r="AFM7" s="394"/>
      <c r="AFN7" s="394"/>
      <c r="AFO7" s="394"/>
      <c r="AFP7" s="394"/>
      <c r="AFQ7" s="394"/>
      <c r="AFR7" s="394"/>
      <c r="AFS7" s="394"/>
      <c r="AFT7" s="394"/>
      <c r="AFU7" s="394"/>
      <c r="AFV7" s="394"/>
      <c r="AFW7" s="394"/>
      <c r="AFX7" s="394"/>
      <c r="AFY7" s="394"/>
      <c r="AFZ7" s="394"/>
      <c r="AGA7" s="394"/>
      <c r="AGB7" s="394"/>
      <c r="AGC7" s="394"/>
      <c r="AGD7" s="394"/>
      <c r="AGE7" s="394"/>
      <c r="AGF7" s="394"/>
      <c r="AGG7" s="394"/>
      <c r="AGH7" s="394"/>
      <c r="AGI7" s="394"/>
      <c r="AGJ7" s="394"/>
      <c r="AGK7" s="394"/>
      <c r="AGL7" s="394"/>
      <c r="AGM7" s="394"/>
      <c r="AGN7" s="394"/>
      <c r="AGO7" s="394"/>
      <c r="AGP7" s="394"/>
      <c r="AGQ7" s="394"/>
      <c r="AGR7" s="394"/>
      <c r="AGS7" s="394"/>
      <c r="AGT7" s="394"/>
      <c r="AGU7" s="394"/>
      <c r="AGV7" s="394"/>
      <c r="AGW7" s="394"/>
      <c r="AGX7" s="394"/>
      <c r="AGY7" s="394"/>
      <c r="AGZ7" s="394"/>
      <c r="AHA7" s="394"/>
      <c r="AHB7" s="394"/>
      <c r="AHC7" s="394"/>
      <c r="AHD7" s="394"/>
      <c r="AHE7" s="394"/>
      <c r="AHF7" s="394"/>
      <c r="AHG7" s="394"/>
      <c r="AHH7" s="394"/>
      <c r="AHI7" s="394"/>
      <c r="AHJ7" s="394"/>
      <c r="AHK7" s="394"/>
      <c r="AHL7" s="394"/>
      <c r="AHM7" s="394"/>
      <c r="AHN7" s="394"/>
      <c r="AHO7" s="394"/>
      <c r="AHP7" s="394"/>
      <c r="AHQ7" s="394"/>
      <c r="AHR7" s="394"/>
      <c r="AHS7" s="394"/>
      <c r="AHT7" s="394"/>
      <c r="AHU7" s="394"/>
      <c r="AHV7" s="394"/>
      <c r="AHW7" s="394"/>
      <c r="AHX7" s="394"/>
      <c r="AHY7" s="394"/>
      <c r="AHZ7" s="394"/>
      <c r="AIA7" s="394"/>
      <c r="AIB7" s="394"/>
      <c r="AIC7" s="394"/>
      <c r="AID7" s="394"/>
      <c r="AIE7" s="394"/>
      <c r="AIF7" s="394"/>
      <c r="AIG7" s="394"/>
      <c r="AIH7" s="394"/>
      <c r="AII7" s="394"/>
      <c r="AIJ7" s="394"/>
      <c r="AIK7" s="394"/>
      <c r="AIL7" s="394"/>
      <c r="AIM7" s="394"/>
      <c r="AIN7" s="394"/>
      <c r="AIO7" s="394"/>
      <c r="AIP7" s="394"/>
      <c r="AIQ7" s="394"/>
      <c r="AIR7" s="394"/>
      <c r="AIS7" s="394"/>
      <c r="AIT7" s="394"/>
      <c r="AIU7" s="394"/>
      <c r="AIV7" s="394"/>
      <c r="AIW7" s="394"/>
      <c r="AIX7" s="394"/>
      <c r="AIY7" s="394"/>
      <c r="AIZ7" s="394"/>
      <c r="AJA7" s="394"/>
      <c r="AJB7" s="394"/>
      <c r="AJC7" s="394"/>
      <c r="AJD7" s="394"/>
      <c r="AJE7" s="394"/>
      <c r="AJF7" s="394"/>
      <c r="AJG7" s="394"/>
      <c r="AJH7" s="394"/>
      <c r="AJI7" s="394"/>
      <c r="AJJ7" s="394"/>
      <c r="AJK7" s="394"/>
      <c r="AJL7" s="394"/>
      <c r="AJM7" s="394"/>
      <c r="AJN7" s="394"/>
      <c r="AJO7" s="394"/>
      <c r="AJP7" s="394"/>
      <c r="AJQ7" s="394"/>
      <c r="AJR7" s="394"/>
      <c r="AJS7" s="394"/>
      <c r="AJT7" s="394"/>
      <c r="AJU7" s="394"/>
      <c r="AJV7" s="394"/>
      <c r="AJW7" s="394"/>
      <c r="AJX7" s="394"/>
      <c r="AJY7" s="394"/>
      <c r="AJZ7" s="394"/>
      <c r="AKA7" s="394"/>
      <c r="AKB7" s="394"/>
      <c r="AKC7" s="394"/>
      <c r="AKD7" s="394"/>
      <c r="AKE7" s="394"/>
      <c r="AKF7" s="394"/>
      <c r="AKG7" s="394"/>
      <c r="AKH7" s="394"/>
      <c r="AKI7" s="394"/>
      <c r="AKJ7" s="394"/>
      <c r="AKK7" s="394"/>
      <c r="AKL7" s="394"/>
      <c r="AKM7" s="394"/>
      <c r="AKN7" s="394"/>
      <c r="AKO7" s="394"/>
      <c r="AKP7" s="394"/>
      <c r="AKQ7" s="394"/>
      <c r="AKR7" s="394"/>
      <c r="AKS7" s="394"/>
      <c r="AKT7" s="394"/>
      <c r="AKU7" s="394"/>
      <c r="AKV7" s="394"/>
      <c r="AKW7" s="394"/>
      <c r="AKX7" s="394"/>
      <c r="AKY7" s="394"/>
      <c r="AKZ7" s="394"/>
      <c r="ALA7" s="394"/>
      <c r="ALB7" s="394"/>
      <c r="ALC7" s="394"/>
      <c r="ALD7" s="394"/>
      <c r="ALE7" s="394"/>
      <c r="ALF7" s="394"/>
      <c r="ALG7" s="394"/>
      <c r="ALH7" s="394"/>
      <c r="ALI7" s="394"/>
      <c r="ALJ7" s="394"/>
      <c r="ALK7" s="394"/>
      <c r="ALL7" s="394"/>
      <c r="ALM7" s="394"/>
      <c r="ALN7" s="394"/>
      <c r="ALO7" s="394"/>
      <c r="ALP7" s="394"/>
      <c r="ALQ7" s="394"/>
      <c r="ALR7" s="394"/>
      <c r="ALS7" s="394"/>
      <c r="ALT7" s="394"/>
      <c r="ALU7" s="394"/>
      <c r="ALV7" s="394"/>
      <c r="ALW7" s="394"/>
      <c r="ALX7" s="394"/>
      <c r="ALY7" s="394"/>
      <c r="ALZ7" s="394"/>
      <c r="AMA7" s="394"/>
      <c r="AMB7" s="394"/>
      <c r="AMC7" s="394"/>
      <c r="AMD7" s="394"/>
      <c r="AME7" s="394"/>
      <c r="AMF7" s="394"/>
      <c r="AMG7" s="394"/>
      <c r="AMH7" s="394"/>
      <c r="AMI7" s="394"/>
      <c r="AMJ7" s="394"/>
      <c r="AMK7" s="394"/>
      <c r="AML7" s="394"/>
      <c r="AMM7" s="394"/>
      <c r="AMN7" s="394"/>
      <c r="AMO7" s="394"/>
      <c r="AMP7" s="394"/>
      <c r="AMQ7" s="394"/>
      <c r="AMR7" s="394"/>
      <c r="AMS7" s="394"/>
      <c r="AMT7" s="394"/>
      <c r="AMU7" s="394"/>
      <c r="AMV7" s="394"/>
      <c r="AMW7" s="394"/>
      <c r="AMX7" s="394"/>
      <c r="AMY7" s="394"/>
      <c r="AMZ7" s="394"/>
      <c r="ANA7" s="394"/>
      <c r="ANB7" s="394"/>
      <c r="ANC7" s="394"/>
      <c r="AND7" s="394"/>
      <c r="ANE7" s="394"/>
      <c r="ANF7" s="394"/>
      <c r="ANG7" s="394"/>
      <c r="ANH7" s="394"/>
      <c r="ANI7" s="394"/>
      <c r="ANJ7" s="394"/>
      <c r="ANK7" s="394"/>
      <c r="ANL7" s="394"/>
      <c r="ANM7" s="394"/>
      <c r="ANN7" s="394"/>
      <c r="ANO7" s="394"/>
      <c r="ANP7" s="394"/>
      <c r="ANQ7" s="394"/>
      <c r="ANR7" s="394"/>
      <c r="ANS7" s="394"/>
      <c r="ANT7" s="394"/>
      <c r="ANU7" s="394"/>
      <c r="ANV7" s="394"/>
      <c r="ANW7" s="394"/>
      <c r="ANX7" s="394"/>
      <c r="ANY7" s="394"/>
      <c r="ANZ7" s="394"/>
      <c r="AOA7" s="394"/>
      <c r="AOB7" s="394"/>
      <c r="AOC7" s="394"/>
      <c r="AOD7" s="394"/>
      <c r="AOE7" s="394"/>
      <c r="AOF7" s="394"/>
      <c r="AOG7" s="394"/>
      <c r="AOH7" s="394"/>
      <c r="AOI7" s="394"/>
      <c r="AOJ7" s="394"/>
      <c r="AOK7" s="394"/>
      <c r="AOL7" s="394"/>
      <c r="AOM7" s="394"/>
      <c r="AON7" s="394"/>
      <c r="AOO7" s="394"/>
      <c r="AOP7" s="394"/>
      <c r="AOQ7" s="394"/>
      <c r="AOR7" s="394"/>
      <c r="AOS7" s="394"/>
      <c r="AOT7" s="394"/>
      <c r="AOU7" s="394"/>
      <c r="AOV7" s="394"/>
      <c r="AOW7" s="394"/>
      <c r="AOX7" s="394"/>
      <c r="AOY7" s="394"/>
      <c r="AOZ7" s="394"/>
      <c r="APA7" s="394"/>
      <c r="APB7" s="394"/>
      <c r="APC7" s="394"/>
      <c r="APD7" s="394"/>
      <c r="APE7" s="394"/>
      <c r="APF7" s="394"/>
      <c r="APG7" s="394"/>
      <c r="APH7" s="394"/>
      <c r="API7" s="394"/>
      <c r="APJ7" s="394"/>
      <c r="APK7" s="394"/>
      <c r="APL7" s="394"/>
      <c r="APM7" s="394"/>
      <c r="APN7" s="394"/>
      <c r="APO7" s="394"/>
      <c r="APP7" s="394"/>
      <c r="APQ7" s="394"/>
      <c r="APR7" s="394"/>
      <c r="APS7" s="394"/>
      <c r="APT7" s="394"/>
      <c r="APU7" s="394"/>
      <c r="APV7" s="394"/>
      <c r="APW7" s="394"/>
      <c r="APX7" s="394"/>
      <c r="APY7" s="394"/>
      <c r="APZ7" s="394"/>
      <c r="AQA7" s="394"/>
      <c r="AQB7" s="394"/>
      <c r="AQC7" s="394"/>
      <c r="AQD7" s="394"/>
      <c r="AQE7" s="394"/>
      <c r="AQF7" s="394"/>
      <c r="AQG7" s="394"/>
      <c r="AQH7" s="394"/>
      <c r="AQI7" s="394"/>
      <c r="AQJ7" s="394"/>
      <c r="AQK7" s="394"/>
      <c r="AQL7" s="394"/>
      <c r="AQM7" s="394"/>
      <c r="AQN7" s="394"/>
      <c r="AQO7" s="394"/>
      <c r="AQP7" s="394"/>
      <c r="AQQ7" s="394"/>
      <c r="AQR7" s="394"/>
      <c r="AQS7" s="394"/>
      <c r="AQT7" s="394"/>
      <c r="AQU7" s="394"/>
      <c r="AQV7" s="394"/>
      <c r="AQW7" s="394"/>
      <c r="AQX7" s="394"/>
      <c r="AQY7" s="394"/>
      <c r="AQZ7" s="394"/>
      <c r="ARA7" s="394"/>
      <c r="ARB7" s="394"/>
      <c r="ARC7" s="394"/>
      <c r="ARD7" s="394"/>
      <c r="ARE7" s="394"/>
      <c r="ARF7" s="394"/>
      <c r="ARG7" s="394"/>
      <c r="ARH7" s="394"/>
      <c r="ARI7" s="394"/>
      <c r="ARJ7" s="394"/>
      <c r="ARK7" s="394"/>
      <c r="ARL7" s="394"/>
      <c r="ARM7" s="394"/>
      <c r="ARN7" s="394"/>
      <c r="ARO7" s="394"/>
      <c r="ARP7" s="394"/>
      <c r="ARQ7" s="394"/>
      <c r="ARR7" s="394"/>
      <c r="ARS7" s="394"/>
      <c r="ART7" s="394"/>
      <c r="ARU7" s="394"/>
      <c r="ARV7" s="394"/>
      <c r="ARW7" s="394"/>
      <c r="ARX7" s="394"/>
      <c r="ARY7" s="394"/>
      <c r="ARZ7" s="394"/>
      <c r="ASA7" s="394"/>
      <c r="ASB7" s="394"/>
      <c r="ASC7" s="394"/>
      <c r="ASD7" s="394"/>
      <c r="ASE7" s="394"/>
      <c r="ASF7" s="394"/>
      <c r="ASG7" s="394"/>
      <c r="ASH7" s="394"/>
      <c r="ASI7" s="394"/>
      <c r="ASJ7" s="394"/>
      <c r="ASK7" s="394"/>
      <c r="ASL7" s="394"/>
      <c r="ASM7" s="394"/>
      <c r="ASN7" s="394"/>
      <c r="ASO7" s="394"/>
      <c r="ASP7" s="394"/>
      <c r="ASQ7" s="394"/>
      <c r="ASR7" s="394"/>
      <c r="ASS7" s="394"/>
      <c r="AST7" s="394"/>
      <c r="ASU7" s="394"/>
      <c r="ASV7" s="394"/>
      <c r="ASW7" s="394"/>
      <c r="ASX7" s="394"/>
      <c r="ASY7" s="394"/>
      <c r="ASZ7" s="394"/>
      <c r="ATA7" s="394"/>
      <c r="ATB7" s="394"/>
      <c r="ATC7" s="394"/>
      <c r="ATD7" s="394"/>
      <c r="ATE7" s="394"/>
      <c r="ATF7" s="394"/>
      <c r="ATG7" s="394"/>
      <c r="ATH7" s="394"/>
      <c r="ATI7" s="394"/>
      <c r="ATJ7" s="394"/>
      <c r="ATK7" s="394"/>
      <c r="ATL7" s="394"/>
      <c r="ATM7" s="394"/>
      <c r="ATN7" s="394"/>
      <c r="ATO7" s="394"/>
      <c r="ATP7" s="394"/>
      <c r="ATQ7" s="394"/>
      <c r="ATR7" s="394"/>
      <c r="ATS7" s="394"/>
      <c r="ATT7" s="394"/>
      <c r="ATU7" s="394"/>
      <c r="ATV7" s="394"/>
      <c r="ATW7" s="394"/>
      <c r="ATX7" s="394"/>
      <c r="ATY7" s="394"/>
      <c r="ATZ7" s="394"/>
      <c r="AUA7" s="394"/>
      <c r="AUB7" s="394"/>
      <c r="AUC7" s="394"/>
      <c r="AUD7" s="394"/>
      <c r="AUE7" s="394"/>
      <c r="AUF7" s="394"/>
      <c r="AUG7" s="394"/>
      <c r="AUH7" s="394"/>
      <c r="AUI7" s="394"/>
      <c r="AUJ7" s="394"/>
      <c r="AUK7" s="394"/>
      <c r="AUL7" s="394"/>
      <c r="AUM7" s="394"/>
      <c r="AUN7" s="394"/>
      <c r="AUO7" s="394"/>
      <c r="AUP7" s="394"/>
      <c r="AUQ7" s="394"/>
      <c r="AUR7" s="394"/>
      <c r="AUS7" s="394"/>
      <c r="AUT7" s="394"/>
      <c r="AUU7" s="394"/>
      <c r="AUV7" s="394"/>
      <c r="AUW7" s="394"/>
      <c r="AUX7" s="394"/>
      <c r="AUY7" s="394"/>
      <c r="AUZ7" s="394"/>
      <c r="AVA7" s="394"/>
      <c r="AVB7" s="394"/>
      <c r="AVC7" s="394"/>
      <c r="AVD7" s="394"/>
      <c r="AVE7" s="394"/>
      <c r="AVF7" s="394"/>
      <c r="AVG7" s="394"/>
      <c r="AVH7" s="394"/>
      <c r="AVI7" s="394"/>
      <c r="AVJ7" s="394"/>
      <c r="AVK7" s="394"/>
      <c r="AVL7" s="394"/>
      <c r="AVM7" s="394"/>
      <c r="AVN7" s="394"/>
      <c r="AVO7" s="394"/>
      <c r="AVP7" s="394"/>
      <c r="AVQ7" s="394"/>
      <c r="AVR7" s="394"/>
      <c r="AVS7" s="394"/>
      <c r="AVT7" s="394"/>
      <c r="AVU7" s="394"/>
      <c r="AVV7" s="394"/>
      <c r="AVW7" s="394"/>
      <c r="AVX7" s="394"/>
      <c r="AVY7" s="394"/>
      <c r="AVZ7" s="394"/>
      <c r="AWA7" s="394"/>
      <c r="AWB7" s="394"/>
      <c r="AWC7" s="394"/>
      <c r="AWD7" s="394"/>
      <c r="AWE7" s="394"/>
      <c r="AWF7" s="394"/>
      <c r="AWG7" s="394"/>
      <c r="AWH7" s="394"/>
      <c r="AWI7" s="394"/>
      <c r="AWJ7" s="394"/>
      <c r="AWK7" s="394"/>
      <c r="AWL7" s="394"/>
      <c r="AWM7" s="394"/>
      <c r="AWN7" s="394"/>
      <c r="AWO7" s="394"/>
      <c r="AWP7" s="394"/>
      <c r="AWQ7" s="394"/>
      <c r="AWR7" s="394"/>
      <c r="AWS7" s="394"/>
      <c r="AWT7" s="394"/>
      <c r="AWU7" s="394"/>
      <c r="AWV7" s="394"/>
      <c r="AWW7" s="394"/>
      <c r="AWX7" s="394"/>
      <c r="AWY7" s="394"/>
      <c r="AWZ7" s="394"/>
      <c r="AXA7" s="394"/>
      <c r="AXB7" s="394"/>
      <c r="AXC7" s="394"/>
      <c r="AXD7" s="394"/>
      <c r="AXE7" s="394"/>
      <c r="AXF7" s="394"/>
      <c r="AXG7" s="394"/>
      <c r="AXH7" s="394"/>
      <c r="AXI7" s="394"/>
      <c r="AXJ7" s="394"/>
      <c r="AXK7" s="394"/>
      <c r="AXL7" s="394"/>
      <c r="AXM7" s="394"/>
      <c r="AXN7" s="394"/>
      <c r="AXO7" s="394"/>
      <c r="AXP7" s="394"/>
      <c r="AXQ7" s="394"/>
      <c r="AXR7" s="394"/>
      <c r="AXS7" s="394"/>
      <c r="AXT7" s="394"/>
      <c r="AXU7" s="394"/>
      <c r="AXV7" s="394"/>
      <c r="AXW7" s="394"/>
      <c r="AXX7" s="394"/>
      <c r="AXY7" s="394"/>
      <c r="AXZ7" s="394"/>
      <c r="AYA7" s="394"/>
      <c r="AYB7" s="394"/>
      <c r="AYC7" s="394"/>
      <c r="AYD7" s="394"/>
      <c r="AYE7" s="394"/>
      <c r="AYF7" s="394"/>
      <c r="AYG7" s="394"/>
      <c r="AYH7" s="394"/>
      <c r="AYI7" s="394"/>
      <c r="AYJ7" s="394"/>
      <c r="AYK7" s="394"/>
      <c r="AYL7" s="394"/>
      <c r="AYM7" s="394"/>
      <c r="AYN7" s="394"/>
      <c r="AYO7" s="394"/>
      <c r="AYP7" s="394"/>
      <c r="AYQ7" s="394"/>
      <c r="AYR7" s="394"/>
      <c r="AYS7" s="394"/>
      <c r="AYT7" s="394"/>
      <c r="AYU7" s="394"/>
      <c r="AYV7" s="394"/>
      <c r="AYW7" s="394"/>
      <c r="AYX7" s="394"/>
      <c r="AYY7" s="394"/>
      <c r="AYZ7" s="394"/>
      <c r="AZA7" s="394"/>
      <c r="AZB7" s="394"/>
      <c r="AZC7" s="394"/>
      <c r="AZD7" s="394"/>
      <c r="AZE7" s="394"/>
      <c r="AZF7" s="394"/>
      <c r="AZG7" s="394"/>
      <c r="AZH7" s="394"/>
      <c r="AZI7" s="394"/>
      <c r="AZJ7" s="394"/>
      <c r="AZK7" s="394"/>
      <c r="AZL7" s="394"/>
      <c r="AZM7" s="394"/>
      <c r="AZN7" s="394"/>
      <c r="AZO7" s="394"/>
      <c r="AZP7" s="394"/>
      <c r="AZQ7" s="394"/>
      <c r="AZR7" s="394"/>
      <c r="AZS7" s="394"/>
      <c r="AZT7" s="394"/>
      <c r="AZU7" s="394"/>
      <c r="AZV7" s="394"/>
      <c r="AZW7" s="394"/>
      <c r="AZX7" s="394"/>
      <c r="AZY7" s="394"/>
      <c r="AZZ7" s="394"/>
      <c r="BAA7" s="394"/>
      <c r="BAB7" s="394"/>
      <c r="BAC7" s="394"/>
      <c r="BAD7" s="394"/>
      <c r="BAE7" s="394"/>
      <c r="BAF7" s="394"/>
      <c r="BAG7" s="394"/>
      <c r="BAH7" s="394"/>
      <c r="BAI7" s="394"/>
      <c r="BAJ7" s="394"/>
      <c r="BAK7" s="394"/>
      <c r="BAL7" s="394"/>
      <c r="BAM7" s="394"/>
      <c r="BAN7" s="394"/>
      <c r="BAO7" s="394"/>
      <c r="BAP7" s="394"/>
      <c r="BAQ7" s="394"/>
      <c r="BAR7" s="394"/>
      <c r="BAS7" s="394"/>
      <c r="BAT7" s="394"/>
      <c r="BAU7" s="394"/>
      <c r="BAV7" s="394"/>
      <c r="BAW7" s="394"/>
      <c r="BAX7" s="394"/>
      <c r="BAY7" s="394"/>
      <c r="BAZ7" s="394"/>
      <c r="BBA7" s="394"/>
      <c r="BBB7" s="394"/>
      <c r="BBC7" s="394"/>
      <c r="BBD7" s="394"/>
      <c r="BBE7" s="394"/>
      <c r="BBF7" s="394"/>
      <c r="BBG7" s="394"/>
      <c r="BBH7" s="394"/>
      <c r="BBI7" s="394"/>
      <c r="BBJ7" s="394"/>
      <c r="BBK7" s="394"/>
      <c r="BBL7" s="394"/>
      <c r="BBM7" s="394"/>
      <c r="BBN7" s="394"/>
      <c r="BBO7" s="394"/>
      <c r="BBP7" s="394"/>
      <c r="BBQ7" s="394"/>
      <c r="BBR7" s="394"/>
      <c r="BBS7" s="394"/>
      <c r="BBT7" s="394"/>
      <c r="BBU7" s="394"/>
      <c r="BBV7" s="394"/>
      <c r="BBW7" s="394"/>
      <c r="BBX7" s="394"/>
      <c r="BBY7" s="394"/>
      <c r="BBZ7" s="394"/>
      <c r="BCA7" s="394"/>
      <c r="BCB7" s="394"/>
      <c r="BCC7" s="394"/>
      <c r="BCD7" s="394"/>
      <c r="BCE7" s="394"/>
      <c r="BCF7" s="394"/>
      <c r="BCG7" s="394"/>
      <c r="BCH7" s="394"/>
      <c r="BCI7" s="394"/>
      <c r="BCJ7" s="394"/>
      <c r="BCK7" s="394"/>
      <c r="BCL7" s="394"/>
      <c r="BCM7" s="394"/>
      <c r="BCN7" s="394"/>
      <c r="BCO7" s="394"/>
      <c r="BCP7" s="394"/>
      <c r="BCQ7" s="394"/>
      <c r="BCR7" s="394"/>
      <c r="BCS7" s="394"/>
      <c r="BCT7" s="394"/>
      <c r="BCU7" s="394"/>
      <c r="BCV7" s="394"/>
      <c r="BCW7" s="394"/>
      <c r="BCX7" s="394"/>
      <c r="BCY7" s="394"/>
      <c r="BCZ7" s="394"/>
      <c r="BDA7" s="394"/>
      <c r="BDB7" s="394"/>
      <c r="BDC7" s="394"/>
      <c r="BDD7" s="394"/>
      <c r="BDE7" s="394"/>
      <c r="BDF7" s="394"/>
      <c r="BDG7" s="394"/>
      <c r="BDH7" s="394"/>
      <c r="BDI7" s="394"/>
      <c r="BDJ7" s="394"/>
      <c r="BDK7" s="394"/>
      <c r="BDL7" s="394"/>
      <c r="BDM7" s="394"/>
      <c r="BDN7" s="394"/>
      <c r="BDO7" s="394"/>
      <c r="BDP7" s="394"/>
      <c r="BDQ7" s="394"/>
      <c r="BDR7" s="394"/>
      <c r="BDS7" s="394"/>
      <c r="BDT7" s="394"/>
      <c r="BDU7" s="394"/>
      <c r="BDV7" s="394"/>
      <c r="BDW7" s="394"/>
      <c r="BDX7" s="394"/>
      <c r="BDY7" s="394"/>
      <c r="BDZ7" s="394"/>
      <c r="BEA7" s="394"/>
      <c r="BEB7" s="394"/>
      <c r="BEC7" s="394"/>
      <c r="BED7" s="394"/>
      <c r="BEE7" s="394"/>
      <c r="BEF7" s="394"/>
      <c r="BEG7" s="394"/>
      <c r="BEH7" s="394"/>
      <c r="BEI7" s="394"/>
      <c r="BEJ7" s="394"/>
      <c r="BEK7" s="394"/>
      <c r="BEL7" s="394"/>
      <c r="BEM7" s="394"/>
      <c r="BEN7" s="394"/>
      <c r="BEO7" s="394"/>
      <c r="BEP7" s="394"/>
      <c r="BEQ7" s="394"/>
      <c r="BER7" s="394"/>
      <c r="BES7" s="394"/>
      <c r="BET7" s="394"/>
      <c r="BEU7" s="394"/>
      <c r="BEV7" s="394"/>
      <c r="BEW7" s="394"/>
      <c r="BEX7" s="394"/>
      <c r="BEY7" s="394"/>
      <c r="BEZ7" s="394"/>
      <c r="BFA7" s="394"/>
      <c r="BFB7" s="394"/>
      <c r="BFC7" s="394"/>
      <c r="BFD7" s="394"/>
      <c r="BFE7" s="394"/>
      <c r="BFF7" s="394"/>
      <c r="BFG7" s="394"/>
      <c r="BFH7" s="394"/>
      <c r="BFI7" s="394"/>
      <c r="BFJ7" s="394"/>
      <c r="BFK7" s="394"/>
      <c r="BFL7" s="394"/>
      <c r="BFM7" s="394"/>
      <c r="BFN7" s="394"/>
      <c r="BFO7" s="394"/>
      <c r="BFP7" s="394"/>
      <c r="BFQ7" s="394"/>
      <c r="BFR7" s="394"/>
      <c r="BFS7" s="394"/>
      <c r="BFT7" s="394"/>
      <c r="BFU7" s="394"/>
      <c r="BFV7" s="394"/>
      <c r="BFW7" s="394"/>
      <c r="BFX7" s="394"/>
      <c r="BFY7" s="394"/>
      <c r="BFZ7" s="394"/>
      <c r="BGA7" s="394"/>
      <c r="BGB7" s="394"/>
      <c r="BGC7" s="394"/>
      <c r="BGD7" s="394"/>
      <c r="BGE7" s="394"/>
      <c r="BGF7" s="394"/>
      <c r="BGG7" s="394"/>
      <c r="BGH7" s="394"/>
      <c r="BGI7" s="394"/>
      <c r="BGJ7" s="394"/>
      <c r="BGK7" s="394"/>
      <c r="BGL7" s="394"/>
      <c r="BGM7" s="394"/>
      <c r="BGN7" s="394"/>
      <c r="BGO7" s="394"/>
      <c r="BGP7" s="394"/>
      <c r="BGQ7" s="394"/>
      <c r="BGR7" s="394"/>
      <c r="BGS7" s="394"/>
      <c r="BGT7" s="394"/>
      <c r="BGU7" s="394"/>
      <c r="BGV7" s="394"/>
      <c r="BGW7" s="394"/>
      <c r="BGX7" s="394"/>
      <c r="BGY7" s="394"/>
      <c r="BGZ7" s="394"/>
      <c r="BHA7" s="394"/>
      <c r="BHB7" s="394"/>
      <c r="BHC7" s="394"/>
      <c r="BHD7" s="394"/>
      <c r="BHE7" s="394"/>
      <c r="BHF7" s="394"/>
      <c r="BHG7" s="394"/>
      <c r="BHH7" s="394"/>
      <c r="BHI7" s="394"/>
      <c r="BHJ7" s="394"/>
      <c r="BHK7" s="394"/>
      <c r="BHL7" s="394"/>
      <c r="BHM7" s="394"/>
      <c r="BHN7" s="394"/>
      <c r="BHO7" s="394"/>
      <c r="BHP7" s="394"/>
      <c r="BHQ7" s="394"/>
      <c r="BHR7" s="394"/>
      <c r="BHS7" s="394"/>
      <c r="BHT7" s="394"/>
      <c r="BHU7" s="394"/>
      <c r="BHV7" s="394"/>
      <c r="BHW7" s="394"/>
      <c r="BHX7" s="394"/>
      <c r="BHY7" s="394"/>
      <c r="BHZ7" s="394"/>
      <c r="BIA7" s="394"/>
      <c r="BIB7" s="394"/>
      <c r="BIC7" s="394"/>
      <c r="BID7" s="394"/>
      <c r="BIE7" s="394"/>
      <c r="BIF7" s="394"/>
      <c r="BIG7" s="394"/>
      <c r="BIH7" s="394"/>
      <c r="BII7" s="394"/>
      <c r="BIJ7" s="394"/>
      <c r="BIK7" s="394"/>
      <c r="BIL7" s="394"/>
      <c r="BIM7" s="394"/>
      <c r="BIN7" s="394"/>
      <c r="BIO7" s="394"/>
      <c r="BIP7" s="394"/>
      <c r="BIQ7" s="394"/>
      <c r="BIR7" s="394"/>
      <c r="BIS7" s="394"/>
      <c r="BIT7" s="394"/>
      <c r="BIU7" s="394"/>
      <c r="BIV7" s="394"/>
      <c r="BIW7" s="394"/>
      <c r="BIX7" s="394"/>
      <c r="BIY7" s="394"/>
      <c r="BIZ7" s="394"/>
      <c r="BJA7" s="394"/>
      <c r="BJB7" s="394"/>
      <c r="BJC7" s="394"/>
      <c r="BJD7" s="394"/>
      <c r="BJE7" s="394"/>
      <c r="BJF7" s="394"/>
      <c r="BJG7" s="394"/>
      <c r="BJH7" s="394"/>
      <c r="BJI7" s="394"/>
      <c r="BJJ7" s="394"/>
      <c r="BJK7" s="394"/>
      <c r="BJL7" s="394"/>
      <c r="BJM7" s="394"/>
      <c r="BJN7" s="394"/>
      <c r="BJO7" s="394"/>
      <c r="BJP7" s="394"/>
      <c r="BJQ7" s="394"/>
      <c r="BJR7" s="394"/>
      <c r="BJS7" s="394"/>
      <c r="BJT7" s="394"/>
      <c r="BJU7" s="394"/>
      <c r="BJV7" s="394"/>
      <c r="BJW7" s="394"/>
      <c r="BJX7" s="394"/>
      <c r="BJY7" s="394"/>
      <c r="BJZ7" s="394"/>
      <c r="BKA7" s="394"/>
      <c r="BKB7" s="394"/>
      <c r="BKC7" s="394"/>
      <c r="BKD7" s="394"/>
      <c r="BKE7" s="394"/>
      <c r="BKF7" s="394"/>
      <c r="BKG7" s="394"/>
      <c r="BKH7" s="394"/>
      <c r="BKI7" s="394"/>
      <c r="BKJ7" s="394"/>
      <c r="BKK7" s="394"/>
      <c r="BKL7" s="394"/>
      <c r="BKM7" s="394"/>
      <c r="BKN7" s="394"/>
      <c r="BKO7" s="394"/>
      <c r="BKP7" s="394"/>
      <c r="BKQ7" s="394"/>
      <c r="BKR7" s="394"/>
      <c r="BKS7" s="394"/>
      <c r="BKT7" s="394"/>
      <c r="BKU7" s="394"/>
      <c r="BKV7" s="394"/>
      <c r="BKW7" s="394"/>
      <c r="BKX7" s="394"/>
      <c r="BKY7" s="394"/>
      <c r="BKZ7" s="394"/>
      <c r="BLA7" s="394"/>
      <c r="BLB7" s="394"/>
      <c r="BLC7" s="394"/>
      <c r="BLD7" s="394"/>
      <c r="BLE7" s="394"/>
      <c r="BLF7" s="394"/>
      <c r="BLG7" s="394"/>
      <c r="BLH7" s="394"/>
      <c r="BLI7" s="394"/>
      <c r="BLJ7" s="394"/>
      <c r="BLK7" s="394"/>
      <c r="BLL7" s="394"/>
      <c r="BLM7" s="394"/>
      <c r="BLN7" s="394"/>
      <c r="BLO7" s="394"/>
      <c r="BLP7" s="394"/>
      <c r="BLQ7" s="394"/>
      <c r="BLR7" s="394"/>
      <c r="BLS7" s="394"/>
      <c r="BLT7" s="394"/>
      <c r="BLU7" s="394"/>
      <c r="BLV7" s="394"/>
      <c r="BLW7" s="394"/>
      <c r="BLX7" s="394"/>
      <c r="BLY7" s="394"/>
      <c r="BLZ7" s="394"/>
      <c r="BMA7" s="394"/>
      <c r="BMB7" s="394"/>
      <c r="BMC7" s="394"/>
      <c r="BMD7" s="394"/>
      <c r="BME7" s="394"/>
      <c r="BMF7" s="394"/>
      <c r="BMG7" s="394"/>
      <c r="BMH7" s="394"/>
      <c r="BMI7" s="394"/>
      <c r="BMJ7" s="394"/>
      <c r="BMK7" s="394"/>
      <c r="BML7" s="394"/>
      <c r="BMM7" s="394"/>
      <c r="BMN7" s="394"/>
      <c r="BMO7" s="394"/>
      <c r="BMP7" s="394"/>
      <c r="BMQ7" s="394"/>
      <c r="BMR7" s="394"/>
      <c r="BMS7" s="394"/>
      <c r="BMT7" s="394"/>
      <c r="BMU7" s="394"/>
      <c r="BMV7" s="394"/>
      <c r="BMW7" s="394"/>
      <c r="BMX7" s="394"/>
      <c r="BMY7" s="394"/>
      <c r="BMZ7" s="394"/>
      <c r="BNA7" s="394"/>
      <c r="BNB7" s="394"/>
      <c r="BNC7" s="394"/>
      <c r="BND7" s="394"/>
      <c r="BNE7" s="394"/>
      <c r="BNF7" s="394"/>
      <c r="BNG7" s="394"/>
      <c r="BNH7" s="394"/>
      <c r="BNI7" s="394"/>
      <c r="BNJ7" s="394"/>
      <c r="BNK7" s="394"/>
      <c r="BNL7" s="394"/>
      <c r="BNM7" s="394"/>
      <c r="BNN7" s="394"/>
      <c r="BNO7" s="394"/>
      <c r="BNP7" s="394"/>
      <c r="BNQ7" s="394"/>
      <c r="BNR7" s="394"/>
      <c r="BNS7" s="394"/>
      <c r="BNT7" s="394"/>
      <c r="BNU7" s="394"/>
      <c r="BNV7" s="394"/>
      <c r="BNW7" s="394"/>
      <c r="BNX7" s="394"/>
      <c r="BNY7" s="394"/>
      <c r="BNZ7" s="394"/>
      <c r="BOA7" s="394"/>
      <c r="BOB7" s="394"/>
      <c r="BOC7" s="394"/>
      <c r="BOD7" s="394"/>
      <c r="BOE7" s="394"/>
      <c r="BOF7" s="394"/>
      <c r="BOG7" s="394"/>
      <c r="BOH7" s="394"/>
      <c r="BOI7" s="394"/>
      <c r="BOJ7" s="394"/>
      <c r="BOK7" s="394"/>
      <c r="BOL7" s="394"/>
      <c r="BOM7" s="394"/>
      <c r="BON7" s="394"/>
      <c r="BOO7" s="394"/>
      <c r="BOP7" s="394"/>
      <c r="BOQ7" s="394"/>
      <c r="BOR7" s="394"/>
      <c r="BOS7" s="394"/>
      <c r="BOT7" s="394"/>
      <c r="BOU7" s="394"/>
      <c r="BOV7" s="394"/>
      <c r="BOW7" s="394"/>
      <c r="BOX7" s="394"/>
      <c r="BOY7" s="394"/>
      <c r="BOZ7" s="394"/>
      <c r="BPA7" s="394"/>
      <c r="BPB7" s="394"/>
      <c r="BPC7" s="394"/>
      <c r="BPD7" s="394"/>
      <c r="BPE7" s="394"/>
      <c r="BPF7" s="394"/>
      <c r="BPG7" s="394"/>
      <c r="BPH7" s="394"/>
      <c r="BPI7" s="394"/>
      <c r="BPJ7" s="394"/>
      <c r="BPK7" s="394"/>
      <c r="BPL7" s="394"/>
      <c r="BPM7" s="394"/>
      <c r="BPN7" s="394"/>
      <c r="BPO7" s="394"/>
      <c r="BPP7" s="394"/>
      <c r="BPQ7" s="394"/>
      <c r="BPR7" s="394"/>
      <c r="BPS7" s="394"/>
      <c r="BPT7" s="394"/>
      <c r="BPU7" s="394"/>
      <c r="BPV7" s="394"/>
      <c r="BPW7" s="394"/>
      <c r="BPX7" s="394"/>
      <c r="BPY7" s="394"/>
      <c r="BPZ7" s="394"/>
      <c r="BQA7" s="394"/>
      <c r="BQB7" s="394"/>
      <c r="BQC7" s="394"/>
      <c r="BQD7" s="394"/>
      <c r="BQE7" s="394"/>
      <c r="BQF7" s="394"/>
      <c r="BQG7" s="394"/>
      <c r="BQH7" s="394"/>
      <c r="BQI7" s="394"/>
      <c r="BQJ7" s="394"/>
      <c r="BQK7" s="394"/>
      <c r="BQL7" s="394"/>
      <c r="BQM7" s="394"/>
      <c r="BQN7" s="394"/>
      <c r="BQO7" s="394"/>
      <c r="BQP7" s="394"/>
      <c r="BQQ7" s="394"/>
      <c r="BQR7" s="394"/>
      <c r="BQS7" s="394"/>
      <c r="BQT7" s="394"/>
      <c r="BQU7" s="394"/>
      <c r="BQV7" s="394"/>
      <c r="BQW7" s="394"/>
      <c r="BQX7" s="394"/>
      <c r="BQY7" s="394"/>
      <c r="BQZ7" s="394"/>
      <c r="BRA7" s="394"/>
      <c r="BRB7" s="394"/>
      <c r="BRC7" s="394"/>
      <c r="BRD7" s="394"/>
      <c r="BRE7" s="394"/>
      <c r="BRF7" s="394"/>
      <c r="BRG7" s="394"/>
      <c r="BRH7" s="394"/>
      <c r="BRI7" s="394"/>
      <c r="BRJ7" s="394"/>
      <c r="BRK7" s="394"/>
      <c r="BRL7" s="394"/>
      <c r="BRM7" s="394"/>
      <c r="BRN7" s="394"/>
      <c r="BRO7" s="394"/>
      <c r="BRP7" s="394"/>
      <c r="BRQ7" s="394"/>
      <c r="BRR7" s="394"/>
      <c r="BRS7" s="394"/>
      <c r="BRT7" s="394"/>
      <c r="BRU7" s="394"/>
      <c r="BRV7" s="394"/>
      <c r="BRW7" s="394"/>
      <c r="BRX7" s="394"/>
      <c r="BRY7" s="394"/>
      <c r="BRZ7" s="394"/>
      <c r="BSA7" s="394"/>
      <c r="BSB7" s="394"/>
      <c r="BSC7" s="394"/>
      <c r="BSD7" s="394"/>
      <c r="BSE7" s="394"/>
      <c r="BSF7" s="394"/>
      <c r="BSG7" s="394"/>
      <c r="BSH7" s="394"/>
      <c r="BSI7" s="394"/>
      <c r="BSJ7" s="394"/>
      <c r="BSK7" s="394"/>
      <c r="BSL7" s="394"/>
      <c r="BSM7" s="394"/>
      <c r="BSN7" s="394"/>
      <c r="BSO7" s="394"/>
      <c r="BSP7" s="394"/>
      <c r="BSQ7" s="394"/>
      <c r="BSR7" s="394"/>
      <c r="BSS7" s="394"/>
      <c r="BST7" s="394"/>
      <c r="BSU7" s="394"/>
      <c r="BSV7" s="394"/>
      <c r="BSW7" s="394"/>
      <c r="BSX7" s="394"/>
      <c r="BSY7" s="394"/>
      <c r="BSZ7" s="394"/>
      <c r="BTA7" s="394"/>
      <c r="BTB7" s="394"/>
      <c r="BTC7" s="394"/>
      <c r="BTD7" s="394"/>
      <c r="BTE7" s="394"/>
      <c r="BTF7" s="394"/>
      <c r="BTG7" s="394"/>
      <c r="BTH7" s="394"/>
      <c r="BTI7" s="394"/>
      <c r="BTJ7" s="394"/>
      <c r="BTK7" s="394"/>
      <c r="BTL7" s="394"/>
      <c r="BTM7" s="394"/>
      <c r="BTN7" s="394"/>
      <c r="BTO7" s="394"/>
      <c r="BTP7" s="394"/>
      <c r="BTQ7" s="394"/>
      <c r="BTR7" s="394"/>
      <c r="BTS7" s="394"/>
      <c r="BTT7" s="394"/>
      <c r="BTU7" s="394"/>
      <c r="BTV7" s="394"/>
      <c r="BTW7" s="394"/>
      <c r="BTX7" s="394"/>
      <c r="BTY7" s="394"/>
      <c r="BTZ7" s="394"/>
      <c r="BUA7" s="394"/>
      <c r="BUB7" s="394"/>
      <c r="BUC7" s="394"/>
      <c r="BUD7" s="394"/>
      <c r="BUE7" s="394"/>
      <c r="BUF7" s="394"/>
      <c r="BUG7" s="394"/>
      <c r="BUH7" s="394"/>
      <c r="BUI7" s="394"/>
      <c r="BUJ7" s="394"/>
      <c r="BUK7" s="394"/>
      <c r="BUL7" s="394"/>
      <c r="BUM7" s="394"/>
      <c r="BUN7" s="394"/>
      <c r="BUO7" s="394"/>
      <c r="BUP7" s="394"/>
      <c r="BUQ7" s="394"/>
      <c r="BUR7" s="394"/>
      <c r="BUS7" s="394"/>
      <c r="BUT7" s="394"/>
      <c r="BUU7" s="394"/>
      <c r="BUV7" s="394"/>
      <c r="BUW7" s="394"/>
      <c r="BUX7" s="394"/>
      <c r="BUY7" s="394"/>
      <c r="BUZ7" s="394"/>
      <c r="BVA7" s="394"/>
      <c r="BVB7" s="394"/>
      <c r="BVC7" s="394"/>
      <c r="BVD7" s="394"/>
      <c r="BVE7" s="394"/>
      <c r="BVF7" s="394"/>
      <c r="BVG7" s="394"/>
      <c r="BVH7" s="394"/>
      <c r="BVI7" s="394"/>
      <c r="BVJ7" s="394"/>
      <c r="BVK7" s="394"/>
      <c r="BVL7" s="394"/>
      <c r="BVM7" s="394"/>
      <c r="BVN7" s="394"/>
      <c r="BVO7" s="394"/>
      <c r="BVP7" s="394"/>
      <c r="BVQ7" s="394"/>
      <c r="BVR7" s="394"/>
      <c r="BVS7" s="394"/>
      <c r="BVT7" s="394"/>
      <c r="BVU7" s="394"/>
      <c r="BVV7" s="394"/>
      <c r="BVW7" s="394"/>
      <c r="BVX7" s="394"/>
      <c r="BVY7" s="394"/>
      <c r="BVZ7" s="394"/>
      <c r="BWA7" s="394"/>
      <c r="BWB7" s="394"/>
      <c r="BWC7" s="394"/>
      <c r="BWD7" s="394"/>
      <c r="BWE7" s="394"/>
      <c r="BWF7" s="394"/>
      <c r="BWG7" s="394"/>
      <c r="BWH7" s="394"/>
      <c r="BWI7" s="394"/>
      <c r="BWJ7" s="394"/>
      <c r="BWK7" s="394"/>
      <c r="BWL7" s="394"/>
      <c r="BWM7" s="394"/>
      <c r="BWN7" s="394"/>
      <c r="BWO7" s="394"/>
      <c r="BWP7" s="394"/>
      <c r="BWQ7" s="394"/>
      <c r="BWR7" s="394"/>
      <c r="BWS7" s="394"/>
      <c r="BWT7" s="394"/>
      <c r="BWU7" s="394"/>
      <c r="BWV7" s="394"/>
      <c r="BWW7" s="394"/>
      <c r="BWX7" s="394"/>
      <c r="BWY7" s="394"/>
      <c r="BWZ7" s="394"/>
      <c r="BXA7" s="394"/>
      <c r="BXB7" s="394"/>
      <c r="BXC7" s="394"/>
      <c r="BXD7" s="394"/>
      <c r="BXE7" s="394"/>
      <c r="BXF7" s="394"/>
      <c r="BXG7" s="394"/>
      <c r="BXH7" s="394"/>
      <c r="BXI7" s="394"/>
      <c r="BXJ7" s="394"/>
      <c r="BXK7" s="394"/>
      <c r="BXL7" s="394"/>
      <c r="BXM7" s="394"/>
      <c r="BXN7" s="394"/>
      <c r="BXO7" s="394"/>
      <c r="BXP7" s="394"/>
      <c r="BXQ7" s="394"/>
      <c r="BXR7" s="394"/>
      <c r="BXS7" s="394"/>
      <c r="BXT7" s="394"/>
      <c r="BXU7" s="394"/>
      <c r="BXV7" s="394"/>
      <c r="BXW7" s="394"/>
      <c r="BXX7" s="394"/>
      <c r="BXY7" s="394"/>
      <c r="BXZ7" s="394"/>
      <c r="BYA7" s="394"/>
      <c r="BYB7" s="394"/>
      <c r="BYC7" s="394"/>
      <c r="BYD7" s="394"/>
      <c r="BYE7" s="394"/>
      <c r="BYF7" s="394"/>
      <c r="BYG7" s="394"/>
      <c r="BYH7" s="394"/>
      <c r="BYI7" s="394"/>
      <c r="BYJ7" s="394"/>
      <c r="BYK7" s="394"/>
      <c r="BYL7" s="394"/>
      <c r="BYM7" s="394"/>
      <c r="BYN7" s="394"/>
      <c r="BYO7" s="394"/>
      <c r="BYP7" s="394"/>
      <c r="BYQ7" s="394"/>
      <c r="BYR7" s="394"/>
      <c r="BYS7" s="394"/>
      <c r="BYT7" s="394"/>
      <c r="BYU7" s="394"/>
      <c r="BYV7" s="394"/>
      <c r="BYW7" s="394"/>
      <c r="BYX7" s="394"/>
      <c r="BYY7" s="394"/>
      <c r="BYZ7" s="394"/>
      <c r="BZA7" s="394"/>
      <c r="BZB7" s="394"/>
      <c r="BZC7" s="394"/>
      <c r="BZD7" s="394"/>
      <c r="BZE7" s="394"/>
      <c r="BZF7" s="394"/>
      <c r="BZG7" s="394"/>
      <c r="BZH7" s="394"/>
      <c r="BZI7" s="394"/>
      <c r="BZJ7" s="394"/>
      <c r="BZK7" s="394"/>
      <c r="BZL7" s="394"/>
      <c r="BZM7" s="394"/>
      <c r="BZN7" s="394"/>
      <c r="BZO7" s="394"/>
      <c r="BZP7" s="394"/>
      <c r="BZQ7" s="394"/>
      <c r="BZR7" s="394"/>
      <c r="BZS7" s="394"/>
      <c r="BZT7" s="394"/>
      <c r="BZU7" s="394"/>
      <c r="BZV7" s="394"/>
      <c r="BZW7" s="394"/>
      <c r="BZX7" s="394"/>
      <c r="BZY7" s="394"/>
      <c r="BZZ7" s="394"/>
      <c r="CAA7" s="394"/>
      <c r="CAB7" s="394"/>
      <c r="CAC7" s="394"/>
      <c r="CAD7" s="394"/>
      <c r="CAE7" s="394"/>
      <c r="CAF7" s="394"/>
      <c r="CAG7" s="394"/>
      <c r="CAH7" s="394"/>
      <c r="CAI7" s="394"/>
      <c r="CAJ7" s="394"/>
      <c r="CAK7" s="394"/>
      <c r="CAL7" s="394"/>
      <c r="CAM7" s="394"/>
      <c r="CAN7" s="394"/>
      <c r="CAO7" s="394"/>
      <c r="CAP7" s="394"/>
      <c r="CAQ7" s="394"/>
      <c r="CAR7" s="394"/>
      <c r="CAS7" s="394"/>
      <c r="CAT7" s="394"/>
      <c r="CAU7" s="394"/>
      <c r="CAV7" s="394"/>
      <c r="CAW7" s="394"/>
      <c r="CAX7" s="394"/>
      <c r="CAY7" s="394"/>
      <c r="CAZ7" s="394"/>
      <c r="CBA7" s="394"/>
      <c r="CBB7" s="394"/>
      <c r="CBC7" s="394"/>
      <c r="CBD7" s="394"/>
      <c r="CBE7" s="394"/>
      <c r="CBF7" s="394"/>
      <c r="CBG7" s="394"/>
      <c r="CBH7" s="394"/>
      <c r="CBI7" s="394"/>
      <c r="CBJ7" s="394"/>
      <c r="CBK7" s="394"/>
      <c r="CBL7" s="394"/>
      <c r="CBM7" s="394"/>
      <c r="CBN7" s="394"/>
      <c r="CBO7" s="394"/>
      <c r="CBP7" s="394"/>
      <c r="CBQ7" s="394"/>
      <c r="CBR7" s="394"/>
      <c r="CBS7" s="394"/>
      <c r="CBT7" s="394"/>
      <c r="CBU7" s="394"/>
      <c r="CBV7" s="394"/>
      <c r="CBW7" s="394"/>
      <c r="CBX7" s="394"/>
      <c r="CBY7" s="394"/>
      <c r="CBZ7" s="394"/>
      <c r="CCA7" s="394"/>
      <c r="CCB7" s="394"/>
      <c r="CCC7" s="394"/>
      <c r="CCD7" s="394"/>
      <c r="CCE7" s="394"/>
      <c r="CCF7" s="394"/>
      <c r="CCG7" s="394"/>
      <c r="CCH7" s="394"/>
      <c r="CCI7" s="394"/>
      <c r="CCJ7" s="394"/>
      <c r="CCK7" s="394"/>
      <c r="CCL7" s="394"/>
      <c r="CCM7" s="394"/>
      <c r="CCN7" s="394"/>
      <c r="CCO7" s="394"/>
      <c r="CCP7" s="394"/>
      <c r="CCQ7" s="394"/>
      <c r="CCR7" s="394"/>
      <c r="CCS7" s="394"/>
      <c r="CCT7" s="394"/>
      <c r="CCU7" s="394"/>
      <c r="CCV7" s="394"/>
      <c r="CCW7" s="394"/>
      <c r="CCX7" s="394"/>
      <c r="CCY7" s="394"/>
      <c r="CCZ7" s="394"/>
      <c r="CDA7" s="394"/>
      <c r="CDB7" s="394"/>
      <c r="CDC7" s="394"/>
      <c r="CDD7" s="394"/>
      <c r="CDE7" s="394"/>
      <c r="CDF7" s="394"/>
      <c r="CDG7" s="394"/>
      <c r="CDH7" s="394"/>
      <c r="CDI7" s="394"/>
      <c r="CDJ7" s="394"/>
      <c r="CDK7" s="394"/>
      <c r="CDL7" s="394"/>
      <c r="CDM7" s="394"/>
      <c r="CDN7" s="394"/>
      <c r="CDO7" s="394"/>
      <c r="CDP7" s="394"/>
      <c r="CDQ7" s="394"/>
      <c r="CDR7" s="394"/>
      <c r="CDS7" s="394"/>
      <c r="CDT7" s="394"/>
      <c r="CDU7" s="394"/>
      <c r="CDV7" s="394"/>
      <c r="CDW7" s="394"/>
      <c r="CDX7" s="394"/>
      <c r="CDY7" s="394"/>
      <c r="CDZ7" s="394"/>
      <c r="CEA7" s="394"/>
      <c r="CEB7" s="394"/>
      <c r="CEC7" s="394"/>
      <c r="CED7" s="394"/>
      <c r="CEE7" s="394"/>
      <c r="CEF7" s="394"/>
      <c r="CEG7" s="394"/>
      <c r="CEH7" s="394"/>
      <c r="CEI7" s="394"/>
      <c r="CEJ7" s="394"/>
      <c r="CEK7" s="394"/>
      <c r="CEL7" s="394"/>
      <c r="CEM7" s="394"/>
      <c r="CEN7" s="394"/>
      <c r="CEO7" s="394"/>
      <c r="CEP7" s="394"/>
      <c r="CEQ7" s="394"/>
      <c r="CER7" s="394"/>
      <c r="CES7" s="394"/>
      <c r="CET7" s="394"/>
      <c r="CEU7" s="394"/>
      <c r="CEV7" s="394"/>
      <c r="CEW7" s="394"/>
      <c r="CEX7" s="394"/>
      <c r="CEY7" s="394"/>
      <c r="CEZ7" s="394"/>
      <c r="CFA7" s="394"/>
      <c r="CFB7" s="394"/>
      <c r="CFC7" s="394"/>
      <c r="CFD7" s="394"/>
      <c r="CFE7" s="394"/>
      <c r="CFF7" s="394"/>
      <c r="CFG7" s="394"/>
      <c r="CFH7" s="394"/>
      <c r="CFI7" s="394"/>
      <c r="CFJ7" s="394"/>
      <c r="CFK7" s="394"/>
      <c r="CFL7" s="394"/>
      <c r="CFM7" s="394"/>
      <c r="CFN7" s="394"/>
      <c r="CFO7" s="394"/>
      <c r="CFP7" s="394"/>
      <c r="CFQ7" s="394"/>
      <c r="CFR7" s="394"/>
      <c r="CFS7" s="394"/>
      <c r="CFT7" s="394"/>
      <c r="CFU7" s="394"/>
      <c r="CFV7" s="394"/>
      <c r="CFW7" s="394"/>
      <c r="CFX7" s="394"/>
      <c r="CFY7" s="394"/>
      <c r="CFZ7" s="394"/>
      <c r="CGA7" s="394"/>
      <c r="CGB7" s="394"/>
      <c r="CGC7" s="394"/>
      <c r="CGD7" s="394"/>
      <c r="CGE7" s="394"/>
      <c r="CGF7" s="394"/>
      <c r="CGG7" s="394"/>
      <c r="CGH7" s="394"/>
      <c r="CGI7" s="394"/>
      <c r="CGJ7" s="394"/>
      <c r="CGK7" s="394"/>
      <c r="CGL7" s="394"/>
      <c r="CGM7" s="394"/>
      <c r="CGN7" s="394"/>
      <c r="CGO7" s="394"/>
      <c r="CGP7" s="394"/>
      <c r="CGQ7" s="394"/>
      <c r="CGR7" s="394"/>
      <c r="CGS7" s="394"/>
      <c r="CGT7" s="394"/>
      <c r="CGU7" s="394"/>
      <c r="CGV7" s="394"/>
      <c r="CGW7" s="394"/>
      <c r="CGX7" s="394"/>
      <c r="CGY7" s="394"/>
      <c r="CGZ7" s="394"/>
      <c r="CHA7" s="394"/>
      <c r="CHB7" s="394"/>
      <c r="CHC7" s="394"/>
      <c r="CHD7" s="394"/>
      <c r="CHE7" s="394"/>
      <c r="CHF7" s="394"/>
      <c r="CHG7" s="394"/>
      <c r="CHH7" s="394"/>
      <c r="CHI7" s="394"/>
      <c r="CHJ7" s="394"/>
      <c r="CHK7" s="394"/>
      <c r="CHL7" s="394"/>
      <c r="CHM7" s="394"/>
      <c r="CHN7" s="394"/>
      <c r="CHO7" s="394"/>
      <c r="CHP7" s="394"/>
      <c r="CHQ7" s="394"/>
      <c r="CHR7" s="394"/>
      <c r="CHS7" s="394"/>
      <c r="CHT7" s="394"/>
      <c r="CHU7" s="394"/>
      <c r="CHV7" s="394"/>
      <c r="CHW7" s="394"/>
      <c r="CHX7" s="394"/>
      <c r="CHY7" s="394"/>
      <c r="CHZ7" s="394"/>
      <c r="CIA7" s="394"/>
      <c r="CIB7" s="394"/>
      <c r="CIC7" s="394"/>
      <c r="CID7" s="394"/>
      <c r="CIE7" s="394"/>
      <c r="CIF7" s="394"/>
      <c r="CIG7" s="394"/>
      <c r="CIH7" s="394"/>
      <c r="CII7" s="394"/>
      <c r="CIJ7" s="394"/>
      <c r="CIK7" s="394"/>
      <c r="CIL7" s="394"/>
      <c r="CIM7" s="394"/>
      <c r="CIN7" s="394"/>
      <c r="CIO7" s="394"/>
      <c r="CIP7" s="394"/>
      <c r="CIQ7" s="394"/>
      <c r="CIR7" s="394"/>
      <c r="CIS7" s="394"/>
      <c r="CIT7" s="394"/>
      <c r="CIU7" s="394"/>
      <c r="CIV7" s="394"/>
      <c r="CIW7" s="394"/>
      <c r="CIX7" s="394"/>
      <c r="CIY7" s="394"/>
      <c r="CIZ7" s="394"/>
      <c r="CJA7" s="394"/>
      <c r="CJB7" s="394"/>
      <c r="CJC7" s="394"/>
      <c r="CJD7" s="394"/>
      <c r="CJE7" s="394"/>
      <c r="CJF7" s="394"/>
      <c r="CJG7" s="394"/>
      <c r="CJH7" s="394"/>
      <c r="CJI7" s="394"/>
      <c r="CJJ7" s="394"/>
      <c r="CJK7" s="394"/>
      <c r="CJL7" s="394"/>
      <c r="CJM7" s="394"/>
      <c r="CJN7" s="394"/>
      <c r="CJO7" s="394"/>
      <c r="CJP7" s="394"/>
      <c r="CJQ7" s="394"/>
      <c r="CJR7" s="394"/>
      <c r="CJS7" s="394"/>
      <c r="CJT7" s="394"/>
      <c r="CJU7" s="394"/>
      <c r="CJV7" s="394"/>
      <c r="CJW7" s="394"/>
      <c r="CJX7" s="394"/>
      <c r="CJY7" s="394"/>
      <c r="CJZ7" s="394"/>
      <c r="CKA7" s="394"/>
      <c r="CKB7" s="394"/>
      <c r="CKC7" s="394"/>
      <c r="CKD7" s="394"/>
      <c r="CKE7" s="394"/>
      <c r="CKF7" s="394"/>
      <c r="CKG7" s="394"/>
      <c r="CKH7" s="394"/>
      <c r="CKI7" s="394"/>
      <c r="CKJ7" s="394"/>
      <c r="CKK7" s="394"/>
      <c r="CKL7" s="394"/>
      <c r="CKM7" s="394"/>
      <c r="CKN7" s="394"/>
      <c r="CKO7" s="394"/>
      <c r="CKP7" s="394"/>
      <c r="CKQ7" s="394"/>
      <c r="CKR7" s="394"/>
      <c r="CKS7" s="394"/>
      <c r="CKT7" s="394"/>
      <c r="CKU7" s="394"/>
      <c r="CKV7" s="394"/>
      <c r="CKW7" s="394"/>
      <c r="CKX7" s="394"/>
      <c r="CKY7" s="394"/>
      <c r="CKZ7" s="394"/>
      <c r="CLA7" s="394"/>
      <c r="CLB7" s="394"/>
      <c r="CLC7" s="394"/>
      <c r="CLD7" s="394"/>
      <c r="CLE7" s="394"/>
      <c r="CLF7" s="394"/>
      <c r="CLG7" s="394"/>
      <c r="CLH7" s="394"/>
      <c r="CLI7" s="394"/>
      <c r="CLJ7" s="394"/>
      <c r="CLK7" s="394"/>
      <c r="CLL7" s="394"/>
      <c r="CLM7" s="394"/>
      <c r="CLN7" s="394"/>
      <c r="CLO7" s="394"/>
      <c r="CLP7" s="394"/>
      <c r="CLQ7" s="394"/>
      <c r="CLR7" s="394"/>
      <c r="CLS7" s="394"/>
      <c r="CLT7" s="394"/>
      <c r="CLU7" s="394"/>
      <c r="CLV7" s="394"/>
      <c r="CLW7" s="394"/>
      <c r="CLX7" s="394"/>
      <c r="CLY7" s="394"/>
      <c r="CLZ7" s="394"/>
      <c r="CMA7" s="394"/>
      <c r="CMB7" s="394"/>
      <c r="CMC7" s="394"/>
      <c r="CMD7" s="394"/>
      <c r="CME7" s="394"/>
      <c r="CMF7" s="394"/>
      <c r="CMG7" s="394"/>
      <c r="CMH7" s="394"/>
      <c r="CMI7" s="394"/>
      <c r="CMJ7" s="394"/>
      <c r="CMK7" s="394"/>
      <c r="CML7" s="394"/>
      <c r="CMM7" s="394"/>
      <c r="CMN7" s="394"/>
      <c r="CMO7" s="394"/>
      <c r="CMP7" s="394"/>
      <c r="CMQ7" s="394"/>
      <c r="CMR7" s="394"/>
      <c r="CMS7" s="394"/>
      <c r="CMT7" s="394"/>
      <c r="CMU7" s="394"/>
      <c r="CMV7" s="394"/>
      <c r="CMW7" s="394"/>
      <c r="CMX7" s="394"/>
      <c r="CMY7" s="394"/>
      <c r="CMZ7" s="394"/>
      <c r="CNA7" s="394"/>
      <c r="CNB7" s="394"/>
      <c r="CNC7" s="394"/>
      <c r="CND7" s="394"/>
      <c r="CNE7" s="394"/>
      <c r="CNF7" s="394"/>
      <c r="CNG7" s="394"/>
      <c r="CNH7" s="394"/>
      <c r="CNI7" s="394"/>
      <c r="CNJ7" s="394"/>
      <c r="CNK7" s="394"/>
      <c r="CNL7" s="394"/>
      <c r="CNM7" s="394"/>
      <c r="CNN7" s="394"/>
      <c r="CNO7" s="394"/>
      <c r="CNP7" s="394"/>
      <c r="CNQ7" s="394"/>
      <c r="CNR7" s="394"/>
      <c r="CNS7" s="394"/>
      <c r="CNT7" s="394"/>
      <c r="CNU7" s="394"/>
      <c r="CNV7" s="394"/>
      <c r="CNW7" s="394"/>
      <c r="CNX7" s="394"/>
      <c r="CNY7" s="394"/>
      <c r="CNZ7" s="394"/>
      <c r="COA7" s="394"/>
      <c r="COB7" s="394"/>
      <c r="COC7" s="394"/>
      <c r="COD7" s="394"/>
      <c r="COE7" s="394"/>
      <c r="COF7" s="394"/>
      <c r="COG7" s="394"/>
      <c r="COH7" s="394"/>
      <c r="COI7" s="394"/>
      <c r="COJ7" s="394"/>
      <c r="COK7" s="394"/>
      <c r="COL7" s="394"/>
      <c r="COM7" s="394"/>
      <c r="CON7" s="394"/>
      <c r="COO7" s="394"/>
      <c r="COP7" s="394"/>
      <c r="COQ7" s="394"/>
      <c r="COR7" s="394"/>
      <c r="COS7" s="394"/>
      <c r="COT7" s="394"/>
      <c r="COU7" s="394"/>
      <c r="COV7" s="394"/>
      <c r="COW7" s="394"/>
      <c r="COX7" s="394"/>
      <c r="COY7" s="394"/>
      <c r="COZ7" s="394"/>
      <c r="CPA7" s="394"/>
      <c r="CPB7" s="394"/>
      <c r="CPC7" s="394"/>
      <c r="CPD7" s="394"/>
      <c r="CPE7" s="394"/>
      <c r="CPF7" s="394"/>
      <c r="CPG7" s="394"/>
      <c r="CPH7" s="394"/>
      <c r="CPI7" s="394"/>
      <c r="CPJ7" s="394"/>
      <c r="CPK7" s="394"/>
      <c r="CPL7" s="394"/>
      <c r="CPM7" s="394"/>
      <c r="CPN7" s="394"/>
      <c r="CPO7" s="394"/>
      <c r="CPP7" s="394"/>
      <c r="CPQ7" s="394"/>
      <c r="CPR7" s="394"/>
      <c r="CPS7" s="394"/>
      <c r="CPT7" s="394"/>
      <c r="CPU7" s="394"/>
      <c r="CPV7" s="394"/>
      <c r="CPW7" s="394"/>
      <c r="CPX7" s="394"/>
      <c r="CPY7" s="394"/>
      <c r="CPZ7" s="394"/>
      <c r="CQA7" s="394"/>
      <c r="CQB7" s="394"/>
      <c r="CQC7" s="394"/>
      <c r="CQD7" s="394"/>
      <c r="CQE7" s="394"/>
      <c r="CQF7" s="394"/>
      <c r="CQG7" s="394"/>
      <c r="CQH7" s="394"/>
      <c r="CQI7" s="394"/>
      <c r="CQJ7" s="394"/>
      <c r="CQK7" s="394"/>
      <c r="CQL7" s="394"/>
      <c r="CQM7" s="394"/>
      <c r="CQN7" s="394"/>
      <c r="CQO7" s="394"/>
      <c r="CQP7" s="394"/>
      <c r="CQQ7" s="394"/>
      <c r="CQR7" s="394"/>
      <c r="CQS7" s="394"/>
      <c r="CQT7" s="394"/>
      <c r="CQU7" s="394"/>
      <c r="CQV7" s="394"/>
      <c r="CQW7" s="394"/>
      <c r="CQX7" s="394"/>
      <c r="CQY7" s="394"/>
      <c r="CQZ7" s="394"/>
      <c r="CRA7" s="394"/>
      <c r="CRB7" s="394"/>
      <c r="CRC7" s="394"/>
      <c r="CRD7" s="394"/>
      <c r="CRE7" s="394"/>
      <c r="CRF7" s="394"/>
      <c r="CRG7" s="394"/>
      <c r="CRH7" s="394"/>
      <c r="CRI7" s="394"/>
      <c r="CRJ7" s="394"/>
      <c r="CRK7" s="394"/>
      <c r="CRL7" s="394"/>
      <c r="CRM7" s="394"/>
      <c r="CRN7" s="394"/>
      <c r="CRO7" s="394"/>
      <c r="CRP7" s="394"/>
      <c r="CRQ7" s="394"/>
      <c r="CRR7" s="394"/>
      <c r="CRS7" s="394"/>
      <c r="CRT7" s="394"/>
      <c r="CRU7" s="394"/>
      <c r="CRV7" s="394"/>
      <c r="CRW7" s="394"/>
      <c r="CRX7" s="394"/>
      <c r="CRY7" s="394"/>
      <c r="CRZ7" s="394"/>
      <c r="CSA7" s="394"/>
      <c r="CSB7" s="394"/>
      <c r="CSC7" s="394"/>
      <c r="CSD7" s="394"/>
      <c r="CSE7" s="394"/>
      <c r="CSF7" s="394"/>
      <c r="CSG7" s="394"/>
      <c r="CSH7" s="394"/>
      <c r="CSI7" s="394"/>
      <c r="CSJ7" s="394"/>
      <c r="CSK7" s="394"/>
      <c r="CSL7" s="394"/>
      <c r="CSM7" s="394"/>
      <c r="CSN7" s="394"/>
      <c r="CSO7" s="394"/>
      <c r="CSP7" s="394"/>
      <c r="CSQ7" s="394"/>
      <c r="CSR7" s="394"/>
      <c r="CSS7" s="394"/>
      <c r="CST7" s="394"/>
      <c r="CSU7" s="394"/>
      <c r="CSV7" s="394"/>
      <c r="CSW7" s="394"/>
      <c r="CSX7" s="394"/>
      <c r="CSY7" s="394"/>
      <c r="CSZ7" s="394"/>
      <c r="CTA7" s="394"/>
      <c r="CTB7" s="394"/>
      <c r="CTC7" s="394"/>
      <c r="CTD7" s="394"/>
      <c r="CTE7" s="394"/>
      <c r="CTF7" s="394"/>
      <c r="CTG7" s="394"/>
      <c r="CTH7" s="394"/>
      <c r="CTI7" s="394"/>
      <c r="CTJ7" s="394"/>
      <c r="CTK7" s="394"/>
      <c r="CTL7" s="394"/>
      <c r="CTM7" s="394"/>
      <c r="CTN7" s="394"/>
      <c r="CTO7" s="394"/>
      <c r="CTP7" s="394"/>
      <c r="CTQ7" s="394"/>
      <c r="CTR7" s="394"/>
      <c r="CTS7" s="394"/>
      <c r="CTT7" s="394"/>
      <c r="CTU7" s="394"/>
      <c r="CTV7" s="394"/>
      <c r="CTW7" s="394"/>
      <c r="CTX7" s="394"/>
      <c r="CTY7" s="394"/>
      <c r="CTZ7" s="394"/>
      <c r="CUA7" s="394"/>
      <c r="CUB7" s="394"/>
      <c r="CUC7" s="394"/>
      <c r="CUD7" s="394"/>
      <c r="CUE7" s="394"/>
      <c r="CUF7" s="394"/>
      <c r="CUG7" s="394"/>
      <c r="CUH7" s="394"/>
      <c r="CUI7" s="394"/>
      <c r="CUJ7" s="394"/>
      <c r="CUK7" s="394"/>
      <c r="CUL7" s="394"/>
      <c r="CUM7" s="394"/>
      <c r="CUN7" s="394"/>
      <c r="CUO7" s="394"/>
      <c r="CUP7" s="394"/>
      <c r="CUQ7" s="394"/>
      <c r="CUR7" s="394"/>
      <c r="CUS7" s="394"/>
      <c r="CUT7" s="394"/>
      <c r="CUU7" s="394"/>
      <c r="CUV7" s="394"/>
      <c r="CUW7" s="394"/>
      <c r="CUX7" s="394"/>
      <c r="CUY7" s="394"/>
      <c r="CUZ7" s="394"/>
      <c r="CVA7" s="394"/>
      <c r="CVB7" s="394"/>
      <c r="CVC7" s="394"/>
      <c r="CVD7" s="394"/>
      <c r="CVE7" s="394"/>
      <c r="CVF7" s="394"/>
      <c r="CVG7" s="394"/>
      <c r="CVH7" s="394"/>
      <c r="CVI7" s="394"/>
      <c r="CVJ7" s="394"/>
      <c r="CVK7" s="394"/>
      <c r="CVL7" s="394"/>
      <c r="CVM7" s="394"/>
      <c r="CVN7" s="394"/>
      <c r="CVO7" s="394"/>
      <c r="CVP7" s="394"/>
      <c r="CVQ7" s="394"/>
      <c r="CVR7" s="394"/>
      <c r="CVS7" s="394"/>
      <c r="CVT7" s="394"/>
      <c r="CVU7" s="394"/>
      <c r="CVV7" s="394"/>
      <c r="CVW7" s="394"/>
      <c r="CVX7" s="394"/>
      <c r="CVY7" s="394"/>
      <c r="CVZ7" s="394"/>
      <c r="CWA7" s="394"/>
      <c r="CWB7" s="394"/>
      <c r="CWC7" s="394"/>
      <c r="CWD7" s="394"/>
      <c r="CWE7" s="394"/>
      <c r="CWF7" s="394"/>
      <c r="CWG7" s="394"/>
      <c r="CWH7" s="394"/>
      <c r="CWI7" s="394"/>
      <c r="CWJ7" s="394"/>
      <c r="CWK7" s="394"/>
      <c r="CWL7" s="394"/>
      <c r="CWM7" s="394"/>
      <c r="CWN7" s="394"/>
      <c r="CWO7" s="394"/>
      <c r="CWP7" s="394"/>
      <c r="CWQ7" s="394"/>
      <c r="CWR7" s="394"/>
      <c r="CWS7" s="394"/>
      <c r="CWT7" s="394"/>
      <c r="CWU7" s="394"/>
      <c r="CWV7" s="394"/>
      <c r="CWW7" s="394"/>
      <c r="CWX7" s="394"/>
      <c r="CWY7" s="394"/>
      <c r="CWZ7" s="394"/>
      <c r="CXA7" s="394"/>
      <c r="CXB7" s="394"/>
      <c r="CXC7" s="394"/>
      <c r="CXD7" s="394"/>
      <c r="CXE7" s="394"/>
      <c r="CXF7" s="394"/>
      <c r="CXG7" s="394"/>
      <c r="CXH7" s="394"/>
      <c r="CXI7" s="394"/>
      <c r="CXJ7" s="394"/>
      <c r="CXK7" s="394"/>
      <c r="CXL7" s="394"/>
      <c r="CXM7" s="394"/>
      <c r="CXN7" s="394"/>
      <c r="CXO7" s="394"/>
      <c r="CXP7" s="394"/>
      <c r="CXQ7" s="394"/>
      <c r="CXR7" s="394"/>
      <c r="CXS7" s="394"/>
      <c r="CXT7" s="394"/>
      <c r="CXU7" s="394"/>
      <c r="CXV7" s="394"/>
      <c r="CXW7" s="394"/>
      <c r="CXX7" s="394"/>
      <c r="CXY7" s="394"/>
      <c r="CXZ7" s="394"/>
      <c r="CYA7" s="394"/>
      <c r="CYB7" s="394"/>
      <c r="CYC7" s="394"/>
      <c r="CYD7" s="394"/>
      <c r="CYE7" s="394"/>
      <c r="CYF7" s="394"/>
      <c r="CYG7" s="394"/>
      <c r="CYH7" s="394"/>
      <c r="CYI7" s="394"/>
      <c r="CYJ7" s="394"/>
      <c r="CYK7" s="394"/>
      <c r="CYL7" s="394"/>
      <c r="CYM7" s="394"/>
      <c r="CYN7" s="394"/>
      <c r="CYO7" s="394"/>
      <c r="CYP7" s="394"/>
      <c r="CYQ7" s="394"/>
      <c r="CYR7" s="394"/>
      <c r="CYS7" s="394"/>
      <c r="CYT7" s="394"/>
      <c r="CYU7" s="394"/>
      <c r="CYV7" s="394"/>
      <c r="CYW7" s="394"/>
      <c r="CYX7" s="394"/>
      <c r="CYY7" s="394"/>
      <c r="CYZ7" s="394"/>
      <c r="CZA7" s="394"/>
      <c r="CZB7" s="394"/>
      <c r="CZC7" s="394"/>
      <c r="CZD7" s="394"/>
      <c r="CZE7" s="394"/>
      <c r="CZF7" s="394"/>
      <c r="CZG7" s="394"/>
      <c r="CZH7" s="394"/>
      <c r="CZI7" s="394"/>
      <c r="CZJ7" s="394"/>
      <c r="CZK7" s="394"/>
      <c r="CZL7" s="394"/>
      <c r="CZM7" s="394"/>
      <c r="CZN7" s="394"/>
      <c r="CZO7" s="394"/>
      <c r="CZP7" s="394"/>
      <c r="CZQ7" s="394"/>
      <c r="CZR7" s="394"/>
      <c r="CZS7" s="394"/>
      <c r="CZT7" s="394"/>
      <c r="CZU7" s="394"/>
      <c r="CZV7" s="394"/>
      <c r="CZW7" s="394"/>
      <c r="CZX7" s="394"/>
      <c r="CZY7" s="394"/>
      <c r="CZZ7" s="394"/>
      <c r="DAA7" s="394"/>
      <c r="DAB7" s="394"/>
      <c r="DAC7" s="394"/>
      <c r="DAD7" s="394"/>
      <c r="DAE7" s="394"/>
      <c r="DAF7" s="394"/>
      <c r="DAG7" s="394"/>
      <c r="DAH7" s="394"/>
      <c r="DAI7" s="394"/>
      <c r="DAJ7" s="394"/>
      <c r="DAK7" s="394"/>
      <c r="DAL7" s="394"/>
      <c r="DAM7" s="394"/>
      <c r="DAN7" s="394"/>
      <c r="DAO7" s="394"/>
      <c r="DAP7" s="394"/>
      <c r="DAQ7" s="394"/>
      <c r="DAR7" s="394"/>
      <c r="DAS7" s="394"/>
      <c r="DAT7" s="394"/>
      <c r="DAU7" s="394"/>
      <c r="DAV7" s="394"/>
      <c r="DAW7" s="394"/>
      <c r="DAX7" s="394"/>
      <c r="DAY7" s="394"/>
      <c r="DAZ7" s="394"/>
      <c r="DBA7" s="394"/>
      <c r="DBB7" s="394"/>
      <c r="DBC7" s="394"/>
      <c r="DBD7" s="394"/>
      <c r="DBE7" s="394"/>
      <c r="DBF7" s="394"/>
      <c r="DBG7" s="394"/>
      <c r="DBH7" s="394"/>
      <c r="DBI7" s="394"/>
      <c r="DBJ7" s="394"/>
      <c r="DBK7" s="394"/>
      <c r="DBL7" s="394"/>
      <c r="DBM7" s="394"/>
      <c r="DBN7" s="394"/>
      <c r="DBO7" s="394"/>
      <c r="DBP7" s="394"/>
      <c r="DBQ7" s="394"/>
      <c r="DBR7" s="394"/>
      <c r="DBS7" s="394"/>
      <c r="DBT7" s="394"/>
      <c r="DBU7" s="394"/>
      <c r="DBV7" s="394"/>
      <c r="DBW7" s="394"/>
      <c r="DBX7" s="394"/>
      <c r="DBY7" s="394"/>
      <c r="DBZ7" s="394"/>
      <c r="DCA7" s="394"/>
      <c r="DCB7" s="394"/>
      <c r="DCC7" s="394"/>
      <c r="DCD7" s="394"/>
      <c r="DCE7" s="394"/>
      <c r="DCF7" s="394"/>
      <c r="DCG7" s="394"/>
      <c r="DCH7" s="394"/>
      <c r="DCI7" s="394"/>
      <c r="DCJ7" s="394"/>
      <c r="DCK7" s="394"/>
      <c r="DCL7" s="394"/>
      <c r="DCM7" s="394"/>
      <c r="DCN7" s="394"/>
      <c r="DCO7" s="394"/>
      <c r="DCP7" s="394"/>
      <c r="DCQ7" s="394"/>
      <c r="DCR7" s="394"/>
      <c r="DCS7" s="394"/>
      <c r="DCT7" s="394"/>
      <c r="DCU7" s="394"/>
      <c r="DCV7" s="394"/>
      <c r="DCW7" s="394"/>
      <c r="DCX7" s="394"/>
      <c r="DCY7" s="394"/>
      <c r="DCZ7" s="394"/>
      <c r="DDA7" s="394"/>
      <c r="DDB7" s="394"/>
      <c r="DDC7" s="394"/>
      <c r="DDD7" s="394"/>
      <c r="DDE7" s="394"/>
      <c r="DDF7" s="394"/>
      <c r="DDG7" s="394"/>
      <c r="DDH7" s="394"/>
      <c r="DDI7" s="394"/>
      <c r="DDJ7" s="394"/>
      <c r="DDK7" s="394"/>
      <c r="DDL7" s="394"/>
      <c r="DDM7" s="394"/>
      <c r="DDN7" s="394"/>
      <c r="DDO7" s="394"/>
      <c r="DDP7" s="394"/>
      <c r="DDQ7" s="394"/>
      <c r="DDR7" s="394"/>
      <c r="DDS7" s="394"/>
      <c r="DDT7" s="394"/>
      <c r="DDU7" s="394"/>
      <c r="DDV7" s="394"/>
      <c r="DDW7" s="394"/>
      <c r="DDX7" s="394"/>
      <c r="DDY7" s="394"/>
      <c r="DDZ7" s="394"/>
      <c r="DEA7" s="394"/>
      <c r="DEB7" s="394"/>
      <c r="DEC7" s="394"/>
      <c r="DED7" s="394"/>
      <c r="DEE7" s="394"/>
      <c r="DEF7" s="394"/>
      <c r="DEG7" s="394"/>
      <c r="DEH7" s="394"/>
      <c r="DEI7" s="394"/>
      <c r="DEJ7" s="394"/>
      <c r="DEK7" s="394"/>
      <c r="DEL7" s="394"/>
      <c r="DEM7" s="394"/>
      <c r="DEN7" s="394"/>
      <c r="DEO7" s="394"/>
      <c r="DEP7" s="394"/>
      <c r="DEQ7" s="394"/>
      <c r="DER7" s="394"/>
      <c r="DES7" s="394"/>
      <c r="DET7" s="394"/>
      <c r="DEU7" s="394"/>
      <c r="DEV7" s="394"/>
      <c r="DEW7" s="394"/>
      <c r="DEX7" s="394"/>
      <c r="DEY7" s="394"/>
      <c r="DEZ7" s="394"/>
      <c r="DFA7" s="394"/>
      <c r="DFB7" s="394"/>
      <c r="DFC7" s="394"/>
      <c r="DFD7" s="394"/>
      <c r="DFE7" s="394"/>
      <c r="DFF7" s="394"/>
      <c r="DFG7" s="394"/>
      <c r="DFH7" s="394"/>
      <c r="DFI7" s="394"/>
      <c r="DFJ7" s="394"/>
      <c r="DFK7" s="394"/>
      <c r="DFL7" s="394"/>
      <c r="DFM7" s="394"/>
      <c r="DFN7" s="394"/>
      <c r="DFO7" s="394"/>
      <c r="DFP7" s="394"/>
      <c r="DFQ7" s="394"/>
      <c r="DFR7" s="394"/>
      <c r="DFS7" s="394"/>
      <c r="DFT7" s="394"/>
      <c r="DFU7" s="394"/>
      <c r="DFV7" s="394"/>
      <c r="DFW7" s="394"/>
      <c r="DFX7" s="394"/>
      <c r="DFY7" s="394"/>
      <c r="DFZ7" s="394"/>
      <c r="DGA7" s="394"/>
      <c r="DGB7" s="394"/>
      <c r="DGC7" s="394"/>
      <c r="DGD7" s="394"/>
      <c r="DGE7" s="394"/>
      <c r="DGF7" s="394"/>
      <c r="DGG7" s="394"/>
      <c r="DGH7" s="394"/>
      <c r="DGI7" s="394"/>
      <c r="DGJ7" s="394"/>
      <c r="DGK7" s="394"/>
      <c r="DGL7" s="394"/>
      <c r="DGM7" s="394"/>
      <c r="DGN7" s="394"/>
      <c r="DGO7" s="394"/>
      <c r="DGP7" s="394"/>
      <c r="DGQ7" s="394"/>
      <c r="DGR7" s="394"/>
      <c r="DGS7" s="394"/>
      <c r="DGT7" s="394"/>
      <c r="DGU7" s="394"/>
      <c r="DGV7" s="394"/>
      <c r="DGW7" s="394"/>
      <c r="DGX7" s="394"/>
      <c r="DGY7" s="394"/>
      <c r="DGZ7" s="394"/>
      <c r="DHA7" s="394"/>
      <c r="DHB7" s="394"/>
      <c r="DHC7" s="394"/>
      <c r="DHD7" s="394"/>
      <c r="DHE7" s="394"/>
      <c r="DHF7" s="394"/>
      <c r="DHG7" s="394"/>
      <c r="DHH7" s="394"/>
      <c r="DHI7" s="394"/>
      <c r="DHJ7" s="394"/>
      <c r="DHK7" s="394"/>
      <c r="DHL7" s="394"/>
      <c r="DHM7" s="394"/>
      <c r="DHN7" s="394"/>
      <c r="DHO7" s="394"/>
      <c r="DHP7" s="394"/>
      <c r="DHQ7" s="394"/>
      <c r="DHR7" s="394"/>
      <c r="DHS7" s="394"/>
      <c r="DHT7" s="394"/>
      <c r="DHU7" s="394"/>
      <c r="DHV7" s="394"/>
      <c r="DHW7" s="394"/>
      <c r="DHX7" s="394"/>
      <c r="DHY7" s="394"/>
      <c r="DHZ7" s="394"/>
      <c r="DIA7" s="394"/>
      <c r="DIB7" s="394"/>
      <c r="DIC7" s="394"/>
      <c r="DID7" s="394"/>
      <c r="DIE7" s="394"/>
      <c r="DIF7" s="394"/>
      <c r="DIG7" s="394"/>
      <c r="DIH7" s="394"/>
      <c r="DII7" s="394"/>
      <c r="DIJ7" s="394"/>
      <c r="DIK7" s="394"/>
      <c r="DIL7" s="394"/>
      <c r="DIM7" s="394"/>
      <c r="DIN7" s="394"/>
      <c r="DIO7" s="394"/>
      <c r="DIP7" s="394"/>
      <c r="DIQ7" s="394"/>
      <c r="DIR7" s="394"/>
      <c r="DIS7" s="394"/>
      <c r="DIT7" s="394"/>
      <c r="DIU7" s="394"/>
      <c r="DIV7" s="394"/>
      <c r="DIW7" s="394"/>
      <c r="DIX7" s="394"/>
      <c r="DIY7" s="394"/>
      <c r="DIZ7" s="394"/>
      <c r="DJA7" s="394"/>
      <c r="DJB7" s="394"/>
      <c r="DJC7" s="394"/>
      <c r="DJD7" s="394"/>
      <c r="DJE7" s="394"/>
      <c r="DJF7" s="394"/>
      <c r="DJG7" s="394"/>
      <c r="DJH7" s="394"/>
      <c r="DJI7" s="394"/>
      <c r="DJJ7" s="394"/>
      <c r="DJK7" s="394"/>
      <c r="DJL7" s="394"/>
      <c r="DJM7" s="394"/>
      <c r="DJN7" s="394"/>
      <c r="DJO7" s="394"/>
      <c r="DJP7" s="394"/>
      <c r="DJQ7" s="394"/>
      <c r="DJR7" s="394"/>
      <c r="DJS7" s="394"/>
      <c r="DJT7" s="394"/>
      <c r="DJU7" s="394"/>
      <c r="DJV7" s="394"/>
      <c r="DJW7" s="394"/>
      <c r="DJX7" s="394"/>
      <c r="DJY7" s="394"/>
      <c r="DJZ7" s="394"/>
      <c r="DKA7" s="394"/>
      <c r="DKB7" s="394"/>
      <c r="DKC7" s="394"/>
      <c r="DKD7" s="394"/>
      <c r="DKE7" s="394"/>
      <c r="DKF7" s="394"/>
      <c r="DKG7" s="394"/>
      <c r="DKH7" s="394"/>
      <c r="DKI7" s="394"/>
      <c r="DKJ7" s="394"/>
      <c r="DKK7" s="394"/>
      <c r="DKL7" s="394"/>
      <c r="DKM7" s="394"/>
      <c r="DKN7" s="394"/>
      <c r="DKO7" s="394"/>
      <c r="DKP7" s="394"/>
      <c r="DKQ7" s="394"/>
      <c r="DKR7" s="394"/>
      <c r="DKS7" s="394"/>
      <c r="DKT7" s="394"/>
      <c r="DKU7" s="394"/>
      <c r="DKV7" s="394"/>
      <c r="DKW7" s="394"/>
      <c r="DKX7" s="394"/>
      <c r="DKY7" s="394"/>
      <c r="DKZ7" s="394"/>
      <c r="DLA7" s="394"/>
      <c r="DLB7" s="394"/>
      <c r="DLC7" s="394"/>
      <c r="DLD7" s="394"/>
      <c r="DLE7" s="394"/>
      <c r="DLF7" s="394"/>
      <c r="DLG7" s="394"/>
      <c r="DLH7" s="394"/>
      <c r="DLI7" s="394"/>
      <c r="DLJ7" s="394"/>
      <c r="DLK7" s="394"/>
      <c r="DLL7" s="394"/>
      <c r="DLM7" s="394"/>
      <c r="DLN7" s="394"/>
      <c r="DLO7" s="394"/>
      <c r="DLP7" s="394"/>
      <c r="DLQ7" s="394"/>
      <c r="DLR7" s="394"/>
      <c r="DLS7" s="394"/>
      <c r="DLT7" s="394"/>
      <c r="DLU7" s="394"/>
      <c r="DLV7" s="394"/>
      <c r="DLW7" s="394"/>
      <c r="DLX7" s="394"/>
      <c r="DLY7" s="394"/>
      <c r="DLZ7" s="394"/>
      <c r="DMA7" s="394"/>
      <c r="DMB7" s="394"/>
      <c r="DMC7" s="394"/>
      <c r="DMD7" s="394"/>
      <c r="DME7" s="394"/>
      <c r="DMF7" s="394"/>
      <c r="DMG7" s="394"/>
      <c r="DMH7" s="394"/>
      <c r="DMI7" s="394"/>
      <c r="DMJ7" s="394"/>
      <c r="DMK7" s="394"/>
      <c r="DML7" s="394"/>
      <c r="DMM7" s="394"/>
      <c r="DMN7" s="394"/>
      <c r="DMO7" s="394"/>
      <c r="DMP7" s="394"/>
      <c r="DMQ7" s="394"/>
      <c r="DMR7" s="394"/>
      <c r="DMS7" s="394"/>
      <c r="DMT7" s="394"/>
      <c r="DMU7" s="394"/>
      <c r="DMV7" s="394"/>
      <c r="DMW7" s="394"/>
      <c r="DMX7" s="394"/>
      <c r="DMY7" s="394"/>
      <c r="DMZ7" s="394"/>
      <c r="DNA7" s="394"/>
      <c r="DNB7" s="394"/>
      <c r="DNC7" s="394"/>
      <c r="DND7" s="394"/>
      <c r="DNE7" s="394"/>
      <c r="DNF7" s="394"/>
      <c r="DNG7" s="394"/>
      <c r="DNH7" s="394"/>
      <c r="DNI7" s="394"/>
      <c r="DNJ7" s="394"/>
      <c r="DNK7" s="394"/>
      <c r="DNL7" s="394"/>
      <c r="DNM7" s="394"/>
      <c r="DNN7" s="394"/>
      <c r="DNO7" s="394"/>
      <c r="DNP7" s="394"/>
      <c r="DNQ7" s="394"/>
      <c r="DNR7" s="394"/>
      <c r="DNS7" s="394"/>
      <c r="DNT7" s="394"/>
      <c r="DNU7" s="394"/>
      <c r="DNV7" s="394"/>
      <c r="DNW7" s="394"/>
      <c r="DNX7" s="394"/>
      <c r="DNY7" s="394"/>
      <c r="DNZ7" s="394"/>
      <c r="DOA7" s="394"/>
      <c r="DOB7" s="394"/>
      <c r="DOC7" s="394"/>
      <c r="DOD7" s="394"/>
      <c r="DOE7" s="394"/>
      <c r="DOF7" s="394"/>
      <c r="DOG7" s="394"/>
      <c r="DOH7" s="394"/>
      <c r="DOI7" s="394"/>
      <c r="DOJ7" s="394"/>
      <c r="DOK7" s="394"/>
      <c r="DOL7" s="394"/>
      <c r="DOM7" s="394"/>
      <c r="DON7" s="394"/>
      <c r="DOO7" s="394"/>
      <c r="DOP7" s="394"/>
      <c r="DOQ7" s="394"/>
      <c r="DOR7" s="394"/>
      <c r="DOS7" s="394"/>
      <c r="DOT7" s="394"/>
      <c r="DOU7" s="394"/>
      <c r="DOV7" s="394"/>
      <c r="DOW7" s="394"/>
      <c r="DOX7" s="394"/>
      <c r="DOY7" s="394"/>
      <c r="DOZ7" s="394"/>
      <c r="DPA7" s="394"/>
      <c r="DPB7" s="394"/>
      <c r="DPC7" s="394"/>
      <c r="DPD7" s="394"/>
      <c r="DPE7" s="394"/>
      <c r="DPF7" s="394"/>
      <c r="DPG7" s="394"/>
      <c r="DPH7" s="394"/>
      <c r="DPI7" s="394"/>
      <c r="DPJ7" s="394"/>
      <c r="DPK7" s="394"/>
      <c r="DPL7" s="394"/>
      <c r="DPM7" s="394"/>
      <c r="DPN7" s="394"/>
      <c r="DPO7" s="394"/>
      <c r="DPP7" s="394"/>
      <c r="DPQ7" s="394"/>
      <c r="DPR7" s="394"/>
      <c r="DPS7" s="394"/>
      <c r="DPT7" s="394"/>
      <c r="DPU7" s="394"/>
      <c r="DPV7" s="394"/>
      <c r="DPW7" s="394"/>
      <c r="DPX7" s="394"/>
      <c r="DPY7" s="394"/>
      <c r="DPZ7" s="394"/>
      <c r="DQA7" s="394"/>
      <c r="DQB7" s="394"/>
      <c r="DQC7" s="394"/>
      <c r="DQD7" s="394"/>
      <c r="DQE7" s="394"/>
      <c r="DQF7" s="394"/>
      <c r="DQG7" s="394"/>
      <c r="DQH7" s="394"/>
      <c r="DQI7" s="394"/>
      <c r="DQJ7" s="394"/>
      <c r="DQK7" s="394"/>
      <c r="DQL7" s="394"/>
      <c r="DQM7" s="394"/>
      <c r="DQN7" s="394"/>
      <c r="DQO7" s="394"/>
      <c r="DQP7" s="394"/>
      <c r="DQQ7" s="394"/>
      <c r="DQR7" s="394"/>
      <c r="DQS7" s="394"/>
      <c r="DQT7" s="394"/>
      <c r="DQU7" s="394"/>
      <c r="DQV7" s="394"/>
      <c r="DQW7" s="394"/>
      <c r="DQX7" s="394"/>
      <c r="DQY7" s="394"/>
      <c r="DQZ7" s="394"/>
      <c r="DRA7" s="394"/>
      <c r="DRB7" s="394"/>
      <c r="DRC7" s="394"/>
      <c r="DRD7" s="394"/>
      <c r="DRE7" s="394"/>
      <c r="DRF7" s="394"/>
      <c r="DRG7" s="394"/>
      <c r="DRH7" s="394"/>
      <c r="DRI7" s="394"/>
      <c r="DRJ7" s="394"/>
      <c r="DRK7" s="394"/>
      <c r="DRL7" s="394"/>
      <c r="DRM7" s="394"/>
      <c r="DRN7" s="394"/>
      <c r="DRO7" s="394"/>
      <c r="DRP7" s="394"/>
      <c r="DRQ7" s="394"/>
      <c r="DRR7" s="394"/>
      <c r="DRS7" s="394"/>
      <c r="DRT7" s="394"/>
      <c r="DRU7" s="394"/>
      <c r="DRV7" s="394"/>
      <c r="DRW7" s="394"/>
      <c r="DRX7" s="394"/>
      <c r="DRY7" s="394"/>
      <c r="DRZ7" s="394"/>
      <c r="DSA7" s="394"/>
      <c r="DSB7" s="394"/>
      <c r="DSC7" s="394"/>
      <c r="DSD7" s="394"/>
      <c r="DSE7" s="394"/>
      <c r="DSF7" s="394"/>
      <c r="DSG7" s="394"/>
      <c r="DSH7" s="394"/>
      <c r="DSI7" s="394"/>
      <c r="DSJ7" s="394"/>
      <c r="DSK7" s="394"/>
      <c r="DSL7" s="394"/>
      <c r="DSM7" s="394"/>
      <c r="DSN7" s="394"/>
      <c r="DSO7" s="394"/>
      <c r="DSP7" s="394"/>
      <c r="DSQ7" s="394"/>
      <c r="DSR7" s="394"/>
      <c r="DSS7" s="394"/>
      <c r="DST7" s="394"/>
      <c r="DSU7" s="394"/>
      <c r="DSV7" s="394"/>
      <c r="DSW7" s="394"/>
      <c r="DSX7" s="394"/>
      <c r="DSY7" s="394"/>
      <c r="DSZ7" s="394"/>
      <c r="DTA7" s="394"/>
      <c r="DTB7" s="394"/>
      <c r="DTC7" s="394"/>
      <c r="DTD7" s="394"/>
      <c r="DTE7" s="394"/>
      <c r="DTF7" s="394"/>
      <c r="DTG7" s="394"/>
      <c r="DTH7" s="394"/>
      <c r="DTI7" s="394"/>
      <c r="DTJ7" s="394"/>
      <c r="DTK7" s="394"/>
      <c r="DTL7" s="394"/>
      <c r="DTM7" s="394"/>
      <c r="DTN7" s="394"/>
      <c r="DTO7" s="394"/>
      <c r="DTP7" s="394"/>
      <c r="DTQ7" s="394"/>
      <c r="DTR7" s="394"/>
      <c r="DTS7" s="394"/>
      <c r="DTT7" s="394"/>
      <c r="DTU7" s="394"/>
      <c r="DTV7" s="394"/>
      <c r="DTW7" s="394"/>
      <c r="DTX7" s="394"/>
      <c r="DTY7" s="394"/>
      <c r="DTZ7" s="394"/>
      <c r="DUA7" s="394"/>
      <c r="DUB7" s="394"/>
      <c r="DUC7" s="394"/>
      <c r="DUD7" s="394"/>
      <c r="DUE7" s="394"/>
      <c r="DUF7" s="394"/>
      <c r="DUG7" s="394"/>
      <c r="DUH7" s="394"/>
      <c r="DUI7" s="394"/>
      <c r="DUJ7" s="394"/>
      <c r="DUK7" s="394"/>
      <c r="DUL7" s="394"/>
      <c r="DUM7" s="394"/>
      <c r="DUN7" s="394"/>
      <c r="DUO7" s="394"/>
      <c r="DUP7" s="394"/>
      <c r="DUQ7" s="394"/>
      <c r="DUR7" s="394"/>
      <c r="DUS7" s="394"/>
      <c r="DUT7" s="394"/>
      <c r="DUU7" s="394"/>
      <c r="DUV7" s="394"/>
      <c r="DUW7" s="394"/>
      <c r="DUX7" s="394"/>
      <c r="DUY7" s="394"/>
      <c r="DUZ7" s="394"/>
      <c r="DVA7" s="394"/>
      <c r="DVB7" s="394"/>
      <c r="DVC7" s="394"/>
      <c r="DVD7" s="394"/>
      <c r="DVE7" s="394"/>
      <c r="DVF7" s="394"/>
      <c r="DVG7" s="394"/>
      <c r="DVH7" s="394"/>
      <c r="DVI7" s="394"/>
      <c r="DVJ7" s="394"/>
      <c r="DVK7" s="394"/>
      <c r="DVL7" s="394"/>
      <c r="DVM7" s="394"/>
      <c r="DVN7" s="394"/>
      <c r="DVO7" s="394"/>
      <c r="DVP7" s="394"/>
      <c r="DVQ7" s="394"/>
      <c r="DVR7" s="394"/>
      <c r="DVS7" s="394"/>
      <c r="DVT7" s="394"/>
      <c r="DVU7" s="394"/>
      <c r="DVV7" s="394"/>
      <c r="DVW7" s="394"/>
      <c r="DVX7" s="394"/>
      <c r="DVY7" s="394"/>
      <c r="DVZ7" s="394"/>
      <c r="DWA7" s="394"/>
      <c r="DWB7" s="394"/>
      <c r="DWC7" s="394"/>
      <c r="DWD7" s="394"/>
      <c r="DWE7" s="394"/>
      <c r="DWF7" s="394"/>
      <c r="DWG7" s="394"/>
      <c r="DWH7" s="394"/>
      <c r="DWI7" s="394"/>
      <c r="DWJ7" s="394"/>
      <c r="DWK7" s="394"/>
      <c r="DWL7" s="394"/>
      <c r="DWM7" s="394"/>
      <c r="DWN7" s="394"/>
      <c r="DWO7" s="394"/>
      <c r="DWP7" s="394"/>
      <c r="DWQ7" s="394"/>
      <c r="DWR7" s="394"/>
      <c r="DWS7" s="394"/>
      <c r="DWT7" s="394"/>
      <c r="DWU7" s="394"/>
      <c r="DWV7" s="394"/>
      <c r="DWW7" s="394"/>
      <c r="DWX7" s="394"/>
      <c r="DWY7" s="394"/>
      <c r="DWZ7" s="394"/>
      <c r="DXA7" s="394"/>
      <c r="DXB7" s="394"/>
      <c r="DXC7" s="394"/>
      <c r="DXD7" s="394"/>
      <c r="DXE7" s="394"/>
      <c r="DXF7" s="394"/>
      <c r="DXG7" s="394"/>
      <c r="DXH7" s="394"/>
      <c r="DXI7" s="394"/>
      <c r="DXJ7" s="394"/>
      <c r="DXK7" s="394"/>
      <c r="DXL7" s="394"/>
      <c r="DXM7" s="394"/>
      <c r="DXN7" s="394"/>
      <c r="DXO7" s="394"/>
      <c r="DXP7" s="394"/>
      <c r="DXQ7" s="394"/>
      <c r="DXR7" s="394"/>
      <c r="DXS7" s="394"/>
      <c r="DXT7" s="394"/>
      <c r="DXU7" s="394"/>
      <c r="DXV7" s="394"/>
      <c r="DXW7" s="394"/>
      <c r="DXX7" s="394"/>
      <c r="DXY7" s="394"/>
      <c r="DXZ7" s="394"/>
      <c r="DYA7" s="394"/>
      <c r="DYB7" s="394"/>
      <c r="DYC7" s="394"/>
      <c r="DYD7" s="394"/>
      <c r="DYE7" s="394"/>
      <c r="DYF7" s="394"/>
      <c r="DYG7" s="394"/>
      <c r="DYH7" s="394"/>
      <c r="DYI7" s="394"/>
      <c r="DYJ7" s="394"/>
      <c r="DYK7" s="394"/>
      <c r="DYL7" s="394"/>
      <c r="DYM7" s="394"/>
      <c r="DYN7" s="394"/>
      <c r="DYO7" s="394"/>
      <c r="DYP7" s="394"/>
      <c r="DYQ7" s="394"/>
      <c r="DYR7" s="394"/>
      <c r="DYS7" s="394"/>
      <c r="DYT7" s="394"/>
      <c r="DYU7" s="394"/>
      <c r="DYV7" s="394"/>
      <c r="DYW7" s="394"/>
      <c r="DYX7" s="394"/>
      <c r="DYY7" s="394"/>
      <c r="DYZ7" s="394"/>
      <c r="DZA7" s="394"/>
      <c r="DZB7" s="394"/>
      <c r="DZC7" s="394"/>
      <c r="DZD7" s="394"/>
      <c r="DZE7" s="394"/>
      <c r="DZF7" s="394"/>
      <c r="DZG7" s="394"/>
      <c r="DZH7" s="394"/>
      <c r="DZI7" s="394"/>
      <c r="DZJ7" s="394"/>
      <c r="DZK7" s="394"/>
      <c r="DZL7" s="394"/>
      <c r="DZM7" s="394"/>
      <c r="DZN7" s="394"/>
      <c r="DZO7" s="394"/>
      <c r="DZP7" s="394"/>
      <c r="DZQ7" s="394"/>
      <c r="DZR7" s="394"/>
      <c r="DZS7" s="394"/>
      <c r="DZT7" s="394"/>
      <c r="DZU7" s="394"/>
      <c r="DZV7" s="394"/>
      <c r="DZW7" s="394"/>
      <c r="DZX7" s="394"/>
      <c r="DZY7" s="394"/>
      <c r="DZZ7" s="394"/>
      <c r="EAA7" s="394"/>
      <c r="EAB7" s="394"/>
      <c r="EAC7" s="394"/>
      <c r="EAD7" s="394"/>
      <c r="EAE7" s="394"/>
      <c r="EAF7" s="394"/>
      <c r="EAG7" s="394"/>
      <c r="EAH7" s="394"/>
      <c r="EAI7" s="394"/>
      <c r="EAJ7" s="394"/>
      <c r="EAK7" s="394"/>
      <c r="EAL7" s="394"/>
      <c r="EAM7" s="394"/>
      <c r="EAN7" s="394"/>
      <c r="EAO7" s="394"/>
      <c r="EAP7" s="394"/>
      <c r="EAQ7" s="394"/>
      <c r="EAR7" s="394"/>
      <c r="EAS7" s="394"/>
      <c r="EAT7" s="394"/>
      <c r="EAU7" s="394"/>
      <c r="EAV7" s="394"/>
      <c r="EAW7" s="394"/>
      <c r="EAX7" s="394"/>
      <c r="EAY7" s="394"/>
      <c r="EAZ7" s="394"/>
      <c r="EBA7" s="394"/>
      <c r="EBB7" s="394"/>
      <c r="EBC7" s="394"/>
      <c r="EBD7" s="394"/>
      <c r="EBE7" s="394"/>
      <c r="EBF7" s="394"/>
      <c r="EBG7" s="394"/>
      <c r="EBH7" s="394"/>
      <c r="EBI7" s="394"/>
      <c r="EBJ7" s="394"/>
      <c r="EBK7" s="394"/>
      <c r="EBL7" s="394"/>
      <c r="EBM7" s="394"/>
      <c r="EBN7" s="394"/>
      <c r="EBO7" s="394"/>
      <c r="EBP7" s="394"/>
      <c r="EBQ7" s="394"/>
      <c r="EBR7" s="394"/>
      <c r="EBS7" s="394"/>
      <c r="EBT7" s="394"/>
      <c r="EBU7" s="394"/>
      <c r="EBV7" s="394"/>
      <c r="EBW7" s="394"/>
      <c r="EBX7" s="394"/>
      <c r="EBY7" s="394"/>
      <c r="EBZ7" s="394"/>
      <c r="ECA7" s="394"/>
      <c r="ECB7" s="394"/>
      <c r="ECC7" s="394"/>
      <c r="ECD7" s="394"/>
      <c r="ECE7" s="394"/>
      <c r="ECF7" s="394"/>
      <c r="ECG7" s="394"/>
      <c r="ECH7" s="394"/>
      <c r="ECI7" s="394"/>
      <c r="ECJ7" s="394"/>
      <c r="ECK7" s="394"/>
      <c r="ECL7" s="394"/>
      <c r="ECM7" s="394"/>
      <c r="ECN7" s="394"/>
      <c r="ECO7" s="394"/>
      <c r="ECP7" s="394"/>
      <c r="ECQ7" s="394"/>
      <c r="ECR7" s="394"/>
      <c r="ECS7" s="394"/>
      <c r="ECT7" s="394"/>
      <c r="ECU7" s="394"/>
      <c r="ECV7" s="394"/>
      <c r="ECW7" s="394"/>
      <c r="ECX7" s="394"/>
      <c r="ECY7" s="394"/>
      <c r="ECZ7" s="394"/>
      <c r="EDA7" s="394"/>
      <c r="EDB7" s="394"/>
      <c r="EDC7" s="394"/>
      <c r="EDD7" s="394"/>
      <c r="EDE7" s="394"/>
      <c r="EDF7" s="394"/>
      <c r="EDG7" s="394"/>
      <c r="EDH7" s="394"/>
      <c r="EDI7" s="394"/>
      <c r="EDJ7" s="394"/>
      <c r="EDK7" s="394"/>
      <c r="EDL7" s="394"/>
      <c r="EDM7" s="394"/>
      <c r="EDN7" s="394"/>
      <c r="EDO7" s="394"/>
      <c r="EDP7" s="394"/>
      <c r="EDQ7" s="394"/>
      <c r="EDR7" s="394"/>
      <c r="EDS7" s="394"/>
      <c r="EDT7" s="394"/>
      <c r="EDU7" s="394"/>
      <c r="EDV7" s="394"/>
      <c r="EDW7" s="394"/>
      <c r="EDX7" s="394"/>
      <c r="EDY7" s="394"/>
      <c r="EDZ7" s="394"/>
      <c r="EEA7" s="394"/>
      <c r="EEB7" s="394"/>
      <c r="EEC7" s="394"/>
      <c r="EED7" s="394"/>
      <c r="EEE7" s="394"/>
      <c r="EEF7" s="394"/>
      <c r="EEG7" s="394"/>
      <c r="EEH7" s="394"/>
      <c r="EEI7" s="394"/>
      <c r="EEJ7" s="394"/>
      <c r="EEK7" s="394"/>
      <c r="EEL7" s="394"/>
      <c r="EEM7" s="394"/>
      <c r="EEN7" s="394"/>
      <c r="EEO7" s="394"/>
      <c r="EEP7" s="394"/>
      <c r="EEQ7" s="394"/>
      <c r="EER7" s="394"/>
      <c r="EES7" s="394"/>
      <c r="EET7" s="394"/>
      <c r="EEU7" s="394"/>
      <c r="EEV7" s="394"/>
      <c r="EEW7" s="394"/>
      <c r="EEX7" s="394"/>
      <c r="EEY7" s="394"/>
      <c r="EEZ7" s="394"/>
      <c r="EFA7" s="394"/>
      <c r="EFB7" s="394"/>
      <c r="EFC7" s="394"/>
      <c r="EFD7" s="394"/>
      <c r="EFE7" s="394"/>
      <c r="EFF7" s="394"/>
      <c r="EFG7" s="394"/>
      <c r="EFH7" s="394"/>
      <c r="EFI7" s="394"/>
      <c r="EFJ7" s="394"/>
      <c r="EFK7" s="394"/>
      <c r="EFL7" s="394"/>
      <c r="EFM7" s="394"/>
      <c r="EFN7" s="394"/>
      <c r="EFO7" s="394"/>
      <c r="EFP7" s="394"/>
      <c r="EFQ7" s="394"/>
      <c r="EFR7" s="394"/>
      <c r="EFS7" s="394"/>
      <c r="EFT7" s="394"/>
      <c r="EFU7" s="394"/>
      <c r="EFV7" s="394"/>
      <c r="EFW7" s="394"/>
      <c r="EFX7" s="394"/>
      <c r="EFY7" s="394"/>
      <c r="EFZ7" s="394"/>
      <c r="EGA7" s="394"/>
      <c r="EGB7" s="394"/>
      <c r="EGC7" s="394"/>
      <c r="EGD7" s="394"/>
      <c r="EGE7" s="394"/>
      <c r="EGF7" s="394"/>
      <c r="EGG7" s="394"/>
      <c r="EGH7" s="394"/>
      <c r="EGI7" s="394"/>
      <c r="EGJ7" s="394"/>
      <c r="EGK7" s="394"/>
      <c r="EGL7" s="394"/>
      <c r="EGM7" s="394"/>
      <c r="EGN7" s="394"/>
      <c r="EGO7" s="394"/>
      <c r="EGP7" s="394"/>
      <c r="EGQ7" s="394"/>
      <c r="EGR7" s="394"/>
      <c r="EGS7" s="394"/>
      <c r="EGT7" s="394"/>
      <c r="EGU7" s="394"/>
      <c r="EGV7" s="394"/>
      <c r="EGW7" s="394"/>
      <c r="EGX7" s="394"/>
      <c r="EGY7" s="394"/>
      <c r="EGZ7" s="394"/>
      <c r="EHA7" s="394"/>
      <c r="EHB7" s="394"/>
      <c r="EHC7" s="394"/>
      <c r="EHD7" s="394"/>
      <c r="EHE7" s="394"/>
      <c r="EHF7" s="394"/>
      <c r="EHG7" s="394"/>
      <c r="EHH7" s="394"/>
      <c r="EHI7" s="394"/>
      <c r="EHJ7" s="394"/>
      <c r="EHK7" s="394"/>
      <c r="EHL7" s="394"/>
      <c r="EHM7" s="394"/>
      <c r="EHN7" s="394"/>
      <c r="EHO7" s="394"/>
      <c r="EHP7" s="394"/>
      <c r="EHQ7" s="394"/>
      <c r="EHR7" s="394"/>
      <c r="EHS7" s="394"/>
      <c r="EHT7" s="394"/>
      <c r="EHU7" s="394"/>
      <c r="EHV7" s="394"/>
      <c r="EHW7" s="394"/>
      <c r="EHX7" s="394"/>
      <c r="EHY7" s="394"/>
      <c r="EHZ7" s="394"/>
      <c r="EIA7" s="394"/>
      <c r="EIB7" s="394"/>
      <c r="EIC7" s="394"/>
      <c r="EID7" s="394"/>
      <c r="EIE7" s="394"/>
      <c r="EIF7" s="394"/>
      <c r="EIG7" s="394"/>
      <c r="EIH7" s="394"/>
      <c r="EII7" s="394"/>
      <c r="EIJ7" s="394"/>
      <c r="EIK7" s="394"/>
      <c r="EIL7" s="394"/>
      <c r="EIM7" s="394"/>
      <c r="EIN7" s="394"/>
      <c r="EIO7" s="394"/>
      <c r="EIP7" s="394"/>
      <c r="EIQ7" s="394"/>
      <c r="EIR7" s="394"/>
      <c r="EIS7" s="394"/>
      <c r="EIT7" s="394"/>
      <c r="EIU7" s="394"/>
      <c r="EIV7" s="394"/>
      <c r="EIW7" s="394"/>
      <c r="EIX7" s="394"/>
      <c r="EIY7" s="394"/>
      <c r="EIZ7" s="394"/>
      <c r="EJA7" s="394"/>
      <c r="EJB7" s="394"/>
      <c r="EJC7" s="394"/>
      <c r="EJD7" s="394"/>
      <c r="EJE7" s="394"/>
      <c r="EJF7" s="394"/>
      <c r="EJG7" s="394"/>
      <c r="EJH7" s="394"/>
      <c r="EJI7" s="394"/>
      <c r="EJJ7" s="394"/>
      <c r="EJK7" s="394"/>
      <c r="EJL7" s="394"/>
      <c r="EJM7" s="394"/>
      <c r="EJN7" s="394"/>
      <c r="EJO7" s="394"/>
      <c r="EJP7" s="394"/>
      <c r="EJQ7" s="394"/>
      <c r="EJR7" s="394"/>
      <c r="EJS7" s="394"/>
      <c r="EJT7" s="394"/>
      <c r="EJU7" s="394"/>
      <c r="EJV7" s="394"/>
      <c r="EJW7" s="394"/>
      <c r="EJX7" s="394"/>
      <c r="EJY7" s="394"/>
      <c r="EJZ7" s="394"/>
      <c r="EKA7" s="394"/>
      <c r="EKB7" s="394"/>
      <c r="EKC7" s="394"/>
      <c r="EKD7" s="394"/>
      <c r="EKE7" s="394"/>
      <c r="EKF7" s="394"/>
      <c r="EKG7" s="394"/>
      <c r="EKH7" s="394"/>
      <c r="EKI7" s="394"/>
      <c r="EKJ7" s="394"/>
      <c r="EKK7" s="394"/>
      <c r="EKL7" s="394"/>
      <c r="EKM7" s="394"/>
      <c r="EKN7" s="394"/>
      <c r="EKO7" s="394"/>
      <c r="EKP7" s="394"/>
      <c r="EKQ7" s="394"/>
      <c r="EKR7" s="394"/>
      <c r="EKS7" s="394"/>
      <c r="EKT7" s="394"/>
      <c r="EKU7" s="394"/>
      <c r="EKV7" s="394"/>
      <c r="EKW7" s="394"/>
      <c r="EKX7" s="394"/>
      <c r="EKY7" s="394"/>
      <c r="EKZ7" s="394"/>
      <c r="ELA7" s="394"/>
      <c r="ELB7" s="394"/>
      <c r="ELC7" s="394"/>
      <c r="ELD7" s="394"/>
      <c r="ELE7" s="394"/>
      <c r="ELF7" s="394"/>
      <c r="ELG7" s="394"/>
      <c r="ELH7" s="394"/>
      <c r="ELI7" s="394"/>
      <c r="ELJ7" s="394"/>
      <c r="ELK7" s="394"/>
      <c r="ELL7" s="394"/>
      <c r="ELM7" s="394"/>
      <c r="ELN7" s="394"/>
      <c r="ELO7" s="394"/>
      <c r="ELP7" s="394"/>
      <c r="ELQ7" s="394"/>
      <c r="ELR7" s="394"/>
      <c r="ELS7" s="394"/>
      <c r="ELT7" s="394"/>
      <c r="ELU7" s="394"/>
      <c r="ELV7" s="394"/>
      <c r="ELW7" s="394"/>
      <c r="ELX7" s="394"/>
      <c r="ELY7" s="394"/>
      <c r="ELZ7" s="394"/>
      <c r="EMA7" s="394"/>
      <c r="EMB7" s="394"/>
      <c r="EMC7" s="394"/>
      <c r="EMD7" s="394"/>
      <c r="EME7" s="394"/>
      <c r="EMF7" s="394"/>
      <c r="EMG7" s="394"/>
      <c r="EMH7" s="394"/>
      <c r="EMI7" s="394"/>
      <c r="EMJ7" s="394"/>
      <c r="EMK7" s="394"/>
      <c r="EML7" s="394"/>
      <c r="EMM7" s="394"/>
      <c r="EMN7" s="394"/>
      <c r="EMO7" s="394"/>
      <c r="EMP7" s="394"/>
      <c r="EMQ7" s="394"/>
      <c r="EMR7" s="394"/>
      <c r="EMS7" s="394"/>
      <c r="EMT7" s="394"/>
      <c r="EMU7" s="394"/>
      <c r="EMV7" s="394"/>
      <c r="EMW7" s="394"/>
      <c r="EMX7" s="394"/>
      <c r="EMY7" s="394"/>
      <c r="EMZ7" s="394"/>
      <c r="ENA7" s="394"/>
      <c r="ENB7" s="394"/>
      <c r="ENC7" s="394"/>
      <c r="END7" s="394"/>
      <c r="ENE7" s="394"/>
      <c r="ENF7" s="394"/>
      <c r="ENG7" s="394"/>
      <c r="ENH7" s="394"/>
      <c r="ENI7" s="394"/>
      <c r="ENJ7" s="394"/>
      <c r="ENK7" s="394"/>
      <c r="ENL7" s="394"/>
      <c r="ENM7" s="394"/>
      <c r="ENN7" s="394"/>
      <c r="ENO7" s="394"/>
      <c r="ENP7" s="394"/>
      <c r="ENQ7" s="394"/>
      <c r="ENR7" s="394"/>
      <c r="ENS7" s="394"/>
      <c r="ENT7" s="394"/>
      <c r="ENU7" s="394"/>
      <c r="ENV7" s="394"/>
      <c r="ENW7" s="394"/>
      <c r="ENX7" s="394"/>
      <c r="ENY7" s="394"/>
      <c r="ENZ7" s="394"/>
      <c r="EOA7" s="394"/>
      <c r="EOB7" s="394"/>
      <c r="EOC7" s="394"/>
      <c r="EOD7" s="394"/>
      <c r="EOE7" s="394"/>
      <c r="EOF7" s="394"/>
      <c r="EOG7" s="394"/>
      <c r="EOH7" s="394"/>
      <c r="EOI7" s="394"/>
      <c r="EOJ7" s="394"/>
      <c r="EOK7" s="394"/>
      <c r="EOL7" s="394"/>
      <c r="EOM7" s="394"/>
      <c r="EON7" s="394"/>
      <c r="EOO7" s="394"/>
      <c r="EOP7" s="394"/>
      <c r="EOQ7" s="394"/>
      <c r="EOR7" s="394"/>
      <c r="EOS7" s="394"/>
      <c r="EOT7" s="394"/>
      <c r="EOU7" s="394"/>
      <c r="EOV7" s="394"/>
      <c r="EOW7" s="394"/>
      <c r="EOX7" s="394"/>
      <c r="EOY7" s="394"/>
      <c r="EOZ7" s="394"/>
      <c r="EPA7" s="394"/>
      <c r="EPB7" s="394"/>
      <c r="EPC7" s="394"/>
      <c r="EPD7" s="394"/>
      <c r="EPE7" s="394"/>
      <c r="EPF7" s="394"/>
      <c r="EPG7" s="394"/>
      <c r="EPH7" s="394"/>
      <c r="EPI7" s="394"/>
      <c r="EPJ7" s="394"/>
      <c r="EPK7" s="394"/>
      <c r="EPL7" s="394"/>
      <c r="EPM7" s="394"/>
      <c r="EPN7" s="394"/>
      <c r="EPO7" s="394"/>
      <c r="EPP7" s="394"/>
      <c r="EPQ7" s="394"/>
      <c r="EPR7" s="394"/>
      <c r="EPS7" s="394"/>
      <c r="EPT7" s="394"/>
      <c r="EPU7" s="394"/>
      <c r="EPV7" s="394"/>
      <c r="EPW7" s="394"/>
      <c r="EPX7" s="394"/>
      <c r="EPY7" s="394"/>
      <c r="EPZ7" s="394"/>
      <c r="EQA7" s="394"/>
      <c r="EQB7" s="394"/>
      <c r="EQC7" s="394"/>
      <c r="EQD7" s="394"/>
      <c r="EQE7" s="394"/>
      <c r="EQF7" s="394"/>
      <c r="EQG7" s="394"/>
      <c r="EQH7" s="394"/>
      <c r="EQI7" s="394"/>
      <c r="EQJ7" s="394"/>
      <c r="EQK7" s="394"/>
      <c r="EQL7" s="394"/>
      <c r="EQM7" s="394"/>
      <c r="EQN7" s="394"/>
      <c r="EQO7" s="394"/>
      <c r="EQP7" s="394"/>
      <c r="EQQ7" s="394"/>
      <c r="EQR7" s="394"/>
      <c r="EQS7" s="394"/>
      <c r="EQT7" s="394"/>
      <c r="EQU7" s="394"/>
      <c r="EQV7" s="394"/>
      <c r="EQW7" s="394"/>
      <c r="EQX7" s="394"/>
      <c r="EQY7" s="394"/>
      <c r="EQZ7" s="394"/>
      <c r="ERA7" s="394"/>
      <c r="ERB7" s="394"/>
      <c r="ERC7" s="394"/>
      <c r="ERD7" s="394"/>
      <c r="ERE7" s="394"/>
      <c r="ERF7" s="394"/>
      <c r="ERG7" s="394"/>
      <c r="ERH7" s="394"/>
      <c r="ERI7" s="394"/>
      <c r="ERJ7" s="394"/>
      <c r="ERK7" s="394"/>
      <c r="ERL7" s="394"/>
      <c r="ERM7" s="394"/>
      <c r="ERN7" s="394"/>
      <c r="ERO7" s="394"/>
      <c r="ERP7" s="394"/>
      <c r="ERQ7" s="394"/>
      <c r="ERR7" s="394"/>
      <c r="ERS7" s="394"/>
      <c r="ERT7" s="394"/>
      <c r="ERU7" s="394"/>
      <c r="ERV7" s="394"/>
      <c r="ERW7" s="394"/>
      <c r="ERX7" s="394"/>
      <c r="ERY7" s="394"/>
      <c r="ERZ7" s="394"/>
      <c r="ESA7" s="394"/>
      <c r="ESB7" s="394"/>
      <c r="ESC7" s="394"/>
      <c r="ESD7" s="394"/>
      <c r="ESE7" s="394"/>
      <c r="ESF7" s="394"/>
      <c r="ESG7" s="394"/>
      <c r="ESH7" s="394"/>
      <c r="ESI7" s="394"/>
      <c r="ESJ7" s="394"/>
      <c r="ESK7" s="394"/>
      <c r="ESL7" s="394"/>
      <c r="ESM7" s="394"/>
      <c r="ESN7" s="394"/>
      <c r="ESO7" s="394"/>
      <c r="ESP7" s="394"/>
      <c r="ESQ7" s="394"/>
      <c r="ESR7" s="394"/>
      <c r="ESS7" s="394"/>
      <c r="EST7" s="394"/>
      <c r="ESU7" s="394"/>
      <c r="ESV7" s="394"/>
      <c r="ESW7" s="394"/>
      <c r="ESX7" s="394"/>
      <c r="ESY7" s="394"/>
      <c r="ESZ7" s="394"/>
      <c r="ETA7" s="394"/>
      <c r="ETB7" s="394"/>
      <c r="ETC7" s="394"/>
      <c r="ETD7" s="394"/>
      <c r="ETE7" s="394"/>
      <c r="ETF7" s="394"/>
      <c r="ETG7" s="394"/>
      <c r="ETH7" s="394"/>
      <c r="ETI7" s="394"/>
      <c r="ETJ7" s="394"/>
      <c r="ETK7" s="394"/>
      <c r="ETL7" s="394"/>
      <c r="ETM7" s="394"/>
      <c r="ETN7" s="394"/>
      <c r="ETO7" s="394"/>
      <c r="ETP7" s="394"/>
      <c r="ETQ7" s="394"/>
      <c r="ETR7" s="394"/>
      <c r="ETS7" s="394"/>
      <c r="ETT7" s="394"/>
      <c r="ETU7" s="394"/>
      <c r="ETV7" s="394"/>
      <c r="ETW7" s="394"/>
      <c r="ETX7" s="394"/>
      <c r="ETY7" s="394"/>
      <c r="ETZ7" s="394"/>
      <c r="EUA7" s="394"/>
      <c r="EUB7" s="394"/>
      <c r="EUC7" s="394"/>
      <c r="EUD7" s="394"/>
      <c r="EUE7" s="394"/>
      <c r="EUF7" s="394"/>
      <c r="EUG7" s="394"/>
      <c r="EUH7" s="394"/>
      <c r="EUI7" s="394"/>
      <c r="EUJ7" s="394"/>
      <c r="EUK7" s="394"/>
      <c r="EUL7" s="394"/>
      <c r="EUM7" s="394"/>
      <c r="EUN7" s="394"/>
      <c r="EUO7" s="394"/>
      <c r="EUP7" s="394"/>
      <c r="EUQ7" s="394"/>
      <c r="EUR7" s="394"/>
      <c r="EUS7" s="394"/>
      <c r="EUT7" s="394"/>
      <c r="EUU7" s="394"/>
      <c r="EUV7" s="394"/>
      <c r="EUW7" s="394"/>
      <c r="EUX7" s="394"/>
      <c r="EUY7" s="394"/>
      <c r="EUZ7" s="394"/>
      <c r="EVA7" s="394"/>
      <c r="EVB7" s="394"/>
      <c r="EVC7" s="394"/>
      <c r="EVD7" s="394"/>
      <c r="EVE7" s="394"/>
      <c r="EVF7" s="394"/>
      <c r="EVG7" s="394"/>
      <c r="EVH7" s="394"/>
      <c r="EVI7" s="394"/>
      <c r="EVJ7" s="394"/>
      <c r="EVK7" s="394"/>
      <c r="EVL7" s="394"/>
      <c r="EVM7" s="394"/>
      <c r="EVN7" s="394"/>
      <c r="EVO7" s="394"/>
      <c r="EVP7" s="394"/>
      <c r="EVQ7" s="394"/>
      <c r="EVR7" s="394"/>
      <c r="EVS7" s="394"/>
      <c r="EVT7" s="394"/>
      <c r="EVU7" s="394"/>
      <c r="EVV7" s="394"/>
      <c r="EVW7" s="394"/>
      <c r="EVX7" s="394"/>
      <c r="EVY7" s="394"/>
      <c r="EVZ7" s="394"/>
      <c r="EWA7" s="394"/>
      <c r="EWB7" s="394"/>
      <c r="EWC7" s="394"/>
      <c r="EWD7" s="394"/>
      <c r="EWE7" s="394"/>
      <c r="EWF7" s="394"/>
      <c r="EWG7" s="394"/>
      <c r="EWH7" s="394"/>
      <c r="EWI7" s="394"/>
      <c r="EWJ7" s="394"/>
      <c r="EWK7" s="394"/>
      <c r="EWL7" s="394"/>
      <c r="EWM7" s="394"/>
      <c r="EWN7" s="394"/>
      <c r="EWO7" s="394"/>
      <c r="EWP7" s="394"/>
      <c r="EWQ7" s="394"/>
      <c r="EWR7" s="394"/>
      <c r="EWS7" s="394"/>
      <c r="EWT7" s="394"/>
      <c r="EWU7" s="394"/>
      <c r="EWV7" s="394"/>
      <c r="EWW7" s="394"/>
      <c r="EWX7" s="394"/>
      <c r="EWY7" s="394"/>
      <c r="EWZ7" s="394"/>
      <c r="EXA7" s="394"/>
      <c r="EXB7" s="394"/>
      <c r="EXC7" s="394"/>
      <c r="EXD7" s="394"/>
      <c r="EXE7" s="394"/>
      <c r="EXF7" s="394"/>
      <c r="EXG7" s="394"/>
      <c r="EXH7" s="394"/>
      <c r="EXI7" s="394"/>
      <c r="EXJ7" s="394"/>
      <c r="EXK7" s="394"/>
      <c r="EXL7" s="394"/>
      <c r="EXM7" s="394"/>
      <c r="EXN7" s="394"/>
      <c r="EXO7" s="394"/>
      <c r="EXP7" s="394"/>
      <c r="EXQ7" s="394"/>
      <c r="EXR7" s="394"/>
      <c r="EXS7" s="394"/>
      <c r="EXT7" s="394"/>
      <c r="EXU7" s="394"/>
      <c r="EXV7" s="394"/>
      <c r="EXW7" s="394"/>
      <c r="EXX7" s="394"/>
      <c r="EXY7" s="394"/>
      <c r="EXZ7" s="394"/>
      <c r="EYA7" s="394"/>
      <c r="EYB7" s="394"/>
      <c r="EYC7" s="394"/>
      <c r="EYD7" s="394"/>
      <c r="EYE7" s="394"/>
      <c r="EYF7" s="394"/>
      <c r="EYG7" s="394"/>
      <c r="EYH7" s="394"/>
      <c r="EYI7" s="394"/>
      <c r="EYJ7" s="394"/>
      <c r="EYK7" s="394"/>
      <c r="EYL7" s="394"/>
      <c r="EYM7" s="394"/>
      <c r="EYN7" s="394"/>
      <c r="EYO7" s="394"/>
      <c r="EYP7" s="394"/>
      <c r="EYQ7" s="394"/>
      <c r="EYR7" s="394"/>
      <c r="EYS7" s="394"/>
      <c r="EYT7" s="394"/>
      <c r="EYU7" s="394"/>
      <c r="EYV7" s="394"/>
      <c r="EYW7" s="394"/>
      <c r="EYX7" s="394"/>
      <c r="EYY7" s="394"/>
      <c r="EYZ7" s="394"/>
      <c r="EZA7" s="394"/>
      <c r="EZB7" s="394"/>
      <c r="EZC7" s="394"/>
      <c r="EZD7" s="394"/>
      <c r="EZE7" s="394"/>
      <c r="EZF7" s="394"/>
      <c r="EZG7" s="394"/>
      <c r="EZH7" s="394"/>
      <c r="EZI7" s="394"/>
      <c r="EZJ7" s="394"/>
      <c r="EZK7" s="394"/>
      <c r="EZL7" s="394"/>
      <c r="EZM7" s="394"/>
      <c r="EZN7" s="394"/>
      <c r="EZO7" s="394"/>
      <c r="EZP7" s="394"/>
      <c r="EZQ7" s="394"/>
      <c r="EZR7" s="394"/>
      <c r="EZS7" s="394"/>
      <c r="EZT7" s="394"/>
      <c r="EZU7" s="394"/>
      <c r="EZV7" s="394"/>
      <c r="EZW7" s="394"/>
      <c r="EZX7" s="394"/>
      <c r="EZY7" s="394"/>
      <c r="EZZ7" s="394"/>
      <c r="FAA7" s="394"/>
      <c r="FAB7" s="394"/>
      <c r="FAC7" s="394"/>
      <c r="FAD7" s="394"/>
      <c r="FAE7" s="394"/>
      <c r="FAF7" s="394"/>
      <c r="FAG7" s="394"/>
      <c r="FAH7" s="394"/>
      <c r="FAI7" s="394"/>
      <c r="FAJ7" s="394"/>
      <c r="FAK7" s="394"/>
      <c r="FAL7" s="394"/>
      <c r="FAM7" s="394"/>
      <c r="FAN7" s="394"/>
      <c r="FAO7" s="394"/>
      <c r="FAP7" s="394"/>
      <c r="FAQ7" s="394"/>
      <c r="FAR7" s="394"/>
      <c r="FAS7" s="394"/>
      <c r="FAT7" s="394"/>
      <c r="FAU7" s="394"/>
      <c r="FAV7" s="394"/>
      <c r="FAW7" s="394"/>
      <c r="FAX7" s="394"/>
      <c r="FAY7" s="394"/>
      <c r="FAZ7" s="394"/>
      <c r="FBA7" s="394"/>
      <c r="FBB7" s="394"/>
      <c r="FBC7" s="394"/>
      <c r="FBD7" s="394"/>
      <c r="FBE7" s="394"/>
      <c r="FBF7" s="394"/>
      <c r="FBG7" s="394"/>
      <c r="FBH7" s="394"/>
      <c r="FBI7" s="394"/>
      <c r="FBJ7" s="394"/>
      <c r="FBK7" s="394"/>
      <c r="FBL7" s="394"/>
      <c r="FBM7" s="394"/>
      <c r="FBN7" s="394"/>
      <c r="FBO7" s="394"/>
      <c r="FBP7" s="394"/>
      <c r="FBQ7" s="394"/>
      <c r="FBR7" s="394"/>
      <c r="FBS7" s="394"/>
      <c r="FBT7" s="394"/>
      <c r="FBU7" s="394"/>
      <c r="FBV7" s="394"/>
      <c r="FBW7" s="394"/>
      <c r="FBX7" s="394"/>
      <c r="FBY7" s="394"/>
      <c r="FBZ7" s="394"/>
      <c r="FCA7" s="394"/>
      <c r="FCB7" s="394"/>
      <c r="FCC7" s="394"/>
      <c r="FCD7" s="394"/>
      <c r="FCE7" s="394"/>
      <c r="FCF7" s="394"/>
      <c r="FCG7" s="394"/>
      <c r="FCH7" s="394"/>
      <c r="FCI7" s="394"/>
      <c r="FCJ7" s="394"/>
      <c r="FCK7" s="394"/>
      <c r="FCL7" s="394"/>
      <c r="FCM7" s="394"/>
      <c r="FCN7" s="394"/>
      <c r="FCO7" s="394"/>
      <c r="FCP7" s="394"/>
      <c r="FCQ7" s="394"/>
      <c r="FCR7" s="394"/>
      <c r="FCS7" s="394"/>
      <c r="FCT7" s="394"/>
      <c r="FCU7" s="394"/>
      <c r="FCV7" s="394"/>
      <c r="FCW7" s="394"/>
      <c r="FCX7" s="394"/>
      <c r="FCY7" s="394"/>
      <c r="FCZ7" s="394"/>
      <c r="FDA7" s="394"/>
      <c r="FDB7" s="394"/>
      <c r="FDC7" s="394"/>
      <c r="FDD7" s="394"/>
      <c r="FDE7" s="394"/>
      <c r="FDF7" s="394"/>
      <c r="FDG7" s="394"/>
      <c r="FDH7" s="394"/>
      <c r="FDI7" s="394"/>
      <c r="FDJ7" s="394"/>
      <c r="FDK7" s="394"/>
      <c r="FDL7" s="394"/>
      <c r="FDM7" s="394"/>
      <c r="FDN7" s="394"/>
      <c r="FDO7" s="394"/>
      <c r="FDP7" s="394"/>
      <c r="FDQ7" s="394"/>
      <c r="FDR7" s="394"/>
      <c r="FDS7" s="394"/>
      <c r="FDT7" s="394"/>
      <c r="FDU7" s="394"/>
      <c r="FDV7" s="394"/>
      <c r="FDW7" s="394"/>
      <c r="FDX7" s="394"/>
      <c r="FDY7" s="394"/>
      <c r="FDZ7" s="394"/>
      <c r="FEA7" s="394"/>
      <c r="FEB7" s="394"/>
      <c r="FEC7" s="394"/>
      <c r="FED7" s="394"/>
      <c r="FEE7" s="394"/>
      <c r="FEF7" s="394"/>
      <c r="FEG7" s="394"/>
      <c r="FEH7" s="394"/>
      <c r="FEI7" s="394"/>
      <c r="FEJ7" s="394"/>
      <c r="FEK7" s="394"/>
      <c r="FEL7" s="394"/>
      <c r="FEM7" s="394"/>
      <c r="FEN7" s="394"/>
      <c r="FEO7" s="394"/>
      <c r="FEP7" s="394"/>
      <c r="FEQ7" s="394"/>
      <c r="FER7" s="394"/>
      <c r="FES7" s="394"/>
      <c r="FET7" s="394"/>
      <c r="FEU7" s="394"/>
      <c r="FEV7" s="394"/>
      <c r="FEW7" s="394"/>
      <c r="FEX7" s="394"/>
      <c r="FEY7" s="394"/>
      <c r="FEZ7" s="394"/>
      <c r="FFA7" s="394"/>
      <c r="FFB7" s="394"/>
      <c r="FFC7" s="394"/>
      <c r="FFD7" s="394"/>
      <c r="FFE7" s="394"/>
      <c r="FFF7" s="394"/>
      <c r="FFG7" s="394"/>
      <c r="FFH7" s="394"/>
      <c r="FFI7" s="394"/>
      <c r="FFJ7" s="394"/>
      <c r="FFK7" s="394"/>
      <c r="FFL7" s="394"/>
      <c r="FFM7" s="394"/>
      <c r="FFN7" s="394"/>
      <c r="FFO7" s="394"/>
      <c r="FFP7" s="394"/>
      <c r="FFQ7" s="394"/>
      <c r="FFR7" s="394"/>
      <c r="FFS7" s="394"/>
      <c r="FFT7" s="394"/>
      <c r="FFU7" s="394"/>
      <c r="FFV7" s="394"/>
      <c r="FFW7" s="394"/>
      <c r="FFX7" s="394"/>
      <c r="FFY7" s="394"/>
      <c r="FFZ7" s="394"/>
      <c r="FGA7" s="394"/>
      <c r="FGB7" s="394"/>
      <c r="FGC7" s="394"/>
      <c r="FGD7" s="394"/>
      <c r="FGE7" s="394"/>
      <c r="FGF7" s="394"/>
      <c r="FGG7" s="394"/>
      <c r="FGH7" s="394"/>
      <c r="FGI7" s="394"/>
      <c r="FGJ7" s="394"/>
      <c r="FGK7" s="394"/>
      <c r="FGL7" s="394"/>
      <c r="FGM7" s="394"/>
      <c r="FGN7" s="394"/>
      <c r="FGO7" s="394"/>
      <c r="FGP7" s="394"/>
      <c r="FGQ7" s="394"/>
      <c r="FGR7" s="394"/>
      <c r="FGS7" s="394"/>
      <c r="FGT7" s="394"/>
      <c r="FGU7" s="394"/>
      <c r="FGV7" s="394"/>
      <c r="FGW7" s="394"/>
      <c r="FGX7" s="394"/>
      <c r="FGY7" s="394"/>
      <c r="FGZ7" s="394"/>
      <c r="FHA7" s="394"/>
      <c r="FHB7" s="394"/>
      <c r="FHC7" s="394"/>
      <c r="FHD7" s="394"/>
      <c r="FHE7" s="394"/>
      <c r="FHF7" s="394"/>
      <c r="FHG7" s="394"/>
      <c r="FHH7" s="394"/>
      <c r="FHI7" s="394"/>
      <c r="FHJ7" s="394"/>
      <c r="FHK7" s="394"/>
      <c r="FHL7" s="394"/>
      <c r="FHM7" s="394"/>
      <c r="FHN7" s="394"/>
      <c r="FHO7" s="394"/>
      <c r="FHP7" s="394"/>
      <c r="FHQ7" s="394"/>
      <c r="FHR7" s="394"/>
      <c r="FHS7" s="394"/>
      <c r="FHT7" s="394"/>
      <c r="FHU7" s="394"/>
      <c r="FHV7" s="394"/>
      <c r="FHW7" s="394"/>
      <c r="FHX7" s="394"/>
      <c r="FHY7" s="394"/>
      <c r="FHZ7" s="394"/>
      <c r="FIA7" s="394"/>
      <c r="FIB7" s="394"/>
      <c r="FIC7" s="394"/>
      <c r="FID7" s="394"/>
      <c r="FIE7" s="394"/>
      <c r="FIF7" s="394"/>
      <c r="FIG7" s="394"/>
      <c r="FIH7" s="394"/>
      <c r="FII7" s="394"/>
      <c r="FIJ7" s="394"/>
      <c r="FIK7" s="394"/>
      <c r="FIL7" s="394"/>
      <c r="FIM7" s="394"/>
      <c r="FIN7" s="394"/>
      <c r="FIO7" s="394"/>
      <c r="FIP7" s="394"/>
      <c r="FIQ7" s="394"/>
      <c r="FIR7" s="394"/>
      <c r="FIS7" s="394"/>
      <c r="FIT7" s="394"/>
      <c r="FIU7" s="394"/>
      <c r="FIV7" s="394"/>
      <c r="FIW7" s="394"/>
      <c r="FIX7" s="394"/>
      <c r="FIY7" s="394"/>
      <c r="FIZ7" s="394"/>
      <c r="FJA7" s="394"/>
      <c r="FJB7" s="394"/>
      <c r="FJC7" s="394"/>
      <c r="FJD7" s="394"/>
      <c r="FJE7" s="394"/>
      <c r="FJF7" s="394"/>
      <c r="FJG7" s="394"/>
      <c r="FJH7" s="394"/>
      <c r="FJI7" s="394"/>
      <c r="FJJ7" s="394"/>
      <c r="FJK7" s="394"/>
      <c r="FJL7" s="394"/>
      <c r="FJM7" s="394"/>
      <c r="FJN7" s="394"/>
      <c r="FJO7" s="394"/>
      <c r="FJP7" s="394"/>
      <c r="FJQ7" s="394"/>
      <c r="FJR7" s="394"/>
      <c r="FJS7" s="394"/>
      <c r="FJT7" s="394"/>
      <c r="FJU7" s="394"/>
      <c r="FJV7" s="394"/>
      <c r="FJW7" s="394"/>
      <c r="FJX7" s="394"/>
      <c r="FJY7" s="394"/>
      <c r="FJZ7" s="394"/>
      <c r="FKA7" s="394"/>
      <c r="FKB7" s="394"/>
      <c r="FKC7" s="394"/>
      <c r="FKD7" s="394"/>
      <c r="FKE7" s="394"/>
      <c r="FKF7" s="394"/>
      <c r="FKG7" s="394"/>
      <c r="FKH7" s="394"/>
      <c r="FKI7" s="394"/>
      <c r="FKJ7" s="394"/>
      <c r="FKK7" s="394"/>
      <c r="FKL7" s="394"/>
      <c r="FKM7" s="394"/>
      <c r="FKN7" s="394"/>
      <c r="FKO7" s="394"/>
      <c r="FKP7" s="394"/>
      <c r="FKQ7" s="394"/>
      <c r="FKR7" s="394"/>
      <c r="FKS7" s="394"/>
      <c r="FKT7" s="394"/>
      <c r="FKU7" s="394"/>
      <c r="FKV7" s="394"/>
      <c r="FKW7" s="394"/>
      <c r="FKX7" s="394"/>
      <c r="FKY7" s="394"/>
      <c r="FKZ7" s="394"/>
      <c r="FLA7" s="394"/>
      <c r="FLB7" s="394"/>
      <c r="FLC7" s="394"/>
      <c r="FLD7" s="394"/>
      <c r="FLE7" s="394"/>
      <c r="FLF7" s="394"/>
      <c r="FLG7" s="394"/>
      <c r="FLH7" s="394"/>
      <c r="FLI7" s="394"/>
      <c r="FLJ7" s="394"/>
      <c r="FLK7" s="394"/>
      <c r="FLL7" s="394"/>
      <c r="FLM7" s="394"/>
      <c r="FLN7" s="394"/>
      <c r="FLO7" s="394"/>
      <c r="FLP7" s="394"/>
      <c r="FLQ7" s="394"/>
      <c r="FLR7" s="394"/>
      <c r="FLS7" s="394"/>
      <c r="FLT7" s="394"/>
      <c r="FLU7" s="394"/>
      <c r="FLV7" s="394"/>
      <c r="FLW7" s="394"/>
      <c r="FLX7" s="394"/>
      <c r="FLY7" s="394"/>
      <c r="FLZ7" s="394"/>
      <c r="FMA7" s="394"/>
      <c r="FMB7" s="394"/>
      <c r="FMC7" s="394"/>
      <c r="FMD7" s="394"/>
      <c r="FME7" s="394"/>
      <c r="FMF7" s="394"/>
      <c r="FMG7" s="394"/>
      <c r="FMH7" s="394"/>
      <c r="FMI7" s="394"/>
      <c r="FMJ7" s="394"/>
      <c r="FMK7" s="394"/>
      <c r="FML7" s="394"/>
      <c r="FMM7" s="394"/>
      <c r="FMN7" s="394"/>
      <c r="FMO7" s="394"/>
      <c r="FMP7" s="394"/>
      <c r="FMQ7" s="394"/>
      <c r="FMR7" s="394"/>
      <c r="FMS7" s="394"/>
      <c r="FMT7" s="394"/>
      <c r="FMU7" s="394"/>
      <c r="FMV7" s="394"/>
      <c r="FMW7" s="394"/>
      <c r="FMX7" s="394"/>
      <c r="FMY7" s="394"/>
      <c r="FMZ7" s="394"/>
      <c r="FNA7" s="394"/>
      <c r="FNB7" s="394"/>
      <c r="FNC7" s="394"/>
      <c r="FND7" s="394"/>
      <c r="FNE7" s="394"/>
      <c r="FNF7" s="394"/>
      <c r="FNG7" s="394"/>
      <c r="FNH7" s="394"/>
      <c r="FNI7" s="394"/>
      <c r="FNJ7" s="394"/>
      <c r="FNK7" s="394"/>
      <c r="FNL7" s="394"/>
      <c r="FNM7" s="394"/>
      <c r="FNN7" s="394"/>
      <c r="FNO7" s="394"/>
      <c r="FNP7" s="394"/>
      <c r="FNQ7" s="394"/>
      <c r="FNR7" s="394"/>
      <c r="FNS7" s="394"/>
      <c r="FNT7" s="394"/>
      <c r="FNU7" s="394"/>
      <c r="FNV7" s="394"/>
      <c r="FNW7" s="394"/>
      <c r="FNX7" s="394"/>
      <c r="FNY7" s="394"/>
      <c r="FNZ7" s="394"/>
      <c r="FOA7" s="394"/>
      <c r="FOB7" s="394"/>
      <c r="FOC7" s="394"/>
      <c r="FOD7" s="394"/>
      <c r="FOE7" s="394"/>
      <c r="FOF7" s="394"/>
      <c r="FOG7" s="394"/>
      <c r="FOH7" s="394"/>
      <c r="FOI7" s="394"/>
      <c r="FOJ7" s="394"/>
      <c r="FOK7" s="394"/>
      <c r="FOL7" s="394"/>
      <c r="FOM7" s="394"/>
      <c r="FON7" s="394"/>
      <c r="FOO7" s="394"/>
      <c r="FOP7" s="394"/>
      <c r="FOQ7" s="394"/>
      <c r="FOR7" s="394"/>
      <c r="FOS7" s="394"/>
      <c r="FOT7" s="394"/>
      <c r="FOU7" s="394"/>
      <c r="FOV7" s="394"/>
      <c r="FOW7" s="394"/>
      <c r="FOX7" s="394"/>
      <c r="FOY7" s="394"/>
      <c r="FOZ7" s="394"/>
      <c r="FPA7" s="394"/>
      <c r="FPB7" s="394"/>
      <c r="FPC7" s="394"/>
      <c r="FPD7" s="394"/>
      <c r="FPE7" s="394"/>
      <c r="FPF7" s="394"/>
      <c r="FPG7" s="394"/>
      <c r="FPH7" s="394"/>
      <c r="FPI7" s="394"/>
      <c r="FPJ7" s="394"/>
      <c r="FPK7" s="394"/>
      <c r="FPL7" s="394"/>
      <c r="FPM7" s="394"/>
      <c r="FPN7" s="394"/>
      <c r="FPO7" s="394"/>
      <c r="FPP7" s="394"/>
      <c r="FPQ7" s="394"/>
      <c r="FPR7" s="394"/>
      <c r="FPS7" s="394"/>
      <c r="FPT7" s="394"/>
      <c r="FPU7" s="394"/>
      <c r="FPV7" s="394"/>
      <c r="FPW7" s="394"/>
      <c r="FPX7" s="394"/>
      <c r="FPY7" s="394"/>
      <c r="FPZ7" s="394"/>
      <c r="FQA7" s="394"/>
      <c r="FQB7" s="394"/>
      <c r="FQC7" s="394"/>
      <c r="FQD7" s="394"/>
      <c r="FQE7" s="394"/>
      <c r="FQF7" s="394"/>
      <c r="FQG7" s="394"/>
      <c r="FQH7" s="394"/>
      <c r="FQI7" s="394"/>
      <c r="FQJ7" s="394"/>
      <c r="FQK7" s="394"/>
      <c r="FQL7" s="394"/>
      <c r="FQM7" s="394"/>
      <c r="FQN7" s="394"/>
      <c r="FQO7" s="394"/>
      <c r="FQP7" s="394"/>
      <c r="FQQ7" s="394"/>
      <c r="FQR7" s="394"/>
      <c r="FQS7" s="394"/>
      <c r="FQT7" s="394"/>
      <c r="FQU7" s="394"/>
      <c r="FQV7" s="394"/>
      <c r="FQW7" s="394"/>
      <c r="FQX7" s="394"/>
      <c r="FQY7" s="394"/>
      <c r="FQZ7" s="394"/>
      <c r="FRA7" s="394"/>
      <c r="FRB7" s="394"/>
      <c r="FRC7" s="394"/>
      <c r="FRD7" s="394"/>
      <c r="FRE7" s="394"/>
      <c r="FRF7" s="394"/>
      <c r="FRG7" s="394"/>
      <c r="FRH7" s="394"/>
      <c r="FRI7" s="394"/>
      <c r="FRJ7" s="394"/>
      <c r="FRK7" s="394"/>
      <c r="FRL7" s="394"/>
      <c r="FRM7" s="394"/>
      <c r="FRN7" s="394"/>
      <c r="FRO7" s="394"/>
      <c r="FRP7" s="394"/>
      <c r="FRQ7" s="394"/>
      <c r="FRR7" s="394"/>
      <c r="FRS7" s="394"/>
      <c r="FRT7" s="394"/>
      <c r="FRU7" s="394"/>
      <c r="FRV7" s="394"/>
      <c r="FRW7" s="394"/>
      <c r="FRX7" s="394"/>
      <c r="FRY7" s="394"/>
      <c r="FRZ7" s="394"/>
      <c r="FSA7" s="394"/>
      <c r="FSB7" s="394"/>
      <c r="FSC7" s="394"/>
      <c r="FSD7" s="394"/>
      <c r="FSE7" s="394"/>
      <c r="FSF7" s="394"/>
      <c r="FSG7" s="394"/>
      <c r="FSH7" s="394"/>
      <c r="FSI7" s="394"/>
      <c r="FSJ7" s="394"/>
      <c r="FSK7" s="394"/>
      <c r="FSL7" s="394"/>
      <c r="FSM7" s="394"/>
      <c r="FSN7" s="394"/>
      <c r="FSO7" s="394"/>
      <c r="FSP7" s="394"/>
      <c r="FSQ7" s="394"/>
      <c r="FSR7" s="394"/>
      <c r="FSS7" s="394"/>
      <c r="FST7" s="394"/>
      <c r="FSU7" s="394"/>
      <c r="FSV7" s="394"/>
      <c r="FSW7" s="394"/>
      <c r="FSX7" s="394"/>
      <c r="FSY7" s="394"/>
      <c r="FSZ7" s="394"/>
      <c r="FTA7" s="394"/>
      <c r="FTB7" s="394"/>
      <c r="FTC7" s="394"/>
      <c r="FTD7" s="394"/>
      <c r="FTE7" s="394"/>
      <c r="FTF7" s="394"/>
      <c r="FTG7" s="394"/>
      <c r="FTH7" s="394"/>
      <c r="FTI7" s="394"/>
      <c r="FTJ7" s="394"/>
      <c r="FTK7" s="394"/>
      <c r="FTL7" s="394"/>
      <c r="FTM7" s="394"/>
      <c r="FTN7" s="394"/>
      <c r="FTO7" s="394"/>
      <c r="FTP7" s="394"/>
      <c r="FTQ7" s="394"/>
      <c r="FTR7" s="394"/>
      <c r="FTS7" s="394"/>
      <c r="FTT7" s="394"/>
      <c r="FTU7" s="394"/>
      <c r="FTV7" s="394"/>
      <c r="FTW7" s="394"/>
      <c r="FTX7" s="394"/>
      <c r="FTY7" s="394"/>
      <c r="FTZ7" s="394"/>
      <c r="FUA7" s="394"/>
      <c r="FUB7" s="394"/>
      <c r="FUC7" s="394"/>
      <c r="FUD7" s="394"/>
      <c r="FUE7" s="394"/>
      <c r="FUF7" s="394"/>
      <c r="FUG7" s="394"/>
      <c r="FUH7" s="394"/>
      <c r="FUI7" s="394"/>
      <c r="FUJ7" s="394"/>
      <c r="FUK7" s="394"/>
      <c r="FUL7" s="394"/>
      <c r="FUM7" s="394"/>
      <c r="FUN7" s="394"/>
      <c r="FUO7" s="394"/>
      <c r="FUP7" s="394"/>
      <c r="FUQ7" s="394"/>
      <c r="FUR7" s="394"/>
      <c r="FUS7" s="394"/>
      <c r="FUT7" s="394"/>
      <c r="FUU7" s="394"/>
      <c r="FUV7" s="394"/>
      <c r="FUW7" s="394"/>
      <c r="FUX7" s="394"/>
      <c r="FUY7" s="394"/>
      <c r="FUZ7" s="394"/>
      <c r="FVA7" s="394"/>
      <c r="FVB7" s="394"/>
      <c r="FVC7" s="394"/>
      <c r="FVD7" s="394"/>
      <c r="FVE7" s="394"/>
      <c r="FVF7" s="394"/>
      <c r="FVG7" s="394"/>
      <c r="FVH7" s="394"/>
      <c r="FVI7" s="394"/>
      <c r="FVJ7" s="394"/>
      <c r="FVK7" s="394"/>
      <c r="FVL7" s="394"/>
      <c r="FVM7" s="394"/>
      <c r="FVN7" s="394"/>
      <c r="FVO7" s="394"/>
      <c r="FVP7" s="394"/>
      <c r="FVQ7" s="394"/>
      <c r="FVR7" s="394"/>
      <c r="FVS7" s="394"/>
      <c r="FVT7" s="394"/>
      <c r="FVU7" s="394"/>
      <c r="FVV7" s="394"/>
      <c r="FVW7" s="394"/>
      <c r="FVX7" s="394"/>
      <c r="FVY7" s="394"/>
      <c r="FVZ7" s="394"/>
      <c r="FWA7" s="394"/>
      <c r="FWB7" s="394"/>
      <c r="FWC7" s="394"/>
      <c r="FWD7" s="394"/>
      <c r="FWE7" s="394"/>
      <c r="FWF7" s="394"/>
      <c r="FWG7" s="394"/>
      <c r="FWH7" s="394"/>
      <c r="FWI7" s="394"/>
      <c r="FWJ7" s="394"/>
      <c r="FWK7" s="394"/>
      <c r="FWL7" s="394"/>
      <c r="FWM7" s="394"/>
      <c r="FWN7" s="394"/>
      <c r="FWO7" s="394"/>
      <c r="FWP7" s="394"/>
      <c r="FWQ7" s="394"/>
      <c r="FWR7" s="394"/>
      <c r="FWS7" s="394"/>
      <c r="FWT7" s="394"/>
      <c r="FWU7" s="394"/>
      <c r="FWV7" s="394"/>
      <c r="FWW7" s="394"/>
      <c r="FWX7" s="394"/>
      <c r="FWY7" s="394"/>
      <c r="FWZ7" s="394"/>
      <c r="FXA7" s="394"/>
      <c r="FXB7" s="394"/>
      <c r="FXC7" s="394"/>
      <c r="FXD7" s="394"/>
      <c r="FXE7" s="394"/>
      <c r="FXF7" s="394"/>
      <c r="FXG7" s="394"/>
      <c r="FXH7" s="394"/>
      <c r="FXI7" s="394"/>
      <c r="FXJ7" s="394"/>
      <c r="FXK7" s="394"/>
      <c r="FXL7" s="394"/>
      <c r="FXM7" s="394"/>
      <c r="FXN7" s="394"/>
      <c r="FXO7" s="394"/>
      <c r="FXP7" s="394"/>
      <c r="FXQ7" s="394"/>
      <c r="FXR7" s="394"/>
      <c r="FXS7" s="394"/>
      <c r="FXT7" s="394"/>
      <c r="FXU7" s="394"/>
      <c r="FXV7" s="394"/>
      <c r="FXW7" s="394"/>
      <c r="FXX7" s="394"/>
      <c r="FXY7" s="394"/>
      <c r="FXZ7" s="394"/>
      <c r="FYA7" s="394"/>
      <c r="FYB7" s="394"/>
      <c r="FYC7" s="394"/>
      <c r="FYD7" s="394"/>
      <c r="FYE7" s="394"/>
      <c r="FYF7" s="394"/>
      <c r="FYG7" s="394"/>
      <c r="FYH7" s="394"/>
      <c r="FYI7" s="394"/>
      <c r="FYJ7" s="394"/>
      <c r="FYK7" s="394"/>
      <c r="FYL7" s="394"/>
      <c r="FYM7" s="394"/>
      <c r="FYN7" s="394"/>
      <c r="FYO7" s="394"/>
      <c r="FYP7" s="394"/>
      <c r="FYQ7" s="394"/>
      <c r="FYR7" s="394"/>
      <c r="FYS7" s="394"/>
      <c r="FYT7" s="394"/>
      <c r="FYU7" s="394"/>
      <c r="FYV7" s="394"/>
      <c r="FYW7" s="394"/>
      <c r="FYX7" s="394"/>
      <c r="FYY7" s="394"/>
      <c r="FYZ7" s="394"/>
      <c r="FZA7" s="394"/>
      <c r="FZB7" s="394"/>
      <c r="FZC7" s="394"/>
      <c r="FZD7" s="394"/>
      <c r="FZE7" s="394"/>
      <c r="FZF7" s="394"/>
      <c r="FZG7" s="394"/>
      <c r="FZH7" s="394"/>
      <c r="FZI7" s="394"/>
      <c r="FZJ7" s="394"/>
      <c r="FZK7" s="394"/>
      <c r="FZL7" s="394"/>
      <c r="FZM7" s="394"/>
      <c r="FZN7" s="394"/>
      <c r="FZO7" s="394"/>
      <c r="FZP7" s="394"/>
      <c r="FZQ7" s="394"/>
      <c r="FZR7" s="394"/>
      <c r="FZS7" s="394"/>
      <c r="FZT7" s="394"/>
      <c r="FZU7" s="394"/>
      <c r="FZV7" s="394"/>
      <c r="FZW7" s="394"/>
      <c r="FZX7" s="394"/>
      <c r="FZY7" s="394"/>
      <c r="FZZ7" s="394"/>
      <c r="GAA7" s="394"/>
      <c r="GAB7" s="394"/>
      <c r="GAC7" s="394"/>
      <c r="GAD7" s="394"/>
      <c r="GAE7" s="394"/>
      <c r="GAF7" s="394"/>
      <c r="GAG7" s="394"/>
      <c r="GAH7" s="394"/>
      <c r="GAI7" s="394"/>
      <c r="GAJ7" s="394"/>
      <c r="GAK7" s="394"/>
      <c r="GAL7" s="394"/>
      <c r="GAM7" s="394"/>
      <c r="GAN7" s="394"/>
      <c r="GAO7" s="394"/>
      <c r="GAP7" s="394"/>
      <c r="GAQ7" s="394"/>
      <c r="GAR7" s="394"/>
      <c r="GAS7" s="394"/>
      <c r="GAT7" s="394"/>
      <c r="GAU7" s="394"/>
      <c r="GAV7" s="394"/>
      <c r="GAW7" s="394"/>
      <c r="GAX7" s="394"/>
      <c r="GAY7" s="394"/>
      <c r="GAZ7" s="394"/>
      <c r="GBA7" s="394"/>
      <c r="GBB7" s="394"/>
      <c r="GBC7" s="394"/>
      <c r="GBD7" s="394"/>
      <c r="GBE7" s="394"/>
      <c r="GBF7" s="394"/>
      <c r="GBG7" s="394"/>
      <c r="GBH7" s="394"/>
      <c r="GBI7" s="394"/>
      <c r="GBJ7" s="394"/>
      <c r="GBK7" s="394"/>
      <c r="GBL7" s="394"/>
      <c r="GBM7" s="394"/>
      <c r="GBN7" s="394"/>
      <c r="GBO7" s="394"/>
      <c r="GBP7" s="394"/>
      <c r="GBQ7" s="394"/>
      <c r="GBR7" s="394"/>
      <c r="GBS7" s="394"/>
      <c r="GBT7" s="394"/>
      <c r="GBU7" s="394"/>
      <c r="GBV7" s="394"/>
      <c r="GBW7" s="394"/>
      <c r="GBX7" s="394"/>
      <c r="GBY7" s="394"/>
      <c r="GBZ7" s="394"/>
      <c r="GCA7" s="394"/>
      <c r="GCB7" s="394"/>
      <c r="GCC7" s="394"/>
      <c r="GCD7" s="394"/>
      <c r="GCE7" s="394"/>
      <c r="GCF7" s="394"/>
      <c r="GCG7" s="394"/>
      <c r="GCH7" s="394"/>
      <c r="GCI7" s="394"/>
      <c r="GCJ7" s="394"/>
      <c r="GCK7" s="394"/>
      <c r="GCL7" s="394"/>
      <c r="GCM7" s="394"/>
      <c r="GCN7" s="394"/>
      <c r="GCO7" s="394"/>
      <c r="GCP7" s="394"/>
      <c r="GCQ7" s="394"/>
      <c r="GCR7" s="394"/>
      <c r="GCS7" s="394"/>
      <c r="GCT7" s="394"/>
      <c r="GCU7" s="394"/>
      <c r="GCV7" s="394"/>
      <c r="GCW7" s="394"/>
      <c r="GCX7" s="394"/>
      <c r="GCY7" s="394"/>
      <c r="GCZ7" s="394"/>
      <c r="GDA7" s="394"/>
      <c r="GDB7" s="394"/>
      <c r="GDC7" s="394"/>
      <c r="GDD7" s="394"/>
      <c r="GDE7" s="394"/>
      <c r="GDF7" s="394"/>
      <c r="GDG7" s="394"/>
      <c r="GDH7" s="394"/>
      <c r="GDI7" s="394"/>
      <c r="GDJ7" s="394"/>
      <c r="GDK7" s="394"/>
      <c r="GDL7" s="394"/>
      <c r="GDM7" s="394"/>
      <c r="GDN7" s="394"/>
      <c r="GDO7" s="394"/>
      <c r="GDP7" s="394"/>
      <c r="GDQ7" s="394"/>
      <c r="GDR7" s="394"/>
      <c r="GDS7" s="394"/>
      <c r="GDT7" s="394"/>
      <c r="GDU7" s="394"/>
      <c r="GDV7" s="394"/>
      <c r="GDW7" s="394"/>
      <c r="GDX7" s="394"/>
      <c r="GDY7" s="394"/>
      <c r="GDZ7" s="394"/>
      <c r="GEA7" s="394"/>
      <c r="GEB7" s="394"/>
      <c r="GEC7" s="394"/>
      <c r="GED7" s="394"/>
      <c r="GEE7" s="394"/>
      <c r="GEF7" s="394"/>
      <c r="GEG7" s="394"/>
      <c r="GEH7" s="394"/>
      <c r="GEI7" s="394"/>
      <c r="GEJ7" s="394"/>
      <c r="GEK7" s="394"/>
      <c r="GEL7" s="394"/>
      <c r="GEM7" s="394"/>
      <c r="GEN7" s="394"/>
      <c r="GEO7" s="394"/>
      <c r="GEP7" s="394"/>
      <c r="GEQ7" s="394"/>
      <c r="GER7" s="394"/>
      <c r="GES7" s="394"/>
      <c r="GET7" s="394"/>
      <c r="GEU7" s="394"/>
      <c r="GEV7" s="394"/>
      <c r="GEW7" s="394"/>
      <c r="GEX7" s="394"/>
      <c r="GEY7" s="394"/>
      <c r="GEZ7" s="394"/>
      <c r="GFA7" s="394"/>
      <c r="GFB7" s="394"/>
      <c r="GFC7" s="394"/>
      <c r="GFD7" s="394"/>
      <c r="GFE7" s="394"/>
      <c r="GFF7" s="394"/>
      <c r="GFG7" s="394"/>
      <c r="GFH7" s="394"/>
      <c r="GFI7" s="394"/>
      <c r="GFJ7" s="394"/>
      <c r="GFK7" s="394"/>
      <c r="GFL7" s="394"/>
      <c r="GFM7" s="394"/>
      <c r="GFN7" s="394"/>
      <c r="GFO7" s="394"/>
      <c r="GFP7" s="394"/>
      <c r="GFQ7" s="394"/>
      <c r="GFR7" s="394"/>
      <c r="GFS7" s="394"/>
      <c r="GFT7" s="394"/>
      <c r="GFU7" s="394"/>
      <c r="GFV7" s="394"/>
      <c r="GFW7" s="394"/>
      <c r="GFX7" s="394"/>
      <c r="GFY7" s="394"/>
      <c r="GFZ7" s="394"/>
      <c r="GGA7" s="394"/>
      <c r="GGB7" s="394"/>
      <c r="GGC7" s="394"/>
      <c r="GGD7" s="394"/>
      <c r="GGE7" s="394"/>
      <c r="GGF7" s="394"/>
      <c r="GGG7" s="394"/>
      <c r="GGH7" s="394"/>
      <c r="GGI7" s="394"/>
      <c r="GGJ7" s="394"/>
      <c r="GGK7" s="394"/>
      <c r="GGL7" s="394"/>
      <c r="GGM7" s="394"/>
      <c r="GGN7" s="394"/>
      <c r="GGO7" s="394"/>
      <c r="GGP7" s="394"/>
      <c r="GGQ7" s="394"/>
      <c r="GGR7" s="394"/>
      <c r="GGS7" s="394"/>
      <c r="GGT7" s="394"/>
      <c r="GGU7" s="394"/>
      <c r="GGV7" s="394"/>
      <c r="GGW7" s="394"/>
      <c r="GGX7" s="394"/>
      <c r="GGY7" s="394"/>
      <c r="GGZ7" s="394"/>
      <c r="GHA7" s="394"/>
      <c r="GHB7" s="394"/>
      <c r="GHC7" s="394"/>
      <c r="GHD7" s="394"/>
      <c r="GHE7" s="394"/>
      <c r="GHF7" s="394"/>
      <c r="GHG7" s="394"/>
      <c r="GHH7" s="394"/>
      <c r="GHI7" s="394"/>
      <c r="GHJ7" s="394"/>
      <c r="GHK7" s="394"/>
      <c r="GHL7" s="394"/>
      <c r="GHM7" s="394"/>
      <c r="GHN7" s="394"/>
      <c r="GHO7" s="394"/>
      <c r="GHP7" s="394"/>
      <c r="GHQ7" s="394"/>
      <c r="GHR7" s="394"/>
      <c r="GHS7" s="394"/>
      <c r="GHT7" s="394"/>
      <c r="GHU7" s="394"/>
      <c r="GHV7" s="394"/>
      <c r="GHW7" s="394"/>
      <c r="GHX7" s="394"/>
      <c r="GHY7" s="394"/>
      <c r="GHZ7" s="394"/>
      <c r="GIA7" s="394"/>
      <c r="GIB7" s="394"/>
      <c r="GIC7" s="394"/>
      <c r="GID7" s="394"/>
      <c r="GIE7" s="394"/>
      <c r="GIF7" s="394"/>
      <c r="GIG7" s="394"/>
      <c r="GIH7" s="394"/>
      <c r="GII7" s="394"/>
      <c r="GIJ7" s="394"/>
      <c r="GIK7" s="394"/>
      <c r="GIL7" s="394"/>
      <c r="GIM7" s="394"/>
      <c r="GIN7" s="394"/>
      <c r="GIO7" s="394"/>
      <c r="GIP7" s="394"/>
      <c r="GIQ7" s="394"/>
      <c r="GIR7" s="394"/>
      <c r="GIS7" s="394"/>
      <c r="GIT7" s="394"/>
      <c r="GIU7" s="394"/>
      <c r="GIV7" s="394"/>
      <c r="GIW7" s="394"/>
      <c r="GIX7" s="394"/>
      <c r="GIY7" s="394"/>
      <c r="GIZ7" s="394"/>
      <c r="GJA7" s="394"/>
      <c r="GJB7" s="394"/>
      <c r="GJC7" s="394"/>
      <c r="GJD7" s="394"/>
      <c r="GJE7" s="394"/>
      <c r="GJF7" s="394"/>
      <c r="GJG7" s="394"/>
      <c r="GJH7" s="394"/>
      <c r="GJI7" s="394"/>
      <c r="GJJ7" s="394"/>
      <c r="GJK7" s="394"/>
      <c r="GJL7" s="394"/>
      <c r="GJM7" s="394"/>
      <c r="GJN7" s="394"/>
      <c r="GJO7" s="394"/>
      <c r="GJP7" s="394"/>
      <c r="GJQ7" s="394"/>
      <c r="GJR7" s="394"/>
      <c r="GJS7" s="394"/>
      <c r="GJT7" s="394"/>
      <c r="GJU7" s="394"/>
      <c r="GJV7" s="394"/>
      <c r="GJW7" s="394"/>
      <c r="GJX7" s="394"/>
      <c r="GJY7" s="394"/>
      <c r="GJZ7" s="394"/>
      <c r="GKA7" s="394"/>
      <c r="GKB7" s="394"/>
      <c r="GKC7" s="394"/>
      <c r="GKD7" s="394"/>
      <c r="GKE7" s="394"/>
      <c r="GKF7" s="394"/>
      <c r="GKG7" s="394"/>
      <c r="GKH7" s="394"/>
      <c r="GKI7" s="394"/>
      <c r="GKJ7" s="394"/>
      <c r="GKK7" s="394"/>
      <c r="GKL7" s="394"/>
      <c r="GKM7" s="394"/>
      <c r="GKN7" s="394"/>
      <c r="GKO7" s="394"/>
      <c r="GKP7" s="394"/>
      <c r="GKQ7" s="394"/>
      <c r="GKR7" s="394"/>
      <c r="GKS7" s="394"/>
      <c r="GKT7" s="394"/>
      <c r="GKU7" s="394"/>
      <c r="GKV7" s="394"/>
      <c r="GKW7" s="394"/>
      <c r="GKX7" s="394"/>
      <c r="GKY7" s="394"/>
      <c r="GKZ7" s="394"/>
      <c r="GLA7" s="394"/>
      <c r="GLB7" s="394"/>
      <c r="GLC7" s="394"/>
      <c r="GLD7" s="394"/>
      <c r="GLE7" s="394"/>
      <c r="GLF7" s="394"/>
      <c r="GLG7" s="394"/>
      <c r="GLH7" s="394"/>
      <c r="GLI7" s="394"/>
      <c r="GLJ7" s="394"/>
      <c r="GLK7" s="394"/>
      <c r="GLL7" s="394"/>
      <c r="GLM7" s="394"/>
      <c r="GLN7" s="394"/>
      <c r="GLO7" s="394"/>
      <c r="GLP7" s="394"/>
      <c r="GLQ7" s="394"/>
      <c r="GLR7" s="394"/>
      <c r="GLS7" s="394"/>
      <c r="GLT7" s="394"/>
      <c r="GLU7" s="394"/>
      <c r="GLV7" s="394"/>
      <c r="GLW7" s="394"/>
      <c r="GLX7" s="394"/>
      <c r="GLY7" s="394"/>
      <c r="GLZ7" s="394"/>
      <c r="GMA7" s="394"/>
      <c r="GMB7" s="394"/>
      <c r="GMC7" s="394"/>
      <c r="GMD7" s="394"/>
      <c r="GME7" s="394"/>
      <c r="GMF7" s="394"/>
      <c r="GMG7" s="394"/>
      <c r="GMH7" s="394"/>
      <c r="GMI7" s="394"/>
      <c r="GMJ7" s="394"/>
      <c r="GMK7" s="394"/>
      <c r="GML7" s="394"/>
      <c r="GMM7" s="394"/>
      <c r="GMN7" s="394"/>
      <c r="GMO7" s="394"/>
      <c r="GMP7" s="394"/>
      <c r="GMQ7" s="394"/>
      <c r="GMR7" s="394"/>
      <c r="GMS7" s="394"/>
      <c r="GMT7" s="394"/>
      <c r="GMU7" s="394"/>
      <c r="GMV7" s="394"/>
      <c r="GMW7" s="394"/>
      <c r="GMX7" s="394"/>
      <c r="GMY7" s="394"/>
      <c r="GMZ7" s="394"/>
      <c r="GNA7" s="394"/>
      <c r="GNB7" s="394"/>
      <c r="GNC7" s="394"/>
      <c r="GND7" s="394"/>
      <c r="GNE7" s="394"/>
      <c r="GNF7" s="394"/>
      <c r="GNG7" s="394"/>
      <c r="GNH7" s="394"/>
      <c r="GNI7" s="394"/>
      <c r="GNJ7" s="394"/>
      <c r="GNK7" s="394"/>
      <c r="GNL7" s="394"/>
      <c r="GNM7" s="394"/>
      <c r="GNN7" s="394"/>
      <c r="GNO7" s="394"/>
      <c r="GNP7" s="394"/>
      <c r="GNQ7" s="394"/>
      <c r="GNR7" s="394"/>
      <c r="GNS7" s="394"/>
      <c r="GNT7" s="394"/>
      <c r="GNU7" s="394"/>
      <c r="GNV7" s="394"/>
      <c r="GNW7" s="394"/>
      <c r="GNX7" s="394"/>
      <c r="GNY7" s="394"/>
      <c r="GNZ7" s="394"/>
      <c r="GOA7" s="394"/>
      <c r="GOB7" s="394"/>
      <c r="GOC7" s="394"/>
      <c r="GOD7" s="394"/>
      <c r="GOE7" s="394"/>
      <c r="GOF7" s="394"/>
      <c r="GOG7" s="394"/>
      <c r="GOH7" s="394"/>
      <c r="GOI7" s="394"/>
      <c r="GOJ7" s="394"/>
      <c r="GOK7" s="394"/>
      <c r="GOL7" s="394"/>
      <c r="GOM7" s="394"/>
      <c r="GON7" s="394"/>
      <c r="GOO7" s="394"/>
      <c r="GOP7" s="394"/>
      <c r="GOQ7" s="394"/>
      <c r="GOR7" s="394"/>
      <c r="GOS7" s="394"/>
      <c r="GOT7" s="394"/>
      <c r="GOU7" s="394"/>
      <c r="GOV7" s="394"/>
      <c r="GOW7" s="394"/>
      <c r="GOX7" s="394"/>
      <c r="GOY7" s="394"/>
      <c r="GOZ7" s="394"/>
      <c r="GPA7" s="394"/>
      <c r="GPB7" s="394"/>
      <c r="GPC7" s="394"/>
      <c r="GPD7" s="394"/>
      <c r="GPE7" s="394"/>
      <c r="GPF7" s="394"/>
      <c r="GPG7" s="394"/>
      <c r="GPH7" s="394"/>
      <c r="GPI7" s="394"/>
      <c r="GPJ7" s="394"/>
      <c r="GPK7" s="394"/>
      <c r="GPL7" s="394"/>
      <c r="GPM7" s="394"/>
      <c r="GPN7" s="394"/>
      <c r="GPO7" s="394"/>
      <c r="GPP7" s="394"/>
      <c r="GPQ7" s="394"/>
      <c r="GPR7" s="394"/>
      <c r="GPS7" s="394"/>
      <c r="GPT7" s="394"/>
      <c r="GPU7" s="394"/>
      <c r="GPV7" s="394"/>
      <c r="GPW7" s="394"/>
      <c r="GPX7" s="394"/>
      <c r="GPY7" s="394"/>
      <c r="GPZ7" s="394"/>
      <c r="GQA7" s="394"/>
      <c r="GQB7" s="394"/>
      <c r="GQC7" s="394"/>
      <c r="GQD7" s="394"/>
      <c r="GQE7" s="394"/>
      <c r="GQF7" s="394"/>
      <c r="GQG7" s="394"/>
      <c r="GQH7" s="394"/>
      <c r="GQI7" s="394"/>
      <c r="GQJ7" s="394"/>
      <c r="GQK7" s="394"/>
      <c r="GQL7" s="394"/>
      <c r="GQM7" s="394"/>
      <c r="GQN7" s="394"/>
      <c r="GQO7" s="394"/>
      <c r="GQP7" s="394"/>
      <c r="GQQ7" s="394"/>
      <c r="GQR7" s="394"/>
      <c r="GQS7" s="394"/>
      <c r="GQT7" s="394"/>
      <c r="GQU7" s="394"/>
      <c r="GQV7" s="394"/>
      <c r="GQW7" s="394"/>
      <c r="GQX7" s="394"/>
      <c r="GQY7" s="394"/>
      <c r="GQZ7" s="394"/>
      <c r="GRA7" s="394"/>
      <c r="GRB7" s="394"/>
      <c r="GRC7" s="394"/>
      <c r="GRD7" s="394"/>
      <c r="GRE7" s="394"/>
      <c r="GRF7" s="394"/>
      <c r="GRG7" s="394"/>
      <c r="GRH7" s="394"/>
      <c r="GRI7" s="394"/>
      <c r="GRJ7" s="394"/>
      <c r="GRK7" s="394"/>
      <c r="GRL7" s="394"/>
      <c r="GRM7" s="394"/>
      <c r="GRN7" s="394"/>
      <c r="GRO7" s="394"/>
      <c r="GRP7" s="394"/>
      <c r="GRQ7" s="394"/>
      <c r="GRR7" s="394"/>
      <c r="GRS7" s="394"/>
      <c r="GRT7" s="394"/>
      <c r="GRU7" s="394"/>
      <c r="GRV7" s="394"/>
      <c r="GRW7" s="394"/>
      <c r="GRX7" s="394"/>
      <c r="GRY7" s="394"/>
      <c r="GRZ7" s="394"/>
      <c r="GSA7" s="394"/>
      <c r="GSB7" s="394"/>
      <c r="GSC7" s="394"/>
      <c r="GSD7" s="394"/>
      <c r="GSE7" s="394"/>
      <c r="GSF7" s="394"/>
      <c r="GSG7" s="394"/>
      <c r="GSH7" s="394"/>
      <c r="GSI7" s="394"/>
      <c r="GSJ7" s="394"/>
      <c r="GSK7" s="394"/>
      <c r="GSL7" s="394"/>
      <c r="GSM7" s="394"/>
      <c r="GSN7" s="394"/>
      <c r="GSO7" s="394"/>
      <c r="GSP7" s="394"/>
      <c r="GSQ7" s="394"/>
      <c r="GSR7" s="394"/>
      <c r="GSS7" s="394"/>
      <c r="GST7" s="394"/>
      <c r="GSU7" s="394"/>
      <c r="GSV7" s="394"/>
      <c r="GSW7" s="394"/>
      <c r="GSX7" s="394"/>
      <c r="GSY7" s="394"/>
      <c r="GSZ7" s="394"/>
      <c r="GTA7" s="394"/>
      <c r="GTB7" s="394"/>
      <c r="GTC7" s="394"/>
      <c r="GTD7" s="394"/>
      <c r="GTE7" s="394"/>
      <c r="GTF7" s="394"/>
      <c r="GTG7" s="394"/>
      <c r="GTH7" s="394"/>
      <c r="GTI7" s="394"/>
      <c r="GTJ7" s="394"/>
      <c r="GTK7" s="394"/>
      <c r="GTL7" s="394"/>
      <c r="GTM7" s="394"/>
      <c r="GTN7" s="394"/>
      <c r="GTO7" s="394"/>
      <c r="GTP7" s="394"/>
      <c r="GTQ7" s="394"/>
      <c r="GTR7" s="394"/>
      <c r="GTS7" s="394"/>
      <c r="GTT7" s="394"/>
      <c r="GTU7" s="394"/>
      <c r="GTV7" s="394"/>
      <c r="GTW7" s="394"/>
      <c r="GTX7" s="394"/>
      <c r="GTY7" s="394"/>
      <c r="GTZ7" s="394"/>
      <c r="GUA7" s="394"/>
      <c r="GUB7" s="394"/>
      <c r="GUC7" s="394"/>
      <c r="GUD7" s="394"/>
      <c r="GUE7" s="394"/>
      <c r="GUF7" s="394"/>
      <c r="GUG7" s="394"/>
      <c r="GUH7" s="394"/>
      <c r="GUI7" s="394"/>
      <c r="GUJ7" s="394"/>
      <c r="GUK7" s="394"/>
      <c r="GUL7" s="394"/>
      <c r="GUM7" s="394"/>
      <c r="GUN7" s="394"/>
      <c r="GUO7" s="394"/>
      <c r="GUP7" s="394"/>
      <c r="GUQ7" s="394"/>
      <c r="GUR7" s="394"/>
      <c r="GUS7" s="394"/>
      <c r="GUT7" s="394"/>
      <c r="GUU7" s="394"/>
      <c r="GUV7" s="394"/>
      <c r="GUW7" s="394"/>
      <c r="GUX7" s="394"/>
      <c r="GUY7" s="394"/>
      <c r="GUZ7" s="394"/>
      <c r="GVA7" s="394"/>
      <c r="GVB7" s="394"/>
      <c r="GVC7" s="394"/>
      <c r="GVD7" s="394"/>
      <c r="GVE7" s="394"/>
      <c r="GVF7" s="394"/>
      <c r="GVG7" s="394"/>
      <c r="GVH7" s="394"/>
      <c r="GVI7" s="394"/>
      <c r="GVJ7" s="394"/>
      <c r="GVK7" s="394"/>
      <c r="GVL7" s="394"/>
      <c r="GVM7" s="394"/>
      <c r="GVN7" s="394"/>
      <c r="GVO7" s="394"/>
      <c r="GVP7" s="394"/>
      <c r="GVQ7" s="394"/>
      <c r="GVR7" s="394"/>
      <c r="GVS7" s="394"/>
      <c r="GVT7" s="394"/>
      <c r="GVU7" s="394"/>
      <c r="GVV7" s="394"/>
      <c r="GVW7" s="394"/>
      <c r="GVX7" s="394"/>
      <c r="GVY7" s="394"/>
      <c r="GVZ7" s="394"/>
      <c r="GWA7" s="394"/>
      <c r="GWB7" s="394"/>
      <c r="GWC7" s="394"/>
      <c r="GWD7" s="394"/>
      <c r="GWE7" s="394"/>
      <c r="GWF7" s="394"/>
      <c r="GWG7" s="394"/>
      <c r="GWH7" s="394"/>
      <c r="GWI7" s="394"/>
      <c r="GWJ7" s="394"/>
      <c r="GWK7" s="394"/>
      <c r="GWL7" s="394"/>
      <c r="GWM7" s="394"/>
      <c r="GWN7" s="394"/>
      <c r="GWO7" s="394"/>
      <c r="GWP7" s="394"/>
      <c r="GWQ7" s="394"/>
      <c r="GWR7" s="394"/>
      <c r="GWS7" s="394"/>
      <c r="GWT7" s="394"/>
      <c r="GWU7" s="394"/>
      <c r="GWV7" s="394"/>
      <c r="GWW7" s="394"/>
      <c r="GWX7" s="394"/>
      <c r="GWY7" s="394"/>
      <c r="GWZ7" s="394"/>
      <c r="GXA7" s="394"/>
      <c r="GXB7" s="394"/>
      <c r="GXC7" s="394"/>
      <c r="GXD7" s="394"/>
      <c r="GXE7" s="394"/>
      <c r="GXF7" s="394"/>
      <c r="GXG7" s="394"/>
      <c r="GXH7" s="394"/>
      <c r="GXI7" s="394"/>
      <c r="GXJ7" s="394"/>
      <c r="GXK7" s="394"/>
      <c r="GXL7" s="394"/>
      <c r="GXM7" s="394"/>
      <c r="GXN7" s="394"/>
      <c r="GXO7" s="394"/>
      <c r="GXP7" s="394"/>
      <c r="GXQ7" s="394"/>
      <c r="GXR7" s="394"/>
      <c r="GXS7" s="394"/>
      <c r="GXT7" s="394"/>
      <c r="GXU7" s="394"/>
      <c r="GXV7" s="394"/>
      <c r="GXW7" s="394"/>
      <c r="GXX7" s="394"/>
      <c r="GXY7" s="394"/>
      <c r="GXZ7" s="394"/>
      <c r="GYA7" s="394"/>
      <c r="GYB7" s="394"/>
      <c r="GYC7" s="394"/>
      <c r="GYD7" s="394"/>
      <c r="GYE7" s="394"/>
      <c r="GYF7" s="394"/>
      <c r="GYG7" s="394"/>
      <c r="GYH7" s="394"/>
      <c r="GYI7" s="394"/>
      <c r="GYJ7" s="394"/>
      <c r="GYK7" s="394"/>
      <c r="GYL7" s="394"/>
      <c r="GYM7" s="394"/>
      <c r="GYN7" s="394"/>
      <c r="GYO7" s="394"/>
      <c r="GYP7" s="394"/>
      <c r="GYQ7" s="394"/>
      <c r="GYR7" s="394"/>
      <c r="GYS7" s="394"/>
      <c r="GYT7" s="394"/>
      <c r="GYU7" s="394"/>
      <c r="GYV7" s="394"/>
      <c r="GYW7" s="394"/>
      <c r="GYX7" s="394"/>
      <c r="GYY7" s="394"/>
      <c r="GYZ7" s="394"/>
      <c r="GZA7" s="394"/>
      <c r="GZB7" s="394"/>
      <c r="GZC7" s="394"/>
      <c r="GZD7" s="394"/>
      <c r="GZE7" s="394"/>
      <c r="GZF7" s="394"/>
      <c r="GZG7" s="394"/>
      <c r="GZH7" s="394"/>
      <c r="GZI7" s="394"/>
      <c r="GZJ7" s="394"/>
      <c r="GZK7" s="394"/>
      <c r="GZL7" s="394"/>
      <c r="GZM7" s="394"/>
      <c r="GZN7" s="394"/>
      <c r="GZO7" s="394"/>
      <c r="GZP7" s="394"/>
      <c r="GZQ7" s="394"/>
      <c r="GZR7" s="394"/>
      <c r="GZS7" s="394"/>
      <c r="GZT7" s="394"/>
      <c r="GZU7" s="394"/>
      <c r="GZV7" s="394"/>
      <c r="GZW7" s="394"/>
      <c r="GZX7" s="394"/>
      <c r="GZY7" s="394"/>
      <c r="GZZ7" s="394"/>
      <c r="HAA7" s="394"/>
      <c r="HAB7" s="394"/>
      <c r="HAC7" s="394"/>
      <c r="HAD7" s="394"/>
      <c r="HAE7" s="394"/>
      <c r="HAF7" s="394"/>
      <c r="HAG7" s="394"/>
      <c r="HAH7" s="394"/>
      <c r="HAI7" s="394"/>
      <c r="HAJ7" s="394"/>
      <c r="HAK7" s="394"/>
      <c r="HAL7" s="394"/>
      <c r="HAM7" s="394"/>
      <c r="HAN7" s="394"/>
      <c r="HAO7" s="394"/>
      <c r="HAP7" s="394"/>
      <c r="HAQ7" s="394"/>
      <c r="HAR7" s="394"/>
      <c r="HAS7" s="394"/>
      <c r="HAT7" s="394"/>
      <c r="HAU7" s="394"/>
      <c r="HAV7" s="394"/>
      <c r="HAW7" s="394"/>
      <c r="HAX7" s="394"/>
      <c r="HAY7" s="394"/>
      <c r="HAZ7" s="394"/>
      <c r="HBA7" s="394"/>
      <c r="HBB7" s="394"/>
      <c r="HBC7" s="394"/>
      <c r="HBD7" s="394"/>
      <c r="HBE7" s="394"/>
      <c r="HBF7" s="394"/>
      <c r="HBG7" s="394"/>
      <c r="HBH7" s="394"/>
      <c r="HBI7" s="394"/>
      <c r="HBJ7" s="394"/>
      <c r="HBK7" s="394"/>
      <c r="HBL7" s="394"/>
      <c r="HBM7" s="394"/>
      <c r="HBN7" s="394"/>
      <c r="HBO7" s="394"/>
      <c r="HBP7" s="394"/>
      <c r="HBQ7" s="394"/>
      <c r="HBR7" s="394"/>
      <c r="HBS7" s="394"/>
      <c r="HBT7" s="394"/>
      <c r="HBU7" s="394"/>
      <c r="HBV7" s="394"/>
      <c r="HBW7" s="394"/>
      <c r="HBX7" s="394"/>
      <c r="HBY7" s="394"/>
      <c r="HBZ7" s="394"/>
      <c r="HCA7" s="394"/>
      <c r="HCB7" s="394"/>
      <c r="HCC7" s="394"/>
      <c r="HCD7" s="394"/>
      <c r="HCE7" s="394"/>
      <c r="HCF7" s="394"/>
      <c r="HCG7" s="394"/>
      <c r="HCH7" s="394"/>
      <c r="HCI7" s="394"/>
      <c r="HCJ7" s="394"/>
      <c r="HCK7" s="394"/>
      <c r="HCL7" s="394"/>
      <c r="HCM7" s="394"/>
      <c r="HCN7" s="394"/>
      <c r="HCO7" s="394"/>
      <c r="HCP7" s="394"/>
      <c r="HCQ7" s="394"/>
      <c r="HCR7" s="394"/>
      <c r="HCS7" s="394"/>
      <c r="HCT7" s="394"/>
      <c r="HCU7" s="394"/>
      <c r="HCV7" s="394"/>
      <c r="HCW7" s="394"/>
      <c r="HCX7" s="394"/>
      <c r="HCY7" s="394"/>
      <c r="HCZ7" s="394"/>
      <c r="HDA7" s="394"/>
      <c r="HDB7" s="394"/>
      <c r="HDC7" s="394"/>
      <c r="HDD7" s="394"/>
      <c r="HDE7" s="394"/>
      <c r="HDF7" s="394"/>
      <c r="HDG7" s="394"/>
      <c r="HDH7" s="394"/>
      <c r="HDI7" s="394"/>
      <c r="HDJ7" s="394"/>
      <c r="HDK7" s="394"/>
      <c r="HDL7" s="394"/>
      <c r="HDM7" s="394"/>
      <c r="HDN7" s="394"/>
      <c r="HDO7" s="394"/>
      <c r="HDP7" s="394"/>
      <c r="HDQ7" s="394"/>
      <c r="HDR7" s="394"/>
      <c r="HDS7" s="394"/>
      <c r="HDT7" s="394"/>
      <c r="HDU7" s="394"/>
      <c r="HDV7" s="394"/>
      <c r="HDW7" s="394"/>
      <c r="HDX7" s="394"/>
      <c r="HDY7" s="394"/>
      <c r="HDZ7" s="394"/>
      <c r="HEA7" s="394"/>
      <c r="HEB7" s="394"/>
      <c r="HEC7" s="394"/>
      <c r="HED7" s="394"/>
      <c r="HEE7" s="394"/>
      <c r="HEF7" s="394"/>
      <c r="HEG7" s="394"/>
      <c r="HEH7" s="394"/>
      <c r="HEI7" s="394"/>
      <c r="HEJ7" s="394"/>
      <c r="HEK7" s="394"/>
      <c r="HEL7" s="394"/>
      <c r="HEM7" s="394"/>
      <c r="HEN7" s="394"/>
      <c r="HEO7" s="394"/>
      <c r="HEP7" s="394"/>
      <c r="HEQ7" s="394"/>
      <c r="HER7" s="394"/>
      <c r="HES7" s="394"/>
      <c r="HET7" s="394"/>
      <c r="HEU7" s="394"/>
      <c r="HEV7" s="394"/>
      <c r="HEW7" s="394"/>
      <c r="HEX7" s="394"/>
      <c r="HEY7" s="394"/>
      <c r="HEZ7" s="394"/>
      <c r="HFA7" s="394"/>
      <c r="HFB7" s="394"/>
      <c r="HFC7" s="394"/>
      <c r="HFD7" s="394"/>
      <c r="HFE7" s="394"/>
      <c r="HFF7" s="394"/>
      <c r="HFG7" s="394"/>
      <c r="HFH7" s="394"/>
      <c r="HFI7" s="394"/>
      <c r="HFJ7" s="394"/>
      <c r="HFK7" s="394"/>
      <c r="HFL7" s="394"/>
      <c r="HFM7" s="394"/>
      <c r="HFN7" s="394"/>
      <c r="HFO7" s="394"/>
      <c r="HFP7" s="394"/>
      <c r="HFQ7" s="394"/>
      <c r="HFR7" s="394"/>
      <c r="HFS7" s="394"/>
      <c r="HFT7" s="394"/>
      <c r="HFU7" s="394"/>
      <c r="HFV7" s="394"/>
      <c r="HFW7" s="394"/>
      <c r="HFX7" s="394"/>
      <c r="HFY7" s="394"/>
      <c r="HFZ7" s="394"/>
      <c r="HGA7" s="394"/>
      <c r="HGB7" s="394"/>
      <c r="HGC7" s="394"/>
      <c r="HGD7" s="394"/>
      <c r="HGE7" s="394"/>
      <c r="HGF7" s="394"/>
      <c r="HGG7" s="394"/>
      <c r="HGH7" s="394"/>
      <c r="HGI7" s="394"/>
      <c r="HGJ7" s="394"/>
      <c r="HGK7" s="394"/>
      <c r="HGL7" s="394"/>
      <c r="HGM7" s="394"/>
      <c r="HGN7" s="394"/>
      <c r="HGO7" s="394"/>
      <c r="HGP7" s="394"/>
      <c r="HGQ7" s="394"/>
      <c r="HGR7" s="394"/>
      <c r="HGS7" s="394"/>
      <c r="HGT7" s="394"/>
      <c r="HGU7" s="394"/>
      <c r="HGV7" s="394"/>
      <c r="HGW7" s="394"/>
      <c r="HGX7" s="394"/>
      <c r="HGY7" s="394"/>
      <c r="HGZ7" s="394"/>
      <c r="HHA7" s="394"/>
      <c r="HHB7" s="394"/>
      <c r="HHC7" s="394"/>
      <c r="HHD7" s="394"/>
      <c r="HHE7" s="394"/>
      <c r="HHF7" s="394"/>
      <c r="HHG7" s="394"/>
      <c r="HHH7" s="394"/>
      <c r="HHI7" s="394"/>
      <c r="HHJ7" s="394"/>
      <c r="HHK7" s="394"/>
      <c r="HHL7" s="394"/>
      <c r="HHM7" s="394"/>
      <c r="HHN7" s="394"/>
      <c r="HHO7" s="394"/>
      <c r="HHP7" s="394"/>
      <c r="HHQ7" s="394"/>
      <c r="HHR7" s="394"/>
      <c r="HHS7" s="394"/>
      <c r="HHT7" s="394"/>
      <c r="HHU7" s="394"/>
      <c r="HHV7" s="394"/>
      <c r="HHW7" s="394"/>
      <c r="HHX7" s="394"/>
      <c r="HHY7" s="394"/>
      <c r="HHZ7" s="394"/>
      <c r="HIA7" s="394"/>
      <c r="HIB7" s="394"/>
      <c r="HIC7" s="394"/>
      <c r="HID7" s="394"/>
      <c r="HIE7" s="394"/>
      <c r="HIF7" s="394"/>
      <c r="HIG7" s="394"/>
      <c r="HIH7" s="394"/>
      <c r="HII7" s="394"/>
      <c r="HIJ7" s="394"/>
      <c r="HIK7" s="394"/>
      <c r="HIL7" s="394"/>
      <c r="HIM7" s="394"/>
      <c r="HIN7" s="394"/>
      <c r="HIO7" s="394"/>
      <c r="HIP7" s="394"/>
      <c r="HIQ7" s="394"/>
      <c r="HIR7" s="394"/>
      <c r="HIS7" s="394"/>
      <c r="HIT7" s="394"/>
      <c r="HIU7" s="394"/>
      <c r="HIV7" s="394"/>
      <c r="HIW7" s="394"/>
      <c r="HIX7" s="394"/>
      <c r="HIY7" s="394"/>
      <c r="HIZ7" s="394"/>
      <c r="HJA7" s="394"/>
      <c r="HJB7" s="394"/>
      <c r="HJC7" s="394"/>
      <c r="HJD7" s="394"/>
      <c r="HJE7" s="394"/>
      <c r="HJF7" s="394"/>
      <c r="HJG7" s="394"/>
      <c r="HJH7" s="394"/>
      <c r="HJI7" s="394"/>
      <c r="HJJ7" s="394"/>
      <c r="HJK7" s="394"/>
      <c r="HJL7" s="394"/>
      <c r="HJM7" s="394"/>
      <c r="HJN7" s="394"/>
      <c r="HJO7" s="394"/>
      <c r="HJP7" s="394"/>
      <c r="HJQ7" s="394"/>
      <c r="HJR7" s="394"/>
      <c r="HJS7" s="394"/>
      <c r="HJT7" s="394"/>
      <c r="HJU7" s="394"/>
      <c r="HJV7" s="394"/>
      <c r="HJW7" s="394"/>
      <c r="HJX7" s="394"/>
      <c r="HJY7" s="394"/>
      <c r="HJZ7" s="394"/>
      <c r="HKA7" s="394"/>
      <c r="HKB7" s="394"/>
      <c r="HKC7" s="394"/>
      <c r="HKD7" s="394"/>
      <c r="HKE7" s="394"/>
      <c r="HKF7" s="394"/>
      <c r="HKG7" s="394"/>
      <c r="HKH7" s="394"/>
      <c r="HKI7" s="394"/>
      <c r="HKJ7" s="394"/>
      <c r="HKK7" s="394"/>
      <c r="HKL7" s="394"/>
      <c r="HKM7" s="394"/>
      <c r="HKN7" s="394"/>
      <c r="HKO7" s="394"/>
      <c r="HKP7" s="394"/>
      <c r="HKQ7" s="394"/>
      <c r="HKR7" s="394"/>
      <c r="HKS7" s="394"/>
      <c r="HKT7" s="394"/>
      <c r="HKU7" s="394"/>
      <c r="HKV7" s="394"/>
      <c r="HKW7" s="394"/>
      <c r="HKX7" s="394"/>
      <c r="HKY7" s="394"/>
      <c r="HKZ7" s="394"/>
      <c r="HLA7" s="394"/>
      <c r="HLB7" s="394"/>
      <c r="HLC7" s="394"/>
      <c r="HLD7" s="394"/>
      <c r="HLE7" s="394"/>
      <c r="HLF7" s="394"/>
      <c r="HLG7" s="394"/>
      <c r="HLH7" s="394"/>
      <c r="HLI7" s="394"/>
      <c r="HLJ7" s="394"/>
      <c r="HLK7" s="394"/>
      <c r="HLL7" s="394"/>
      <c r="HLM7" s="394"/>
      <c r="HLN7" s="394"/>
      <c r="HLO7" s="394"/>
      <c r="HLP7" s="394"/>
      <c r="HLQ7" s="394"/>
      <c r="HLR7" s="394"/>
      <c r="HLS7" s="394"/>
      <c r="HLT7" s="394"/>
      <c r="HLU7" s="394"/>
      <c r="HLV7" s="394"/>
      <c r="HLW7" s="394"/>
      <c r="HLX7" s="394"/>
      <c r="HLY7" s="394"/>
      <c r="HLZ7" s="394"/>
      <c r="HMA7" s="394"/>
      <c r="HMB7" s="394"/>
      <c r="HMC7" s="394"/>
      <c r="HMD7" s="394"/>
      <c r="HME7" s="394"/>
      <c r="HMF7" s="394"/>
      <c r="HMG7" s="394"/>
      <c r="HMH7" s="394"/>
      <c r="HMI7" s="394"/>
      <c r="HMJ7" s="394"/>
      <c r="HMK7" s="394"/>
      <c r="HML7" s="394"/>
      <c r="HMM7" s="394"/>
      <c r="HMN7" s="394"/>
      <c r="HMO7" s="394"/>
      <c r="HMP7" s="394"/>
      <c r="HMQ7" s="394"/>
      <c r="HMR7" s="394"/>
      <c r="HMS7" s="394"/>
      <c r="HMT7" s="394"/>
      <c r="HMU7" s="394"/>
      <c r="HMV7" s="394"/>
      <c r="HMW7" s="394"/>
      <c r="HMX7" s="394"/>
      <c r="HMY7" s="394"/>
      <c r="HMZ7" s="394"/>
      <c r="HNA7" s="394"/>
      <c r="HNB7" s="394"/>
      <c r="HNC7" s="394"/>
      <c r="HND7" s="394"/>
      <c r="HNE7" s="394"/>
      <c r="HNF7" s="394"/>
      <c r="HNG7" s="394"/>
      <c r="HNH7" s="394"/>
      <c r="HNI7" s="394"/>
      <c r="HNJ7" s="394"/>
      <c r="HNK7" s="394"/>
      <c r="HNL7" s="394"/>
      <c r="HNM7" s="394"/>
      <c r="HNN7" s="394"/>
      <c r="HNO7" s="394"/>
      <c r="HNP7" s="394"/>
      <c r="HNQ7" s="394"/>
      <c r="HNR7" s="394"/>
      <c r="HNS7" s="394"/>
      <c r="HNT7" s="394"/>
      <c r="HNU7" s="394"/>
      <c r="HNV7" s="394"/>
      <c r="HNW7" s="394"/>
      <c r="HNX7" s="394"/>
      <c r="HNY7" s="394"/>
      <c r="HNZ7" s="394"/>
      <c r="HOA7" s="394"/>
      <c r="HOB7" s="394"/>
      <c r="HOC7" s="394"/>
      <c r="HOD7" s="394"/>
      <c r="HOE7" s="394"/>
      <c r="HOF7" s="394"/>
      <c r="HOG7" s="394"/>
      <c r="HOH7" s="394"/>
      <c r="HOI7" s="394"/>
      <c r="HOJ7" s="394"/>
      <c r="HOK7" s="394"/>
      <c r="HOL7" s="394"/>
      <c r="HOM7" s="394"/>
      <c r="HON7" s="394"/>
      <c r="HOO7" s="394"/>
      <c r="HOP7" s="394"/>
      <c r="HOQ7" s="394"/>
      <c r="HOR7" s="394"/>
      <c r="HOS7" s="394"/>
      <c r="HOT7" s="394"/>
      <c r="HOU7" s="394"/>
      <c r="HOV7" s="394"/>
      <c r="HOW7" s="394"/>
      <c r="HOX7" s="394"/>
      <c r="HOY7" s="394"/>
      <c r="HOZ7" s="394"/>
      <c r="HPA7" s="394"/>
      <c r="HPB7" s="394"/>
      <c r="HPC7" s="394"/>
      <c r="HPD7" s="394"/>
      <c r="HPE7" s="394"/>
      <c r="HPF7" s="394"/>
      <c r="HPG7" s="394"/>
      <c r="HPH7" s="394"/>
      <c r="HPI7" s="394"/>
      <c r="HPJ7" s="394"/>
      <c r="HPK7" s="394"/>
      <c r="HPL7" s="394"/>
      <c r="HPM7" s="394"/>
      <c r="HPN7" s="394"/>
      <c r="HPO7" s="394"/>
      <c r="HPP7" s="394"/>
      <c r="HPQ7" s="394"/>
      <c r="HPR7" s="394"/>
      <c r="HPS7" s="394"/>
      <c r="HPT7" s="394"/>
      <c r="HPU7" s="394"/>
      <c r="HPV7" s="394"/>
      <c r="HPW7" s="394"/>
      <c r="HPX7" s="394"/>
      <c r="HPY7" s="394"/>
      <c r="HPZ7" s="394"/>
      <c r="HQA7" s="394"/>
      <c r="HQB7" s="394"/>
      <c r="HQC7" s="394"/>
      <c r="HQD7" s="394"/>
      <c r="HQE7" s="394"/>
      <c r="HQF7" s="394"/>
      <c r="HQG7" s="394"/>
      <c r="HQH7" s="394"/>
      <c r="HQI7" s="394"/>
      <c r="HQJ7" s="394"/>
      <c r="HQK7" s="394"/>
      <c r="HQL7" s="394"/>
      <c r="HQM7" s="394"/>
      <c r="HQN7" s="394"/>
      <c r="HQO7" s="394"/>
      <c r="HQP7" s="394"/>
      <c r="HQQ7" s="394"/>
      <c r="HQR7" s="394"/>
      <c r="HQS7" s="394"/>
      <c r="HQT7" s="394"/>
      <c r="HQU7" s="394"/>
      <c r="HQV7" s="394"/>
      <c r="HQW7" s="394"/>
      <c r="HQX7" s="394"/>
      <c r="HQY7" s="394"/>
      <c r="HQZ7" s="394"/>
      <c r="HRA7" s="394"/>
      <c r="HRB7" s="394"/>
      <c r="HRC7" s="394"/>
      <c r="HRD7" s="394"/>
      <c r="HRE7" s="394"/>
      <c r="HRF7" s="394"/>
      <c r="HRG7" s="394"/>
      <c r="HRH7" s="394"/>
      <c r="HRI7" s="394"/>
      <c r="HRJ7" s="394"/>
      <c r="HRK7" s="394"/>
      <c r="HRL7" s="394"/>
      <c r="HRM7" s="394"/>
      <c r="HRN7" s="394"/>
      <c r="HRO7" s="394"/>
      <c r="HRP7" s="394"/>
      <c r="HRQ7" s="394"/>
      <c r="HRR7" s="394"/>
      <c r="HRS7" s="394"/>
      <c r="HRT7" s="394"/>
      <c r="HRU7" s="394"/>
      <c r="HRV7" s="394"/>
      <c r="HRW7" s="394"/>
      <c r="HRX7" s="394"/>
      <c r="HRY7" s="394"/>
      <c r="HRZ7" s="394"/>
      <c r="HSA7" s="394"/>
      <c r="HSB7" s="394"/>
      <c r="HSC7" s="394"/>
      <c r="HSD7" s="394"/>
      <c r="HSE7" s="394"/>
      <c r="HSF7" s="394"/>
      <c r="HSG7" s="394"/>
      <c r="HSH7" s="394"/>
      <c r="HSI7" s="394"/>
      <c r="HSJ7" s="394"/>
      <c r="HSK7" s="394"/>
      <c r="HSL7" s="394"/>
      <c r="HSM7" s="394"/>
      <c r="HSN7" s="394"/>
      <c r="HSO7" s="394"/>
      <c r="HSP7" s="394"/>
      <c r="HSQ7" s="394"/>
      <c r="HSR7" s="394"/>
      <c r="HSS7" s="394"/>
      <c r="HST7" s="394"/>
      <c r="HSU7" s="394"/>
      <c r="HSV7" s="394"/>
      <c r="HSW7" s="394"/>
      <c r="HSX7" s="394"/>
      <c r="HSY7" s="394"/>
      <c r="HSZ7" s="394"/>
      <c r="HTA7" s="394"/>
      <c r="HTB7" s="394"/>
      <c r="HTC7" s="394"/>
      <c r="HTD7" s="394"/>
      <c r="HTE7" s="394"/>
      <c r="HTF7" s="394"/>
      <c r="HTG7" s="394"/>
      <c r="HTH7" s="394"/>
      <c r="HTI7" s="394"/>
      <c r="HTJ7" s="394"/>
      <c r="HTK7" s="394"/>
      <c r="HTL7" s="394"/>
      <c r="HTM7" s="394"/>
      <c r="HTN7" s="394"/>
      <c r="HTO7" s="394"/>
      <c r="HTP7" s="394"/>
      <c r="HTQ7" s="394"/>
      <c r="HTR7" s="394"/>
      <c r="HTS7" s="394"/>
      <c r="HTT7" s="394"/>
      <c r="HTU7" s="394"/>
      <c r="HTV7" s="394"/>
      <c r="HTW7" s="394"/>
      <c r="HTX7" s="394"/>
      <c r="HTY7" s="394"/>
      <c r="HTZ7" s="394"/>
      <c r="HUA7" s="394"/>
      <c r="HUB7" s="394"/>
      <c r="HUC7" s="394"/>
      <c r="HUD7" s="394"/>
      <c r="HUE7" s="394"/>
      <c r="HUF7" s="394"/>
      <c r="HUG7" s="394"/>
      <c r="HUH7" s="394"/>
      <c r="HUI7" s="394"/>
      <c r="HUJ7" s="394"/>
      <c r="HUK7" s="394"/>
      <c r="HUL7" s="394"/>
      <c r="HUM7" s="394"/>
      <c r="HUN7" s="394"/>
      <c r="HUO7" s="394"/>
      <c r="HUP7" s="394"/>
      <c r="HUQ7" s="394"/>
      <c r="HUR7" s="394"/>
      <c r="HUS7" s="394"/>
      <c r="HUT7" s="394"/>
      <c r="HUU7" s="394"/>
      <c r="HUV7" s="394"/>
      <c r="HUW7" s="394"/>
      <c r="HUX7" s="394"/>
      <c r="HUY7" s="394"/>
      <c r="HUZ7" s="394"/>
      <c r="HVA7" s="394"/>
      <c r="HVB7" s="394"/>
      <c r="HVC7" s="394"/>
      <c r="HVD7" s="394"/>
      <c r="HVE7" s="394"/>
      <c r="HVF7" s="394"/>
      <c r="HVG7" s="394"/>
      <c r="HVH7" s="394"/>
      <c r="HVI7" s="394"/>
      <c r="HVJ7" s="394"/>
      <c r="HVK7" s="394"/>
      <c r="HVL7" s="394"/>
      <c r="HVM7" s="394"/>
      <c r="HVN7" s="394"/>
      <c r="HVO7" s="394"/>
      <c r="HVP7" s="394"/>
      <c r="HVQ7" s="394"/>
      <c r="HVR7" s="394"/>
      <c r="HVS7" s="394"/>
      <c r="HVT7" s="394"/>
      <c r="HVU7" s="394"/>
      <c r="HVV7" s="394"/>
      <c r="HVW7" s="394"/>
      <c r="HVX7" s="394"/>
      <c r="HVY7" s="394"/>
      <c r="HVZ7" s="394"/>
      <c r="HWA7" s="394"/>
      <c r="HWB7" s="394"/>
      <c r="HWC7" s="394"/>
      <c r="HWD7" s="394"/>
      <c r="HWE7" s="394"/>
      <c r="HWF7" s="394"/>
      <c r="HWG7" s="394"/>
      <c r="HWH7" s="394"/>
      <c r="HWI7" s="394"/>
      <c r="HWJ7" s="394"/>
      <c r="HWK7" s="394"/>
      <c r="HWL7" s="394"/>
      <c r="HWM7" s="394"/>
      <c r="HWN7" s="394"/>
      <c r="HWO7" s="394"/>
      <c r="HWP7" s="394"/>
      <c r="HWQ7" s="394"/>
      <c r="HWR7" s="394"/>
      <c r="HWS7" s="394"/>
      <c r="HWT7" s="394"/>
      <c r="HWU7" s="394"/>
      <c r="HWV7" s="394"/>
      <c r="HWW7" s="394"/>
      <c r="HWX7" s="394"/>
      <c r="HWY7" s="394"/>
      <c r="HWZ7" s="394"/>
      <c r="HXA7" s="394"/>
      <c r="HXB7" s="394"/>
      <c r="HXC7" s="394"/>
      <c r="HXD7" s="394"/>
      <c r="HXE7" s="394"/>
      <c r="HXF7" s="394"/>
      <c r="HXG7" s="394"/>
      <c r="HXH7" s="394"/>
      <c r="HXI7" s="394"/>
      <c r="HXJ7" s="394"/>
      <c r="HXK7" s="394"/>
      <c r="HXL7" s="394"/>
      <c r="HXM7" s="394"/>
      <c r="HXN7" s="394"/>
      <c r="HXO7" s="394"/>
      <c r="HXP7" s="394"/>
      <c r="HXQ7" s="394"/>
      <c r="HXR7" s="394"/>
      <c r="HXS7" s="394"/>
      <c r="HXT7" s="394"/>
      <c r="HXU7" s="394"/>
      <c r="HXV7" s="394"/>
      <c r="HXW7" s="394"/>
      <c r="HXX7" s="394"/>
      <c r="HXY7" s="394"/>
      <c r="HXZ7" s="394"/>
      <c r="HYA7" s="394"/>
      <c r="HYB7" s="394"/>
      <c r="HYC7" s="394"/>
      <c r="HYD7" s="394"/>
      <c r="HYE7" s="394"/>
      <c r="HYF7" s="394"/>
      <c r="HYG7" s="394"/>
      <c r="HYH7" s="394"/>
      <c r="HYI7" s="394"/>
      <c r="HYJ7" s="394"/>
      <c r="HYK7" s="394"/>
      <c r="HYL7" s="394"/>
      <c r="HYM7" s="394"/>
      <c r="HYN7" s="394"/>
      <c r="HYO7" s="394"/>
      <c r="HYP7" s="394"/>
      <c r="HYQ7" s="394"/>
      <c r="HYR7" s="394"/>
      <c r="HYS7" s="394"/>
      <c r="HYT7" s="394"/>
      <c r="HYU7" s="394"/>
      <c r="HYV7" s="394"/>
      <c r="HYW7" s="394"/>
      <c r="HYX7" s="394"/>
      <c r="HYY7" s="394"/>
      <c r="HYZ7" s="394"/>
      <c r="HZA7" s="394"/>
      <c r="HZB7" s="394"/>
      <c r="HZC7" s="394"/>
      <c r="HZD7" s="394"/>
      <c r="HZE7" s="394"/>
      <c r="HZF7" s="394"/>
      <c r="HZG7" s="394"/>
      <c r="HZH7" s="394"/>
      <c r="HZI7" s="394"/>
      <c r="HZJ7" s="394"/>
      <c r="HZK7" s="394"/>
      <c r="HZL7" s="394"/>
      <c r="HZM7" s="394"/>
      <c r="HZN7" s="394"/>
      <c r="HZO7" s="394"/>
      <c r="HZP7" s="394"/>
      <c r="HZQ7" s="394"/>
      <c r="HZR7" s="394"/>
      <c r="HZS7" s="394"/>
      <c r="HZT7" s="394"/>
      <c r="HZU7" s="394"/>
      <c r="HZV7" s="394"/>
      <c r="HZW7" s="394"/>
      <c r="HZX7" s="394"/>
      <c r="HZY7" s="394"/>
      <c r="HZZ7" s="394"/>
      <c r="IAA7" s="394"/>
      <c r="IAB7" s="394"/>
      <c r="IAC7" s="394"/>
      <c r="IAD7" s="394"/>
      <c r="IAE7" s="394"/>
      <c r="IAF7" s="394"/>
      <c r="IAG7" s="394"/>
      <c r="IAH7" s="394"/>
      <c r="IAI7" s="394"/>
      <c r="IAJ7" s="394"/>
      <c r="IAK7" s="394"/>
      <c r="IAL7" s="394"/>
      <c r="IAM7" s="394"/>
      <c r="IAN7" s="394"/>
      <c r="IAO7" s="394"/>
      <c r="IAP7" s="394"/>
      <c r="IAQ7" s="394"/>
      <c r="IAR7" s="394"/>
      <c r="IAS7" s="394"/>
      <c r="IAT7" s="394"/>
      <c r="IAU7" s="394"/>
      <c r="IAV7" s="394"/>
      <c r="IAW7" s="394"/>
      <c r="IAX7" s="394"/>
      <c r="IAY7" s="394"/>
      <c r="IAZ7" s="394"/>
      <c r="IBA7" s="394"/>
      <c r="IBB7" s="394"/>
      <c r="IBC7" s="394"/>
      <c r="IBD7" s="394"/>
      <c r="IBE7" s="394"/>
      <c r="IBF7" s="394"/>
      <c r="IBG7" s="394"/>
      <c r="IBH7" s="394"/>
      <c r="IBI7" s="394"/>
      <c r="IBJ7" s="394"/>
      <c r="IBK7" s="394"/>
      <c r="IBL7" s="394"/>
      <c r="IBM7" s="394"/>
      <c r="IBN7" s="394"/>
      <c r="IBO7" s="394"/>
      <c r="IBP7" s="394"/>
      <c r="IBQ7" s="394"/>
      <c r="IBR7" s="394"/>
      <c r="IBS7" s="394"/>
      <c r="IBT7" s="394"/>
      <c r="IBU7" s="394"/>
      <c r="IBV7" s="394"/>
      <c r="IBW7" s="394"/>
      <c r="IBX7" s="394"/>
      <c r="IBY7" s="394"/>
      <c r="IBZ7" s="394"/>
      <c r="ICA7" s="394"/>
      <c r="ICB7" s="394"/>
      <c r="ICC7" s="394"/>
      <c r="ICD7" s="394"/>
      <c r="ICE7" s="394"/>
      <c r="ICF7" s="394"/>
      <c r="ICG7" s="394"/>
      <c r="ICH7" s="394"/>
      <c r="ICI7" s="394"/>
      <c r="ICJ7" s="394"/>
      <c r="ICK7" s="394"/>
      <c r="ICL7" s="394"/>
      <c r="ICM7" s="394"/>
      <c r="ICN7" s="394"/>
      <c r="ICO7" s="394"/>
      <c r="ICP7" s="394"/>
      <c r="ICQ7" s="394"/>
      <c r="ICR7" s="394"/>
      <c r="ICS7" s="394"/>
      <c r="ICT7" s="394"/>
      <c r="ICU7" s="394"/>
      <c r="ICV7" s="394"/>
      <c r="ICW7" s="394"/>
      <c r="ICX7" s="394"/>
      <c r="ICY7" s="394"/>
      <c r="ICZ7" s="394"/>
      <c r="IDA7" s="394"/>
      <c r="IDB7" s="394"/>
      <c r="IDC7" s="394"/>
      <c r="IDD7" s="394"/>
      <c r="IDE7" s="394"/>
      <c r="IDF7" s="394"/>
      <c r="IDG7" s="394"/>
      <c r="IDH7" s="394"/>
      <c r="IDI7" s="394"/>
      <c r="IDJ7" s="394"/>
      <c r="IDK7" s="394"/>
      <c r="IDL7" s="394"/>
      <c r="IDM7" s="394"/>
      <c r="IDN7" s="394"/>
      <c r="IDO7" s="394"/>
      <c r="IDP7" s="394"/>
      <c r="IDQ7" s="394"/>
      <c r="IDR7" s="394"/>
      <c r="IDS7" s="394"/>
      <c r="IDT7" s="394"/>
      <c r="IDU7" s="394"/>
      <c r="IDV7" s="394"/>
      <c r="IDW7" s="394"/>
      <c r="IDX7" s="394"/>
      <c r="IDY7" s="394"/>
      <c r="IDZ7" s="394"/>
      <c r="IEA7" s="394"/>
      <c r="IEB7" s="394"/>
      <c r="IEC7" s="394"/>
      <c r="IED7" s="394"/>
      <c r="IEE7" s="394"/>
      <c r="IEF7" s="394"/>
      <c r="IEG7" s="394"/>
      <c r="IEH7" s="394"/>
      <c r="IEI7" s="394"/>
      <c r="IEJ7" s="394"/>
      <c r="IEK7" s="394"/>
      <c r="IEL7" s="394"/>
      <c r="IEM7" s="394"/>
      <c r="IEN7" s="394"/>
      <c r="IEO7" s="394"/>
      <c r="IEP7" s="394"/>
      <c r="IEQ7" s="394"/>
      <c r="IER7" s="394"/>
      <c r="IES7" s="394"/>
      <c r="IET7" s="394"/>
      <c r="IEU7" s="394"/>
      <c r="IEV7" s="394"/>
      <c r="IEW7" s="394"/>
      <c r="IEX7" s="394"/>
      <c r="IEY7" s="394"/>
      <c r="IEZ7" s="394"/>
      <c r="IFA7" s="394"/>
      <c r="IFB7" s="394"/>
      <c r="IFC7" s="394"/>
      <c r="IFD7" s="394"/>
      <c r="IFE7" s="394"/>
      <c r="IFF7" s="394"/>
      <c r="IFG7" s="394"/>
      <c r="IFH7" s="394"/>
      <c r="IFI7" s="394"/>
      <c r="IFJ7" s="394"/>
      <c r="IFK7" s="394"/>
      <c r="IFL7" s="394"/>
      <c r="IFM7" s="394"/>
      <c r="IFN7" s="394"/>
      <c r="IFO7" s="394"/>
      <c r="IFP7" s="394"/>
      <c r="IFQ7" s="394"/>
      <c r="IFR7" s="394"/>
      <c r="IFS7" s="394"/>
      <c r="IFT7" s="394"/>
      <c r="IFU7" s="394"/>
      <c r="IFV7" s="394"/>
      <c r="IFW7" s="394"/>
      <c r="IFX7" s="394"/>
      <c r="IFY7" s="394"/>
      <c r="IFZ7" s="394"/>
      <c r="IGA7" s="394"/>
      <c r="IGB7" s="394"/>
      <c r="IGC7" s="394"/>
      <c r="IGD7" s="394"/>
      <c r="IGE7" s="394"/>
      <c r="IGF7" s="394"/>
      <c r="IGG7" s="394"/>
      <c r="IGH7" s="394"/>
      <c r="IGI7" s="394"/>
      <c r="IGJ7" s="394"/>
      <c r="IGK7" s="394"/>
      <c r="IGL7" s="394"/>
      <c r="IGM7" s="394"/>
      <c r="IGN7" s="394"/>
      <c r="IGO7" s="394"/>
      <c r="IGP7" s="394"/>
      <c r="IGQ7" s="394"/>
      <c r="IGR7" s="394"/>
      <c r="IGS7" s="394"/>
      <c r="IGT7" s="394"/>
      <c r="IGU7" s="394"/>
      <c r="IGV7" s="394"/>
      <c r="IGW7" s="394"/>
      <c r="IGX7" s="394"/>
      <c r="IGY7" s="394"/>
      <c r="IGZ7" s="394"/>
      <c r="IHA7" s="394"/>
      <c r="IHB7" s="394"/>
      <c r="IHC7" s="394"/>
      <c r="IHD7" s="394"/>
      <c r="IHE7" s="394"/>
      <c r="IHF7" s="394"/>
      <c r="IHG7" s="394"/>
      <c r="IHH7" s="394"/>
      <c r="IHI7" s="394"/>
      <c r="IHJ7" s="394"/>
      <c r="IHK7" s="394"/>
      <c r="IHL7" s="394"/>
      <c r="IHM7" s="394"/>
      <c r="IHN7" s="394"/>
      <c r="IHO7" s="394"/>
      <c r="IHP7" s="394"/>
      <c r="IHQ7" s="394"/>
      <c r="IHR7" s="394"/>
      <c r="IHS7" s="394"/>
      <c r="IHT7" s="394"/>
      <c r="IHU7" s="394"/>
      <c r="IHV7" s="394"/>
      <c r="IHW7" s="394"/>
      <c r="IHX7" s="394"/>
      <c r="IHY7" s="394"/>
      <c r="IHZ7" s="394"/>
      <c r="IIA7" s="394"/>
      <c r="IIB7" s="394"/>
      <c r="IIC7" s="394"/>
      <c r="IID7" s="394"/>
      <c r="IIE7" s="394"/>
      <c r="IIF7" s="394"/>
      <c r="IIG7" s="394"/>
      <c r="IIH7" s="394"/>
      <c r="III7" s="394"/>
      <c r="IIJ7" s="394"/>
      <c r="IIK7" s="394"/>
      <c r="IIL7" s="394"/>
      <c r="IIM7" s="394"/>
      <c r="IIN7" s="394"/>
      <c r="IIO7" s="394"/>
      <c r="IIP7" s="394"/>
      <c r="IIQ7" s="394"/>
      <c r="IIR7" s="394"/>
      <c r="IIS7" s="394"/>
      <c r="IIT7" s="394"/>
      <c r="IIU7" s="394"/>
      <c r="IIV7" s="394"/>
      <c r="IIW7" s="394"/>
      <c r="IIX7" s="394"/>
      <c r="IIY7" s="394"/>
      <c r="IIZ7" s="394"/>
      <c r="IJA7" s="394"/>
      <c r="IJB7" s="394"/>
      <c r="IJC7" s="394"/>
      <c r="IJD7" s="394"/>
      <c r="IJE7" s="394"/>
      <c r="IJF7" s="394"/>
      <c r="IJG7" s="394"/>
      <c r="IJH7" s="394"/>
      <c r="IJI7" s="394"/>
      <c r="IJJ7" s="394"/>
      <c r="IJK7" s="394"/>
      <c r="IJL7" s="394"/>
      <c r="IJM7" s="394"/>
      <c r="IJN7" s="394"/>
      <c r="IJO7" s="394"/>
      <c r="IJP7" s="394"/>
      <c r="IJQ7" s="394"/>
      <c r="IJR7" s="394"/>
      <c r="IJS7" s="394"/>
      <c r="IJT7" s="394"/>
      <c r="IJU7" s="394"/>
      <c r="IJV7" s="394"/>
      <c r="IJW7" s="394"/>
      <c r="IJX7" s="394"/>
      <c r="IJY7" s="394"/>
      <c r="IJZ7" s="394"/>
      <c r="IKA7" s="394"/>
      <c r="IKB7" s="394"/>
      <c r="IKC7" s="394"/>
      <c r="IKD7" s="394"/>
      <c r="IKE7" s="394"/>
      <c r="IKF7" s="394"/>
      <c r="IKG7" s="394"/>
      <c r="IKH7" s="394"/>
      <c r="IKI7" s="394"/>
      <c r="IKJ7" s="394"/>
      <c r="IKK7" s="394"/>
      <c r="IKL7" s="394"/>
      <c r="IKM7" s="394"/>
      <c r="IKN7" s="394"/>
      <c r="IKO7" s="394"/>
      <c r="IKP7" s="394"/>
      <c r="IKQ7" s="394"/>
      <c r="IKR7" s="394"/>
      <c r="IKS7" s="394"/>
      <c r="IKT7" s="394"/>
      <c r="IKU7" s="394"/>
      <c r="IKV7" s="394"/>
      <c r="IKW7" s="394"/>
      <c r="IKX7" s="394"/>
      <c r="IKY7" s="394"/>
      <c r="IKZ7" s="394"/>
      <c r="ILA7" s="394"/>
      <c r="ILB7" s="394"/>
      <c r="ILC7" s="394"/>
      <c r="ILD7" s="394"/>
      <c r="ILE7" s="394"/>
      <c r="ILF7" s="394"/>
      <c r="ILG7" s="394"/>
      <c r="ILH7" s="394"/>
      <c r="ILI7" s="394"/>
      <c r="ILJ7" s="394"/>
      <c r="ILK7" s="394"/>
      <c r="ILL7" s="394"/>
      <c r="ILM7" s="394"/>
      <c r="ILN7" s="394"/>
      <c r="ILO7" s="394"/>
      <c r="ILP7" s="394"/>
      <c r="ILQ7" s="394"/>
      <c r="ILR7" s="394"/>
      <c r="ILS7" s="394"/>
      <c r="ILT7" s="394"/>
      <c r="ILU7" s="394"/>
      <c r="ILV7" s="394"/>
      <c r="ILW7" s="394"/>
      <c r="ILX7" s="394"/>
      <c r="ILY7" s="394"/>
      <c r="ILZ7" s="394"/>
      <c r="IMA7" s="394"/>
      <c r="IMB7" s="394"/>
      <c r="IMC7" s="394"/>
      <c r="IMD7" s="394"/>
      <c r="IME7" s="394"/>
      <c r="IMF7" s="394"/>
      <c r="IMG7" s="394"/>
      <c r="IMH7" s="394"/>
      <c r="IMI7" s="394"/>
      <c r="IMJ7" s="394"/>
      <c r="IMK7" s="394"/>
      <c r="IML7" s="394"/>
      <c r="IMM7" s="394"/>
      <c r="IMN7" s="394"/>
      <c r="IMO7" s="394"/>
      <c r="IMP7" s="394"/>
      <c r="IMQ7" s="394"/>
      <c r="IMR7" s="394"/>
      <c r="IMS7" s="394"/>
      <c r="IMT7" s="394"/>
      <c r="IMU7" s="394"/>
      <c r="IMV7" s="394"/>
      <c r="IMW7" s="394"/>
      <c r="IMX7" s="394"/>
      <c r="IMY7" s="394"/>
      <c r="IMZ7" s="394"/>
      <c r="INA7" s="394"/>
      <c r="INB7" s="394"/>
      <c r="INC7" s="394"/>
      <c r="IND7" s="394"/>
      <c r="INE7" s="394"/>
      <c r="INF7" s="394"/>
      <c r="ING7" s="394"/>
      <c r="INH7" s="394"/>
      <c r="INI7" s="394"/>
      <c r="INJ7" s="394"/>
      <c r="INK7" s="394"/>
      <c r="INL7" s="394"/>
      <c r="INM7" s="394"/>
      <c r="INN7" s="394"/>
      <c r="INO7" s="394"/>
      <c r="INP7" s="394"/>
      <c r="INQ7" s="394"/>
      <c r="INR7" s="394"/>
      <c r="INS7" s="394"/>
      <c r="INT7" s="394"/>
      <c r="INU7" s="394"/>
      <c r="INV7" s="394"/>
      <c r="INW7" s="394"/>
      <c r="INX7" s="394"/>
      <c r="INY7" s="394"/>
      <c r="INZ7" s="394"/>
      <c r="IOA7" s="394"/>
      <c r="IOB7" s="394"/>
      <c r="IOC7" s="394"/>
      <c r="IOD7" s="394"/>
      <c r="IOE7" s="394"/>
      <c r="IOF7" s="394"/>
      <c r="IOG7" s="394"/>
      <c r="IOH7" s="394"/>
      <c r="IOI7" s="394"/>
      <c r="IOJ7" s="394"/>
      <c r="IOK7" s="394"/>
      <c r="IOL7" s="394"/>
      <c r="IOM7" s="394"/>
      <c r="ION7" s="394"/>
      <c r="IOO7" s="394"/>
      <c r="IOP7" s="394"/>
      <c r="IOQ7" s="394"/>
      <c r="IOR7" s="394"/>
      <c r="IOS7" s="394"/>
      <c r="IOT7" s="394"/>
      <c r="IOU7" s="394"/>
      <c r="IOV7" s="394"/>
      <c r="IOW7" s="394"/>
      <c r="IOX7" s="394"/>
      <c r="IOY7" s="394"/>
      <c r="IOZ7" s="394"/>
      <c r="IPA7" s="394"/>
      <c r="IPB7" s="394"/>
      <c r="IPC7" s="394"/>
      <c r="IPD7" s="394"/>
      <c r="IPE7" s="394"/>
      <c r="IPF7" s="394"/>
      <c r="IPG7" s="394"/>
      <c r="IPH7" s="394"/>
      <c r="IPI7" s="394"/>
      <c r="IPJ7" s="394"/>
      <c r="IPK7" s="394"/>
      <c r="IPL7" s="394"/>
      <c r="IPM7" s="394"/>
      <c r="IPN7" s="394"/>
      <c r="IPO7" s="394"/>
      <c r="IPP7" s="394"/>
      <c r="IPQ7" s="394"/>
      <c r="IPR7" s="394"/>
      <c r="IPS7" s="394"/>
      <c r="IPT7" s="394"/>
      <c r="IPU7" s="394"/>
      <c r="IPV7" s="394"/>
      <c r="IPW7" s="394"/>
      <c r="IPX7" s="394"/>
      <c r="IPY7" s="394"/>
      <c r="IPZ7" s="394"/>
      <c r="IQA7" s="394"/>
      <c r="IQB7" s="394"/>
      <c r="IQC7" s="394"/>
      <c r="IQD7" s="394"/>
      <c r="IQE7" s="394"/>
      <c r="IQF7" s="394"/>
      <c r="IQG7" s="394"/>
      <c r="IQH7" s="394"/>
      <c r="IQI7" s="394"/>
      <c r="IQJ7" s="394"/>
      <c r="IQK7" s="394"/>
      <c r="IQL7" s="394"/>
      <c r="IQM7" s="394"/>
      <c r="IQN7" s="394"/>
      <c r="IQO7" s="394"/>
      <c r="IQP7" s="394"/>
      <c r="IQQ7" s="394"/>
      <c r="IQR7" s="394"/>
      <c r="IQS7" s="394"/>
      <c r="IQT7" s="394"/>
      <c r="IQU7" s="394"/>
      <c r="IQV7" s="394"/>
      <c r="IQW7" s="394"/>
      <c r="IQX7" s="394"/>
      <c r="IQY7" s="394"/>
      <c r="IQZ7" s="394"/>
      <c r="IRA7" s="394"/>
      <c r="IRB7" s="394"/>
      <c r="IRC7" s="394"/>
      <c r="IRD7" s="394"/>
      <c r="IRE7" s="394"/>
      <c r="IRF7" s="394"/>
      <c r="IRG7" s="394"/>
      <c r="IRH7" s="394"/>
      <c r="IRI7" s="394"/>
      <c r="IRJ7" s="394"/>
      <c r="IRK7" s="394"/>
      <c r="IRL7" s="394"/>
      <c r="IRM7" s="394"/>
      <c r="IRN7" s="394"/>
      <c r="IRO7" s="394"/>
      <c r="IRP7" s="394"/>
      <c r="IRQ7" s="394"/>
      <c r="IRR7" s="394"/>
      <c r="IRS7" s="394"/>
      <c r="IRT7" s="394"/>
      <c r="IRU7" s="394"/>
      <c r="IRV7" s="394"/>
      <c r="IRW7" s="394"/>
      <c r="IRX7" s="394"/>
      <c r="IRY7" s="394"/>
      <c r="IRZ7" s="394"/>
      <c r="ISA7" s="394"/>
      <c r="ISB7" s="394"/>
      <c r="ISC7" s="394"/>
      <c r="ISD7" s="394"/>
      <c r="ISE7" s="394"/>
      <c r="ISF7" s="394"/>
      <c r="ISG7" s="394"/>
      <c r="ISH7" s="394"/>
      <c r="ISI7" s="394"/>
      <c r="ISJ7" s="394"/>
      <c r="ISK7" s="394"/>
      <c r="ISL7" s="394"/>
      <c r="ISM7" s="394"/>
      <c r="ISN7" s="394"/>
      <c r="ISO7" s="394"/>
      <c r="ISP7" s="394"/>
      <c r="ISQ7" s="394"/>
      <c r="ISR7" s="394"/>
      <c r="ISS7" s="394"/>
      <c r="IST7" s="394"/>
      <c r="ISU7" s="394"/>
      <c r="ISV7" s="394"/>
      <c r="ISW7" s="394"/>
      <c r="ISX7" s="394"/>
      <c r="ISY7" s="394"/>
      <c r="ISZ7" s="394"/>
      <c r="ITA7" s="394"/>
      <c r="ITB7" s="394"/>
      <c r="ITC7" s="394"/>
      <c r="ITD7" s="394"/>
      <c r="ITE7" s="394"/>
      <c r="ITF7" s="394"/>
      <c r="ITG7" s="394"/>
      <c r="ITH7" s="394"/>
      <c r="ITI7" s="394"/>
      <c r="ITJ7" s="394"/>
      <c r="ITK7" s="394"/>
      <c r="ITL7" s="394"/>
      <c r="ITM7" s="394"/>
      <c r="ITN7" s="394"/>
      <c r="ITO7" s="394"/>
      <c r="ITP7" s="394"/>
      <c r="ITQ7" s="394"/>
      <c r="ITR7" s="394"/>
      <c r="ITS7" s="394"/>
      <c r="ITT7" s="394"/>
      <c r="ITU7" s="394"/>
      <c r="ITV7" s="394"/>
      <c r="ITW7" s="394"/>
      <c r="ITX7" s="394"/>
      <c r="ITY7" s="394"/>
      <c r="ITZ7" s="394"/>
      <c r="IUA7" s="394"/>
      <c r="IUB7" s="394"/>
      <c r="IUC7" s="394"/>
      <c r="IUD7" s="394"/>
      <c r="IUE7" s="394"/>
      <c r="IUF7" s="394"/>
      <c r="IUG7" s="394"/>
      <c r="IUH7" s="394"/>
      <c r="IUI7" s="394"/>
      <c r="IUJ7" s="394"/>
      <c r="IUK7" s="394"/>
      <c r="IUL7" s="394"/>
      <c r="IUM7" s="394"/>
      <c r="IUN7" s="394"/>
      <c r="IUO7" s="394"/>
      <c r="IUP7" s="394"/>
      <c r="IUQ7" s="394"/>
      <c r="IUR7" s="394"/>
      <c r="IUS7" s="394"/>
      <c r="IUT7" s="394"/>
      <c r="IUU7" s="394"/>
      <c r="IUV7" s="394"/>
      <c r="IUW7" s="394"/>
      <c r="IUX7" s="394"/>
      <c r="IUY7" s="394"/>
      <c r="IUZ7" s="394"/>
      <c r="IVA7" s="394"/>
      <c r="IVB7" s="394"/>
      <c r="IVC7" s="394"/>
      <c r="IVD7" s="394"/>
      <c r="IVE7" s="394"/>
      <c r="IVF7" s="394"/>
      <c r="IVG7" s="394"/>
      <c r="IVH7" s="394"/>
      <c r="IVI7" s="394"/>
      <c r="IVJ7" s="394"/>
      <c r="IVK7" s="394"/>
      <c r="IVL7" s="394"/>
      <c r="IVM7" s="394"/>
      <c r="IVN7" s="394"/>
      <c r="IVO7" s="394"/>
      <c r="IVP7" s="394"/>
      <c r="IVQ7" s="394"/>
      <c r="IVR7" s="394"/>
      <c r="IVS7" s="394"/>
      <c r="IVT7" s="394"/>
      <c r="IVU7" s="394"/>
      <c r="IVV7" s="394"/>
      <c r="IVW7" s="394"/>
      <c r="IVX7" s="394"/>
      <c r="IVY7" s="394"/>
      <c r="IVZ7" s="394"/>
      <c r="IWA7" s="394"/>
      <c r="IWB7" s="394"/>
      <c r="IWC7" s="394"/>
      <c r="IWD7" s="394"/>
      <c r="IWE7" s="394"/>
      <c r="IWF7" s="394"/>
      <c r="IWG7" s="394"/>
      <c r="IWH7" s="394"/>
      <c r="IWI7" s="394"/>
      <c r="IWJ7" s="394"/>
      <c r="IWK7" s="394"/>
      <c r="IWL7" s="394"/>
      <c r="IWM7" s="394"/>
      <c r="IWN7" s="394"/>
      <c r="IWO7" s="394"/>
      <c r="IWP7" s="394"/>
      <c r="IWQ7" s="394"/>
      <c r="IWR7" s="394"/>
      <c r="IWS7" s="394"/>
      <c r="IWT7" s="394"/>
      <c r="IWU7" s="394"/>
      <c r="IWV7" s="394"/>
      <c r="IWW7" s="394"/>
      <c r="IWX7" s="394"/>
      <c r="IWY7" s="394"/>
      <c r="IWZ7" s="394"/>
      <c r="IXA7" s="394"/>
      <c r="IXB7" s="394"/>
      <c r="IXC7" s="394"/>
      <c r="IXD7" s="394"/>
      <c r="IXE7" s="394"/>
      <c r="IXF7" s="394"/>
      <c r="IXG7" s="394"/>
      <c r="IXH7" s="394"/>
      <c r="IXI7" s="394"/>
      <c r="IXJ7" s="394"/>
      <c r="IXK7" s="394"/>
      <c r="IXL7" s="394"/>
      <c r="IXM7" s="394"/>
      <c r="IXN7" s="394"/>
      <c r="IXO7" s="394"/>
      <c r="IXP7" s="394"/>
      <c r="IXQ7" s="394"/>
      <c r="IXR7" s="394"/>
      <c r="IXS7" s="394"/>
      <c r="IXT7" s="394"/>
      <c r="IXU7" s="394"/>
      <c r="IXV7" s="394"/>
      <c r="IXW7" s="394"/>
      <c r="IXX7" s="394"/>
      <c r="IXY7" s="394"/>
      <c r="IXZ7" s="394"/>
      <c r="IYA7" s="394"/>
      <c r="IYB7" s="394"/>
      <c r="IYC7" s="394"/>
      <c r="IYD7" s="394"/>
      <c r="IYE7" s="394"/>
      <c r="IYF7" s="394"/>
      <c r="IYG7" s="394"/>
      <c r="IYH7" s="394"/>
      <c r="IYI7" s="394"/>
      <c r="IYJ7" s="394"/>
      <c r="IYK7" s="394"/>
      <c r="IYL7" s="394"/>
      <c r="IYM7" s="394"/>
      <c r="IYN7" s="394"/>
      <c r="IYO7" s="394"/>
      <c r="IYP7" s="394"/>
      <c r="IYQ7" s="394"/>
      <c r="IYR7" s="394"/>
      <c r="IYS7" s="394"/>
      <c r="IYT7" s="394"/>
      <c r="IYU7" s="394"/>
      <c r="IYV7" s="394"/>
      <c r="IYW7" s="394"/>
      <c r="IYX7" s="394"/>
      <c r="IYY7" s="394"/>
      <c r="IYZ7" s="394"/>
      <c r="IZA7" s="394"/>
      <c r="IZB7" s="394"/>
      <c r="IZC7" s="394"/>
      <c r="IZD7" s="394"/>
      <c r="IZE7" s="394"/>
      <c r="IZF7" s="394"/>
      <c r="IZG7" s="394"/>
      <c r="IZH7" s="394"/>
      <c r="IZI7" s="394"/>
      <c r="IZJ7" s="394"/>
      <c r="IZK7" s="394"/>
      <c r="IZL7" s="394"/>
      <c r="IZM7" s="394"/>
      <c r="IZN7" s="394"/>
      <c r="IZO7" s="394"/>
      <c r="IZP7" s="394"/>
      <c r="IZQ7" s="394"/>
      <c r="IZR7" s="394"/>
      <c r="IZS7" s="394"/>
      <c r="IZT7" s="394"/>
      <c r="IZU7" s="394"/>
      <c r="IZV7" s="394"/>
      <c r="IZW7" s="394"/>
      <c r="IZX7" s="394"/>
      <c r="IZY7" s="394"/>
      <c r="IZZ7" s="394"/>
      <c r="JAA7" s="394"/>
      <c r="JAB7" s="394"/>
      <c r="JAC7" s="394"/>
      <c r="JAD7" s="394"/>
      <c r="JAE7" s="394"/>
      <c r="JAF7" s="394"/>
      <c r="JAG7" s="394"/>
      <c r="JAH7" s="394"/>
      <c r="JAI7" s="394"/>
      <c r="JAJ7" s="394"/>
      <c r="JAK7" s="394"/>
      <c r="JAL7" s="394"/>
      <c r="JAM7" s="394"/>
      <c r="JAN7" s="394"/>
      <c r="JAO7" s="394"/>
      <c r="JAP7" s="394"/>
      <c r="JAQ7" s="394"/>
      <c r="JAR7" s="394"/>
      <c r="JAS7" s="394"/>
      <c r="JAT7" s="394"/>
      <c r="JAU7" s="394"/>
      <c r="JAV7" s="394"/>
      <c r="JAW7" s="394"/>
      <c r="JAX7" s="394"/>
      <c r="JAY7" s="394"/>
      <c r="JAZ7" s="394"/>
      <c r="JBA7" s="394"/>
      <c r="JBB7" s="394"/>
      <c r="JBC7" s="394"/>
      <c r="JBD7" s="394"/>
      <c r="JBE7" s="394"/>
      <c r="JBF7" s="394"/>
      <c r="JBG7" s="394"/>
      <c r="JBH7" s="394"/>
      <c r="JBI7" s="394"/>
      <c r="JBJ7" s="394"/>
      <c r="JBK7" s="394"/>
      <c r="JBL7" s="394"/>
      <c r="JBM7" s="394"/>
      <c r="JBN7" s="394"/>
      <c r="JBO7" s="394"/>
      <c r="JBP7" s="394"/>
      <c r="JBQ7" s="394"/>
      <c r="JBR7" s="394"/>
      <c r="JBS7" s="394"/>
      <c r="JBT7" s="394"/>
      <c r="JBU7" s="394"/>
      <c r="JBV7" s="394"/>
      <c r="JBW7" s="394"/>
      <c r="JBX7" s="394"/>
      <c r="JBY7" s="394"/>
      <c r="JBZ7" s="394"/>
      <c r="JCA7" s="394"/>
      <c r="JCB7" s="394"/>
      <c r="JCC7" s="394"/>
      <c r="JCD7" s="394"/>
      <c r="JCE7" s="394"/>
      <c r="JCF7" s="394"/>
      <c r="JCG7" s="394"/>
      <c r="JCH7" s="394"/>
      <c r="JCI7" s="394"/>
      <c r="JCJ7" s="394"/>
      <c r="JCK7" s="394"/>
      <c r="JCL7" s="394"/>
      <c r="JCM7" s="394"/>
      <c r="JCN7" s="394"/>
      <c r="JCO7" s="394"/>
      <c r="JCP7" s="394"/>
      <c r="JCQ7" s="394"/>
      <c r="JCR7" s="394"/>
      <c r="JCS7" s="394"/>
      <c r="JCT7" s="394"/>
      <c r="JCU7" s="394"/>
      <c r="JCV7" s="394"/>
      <c r="JCW7" s="394"/>
      <c r="JCX7" s="394"/>
      <c r="JCY7" s="394"/>
      <c r="JCZ7" s="394"/>
      <c r="JDA7" s="394"/>
      <c r="JDB7" s="394"/>
      <c r="JDC7" s="394"/>
      <c r="JDD7" s="394"/>
      <c r="JDE7" s="394"/>
      <c r="JDF7" s="394"/>
      <c r="JDG7" s="394"/>
      <c r="JDH7" s="394"/>
      <c r="JDI7" s="394"/>
      <c r="JDJ7" s="394"/>
      <c r="JDK7" s="394"/>
      <c r="JDL7" s="394"/>
      <c r="JDM7" s="394"/>
      <c r="JDN7" s="394"/>
      <c r="JDO7" s="394"/>
      <c r="JDP7" s="394"/>
      <c r="JDQ7" s="394"/>
      <c r="JDR7" s="394"/>
      <c r="JDS7" s="394"/>
      <c r="JDT7" s="394"/>
      <c r="JDU7" s="394"/>
      <c r="JDV7" s="394"/>
      <c r="JDW7" s="394"/>
      <c r="JDX7" s="394"/>
      <c r="JDY7" s="394"/>
      <c r="JDZ7" s="394"/>
      <c r="JEA7" s="394"/>
      <c r="JEB7" s="394"/>
      <c r="JEC7" s="394"/>
      <c r="JED7" s="394"/>
      <c r="JEE7" s="394"/>
      <c r="JEF7" s="394"/>
      <c r="JEG7" s="394"/>
      <c r="JEH7" s="394"/>
      <c r="JEI7" s="394"/>
      <c r="JEJ7" s="394"/>
      <c r="JEK7" s="394"/>
      <c r="JEL7" s="394"/>
      <c r="JEM7" s="394"/>
      <c r="JEN7" s="394"/>
      <c r="JEO7" s="394"/>
      <c r="JEP7" s="394"/>
      <c r="JEQ7" s="394"/>
      <c r="JER7" s="394"/>
      <c r="JES7" s="394"/>
      <c r="JET7" s="394"/>
      <c r="JEU7" s="394"/>
      <c r="JEV7" s="394"/>
      <c r="JEW7" s="394"/>
      <c r="JEX7" s="394"/>
      <c r="JEY7" s="394"/>
      <c r="JEZ7" s="394"/>
      <c r="JFA7" s="394"/>
      <c r="JFB7" s="394"/>
      <c r="JFC7" s="394"/>
      <c r="JFD7" s="394"/>
      <c r="JFE7" s="394"/>
      <c r="JFF7" s="394"/>
      <c r="JFG7" s="394"/>
      <c r="JFH7" s="394"/>
      <c r="JFI7" s="394"/>
      <c r="JFJ7" s="394"/>
      <c r="JFK7" s="394"/>
      <c r="JFL7" s="394"/>
      <c r="JFM7" s="394"/>
      <c r="JFN7" s="394"/>
      <c r="JFO7" s="394"/>
      <c r="JFP7" s="394"/>
      <c r="JFQ7" s="394"/>
      <c r="JFR7" s="394"/>
      <c r="JFS7" s="394"/>
      <c r="JFT7" s="394"/>
      <c r="JFU7" s="394"/>
      <c r="JFV7" s="394"/>
      <c r="JFW7" s="394"/>
      <c r="JFX7" s="394"/>
      <c r="JFY7" s="394"/>
      <c r="JFZ7" s="394"/>
      <c r="JGA7" s="394"/>
      <c r="JGB7" s="394"/>
      <c r="JGC7" s="394"/>
      <c r="JGD7" s="394"/>
      <c r="JGE7" s="394"/>
      <c r="JGF7" s="394"/>
      <c r="JGG7" s="394"/>
      <c r="JGH7" s="394"/>
      <c r="JGI7" s="394"/>
      <c r="JGJ7" s="394"/>
      <c r="JGK7" s="394"/>
      <c r="JGL7" s="394"/>
      <c r="JGM7" s="394"/>
      <c r="JGN7" s="394"/>
      <c r="JGO7" s="394"/>
      <c r="JGP7" s="394"/>
      <c r="JGQ7" s="394"/>
      <c r="JGR7" s="394"/>
      <c r="JGS7" s="394"/>
      <c r="JGT7" s="394"/>
      <c r="JGU7" s="394"/>
      <c r="JGV7" s="394"/>
      <c r="JGW7" s="394"/>
      <c r="JGX7" s="394"/>
      <c r="JGY7" s="394"/>
      <c r="JGZ7" s="394"/>
      <c r="JHA7" s="394"/>
      <c r="JHB7" s="394"/>
      <c r="JHC7" s="394"/>
      <c r="JHD7" s="394"/>
      <c r="JHE7" s="394"/>
      <c r="JHF7" s="394"/>
      <c r="JHG7" s="394"/>
      <c r="JHH7" s="394"/>
      <c r="JHI7" s="394"/>
      <c r="JHJ7" s="394"/>
      <c r="JHK7" s="394"/>
      <c r="JHL7" s="394"/>
      <c r="JHM7" s="394"/>
      <c r="JHN7" s="394"/>
      <c r="JHO7" s="394"/>
      <c r="JHP7" s="394"/>
      <c r="JHQ7" s="394"/>
      <c r="JHR7" s="394"/>
      <c r="JHS7" s="394"/>
      <c r="JHT7" s="394"/>
      <c r="JHU7" s="394"/>
      <c r="JHV7" s="394"/>
      <c r="JHW7" s="394"/>
      <c r="JHX7" s="394"/>
      <c r="JHY7" s="394"/>
      <c r="JHZ7" s="394"/>
      <c r="JIA7" s="394"/>
      <c r="JIB7" s="394"/>
      <c r="JIC7" s="394"/>
      <c r="JID7" s="394"/>
      <c r="JIE7" s="394"/>
      <c r="JIF7" s="394"/>
      <c r="JIG7" s="394"/>
      <c r="JIH7" s="394"/>
      <c r="JII7" s="394"/>
      <c r="JIJ7" s="394"/>
      <c r="JIK7" s="394"/>
      <c r="JIL7" s="394"/>
      <c r="JIM7" s="394"/>
      <c r="JIN7" s="394"/>
      <c r="JIO7" s="394"/>
      <c r="JIP7" s="394"/>
      <c r="JIQ7" s="394"/>
      <c r="JIR7" s="394"/>
      <c r="JIS7" s="394"/>
      <c r="JIT7" s="394"/>
      <c r="JIU7" s="394"/>
      <c r="JIV7" s="394"/>
      <c r="JIW7" s="394"/>
      <c r="JIX7" s="394"/>
      <c r="JIY7" s="394"/>
      <c r="JIZ7" s="394"/>
      <c r="JJA7" s="394"/>
      <c r="JJB7" s="394"/>
      <c r="JJC7" s="394"/>
      <c r="JJD7" s="394"/>
      <c r="JJE7" s="394"/>
      <c r="JJF7" s="394"/>
      <c r="JJG7" s="394"/>
      <c r="JJH7" s="394"/>
      <c r="JJI7" s="394"/>
      <c r="JJJ7" s="394"/>
      <c r="JJK7" s="394"/>
      <c r="JJL7" s="394"/>
      <c r="JJM7" s="394"/>
      <c r="JJN7" s="394"/>
      <c r="JJO7" s="394"/>
      <c r="JJP7" s="394"/>
      <c r="JJQ7" s="394"/>
      <c r="JJR7" s="394"/>
      <c r="JJS7" s="394"/>
      <c r="JJT7" s="394"/>
      <c r="JJU7" s="394"/>
      <c r="JJV7" s="394"/>
      <c r="JJW7" s="394"/>
      <c r="JJX7" s="394"/>
      <c r="JJY7" s="394"/>
      <c r="JJZ7" s="394"/>
      <c r="JKA7" s="394"/>
      <c r="JKB7" s="394"/>
      <c r="JKC7" s="394"/>
      <c r="JKD7" s="394"/>
      <c r="JKE7" s="394"/>
      <c r="JKF7" s="394"/>
      <c r="JKG7" s="394"/>
      <c r="JKH7" s="394"/>
      <c r="JKI7" s="394"/>
      <c r="JKJ7" s="394"/>
      <c r="JKK7" s="394"/>
      <c r="JKL7" s="394"/>
      <c r="JKM7" s="394"/>
      <c r="JKN7" s="394"/>
      <c r="JKO7" s="394"/>
      <c r="JKP7" s="394"/>
      <c r="JKQ7" s="394"/>
      <c r="JKR7" s="394"/>
      <c r="JKS7" s="394"/>
      <c r="JKT7" s="394"/>
      <c r="JKU7" s="394"/>
      <c r="JKV7" s="394"/>
      <c r="JKW7" s="394"/>
      <c r="JKX7" s="394"/>
      <c r="JKY7" s="394"/>
      <c r="JKZ7" s="394"/>
      <c r="JLA7" s="394"/>
      <c r="JLB7" s="394"/>
      <c r="JLC7" s="394"/>
      <c r="JLD7" s="394"/>
      <c r="JLE7" s="394"/>
      <c r="JLF7" s="394"/>
      <c r="JLG7" s="394"/>
      <c r="JLH7" s="394"/>
      <c r="JLI7" s="394"/>
      <c r="JLJ7" s="394"/>
      <c r="JLK7" s="394"/>
      <c r="JLL7" s="394"/>
      <c r="JLM7" s="394"/>
      <c r="JLN7" s="394"/>
      <c r="JLO7" s="394"/>
      <c r="JLP7" s="394"/>
      <c r="JLQ7" s="394"/>
      <c r="JLR7" s="394"/>
      <c r="JLS7" s="394"/>
      <c r="JLT7" s="394"/>
      <c r="JLU7" s="394"/>
      <c r="JLV7" s="394"/>
      <c r="JLW7" s="394"/>
      <c r="JLX7" s="394"/>
      <c r="JLY7" s="394"/>
      <c r="JLZ7" s="394"/>
      <c r="JMA7" s="394"/>
      <c r="JMB7" s="394"/>
      <c r="JMC7" s="394"/>
      <c r="JMD7" s="394"/>
      <c r="JME7" s="394"/>
      <c r="JMF7" s="394"/>
      <c r="JMG7" s="394"/>
      <c r="JMH7" s="394"/>
      <c r="JMI7" s="394"/>
      <c r="JMJ7" s="394"/>
      <c r="JMK7" s="394"/>
      <c r="JML7" s="394"/>
      <c r="JMM7" s="394"/>
      <c r="JMN7" s="394"/>
      <c r="JMO7" s="394"/>
      <c r="JMP7" s="394"/>
      <c r="JMQ7" s="394"/>
      <c r="JMR7" s="394"/>
      <c r="JMS7" s="394"/>
      <c r="JMT7" s="394"/>
      <c r="JMU7" s="394"/>
      <c r="JMV7" s="394"/>
      <c r="JMW7" s="394"/>
      <c r="JMX7" s="394"/>
      <c r="JMY7" s="394"/>
      <c r="JMZ7" s="394"/>
      <c r="JNA7" s="394"/>
      <c r="JNB7" s="394"/>
      <c r="JNC7" s="394"/>
      <c r="JND7" s="394"/>
      <c r="JNE7" s="394"/>
      <c r="JNF7" s="394"/>
      <c r="JNG7" s="394"/>
      <c r="JNH7" s="394"/>
      <c r="JNI7" s="394"/>
      <c r="JNJ7" s="394"/>
      <c r="JNK7" s="394"/>
      <c r="JNL7" s="394"/>
      <c r="JNM7" s="394"/>
      <c r="JNN7" s="394"/>
      <c r="JNO7" s="394"/>
      <c r="JNP7" s="394"/>
      <c r="JNQ7" s="394"/>
      <c r="JNR7" s="394"/>
      <c r="JNS7" s="394"/>
      <c r="JNT7" s="394"/>
      <c r="JNU7" s="394"/>
      <c r="JNV7" s="394"/>
      <c r="JNW7" s="394"/>
      <c r="JNX7" s="394"/>
      <c r="JNY7" s="394"/>
      <c r="JNZ7" s="394"/>
      <c r="JOA7" s="394"/>
      <c r="JOB7" s="394"/>
      <c r="JOC7" s="394"/>
      <c r="JOD7" s="394"/>
      <c r="JOE7" s="394"/>
      <c r="JOF7" s="394"/>
      <c r="JOG7" s="394"/>
      <c r="JOH7" s="394"/>
      <c r="JOI7" s="394"/>
      <c r="JOJ7" s="394"/>
      <c r="JOK7" s="394"/>
      <c r="JOL7" s="394"/>
      <c r="JOM7" s="394"/>
      <c r="JON7" s="394"/>
      <c r="JOO7" s="394"/>
      <c r="JOP7" s="394"/>
      <c r="JOQ7" s="394"/>
      <c r="JOR7" s="394"/>
      <c r="JOS7" s="394"/>
      <c r="JOT7" s="394"/>
      <c r="JOU7" s="394"/>
      <c r="JOV7" s="394"/>
      <c r="JOW7" s="394"/>
      <c r="JOX7" s="394"/>
      <c r="JOY7" s="394"/>
      <c r="JOZ7" s="394"/>
      <c r="JPA7" s="394"/>
      <c r="JPB7" s="394"/>
      <c r="JPC7" s="394"/>
      <c r="JPD7" s="394"/>
      <c r="JPE7" s="394"/>
      <c r="JPF7" s="394"/>
      <c r="JPG7" s="394"/>
      <c r="JPH7" s="394"/>
      <c r="JPI7" s="394"/>
      <c r="JPJ7" s="394"/>
      <c r="JPK7" s="394"/>
      <c r="JPL7" s="394"/>
      <c r="JPM7" s="394"/>
      <c r="JPN7" s="394"/>
      <c r="JPO7" s="394"/>
      <c r="JPP7" s="394"/>
      <c r="JPQ7" s="394"/>
      <c r="JPR7" s="394"/>
      <c r="JPS7" s="394"/>
      <c r="JPT7" s="394"/>
      <c r="JPU7" s="394"/>
      <c r="JPV7" s="394"/>
      <c r="JPW7" s="394"/>
      <c r="JPX7" s="394"/>
      <c r="JPY7" s="394"/>
      <c r="JPZ7" s="394"/>
      <c r="JQA7" s="394"/>
      <c r="JQB7" s="394"/>
      <c r="JQC7" s="394"/>
      <c r="JQD7" s="394"/>
      <c r="JQE7" s="394"/>
      <c r="JQF7" s="394"/>
      <c r="JQG7" s="394"/>
      <c r="JQH7" s="394"/>
      <c r="JQI7" s="394"/>
      <c r="JQJ7" s="394"/>
      <c r="JQK7" s="394"/>
      <c r="JQL7" s="394"/>
      <c r="JQM7" s="394"/>
      <c r="JQN7" s="394"/>
      <c r="JQO7" s="394"/>
      <c r="JQP7" s="394"/>
      <c r="JQQ7" s="394"/>
      <c r="JQR7" s="394"/>
      <c r="JQS7" s="394"/>
      <c r="JQT7" s="394"/>
      <c r="JQU7" s="394"/>
      <c r="JQV7" s="394"/>
      <c r="JQW7" s="394"/>
      <c r="JQX7" s="394"/>
      <c r="JQY7" s="394"/>
      <c r="JQZ7" s="394"/>
      <c r="JRA7" s="394"/>
      <c r="JRB7" s="394"/>
      <c r="JRC7" s="394"/>
      <c r="JRD7" s="394"/>
      <c r="JRE7" s="394"/>
      <c r="JRF7" s="394"/>
      <c r="JRG7" s="394"/>
      <c r="JRH7" s="394"/>
      <c r="JRI7" s="394"/>
      <c r="JRJ7" s="394"/>
      <c r="JRK7" s="394"/>
      <c r="JRL7" s="394"/>
      <c r="JRM7" s="394"/>
      <c r="JRN7" s="394"/>
      <c r="JRO7" s="394"/>
      <c r="JRP7" s="394"/>
      <c r="JRQ7" s="394"/>
      <c r="JRR7" s="394"/>
      <c r="JRS7" s="394"/>
      <c r="JRT7" s="394"/>
      <c r="JRU7" s="394"/>
      <c r="JRV7" s="394"/>
      <c r="JRW7" s="394"/>
      <c r="JRX7" s="394"/>
      <c r="JRY7" s="394"/>
      <c r="JRZ7" s="394"/>
      <c r="JSA7" s="394"/>
      <c r="JSB7" s="394"/>
      <c r="JSC7" s="394"/>
      <c r="JSD7" s="394"/>
      <c r="JSE7" s="394"/>
      <c r="JSF7" s="394"/>
      <c r="JSG7" s="394"/>
      <c r="JSH7" s="394"/>
      <c r="JSI7" s="394"/>
      <c r="JSJ7" s="394"/>
      <c r="JSK7" s="394"/>
      <c r="JSL7" s="394"/>
      <c r="JSM7" s="394"/>
      <c r="JSN7" s="394"/>
      <c r="JSO7" s="394"/>
      <c r="JSP7" s="394"/>
      <c r="JSQ7" s="394"/>
      <c r="JSR7" s="394"/>
      <c r="JSS7" s="394"/>
      <c r="JST7" s="394"/>
      <c r="JSU7" s="394"/>
      <c r="JSV7" s="394"/>
      <c r="JSW7" s="394"/>
      <c r="JSX7" s="394"/>
      <c r="JSY7" s="394"/>
      <c r="JSZ7" s="394"/>
      <c r="JTA7" s="394"/>
      <c r="JTB7" s="394"/>
      <c r="JTC7" s="394"/>
      <c r="JTD7" s="394"/>
      <c r="JTE7" s="394"/>
      <c r="JTF7" s="394"/>
      <c r="JTG7" s="394"/>
      <c r="JTH7" s="394"/>
      <c r="JTI7" s="394"/>
      <c r="JTJ7" s="394"/>
      <c r="JTK7" s="394"/>
      <c r="JTL7" s="394"/>
      <c r="JTM7" s="394"/>
      <c r="JTN7" s="394"/>
      <c r="JTO7" s="394"/>
      <c r="JTP7" s="394"/>
      <c r="JTQ7" s="394"/>
      <c r="JTR7" s="394"/>
      <c r="JTS7" s="394"/>
      <c r="JTT7" s="394"/>
      <c r="JTU7" s="394"/>
      <c r="JTV7" s="394"/>
      <c r="JTW7" s="394"/>
      <c r="JTX7" s="394"/>
      <c r="JTY7" s="394"/>
      <c r="JTZ7" s="394"/>
      <c r="JUA7" s="394"/>
      <c r="JUB7" s="394"/>
      <c r="JUC7" s="394"/>
      <c r="JUD7" s="394"/>
      <c r="JUE7" s="394"/>
      <c r="JUF7" s="394"/>
      <c r="JUG7" s="394"/>
      <c r="JUH7" s="394"/>
      <c r="JUI7" s="394"/>
      <c r="JUJ7" s="394"/>
      <c r="JUK7" s="394"/>
      <c r="JUL7" s="394"/>
      <c r="JUM7" s="394"/>
      <c r="JUN7" s="394"/>
      <c r="JUO7" s="394"/>
      <c r="JUP7" s="394"/>
      <c r="JUQ7" s="394"/>
      <c r="JUR7" s="394"/>
      <c r="JUS7" s="394"/>
      <c r="JUT7" s="394"/>
      <c r="JUU7" s="394"/>
      <c r="JUV7" s="394"/>
      <c r="JUW7" s="394"/>
      <c r="JUX7" s="394"/>
      <c r="JUY7" s="394"/>
      <c r="JUZ7" s="394"/>
      <c r="JVA7" s="394"/>
      <c r="JVB7" s="394"/>
      <c r="JVC7" s="394"/>
      <c r="JVD7" s="394"/>
      <c r="JVE7" s="394"/>
      <c r="JVF7" s="394"/>
      <c r="JVG7" s="394"/>
      <c r="JVH7" s="394"/>
      <c r="JVI7" s="394"/>
      <c r="JVJ7" s="394"/>
      <c r="JVK7" s="394"/>
      <c r="JVL7" s="394"/>
      <c r="JVM7" s="394"/>
      <c r="JVN7" s="394"/>
      <c r="JVO7" s="394"/>
      <c r="JVP7" s="394"/>
      <c r="JVQ7" s="394"/>
      <c r="JVR7" s="394"/>
      <c r="JVS7" s="394"/>
      <c r="JVT7" s="394"/>
      <c r="JVU7" s="394"/>
      <c r="JVV7" s="394"/>
      <c r="JVW7" s="394"/>
      <c r="JVX7" s="394"/>
      <c r="JVY7" s="394"/>
      <c r="JVZ7" s="394"/>
      <c r="JWA7" s="394"/>
      <c r="JWB7" s="394"/>
      <c r="JWC7" s="394"/>
      <c r="JWD7" s="394"/>
      <c r="JWE7" s="394"/>
      <c r="JWF7" s="394"/>
      <c r="JWG7" s="394"/>
      <c r="JWH7" s="394"/>
      <c r="JWI7" s="394"/>
      <c r="JWJ7" s="394"/>
      <c r="JWK7" s="394"/>
      <c r="JWL7" s="394"/>
      <c r="JWM7" s="394"/>
      <c r="JWN7" s="394"/>
      <c r="JWO7" s="394"/>
      <c r="JWP7" s="394"/>
      <c r="JWQ7" s="394"/>
      <c r="JWR7" s="394"/>
      <c r="JWS7" s="394"/>
      <c r="JWT7" s="394"/>
      <c r="JWU7" s="394"/>
      <c r="JWV7" s="394"/>
      <c r="JWW7" s="394"/>
      <c r="JWX7" s="394"/>
      <c r="JWY7" s="394"/>
      <c r="JWZ7" s="394"/>
      <c r="JXA7" s="394"/>
      <c r="JXB7" s="394"/>
      <c r="JXC7" s="394"/>
      <c r="JXD7" s="394"/>
      <c r="JXE7" s="394"/>
      <c r="JXF7" s="394"/>
      <c r="JXG7" s="394"/>
      <c r="JXH7" s="394"/>
      <c r="JXI7" s="394"/>
      <c r="JXJ7" s="394"/>
      <c r="JXK7" s="394"/>
      <c r="JXL7" s="394"/>
      <c r="JXM7" s="394"/>
      <c r="JXN7" s="394"/>
      <c r="JXO7" s="394"/>
      <c r="JXP7" s="394"/>
      <c r="JXQ7" s="394"/>
      <c r="JXR7" s="394"/>
      <c r="JXS7" s="394"/>
      <c r="JXT7" s="394"/>
      <c r="JXU7" s="394"/>
      <c r="JXV7" s="394"/>
      <c r="JXW7" s="394"/>
      <c r="JXX7" s="394"/>
      <c r="JXY7" s="394"/>
      <c r="JXZ7" s="394"/>
      <c r="JYA7" s="394"/>
      <c r="JYB7" s="394"/>
      <c r="JYC7" s="394"/>
      <c r="JYD7" s="394"/>
      <c r="JYE7" s="394"/>
      <c r="JYF7" s="394"/>
      <c r="JYG7" s="394"/>
      <c r="JYH7" s="394"/>
      <c r="JYI7" s="394"/>
      <c r="JYJ7" s="394"/>
      <c r="JYK7" s="394"/>
      <c r="JYL7" s="394"/>
      <c r="JYM7" s="394"/>
      <c r="JYN7" s="394"/>
      <c r="JYO7" s="394"/>
      <c r="JYP7" s="394"/>
      <c r="JYQ7" s="394"/>
      <c r="JYR7" s="394"/>
      <c r="JYS7" s="394"/>
      <c r="JYT7" s="394"/>
      <c r="JYU7" s="394"/>
      <c r="JYV7" s="394"/>
      <c r="JYW7" s="394"/>
      <c r="JYX7" s="394"/>
      <c r="JYY7" s="394"/>
      <c r="JYZ7" s="394"/>
      <c r="JZA7" s="394"/>
      <c r="JZB7" s="394"/>
      <c r="JZC7" s="394"/>
      <c r="JZD7" s="394"/>
      <c r="JZE7" s="394"/>
      <c r="JZF7" s="394"/>
      <c r="JZG7" s="394"/>
      <c r="JZH7" s="394"/>
      <c r="JZI7" s="394"/>
      <c r="JZJ7" s="394"/>
      <c r="JZK7" s="394"/>
      <c r="JZL7" s="394"/>
      <c r="JZM7" s="394"/>
      <c r="JZN7" s="394"/>
      <c r="JZO7" s="394"/>
      <c r="JZP7" s="394"/>
      <c r="JZQ7" s="394"/>
      <c r="JZR7" s="394"/>
      <c r="JZS7" s="394"/>
      <c r="JZT7" s="394"/>
      <c r="JZU7" s="394"/>
      <c r="JZV7" s="394"/>
      <c r="JZW7" s="394"/>
      <c r="JZX7" s="394"/>
      <c r="JZY7" s="394"/>
      <c r="JZZ7" s="394"/>
      <c r="KAA7" s="394"/>
      <c r="KAB7" s="394"/>
      <c r="KAC7" s="394"/>
      <c r="KAD7" s="394"/>
      <c r="KAE7" s="394"/>
      <c r="KAF7" s="394"/>
      <c r="KAG7" s="394"/>
      <c r="KAH7" s="394"/>
      <c r="KAI7" s="394"/>
      <c r="KAJ7" s="394"/>
      <c r="KAK7" s="394"/>
      <c r="KAL7" s="394"/>
      <c r="KAM7" s="394"/>
      <c r="KAN7" s="394"/>
      <c r="KAO7" s="394"/>
      <c r="KAP7" s="394"/>
      <c r="KAQ7" s="394"/>
      <c r="KAR7" s="394"/>
      <c r="KAS7" s="394"/>
      <c r="KAT7" s="394"/>
      <c r="KAU7" s="394"/>
      <c r="KAV7" s="394"/>
      <c r="KAW7" s="394"/>
      <c r="KAX7" s="394"/>
      <c r="KAY7" s="394"/>
      <c r="KAZ7" s="394"/>
      <c r="KBA7" s="394"/>
      <c r="KBB7" s="394"/>
      <c r="KBC7" s="394"/>
      <c r="KBD7" s="394"/>
      <c r="KBE7" s="394"/>
      <c r="KBF7" s="394"/>
      <c r="KBG7" s="394"/>
      <c r="KBH7" s="394"/>
      <c r="KBI7" s="394"/>
      <c r="KBJ7" s="394"/>
      <c r="KBK7" s="394"/>
      <c r="KBL7" s="394"/>
      <c r="KBM7" s="394"/>
      <c r="KBN7" s="394"/>
      <c r="KBO7" s="394"/>
      <c r="KBP7" s="394"/>
      <c r="KBQ7" s="394"/>
      <c r="KBR7" s="394"/>
      <c r="KBS7" s="394"/>
      <c r="KBT7" s="394"/>
      <c r="KBU7" s="394"/>
      <c r="KBV7" s="394"/>
      <c r="KBW7" s="394"/>
      <c r="KBX7" s="394"/>
      <c r="KBY7" s="394"/>
      <c r="KBZ7" s="394"/>
      <c r="KCA7" s="394"/>
      <c r="KCB7" s="394"/>
      <c r="KCC7" s="394"/>
      <c r="KCD7" s="394"/>
      <c r="KCE7" s="394"/>
      <c r="KCF7" s="394"/>
      <c r="KCG7" s="394"/>
      <c r="KCH7" s="394"/>
      <c r="KCI7" s="394"/>
      <c r="KCJ7" s="394"/>
      <c r="KCK7" s="394"/>
      <c r="KCL7" s="394"/>
      <c r="KCM7" s="394"/>
      <c r="KCN7" s="394"/>
      <c r="KCO7" s="394"/>
      <c r="KCP7" s="394"/>
      <c r="KCQ7" s="394"/>
      <c r="KCR7" s="394"/>
      <c r="KCS7" s="394"/>
      <c r="KCT7" s="394"/>
      <c r="KCU7" s="394"/>
      <c r="KCV7" s="394"/>
      <c r="KCW7" s="394"/>
      <c r="KCX7" s="394"/>
      <c r="KCY7" s="394"/>
      <c r="KCZ7" s="394"/>
      <c r="KDA7" s="394"/>
      <c r="KDB7" s="394"/>
      <c r="KDC7" s="394"/>
      <c r="KDD7" s="394"/>
      <c r="KDE7" s="394"/>
      <c r="KDF7" s="394"/>
      <c r="KDG7" s="394"/>
      <c r="KDH7" s="394"/>
      <c r="KDI7" s="394"/>
      <c r="KDJ7" s="394"/>
      <c r="KDK7" s="394"/>
      <c r="KDL7" s="394"/>
      <c r="KDM7" s="394"/>
      <c r="KDN7" s="394"/>
      <c r="KDO7" s="394"/>
      <c r="KDP7" s="394"/>
      <c r="KDQ7" s="394"/>
      <c r="KDR7" s="394"/>
      <c r="KDS7" s="394"/>
      <c r="KDT7" s="394"/>
      <c r="KDU7" s="394"/>
      <c r="KDV7" s="394"/>
      <c r="KDW7" s="394"/>
      <c r="KDX7" s="394"/>
      <c r="KDY7" s="394"/>
      <c r="KDZ7" s="394"/>
      <c r="KEA7" s="394"/>
      <c r="KEB7" s="394"/>
      <c r="KEC7" s="394"/>
      <c r="KED7" s="394"/>
      <c r="KEE7" s="394"/>
      <c r="KEF7" s="394"/>
      <c r="KEG7" s="394"/>
      <c r="KEH7" s="394"/>
      <c r="KEI7" s="394"/>
      <c r="KEJ7" s="394"/>
      <c r="KEK7" s="394"/>
      <c r="KEL7" s="394"/>
      <c r="KEM7" s="394"/>
      <c r="KEN7" s="394"/>
      <c r="KEO7" s="394"/>
      <c r="KEP7" s="394"/>
      <c r="KEQ7" s="394"/>
      <c r="KER7" s="394"/>
      <c r="KES7" s="394"/>
      <c r="KET7" s="394"/>
      <c r="KEU7" s="394"/>
      <c r="KEV7" s="394"/>
      <c r="KEW7" s="394"/>
      <c r="KEX7" s="394"/>
      <c r="KEY7" s="394"/>
      <c r="KEZ7" s="394"/>
      <c r="KFA7" s="394"/>
      <c r="KFB7" s="394"/>
      <c r="KFC7" s="394"/>
      <c r="KFD7" s="394"/>
      <c r="KFE7" s="394"/>
      <c r="KFF7" s="394"/>
      <c r="KFG7" s="394"/>
      <c r="KFH7" s="394"/>
      <c r="KFI7" s="394"/>
      <c r="KFJ7" s="394"/>
      <c r="KFK7" s="394"/>
      <c r="KFL7" s="394"/>
      <c r="KFM7" s="394"/>
      <c r="KFN7" s="394"/>
      <c r="KFO7" s="394"/>
      <c r="KFP7" s="394"/>
      <c r="KFQ7" s="394"/>
      <c r="KFR7" s="394"/>
      <c r="KFS7" s="394"/>
      <c r="KFT7" s="394"/>
      <c r="KFU7" s="394"/>
      <c r="KFV7" s="394"/>
      <c r="KFW7" s="394"/>
      <c r="KFX7" s="394"/>
      <c r="KFY7" s="394"/>
      <c r="KFZ7" s="394"/>
      <c r="KGA7" s="394"/>
      <c r="KGB7" s="394"/>
      <c r="KGC7" s="394"/>
      <c r="KGD7" s="394"/>
      <c r="KGE7" s="394"/>
      <c r="KGF7" s="394"/>
      <c r="KGG7" s="394"/>
      <c r="KGH7" s="394"/>
      <c r="KGI7" s="394"/>
      <c r="KGJ7" s="394"/>
      <c r="KGK7" s="394"/>
      <c r="KGL7" s="394"/>
      <c r="KGM7" s="394"/>
      <c r="KGN7" s="394"/>
      <c r="KGO7" s="394"/>
      <c r="KGP7" s="394"/>
      <c r="KGQ7" s="394"/>
      <c r="KGR7" s="394"/>
      <c r="KGS7" s="394"/>
      <c r="KGT7" s="394"/>
      <c r="KGU7" s="394"/>
      <c r="KGV7" s="394"/>
      <c r="KGW7" s="394"/>
      <c r="KGX7" s="394"/>
      <c r="KGY7" s="394"/>
      <c r="KGZ7" s="394"/>
      <c r="KHA7" s="394"/>
      <c r="KHB7" s="394"/>
      <c r="KHC7" s="394"/>
      <c r="KHD7" s="394"/>
      <c r="KHE7" s="394"/>
      <c r="KHF7" s="394"/>
      <c r="KHG7" s="394"/>
      <c r="KHH7" s="394"/>
      <c r="KHI7" s="394"/>
      <c r="KHJ7" s="394"/>
      <c r="KHK7" s="394"/>
      <c r="KHL7" s="394"/>
      <c r="KHM7" s="394"/>
      <c r="KHN7" s="394"/>
      <c r="KHO7" s="394"/>
      <c r="KHP7" s="394"/>
      <c r="KHQ7" s="394"/>
      <c r="KHR7" s="394"/>
      <c r="KHS7" s="394"/>
      <c r="KHT7" s="394"/>
      <c r="KHU7" s="394"/>
      <c r="KHV7" s="394"/>
      <c r="KHW7" s="394"/>
      <c r="KHX7" s="394"/>
      <c r="KHY7" s="394"/>
      <c r="KHZ7" s="394"/>
      <c r="KIA7" s="394"/>
      <c r="KIB7" s="394"/>
      <c r="KIC7" s="394"/>
      <c r="KID7" s="394"/>
      <c r="KIE7" s="394"/>
      <c r="KIF7" s="394"/>
      <c r="KIG7" s="394"/>
      <c r="KIH7" s="394"/>
      <c r="KII7" s="394"/>
      <c r="KIJ7" s="394"/>
      <c r="KIK7" s="394"/>
      <c r="KIL7" s="394"/>
      <c r="KIM7" s="394"/>
      <c r="KIN7" s="394"/>
      <c r="KIO7" s="394"/>
      <c r="KIP7" s="394"/>
      <c r="KIQ7" s="394"/>
      <c r="KIR7" s="394"/>
      <c r="KIS7" s="394"/>
      <c r="KIT7" s="394"/>
      <c r="KIU7" s="394"/>
      <c r="KIV7" s="394"/>
      <c r="KIW7" s="394"/>
      <c r="KIX7" s="394"/>
      <c r="KIY7" s="394"/>
      <c r="KIZ7" s="394"/>
      <c r="KJA7" s="394"/>
      <c r="KJB7" s="394"/>
      <c r="KJC7" s="394"/>
      <c r="KJD7" s="394"/>
      <c r="KJE7" s="394"/>
      <c r="KJF7" s="394"/>
      <c r="KJG7" s="394"/>
      <c r="KJH7" s="394"/>
      <c r="KJI7" s="394"/>
      <c r="KJJ7" s="394"/>
      <c r="KJK7" s="394"/>
      <c r="KJL7" s="394"/>
      <c r="KJM7" s="394"/>
      <c r="KJN7" s="394"/>
      <c r="KJO7" s="394"/>
      <c r="KJP7" s="394"/>
      <c r="KJQ7" s="394"/>
      <c r="KJR7" s="394"/>
      <c r="KJS7" s="394"/>
      <c r="KJT7" s="394"/>
      <c r="KJU7" s="394"/>
      <c r="KJV7" s="394"/>
      <c r="KJW7" s="394"/>
      <c r="KJX7" s="394"/>
      <c r="KJY7" s="394"/>
      <c r="KJZ7" s="394"/>
      <c r="KKA7" s="394"/>
      <c r="KKB7" s="394"/>
      <c r="KKC7" s="394"/>
      <c r="KKD7" s="394"/>
      <c r="KKE7" s="394"/>
      <c r="KKF7" s="394"/>
      <c r="KKG7" s="394"/>
      <c r="KKH7" s="394"/>
      <c r="KKI7" s="394"/>
      <c r="KKJ7" s="394"/>
      <c r="KKK7" s="394"/>
      <c r="KKL7" s="394"/>
      <c r="KKM7" s="394"/>
      <c r="KKN7" s="394"/>
      <c r="KKO7" s="394"/>
      <c r="KKP7" s="394"/>
      <c r="KKQ7" s="394"/>
      <c r="KKR7" s="394"/>
      <c r="KKS7" s="394"/>
      <c r="KKT7" s="394"/>
      <c r="KKU7" s="394"/>
      <c r="KKV7" s="394"/>
      <c r="KKW7" s="394"/>
      <c r="KKX7" s="394"/>
      <c r="KKY7" s="394"/>
      <c r="KKZ7" s="394"/>
      <c r="KLA7" s="394"/>
      <c r="KLB7" s="394"/>
      <c r="KLC7" s="394"/>
      <c r="KLD7" s="394"/>
      <c r="KLE7" s="394"/>
      <c r="KLF7" s="394"/>
      <c r="KLG7" s="394"/>
      <c r="KLH7" s="394"/>
      <c r="KLI7" s="394"/>
      <c r="KLJ7" s="394"/>
      <c r="KLK7" s="394"/>
      <c r="KLL7" s="394"/>
      <c r="KLM7" s="394"/>
      <c r="KLN7" s="394"/>
      <c r="KLO7" s="394"/>
      <c r="KLP7" s="394"/>
      <c r="KLQ7" s="394"/>
      <c r="KLR7" s="394"/>
      <c r="KLS7" s="394"/>
      <c r="KLT7" s="394"/>
      <c r="KLU7" s="394"/>
      <c r="KLV7" s="394"/>
      <c r="KLW7" s="394"/>
      <c r="KLX7" s="394"/>
      <c r="KLY7" s="394"/>
      <c r="KLZ7" s="394"/>
      <c r="KMA7" s="394"/>
      <c r="KMB7" s="394"/>
      <c r="KMC7" s="394"/>
      <c r="KMD7" s="394"/>
      <c r="KME7" s="394"/>
      <c r="KMF7" s="394"/>
      <c r="KMG7" s="394"/>
      <c r="KMH7" s="394"/>
      <c r="KMI7" s="394"/>
      <c r="KMJ7" s="394"/>
      <c r="KMK7" s="394"/>
      <c r="KML7" s="394"/>
      <c r="KMM7" s="394"/>
      <c r="KMN7" s="394"/>
      <c r="KMO7" s="394"/>
      <c r="KMP7" s="394"/>
      <c r="KMQ7" s="394"/>
      <c r="KMR7" s="394"/>
      <c r="KMS7" s="394"/>
      <c r="KMT7" s="394"/>
      <c r="KMU7" s="394"/>
      <c r="KMV7" s="394"/>
      <c r="KMW7" s="394"/>
      <c r="KMX7" s="394"/>
      <c r="KMY7" s="394"/>
      <c r="KMZ7" s="394"/>
      <c r="KNA7" s="394"/>
      <c r="KNB7" s="394"/>
      <c r="KNC7" s="394"/>
      <c r="KND7" s="394"/>
      <c r="KNE7" s="394"/>
      <c r="KNF7" s="394"/>
      <c r="KNG7" s="394"/>
      <c r="KNH7" s="394"/>
      <c r="KNI7" s="394"/>
      <c r="KNJ7" s="394"/>
      <c r="KNK7" s="394"/>
      <c r="KNL7" s="394"/>
      <c r="KNM7" s="394"/>
      <c r="KNN7" s="394"/>
      <c r="KNO7" s="394"/>
      <c r="KNP7" s="394"/>
      <c r="KNQ7" s="394"/>
      <c r="KNR7" s="394"/>
      <c r="KNS7" s="394"/>
      <c r="KNT7" s="394"/>
      <c r="KNU7" s="394"/>
      <c r="KNV7" s="394"/>
      <c r="KNW7" s="394"/>
      <c r="KNX7" s="394"/>
      <c r="KNY7" s="394"/>
      <c r="KNZ7" s="394"/>
      <c r="KOA7" s="394"/>
      <c r="KOB7" s="394"/>
      <c r="KOC7" s="394"/>
      <c r="KOD7" s="394"/>
      <c r="KOE7" s="394"/>
      <c r="KOF7" s="394"/>
      <c r="KOG7" s="394"/>
      <c r="KOH7" s="394"/>
      <c r="KOI7" s="394"/>
      <c r="KOJ7" s="394"/>
      <c r="KOK7" s="394"/>
      <c r="KOL7" s="394"/>
      <c r="KOM7" s="394"/>
      <c r="KON7" s="394"/>
      <c r="KOO7" s="394"/>
      <c r="KOP7" s="394"/>
      <c r="KOQ7" s="394"/>
      <c r="KOR7" s="394"/>
      <c r="KOS7" s="394"/>
      <c r="KOT7" s="394"/>
      <c r="KOU7" s="394"/>
      <c r="KOV7" s="394"/>
      <c r="KOW7" s="394"/>
      <c r="KOX7" s="394"/>
      <c r="KOY7" s="394"/>
      <c r="KOZ7" s="394"/>
      <c r="KPA7" s="394"/>
      <c r="KPB7" s="394"/>
      <c r="KPC7" s="394"/>
      <c r="KPD7" s="394"/>
      <c r="KPE7" s="394"/>
      <c r="KPF7" s="394"/>
      <c r="KPG7" s="394"/>
      <c r="KPH7" s="394"/>
      <c r="KPI7" s="394"/>
      <c r="KPJ7" s="394"/>
      <c r="KPK7" s="394"/>
      <c r="KPL7" s="394"/>
      <c r="KPM7" s="394"/>
      <c r="KPN7" s="394"/>
      <c r="KPO7" s="394"/>
      <c r="KPP7" s="394"/>
      <c r="KPQ7" s="394"/>
      <c r="KPR7" s="394"/>
      <c r="KPS7" s="394"/>
      <c r="KPT7" s="394"/>
      <c r="KPU7" s="394"/>
      <c r="KPV7" s="394"/>
      <c r="KPW7" s="394"/>
      <c r="KPX7" s="394"/>
      <c r="KPY7" s="394"/>
      <c r="KPZ7" s="394"/>
      <c r="KQA7" s="394"/>
      <c r="KQB7" s="394"/>
      <c r="KQC7" s="394"/>
      <c r="KQD7" s="394"/>
      <c r="KQE7" s="394"/>
      <c r="KQF7" s="394"/>
      <c r="KQG7" s="394"/>
      <c r="KQH7" s="394"/>
      <c r="KQI7" s="394"/>
      <c r="KQJ7" s="394"/>
      <c r="KQK7" s="394"/>
      <c r="KQL7" s="394"/>
      <c r="KQM7" s="394"/>
      <c r="KQN7" s="394"/>
      <c r="KQO7" s="394"/>
      <c r="KQP7" s="394"/>
      <c r="KQQ7" s="394"/>
      <c r="KQR7" s="394"/>
      <c r="KQS7" s="394"/>
      <c r="KQT7" s="394"/>
      <c r="KQU7" s="394"/>
      <c r="KQV7" s="394"/>
      <c r="KQW7" s="394"/>
      <c r="KQX7" s="394"/>
      <c r="KQY7" s="394"/>
      <c r="KQZ7" s="394"/>
      <c r="KRA7" s="394"/>
      <c r="KRB7" s="394"/>
      <c r="KRC7" s="394"/>
      <c r="KRD7" s="394"/>
      <c r="KRE7" s="394"/>
      <c r="KRF7" s="394"/>
      <c r="KRG7" s="394"/>
      <c r="KRH7" s="394"/>
      <c r="KRI7" s="394"/>
      <c r="KRJ7" s="394"/>
      <c r="KRK7" s="394"/>
      <c r="KRL7" s="394"/>
      <c r="KRM7" s="394"/>
      <c r="KRN7" s="394"/>
      <c r="KRO7" s="394"/>
      <c r="KRP7" s="394"/>
      <c r="KRQ7" s="394"/>
      <c r="KRR7" s="394"/>
      <c r="KRS7" s="394"/>
      <c r="KRT7" s="394"/>
      <c r="KRU7" s="394"/>
      <c r="KRV7" s="394"/>
      <c r="KRW7" s="394"/>
      <c r="KRX7" s="394"/>
      <c r="KRY7" s="394"/>
      <c r="KRZ7" s="394"/>
      <c r="KSA7" s="394"/>
      <c r="KSB7" s="394"/>
      <c r="KSC7" s="394"/>
      <c r="KSD7" s="394"/>
      <c r="KSE7" s="394"/>
      <c r="KSF7" s="394"/>
      <c r="KSG7" s="394"/>
      <c r="KSH7" s="394"/>
      <c r="KSI7" s="394"/>
      <c r="KSJ7" s="394"/>
      <c r="KSK7" s="394"/>
      <c r="KSL7" s="394"/>
      <c r="KSM7" s="394"/>
      <c r="KSN7" s="394"/>
      <c r="KSO7" s="394"/>
      <c r="KSP7" s="394"/>
      <c r="KSQ7" s="394"/>
      <c r="KSR7" s="394"/>
      <c r="KSS7" s="394"/>
      <c r="KST7" s="394"/>
      <c r="KSU7" s="394"/>
      <c r="KSV7" s="394"/>
      <c r="KSW7" s="394"/>
      <c r="KSX7" s="394"/>
      <c r="KSY7" s="394"/>
      <c r="KSZ7" s="394"/>
      <c r="KTA7" s="394"/>
      <c r="KTB7" s="394"/>
      <c r="KTC7" s="394"/>
      <c r="KTD7" s="394"/>
      <c r="KTE7" s="394"/>
      <c r="KTF7" s="394"/>
      <c r="KTG7" s="394"/>
      <c r="KTH7" s="394"/>
      <c r="KTI7" s="394"/>
      <c r="KTJ7" s="394"/>
      <c r="KTK7" s="394"/>
      <c r="KTL7" s="394"/>
      <c r="KTM7" s="394"/>
      <c r="KTN7" s="394"/>
      <c r="KTO7" s="394"/>
      <c r="KTP7" s="394"/>
      <c r="KTQ7" s="394"/>
      <c r="KTR7" s="394"/>
      <c r="KTS7" s="394"/>
      <c r="KTT7" s="394"/>
      <c r="KTU7" s="394"/>
      <c r="KTV7" s="394"/>
      <c r="KTW7" s="394"/>
      <c r="KTX7" s="394"/>
      <c r="KTY7" s="394"/>
      <c r="KTZ7" s="394"/>
      <c r="KUA7" s="394"/>
      <c r="KUB7" s="394"/>
      <c r="KUC7" s="394"/>
      <c r="KUD7" s="394"/>
      <c r="KUE7" s="394"/>
      <c r="KUF7" s="394"/>
      <c r="KUG7" s="394"/>
      <c r="KUH7" s="394"/>
      <c r="KUI7" s="394"/>
      <c r="KUJ7" s="394"/>
      <c r="KUK7" s="394"/>
      <c r="KUL7" s="394"/>
      <c r="KUM7" s="394"/>
      <c r="KUN7" s="394"/>
      <c r="KUO7" s="394"/>
      <c r="KUP7" s="394"/>
      <c r="KUQ7" s="394"/>
      <c r="KUR7" s="394"/>
      <c r="KUS7" s="394"/>
      <c r="KUT7" s="394"/>
      <c r="KUU7" s="394"/>
      <c r="KUV7" s="394"/>
      <c r="KUW7" s="394"/>
      <c r="KUX7" s="394"/>
      <c r="KUY7" s="394"/>
      <c r="KUZ7" s="394"/>
      <c r="KVA7" s="394"/>
      <c r="KVB7" s="394"/>
      <c r="KVC7" s="394"/>
      <c r="KVD7" s="394"/>
      <c r="KVE7" s="394"/>
      <c r="KVF7" s="394"/>
      <c r="KVG7" s="394"/>
      <c r="KVH7" s="394"/>
      <c r="KVI7" s="394"/>
      <c r="KVJ7" s="394"/>
      <c r="KVK7" s="394"/>
      <c r="KVL7" s="394"/>
      <c r="KVM7" s="394"/>
      <c r="KVN7" s="394"/>
      <c r="KVO7" s="394"/>
      <c r="KVP7" s="394"/>
      <c r="KVQ7" s="394"/>
      <c r="KVR7" s="394"/>
      <c r="KVS7" s="394"/>
      <c r="KVT7" s="394"/>
      <c r="KVU7" s="394"/>
      <c r="KVV7" s="394"/>
      <c r="KVW7" s="394"/>
      <c r="KVX7" s="394"/>
      <c r="KVY7" s="394"/>
      <c r="KVZ7" s="394"/>
      <c r="KWA7" s="394"/>
      <c r="KWB7" s="394"/>
      <c r="KWC7" s="394"/>
      <c r="KWD7" s="394"/>
      <c r="KWE7" s="394"/>
      <c r="KWF7" s="394"/>
      <c r="KWG7" s="394"/>
      <c r="KWH7" s="394"/>
      <c r="KWI7" s="394"/>
      <c r="KWJ7" s="394"/>
      <c r="KWK7" s="394"/>
      <c r="KWL7" s="394"/>
      <c r="KWM7" s="394"/>
      <c r="KWN7" s="394"/>
      <c r="KWO7" s="394"/>
      <c r="KWP7" s="394"/>
      <c r="KWQ7" s="394"/>
      <c r="KWR7" s="394"/>
      <c r="KWS7" s="394"/>
      <c r="KWT7" s="394"/>
      <c r="KWU7" s="394"/>
      <c r="KWV7" s="394"/>
      <c r="KWW7" s="394"/>
      <c r="KWX7" s="394"/>
      <c r="KWY7" s="394"/>
      <c r="KWZ7" s="394"/>
      <c r="KXA7" s="394"/>
      <c r="KXB7" s="394"/>
      <c r="KXC7" s="394"/>
      <c r="KXD7" s="394"/>
      <c r="KXE7" s="394"/>
      <c r="KXF7" s="394"/>
      <c r="KXG7" s="394"/>
      <c r="KXH7" s="394"/>
      <c r="KXI7" s="394"/>
      <c r="KXJ7" s="394"/>
      <c r="KXK7" s="394"/>
      <c r="KXL7" s="394"/>
      <c r="KXM7" s="394"/>
      <c r="KXN7" s="394"/>
      <c r="KXO7" s="394"/>
      <c r="KXP7" s="394"/>
      <c r="KXQ7" s="394"/>
      <c r="KXR7" s="394"/>
      <c r="KXS7" s="394"/>
      <c r="KXT7" s="394"/>
      <c r="KXU7" s="394"/>
      <c r="KXV7" s="394"/>
      <c r="KXW7" s="394"/>
      <c r="KXX7" s="394"/>
      <c r="KXY7" s="394"/>
      <c r="KXZ7" s="394"/>
      <c r="KYA7" s="394"/>
      <c r="KYB7" s="394"/>
      <c r="KYC7" s="394"/>
      <c r="KYD7" s="394"/>
      <c r="KYE7" s="394"/>
      <c r="KYF7" s="394"/>
      <c r="KYG7" s="394"/>
      <c r="KYH7" s="394"/>
      <c r="KYI7" s="394"/>
      <c r="KYJ7" s="394"/>
      <c r="KYK7" s="394"/>
      <c r="KYL7" s="394"/>
      <c r="KYM7" s="394"/>
      <c r="KYN7" s="394"/>
      <c r="KYO7" s="394"/>
      <c r="KYP7" s="394"/>
      <c r="KYQ7" s="394"/>
      <c r="KYR7" s="394"/>
      <c r="KYS7" s="394"/>
      <c r="KYT7" s="394"/>
      <c r="KYU7" s="394"/>
      <c r="KYV7" s="394"/>
      <c r="KYW7" s="394"/>
      <c r="KYX7" s="394"/>
      <c r="KYY7" s="394"/>
      <c r="KYZ7" s="394"/>
      <c r="KZA7" s="394"/>
      <c r="KZB7" s="394"/>
      <c r="KZC7" s="394"/>
      <c r="KZD7" s="394"/>
      <c r="KZE7" s="394"/>
      <c r="KZF7" s="394"/>
      <c r="KZG7" s="394"/>
      <c r="KZH7" s="394"/>
      <c r="KZI7" s="394"/>
      <c r="KZJ7" s="394"/>
      <c r="KZK7" s="394"/>
      <c r="KZL7" s="394"/>
      <c r="KZM7" s="394"/>
      <c r="KZN7" s="394"/>
      <c r="KZO7" s="394"/>
      <c r="KZP7" s="394"/>
      <c r="KZQ7" s="394"/>
      <c r="KZR7" s="394"/>
      <c r="KZS7" s="394"/>
      <c r="KZT7" s="394"/>
      <c r="KZU7" s="394"/>
      <c r="KZV7" s="394"/>
      <c r="KZW7" s="394"/>
      <c r="KZX7" s="394"/>
      <c r="KZY7" s="394"/>
      <c r="KZZ7" s="394"/>
      <c r="LAA7" s="394"/>
      <c r="LAB7" s="394"/>
      <c r="LAC7" s="394"/>
      <c r="LAD7" s="394"/>
      <c r="LAE7" s="394"/>
      <c r="LAF7" s="394"/>
      <c r="LAG7" s="394"/>
      <c r="LAH7" s="394"/>
      <c r="LAI7" s="394"/>
      <c r="LAJ7" s="394"/>
      <c r="LAK7" s="394"/>
      <c r="LAL7" s="394"/>
      <c r="LAM7" s="394"/>
      <c r="LAN7" s="394"/>
      <c r="LAO7" s="394"/>
      <c r="LAP7" s="394"/>
      <c r="LAQ7" s="394"/>
      <c r="LAR7" s="394"/>
      <c r="LAS7" s="394"/>
      <c r="LAT7" s="394"/>
      <c r="LAU7" s="394"/>
      <c r="LAV7" s="394"/>
      <c r="LAW7" s="394"/>
      <c r="LAX7" s="394"/>
      <c r="LAY7" s="394"/>
      <c r="LAZ7" s="394"/>
      <c r="LBA7" s="394"/>
      <c r="LBB7" s="394"/>
      <c r="LBC7" s="394"/>
      <c r="LBD7" s="394"/>
      <c r="LBE7" s="394"/>
      <c r="LBF7" s="394"/>
      <c r="LBG7" s="394"/>
      <c r="LBH7" s="394"/>
      <c r="LBI7" s="394"/>
      <c r="LBJ7" s="394"/>
      <c r="LBK7" s="394"/>
      <c r="LBL7" s="394"/>
      <c r="LBM7" s="394"/>
      <c r="LBN7" s="394"/>
      <c r="LBO7" s="394"/>
      <c r="LBP7" s="394"/>
      <c r="LBQ7" s="394"/>
      <c r="LBR7" s="394"/>
      <c r="LBS7" s="394"/>
      <c r="LBT7" s="394"/>
      <c r="LBU7" s="394"/>
      <c r="LBV7" s="394"/>
      <c r="LBW7" s="394"/>
      <c r="LBX7" s="394"/>
      <c r="LBY7" s="394"/>
      <c r="LBZ7" s="394"/>
      <c r="LCA7" s="394"/>
      <c r="LCB7" s="394"/>
      <c r="LCC7" s="394"/>
      <c r="LCD7" s="394"/>
      <c r="LCE7" s="394"/>
      <c r="LCF7" s="394"/>
      <c r="LCG7" s="394"/>
      <c r="LCH7" s="394"/>
      <c r="LCI7" s="394"/>
      <c r="LCJ7" s="394"/>
      <c r="LCK7" s="394"/>
      <c r="LCL7" s="394"/>
      <c r="LCM7" s="394"/>
      <c r="LCN7" s="394"/>
      <c r="LCO7" s="394"/>
      <c r="LCP7" s="394"/>
      <c r="LCQ7" s="394"/>
      <c r="LCR7" s="394"/>
      <c r="LCS7" s="394"/>
      <c r="LCT7" s="394"/>
      <c r="LCU7" s="394"/>
      <c r="LCV7" s="394"/>
      <c r="LCW7" s="394"/>
      <c r="LCX7" s="394"/>
      <c r="LCY7" s="394"/>
      <c r="LCZ7" s="394"/>
      <c r="LDA7" s="394"/>
      <c r="LDB7" s="394"/>
      <c r="LDC7" s="394"/>
      <c r="LDD7" s="394"/>
      <c r="LDE7" s="394"/>
      <c r="LDF7" s="394"/>
      <c r="LDG7" s="394"/>
      <c r="LDH7" s="394"/>
      <c r="LDI7" s="394"/>
      <c r="LDJ7" s="394"/>
      <c r="LDK7" s="394"/>
      <c r="LDL7" s="394"/>
      <c r="LDM7" s="394"/>
      <c r="LDN7" s="394"/>
      <c r="LDO7" s="394"/>
      <c r="LDP7" s="394"/>
      <c r="LDQ7" s="394"/>
      <c r="LDR7" s="394"/>
      <c r="LDS7" s="394"/>
      <c r="LDT7" s="394"/>
      <c r="LDU7" s="394"/>
      <c r="LDV7" s="394"/>
      <c r="LDW7" s="394"/>
      <c r="LDX7" s="394"/>
      <c r="LDY7" s="394"/>
      <c r="LDZ7" s="394"/>
      <c r="LEA7" s="394"/>
      <c r="LEB7" s="394"/>
      <c r="LEC7" s="394"/>
      <c r="LED7" s="394"/>
      <c r="LEE7" s="394"/>
      <c r="LEF7" s="394"/>
      <c r="LEG7" s="394"/>
      <c r="LEH7" s="394"/>
      <c r="LEI7" s="394"/>
      <c r="LEJ7" s="394"/>
      <c r="LEK7" s="394"/>
      <c r="LEL7" s="394"/>
      <c r="LEM7" s="394"/>
      <c r="LEN7" s="394"/>
      <c r="LEO7" s="394"/>
      <c r="LEP7" s="394"/>
      <c r="LEQ7" s="394"/>
      <c r="LER7" s="394"/>
      <c r="LES7" s="394"/>
      <c r="LET7" s="394"/>
      <c r="LEU7" s="394"/>
      <c r="LEV7" s="394"/>
      <c r="LEW7" s="394"/>
      <c r="LEX7" s="394"/>
      <c r="LEY7" s="394"/>
      <c r="LEZ7" s="394"/>
      <c r="LFA7" s="394"/>
      <c r="LFB7" s="394"/>
      <c r="LFC7" s="394"/>
      <c r="LFD7" s="394"/>
      <c r="LFE7" s="394"/>
      <c r="LFF7" s="394"/>
      <c r="LFG7" s="394"/>
      <c r="LFH7" s="394"/>
      <c r="LFI7" s="394"/>
      <c r="LFJ7" s="394"/>
      <c r="LFK7" s="394"/>
      <c r="LFL7" s="394"/>
      <c r="LFM7" s="394"/>
      <c r="LFN7" s="394"/>
      <c r="LFO7" s="394"/>
      <c r="LFP7" s="394"/>
      <c r="LFQ7" s="394"/>
      <c r="LFR7" s="394"/>
      <c r="LFS7" s="394"/>
      <c r="LFT7" s="394"/>
      <c r="LFU7" s="394"/>
      <c r="LFV7" s="394"/>
      <c r="LFW7" s="394"/>
      <c r="LFX7" s="394"/>
      <c r="LFY7" s="394"/>
      <c r="LFZ7" s="394"/>
      <c r="LGA7" s="394"/>
      <c r="LGB7" s="394"/>
      <c r="LGC7" s="394"/>
      <c r="LGD7" s="394"/>
      <c r="LGE7" s="394"/>
      <c r="LGF7" s="394"/>
      <c r="LGG7" s="394"/>
      <c r="LGH7" s="394"/>
      <c r="LGI7" s="394"/>
      <c r="LGJ7" s="394"/>
      <c r="LGK7" s="394"/>
      <c r="LGL7" s="394"/>
      <c r="LGM7" s="394"/>
      <c r="LGN7" s="394"/>
      <c r="LGO7" s="394"/>
      <c r="LGP7" s="394"/>
      <c r="LGQ7" s="394"/>
      <c r="LGR7" s="394"/>
      <c r="LGS7" s="394"/>
      <c r="LGT7" s="394"/>
      <c r="LGU7" s="394"/>
      <c r="LGV7" s="394"/>
      <c r="LGW7" s="394"/>
      <c r="LGX7" s="394"/>
      <c r="LGY7" s="394"/>
      <c r="LGZ7" s="394"/>
      <c r="LHA7" s="394"/>
      <c r="LHB7" s="394"/>
      <c r="LHC7" s="394"/>
      <c r="LHD7" s="394"/>
      <c r="LHE7" s="394"/>
      <c r="LHF7" s="394"/>
      <c r="LHG7" s="394"/>
      <c r="LHH7" s="394"/>
      <c r="LHI7" s="394"/>
      <c r="LHJ7" s="394"/>
      <c r="LHK7" s="394"/>
      <c r="LHL7" s="394"/>
      <c r="LHM7" s="394"/>
      <c r="LHN7" s="394"/>
      <c r="LHO7" s="394"/>
      <c r="LHP7" s="394"/>
      <c r="LHQ7" s="394"/>
      <c r="LHR7" s="394"/>
      <c r="LHS7" s="394"/>
      <c r="LHT7" s="394"/>
      <c r="LHU7" s="394"/>
      <c r="LHV7" s="394"/>
      <c r="LHW7" s="394"/>
      <c r="LHX7" s="394"/>
      <c r="LHY7" s="394"/>
      <c r="LHZ7" s="394"/>
      <c r="LIA7" s="394"/>
      <c r="LIB7" s="394"/>
      <c r="LIC7" s="394"/>
      <c r="LID7" s="394"/>
      <c r="LIE7" s="394"/>
      <c r="LIF7" s="394"/>
      <c r="LIG7" s="394"/>
      <c r="LIH7" s="394"/>
      <c r="LII7" s="394"/>
      <c r="LIJ7" s="394"/>
      <c r="LIK7" s="394"/>
      <c r="LIL7" s="394"/>
      <c r="LIM7" s="394"/>
      <c r="LIN7" s="394"/>
      <c r="LIO7" s="394"/>
      <c r="LIP7" s="394"/>
      <c r="LIQ7" s="394"/>
      <c r="LIR7" s="394"/>
      <c r="LIS7" s="394"/>
      <c r="LIT7" s="394"/>
      <c r="LIU7" s="394"/>
      <c r="LIV7" s="394"/>
      <c r="LIW7" s="394"/>
      <c r="LIX7" s="394"/>
      <c r="LIY7" s="394"/>
      <c r="LIZ7" s="394"/>
      <c r="LJA7" s="394"/>
      <c r="LJB7" s="394"/>
      <c r="LJC7" s="394"/>
      <c r="LJD7" s="394"/>
      <c r="LJE7" s="394"/>
      <c r="LJF7" s="394"/>
      <c r="LJG7" s="394"/>
      <c r="LJH7" s="394"/>
      <c r="LJI7" s="394"/>
      <c r="LJJ7" s="394"/>
      <c r="LJK7" s="394"/>
      <c r="LJL7" s="394"/>
      <c r="LJM7" s="394"/>
      <c r="LJN7" s="394"/>
      <c r="LJO7" s="394"/>
      <c r="LJP7" s="394"/>
      <c r="LJQ7" s="394"/>
      <c r="LJR7" s="394"/>
      <c r="LJS7" s="394"/>
      <c r="LJT7" s="394"/>
      <c r="LJU7" s="394"/>
      <c r="LJV7" s="394"/>
      <c r="LJW7" s="394"/>
      <c r="LJX7" s="394"/>
      <c r="LJY7" s="394"/>
      <c r="LJZ7" s="394"/>
      <c r="LKA7" s="394"/>
      <c r="LKB7" s="394"/>
      <c r="LKC7" s="394"/>
      <c r="LKD7" s="394"/>
      <c r="LKE7" s="394"/>
      <c r="LKF7" s="394"/>
      <c r="LKG7" s="394"/>
      <c r="LKH7" s="394"/>
      <c r="LKI7" s="394"/>
      <c r="LKJ7" s="394"/>
      <c r="LKK7" s="394"/>
      <c r="LKL7" s="394"/>
      <c r="LKM7" s="394"/>
      <c r="LKN7" s="394"/>
      <c r="LKO7" s="394"/>
      <c r="LKP7" s="394"/>
      <c r="LKQ7" s="394"/>
      <c r="LKR7" s="394"/>
      <c r="LKS7" s="394"/>
      <c r="LKT7" s="394"/>
      <c r="LKU7" s="394"/>
      <c r="LKV7" s="394"/>
      <c r="LKW7" s="394"/>
      <c r="LKX7" s="394"/>
      <c r="LKY7" s="394"/>
      <c r="LKZ7" s="394"/>
      <c r="LLA7" s="394"/>
      <c r="LLB7" s="394"/>
      <c r="LLC7" s="394"/>
      <c r="LLD7" s="394"/>
      <c r="LLE7" s="394"/>
      <c r="LLF7" s="394"/>
      <c r="LLG7" s="394"/>
      <c r="LLH7" s="394"/>
      <c r="LLI7" s="394"/>
      <c r="LLJ7" s="394"/>
      <c r="LLK7" s="394"/>
      <c r="LLL7" s="394"/>
      <c r="LLM7" s="394"/>
      <c r="LLN7" s="394"/>
      <c r="LLO7" s="394"/>
      <c r="LLP7" s="394"/>
      <c r="LLQ7" s="394"/>
      <c r="LLR7" s="394"/>
      <c r="LLS7" s="394"/>
      <c r="LLT7" s="394"/>
      <c r="LLU7" s="394"/>
      <c r="LLV7" s="394"/>
      <c r="LLW7" s="394"/>
      <c r="LLX7" s="394"/>
      <c r="LLY7" s="394"/>
      <c r="LLZ7" s="394"/>
      <c r="LMA7" s="394"/>
      <c r="LMB7" s="394"/>
      <c r="LMC7" s="394"/>
      <c r="LMD7" s="394"/>
      <c r="LME7" s="394"/>
      <c r="LMF7" s="394"/>
      <c r="LMG7" s="394"/>
      <c r="LMH7" s="394"/>
      <c r="LMI7" s="394"/>
      <c r="LMJ7" s="394"/>
      <c r="LMK7" s="394"/>
      <c r="LML7" s="394"/>
      <c r="LMM7" s="394"/>
      <c r="LMN7" s="394"/>
      <c r="LMO7" s="394"/>
      <c r="LMP7" s="394"/>
      <c r="LMQ7" s="394"/>
      <c r="LMR7" s="394"/>
      <c r="LMS7" s="394"/>
      <c r="LMT7" s="394"/>
      <c r="LMU7" s="394"/>
      <c r="LMV7" s="394"/>
      <c r="LMW7" s="394"/>
      <c r="LMX7" s="394"/>
      <c r="LMY7" s="394"/>
      <c r="LMZ7" s="394"/>
      <c r="LNA7" s="394"/>
      <c r="LNB7" s="394"/>
      <c r="LNC7" s="394"/>
      <c r="LND7" s="394"/>
      <c r="LNE7" s="394"/>
      <c r="LNF7" s="394"/>
      <c r="LNG7" s="394"/>
      <c r="LNH7" s="394"/>
      <c r="LNI7" s="394"/>
      <c r="LNJ7" s="394"/>
      <c r="LNK7" s="394"/>
      <c r="LNL7" s="394"/>
      <c r="LNM7" s="394"/>
      <c r="LNN7" s="394"/>
      <c r="LNO7" s="394"/>
      <c r="LNP7" s="394"/>
      <c r="LNQ7" s="394"/>
      <c r="LNR7" s="394"/>
      <c r="LNS7" s="394"/>
      <c r="LNT7" s="394"/>
      <c r="LNU7" s="394"/>
      <c r="LNV7" s="394"/>
      <c r="LNW7" s="394"/>
      <c r="LNX7" s="394"/>
      <c r="LNY7" s="394"/>
      <c r="LNZ7" s="394"/>
      <c r="LOA7" s="394"/>
      <c r="LOB7" s="394"/>
      <c r="LOC7" s="394"/>
      <c r="LOD7" s="394"/>
      <c r="LOE7" s="394"/>
      <c r="LOF7" s="394"/>
      <c r="LOG7" s="394"/>
      <c r="LOH7" s="394"/>
      <c r="LOI7" s="394"/>
      <c r="LOJ7" s="394"/>
      <c r="LOK7" s="394"/>
      <c r="LOL7" s="394"/>
      <c r="LOM7" s="394"/>
      <c r="LON7" s="394"/>
      <c r="LOO7" s="394"/>
      <c r="LOP7" s="394"/>
      <c r="LOQ7" s="394"/>
      <c r="LOR7" s="394"/>
      <c r="LOS7" s="394"/>
      <c r="LOT7" s="394"/>
      <c r="LOU7" s="394"/>
      <c r="LOV7" s="394"/>
      <c r="LOW7" s="394"/>
      <c r="LOX7" s="394"/>
      <c r="LOY7" s="394"/>
      <c r="LOZ7" s="394"/>
      <c r="LPA7" s="394"/>
      <c r="LPB7" s="394"/>
      <c r="LPC7" s="394"/>
      <c r="LPD7" s="394"/>
      <c r="LPE7" s="394"/>
      <c r="LPF7" s="394"/>
      <c r="LPG7" s="394"/>
      <c r="LPH7" s="394"/>
      <c r="LPI7" s="394"/>
      <c r="LPJ7" s="394"/>
      <c r="LPK7" s="394"/>
      <c r="LPL7" s="394"/>
      <c r="LPM7" s="394"/>
      <c r="LPN7" s="394"/>
      <c r="LPO7" s="394"/>
      <c r="LPP7" s="394"/>
      <c r="LPQ7" s="394"/>
      <c r="LPR7" s="394"/>
      <c r="LPS7" s="394"/>
      <c r="LPT7" s="394"/>
      <c r="LPU7" s="394"/>
      <c r="LPV7" s="394"/>
      <c r="LPW7" s="394"/>
      <c r="LPX7" s="394"/>
      <c r="LPY7" s="394"/>
      <c r="LPZ7" s="394"/>
      <c r="LQA7" s="394"/>
      <c r="LQB7" s="394"/>
      <c r="LQC7" s="394"/>
      <c r="LQD7" s="394"/>
      <c r="LQE7" s="394"/>
      <c r="LQF7" s="394"/>
      <c r="LQG7" s="394"/>
      <c r="LQH7" s="394"/>
      <c r="LQI7" s="394"/>
      <c r="LQJ7" s="394"/>
      <c r="LQK7" s="394"/>
      <c r="LQL7" s="394"/>
      <c r="LQM7" s="394"/>
      <c r="LQN7" s="394"/>
      <c r="LQO7" s="394"/>
      <c r="LQP7" s="394"/>
      <c r="LQQ7" s="394"/>
      <c r="LQR7" s="394"/>
      <c r="LQS7" s="394"/>
      <c r="LQT7" s="394"/>
      <c r="LQU7" s="394"/>
      <c r="LQV7" s="394"/>
      <c r="LQW7" s="394"/>
      <c r="LQX7" s="394"/>
      <c r="LQY7" s="394"/>
      <c r="LQZ7" s="394"/>
      <c r="LRA7" s="394"/>
      <c r="LRB7" s="394"/>
      <c r="LRC7" s="394"/>
      <c r="LRD7" s="394"/>
      <c r="LRE7" s="394"/>
      <c r="LRF7" s="394"/>
      <c r="LRG7" s="394"/>
      <c r="LRH7" s="394"/>
      <c r="LRI7" s="394"/>
      <c r="LRJ7" s="394"/>
      <c r="LRK7" s="394"/>
      <c r="LRL7" s="394"/>
      <c r="LRM7" s="394"/>
      <c r="LRN7" s="394"/>
      <c r="LRO7" s="394"/>
      <c r="LRP7" s="394"/>
      <c r="LRQ7" s="394"/>
      <c r="LRR7" s="394"/>
      <c r="LRS7" s="394"/>
      <c r="LRT7" s="394"/>
      <c r="LRU7" s="394"/>
      <c r="LRV7" s="394"/>
      <c r="LRW7" s="394"/>
      <c r="LRX7" s="394"/>
      <c r="LRY7" s="394"/>
      <c r="LRZ7" s="394"/>
      <c r="LSA7" s="394"/>
      <c r="LSB7" s="394"/>
      <c r="LSC7" s="394"/>
      <c r="LSD7" s="394"/>
      <c r="LSE7" s="394"/>
      <c r="LSF7" s="394"/>
      <c r="LSG7" s="394"/>
      <c r="LSH7" s="394"/>
      <c r="LSI7" s="394"/>
      <c r="LSJ7" s="394"/>
      <c r="LSK7" s="394"/>
      <c r="LSL7" s="394"/>
      <c r="LSM7" s="394"/>
      <c r="LSN7" s="394"/>
      <c r="LSO7" s="394"/>
      <c r="LSP7" s="394"/>
      <c r="LSQ7" s="394"/>
      <c r="LSR7" s="394"/>
      <c r="LSS7" s="394"/>
      <c r="LST7" s="394"/>
      <c r="LSU7" s="394"/>
      <c r="LSV7" s="394"/>
      <c r="LSW7" s="394"/>
      <c r="LSX7" s="394"/>
      <c r="LSY7" s="394"/>
      <c r="LSZ7" s="394"/>
      <c r="LTA7" s="394"/>
      <c r="LTB7" s="394"/>
      <c r="LTC7" s="394"/>
      <c r="LTD7" s="394"/>
      <c r="LTE7" s="394"/>
      <c r="LTF7" s="394"/>
      <c r="LTG7" s="394"/>
      <c r="LTH7" s="394"/>
      <c r="LTI7" s="394"/>
      <c r="LTJ7" s="394"/>
      <c r="LTK7" s="394"/>
      <c r="LTL7" s="394"/>
      <c r="LTM7" s="394"/>
      <c r="LTN7" s="394"/>
      <c r="LTO7" s="394"/>
      <c r="LTP7" s="394"/>
      <c r="LTQ7" s="394"/>
      <c r="LTR7" s="394"/>
      <c r="LTS7" s="394"/>
      <c r="LTT7" s="394"/>
      <c r="LTU7" s="394"/>
      <c r="LTV7" s="394"/>
      <c r="LTW7" s="394"/>
      <c r="LTX7" s="394"/>
      <c r="LTY7" s="394"/>
      <c r="LTZ7" s="394"/>
      <c r="LUA7" s="394"/>
      <c r="LUB7" s="394"/>
      <c r="LUC7" s="394"/>
      <c r="LUD7" s="394"/>
      <c r="LUE7" s="394"/>
      <c r="LUF7" s="394"/>
      <c r="LUG7" s="394"/>
      <c r="LUH7" s="394"/>
      <c r="LUI7" s="394"/>
      <c r="LUJ7" s="394"/>
      <c r="LUK7" s="394"/>
      <c r="LUL7" s="394"/>
      <c r="LUM7" s="394"/>
      <c r="LUN7" s="394"/>
      <c r="LUO7" s="394"/>
      <c r="LUP7" s="394"/>
      <c r="LUQ7" s="394"/>
      <c r="LUR7" s="394"/>
      <c r="LUS7" s="394"/>
      <c r="LUT7" s="394"/>
      <c r="LUU7" s="394"/>
      <c r="LUV7" s="394"/>
      <c r="LUW7" s="394"/>
      <c r="LUX7" s="394"/>
      <c r="LUY7" s="394"/>
      <c r="LUZ7" s="394"/>
      <c r="LVA7" s="394"/>
      <c r="LVB7" s="394"/>
      <c r="LVC7" s="394"/>
      <c r="LVD7" s="394"/>
      <c r="LVE7" s="394"/>
      <c r="LVF7" s="394"/>
      <c r="LVG7" s="394"/>
      <c r="LVH7" s="394"/>
      <c r="LVI7" s="394"/>
      <c r="LVJ7" s="394"/>
      <c r="LVK7" s="394"/>
      <c r="LVL7" s="394"/>
      <c r="LVM7" s="394"/>
      <c r="LVN7" s="394"/>
      <c r="LVO7" s="394"/>
      <c r="LVP7" s="394"/>
      <c r="LVQ7" s="394"/>
      <c r="LVR7" s="394"/>
      <c r="LVS7" s="394"/>
      <c r="LVT7" s="394"/>
      <c r="LVU7" s="394"/>
      <c r="LVV7" s="394"/>
      <c r="LVW7" s="394"/>
      <c r="LVX7" s="394"/>
      <c r="LVY7" s="394"/>
      <c r="LVZ7" s="394"/>
      <c r="LWA7" s="394"/>
      <c r="LWB7" s="394"/>
      <c r="LWC7" s="394"/>
      <c r="LWD7" s="394"/>
      <c r="LWE7" s="394"/>
      <c r="LWF7" s="394"/>
      <c r="LWG7" s="394"/>
      <c r="LWH7" s="394"/>
      <c r="LWI7" s="394"/>
      <c r="LWJ7" s="394"/>
      <c r="LWK7" s="394"/>
      <c r="LWL7" s="394"/>
      <c r="LWM7" s="394"/>
      <c r="LWN7" s="394"/>
      <c r="LWO7" s="394"/>
      <c r="LWP7" s="394"/>
      <c r="LWQ7" s="394"/>
      <c r="LWR7" s="394"/>
      <c r="LWS7" s="394"/>
      <c r="LWT7" s="394"/>
      <c r="LWU7" s="394"/>
      <c r="LWV7" s="394"/>
      <c r="LWW7" s="394"/>
      <c r="LWX7" s="394"/>
      <c r="LWY7" s="394"/>
      <c r="LWZ7" s="394"/>
      <c r="LXA7" s="394"/>
      <c r="LXB7" s="394"/>
      <c r="LXC7" s="394"/>
      <c r="LXD7" s="394"/>
      <c r="LXE7" s="394"/>
      <c r="LXF7" s="394"/>
      <c r="LXG7" s="394"/>
      <c r="LXH7" s="394"/>
      <c r="LXI7" s="394"/>
      <c r="LXJ7" s="394"/>
      <c r="LXK7" s="394"/>
      <c r="LXL7" s="394"/>
      <c r="LXM7" s="394"/>
      <c r="LXN7" s="394"/>
      <c r="LXO7" s="394"/>
      <c r="LXP7" s="394"/>
      <c r="LXQ7" s="394"/>
      <c r="LXR7" s="394"/>
      <c r="LXS7" s="394"/>
      <c r="LXT7" s="394"/>
      <c r="LXU7" s="394"/>
      <c r="LXV7" s="394"/>
      <c r="LXW7" s="394"/>
      <c r="LXX7" s="394"/>
      <c r="LXY7" s="394"/>
      <c r="LXZ7" s="394"/>
      <c r="LYA7" s="394"/>
      <c r="LYB7" s="394"/>
      <c r="LYC7" s="394"/>
      <c r="LYD7" s="394"/>
      <c r="LYE7" s="394"/>
      <c r="LYF7" s="394"/>
      <c r="LYG7" s="394"/>
      <c r="LYH7" s="394"/>
      <c r="LYI7" s="394"/>
      <c r="LYJ7" s="394"/>
      <c r="LYK7" s="394"/>
      <c r="LYL7" s="394"/>
      <c r="LYM7" s="394"/>
      <c r="LYN7" s="394"/>
      <c r="LYO7" s="394"/>
      <c r="LYP7" s="394"/>
      <c r="LYQ7" s="394"/>
      <c r="LYR7" s="394"/>
      <c r="LYS7" s="394"/>
      <c r="LYT7" s="394"/>
      <c r="LYU7" s="394"/>
      <c r="LYV7" s="394"/>
      <c r="LYW7" s="394"/>
      <c r="LYX7" s="394"/>
      <c r="LYY7" s="394"/>
      <c r="LYZ7" s="394"/>
      <c r="LZA7" s="394"/>
      <c r="LZB7" s="394"/>
      <c r="LZC7" s="394"/>
      <c r="LZD7" s="394"/>
      <c r="LZE7" s="394"/>
      <c r="LZF7" s="394"/>
      <c r="LZG7" s="394"/>
      <c r="LZH7" s="394"/>
      <c r="LZI7" s="394"/>
      <c r="LZJ7" s="394"/>
      <c r="LZK7" s="394"/>
      <c r="LZL7" s="394"/>
      <c r="LZM7" s="394"/>
      <c r="LZN7" s="394"/>
      <c r="LZO7" s="394"/>
      <c r="LZP7" s="394"/>
      <c r="LZQ7" s="394"/>
      <c r="LZR7" s="394"/>
      <c r="LZS7" s="394"/>
      <c r="LZT7" s="394"/>
      <c r="LZU7" s="394"/>
      <c r="LZV7" s="394"/>
      <c r="LZW7" s="394"/>
      <c r="LZX7" s="394"/>
      <c r="LZY7" s="394"/>
      <c r="LZZ7" s="394"/>
      <c r="MAA7" s="394"/>
      <c r="MAB7" s="394"/>
      <c r="MAC7" s="394"/>
      <c r="MAD7" s="394"/>
      <c r="MAE7" s="394"/>
      <c r="MAF7" s="394"/>
      <c r="MAG7" s="394"/>
      <c r="MAH7" s="394"/>
      <c r="MAI7" s="394"/>
      <c r="MAJ7" s="394"/>
      <c r="MAK7" s="394"/>
      <c r="MAL7" s="394"/>
      <c r="MAM7" s="394"/>
      <c r="MAN7" s="394"/>
      <c r="MAO7" s="394"/>
      <c r="MAP7" s="394"/>
      <c r="MAQ7" s="394"/>
      <c r="MAR7" s="394"/>
      <c r="MAS7" s="394"/>
      <c r="MAT7" s="394"/>
      <c r="MAU7" s="394"/>
      <c r="MAV7" s="394"/>
      <c r="MAW7" s="394"/>
      <c r="MAX7" s="394"/>
      <c r="MAY7" s="394"/>
      <c r="MAZ7" s="394"/>
      <c r="MBA7" s="394"/>
      <c r="MBB7" s="394"/>
      <c r="MBC7" s="394"/>
      <c r="MBD7" s="394"/>
      <c r="MBE7" s="394"/>
      <c r="MBF7" s="394"/>
      <c r="MBG7" s="394"/>
      <c r="MBH7" s="394"/>
      <c r="MBI7" s="394"/>
      <c r="MBJ7" s="394"/>
      <c r="MBK7" s="394"/>
      <c r="MBL7" s="394"/>
      <c r="MBM7" s="394"/>
      <c r="MBN7" s="394"/>
      <c r="MBO7" s="394"/>
      <c r="MBP7" s="394"/>
      <c r="MBQ7" s="394"/>
      <c r="MBR7" s="394"/>
      <c r="MBS7" s="394"/>
      <c r="MBT7" s="394"/>
      <c r="MBU7" s="394"/>
      <c r="MBV7" s="394"/>
      <c r="MBW7" s="394"/>
      <c r="MBX7" s="394"/>
      <c r="MBY7" s="394"/>
      <c r="MBZ7" s="394"/>
      <c r="MCA7" s="394"/>
      <c r="MCB7" s="394"/>
      <c r="MCC7" s="394"/>
      <c r="MCD7" s="394"/>
      <c r="MCE7" s="394"/>
      <c r="MCF7" s="394"/>
      <c r="MCG7" s="394"/>
      <c r="MCH7" s="394"/>
      <c r="MCI7" s="394"/>
      <c r="MCJ7" s="394"/>
      <c r="MCK7" s="394"/>
      <c r="MCL7" s="394"/>
      <c r="MCM7" s="394"/>
      <c r="MCN7" s="394"/>
      <c r="MCO7" s="394"/>
      <c r="MCP7" s="394"/>
      <c r="MCQ7" s="394"/>
      <c r="MCR7" s="394"/>
      <c r="MCS7" s="394"/>
      <c r="MCT7" s="394"/>
      <c r="MCU7" s="394"/>
      <c r="MCV7" s="394"/>
      <c r="MCW7" s="394"/>
      <c r="MCX7" s="394"/>
      <c r="MCY7" s="394"/>
      <c r="MCZ7" s="394"/>
      <c r="MDA7" s="394"/>
      <c r="MDB7" s="394"/>
      <c r="MDC7" s="394"/>
      <c r="MDD7" s="394"/>
      <c r="MDE7" s="394"/>
      <c r="MDF7" s="394"/>
      <c r="MDG7" s="394"/>
      <c r="MDH7" s="394"/>
      <c r="MDI7" s="394"/>
      <c r="MDJ7" s="394"/>
      <c r="MDK7" s="394"/>
      <c r="MDL7" s="394"/>
      <c r="MDM7" s="394"/>
      <c r="MDN7" s="394"/>
      <c r="MDO7" s="394"/>
      <c r="MDP7" s="394"/>
      <c r="MDQ7" s="394"/>
      <c r="MDR7" s="394"/>
      <c r="MDS7" s="394"/>
      <c r="MDT7" s="394"/>
      <c r="MDU7" s="394"/>
      <c r="MDV7" s="394"/>
      <c r="MDW7" s="394"/>
      <c r="MDX7" s="394"/>
      <c r="MDY7" s="394"/>
      <c r="MDZ7" s="394"/>
      <c r="MEA7" s="394"/>
      <c r="MEB7" s="394"/>
      <c r="MEC7" s="394"/>
      <c r="MED7" s="394"/>
      <c r="MEE7" s="394"/>
      <c r="MEF7" s="394"/>
      <c r="MEG7" s="394"/>
      <c r="MEH7" s="394"/>
      <c r="MEI7" s="394"/>
      <c r="MEJ7" s="394"/>
      <c r="MEK7" s="394"/>
      <c r="MEL7" s="394"/>
      <c r="MEM7" s="394"/>
      <c r="MEN7" s="394"/>
      <c r="MEO7" s="394"/>
      <c r="MEP7" s="394"/>
      <c r="MEQ7" s="394"/>
      <c r="MER7" s="394"/>
      <c r="MES7" s="394"/>
      <c r="MET7" s="394"/>
      <c r="MEU7" s="394"/>
      <c r="MEV7" s="394"/>
      <c r="MEW7" s="394"/>
      <c r="MEX7" s="394"/>
      <c r="MEY7" s="394"/>
      <c r="MEZ7" s="394"/>
      <c r="MFA7" s="394"/>
      <c r="MFB7" s="394"/>
      <c r="MFC7" s="394"/>
      <c r="MFD7" s="394"/>
      <c r="MFE7" s="394"/>
      <c r="MFF7" s="394"/>
      <c r="MFG7" s="394"/>
      <c r="MFH7" s="394"/>
      <c r="MFI7" s="394"/>
      <c r="MFJ7" s="394"/>
      <c r="MFK7" s="394"/>
      <c r="MFL7" s="394"/>
      <c r="MFM7" s="394"/>
      <c r="MFN7" s="394"/>
      <c r="MFO7" s="394"/>
      <c r="MFP7" s="394"/>
      <c r="MFQ7" s="394"/>
      <c r="MFR7" s="394"/>
      <c r="MFS7" s="394"/>
      <c r="MFT7" s="394"/>
      <c r="MFU7" s="394"/>
      <c r="MFV7" s="394"/>
      <c r="MFW7" s="394"/>
      <c r="MFX7" s="394"/>
      <c r="MFY7" s="394"/>
      <c r="MFZ7" s="394"/>
      <c r="MGA7" s="394"/>
      <c r="MGB7" s="394"/>
      <c r="MGC7" s="394"/>
      <c r="MGD7" s="394"/>
      <c r="MGE7" s="394"/>
      <c r="MGF7" s="394"/>
      <c r="MGG7" s="394"/>
      <c r="MGH7" s="394"/>
      <c r="MGI7" s="394"/>
      <c r="MGJ7" s="394"/>
      <c r="MGK7" s="394"/>
      <c r="MGL7" s="394"/>
      <c r="MGM7" s="394"/>
      <c r="MGN7" s="394"/>
      <c r="MGO7" s="394"/>
      <c r="MGP7" s="394"/>
      <c r="MGQ7" s="394"/>
      <c r="MGR7" s="394"/>
      <c r="MGS7" s="394"/>
      <c r="MGT7" s="394"/>
      <c r="MGU7" s="394"/>
      <c r="MGV7" s="394"/>
      <c r="MGW7" s="394"/>
      <c r="MGX7" s="394"/>
      <c r="MGY7" s="394"/>
      <c r="MGZ7" s="394"/>
      <c r="MHA7" s="394"/>
      <c r="MHB7" s="394"/>
      <c r="MHC7" s="394"/>
      <c r="MHD7" s="394"/>
      <c r="MHE7" s="394"/>
      <c r="MHF7" s="394"/>
      <c r="MHG7" s="394"/>
      <c r="MHH7" s="394"/>
      <c r="MHI7" s="394"/>
      <c r="MHJ7" s="394"/>
      <c r="MHK7" s="394"/>
      <c r="MHL7" s="394"/>
      <c r="MHM7" s="394"/>
      <c r="MHN7" s="394"/>
      <c r="MHO7" s="394"/>
      <c r="MHP7" s="394"/>
      <c r="MHQ7" s="394"/>
      <c r="MHR7" s="394"/>
      <c r="MHS7" s="394"/>
      <c r="MHT7" s="394"/>
      <c r="MHU7" s="394"/>
      <c r="MHV7" s="394"/>
      <c r="MHW7" s="394"/>
      <c r="MHX7" s="394"/>
      <c r="MHY7" s="394"/>
      <c r="MHZ7" s="394"/>
      <c r="MIA7" s="394"/>
      <c r="MIB7" s="394"/>
      <c r="MIC7" s="394"/>
      <c r="MID7" s="394"/>
      <c r="MIE7" s="394"/>
      <c r="MIF7" s="394"/>
      <c r="MIG7" s="394"/>
      <c r="MIH7" s="394"/>
      <c r="MII7" s="394"/>
      <c r="MIJ7" s="394"/>
      <c r="MIK7" s="394"/>
      <c r="MIL7" s="394"/>
      <c r="MIM7" s="394"/>
      <c r="MIN7" s="394"/>
      <c r="MIO7" s="394"/>
      <c r="MIP7" s="394"/>
      <c r="MIQ7" s="394"/>
      <c r="MIR7" s="394"/>
      <c r="MIS7" s="394"/>
      <c r="MIT7" s="394"/>
      <c r="MIU7" s="394"/>
      <c r="MIV7" s="394"/>
      <c r="MIW7" s="394"/>
      <c r="MIX7" s="394"/>
      <c r="MIY7" s="394"/>
      <c r="MIZ7" s="394"/>
      <c r="MJA7" s="394"/>
      <c r="MJB7" s="394"/>
      <c r="MJC7" s="394"/>
      <c r="MJD7" s="394"/>
      <c r="MJE7" s="394"/>
      <c r="MJF7" s="394"/>
      <c r="MJG7" s="394"/>
      <c r="MJH7" s="394"/>
      <c r="MJI7" s="394"/>
      <c r="MJJ7" s="394"/>
      <c r="MJK7" s="394"/>
      <c r="MJL7" s="394"/>
      <c r="MJM7" s="394"/>
      <c r="MJN7" s="394"/>
      <c r="MJO7" s="394"/>
      <c r="MJP7" s="394"/>
      <c r="MJQ7" s="394"/>
      <c r="MJR7" s="394"/>
      <c r="MJS7" s="394"/>
      <c r="MJT7" s="394"/>
      <c r="MJU7" s="394"/>
      <c r="MJV7" s="394"/>
      <c r="MJW7" s="394"/>
      <c r="MJX7" s="394"/>
      <c r="MJY7" s="394"/>
      <c r="MJZ7" s="394"/>
      <c r="MKA7" s="394"/>
      <c r="MKB7" s="394"/>
      <c r="MKC7" s="394"/>
      <c r="MKD7" s="394"/>
      <c r="MKE7" s="394"/>
      <c r="MKF7" s="394"/>
      <c r="MKG7" s="394"/>
      <c r="MKH7" s="394"/>
      <c r="MKI7" s="394"/>
      <c r="MKJ7" s="394"/>
      <c r="MKK7" s="394"/>
      <c r="MKL7" s="394"/>
      <c r="MKM7" s="394"/>
      <c r="MKN7" s="394"/>
      <c r="MKO7" s="394"/>
      <c r="MKP7" s="394"/>
      <c r="MKQ7" s="394"/>
      <c r="MKR7" s="394"/>
      <c r="MKS7" s="394"/>
      <c r="MKT7" s="394"/>
      <c r="MKU7" s="394"/>
      <c r="MKV7" s="394"/>
      <c r="MKW7" s="394"/>
      <c r="MKX7" s="394"/>
      <c r="MKY7" s="394"/>
      <c r="MKZ7" s="394"/>
      <c r="MLA7" s="394"/>
      <c r="MLB7" s="394"/>
      <c r="MLC7" s="394"/>
      <c r="MLD7" s="394"/>
      <c r="MLE7" s="394"/>
      <c r="MLF7" s="394"/>
      <c r="MLG7" s="394"/>
      <c r="MLH7" s="394"/>
      <c r="MLI7" s="394"/>
      <c r="MLJ7" s="394"/>
      <c r="MLK7" s="394"/>
      <c r="MLL7" s="394"/>
      <c r="MLM7" s="394"/>
      <c r="MLN7" s="394"/>
      <c r="MLO7" s="394"/>
      <c r="MLP7" s="394"/>
      <c r="MLQ7" s="394"/>
      <c r="MLR7" s="394"/>
      <c r="MLS7" s="394"/>
      <c r="MLT7" s="394"/>
      <c r="MLU7" s="394"/>
      <c r="MLV7" s="394"/>
      <c r="MLW7" s="394"/>
      <c r="MLX7" s="394"/>
      <c r="MLY7" s="394"/>
      <c r="MLZ7" s="394"/>
      <c r="MMA7" s="394"/>
      <c r="MMB7" s="394"/>
      <c r="MMC7" s="394"/>
      <c r="MMD7" s="394"/>
      <c r="MME7" s="394"/>
      <c r="MMF7" s="394"/>
      <c r="MMG7" s="394"/>
      <c r="MMH7" s="394"/>
      <c r="MMI7" s="394"/>
      <c r="MMJ7" s="394"/>
      <c r="MMK7" s="394"/>
      <c r="MML7" s="394"/>
      <c r="MMM7" s="394"/>
      <c r="MMN7" s="394"/>
      <c r="MMO7" s="394"/>
      <c r="MMP7" s="394"/>
      <c r="MMQ7" s="394"/>
      <c r="MMR7" s="394"/>
      <c r="MMS7" s="394"/>
      <c r="MMT7" s="394"/>
      <c r="MMU7" s="394"/>
      <c r="MMV7" s="394"/>
      <c r="MMW7" s="394"/>
      <c r="MMX7" s="394"/>
      <c r="MMY7" s="394"/>
      <c r="MMZ7" s="394"/>
      <c r="MNA7" s="394"/>
      <c r="MNB7" s="394"/>
      <c r="MNC7" s="394"/>
      <c r="MND7" s="394"/>
      <c r="MNE7" s="394"/>
      <c r="MNF7" s="394"/>
      <c r="MNG7" s="394"/>
      <c r="MNH7" s="394"/>
      <c r="MNI7" s="394"/>
      <c r="MNJ7" s="394"/>
      <c r="MNK7" s="394"/>
      <c r="MNL7" s="394"/>
      <c r="MNM7" s="394"/>
      <c r="MNN7" s="394"/>
      <c r="MNO7" s="394"/>
      <c r="MNP7" s="394"/>
      <c r="MNQ7" s="394"/>
      <c r="MNR7" s="394"/>
      <c r="MNS7" s="394"/>
      <c r="MNT7" s="394"/>
      <c r="MNU7" s="394"/>
      <c r="MNV7" s="394"/>
      <c r="MNW7" s="394"/>
      <c r="MNX7" s="394"/>
      <c r="MNY7" s="394"/>
      <c r="MNZ7" s="394"/>
      <c r="MOA7" s="394"/>
      <c r="MOB7" s="394"/>
      <c r="MOC7" s="394"/>
      <c r="MOD7" s="394"/>
      <c r="MOE7" s="394"/>
      <c r="MOF7" s="394"/>
      <c r="MOG7" s="394"/>
      <c r="MOH7" s="394"/>
      <c r="MOI7" s="394"/>
      <c r="MOJ7" s="394"/>
      <c r="MOK7" s="394"/>
      <c r="MOL7" s="394"/>
      <c r="MOM7" s="394"/>
      <c r="MON7" s="394"/>
      <c r="MOO7" s="394"/>
      <c r="MOP7" s="394"/>
      <c r="MOQ7" s="394"/>
      <c r="MOR7" s="394"/>
      <c r="MOS7" s="394"/>
      <c r="MOT7" s="394"/>
      <c r="MOU7" s="394"/>
      <c r="MOV7" s="394"/>
      <c r="MOW7" s="394"/>
      <c r="MOX7" s="394"/>
      <c r="MOY7" s="394"/>
      <c r="MOZ7" s="394"/>
      <c r="MPA7" s="394"/>
      <c r="MPB7" s="394"/>
      <c r="MPC7" s="394"/>
      <c r="MPD7" s="394"/>
      <c r="MPE7" s="394"/>
      <c r="MPF7" s="394"/>
      <c r="MPG7" s="394"/>
      <c r="MPH7" s="394"/>
      <c r="MPI7" s="394"/>
      <c r="MPJ7" s="394"/>
      <c r="MPK7" s="394"/>
      <c r="MPL7" s="394"/>
      <c r="MPM7" s="394"/>
      <c r="MPN7" s="394"/>
      <c r="MPO7" s="394"/>
      <c r="MPP7" s="394"/>
      <c r="MPQ7" s="394"/>
      <c r="MPR7" s="394"/>
      <c r="MPS7" s="394"/>
      <c r="MPT7" s="394"/>
      <c r="MPU7" s="394"/>
      <c r="MPV7" s="394"/>
      <c r="MPW7" s="394"/>
      <c r="MPX7" s="394"/>
      <c r="MPY7" s="394"/>
      <c r="MPZ7" s="394"/>
      <c r="MQA7" s="394"/>
      <c r="MQB7" s="394"/>
      <c r="MQC7" s="394"/>
      <c r="MQD7" s="394"/>
      <c r="MQE7" s="394"/>
      <c r="MQF7" s="394"/>
      <c r="MQG7" s="394"/>
      <c r="MQH7" s="394"/>
      <c r="MQI7" s="394"/>
      <c r="MQJ7" s="394"/>
      <c r="MQK7" s="394"/>
      <c r="MQL7" s="394"/>
      <c r="MQM7" s="394"/>
      <c r="MQN7" s="394"/>
      <c r="MQO7" s="394"/>
      <c r="MQP7" s="394"/>
      <c r="MQQ7" s="394"/>
      <c r="MQR7" s="394"/>
      <c r="MQS7" s="394"/>
      <c r="MQT7" s="394"/>
      <c r="MQU7" s="394"/>
      <c r="MQV7" s="394"/>
      <c r="MQW7" s="394"/>
      <c r="MQX7" s="394"/>
      <c r="MQY7" s="394"/>
      <c r="MQZ7" s="394"/>
      <c r="MRA7" s="394"/>
      <c r="MRB7" s="394"/>
      <c r="MRC7" s="394"/>
      <c r="MRD7" s="394"/>
      <c r="MRE7" s="394"/>
      <c r="MRF7" s="394"/>
      <c r="MRG7" s="394"/>
      <c r="MRH7" s="394"/>
      <c r="MRI7" s="394"/>
      <c r="MRJ7" s="394"/>
      <c r="MRK7" s="394"/>
      <c r="MRL7" s="394"/>
      <c r="MRM7" s="394"/>
      <c r="MRN7" s="394"/>
      <c r="MRO7" s="394"/>
      <c r="MRP7" s="394"/>
      <c r="MRQ7" s="394"/>
      <c r="MRR7" s="394"/>
      <c r="MRS7" s="394"/>
      <c r="MRT7" s="394"/>
      <c r="MRU7" s="394"/>
      <c r="MRV7" s="394"/>
      <c r="MRW7" s="394"/>
      <c r="MRX7" s="394"/>
      <c r="MRY7" s="394"/>
      <c r="MRZ7" s="394"/>
      <c r="MSA7" s="394"/>
      <c r="MSB7" s="394"/>
      <c r="MSC7" s="394"/>
      <c r="MSD7" s="394"/>
      <c r="MSE7" s="394"/>
      <c r="MSF7" s="394"/>
      <c r="MSG7" s="394"/>
      <c r="MSH7" s="394"/>
      <c r="MSI7" s="394"/>
      <c r="MSJ7" s="394"/>
      <c r="MSK7" s="394"/>
      <c r="MSL7" s="394"/>
      <c r="MSM7" s="394"/>
      <c r="MSN7" s="394"/>
      <c r="MSO7" s="394"/>
      <c r="MSP7" s="394"/>
      <c r="MSQ7" s="394"/>
      <c r="MSR7" s="394"/>
      <c r="MSS7" s="394"/>
      <c r="MST7" s="394"/>
      <c r="MSU7" s="394"/>
      <c r="MSV7" s="394"/>
      <c r="MSW7" s="394"/>
      <c r="MSX7" s="394"/>
      <c r="MSY7" s="394"/>
      <c r="MSZ7" s="394"/>
      <c r="MTA7" s="394"/>
      <c r="MTB7" s="394"/>
      <c r="MTC7" s="394"/>
      <c r="MTD7" s="394"/>
      <c r="MTE7" s="394"/>
      <c r="MTF7" s="394"/>
      <c r="MTG7" s="394"/>
      <c r="MTH7" s="394"/>
      <c r="MTI7" s="394"/>
      <c r="MTJ7" s="394"/>
      <c r="MTK7" s="394"/>
      <c r="MTL7" s="394"/>
      <c r="MTM7" s="394"/>
      <c r="MTN7" s="394"/>
      <c r="MTO7" s="394"/>
      <c r="MTP7" s="394"/>
      <c r="MTQ7" s="394"/>
      <c r="MTR7" s="394"/>
      <c r="MTS7" s="394"/>
      <c r="MTT7" s="394"/>
      <c r="MTU7" s="394"/>
      <c r="MTV7" s="394"/>
      <c r="MTW7" s="394"/>
      <c r="MTX7" s="394"/>
      <c r="MTY7" s="394"/>
      <c r="MTZ7" s="394"/>
      <c r="MUA7" s="394"/>
      <c r="MUB7" s="394"/>
      <c r="MUC7" s="394"/>
      <c r="MUD7" s="394"/>
      <c r="MUE7" s="394"/>
      <c r="MUF7" s="394"/>
      <c r="MUG7" s="394"/>
      <c r="MUH7" s="394"/>
      <c r="MUI7" s="394"/>
      <c r="MUJ7" s="394"/>
      <c r="MUK7" s="394"/>
      <c r="MUL7" s="394"/>
      <c r="MUM7" s="394"/>
      <c r="MUN7" s="394"/>
      <c r="MUO7" s="394"/>
      <c r="MUP7" s="394"/>
      <c r="MUQ7" s="394"/>
      <c r="MUR7" s="394"/>
      <c r="MUS7" s="394"/>
      <c r="MUT7" s="394"/>
      <c r="MUU7" s="394"/>
      <c r="MUV7" s="394"/>
      <c r="MUW7" s="394"/>
      <c r="MUX7" s="394"/>
      <c r="MUY7" s="394"/>
      <c r="MUZ7" s="394"/>
      <c r="MVA7" s="394"/>
      <c r="MVB7" s="394"/>
      <c r="MVC7" s="394"/>
      <c r="MVD7" s="394"/>
      <c r="MVE7" s="394"/>
      <c r="MVF7" s="394"/>
      <c r="MVG7" s="394"/>
      <c r="MVH7" s="394"/>
      <c r="MVI7" s="394"/>
      <c r="MVJ7" s="394"/>
      <c r="MVK7" s="394"/>
      <c r="MVL7" s="394"/>
      <c r="MVM7" s="394"/>
      <c r="MVN7" s="394"/>
      <c r="MVO7" s="394"/>
      <c r="MVP7" s="394"/>
      <c r="MVQ7" s="394"/>
      <c r="MVR7" s="394"/>
      <c r="MVS7" s="394"/>
      <c r="MVT7" s="394"/>
      <c r="MVU7" s="394"/>
      <c r="MVV7" s="394"/>
      <c r="MVW7" s="394"/>
      <c r="MVX7" s="394"/>
      <c r="MVY7" s="394"/>
      <c r="MVZ7" s="394"/>
      <c r="MWA7" s="394"/>
      <c r="MWB7" s="394"/>
      <c r="MWC7" s="394"/>
      <c r="MWD7" s="394"/>
      <c r="MWE7" s="394"/>
      <c r="MWF7" s="394"/>
      <c r="MWG7" s="394"/>
      <c r="MWH7" s="394"/>
      <c r="MWI7" s="394"/>
      <c r="MWJ7" s="394"/>
      <c r="MWK7" s="394"/>
      <c r="MWL7" s="394"/>
      <c r="MWM7" s="394"/>
      <c r="MWN7" s="394"/>
      <c r="MWO7" s="394"/>
      <c r="MWP7" s="394"/>
      <c r="MWQ7" s="394"/>
      <c r="MWR7" s="394"/>
      <c r="MWS7" s="394"/>
      <c r="MWT7" s="394"/>
      <c r="MWU7" s="394"/>
      <c r="MWV7" s="394"/>
      <c r="MWW7" s="394"/>
      <c r="MWX7" s="394"/>
      <c r="MWY7" s="394"/>
      <c r="MWZ7" s="394"/>
      <c r="MXA7" s="394"/>
      <c r="MXB7" s="394"/>
      <c r="MXC7" s="394"/>
      <c r="MXD7" s="394"/>
      <c r="MXE7" s="394"/>
      <c r="MXF7" s="394"/>
      <c r="MXG7" s="394"/>
      <c r="MXH7" s="394"/>
      <c r="MXI7" s="394"/>
      <c r="MXJ7" s="394"/>
      <c r="MXK7" s="394"/>
      <c r="MXL7" s="394"/>
      <c r="MXM7" s="394"/>
      <c r="MXN7" s="394"/>
      <c r="MXO7" s="394"/>
      <c r="MXP7" s="394"/>
      <c r="MXQ7" s="394"/>
      <c r="MXR7" s="394"/>
      <c r="MXS7" s="394"/>
      <c r="MXT7" s="394"/>
      <c r="MXU7" s="394"/>
      <c r="MXV7" s="394"/>
      <c r="MXW7" s="394"/>
      <c r="MXX7" s="394"/>
      <c r="MXY7" s="394"/>
      <c r="MXZ7" s="394"/>
      <c r="MYA7" s="394"/>
      <c r="MYB7" s="394"/>
      <c r="MYC7" s="394"/>
      <c r="MYD7" s="394"/>
      <c r="MYE7" s="394"/>
      <c r="MYF7" s="394"/>
      <c r="MYG7" s="394"/>
      <c r="MYH7" s="394"/>
      <c r="MYI7" s="394"/>
      <c r="MYJ7" s="394"/>
      <c r="MYK7" s="394"/>
      <c r="MYL7" s="394"/>
      <c r="MYM7" s="394"/>
      <c r="MYN7" s="394"/>
      <c r="MYO7" s="394"/>
      <c r="MYP7" s="394"/>
      <c r="MYQ7" s="394"/>
      <c r="MYR7" s="394"/>
      <c r="MYS7" s="394"/>
      <c r="MYT7" s="394"/>
      <c r="MYU7" s="394"/>
      <c r="MYV7" s="394"/>
      <c r="MYW7" s="394"/>
      <c r="MYX7" s="394"/>
      <c r="MYY7" s="394"/>
      <c r="MYZ7" s="394"/>
      <c r="MZA7" s="394"/>
      <c r="MZB7" s="394"/>
      <c r="MZC7" s="394"/>
      <c r="MZD7" s="394"/>
      <c r="MZE7" s="394"/>
      <c r="MZF7" s="394"/>
      <c r="MZG7" s="394"/>
      <c r="MZH7" s="394"/>
      <c r="MZI7" s="394"/>
      <c r="MZJ7" s="394"/>
      <c r="MZK7" s="394"/>
      <c r="MZL7" s="394"/>
      <c r="MZM7" s="394"/>
      <c r="MZN7" s="394"/>
      <c r="MZO7" s="394"/>
      <c r="MZP7" s="394"/>
      <c r="MZQ7" s="394"/>
      <c r="MZR7" s="394"/>
      <c r="MZS7" s="394"/>
      <c r="MZT7" s="394"/>
      <c r="MZU7" s="394"/>
      <c r="MZV7" s="394"/>
      <c r="MZW7" s="394"/>
      <c r="MZX7" s="394"/>
      <c r="MZY7" s="394"/>
      <c r="MZZ7" s="394"/>
      <c r="NAA7" s="394"/>
      <c r="NAB7" s="394"/>
      <c r="NAC7" s="394"/>
      <c r="NAD7" s="394"/>
      <c r="NAE7" s="394"/>
      <c r="NAF7" s="394"/>
      <c r="NAG7" s="394"/>
      <c r="NAH7" s="394"/>
      <c r="NAI7" s="394"/>
      <c r="NAJ7" s="394"/>
      <c r="NAK7" s="394"/>
      <c r="NAL7" s="394"/>
      <c r="NAM7" s="394"/>
      <c r="NAN7" s="394"/>
      <c r="NAO7" s="394"/>
      <c r="NAP7" s="394"/>
      <c r="NAQ7" s="394"/>
      <c r="NAR7" s="394"/>
      <c r="NAS7" s="394"/>
      <c r="NAT7" s="394"/>
      <c r="NAU7" s="394"/>
      <c r="NAV7" s="394"/>
      <c r="NAW7" s="394"/>
      <c r="NAX7" s="394"/>
      <c r="NAY7" s="394"/>
      <c r="NAZ7" s="394"/>
      <c r="NBA7" s="394"/>
      <c r="NBB7" s="394"/>
      <c r="NBC7" s="394"/>
      <c r="NBD7" s="394"/>
      <c r="NBE7" s="394"/>
      <c r="NBF7" s="394"/>
      <c r="NBG7" s="394"/>
      <c r="NBH7" s="394"/>
      <c r="NBI7" s="394"/>
      <c r="NBJ7" s="394"/>
      <c r="NBK7" s="394"/>
      <c r="NBL7" s="394"/>
      <c r="NBM7" s="394"/>
      <c r="NBN7" s="394"/>
      <c r="NBO7" s="394"/>
      <c r="NBP7" s="394"/>
      <c r="NBQ7" s="394"/>
      <c r="NBR7" s="394"/>
      <c r="NBS7" s="394"/>
      <c r="NBT7" s="394"/>
      <c r="NBU7" s="394"/>
      <c r="NBV7" s="394"/>
      <c r="NBW7" s="394"/>
      <c r="NBX7" s="394"/>
      <c r="NBY7" s="394"/>
      <c r="NBZ7" s="394"/>
      <c r="NCA7" s="394"/>
      <c r="NCB7" s="394"/>
      <c r="NCC7" s="394"/>
      <c r="NCD7" s="394"/>
      <c r="NCE7" s="394"/>
      <c r="NCF7" s="394"/>
      <c r="NCG7" s="394"/>
      <c r="NCH7" s="394"/>
      <c r="NCI7" s="394"/>
      <c r="NCJ7" s="394"/>
      <c r="NCK7" s="394"/>
      <c r="NCL7" s="394"/>
      <c r="NCM7" s="394"/>
      <c r="NCN7" s="394"/>
      <c r="NCO7" s="394"/>
      <c r="NCP7" s="394"/>
      <c r="NCQ7" s="394"/>
      <c r="NCR7" s="394"/>
      <c r="NCS7" s="394"/>
      <c r="NCT7" s="394"/>
      <c r="NCU7" s="394"/>
      <c r="NCV7" s="394"/>
      <c r="NCW7" s="394"/>
      <c r="NCX7" s="394"/>
      <c r="NCY7" s="394"/>
      <c r="NCZ7" s="394"/>
      <c r="NDA7" s="394"/>
      <c r="NDB7" s="394"/>
      <c r="NDC7" s="394"/>
      <c r="NDD7" s="394"/>
      <c r="NDE7" s="394"/>
      <c r="NDF7" s="394"/>
      <c r="NDG7" s="394"/>
      <c r="NDH7" s="394"/>
      <c r="NDI7" s="394"/>
      <c r="NDJ7" s="394"/>
      <c r="NDK7" s="394"/>
      <c r="NDL7" s="394"/>
      <c r="NDM7" s="394"/>
      <c r="NDN7" s="394"/>
      <c r="NDO7" s="394"/>
      <c r="NDP7" s="394"/>
      <c r="NDQ7" s="394"/>
      <c r="NDR7" s="394"/>
      <c r="NDS7" s="394"/>
      <c r="NDT7" s="394"/>
      <c r="NDU7" s="394"/>
      <c r="NDV7" s="394"/>
      <c r="NDW7" s="394"/>
      <c r="NDX7" s="394"/>
      <c r="NDY7" s="394"/>
      <c r="NDZ7" s="394"/>
      <c r="NEA7" s="394"/>
      <c r="NEB7" s="394"/>
      <c r="NEC7" s="394"/>
      <c r="NED7" s="394"/>
      <c r="NEE7" s="394"/>
      <c r="NEF7" s="394"/>
      <c r="NEG7" s="394"/>
      <c r="NEH7" s="394"/>
      <c r="NEI7" s="394"/>
      <c r="NEJ7" s="394"/>
      <c r="NEK7" s="394"/>
      <c r="NEL7" s="394"/>
      <c r="NEM7" s="394"/>
      <c r="NEN7" s="394"/>
      <c r="NEO7" s="394"/>
      <c r="NEP7" s="394"/>
      <c r="NEQ7" s="394"/>
      <c r="NER7" s="394"/>
      <c r="NES7" s="394"/>
      <c r="NET7" s="394"/>
      <c r="NEU7" s="394"/>
      <c r="NEV7" s="394"/>
      <c r="NEW7" s="394"/>
      <c r="NEX7" s="394"/>
      <c r="NEY7" s="394"/>
      <c r="NEZ7" s="394"/>
      <c r="NFA7" s="394"/>
      <c r="NFB7" s="394"/>
      <c r="NFC7" s="394"/>
      <c r="NFD7" s="394"/>
      <c r="NFE7" s="394"/>
      <c r="NFF7" s="394"/>
      <c r="NFG7" s="394"/>
      <c r="NFH7" s="394"/>
      <c r="NFI7" s="394"/>
      <c r="NFJ7" s="394"/>
      <c r="NFK7" s="394"/>
      <c r="NFL7" s="394"/>
      <c r="NFM7" s="394"/>
      <c r="NFN7" s="394"/>
      <c r="NFO7" s="394"/>
      <c r="NFP7" s="394"/>
      <c r="NFQ7" s="394"/>
      <c r="NFR7" s="394"/>
      <c r="NFS7" s="394"/>
      <c r="NFT7" s="394"/>
      <c r="NFU7" s="394"/>
      <c r="NFV7" s="394"/>
      <c r="NFW7" s="394"/>
      <c r="NFX7" s="394"/>
      <c r="NFY7" s="394"/>
      <c r="NFZ7" s="394"/>
      <c r="NGA7" s="394"/>
      <c r="NGB7" s="394"/>
      <c r="NGC7" s="394"/>
      <c r="NGD7" s="394"/>
      <c r="NGE7" s="394"/>
      <c r="NGF7" s="394"/>
      <c r="NGG7" s="394"/>
      <c r="NGH7" s="394"/>
      <c r="NGI7" s="394"/>
      <c r="NGJ7" s="394"/>
      <c r="NGK7" s="394"/>
      <c r="NGL7" s="394"/>
      <c r="NGM7" s="394"/>
      <c r="NGN7" s="394"/>
      <c r="NGO7" s="394"/>
      <c r="NGP7" s="394"/>
      <c r="NGQ7" s="394"/>
      <c r="NGR7" s="394"/>
      <c r="NGS7" s="394"/>
      <c r="NGT7" s="394"/>
      <c r="NGU7" s="394"/>
      <c r="NGV7" s="394"/>
      <c r="NGW7" s="394"/>
      <c r="NGX7" s="394"/>
      <c r="NGY7" s="394"/>
      <c r="NGZ7" s="394"/>
      <c r="NHA7" s="394"/>
      <c r="NHB7" s="394"/>
      <c r="NHC7" s="394"/>
      <c r="NHD7" s="394"/>
      <c r="NHE7" s="394"/>
      <c r="NHF7" s="394"/>
      <c r="NHG7" s="394"/>
      <c r="NHH7" s="394"/>
      <c r="NHI7" s="394"/>
      <c r="NHJ7" s="394"/>
      <c r="NHK7" s="394"/>
      <c r="NHL7" s="394"/>
      <c r="NHM7" s="394"/>
      <c r="NHN7" s="394"/>
      <c r="NHO7" s="394"/>
      <c r="NHP7" s="394"/>
      <c r="NHQ7" s="394"/>
      <c r="NHR7" s="394"/>
      <c r="NHS7" s="394"/>
      <c r="NHT7" s="394"/>
      <c r="NHU7" s="394"/>
      <c r="NHV7" s="394"/>
      <c r="NHW7" s="394"/>
      <c r="NHX7" s="394"/>
      <c r="NHY7" s="394"/>
      <c r="NHZ7" s="394"/>
      <c r="NIA7" s="394"/>
      <c r="NIB7" s="394"/>
      <c r="NIC7" s="394"/>
      <c r="NID7" s="394"/>
      <c r="NIE7" s="394"/>
      <c r="NIF7" s="394"/>
      <c r="NIG7" s="394"/>
      <c r="NIH7" s="394"/>
      <c r="NII7" s="394"/>
      <c r="NIJ7" s="394"/>
      <c r="NIK7" s="394"/>
      <c r="NIL7" s="394"/>
      <c r="NIM7" s="394"/>
      <c r="NIN7" s="394"/>
      <c r="NIO7" s="394"/>
      <c r="NIP7" s="394"/>
      <c r="NIQ7" s="394"/>
      <c r="NIR7" s="394"/>
      <c r="NIS7" s="394"/>
      <c r="NIT7" s="394"/>
      <c r="NIU7" s="394"/>
      <c r="NIV7" s="394"/>
      <c r="NIW7" s="394"/>
      <c r="NIX7" s="394"/>
      <c r="NIY7" s="394"/>
      <c r="NIZ7" s="394"/>
      <c r="NJA7" s="394"/>
      <c r="NJB7" s="394"/>
      <c r="NJC7" s="394"/>
      <c r="NJD7" s="394"/>
      <c r="NJE7" s="394"/>
      <c r="NJF7" s="394"/>
      <c r="NJG7" s="394"/>
      <c r="NJH7" s="394"/>
      <c r="NJI7" s="394"/>
      <c r="NJJ7" s="394"/>
      <c r="NJK7" s="394"/>
      <c r="NJL7" s="394"/>
      <c r="NJM7" s="394"/>
      <c r="NJN7" s="394"/>
      <c r="NJO7" s="394"/>
      <c r="NJP7" s="394"/>
      <c r="NJQ7" s="394"/>
      <c r="NJR7" s="394"/>
      <c r="NJS7" s="394"/>
      <c r="NJT7" s="394"/>
      <c r="NJU7" s="394"/>
      <c r="NJV7" s="394"/>
      <c r="NJW7" s="394"/>
      <c r="NJX7" s="394"/>
      <c r="NJY7" s="394"/>
      <c r="NJZ7" s="394"/>
      <c r="NKA7" s="394"/>
      <c r="NKB7" s="394"/>
      <c r="NKC7" s="394"/>
      <c r="NKD7" s="394"/>
      <c r="NKE7" s="394"/>
      <c r="NKF7" s="394"/>
      <c r="NKG7" s="394"/>
      <c r="NKH7" s="394"/>
      <c r="NKI7" s="394"/>
      <c r="NKJ7" s="394"/>
      <c r="NKK7" s="394"/>
      <c r="NKL7" s="394"/>
      <c r="NKM7" s="394"/>
      <c r="NKN7" s="394"/>
      <c r="NKO7" s="394"/>
      <c r="NKP7" s="394"/>
      <c r="NKQ7" s="394"/>
      <c r="NKR7" s="394"/>
      <c r="NKS7" s="394"/>
      <c r="NKT7" s="394"/>
      <c r="NKU7" s="394"/>
      <c r="NKV7" s="394"/>
      <c r="NKW7" s="394"/>
      <c r="NKX7" s="394"/>
      <c r="NKY7" s="394"/>
      <c r="NKZ7" s="394"/>
      <c r="NLA7" s="394"/>
      <c r="NLB7" s="394"/>
      <c r="NLC7" s="394"/>
      <c r="NLD7" s="394"/>
      <c r="NLE7" s="394"/>
      <c r="NLF7" s="394"/>
      <c r="NLG7" s="394"/>
      <c r="NLH7" s="394"/>
      <c r="NLI7" s="394"/>
      <c r="NLJ7" s="394"/>
      <c r="NLK7" s="394"/>
      <c r="NLL7" s="394"/>
      <c r="NLM7" s="394"/>
      <c r="NLN7" s="394"/>
      <c r="NLO7" s="394"/>
      <c r="NLP7" s="394"/>
      <c r="NLQ7" s="394"/>
      <c r="NLR7" s="394"/>
      <c r="NLS7" s="394"/>
      <c r="NLT7" s="394"/>
      <c r="NLU7" s="394"/>
      <c r="NLV7" s="394"/>
      <c r="NLW7" s="394"/>
      <c r="NLX7" s="394"/>
      <c r="NLY7" s="394"/>
      <c r="NLZ7" s="394"/>
      <c r="NMA7" s="394"/>
      <c r="NMB7" s="394"/>
      <c r="NMC7" s="394"/>
      <c r="NMD7" s="394"/>
      <c r="NME7" s="394"/>
      <c r="NMF7" s="394"/>
      <c r="NMG7" s="394"/>
      <c r="NMH7" s="394"/>
      <c r="NMI7" s="394"/>
      <c r="NMJ7" s="394"/>
      <c r="NMK7" s="394"/>
      <c r="NML7" s="394"/>
      <c r="NMM7" s="394"/>
      <c r="NMN7" s="394"/>
      <c r="NMO7" s="394"/>
      <c r="NMP7" s="394"/>
      <c r="NMQ7" s="394"/>
      <c r="NMR7" s="394"/>
      <c r="NMS7" s="394"/>
      <c r="NMT7" s="394"/>
      <c r="NMU7" s="394"/>
      <c r="NMV7" s="394"/>
      <c r="NMW7" s="394"/>
      <c r="NMX7" s="394"/>
      <c r="NMY7" s="394"/>
      <c r="NMZ7" s="394"/>
      <c r="NNA7" s="394"/>
      <c r="NNB7" s="394"/>
      <c r="NNC7" s="394"/>
      <c r="NND7" s="394"/>
      <c r="NNE7" s="394"/>
      <c r="NNF7" s="394"/>
      <c r="NNG7" s="394"/>
      <c r="NNH7" s="394"/>
      <c r="NNI7" s="394"/>
      <c r="NNJ7" s="394"/>
      <c r="NNK7" s="394"/>
      <c r="NNL7" s="394"/>
      <c r="NNM7" s="394"/>
      <c r="NNN7" s="394"/>
      <c r="NNO7" s="394"/>
      <c r="NNP7" s="394"/>
      <c r="NNQ7" s="394"/>
      <c r="NNR7" s="394"/>
      <c r="NNS7" s="394"/>
      <c r="NNT7" s="394"/>
      <c r="NNU7" s="394"/>
      <c r="NNV7" s="394"/>
      <c r="NNW7" s="394"/>
      <c r="NNX7" s="394"/>
      <c r="NNY7" s="394"/>
      <c r="NNZ7" s="394"/>
      <c r="NOA7" s="394"/>
      <c r="NOB7" s="394"/>
      <c r="NOC7" s="394"/>
      <c r="NOD7" s="394"/>
      <c r="NOE7" s="394"/>
      <c r="NOF7" s="394"/>
      <c r="NOG7" s="394"/>
      <c r="NOH7" s="394"/>
      <c r="NOI7" s="394"/>
      <c r="NOJ7" s="394"/>
      <c r="NOK7" s="394"/>
      <c r="NOL7" s="394"/>
      <c r="NOM7" s="394"/>
      <c r="NON7" s="394"/>
      <c r="NOO7" s="394"/>
      <c r="NOP7" s="394"/>
      <c r="NOQ7" s="394"/>
      <c r="NOR7" s="394"/>
      <c r="NOS7" s="394"/>
      <c r="NOT7" s="394"/>
      <c r="NOU7" s="394"/>
      <c r="NOV7" s="394"/>
      <c r="NOW7" s="394"/>
      <c r="NOX7" s="394"/>
      <c r="NOY7" s="394"/>
      <c r="NOZ7" s="394"/>
      <c r="NPA7" s="394"/>
      <c r="NPB7" s="394"/>
      <c r="NPC7" s="394"/>
      <c r="NPD7" s="394"/>
      <c r="NPE7" s="394"/>
      <c r="NPF7" s="394"/>
      <c r="NPG7" s="394"/>
      <c r="NPH7" s="394"/>
      <c r="NPI7" s="394"/>
      <c r="NPJ7" s="394"/>
      <c r="NPK7" s="394"/>
      <c r="NPL7" s="394"/>
      <c r="NPM7" s="394"/>
      <c r="NPN7" s="394"/>
      <c r="NPO7" s="394"/>
      <c r="NPP7" s="394"/>
      <c r="NPQ7" s="394"/>
      <c r="NPR7" s="394"/>
      <c r="NPS7" s="394"/>
      <c r="NPT7" s="394"/>
      <c r="NPU7" s="394"/>
      <c r="NPV7" s="394"/>
      <c r="NPW7" s="394"/>
      <c r="NPX7" s="394"/>
      <c r="NPY7" s="394"/>
      <c r="NPZ7" s="394"/>
      <c r="NQA7" s="394"/>
      <c r="NQB7" s="394"/>
      <c r="NQC7" s="394"/>
      <c r="NQD7" s="394"/>
      <c r="NQE7" s="394"/>
      <c r="NQF7" s="394"/>
      <c r="NQG7" s="394"/>
      <c r="NQH7" s="394"/>
      <c r="NQI7" s="394"/>
      <c r="NQJ7" s="394"/>
      <c r="NQK7" s="394"/>
      <c r="NQL7" s="394"/>
      <c r="NQM7" s="394"/>
      <c r="NQN7" s="394"/>
      <c r="NQO7" s="394"/>
      <c r="NQP7" s="394"/>
      <c r="NQQ7" s="394"/>
      <c r="NQR7" s="394"/>
      <c r="NQS7" s="394"/>
      <c r="NQT7" s="394"/>
      <c r="NQU7" s="394"/>
      <c r="NQV7" s="394"/>
      <c r="NQW7" s="394"/>
      <c r="NQX7" s="394"/>
      <c r="NQY7" s="394"/>
      <c r="NQZ7" s="394"/>
      <c r="NRA7" s="394"/>
      <c r="NRB7" s="394"/>
      <c r="NRC7" s="394"/>
      <c r="NRD7" s="394"/>
      <c r="NRE7" s="394"/>
      <c r="NRF7" s="394"/>
      <c r="NRG7" s="394"/>
      <c r="NRH7" s="394"/>
      <c r="NRI7" s="394"/>
      <c r="NRJ7" s="394"/>
      <c r="NRK7" s="394"/>
      <c r="NRL7" s="394"/>
      <c r="NRM7" s="394"/>
      <c r="NRN7" s="394"/>
      <c r="NRO7" s="394"/>
      <c r="NRP7" s="394"/>
      <c r="NRQ7" s="394"/>
      <c r="NRR7" s="394"/>
      <c r="NRS7" s="394"/>
      <c r="NRT7" s="394"/>
      <c r="NRU7" s="394"/>
      <c r="NRV7" s="394"/>
      <c r="NRW7" s="394"/>
      <c r="NRX7" s="394"/>
      <c r="NRY7" s="394"/>
      <c r="NRZ7" s="394"/>
      <c r="NSA7" s="394"/>
      <c r="NSB7" s="394"/>
      <c r="NSC7" s="394"/>
      <c r="NSD7" s="394"/>
      <c r="NSE7" s="394"/>
      <c r="NSF7" s="394"/>
      <c r="NSG7" s="394"/>
      <c r="NSH7" s="394"/>
      <c r="NSI7" s="394"/>
      <c r="NSJ7" s="394"/>
      <c r="NSK7" s="394"/>
      <c r="NSL7" s="394"/>
      <c r="NSM7" s="394"/>
      <c r="NSN7" s="394"/>
      <c r="NSO7" s="394"/>
      <c r="NSP7" s="394"/>
      <c r="NSQ7" s="394"/>
      <c r="NSR7" s="394"/>
      <c r="NSS7" s="394"/>
      <c r="NST7" s="394"/>
      <c r="NSU7" s="394"/>
      <c r="NSV7" s="394"/>
      <c r="NSW7" s="394"/>
      <c r="NSX7" s="394"/>
      <c r="NSY7" s="394"/>
      <c r="NSZ7" s="394"/>
      <c r="NTA7" s="394"/>
      <c r="NTB7" s="394"/>
      <c r="NTC7" s="394"/>
      <c r="NTD7" s="394"/>
      <c r="NTE7" s="394"/>
      <c r="NTF7" s="394"/>
      <c r="NTG7" s="394"/>
      <c r="NTH7" s="394"/>
      <c r="NTI7" s="394"/>
      <c r="NTJ7" s="394"/>
      <c r="NTK7" s="394"/>
      <c r="NTL7" s="394"/>
      <c r="NTM7" s="394"/>
      <c r="NTN7" s="394"/>
      <c r="NTO7" s="394"/>
      <c r="NTP7" s="394"/>
      <c r="NTQ7" s="394"/>
      <c r="NTR7" s="394"/>
      <c r="NTS7" s="394"/>
      <c r="NTT7" s="394"/>
      <c r="NTU7" s="394"/>
      <c r="NTV7" s="394"/>
      <c r="NTW7" s="394"/>
      <c r="NTX7" s="394"/>
      <c r="NTY7" s="394"/>
      <c r="NTZ7" s="394"/>
      <c r="NUA7" s="394"/>
      <c r="NUB7" s="394"/>
      <c r="NUC7" s="394"/>
      <c r="NUD7" s="394"/>
      <c r="NUE7" s="394"/>
      <c r="NUF7" s="394"/>
      <c r="NUG7" s="394"/>
      <c r="NUH7" s="394"/>
      <c r="NUI7" s="394"/>
      <c r="NUJ7" s="394"/>
      <c r="NUK7" s="394"/>
      <c r="NUL7" s="394"/>
      <c r="NUM7" s="394"/>
      <c r="NUN7" s="394"/>
      <c r="NUO7" s="394"/>
      <c r="NUP7" s="394"/>
      <c r="NUQ7" s="394"/>
      <c r="NUR7" s="394"/>
      <c r="NUS7" s="394"/>
      <c r="NUT7" s="394"/>
      <c r="NUU7" s="394"/>
      <c r="NUV7" s="394"/>
      <c r="NUW7" s="394"/>
      <c r="NUX7" s="394"/>
      <c r="NUY7" s="394"/>
      <c r="NUZ7" s="394"/>
      <c r="NVA7" s="394"/>
      <c r="NVB7" s="394"/>
      <c r="NVC7" s="394"/>
      <c r="NVD7" s="394"/>
      <c r="NVE7" s="394"/>
      <c r="NVF7" s="394"/>
      <c r="NVG7" s="394"/>
      <c r="NVH7" s="394"/>
      <c r="NVI7" s="394"/>
      <c r="NVJ7" s="394"/>
      <c r="NVK7" s="394"/>
      <c r="NVL7" s="394"/>
      <c r="NVM7" s="394"/>
      <c r="NVN7" s="394"/>
      <c r="NVO7" s="394"/>
      <c r="NVP7" s="394"/>
      <c r="NVQ7" s="394"/>
      <c r="NVR7" s="394"/>
      <c r="NVS7" s="394"/>
      <c r="NVT7" s="394"/>
      <c r="NVU7" s="394"/>
      <c r="NVV7" s="394"/>
      <c r="NVW7" s="394"/>
      <c r="NVX7" s="394"/>
      <c r="NVY7" s="394"/>
      <c r="NVZ7" s="394"/>
      <c r="NWA7" s="394"/>
      <c r="NWB7" s="394"/>
      <c r="NWC7" s="394"/>
      <c r="NWD7" s="394"/>
      <c r="NWE7" s="394"/>
      <c r="NWF7" s="394"/>
      <c r="NWG7" s="394"/>
      <c r="NWH7" s="394"/>
      <c r="NWI7" s="394"/>
      <c r="NWJ7" s="394"/>
      <c r="NWK7" s="394"/>
      <c r="NWL7" s="394"/>
      <c r="NWM7" s="394"/>
      <c r="NWN7" s="394"/>
      <c r="NWO7" s="394"/>
      <c r="NWP7" s="394"/>
      <c r="NWQ7" s="394"/>
      <c r="NWR7" s="394"/>
      <c r="NWS7" s="394"/>
      <c r="NWT7" s="394"/>
      <c r="NWU7" s="394"/>
      <c r="NWV7" s="394"/>
      <c r="NWW7" s="394"/>
      <c r="NWX7" s="394"/>
      <c r="NWY7" s="394"/>
      <c r="NWZ7" s="394"/>
      <c r="NXA7" s="394"/>
      <c r="NXB7" s="394"/>
      <c r="NXC7" s="394"/>
      <c r="NXD7" s="394"/>
      <c r="NXE7" s="394"/>
      <c r="NXF7" s="394"/>
      <c r="NXG7" s="394"/>
      <c r="NXH7" s="394"/>
      <c r="NXI7" s="394"/>
      <c r="NXJ7" s="394"/>
      <c r="NXK7" s="394"/>
      <c r="NXL7" s="394"/>
      <c r="NXM7" s="394"/>
      <c r="NXN7" s="394"/>
      <c r="NXO7" s="394"/>
      <c r="NXP7" s="394"/>
      <c r="NXQ7" s="394"/>
      <c r="NXR7" s="394"/>
      <c r="NXS7" s="394"/>
      <c r="NXT7" s="394"/>
      <c r="NXU7" s="394"/>
      <c r="NXV7" s="394"/>
      <c r="NXW7" s="394"/>
      <c r="NXX7" s="394"/>
      <c r="NXY7" s="394"/>
      <c r="NXZ7" s="394"/>
      <c r="NYA7" s="394"/>
      <c r="NYB7" s="394"/>
      <c r="NYC7" s="394"/>
      <c r="NYD7" s="394"/>
      <c r="NYE7" s="394"/>
      <c r="NYF7" s="394"/>
      <c r="NYG7" s="394"/>
      <c r="NYH7" s="394"/>
      <c r="NYI7" s="394"/>
      <c r="NYJ7" s="394"/>
      <c r="NYK7" s="394"/>
      <c r="NYL7" s="394"/>
      <c r="NYM7" s="394"/>
      <c r="NYN7" s="394"/>
      <c r="NYO7" s="394"/>
      <c r="NYP7" s="394"/>
      <c r="NYQ7" s="394"/>
      <c r="NYR7" s="394"/>
      <c r="NYS7" s="394"/>
      <c r="NYT7" s="394"/>
      <c r="NYU7" s="394"/>
      <c r="NYV7" s="394"/>
      <c r="NYW7" s="394"/>
      <c r="NYX7" s="394"/>
      <c r="NYY7" s="394"/>
      <c r="NYZ7" s="394"/>
      <c r="NZA7" s="394"/>
      <c r="NZB7" s="394"/>
      <c r="NZC7" s="394"/>
      <c r="NZD7" s="394"/>
      <c r="NZE7" s="394"/>
      <c r="NZF7" s="394"/>
      <c r="NZG7" s="394"/>
      <c r="NZH7" s="394"/>
      <c r="NZI7" s="394"/>
      <c r="NZJ7" s="394"/>
      <c r="NZK7" s="394"/>
      <c r="NZL7" s="394"/>
      <c r="NZM7" s="394"/>
      <c r="NZN7" s="394"/>
      <c r="NZO7" s="394"/>
      <c r="NZP7" s="394"/>
      <c r="NZQ7" s="394"/>
      <c r="NZR7" s="394"/>
      <c r="NZS7" s="394"/>
      <c r="NZT7" s="394"/>
      <c r="NZU7" s="394"/>
      <c r="NZV7" s="394"/>
      <c r="NZW7" s="394"/>
      <c r="NZX7" s="394"/>
      <c r="NZY7" s="394"/>
      <c r="NZZ7" s="394"/>
      <c r="OAA7" s="394"/>
      <c r="OAB7" s="394"/>
      <c r="OAC7" s="394"/>
      <c r="OAD7" s="394"/>
      <c r="OAE7" s="394"/>
      <c r="OAF7" s="394"/>
      <c r="OAG7" s="394"/>
      <c r="OAH7" s="394"/>
      <c r="OAI7" s="394"/>
      <c r="OAJ7" s="394"/>
      <c r="OAK7" s="394"/>
      <c r="OAL7" s="394"/>
      <c r="OAM7" s="394"/>
      <c r="OAN7" s="394"/>
      <c r="OAO7" s="394"/>
      <c r="OAP7" s="394"/>
      <c r="OAQ7" s="394"/>
      <c r="OAR7" s="394"/>
      <c r="OAS7" s="394"/>
      <c r="OAT7" s="394"/>
      <c r="OAU7" s="394"/>
      <c r="OAV7" s="394"/>
      <c r="OAW7" s="394"/>
      <c r="OAX7" s="394"/>
      <c r="OAY7" s="394"/>
      <c r="OAZ7" s="394"/>
      <c r="OBA7" s="394"/>
      <c r="OBB7" s="394"/>
      <c r="OBC7" s="394"/>
      <c r="OBD7" s="394"/>
      <c r="OBE7" s="394"/>
      <c r="OBF7" s="394"/>
      <c r="OBG7" s="394"/>
      <c r="OBH7" s="394"/>
      <c r="OBI7" s="394"/>
      <c r="OBJ7" s="394"/>
      <c r="OBK7" s="394"/>
      <c r="OBL7" s="394"/>
      <c r="OBM7" s="394"/>
      <c r="OBN7" s="394"/>
      <c r="OBO7" s="394"/>
      <c r="OBP7" s="394"/>
      <c r="OBQ7" s="394"/>
      <c r="OBR7" s="394"/>
      <c r="OBS7" s="394"/>
      <c r="OBT7" s="394"/>
      <c r="OBU7" s="394"/>
      <c r="OBV7" s="394"/>
      <c r="OBW7" s="394"/>
      <c r="OBX7" s="394"/>
      <c r="OBY7" s="394"/>
      <c r="OBZ7" s="394"/>
      <c r="OCA7" s="394"/>
      <c r="OCB7" s="394"/>
      <c r="OCC7" s="394"/>
      <c r="OCD7" s="394"/>
      <c r="OCE7" s="394"/>
      <c r="OCF7" s="394"/>
      <c r="OCG7" s="394"/>
      <c r="OCH7" s="394"/>
      <c r="OCI7" s="394"/>
      <c r="OCJ7" s="394"/>
      <c r="OCK7" s="394"/>
      <c r="OCL7" s="394"/>
      <c r="OCM7" s="394"/>
      <c r="OCN7" s="394"/>
      <c r="OCO7" s="394"/>
      <c r="OCP7" s="394"/>
      <c r="OCQ7" s="394"/>
      <c r="OCR7" s="394"/>
      <c r="OCS7" s="394"/>
      <c r="OCT7" s="394"/>
      <c r="OCU7" s="394"/>
      <c r="OCV7" s="394"/>
      <c r="OCW7" s="394"/>
      <c r="OCX7" s="394"/>
      <c r="OCY7" s="394"/>
      <c r="OCZ7" s="394"/>
      <c r="ODA7" s="394"/>
      <c r="ODB7" s="394"/>
      <c r="ODC7" s="394"/>
      <c r="ODD7" s="394"/>
      <c r="ODE7" s="394"/>
      <c r="ODF7" s="394"/>
      <c r="ODG7" s="394"/>
      <c r="ODH7" s="394"/>
      <c r="ODI7" s="394"/>
      <c r="ODJ7" s="394"/>
      <c r="ODK7" s="394"/>
      <c r="ODL7" s="394"/>
      <c r="ODM7" s="394"/>
      <c r="ODN7" s="394"/>
      <c r="ODO7" s="394"/>
      <c r="ODP7" s="394"/>
      <c r="ODQ7" s="394"/>
      <c r="ODR7" s="394"/>
      <c r="ODS7" s="394"/>
      <c r="ODT7" s="394"/>
      <c r="ODU7" s="394"/>
      <c r="ODV7" s="394"/>
      <c r="ODW7" s="394"/>
      <c r="ODX7" s="394"/>
      <c r="ODY7" s="394"/>
      <c r="ODZ7" s="394"/>
      <c r="OEA7" s="394"/>
      <c r="OEB7" s="394"/>
      <c r="OEC7" s="394"/>
      <c r="OED7" s="394"/>
      <c r="OEE7" s="394"/>
      <c r="OEF7" s="394"/>
      <c r="OEG7" s="394"/>
      <c r="OEH7" s="394"/>
      <c r="OEI7" s="394"/>
      <c r="OEJ7" s="394"/>
      <c r="OEK7" s="394"/>
      <c r="OEL7" s="394"/>
      <c r="OEM7" s="394"/>
      <c r="OEN7" s="394"/>
      <c r="OEO7" s="394"/>
      <c r="OEP7" s="394"/>
      <c r="OEQ7" s="394"/>
      <c r="OER7" s="394"/>
      <c r="OES7" s="394"/>
      <c r="OET7" s="394"/>
      <c r="OEU7" s="394"/>
      <c r="OEV7" s="394"/>
      <c r="OEW7" s="394"/>
      <c r="OEX7" s="394"/>
      <c r="OEY7" s="394"/>
      <c r="OEZ7" s="394"/>
      <c r="OFA7" s="394"/>
      <c r="OFB7" s="394"/>
      <c r="OFC7" s="394"/>
      <c r="OFD7" s="394"/>
      <c r="OFE7" s="394"/>
      <c r="OFF7" s="394"/>
      <c r="OFG7" s="394"/>
      <c r="OFH7" s="394"/>
      <c r="OFI7" s="394"/>
      <c r="OFJ7" s="394"/>
      <c r="OFK7" s="394"/>
      <c r="OFL7" s="394"/>
      <c r="OFM7" s="394"/>
      <c r="OFN7" s="394"/>
      <c r="OFO7" s="394"/>
      <c r="OFP7" s="394"/>
      <c r="OFQ7" s="394"/>
      <c r="OFR7" s="394"/>
      <c r="OFS7" s="394"/>
      <c r="OFT7" s="394"/>
      <c r="OFU7" s="394"/>
      <c r="OFV7" s="394"/>
      <c r="OFW7" s="394"/>
      <c r="OFX7" s="394"/>
      <c r="OFY7" s="394"/>
      <c r="OFZ7" s="394"/>
      <c r="OGA7" s="394"/>
      <c r="OGB7" s="394"/>
      <c r="OGC7" s="394"/>
      <c r="OGD7" s="394"/>
      <c r="OGE7" s="394"/>
      <c r="OGF7" s="394"/>
      <c r="OGG7" s="394"/>
      <c r="OGH7" s="394"/>
      <c r="OGI7" s="394"/>
      <c r="OGJ7" s="394"/>
      <c r="OGK7" s="394"/>
      <c r="OGL7" s="394"/>
      <c r="OGM7" s="394"/>
      <c r="OGN7" s="394"/>
      <c r="OGO7" s="394"/>
      <c r="OGP7" s="394"/>
      <c r="OGQ7" s="394"/>
      <c r="OGR7" s="394"/>
      <c r="OGS7" s="394"/>
      <c r="OGT7" s="394"/>
      <c r="OGU7" s="394"/>
      <c r="OGV7" s="394"/>
      <c r="OGW7" s="394"/>
      <c r="OGX7" s="394"/>
      <c r="OGY7" s="394"/>
      <c r="OGZ7" s="394"/>
      <c r="OHA7" s="394"/>
      <c r="OHB7" s="394"/>
      <c r="OHC7" s="394"/>
      <c r="OHD7" s="394"/>
      <c r="OHE7" s="394"/>
      <c r="OHF7" s="394"/>
      <c r="OHG7" s="394"/>
      <c r="OHH7" s="394"/>
      <c r="OHI7" s="394"/>
      <c r="OHJ7" s="394"/>
      <c r="OHK7" s="394"/>
      <c r="OHL7" s="394"/>
      <c r="OHM7" s="394"/>
      <c r="OHN7" s="394"/>
      <c r="OHO7" s="394"/>
      <c r="OHP7" s="394"/>
      <c r="OHQ7" s="394"/>
      <c r="OHR7" s="394"/>
      <c r="OHS7" s="394"/>
      <c r="OHT7" s="394"/>
      <c r="OHU7" s="394"/>
      <c r="OHV7" s="394"/>
      <c r="OHW7" s="394"/>
      <c r="OHX7" s="394"/>
      <c r="OHY7" s="394"/>
      <c r="OHZ7" s="394"/>
      <c r="OIA7" s="394"/>
      <c r="OIB7" s="394"/>
      <c r="OIC7" s="394"/>
      <c r="OID7" s="394"/>
      <c r="OIE7" s="394"/>
      <c r="OIF7" s="394"/>
      <c r="OIG7" s="394"/>
      <c r="OIH7" s="394"/>
      <c r="OII7" s="394"/>
      <c r="OIJ7" s="394"/>
      <c r="OIK7" s="394"/>
      <c r="OIL7" s="394"/>
      <c r="OIM7" s="394"/>
      <c r="OIN7" s="394"/>
      <c r="OIO7" s="394"/>
      <c r="OIP7" s="394"/>
      <c r="OIQ7" s="394"/>
      <c r="OIR7" s="394"/>
      <c r="OIS7" s="394"/>
      <c r="OIT7" s="394"/>
      <c r="OIU7" s="394"/>
      <c r="OIV7" s="394"/>
      <c r="OIW7" s="394"/>
      <c r="OIX7" s="394"/>
      <c r="OIY7" s="394"/>
      <c r="OIZ7" s="394"/>
      <c r="OJA7" s="394"/>
      <c r="OJB7" s="394"/>
      <c r="OJC7" s="394"/>
      <c r="OJD7" s="394"/>
      <c r="OJE7" s="394"/>
      <c r="OJF7" s="394"/>
      <c r="OJG7" s="394"/>
      <c r="OJH7" s="394"/>
      <c r="OJI7" s="394"/>
      <c r="OJJ7" s="394"/>
      <c r="OJK7" s="394"/>
      <c r="OJL7" s="394"/>
      <c r="OJM7" s="394"/>
      <c r="OJN7" s="394"/>
      <c r="OJO7" s="394"/>
      <c r="OJP7" s="394"/>
      <c r="OJQ7" s="394"/>
      <c r="OJR7" s="394"/>
      <c r="OJS7" s="394"/>
      <c r="OJT7" s="394"/>
      <c r="OJU7" s="394"/>
      <c r="OJV7" s="394"/>
      <c r="OJW7" s="394"/>
      <c r="OJX7" s="394"/>
      <c r="OJY7" s="394"/>
      <c r="OJZ7" s="394"/>
      <c r="OKA7" s="394"/>
      <c r="OKB7" s="394"/>
      <c r="OKC7" s="394"/>
      <c r="OKD7" s="394"/>
      <c r="OKE7" s="394"/>
      <c r="OKF7" s="394"/>
      <c r="OKG7" s="394"/>
      <c r="OKH7" s="394"/>
      <c r="OKI7" s="394"/>
      <c r="OKJ7" s="394"/>
      <c r="OKK7" s="394"/>
      <c r="OKL7" s="394"/>
      <c r="OKM7" s="394"/>
      <c r="OKN7" s="394"/>
      <c r="OKO7" s="394"/>
      <c r="OKP7" s="394"/>
      <c r="OKQ7" s="394"/>
      <c r="OKR7" s="394"/>
      <c r="OKS7" s="394"/>
      <c r="OKT7" s="394"/>
      <c r="OKU7" s="394"/>
      <c r="OKV7" s="394"/>
      <c r="OKW7" s="394"/>
      <c r="OKX7" s="394"/>
      <c r="OKY7" s="394"/>
      <c r="OKZ7" s="394"/>
      <c r="OLA7" s="394"/>
      <c r="OLB7" s="394"/>
      <c r="OLC7" s="394"/>
      <c r="OLD7" s="394"/>
      <c r="OLE7" s="394"/>
      <c r="OLF7" s="394"/>
      <c r="OLG7" s="394"/>
      <c r="OLH7" s="394"/>
      <c r="OLI7" s="394"/>
      <c r="OLJ7" s="394"/>
      <c r="OLK7" s="394"/>
      <c r="OLL7" s="394"/>
      <c r="OLM7" s="394"/>
      <c r="OLN7" s="394"/>
      <c r="OLO7" s="394"/>
      <c r="OLP7" s="394"/>
      <c r="OLQ7" s="394"/>
      <c r="OLR7" s="394"/>
      <c r="OLS7" s="394"/>
      <c r="OLT7" s="394"/>
      <c r="OLU7" s="394"/>
      <c r="OLV7" s="394"/>
      <c r="OLW7" s="394"/>
      <c r="OLX7" s="394"/>
      <c r="OLY7" s="394"/>
      <c r="OLZ7" s="394"/>
      <c r="OMA7" s="394"/>
      <c r="OMB7" s="394"/>
      <c r="OMC7" s="394"/>
      <c r="OMD7" s="394"/>
      <c r="OME7" s="394"/>
      <c r="OMF7" s="394"/>
      <c r="OMG7" s="394"/>
      <c r="OMH7" s="394"/>
      <c r="OMI7" s="394"/>
      <c r="OMJ7" s="394"/>
      <c r="OMK7" s="394"/>
      <c r="OML7" s="394"/>
      <c r="OMM7" s="394"/>
      <c r="OMN7" s="394"/>
      <c r="OMO7" s="394"/>
      <c r="OMP7" s="394"/>
      <c r="OMQ7" s="394"/>
      <c r="OMR7" s="394"/>
      <c r="OMS7" s="394"/>
      <c r="OMT7" s="394"/>
      <c r="OMU7" s="394"/>
      <c r="OMV7" s="394"/>
      <c r="OMW7" s="394"/>
      <c r="OMX7" s="394"/>
      <c r="OMY7" s="394"/>
      <c r="OMZ7" s="394"/>
      <c r="ONA7" s="394"/>
      <c r="ONB7" s="394"/>
      <c r="ONC7" s="394"/>
      <c r="OND7" s="394"/>
      <c r="ONE7" s="394"/>
      <c r="ONF7" s="394"/>
      <c r="ONG7" s="394"/>
      <c r="ONH7" s="394"/>
      <c r="ONI7" s="394"/>
      <c r="ONJ7" s="394"/>
      <c r="ONK7" s="394"/>
      <c r="ONL7" s="394"/>
      <c r="ONM7" s="394"/>
      <c r="ONN7" s="394"/>
      <c r="ONO7" s="394"/>
      <c r="ONP7" s="394"/>
      <c r="ONQ7" s="394"/>
      <c r="ONR7" s="394"/>
      <c r="ONS7" s="394"/>
      <c r="ONT7" s="394"/>
      <c r="ONU7" s="394"/>
      <c r="ONV7" s="394"/>
      <c r="ONW7" s="394"/>
      <c r="ONX7" s="394"/>
      <c r="ONY7" s="394"/>
      <c r="ONZ7" s="394"/>
      <c r="OOA7" s="394"/>
      <c r="OOB7" s="394"/>
      <c r="OOC7" s="394"/>
      <c r="OOD7" s="394"/>
      <c r="OOE7" s="394"/>
      <c r="OOF7" s="394"/>
      <c r="OOG7" s="394"/>
      <c r="OOH7" s="394"/>
      <c r="OOI7" s="394"/>
      <c r="OOJ7" s="394"/>
      <c r="OOK7" s="394"/>
      <c r="OOL7" s="394"/>
      <c r="OOM7" s="394"/>
      <c r="OON7" s="394"/>
      <c r="OOO7" s="394"/>
      <c r="OOP7" s="394"/>
      <c r="OOQ7" s="394"/>
      <c r="OOR7" s="394"/>
      <c r="OOS7" s="394"/>
      <c r="OOT7" s="394"/>
      <c r="OOU7" s="394"/>
      <c r="OOV7" s="394"/>
      <c r="OOW7" s="394"/>
      <c r="OOX7" s="394"/>
      <c r="OOY7" s="394"/>
      <c r="OOZ7" s="394"/>
      <c r="OPA7" s="394"/>
      <c r="OPB7" s="394"/>
      <c r="OPC7" s="394"/>
      <c r="OPD7" s="394"/>
      <c r="OPE7" s="394"/>
      <c r="OPF7" s="394"/>
      <c r="OPG7" s="394"/>
      <c r="OPH7" s="394"/>
      <c r="OPI7" s="394"/>
      <c r="OPJ7" s="394"/>
      <c r="OPK7" s="394"/>
      <c r="OPL7" s="394"/>
      <c r="OPM7" s="394"/>
      <c r="OPN7" s="394"/>
      <c r="OPO7" s="394"/>
      <c r="OPP7" s="394"/>
      <c r="OPQ7" s="394"/>
      <c r="OPR7" s="394"/>
      <c r="OPS7" s="394"/>
      <c r="OPT7" s="394"/>
      <c r="OPU7" s="394"/>
      <c r="OPV7" s="394"/>
      <c r="OPW7" s="394"/>
      <c r="OPX7" s="394"/>
      <c r="OPY7" s="394"/>
      <c r="OPZ7" s="394"/>
      <c r="OQA7" s="394"/>
      <c r="OQB7" s="394"/>
      <c r="OQC7" s="394"/>
      <c r="OQD7" s="394"/>
      <c r="OQE7" s="394"/>
      <c r="OQF7" s="394"/>
      <c r="OQG7" s="394"/>
      <c r="OQH7" s="394"/>
      <c r="OQI7" s="394"/>
      <c r="OQJ7" s="394"/>
      <c r="OQK7" s="394"/>
      <c r="OQL7" s="394"/>
      <c r="OQM7" s="394"/>
      <c r="OQN7" s="394"/>
      <c r="OQO7" s="394"/>
      <c r="OQP7" s="394"/>
      <c r="OQQ7" s="394"/>
      <c r="OQR7" s="394"/>
      <c r="OQS7" s="394"/>
      <c r="OQT7" s="394"/>
      <c r="OQU7" s="394"/>
      <c r="OQV7" s="394"/>
      <c r="OQW7" s="394"/>
      <c r="OQX7" s="394"/>
      <c r="OQY7" s="394"/>
      <c r="OQZ7" s="394"/>
      <c r="ORA7" s="394"/>
      <c r="ORB7" s="394"/>
      <c r="ORC7" s="394"/>
      <c r="ORD7" s="394"/>
      <c r="ORE7" s="394"/>
      <c r="ORF7" s="394"/>
      <c r="ORG7" s="394"/>
      <c r="ORH7" s="394"/>
      <c r="ORI7" s="394"/>
      <c r="ORJ7" s="394"/>
      <c r="ORK7" s="394"/>
      <c r="ORL7" s="394"/>
      <c r="ORM7" s="394"/>
      <c r="ORN7" s="394"/>
      <c r="ORO7" s="394"/>
      <c r="ORP7" s="394"/>
      <c r="ORQ7" s="394"/>
      <c r="ORR7" s="394"/>
      <c r="ORS7" s="394"/>
      <c r="ORT7" s="394"/>
      <c r="ORU7" s="394"/>
      <c r="ORV7" s="394"/>
      <c r="ORW7" s="394"/>
      <c r="ORX7" s="394"/>
      <c r="ORY7" s="394"/>
      <c r="ORZ7" s="394"/>
      <c r="OSA7" s="394"/>
      <c r="OSB7" s="394"/>
      <c r="OSC7" s="394"/>
      <c r="OSD7" s="394"/>
      <c r="OSE7" s="394"/>
      <c r="OSF7" s="394"/>
      <c r="OSG7" s="394"/>
      <c r="OSH7" s="394"/>
      <c r="OSI7" s="394"/>
      <c r="OSJ7" s="394"/>
      <c r="OSK7" s="394"/>
      <c r="OSL7" s="394"/>
      <c r="OSM7" s="394"/>
      <c r="OSN7" s="394"/>
      <c r="OSO7" s="394"/>
      <c r="OSP7" s="394"/>
      <c r="OSQ7" s="394"/>
      <c r="OSR7" s="394"/>
      <c r="OSS7" s="394"/>
      <c r="OST7" s="394"/>
      <c r="OSU7" s="394"/>
      <c r="OSV7" s="394"/>
      <c r="OSW7" s="394"/>
      <c r="OSX7" s="394"/>
      <c r="OSY7" s="394"/>
      <c r="OSZ7" s="394"/>
      <c r="OTA7" s="394"/>
      <c r="OTB7" s="394"/>
      <c r="OTC7" s="394"/>
      <c r="OTD7" s="394"/>
      <c r="OTE7" s="394"/>
      <c r="OTF7" s="394"/>
      <c r="OTG7" s="394"/>
      <c r="OTH7" s="394"/>
      <c r="OTI7" s="394"/>
      <c r="OTJ7" s="394"/>
      <c r="OTK7" s="394"/>
      <c r="OTL7" s="394"/>
      <c r="OTM7" s="394"/>
      <c r="OTN7" s="394"/>
      <c r="OTO7" s="394"/>
      <c r="OTP7" s="394"/>
      <c r="OTQ7" s="394"/>
      <c r="OTR7" s="394"/>
      <c r="OTS7" s="394"/>
      <c r="OTT7" s="394"/>
      <c r="OTU7" s="394"/>
      <c r="OTV7" s="394"/>
      <c r="OTW7" s="394"/>
      <c r="OTX7" s="394"/>
      <c r="OTY7" s="394"/>
      <c r="OTZ7" s="394"/>
      <c r="OUA7" s="394"/>
      <c r="OUB7" s="394"/>
      <c r="OUC7" s="394"/>
      <c r="OUD7" s="394"/>
      <c r="OUE7" s="394"/>
      <c r="OUF7" s="394"/>
      <c r="OUG7" s="394"/>
      <c r="OUH7" s="394"/>
      <c r="OUI7" s="394"/>
      <c r="OUJ7" s="394"/>
      <c r="OUK7" s="394"/>
      <c r="OUL7" s="394"/>
      <c r="OUM7" s="394"/>
      <c r="OUN7" s="394"/>
      <c r="OUO7" s="394"/>
      <c r="OUP7" s="394"/>
      <c r="OUQ7" s="394"/>
      <c r="OUR7" s="394"/>
      <c r="OUS7" s="394"/>
      <c r="OUT7" s="394"/>
      <c r="OUU7" s="394"/>
      <c r="OUV7" s="394"/>
      <c r="OUW7" s="394"/>
      <c r="OUX7" s="394"/>
      <c r="OUY7" s="394"/>
      <c r="OUZ7" s="394"/>
      <c r="OVA7" s="394"/>
      <c r="OVB7" s="394"/>
      <c r="OVC7" s="394"/>
      <c r="OVD7" s="394"/>
      <c r="OVE7" s="394"/>
      <c r="OVF7" s="394"/>
      <c r="OVG7" s="394"/>
      <c r="OVH7" s="394"/>
      <c r="OVI7" s="394"/>
      <c r="OVJ7" s="394"/>
      <c r="OVK7" s="394"/>
      <c r="OVL7" s="394"/>
      <c r="OVM7" s="394"/>
      <c r="OVN7" s="394"/>
      <c r="OVO7" s="394"/>
      <c r="OVP7" s="394"/>
      <c r="OVQ7" s="394"/>
      <c r="OVR7" s="394"/>
      <c r="OVS7" s="394"/>
      <c r="OVT7" s="394"/>
      <c r="OVU7" s="394"/>
      <c r="OVV7" s="394"/>
      <c r="OVW7" s="394"/>
      <c r="OVX7" s="394"/>
      <c r="OVY7" s="394"/>
      <c r="OVZ7" s="394"/>
      <c r="OWA7" s="394"/>
      <c r="OWB7" s="394"/>
      <c r="OWC7" s="394"/>
      <c r="OWD7" s="394"/>
      <c r="OWE7" s="394"/>
      <c r="OWF7" s="394"/>
      <c r="OWG7" s="394"/>
      <c r="OWH7" s="394"/>
      <c r="OWI7" s="394"/>
      <c r="OWJ7" s="394"/>
      <c r="OWK7" s="394"/>
      <c r="OWL7" s="394"/>
      <c r="OWM7" s="394"/>
      <c r="OWN7" s="394"/>
      <c r="OWO7" s="394"/>
      <c r="OWP7" s="394"/>
      <c r="OWQ7" s="394"/>
      <c r="OWR7" s="394"/>
      <c r="OWS7" s="394"/>
      <c r="OWT7" s="394"/>
      <c r="OWU7" s="394"/>
      <c r="OWV7" s="394"/>
      <c r="OWW7" s="394"/>
      <c r="OWX7" s="394"/>
      <c r="OWY7" s="394"/>
      <c r="OWZ7" s="394"/>
      <c r="OXA7" s="394"/>
      <c r="OXB7" s="394"/>
      <c r="OXC7" s="394"/>
      <c r="OXD7" s="394"/>
      <c r="OXE7" s="394"/>
      <c r="OXF7" s="394"/>
      <c r="OXG7" s="394"/>
      <c r="OXH7" s="394"/>
      <c r="OXI7" s="394"/>
      <c r="OXJ7" s="394"/>
      <c r="OXK7" s="394"/>
      <c r="OXL7" s="394"/>
      <c r="OXM7" s="394"/>
      <c r="OXN7" s="394"/>
      <c r="OXO7" s="394"/>
      <c r="OXP7" s="394"/>
      <c r="OXQ7" s="394"/>
      <c r="OXR7" s="394"/>
      <c r="OXS7" s="394"/>
      <c r="OXT7" s="394"/>
      <c r="OXU7" s="394"/>
      <c r="OXV7" s="394"/>
      <c r="OXW7" s="394"/>
      <c r="OXX7" s="394"/>
      <c r="OXY7" s="394"/>
      <c r="OXZ7" s="394"/>
      <c r="OYA7" s="394"/>
      <c r="OYB7" s="394"/>
      <c r="OYC7" s="394"/>
      <c r="OYD7" s="394"/>
      <c r="OYE7" s="394"/>
      <c r="OYF7" s="394"/>
      <c r="OYG7" s="394"/>
      <c r="OYH7" s="394"/>
      <c r="OYI7" s="394"/>
      <c r="OYJ7" s="394"/>
      <c r="OYK7" s="394"/>
      <c r="OYL7" s="394"/>
      <c r="OYM7" s="394"/>
      <c r="OYN7" s="394"/>
      <c r="OYO7" s="394"/>
      <c r="OYP7" s="394"/>
      <c r="OYQ7" s="394"/>
      <c r="OYR7" s="394"/>
      <c r="OYS7" s="394"/>
      <c r="OYT7" s="394"/>
      <c r="OYU7" s="394"/>
      <c r="OYV7" s="394"/>
      <c r="OYW7" s="394"/>
      <c r="OYX7" s="394"/>
      <c r="OYY7" s="394"/>
      <c r="OYZ7" s="394"/>
      <c r="OZA7" s="394"/>
      <c r="OZB7" s="394"/>
      <c r="OZC7" s="394"/>
      <c r="OZD7" s="394"/>
      <c r="OZE7" s="394"/>
      <c r="OZF7" s="394"/>
      <c r="OZG7" s="394"/>
      <c r="OZH7" s="394"/>
      <c r="OZI7" s="394"/>
      <c r="OZJ7" s="394"/>
      <c r="OZK7" s="394"/>
      <c r="OZL7" s="394"/>
      <c r="OZM7" s="394"/>
      <c r="OZN7" s="394"/>
      <c r="OZO7" s="394"/>
      <c r="OZP7" s="394"/>
      <c r="OZQ7" s="394"/>
      <c r="OZR7" s="394"/>
      <c r="OZS7" s="394"/>
      <c r="OZT7" s="394"/>
      <c r="OZU7" s="394"/>
      <c r="OZV7" s="394"/>
      <c r="OZW7" s="394"/>
      <c r="OZX7" s="394"/>
      <c r="OZY7" s="394"/>
      <c r="OZZ7" s="394"/>
      <c r="PAA7" s="394"/>
      <c r="PAB7" s="394"/>
      <c r="PAC7" s="394"/>
      <c r="PAD7" s="394"/>
      <c r="PAE7" s="394"/>
      <c r="PAF7" s="394"/>
      <c r="PAG7" s="394"/>
      <c r="PAH7" s="394"/>
      <c r="PAI7" s="394"/>
      <c r="PAJ7" s="394"/>
      <c r="PAK7" s="394"/>
      <c r="PAL7" s="394"/>
      <c r="PAM7" s="394"/>
      <c r="PAN7" s="394"/>
      <c r="PAO7" s="394"/>
      <c r="PAP7" s="394"/>
      <c r="PAQ7" s="394"/>
      <c r="PAR7" s="394"/>
      <c r="PAS7" s="394"/>
      <c r="PAT7" s="394"/>
      <c r="PAU7" s="394"/>
      <c r="PAV7" s="394"/>
      <c r="PAW7" s="394"/>
      <c r="PAX7" s="394"/>
      <c r="PAY7" s="394"/>
      <c r="PAZ7" s="394"/>
      <c r="PBA7" s="394"/>
      <c r="PBB7" s="394"/>
      <c r="PBC7" s="394"/>
      <c r="PBD7" s="394"/>
      <c r="PBE7" s="394"/>
      <c r="PBF7" s="394"/>
      <c r="PBG7" s="394"/>
      <c r="PBH7" s="394"/>
      <c r="PBI7" s="394"/>
      <c r="PBJ7" s="394"/>
      <c r="PBK7" s="394"/>
      <c r="PBL7" s="394"/>
      <c r="PBM7" s="394"/>
      <c r="PBN7" s="394"/>
      <c r="PBO7" s="394"/>
      <c r="PBP7" s="394"/>
      <c r="PBQ7" s="394"/>
      <c r="PBR7" s="394"/>
      <c r="PBS7" s="394"/>
      <c r="PBT7" s="394"/>
      <c r="PBU7" s="394"/>
      <c r="PBV7" s="394"/>
      <c r="PBW7" s="394"/>
      <c r="PBX7" s="394"/>
      <c r="PBY7" s="394"/>
      <c r="PBZ7" s="394"/>
      <c r="PCA7" s="394"/>
      <c r="PCB7" s="394"/>
      <c r="PCC7" s="394"/>
      <c r="PCD7" s="394"/>
      <c r="PCE7" s="394"/>
      <c r="PCF7" s="394"/>
      <c r="PCG7" s="394"/>
      <c r="PCH7" s="394"/>
      <c r="PCI7" s="394"/>
      <c r="PCJ7" s="394"/>
      <c r="PCK7" s="394"/>
      <c r="PCL7" s="394"/>
      <c r="PCM7" s="394"/>
      <c r="PCN7" s="394"/>
      <c r="PCO7" s="394"/>
      <c r="PCP7" s="394"/>
      <c r="PCQ7" s="394"/>
      <c r="PCR7" s="394"/>
      <c r="PCS7" s="394"/>
      <c r="PCT7" s="394"/>
      <c r="PCU7" s="394"/>
      <c r="PCV7" s="394"/>
      <c r="PCW7" s="394"/>
      <c r="PCX7" s="394"/>
      <c r="PCY7" s="394"/>
      <c r="PCZ7" s="394"/>
      <c r="PDA7" s="394"/>
      <c r="PDB7" s="394"/>
      <c r="PDC7" s="394"/>
      <c r="PDD7" s="394"/>
      <c r="PDE7" s="394"/>
      <c r="PDF7" s="394"/>
      <c r="PDG7" s="394"/>
      <c r="PDH7" s="394"/>
      <c r="PDI7" s="394"/>
      <c r="PDJ7" s="394"/>
      <c r="PDK7" s="394"/>
      <c r="PDL7" s="394"/>
      <c r="PDM7" s="394"/>
      <c r="PDN7" s="394"/>
      <c r="PDO7" s="394"/>
      <c r="PDP7" s="394"/>
      <c r="PDQ7" s="394"/>
      <c r="PDR7" s="394"/>
      <c r="PDS7" s="394"/>
      <c r="PDT7" s="394"/>
      <c r="PDU7" s="394"/>
      <c r="PDV7" s="394"/>
      <c r="PDW7" s="394"/>
      <c r="PDX7" s="394"/>
      <c r="PDY7" s="394"/>
      <c r="PDZ7" s="394"/>
      <c r="PEA7" s="394"/>
      <c r="PEB7" s="394"/>
      <c r="PEC7" s="394"/>
      <c r="PED7" s="394"/>
      <c r="PEE7" s="394"/>
      <c r="PEF7" s="394"/>
      <c r="PEG7" s="394"/>
      <c r="PEH7" s="394"/>
      <c r="PEI7" s="394"/>
      <c r="PEJ7" s="394"/>
      <c r="PEK7" s="394"/>
      <c r="PEL7" s="394"/>
      <c r="PEM7" s="394"/>
      <c r="PEN7" s="394"/>
      <c r="PEO7" s="394"/>
      <c r="PEP7" s="394"/>
      <c r="PEQ7" s="394"/>
      <c r="PER7" s="394"/>
      <c r="PES7" s="394"/>
      <c r="PET7" s="394"/>
      <c r="PEU7" s="394"/>
      <c r="PEV7" s="394"/>
      <c r="PEW7" s="394"/>
      <c r="PEX7" s="394"/>
      <c r="PEY7" s="394"/>
      <c r="PEZ7" s="394"/>
      <c r="PFA7" s="394"/>
      <c r="PFB7" s="394"/>
      <c r="PFC7" s="394"/>
      <c r="PFD7" s="394"/>
      <c r="PFE7" s="394"/>
      <c r="PFF7" s="394"/>
      <c r="PFG7" s="394"/>
      <c r="PFH7" s="394"/>
      <c r="PFI7" s="394"/>
      <c r="PFJ7" s="394"/>
      <c r="PFK7" s="394"/>
      <c r="PFL7" s="394"/>
      <c r="PFM7" s="394"/>
      <c r="PFN7" s="394"/>
      <c r="PFO7" s="394"/>
      <c r="PFP7" s="394"/>
      <c r="PFQ7" s="394"/>
      <c r="PFR7" s="394"/>
      <c r="PFS7" s="394"/>
      <c r="PFT7" s="394"/>
      <c r="PFU7" s="394"/>
      <c r="PFV7" s="394"/>
      <c r="PFW7" s="394"/>
      <c r="PFX7" s="394"/>
      <c r="PFY7" s="394"/>
      <c r="PFZ7" s="394"/>
      <c r="PGA7" s="394"/>
      <c r="PGB7" s="394"/>
      <c r="PGC7" s="394"/>
      <c r="PGD7" s="394"/>
      <c r="PGE7" s="394"/>
      <c r="PGF7" s="394"/>
      <c r="PGG7" s="394"/>
      <c r="PGH7" s="394"/>
      <c r="PGI7" s="394"/>
      <c r="PGJ7" s="394"/>
      <c r="PGK7" s="394"/>
      <c r="PGL7" s="394"/>
      <c r="PGM7" s="394"/>
      <c r="PGN7" s="394"/>
      <c r="PGO7" s="394"/>
      <c r="PGP7" s="394"/>
      <c r="PGQ7" s="394"/>
      <c r="PGR7" s="394"/>
      <c r="PGS7" s="394"/>
      <c r="PGT7" s="394"/>
      <c r="PGU7" s="394"/>
      <c r="PGV7" s="394"/>
      <c r="PGW7" s="394"/>
      <c r="PGX7" s="394"/>
      <c r="PGY7" s="394"/>
      <c r="PGZ7" s="394"/>
      <c r="PHA7" s="394"/>
      <c r="PHB7" s="394"/>
      <c r="PHC7" s="394"/>
      <c r="PHD7" s="394"/>
      <c r="PHE7" s="394"/>
      <c r="PHF7" s="394"/>
      <c r="PHG7" s="394"/>
      <c r="PHH7" s="394"/>
      <c r="PHI7" s="394"/>
      <c r="PHJ7" s="394"/>
      <c r="PHK7" s="394"/>
      <c r="PHL7" s="394"/>
      <c r="PHM7" s="394"/>
      <c r="PHN7" s="394"/>
      <c r="PHO7" s="394"/>
      <c r="PHP7" s="394"/>
      <c r="PHQ7" s="394"/>
      <c r="PHR7" s="394"/>
      <c r="PHS7" s="394"/>
      <c r="PHT7" s="394"/>
      <c r="PHU7" s="394"/>
      <c r="PHV7" s="394"/>
      <c r="PHW7" s="394"/>
      <c r="PHX7" s="394"/>
      <c r="PHY7" s="394"/>
      <c r="PHZ7" s="394"/>
      <c r="PIA7" s="394"/>
      <c r="PIB7" s="394"/>
      <c r="PIC7" s="394"/>
      <c r="PID7" s="394"/>
      <c r="PIE7" s="394"/>
      <c r="PIF7" s="394"/>
      <c r="PIG7" s="394"/>
      <c r="PIH7" s="394"/>
      <c r="PII7" s="394"/>
      <c r="PIJ7" s="394"/>
      <c r="PIK7" s="394"/>
      <c r="PIL7" s="394"/>
      <c r="PIM7" s="394"/>
      <c r="PIN7" s="394"/>
      <c r="PIO7" s="394"/>
      <c r="PIP7" s="394"/>
      <c r="PIQ7" s="394"/>
      <c r="PIR7" s="394"/>
      <c r="PIS7" s="394"/>
      <c r="PIT7" s="394"/>
      <c r="PIU7" s="394"/>
      <c r="PIV7" s="394"/>
      <c r="PIW7" s="394"/>
      <c r="PIX7" s="394"/>
      <c r="PIY7" s="394"/>
      <c r="PIZ7" s="394"/>
      <c r="PJA7" s="394"/>
      <c r="PJB7" s="394"/>
      <c r="PJC7" s="394"/>
      <c r="PJD7" s="394"/>
      <c r="PJE7" s="394"/>
      <c r="PJF7" s="394"/>
      <c r="PJG7" s="394"/>
      <c r="PJH7" s="394"/>
      <c r="PJI7" s="394"/>
      <c r="PJJ7" s="394"/>
      <c r="PJK7" s="394"/>
      <c r="PJL7" s="394"/>
      <c r="PJM7" s="394"/>
      <c r="PJN7" s="394"/>
      <c r="PJO7" s="394"/>
      <c r="PJP7" s="394"/>
      <c r="PJQ7" s="394"/>
      <c r="PJR7" s="394"/>
      <c r="PJS7" s="394"/>
      <c r="PJT7" s="394"/>
      <c r="PJU7" s="394"/>
      <c r="PJV7" s="394"/>
      <c r="PJW7" s="394"/>
      <c r="PJX7" s="394"/>
      <c r="PJY7" s="394"/>
      <c r="PJZ7" s="394"/>
      <c r="PKA7" s="394"/>
      <c r="PKB7" s="394"/>
      <c r="PKC7" s="394"/>
      <c r="PKD7" s="394"/>
      <c r="PKE7" s="394"/>
      <c r="PKF7" s="394"/>
      <c r="PKG7" s="394"/>
      <c r="PKH7" s="394"/>
      <c r="PKI7" s="394"/>
      <c r="PKJ7" s="394"/>
      <c r="PKK7" s="394"/>
      <c r="PKL7" s="394"/>
      <c r="PKM7" s="394"/>
      <c r="PKN7" s="394"/>
      <c r="PKO7" s="394"/>
      <c r="PKP7" s="394"/>
      <c r="PKQ7" s="394"/>
      <c r="PKR7" s="394"/>
      <c r="PKS7" s="394"/>
      <c r="PKT7" s="394"/>
      <c r="PKU7" s="394"/>
      <c r="PKV7" s="394"/>
      <c r="PKW7" s="394"/>
      <c r="PKX7" s="394"/>
      <c r="PKY7" s="394"/>
      <c r="PKZ7" s="394"/>
      <c r="PLA7" s="394"/>
      <c r="PLB7" s="394"/>
      <c r="PLC7" s="394"/>
      <c r="PLD7" s="394"/>
      <c r="PLE7" s="394"/>
      <c r="PLF7" s="394"/>
      <c r="PLG7" s="394"/>
      <c r="PLH7" s="394"/>
      <c r="PLI7" s="394"/>
      <c r="PLJ7" s="394"/>
      <c r="PLK7" s="394"/>
      <c r="PLL7" s="394"/>
      <c r="PLM7" s="394"/>
      <c r="PLN7" s="394"/>
      <c r="PLO7" s="394"/>
      <c r="PLP7" s="394"/>
      <c r="PLQ7" s="394"/>
      <c r="PLR7" s="394"/>
      <c r="PLS7" s="394"/>
      <c r="PLT7" s="394"/>
      <c r="PLU7" s="394"/>
      <c r="PLV7" s="394"/>
      <c r="PLW7" s="394"/>
      <c r="PLX7" s="394"/>
      <c r="PLY7" s="394"/>
      <c r="PLZ7" s="394"/>
      <c r="PMA7" s="394"/>
      <c r="PMB7" s="394"/>
      <c r="PMC7" s="394"/>
      <c r="PMD7" s="394"/>
      <c r="PME7" s="394"/>
      <c r="PMF7" s="394"/>
      <c r="PMG7" s="394"/>
      <c r="PMH7" s="394"/>
      <c r="PMI7" s="394"/>
      <c r="PMJ7" s="394"/>
      <c r="PMK7" s="394"/>
      <c r="PML7" s="394"/>
      <c r="PMM7" s="394"/>
      <c r="PMN7" s="394"/>
      <c r="PMO7" s="394"/>
      <c r="PMP7" s="394"/>
      <c r="PMQ7" s="394"/>
      <c r="PMR7" s="394"/>
      <c r="PMS7" s="394"/>
      <c r="PMT7" s="394"/>
      <c r="PMU7" s="394"/>
      <c r="PMV7" s="394"/>
      <c r="PMW7" s="394"/>
      <c r="PMX7" s="394"/>
      <c r="PMY7" s="394"/>
      <c r="PMZ7" s="394"/>
      <c r="PNA7" s="394"/>
      <c r="PNB7" s="394"/>
      <c r="PNC7" s="394"/>
      <c r="PND7" s="394"/>
      <c r="PNE7" s="394"/>
      <c r="PNF7" s="394"/>
      <c r="PNG7" s="394"/>
      <c r="PNH7" s="394"/>
      <c r="PNI7" s="394"/>
      <c r="PNJ7" s="394"/>
      <c r="PNK7" s="394"/>
      <c r="PNL7" s="394"/>
      <c r="PNM7" s="394"/>
      <c r="PNN7" s="394"/>
      <c r="PNO7" s="394"/>
      <c r="PNP7" s="394"/>
      <c r="PNQ7" s="394"/>
      <c r="PNR7" s="394"/>
      <c r="PNS7" s="394"/>
      <c r="PNT7" s="394"/>
      <c r="PNU7" s="394"/>
      <c r="PNV7" s="394"/>
      <c r="PNW7" s="394"/>
      <c r="PNX7" s="394"/>
      <c r="PNY7" s="394"/>
      <c r="PNZ7" s="394"/>
      <c r="POA7" s="394"/>
      <c r="POB7" s="394"/>
      <c r="POC7" s="394"/>
      <c r="POD7" s="394"/>
      <c r="POE7" s="394"/>
      <c r="POF7" s="394"/>
      <c r="POG7" s="394"/>
      <c r="POH7" s="394"/>
      <c r="POI7" s="394"/>
      <c r="POJ7" s="394"/>
      <c r="POK7" s="394"/>
      <c r="POL7" s="394"/>
      <c r="POM7" s="394"/>
      <c r="PON7" s="394"/>
      <c r="POO7" s="394"/>
      <c r="POP7" s="394"/>
      <c r="POQ7" s="394"/>
      <c r="POR7" s="394"/>
      <c r="POS7" s="394"/>
      <c r="POT7" s="394"/>
      <c r="POU7" s="394"/>
      <c r="POV7" s="394"/>
      <c r="POW7" s="394"/>
      <c r="POX7" s="394"/>
      <c r="POY7" s="394"/>
      <c r="POZ7" s="394"/>
      <c r="PPA7" s="394"/>
      <c r="PPB7" s="394"/>
      <c r="PPC7" s="394"/>
      <c r="PPD7" s="394"/>
      <c r="PPE7" s="394"/>
      <c r="PPF7" s="394"/>
      <c r="PPG7" s="394"/>
      <c r="PPH7" s="394"/>
      <c r="PPI7" s="394"/>
      <c r="PPJ7" s="394"/>
      <c r="PPK7" s="394"/>
      <c r="PPL7" s="394"/>
      <c r="PPM7" s="394"/>
      <c r="PPN7" s="394"/>
      <c r="PPO7" s="394"/>
      <c r="PPP7" s="394"/>
      <c r="PPQ7" s="394"/>
      <c r="PPR7" s="394"/>
      <c r="PPS7" s="394"/>
      <c r="PPT7" s="394"/>
      <c r="PPU7" s="394"/>
      <c r="PPV7" s="394"/>
      <c r="PPW7" s="394"/>
      <c r="PPX7" s="394"/>
      <c r="PPY7" s="394"/>
      <c r="PPZ7" s="394"/>
      <c r="PQA7" s="394"/>
      <c r="PQB7" s="394"/>
      <c r="PQC7" s="394"/>
      <c r="PQD7" s="394"/>
      <c r="PQE7" s="394"/>
      <c r="PQF7" s="394"/>
      <c r="PQG7" s="394"/>
      <c r="PQH7" s="394"/>
      <c r="PQI7" s="394"/>
      <c r="PQJ7" s="394"/>
      <c r="PQK7" s="394"/>
      <c r="PQL7" s="394"/>
      <c r="PQM7" s="394"/>
      <c r="PQN7" s="394"/>
      <c r="PQO7" s="394"/>
      <c r="PQP7" s="394"/>
      <c r="PQQ7" s="394"/>
      <c r="PQR7" s="394"/>
      <c r="PQS7" s="394"/>
      <c r="PQT7" s="394"/>
      <c r="PQU7" s="394"/>
      <c r="PQV7" s="394"/>
      <c r="PQW7" s="394"/>
      <c r="PQX7" s="394"/>
      <c r="PQY7" s="394"/>
      <c r="PQZ7" s="394"/>
      <c r="PRA7" s="394"/>
      <c r="PRB7" s="394"/>
      <c r="PRC7" s="394"/>
      <c r="PRD7" s="394"/>
      <c r="PRE7" s="394"/>
      <c r="PRF7" s="394"/>
      <c r="PRG7" s="394"/>
      <c r="PRH7" s="394"/>
      <c r="PRI7" s="394"/>
      <c r="PRJ7" s="394"/>
      <c r="PRK7" s="394"/>
      <c r="PRL7" s="394"/>
      <c r="PRM7" s="394"/>
      <c r="PRN7" s="394"/>
      <c r="PRO7" s="394"/>
      <c r="PRP7" s="394"/>
      <c r="PRQ7" s="394"/>
      <c r="PRR7" s="394"/>
      <c r="PRS7" s="394"/>
      <c r="PRT7" s="394"/>
      <c r="PRU7" s="394"/>
      <c r="PRV7" s="394"/>
      <c r="PRW7" s="394"/>
      <c r="PRX7" s="394"/>
      <c r="PRY7" s="394"/>
      <c r="PRZ7" s="394"/>
      <c r="PSA7" s="394"/>
      <c r="PSB7" s="394"/>
      <c r="PSC7" s="394"/>
      <c r="PSD7" s="394"/>
      <c r="PSE7" s="394"/>
      <c r="PSF7" s="394"/>
      <c r="PSG7" s="394"/>
      <c r="PSH7" s="394"/>
      <c r="PSI7" s="394"/>
      <c r="PSJ7" s="394"/>
      <c r="PSK7" s="394"/>
      <c r="PSL7" s="394"/>
      <c r="PSM7" s="394"/>
      <c r="PSN7" s="394"/>
      <c r="PSO7" s="394"/>
      <c r="PSP7" s="394"/>
      <c r="PSQ7" s="394"/>
      <c r="PSR7" s="394"/>
      <c r="PSS7" s="394"/>
      <c r="PST7" s="394"/>
      <c r="PSU7" s="394"/>
      <c r="PSV7" s="394"/>
      <c r="PSW7" s="394"/>
      <c r="PSX7" s="394"/>
      <c r="PSY7" s="394"/>
      <c r="PSZ7" s="394"/>
      <c r="PTA7" s="394"/>
      <c r="PTB7" s="394"/>
      <c r="PTC7" s="394"/>
      <c r="PTD7" s="394"/>
      <c r="PTE7" s="394"/>
      <c r="PTF7" s="394"/>
      <c r="PTG7" s="394"/>
      <c r="PTH7" s="394"/>
      <c r="PTI7" s="394"/>
      <c r="PTJ7" s="394"/>
      <c r="PTK7" s="394"/>
      <c r="PTL7" s="394"/>
      <c r="PTM7" s="394"/>
      <c r="PTN7" s="394"/>
      <c r="PTO7" s="394"/>
      <c r="PTP7" s="394"/>
      <c r="PTQ7" s="394"/>
      <c r="PTR7" s="394"/>
      <c r="PTS7" s="394"/>
      <c r="PTT7" s="394"/>
      <c r="PTU7" s="394"/>
      <c r="PTV7" s="394"/>
      <c r="PTW7" s="394"/>
      <c r="PTX7" s="394"/>
      <c r="PTY7" s="394"/>
      <c r="PTZ7" s="394"/>
      <c r="PUA7" s="394"/>
      <c r="PUB7" s="394"/>
      <c r="PUC7" s="394"/>
      <c r="PUD7" s="394"/>
      <c r="PUE7" s="394"/>
      <c r="PUF7" s="394"/>
      <c r="PUG7" s="394"/>
      <c r="PUH7" s="394"/>
      <c r="PUI7" s="394"/>
      <c r="PUJ7" s="394"/>
      <c r="PUK7" s="394"/>
      <c r="PUL7" s="394"/>
      <c r="PUM7" s="394"/>
      <c r="PUN7" s="394"/>
      <c r="PUO7" s="394"/>
      <c r="PUP7" s="394"/>
      <c r="PUQ7" s="394"/>
      <c r="PUR7" s="394"/>
      <c r="PUS7" s="394"/>
      <c r="PUT7" s="394"/>
      <c r="PUU7" s="394"/>
      <c r="PUV7" s="394"/>
      <c r="PUW7" s="394"/>
      <c r="PUX7" s="394"/>
      <c r="PUY7" s="394"/>
      <c r="PUZ7" s="394"/>
      <c r="PVA7" s="394"/>
      <c r="PVB7" s="394"/>
      <c r="PVC7" s="394"/>
      <c r="PVD7" s="394"/>
      <c r="PVE7" s="394"/>
      <c r="PVF7" s="394"/>
      <c r="PVG7" s="394"/>
      <c r="PVH7" s="394"/>
      <c r="PVI7" s="394"/>
      <c r="PVJ7" s="394"/>
      <c r="PVK7" s="394"/>
      <c r="PVL7" s="394"/>
      <c r="PVM7" s="394"/>
      <c r="PVN7" s="394"/>
      <c r="PVO7" s="394"/>
      <c r="PVP7" s="394"/>
      <c r="PVQ7" s="394"/>
      <c r="PVR7" s="394"/>
      <c r="PVS7" s="394"/>
      <c r="PVT7" s="394"/>
      <c r="PVU7" s="394"/>
      <c r="PVV7" s="394"/>
      <c r="PVW7" s="394"/>
      <c r="PVX7" s="394"/>
      <c r="PVY7" s="394"/>
      <c r="PVZ7" s="394"/>
      <c r="PWA7" s="394"/>
      <c r="PWB7" s="394"/>
      <c r="PWC7" s="394"/>
      <c r="PWD7" s="394"/>
      <c r="PWE7" s="394"/>
      <c r="PWF7" s="394"/>
      <c r="PWG7" s="394"/>
      <c r="PWH7" s="394"/>
      <c r="PWI7" s="394"/>
      <c r="PWJ7" s="394"/>
      <c r="PWK7" s="394"/>
      <c r="PWL7" s="394"/>
      <c r="PWM7" s="394"/>
      <c r="PWN7" s="394"/>
      <c r="PWO7" s="394"/>
      <c r="PWP7" s="394"/>
      <c r="PWQ7" s="394"/>
      <c r="PWR7" s="394"/>
      <c r="PWS7" s="394"/>
      <c r="PWT7" s="394"/>
      <c r="PWU7" s="394"/>
      <c r="PWV7" s="394"/>
      <c r="PWW7" s="394"/>
      <c r="PWX7" s="394"/>
      <c r="PWY7" s="394"/>
      <c r="PWZ7" s="394"/>
      <c r="PXA7" s="394"/>
      <c r="PXB7" s="394"/>
      <c r="PXC7" s="394"/>
      <c r="PXD7" s="394"/>
      <c r="PXE7" s="394"/>
      <c r="PXF7" s="394"/>
      <c r="PXG7" s="394"/>
      <c r="PXH7" s="394"/>
      <c r="PXI7" s="394"/>
      <c r="PXJ7" s="394"/>
      <c r="PXK7" s="394"/>
      <c r="PXL7" s="394"/>
      <c r="PXM7" s="394"/>
      <c r="PXN7" s="394"/>
      <c r="PXO7" s="394"/>
      <c r="PXP7" s="394"/>
      <c r="PXQ7" s="394"/>
      <c r="PXR7" s="394"/>
      <c r="PXS7" s="394"/>
      <c r="PXT7" s="394"/>
      <c r="PXU7" s="394"/>
      <c r="PXV7" s="394"/>
      <c r="PXW7" s="394"/>
      <c r="PXX7" s="394"/>
      <c r="PXY7" s="394"/>
      <c r="PXZ7" s="394"/>
      <c r="PYA7" s="394"/>
      <c r="PYB7" s="394"/>
      <c r="PYC7" s="394"/>
      <c r="PYD7" s="394"/>
      <c r="PYE7" s="394"/>
      <c r="PYF7" s="394"/>
      <c r="PYG7" s="394"/>
      <c r="PYH7" s="394"/>
      <c r="PYI7" s="394"/>
      <c r="PYJ7" s="394"/>
      <c r="PYK7" s="394"/>
      <c r="PYL7" s="394"/>
      <c r="PYM7" s="394"/>
      <c r="PYN7" s="394"/>
      <c r="PYO7" s="394"/>
      <c r="PYP7" s="394"/>
      <c r="PYQ7" s="394"/>
      <c r="PYR7" s="394"/>
      <c r="PYS7" s="394"/>
      <c r="PYT7" s="394"/>
      <c r="PYU7" s="394"/>
      <c r="PYV7" s="394"/>
      <c r="PYW7" s="394"/>
      <c r="PYX7" s="394"/>
      <c r="PYY7" s="394"/>
      <c r="PYZ7" s="394"/>
      <c r="PZA7" s="394"/>
      <c r="PZB7" s="394"/>
      <c r="PZC7" s="394"/>
      <c r="PZD7" s="394"/>
      <c r="PZE7" s="394"/>
      <c r="PZF7" s="394"/>
      <c r="PZG7" s="394"/>
      <c r="PZH7" s="394"/>
      <c r="PZI7" s="394"/>
      <c r="PZJ7" s="394"/>
      <c r="PZK7" s="394"/>
      <c r="PZL7" s="394"/>
      <c r="PZM7" s="394"/>
      <c r="PZN7" s="394"/>
      <c r="PZO7" s="394"/>
      <c r="PZP7" s="394"/>
      <c r="PZQ7" s="394"/>
      <c r="PZR7" s="394"/>
      <c r="PZS7" s="394"/>
      <c r="PZT7" s="394"/>
      <c r="PZU7" s="394"/>
      <c r="PZV7" s="394"/>
      <c r="PZW7" s="394"/>
      <c r="PZX7" s="394"/>
      <c r="PZY7" s="394"/>
      <c r="PZZ7" s="394"/>
      <c r="QAA7" s="394"/>
      <c r="QAB7" s="394"/>
      <c r="QAC7" s="394"/>
      <c r="QAD7" s="394"/>
      <c r="QAE7" s="394"/>
      <c r="QAF7" s="394"/>
      <c r="QAG7" s="394"/>
      <c r="QAH7" s="394"/>
      <c r="QAI7" s="394"/>
      <c r="QAJ7" s="394"/>
      <c r="QAK7" s="394"/>
      <c r="QAL7" s="394"/>
      <c r="QAM7" s="394"/>
      <c r="QAN7" s="394"/>
      <c r="QAO7" s="394"/>
      <c r="QAP7" s="394"/>
      <c r="QAQ7" s="394"/>
      <c r="QAR7" s="394"/>
      <c r="QAS7" s="394"/>
      <c r="QAT7" s="394"/>
      <c r="QAU7" s="394"/>
      <c r="QAV7" s="394"/>
      <c r="QAW7" s="394"/>
      <c r="QAX7" s="394"/>
      <c r="QAY7" s="394"/>
      <c r="QAZ7" s="394"/>
      <c r="QBA7" s="394"/>
      <c r="QBB7" s="394"/>
      <c r="QBC7" s="394"/>
      <c r="QBD7" s="394"/>
      <c r="QBE7" s="394"/>
      <c r="QBF7" s="394"/>
      <c r="QBG7" s="394"/>
      <c r="QBH7" s="394"/>
      <c r="QBI7" s="394"/>
      <c r="QBJ7" s="394"/>
      <c r="QBK7" s="394"/>
      <c r="QBL7" s="394"/>
      <c r="QBM7" s="394"/>
      <c r="QBN7" s="394"/>
      <c r="QBO7" s="394"/>
      <c r="QBP7" s="394"/>
      <c r="QBQ7" s="394"/>
      <c r="QBR7" s="394"/>
      <c r="QBS7" s="394"/>
      <c r="QBT7" s="394"/>
      <c r="QBU7" s="394"/>
      <c r="QBV7" s="394"/>
      <c r="QBW7" s="394"/>
      <c r="QBX7" s="394"/>
      <c r="QBY7" s="394"/>
      <c r="QBZ7" s="394"/>
      <c r="QCA7" s="394"/>
      <c r="QCB7" s="394"/>
      <c r="QCC7" s="394"/>
      <c r="QCD7" s="394"/>
      <c r="QCE7" s="394"/>
      <c r="QCF7" s="394"/>
      <c r="QCG7" s="394"/>
      <c r="QCH7" s="394"/>
      <c r="QCI7" s="394"/>
      <c r="QCJ7" s="394"/>
      <c r="QCK7" s="394"/>
      <c r="QCL7" s="394"/>
      <c r="QCM7" s="394"/>
      <c r="QCN7" s="394"/>
      <c r="QCO7" s="394"/>
      <c r="QCP7" s="394"/>
      <c r="QCQ7" s="394"/>
      <c r="QCR7" s="394"/>
      <c r="QCS7" s="394"/>
      <c r="QCT7" s="394"/>
      <c r="QCU7" s="394"/>
      <c r="QCV7" s="394"/>
      <c r="QCW7" s="394"/>
      <c r="QCX7" s="394"/>
      <c r="QCY7" s="394"/>
      <c r="QCZ7" s="394"/>
      <c r="QDA7" s="394"/>
      <c r="QDB7" s="394"/>
      <c r="QDC7" s="394"/>
      <c r="QDD7" s="394"/>
      <c r="QDE7" s="394"/>
      <c r="QDF7" s="394"/>
      <c r="QDG7" s="394"/>
      <c r="QDH7" s="394"/>
      <c r="QDI7" s="394"/>
      <c r="QDJ7" s="394"/>
      <c r="QDK7" s="394"/>
      <c r="QDL7" s="394"/>
      <c r="QDM7" s="394"/>
      <c r="QDN7" s="394"/>
      <c r="QDO7" s="394"/>
      <c r="QDP7" s="394"/>
      <c r="QDQ7" s="394"/>
      <c r="QDR7" s="394"/>
      <c r="QDS7" s="394"/>
      <c r="QDT7" s="394"/>
      <c r="QDU7" s="394"/>
      <c r="QDV7" s="394"/>
      <c r="QDW7" s="394"/>
      <c r="QDX7" s="394"/>
      <c r="QDY7" s="394"/>
      <c r="QDZ7" s="394"/>
      <c r="QEA7" s="394"/>
      <c r="QEB7" s="394"/>
      <c r="QEC7" s="394"/>
      <c r="QED7" s="394"/>
      <c r="QEE7" s="394"/>
      <c r="QEF7" s="394"/>
      <c r="QEG7" s="394"/>
      <c r="QEH7" s="394"/>
      <c r="QEI7" s="394"/>
      <c r="QEJ7" s="394"/>
      <c r="QEK7" s="394"/>
      <c r="QEL7" s="394"/>
      <c r="QEM7" s="394"/>
      <c r="QEN7" s="394"/>
      <c r="QEO7" s="394"/>
      <c r="QEP7" s="394"/>
      <c r="QEQ7" s="394"/>
      <c r="QER7" s="394"/>
      <c r="QES7" s="394"/>
      <c r="QET7" s="394"/>
      <c r="QEU7" s="394"/>
      <c r="QEV7" s="394"/>
      <c r="QEW7" s="394"/>
      <c r="QEX7" s="394"/>
      <c r="QEY7" s="394"/>
      <c r="QEZ7" s="394"/>
      <c r="QFA7" s="394"/>
      <c r="QFB7" s="394"/>
      <c r="QFC7" s="394"/>
      <c r="QFD7" s="394"/>
      <c r="QFE7" s="394"/>
      <c r="QFF7" s="394"/>
      <c r="QFG7" s="394"/>
      <c r="QFH7" s="394"/>
      <c r="QFI7" s="394"/>
      <c r="QFJ7" s="394"/>
      <c r="QFK7" s="394"/>
      <c r="QFL7" s="394"/>
      <c r="QFM7" s="394"/>
      <c r="QFN7" s="394"/>
      <c r="QFO7" s="394"/>
      <c r="QFP7" s="394"/>
      <c r="QFQ7" s="394"/>
      <c r="QFR7" s="394"/>
      <c r="QFS7" s="394"/>
      <c r="QFT7" s="394"/>
      <c r="QFU7" s="394"/>
      <c r="QFV7" s="394"/>
      <c r="QFW7" s="394"/>
      <c r="QFX7" s="394"/>
      <c r="QFY7" s="394"/>
      <c r="QFZ7" s="394"/>
      <c r="QGA7" s="394"/>
      <c r="QGB7" s="394"/>
      <c r="QGC7" s="394"/>
      <c r="QGD7" s="394"/>
      <c r="QGE7" s="394"/>
      <c r="QGF7" s="394"/>
      <c r="QGG7" s="394"/>
      <c r="QGH7" s="394"/>
      <c r="QGI7" s="394"/>
      <c r="QGJ7" s="394"/>
      <c r="QGK7" s="394"/>
      <c r="QGL7" s="394"/>
      <c r="QGM7" s="394"/>
      <c r="QGN7" s="394"/>
      <c r="QGO7" s="394"/>
      <c r="QGP7" s="394"/>
      <c r="QGQ7" s="394"/>
      <c r="QGR7" s="394"/>
      <c r="QGS7" s="394"/>
      <c r="QGT7" s="394"/>
      <c r="QGU7" s="394"/>
      <c r="QGV7" s="394"/>
      <c r="QGW7" s="394"/>
      <c r="QGX7" s="394"/>
      <c r="QGY7" s="394"/>
      <c r="QGZ7" s="394"/>
      <c r="QHA7" s="394"/>
      <c r="QHB7" s="394"/>
      <c r="QHC7" s="394"/>
      <c r="QHD7" s="394"/>
      <c r="QHE7" s="394"/>
      <c r="QHF7" s="394"/>
      <c r="QHG7" s="394"/>
      <c r="QHH7" s="394"/>
      <c r="QHI7" s="394"/>
      <c r="QHJ7" s="394"/>
      <c r="QHK7" s="394"/>
      <c r="QHL7" s="394"/>
      <c r="QHM7" s="394"/>
      <c r="QHN7" s="394"/>
      <c r="QHO7" s="394"/>
      <c r="QHP7" s="394"/>
      <c r="QHQ7" s="394"/>
      <c r="QHR7" s="394"/>
      <c r="QHS7" s="394"/>
      <c r="QHT7" s="394"/>
      <c r="QHU7" s="394"/>
      <c r="QHV7" s="394"/>
      <c r="QHW7" s="394"/>
      <c r="QHX7" s="394"/>
      <c r="QHY7" s="394"/>
      <c r="QHZ7" s="394"/>
      <c r="QIA7" s="394"/>
      <c r="QIB7" s="394"/>
      <c r="QIC7" s="394"/>
      <c r="QID7" s="394"/>
      <c r="QIE7" s="394"/>
      <c r="QIF7" s="394"/>
      <c r="QIG7" s="394"/>
      <c r="QIH7" s="394"/>
      <c r="QII7" s="394"/>
      <c r="QIJ7" s="394"/>
      <c r="QIK7" s="394"/>
      <c r="QIL7" s="394"/>
      <c r="QIM7" s="394"/>
      <c r="QIN7" s="394"/>
      <c r="QIO7" s="394"/>
      <c r="QIP7" s="394"/>
      <c r="QIQ7" s="394"/>
      <c r="QIR7" s="394"/>
      <c r="QIS7" s="394"/>
      <c r="QIT7" s="394"/>
      <c r="QIU7" s="394"/>
      <c r="QIV7" s="394"/>
      <c r="QIW7" s="394"/>
      <c r="QIX7" s="394"/>
      <c r="QIY7" s="394"/>
      <c r="QIZ7" s="394"/>
      <c r="QJA7" s="394"/>
      <c r="QJB7" s="394"/>
      <c r="QJC7" s="394"/>
      <c r="QJD7" s="394"/>
      <c r="QJE7" s="394"/>
      <c r="QJF7" s="394"/>
      <c r="QJG7" s="394"/>
      <c r="QJH7" s="394"/>
      <c r="QJI7" s="394"/>
      <c r="QJJ7" s="394"/>
      <c r="QJK7" s="394"/>
      <c r="QJL7" s="394"/>
      <c r="QJM7" s="394"/>
      <c r="QJN7" s="394"/>
      <c r="QJO7" s="394"/>
      <c r="QJP7" s="394"/>
      <c r="QJQ7" s="394"/>
      <c r="QJR7" s="394"/>
      <c r="QJS7" s="394"/>
      <c r="QJT7" s="394"/>
      <c r="QJU7" s="394"/>
      <c r="QJV7" s="394"/>
      <c r="QJW7" s="394"/>
      <c r="QJX7" s="394"/>
      <c r="QJY7" s="394"/>
      <c r="QJZ7" s="394"/>
      <c r="QKA7" s="394"/>
      <c r="QKB7" s="394"/>
      <c r="QKC7" s="394"/>
      <c r="QKD7" s="394"/>
      <c r="QKE7" s="394"/>
      <c r="QKF7" s="394"/>
      <c r="QKG7" s="394"/>
      <c r="QKH7" s="394"/>
      <c r="QKI7" s="394"/>
      <c r="QKJ7" s="394"/>
      <c r="QKK7" s="394"/>
      <c r="QKL7" s="394"/>
      <c r="QKM7" s="394"/>
      <c r="QKN7" s="394"/>
      <c r="QKO7" s="394"/>
      <c r="QKP7" s="394"/>
      <c r="QKQ7" s="394"/>
      <c r="QKR7" s="394"/>
      <c r="QKS7" s="394"/>
      <c r="QKT7" s="394"/>
      <c r="QKU7" s="394"/>
      <c r="QKV7" s="394"/>
      <c r="QKW7" s="394"/>
      <c r="QKX7" s="394"/>
      <c r="QKY7" s="394"/>
      <c r="QKZ7" s="394"/>
      <c r="QLA7" s="394"/>
      <c r="QLB7" s="394"/>
      <c r="QLC7" s="394"/>
      <c r="QLD7" s="394"/>
      <c r="QLE7" s="394"/>
      <c r="QLF7" s="394"/>
      <c r="QLG7" s="394"/>
      <c r="QLH7" s="394"/>
      <c r="QLI7" s="394"/>
      <c r="QLJ7" s="394"/>
      <c r="QLK7" s="394"/>
      <c r="QLL7" s="394"/>
      <c r="QLM7" s="394"/>
      <c r="QLN7" s="394"/>
      <c r="QLO7" s="394"/>
      <c r="QLP7" s="394"/>
      <c r="QLQ7" s="394"/>
      <c r="QLR7" s="394"/>
      <c r="QLS7" s="394"/>
      <c r="QLT7" s="394"/>
      <c r="QLU7" s="394"/>
      <c r="QLV7" s="394"/>
      <c r="QLW7" s="394"/>
      <c r="QLX7" s="394"/>
      <c r="QLY7" s="394"/>
      <c r="QLZ7" s="394"/>
      <c r="QMA7" s="394"/>
      <c r="QMB7" s="394"/>
      <c r="QMC7" s="394"/>
      <c r="QMD7" s="394"/>
      <c r="QME7" s="394"/>
      <c r="QMF7" s="394"/>
      <c r="QMG7" s="394"/>
      <c r="QMH7" s="394"/>
      <c r="QMI7" s="394"/>
      <c r="QMJ7" s="394"/>
      <c r="QMK7" s="394"/>
      <c r="QML7" s="394"/>
      <c r="QMM7" s="394"/>
      <c r="QMN7" s="394"/>
      <c r="QMO7" s="394"/>
      <c r="QMP7" s="394"/>
      <c r="QMQ7" s="394"/>
      <c r="QMR7" s="394"/>
      <c r="QMS7" s="394"/>
      <c r="QMT7" s="394"/>
      <c r="QMU7" s="394"/>
      <c r="QMV7" s="394"/>
      <c r="QMW7" s="394"/>
      <c r="QMX7" s="394"/>
      <c r="QMY7" s="394"/>
      <c r="QMZ7" s="394"/>
      <c r="QNA7" s="394"/>
      <c r="QNB7" s="394"/>
      <c r="QNC7" s="394"/>
      <c r="QND7" s="394"/>
      <c r="QNE7" s="394"/>
      <c r="QNF7" s="394"/>
      <c r="QNG7" s="394"/>
      <c r="QNH7" s="394"/>
      <c r="QNI7" s="394"/>
      <c r="QNJ7" s="394"/>
      <c r="QNK7" s="394"/>
      <c r="QNL7" s="394"/>
      <c r="QNM7" s="394"/>
      <c r="QNN7" s="394"/>
      <c r="QNO7" s="394"/>
      <c r="QNP7" s="394"/>
      <c r="QNQ7" s="394"/>
      <c r="QNR7" s="394"/>
      <c r="QNS7" s="394"/>
      <c r="QNT7" s="394"/>
      <c r="QNU7" s="394"/>
      <c r="QNV7" s="394"/>
      <c r="QNW7" s="394"/>
      <c r="QNX7" s="394"/>
      <c r="QNY7" s="394"/>
      <c r="QNZ7" s="394"/>
      <c r="QOA7" s="394"/>
      <c r="QOB7" s="394"/>
      <c r="QOC7" s="394"/>
      <c r="QOD7" s="394"/>
      <c r="QOE7" s="394"/>
      <c r="QOF7" s="394"/>
      <c r="QOG7" s="394"/>
      <c r="QOH7" s="394"/>
      <c r="QOI7" s="394"/>
      <c r="QOJ7" s="394"/>
      <c r="QOK7" s="394"/>
      <c r="QOL7" s="394"/>
      <c r="QOM7" s="394"/>
      <c r="QON7" s="394"/>
      <c r="QOO7" s="394"/>
      <c r="QOP7" s="394"/>
      <c r="QOQ7" s="394"/>
      <c r="QOR7" s="394"/>
      <c r="QOS7" s="394"/>
      <c r="QOT7" s="394"/>
      <c r="QOU7" s="394"/>
      <c r="QOV7" s="394"/>
      <c r="QOW7" s="394"/>
      <c r="QOX7" s="394"/>
      <c r="QOY7" s="394"/>
      <c r="QOZ7" s="394"/>
      <c r="QPA7" s="394"/>
      <c r="QPB7" s="394"/>
      <c r="QPC7" s="394"/>
      <c r="QPD7" s="394"/>
      <c r="QPE7" s="394"/>
      <c r="QPF7" s="394"/>
      <c r="QPG7" s="394"/>
      <c r="QPH7" s="394"/>
      <c r="QPI7" s="394"/>
      <c r="QPJ7" s="394"/>
      <c r="QPK7" s="394"/>
      <c r="QPL7" s="394"/>
      <c r="QPM7" s="394"/>
      <c r="QPN7" s="394"/>
      <c r="QPO7" s="394"/>
      <c r="QPP7" s="394"/>
      <c r="QPQ7" s="394"/>
      <c r="QPR7" s="394"/>
      <c r="QPS7" s="394"/>
      <c r="QPT7" s="394"/>
      <c r="QPU7" s="394"/>
      <c r="QPV7" s="394"/>
      <c r="QPW7" s="394"/>
      <c r="QPX7" s="394"/>
      <c r="QPY7" s="394"/>
      <c r="QPZ7" s="394"/>
      <c r="QQA7" s="394"/>
      <c r="QQB7" s="394"/>
      <c r="QQC7" s="394"/>
      <c r="QQD7" s="394"/>
      <c r="QQE7" s="394"/>
      <c r="QQF7" s="394"/>
      <c r="QQG7" s="394"/>
      <c r="QQH7" s="394"/>
      <c r="QQI7" s="394"/>
      <c r="QQJ7" s="394"/>
      <c r="QQK7" s="394"/>
      <c r="QQL7" s="394"/>
      <c r="QQM7" s="394"/>
      <c r="QQN7" s="394"/>
      <c r="QQO7" s="394"/>
      <c r="QQP7" s="394"/>
      <c r="QQQ7" s="394"/>
      <c r="QQR7" s="394"/>
      <c r="QQS7" s="394"/>
      <c r="QQT7" s="394"/>
      <c r="QQU7" s="394"/>
      <c r="QQV7" s="394"/>
      <c r="QQW7" s="394"/>
      <c r="QQX7" s="394"/>
      <c r="QQY7" s="394"/>
      <c r="QQZ7" s="394"/>
      <c r="QRA7" s="394"/>
      <c r="QRB7" s="394"/>
      <c r="QRC7" s="394"/>
      <c r="QRD7" s="394"/>
      <c r="QRE7" s="394"/>
      <c r="QRF7" s="394"/>
      <c r="QRG7" s="394"/>
      <c r="QRH7" s="394"/>
      <c r="QRI7" s="394"/>
      <c r="QRJ7" s="394"/>
      <c r="QRK7" s="394"/>
      <c r="QRL7" s="394"/>
      <c r="QRM7" s="394"/>
      <c r="QRN7" s="394"/>
      <c r="QRO7" s="394"/>
      <c r="QRP7" s="394"/>
      <c r="QRQ7" s="394"/>
      <c r="QRR7" s="394"/>
      <c r="QRS7" s="394"/>
      <c r="QRT7" s="394"/>
      <c r="QRU7" s="394"/>
      <c r="QRV7" s="394"/>
      <c r="QRW7" s="394"/>
      <c r="QRX7" s="394"/>
      <c r="QRY7" s="394"/>
      <c r="QRZ7" s="394"/>
      <c r="QSA7" s="394"/>
      <c r="QSB7" s="394"/>
      <c r="QSC7" s="394"/>
      <c r="QSD7" s="394"/>
      <c r="QSE7" s="394"/>
      <c r="QSF7" s="394"/>
      <c r="QSG7" s="394"/>
      <c r="QSH7" s="394"/>
      <c r="QSI7" s="394"/>
      <c r="QSJ7" s="394"/>
      <c r="QSK7" s="394"/>
      <c r="QSL7" s="394"/>
      <c r="QSM7" s="394"/>
      <c r="QSN7" s="394"/>
      <c r="QSO7" s="394"/>
      <c r="QSP7" s="394"/>
      <c r="QSQ7" s="394"/>
      <c r="QSR7" s="394"/>
      <c r="QSS7" s="394"/>
      <c r="QST7" s="394"/>
      <c r="QSU7" s="394"/>
      <c r="QSV7" s="394"/>
      <c r="QSW7" s="394"/>
      <c r="QSX7" s="394"/>
      <c r="QSY7" s="394"/>
      <c r="QSZ7" s="394"/>
      <c r="QTA7" s="394"/>
      <c r="QTB7" s="394"/>
      <c r="QTC7" s="394"/>
      <c r="QTD7" s="394"/>
      <c r="QTE7" s="394"/>
      <c r="QTF7" s="394"/>
      <c r="QTG7" s="394"/>
      <c r="QTH7" s="394"/>
      <c r="QTI7" s="394"/>
      <c r="QTJ7" s="394"/>
      <c r="QTK7" s="394"/>
      <c r="QTL7" s="394"/>
      <c r="QTM7" s="394"/>
      <c r="QTN7" s="394"/>
      <c r="QTO7" s="394"/>
      <c r="QTP7" s="394"/>
      <c r="QTQ7" s="394"/>
      <c r="QTR7" s="394"/>
      <c r="QTS7" s="394"/>
      <c r="QTT7" s="394"/>
      <c r="QTU7" s="394"/>
      <c r="QTV7" s="394"/>
      <c r="QTW7" s="394"/>
      <c r="QTX7" s="394"/>
      <c r="QTY7" s="394"/>
      <c r="QTZ7" s="394"/>
      <c r="QUA7" s="394"/>
      <c r="QUB7" s="394"/>
      <c r="QUC7" s="394"/>
      <c r="QUD7" s="394"/>
      <c r="QUE7" s="394"/>
      <c r="QUF7" s="394"/>
      <c r="QUG7" s="394"/>
      <c r="QUH7" s="394"/>
      <c r="QUI7" s="394"/>
      <c r="QUJ7" s="394"/>
      <c r="QUK7" s="394"/>
      <c r="QUL7" s="394"/>
      <c r="QUM7" s="394"/>
      <c r="QUN7" s="394"/>
      <c r="QUO7" s="394"/>
      <c r="QUP7" s="394"/>
      <c r="QUQ7" s="394"/>
      <c r="QUR7" s="394"/>
      <c r="QUS7" s="394"/>
      <c r="QUT7" s="394"/>
      <c r="QUU7" s="394"/>
      <c r="QUV7" s="394"/>
      <c r="QUW7" s="394"/>
      <c r="QUX7" s="394"/>
      <c r="QUY7" s="394"/>
      <c r="QUZ7" s="394"/>
      <c r="QVA7" s="394"/>
      <c r="QVB7" s="394"/>
      <c r="QVC7" s="394"/>
      <c r="QVD7" s="394"/>
      <c r="QVE7" s="394"/>
      <c r="QVF7" s="394"/>
      <c r="QVG7" s="394"/>
      <c r="QVH7" s="394"/>
      <c r="QVI7" s="394"/>
      <c r="QVJ7" s="394"/>
      <c r="QVK7" s="394"/>
      <c r="QVL7" s="394"/>
      <c r="QVM7" s="394"/>
      <c r="QVN7" s="394"/>
      <c r="QVO7" s="394"/>
      <c r="QVP7" s="394"/>
      <c r="QVQ7" s="394"/>
      <c r="QVR7" s="394"/>
      <c r="QVS7" s="394"/>
      <c r="QVT7" s="394"/>
      <c r="QVU7" s="394"/>
      <c r="QVV7" s="394"/>
      <c r="QVW7" s="394"/>
      <c r="QVX7" s="394"/>
      <c r="QVY7" s="394"/>
      <c r="QVZ7" s="394"/>
      <c r="QWA7" s="394"/>
      <c r="QWB7" s="394"/>
      <c r="QWC7" s="394"/>
      <c r="QWD7" s="394"/>
      <c r="QWE7" s="394"/>
      <c r="QWF7" s="394"/>
      <c r="QWG7" s="394"/>
      <c r="QWH7" s="394"/>
      <c r="QWI7" s="394"/>
      <c r="QWJ7" s="394"/>
      <c r="QWK7" s="394"/>
      <c r="QWL7" s="394"/>
      <c r="QWM7" s="394"/>
      <c r="QWN7" s="394"/>
      <c r="QWO7" s="394"/>
      <c r="QWP7" s="394"/>
      <c r="QWQ7" s="394"/>
      <c r="QWR7" s="394"/>
      <c r="QWS7" s="394"/>
      <c r="QWT7" s="394"/>
      <c r="QWU7" s="394"/>
      <c r="QWV7" s="394"/>
      <c r="QWW7" s="394"/>
      <c r="QWX7" s="394"/>
      <c r="QWY7" s="394"/>
      <c r="QWZ7" s="394"/>
      <c r="QXA7" s="394"/>
      <c r="QXB7" s="394"/>
      <c r="QXC7" s="394"/>
      <c r="QXD7" s="394"/>
      <c r="QXE7" s="394"/>
      <c r="QXF7" s="394"/>
      <c r="QXG7" s="394"/>
      <c r="QXH7" s="394"/>
      <c r="QXI7" s="394"/>
      <c r="QXJ7" s="394"/>
      <c r="QXK7" s="394"/>
      <c r="QXL7" s="394"/>
      <c r="QXM7" s="394"/>
      <c r="QXN7" s="394"/>
      <c r="QXO7" s="394"/>
      <c r="QXP7" s="394"/>
      <c r="QXQ7" s="394"/>
      <c r="QXR7" s="394"/>
      <c r="QXS7" s="394"/>
      <c r="QXT7" s="394"/>
      <c r="QXU7" s="394"/>
      <c r="QXV7" s="394"/>
      <c r="QXW7" s="394"/>
      <c r="QXX7" s="394"/>
      <c r="QXY7" s="394"/>
      <c r="QXZ7" s="394"/>
      <c r="QYA7" s="394"/>
      <c r="QYB7" s="394"/>
      <c r="QYC7" s="394"/>
      <c r="QYD7" s="394"/>
      <c r="QYE7" s="394"/>
      <c r="QYF7" s="394"/>
      <c r="QYG7" s="394"/>
      <c r="QYH7" s="394"/>
      <c r="QYI7" s="394"/>
      <c r="QYJ7" s="394"/>
      <c r="QYK7" s="394"/>
      <c r="QYL7" s="394"/>
      <c r="QYM7" s="394"/>
      <c r="QYN7" s="394"/>
      <c r="QYO7" s="394"/>
      <c r="QYP7" s="394"/>
      <c r="QYQ7" s="394"/>
      <c r="QYR7" s="394"/>
      <c r="QYS7" s="394"/>
      <c r="QYT7" s="394"/>
      <c r="QYU7" s="394"/>
      <c r="QYV7" s="394"/>
      <c r="QYW7" s="394"/>
      <c r="QYX7" s="394"/>
      <c r="QYY7" s="394"/>
      <c r="QYZ7" s="394"/>
      <c r="QZA7" s="394"/>
      <c r="QZB7" s="394"/>
      <c r="QZC7" s="394"/>
      <c r="QZD7" s="394"/>
      <c r="QZE7" s="394"/>
      <c r="QZF7" s="394"/>
      <c r="QZG7" s="394"/>
      <c r="QZH7" s="394"/>
      <c r="QZI7" s="394"/>
      <c r="QZJ7" s="394"/>
      <c r="QZK7" s="394"/>
      <c r="QZL7" s="394"/>
      <c r="QZM7" s="394"/>
      <c r="QZN7" s="394"/>
      <c r="QZO7" s="394"/>
      <c r="QZP7" s="394"/>
      <c r="QZQ7" s="394"/>
      <c r="QZR7" s="394"/>
      <c r="QZS7" s="394"/>
      <c r="QZT7" s="394"/>
      <c r="QZU7" s="394"/>
      <c r="QZV7" s="394"/>
      <c r="QZW7" s="394"/>
      <c r="QZX7" s="394"/>
      <c r="QZY7" s="394"/>
      <c r="QZZ7" s="394"/>
      <c r="RAA7" s="394"/>
      <c r="RAB7" s="394"/>
      <c r="RAC7" s="394"/>
      <c r="RAD7" s="394"/>
      <c r="RAE7" s="394"/>
      <c r="RAF7" s="394"/>
      <c r="RAG7" s="394"/>
      <c r="RAH7" s="394"/>
      <c r="RAI7" s="394"/>
      <c r="RAJ7" s="394"/>
      <c r="RAK7" s="394"/>
      <c r="RAL7" s="394"/>
      <c r="RAM7" s="394"/>
      <c r="RAN7" s="394"/>
      <c r="RAO7" s="394"/>
      <c r="RAP7" s="394"/>
      <c r="RAQ7" s="394"/>
      <c r="RAR7" s="394"/>
      <c r="RAS7" s="394"/>
      <c r="RAT7" s="394"/>
      <c r="RAU7" s="394"/>
      <c r="RAV7" s="394"/>
      <c r="RAW7" s="394"/>
      <c r="RAX7" s="394"/>
      <c r="RAY7" s="394"/>
      <c r="RAZ7" s="394"/>
      <c r="RBA7" s="394"/>
      <c r="RBB7" s="394"/>
      <c r="RBC7" s="394"/>
      <c r="RBD7" s="394"/>
      <c r="RBE7" s="394"/>
      <c r="RBF7" s="394"/>
      <c r="RBG7" s="394"/>
      <c r="RBH7" s="394"/>
      <c r="RBI7" s="394"/>
      <c r="RBJ7" s="394"/>
      <c r="RBK7" s="394"/>
      <c r="RBL7" s="394"/>
      <c r="RBM7" s="394"/>
      <c r="RBN7" s="394"/>
      <c r="RBO7" s="394"/>
      <c r="RBP7" s="394"/>
      <c r="RBQ7" s="394"/>
      <c r="RBR7" s="394"/>
      <c r="RBS7" s="394"/>
      <c r="RBT7" s="394"/>
      <c r="RBU7" s="394"/>
      <c r="RBV7" s="394"/>
      <c r="RBW7" s="394"/>
      <c r="RBX7" s="394"/>
      <c r="RBY7" s="394"/>
      <c r="RBZ7" s="394"/>
      <c r="RCA7" s="394"/>
      <c r="RCB7" s="394"/>
      <c r="RCC7" s="394"/>
      <c r="RCD7" s="394"/>
      <c r="RCE7" s="394"/>
      <c r="RCF7" s="394"/>
      <c r="RCG7" s="394"/>
      <c r="RCH7" s="394"/>
      <c r="RCI7" s="394"/>
      <c r="RCJ7" s="394"/>
      <c r="RCK7" s="394"/>
      <c r="RCL7" s="394"/>
      <c r="RCM7" s="394"/>
      <c r="RCN7" s="394"/>
      <c r="RCO7" s="394"/>
      <c r="RCP7" s="394"/>
      <c r="RCQ7" s="394"/>
      <c r="RCR7" s="394"/>
      <c r="RCS7" s="394"/>
      <c r="RCT7" s="394"/>
      <c r="RCU7" s="394"/>
      <c r="RCV7" s="394"/>
      <c r="RCW7" s="394"/>
      <c r="RCX7" s="394"/>
      <c r="RCY7" s="394"/>
      <c r="RCZ7" s="394"/>
      <c r="RDA7" s="394"/>
      <c r="RDB7" s="394"/>
      <c r="RDC7" s="394"/>
      <c r="RDD7" s="394"/>
      <c r="RDE7" s="394"/>
      <c r="RDF7" s="394"/>
      <c r="RDG7" s="394"/>
      <c r="RDH7" s="394"/>
      <c r="RDI7" s="394"/>
      <c r="RDJ7" s="394"/>
      <c r="RDK7" s="394"/>
      <c r="RDL7" s="394"/>
      <c r="RDM7" s="394"/>
      <c r="RDN7" s="394"/>
      <c r="RDO7" s="394"/>
      <c r="RDP7" s="394"/>
      <c r="RDQ7" s="394"/>
      <c r="RDR7" s="394"/>
      <c r="RDS7" s="394"/>
      <c r="RDT7" s="394"/>
      <c r="RDU7" s="394"/>
      <c r="RDV7" s="394"/>
      <c r="RDW7" s="394"/>
      <c r="RDX7" s="394"/>
      <c r="RDY7" s="394"/>
      <c r="RDZ7" s="394"/>
      <c r="REA7" s="394"/>
      <c r="REB7" s="394"/>
      <c r="REC7" s="394"/>
      <c r="RED7" s="394"/>
      <c r="REE7" s="394"/>
      <c r="REF7" s="394"/>
      <c r="REG7" s="394"/>
      <c r="REH7" s="394"/>
      <c r="REI7" s="394"/>
      <c r="REJ7" s="394"/>
      <c r="REK7" s="394"/>
      <c r="REL7" s="394"/>
      <c r="REM7" s="394"/>
      <c r="REN7" s="394"/>
      <c r="REO7" s="394"/>
      <c r="REP7" s="394"/>
      <c r="REQ7" s="394"/>
      <c r="RER7" s="394"/>
      <c r="RES7" s="394"/>
      <c r="RET7" s="394"/>
      <c r="REU7" s="394"/>
      <c r="REV7" s="394"/>
      <c r="REW7" s="394"/>
      <c r="REX7" s="394"/>
      <c r="REY7" s="394"/>
      <c r="REZ7" s="394"/>
      <c r="RFA7" s="394"/>
      <c r="RFB7" s="394"/>
      <c r="RFC7" s="394"/>
      <c r="RFD7" s="394"/>
      <c r="RFE7" s="394"/>
      <c r="RFF7" s="394"/>
      <c r="RFG7" s="394"/>
      <c r="RFH7" s="394"/>
      <c r="RFI7" s="394"/>
      <c r="RFJ7" s="394"/>
      <c r="RFK7" s="394"/>
      <c r="RFL7" s="394"/>
      <c r="RFM7" s="394"/>
      <c r="RFN7" s="394"/>
      <c r="RFO7" s="394"/>
      <c r="RFP7" s="394"/>
      <c r="RFQ7" s="394"/>
      <c r="RFR7" s="394"/>
      <c r="RFS7" s="394"/>
      <c r="RFT7" s="394"/>
      <c r="RFU7" s="394"/>
      <c r="RFV7" s="394"/>
      <c r="RFW7" s="394"/>
      <c r="RFX7" s="394"/>
      <c r="RFY7" s="394"/>
      <c r="RFZ7" s="394"/>
      <c r="RGA7" s="394"/>
      <c r="RGB7" s="394"/>
      <c r="RGC7" s="394"/>
      <c r="RGD7" s="394"/>
      <c r="RGE7" s="394"/>
      <c r="RGF7" s="394"/>
      <c r="RGG7" s="394"/>
      <c r="RGH7" s="394"/>
      <c r="RGI7" s="394"/>
      <c r="RGJ7" s="394"/>
      <c r="RGK7" s="394"/>
      <c r="RGL7" s="394"/>
      <c r="RGM7" s="394"/>
      <c r="RGN7" s="394"/>
      <c r="RGO7" s="394"/>
      <c r="RGP7" s="394"/>
      <c r="RGQ7" s="394"/>
      <c r="RGR7" s="394"/>
      <c r="RGS7" s="394"/>
      <c r="RGT7" s="394"/>
      <c r="RGU7" s="394"/>
      <c r="RGV7" s="394"/>
      <c r="RGW7" s="394"/>
      <c r="RGX7" s="394"/>
      <c r="RGY7" s="394"/>
      <c r="RGZ7" s="394"/>
      <c r="RHA7" s="394"/>
      <c r="RHB7" s="394"/>
      <c r="RHC7" s="394"/>
      <c r="RHD7" s="394"/>
      <c r="RHE7" s="394"/>
      <c r="RHF7" s="394"/>
      <c r="RHG7" s="394"/>
      <c r="RHH7" s="394"/>
      <c r="RHI7" s="394"/>
      <c r="RHJ7" s="394"/>
      <c r="RHK7" s="394"/>
      <c r="RHL7" s="394"/>
      <c r="RHM7" s="394"/>
      <c r="RHN7" s="394"/>
      <c r="RHO7" s="394"/>
      <c r="RHP7" s="394"/>
      <c r="RHQ7" s="394"/>
      <c r="RHR7" s="394"/>
      <c r="RHS7" s="394"/>
      <c r="RHT7" s="394"/>
      <c r="RHU7" s="394"/>
      <c r="RHV7" s="394"/>
      <c r="RHW7" s="394"/>
      <c r="RHX7" s="394"/>
      <c r="RHY7" s="394"/>
      <c r="RHZ7" s="394"/>
      <c r="RIA7" s="394"/>
      <c r="RIB7" s="394"/>
      <c r="RIC7" s="394"/>
      <c r="RID7" s="394"/>
      <c r="RIE7" s="394"/>
      <c r="RIF7" s="394"/>
      <c r="RIG7" s="394"/>
      <c r="RIH7" s="394"/>
      <c r="RII7" s="394"/>
      <c r="RIJ7" s="394"/>
      <c r="RIK7" s="394"/>
      <c r="RIL7" s="394"/>
      <c r="RIM7" s="394"/>
      <c r="RIN7" s="394"/>
      <c r="RIO7" s="394"/>
      <c r="RIP7" s="394"/>
      <c r="RIQ7" s="394"/>
      <c r="RIR7" s="394"/>
      <c r="RIS7" s="394"/>
      <c r="RIT7" s="394"/>
      <c r="RIU7" s="394"/>
      <c r="RIV7" s="394"/>
      <c r="RIW7" s="394"/>
      <c r="RIX7" s="394"/>
      <c r="RIY7" s="394"/>
      <c r="RIZ7" s="394"/>
      <c r="RJA7" s="394"/>
      <c r="RJB7" s="394"/>
      <c r="RJC7" s="394"/>
      <c r="RJD7" s="394"/>
      <c r="RJE7" s="394"/>
      <c r="RJF7" s="394"/>
      <c r="RJG7" s="394"/>
      <c r="RJH7" s="394"/>
      <c r="RJI7" s="394"/>
      <c r="RJJ7" s="394"/>
      <c r="RJK7" s="394"/>
      <c r="RJL7" s="394"/>
      <c r="RJM7" s="394"/>
      <c r="RJN7" s="394"/>
      <c r="RJO7" s="394"/>
      <c r="RJP7" s="394"/>
      <c r="RJQ7" s="394"/>
      <c r="RJR7" s="394"/>
      <c r="RJS7" s="394"/>
      <c r="RJT7" s="394"/>
      <c r="RJU7" s="394"/>
      <c r="RJV7" s="394"/>
      <c r="RJW7" s="394"/>
      <c r="RJX7" s="394"/>
      <c r="RJY7" s="394"/>
      <c r="RJZ7" s="394"/>
      <c r="RKA7" s="394"/>
      <c r="RKB7" s="394"/>
      <c r="RKC7" s="394"/>
      <c r="RKD7" s="394"/>
      <c r="RKE7" s="394"/>
      <c r="RKF7" s="394"/>
      <c r="RKG7" s="394"/>
      <c r="RKH7" s="394"/>
      <c r="RKI7" s="394"/>
      <c r="RKJ7" s="394"/>
      <c r="RKK7" s="394"/>
      <c r="RKL7" s="394"/>
      <c r="RKM7" s="394"/>
      <c r="RKN7" s="394"/>
      <c r="RKO7" s="394"/>
      <c r="RKP7" s="394"/>
      <c r="RKQ7" s="394"/>
      <c r="RKR7" s="394"/>
      <c r="RKS7" s="394"/>
      <c r="RKT7" s="394"/>
      <c r="RKU7" s="394"/>
      <c r="RKV7" s="394"/>
      <c r="RKW7" s="394"/>
      <c r="RKX7" s="394"/>
      <c r="RKY7" s="394"/>
      <c r="RKZ7" s="394"/>
      <c r="RLA7" s="394"/>
      <c r="RLB7" s="394"/>
      <c r="RLC7" s="394"/>
      <c r="RLD7" s="394"/>
      <c r="RLE7" s="394"/>
      <c r="RLF7" s="394"/>
      <c r="RLG7" s="394"/>
      <c r="RLH7" s="394"/>
      <c r="RLI7" s="394"/>
      <c r="RLJ7" s="394"/>
      <c r="RLK7" s="394"/>
      <c r="RLL7" s="394"/>
      <c r="RLM7" s="394"/>
      <c r="RLN7" s="394"/>
      <c r="RLO7" s="394"/>
      <c r="RLP7" s="394"/>
      <c r="RLQ7" s="394"/>
      <c r="RLR7" s="394"/>
      <c r="RLS7" s="394"/>
      <c r="RLT7" s="394"/>
      <c r="RLU7" s="394"/>
      <c r="RLV7" s="394"/>
      <c r="RLW7" s="394"/>
      <c r="RLX7" s="394"/>
      <c r="RLY7" s="394"/>
      <c r="RLZ7" s="394"/>
      <c r="RMA7" s="394"/>
      <c r="RMB7" s="394"/>
      <c r="RMC7" s="394"/>
      <c r="RMD7" s="394"/>
      <c r="RME7" s="394"/>
      <c r="RMF7" s="394"/>
      <c r="RMG7" s="394"/>
      <c r="RMH7" s="394"/>
      <c r="RMI7" s="394"/>
      <c r="RMJ7" s="394"/>
      <c r="RMK7" s="394"/>
      <c r="RML7" s="394"/>
      <c r="RMM7" s="394"/>
      <c r="RMN7" s="394"/>
      <c r="RMO7" s="394"/>
      <c r="RMP7" s="394"/>
      <c r="RMQ7" s="394"/>
      <c r="RMR7" s="394"/>
      <c r="RMS7" s="394"/>
      <c r="RMT7" s="394"/>
      <c r="RMU7" s="394"/>
      <c r="RMV7" s="394"/>
      <c r="RMW7" s="394"/>
      <c r="RMX7" s="394"/>
      <c r="RMY7" s="394"/>
      <c r="RMZ7" s="394"/>
      <c r="RNA7" s="394"/>
      <c r="RNB7" s="394"/>
      <c r="RNC7" s="394"/>
      <c r="RND7" s="394"/>
      <c r="RNE7" s="394"/>
      <c r="RNF7" s="394"/>
      <c r="RNG7" s="394"/>
      <c r="RNH7" s="394"/>
      <c r="RNI7" s="394"/>
      <c r="RNJ7" s="394"/>
      <c r="RNK7" s="394"/>
      <c r="RNL7" s="394"/>
      <c r="RNM7" s="394"/>
      <c r="RNN7" s="394"/>
      <c r="RNO7" s="394"/>
      <c r="RNP7" s="394"/>
      <c r="RNQ7" s="394"/>
      <c r="RNR7" s="394"/>
      <c r="RNS7" s="394"/>
      <c r="RNT7" s="394"/>
      <c r="RNU7" s="394"/>
      <c r="RNV7" s="394"/>
      <c r="RNW7" s="394"/>
      <c r="RNX7" s="394"/>
      <c r="RNY7" s="394"/>
      <c r="RNZ7" s="394"/>
      <c r="ROA7" s="394"/>
      <c r="ROB7" s="394"/>
      <c r="ROC7" s="394"/>
      <c r="ROD7" s="394"/>
      <c r="ROE7" s="394"/>
      <c r="ROF7" s="394"/>
      <c r="ROG7" s="394"/>
      <c r="ROH7" s="394"/>
      <c r="ROI7" s="394"/>
      <c r="ROJ7" s="394"/>
      <c r="ROK7" s="394"/>
      <c r="ROL7" s="394"/>
      <c r="ROM7" s="394"/>
      <c r="RON7" s="394"/>
      <c r="ROO7" s="394"/>
      <c r="ROP7" s="394"/>
      <c r="ROQ7" s="394"/>
      <c r="ROR7" s="394"/>
      <c r="ROS7" s="394"/>
      <c r="ROT7" s="394"/>
      <c r="ROU7" s="394"/>
      <c r="ROV7" s="394"/>
      <c r="ROW7" s="394"/>
      <c r="ROX7" s="394"/>
      <c r="ROY7" s="394"/>
      <c r="ROZ7" s="394"/>
      <c r="RPA7" s="394"/>
      <c r="RPB7" s="394"/>
      <c r="RPC7" s="394"/>
      <c r="RPD7" s="394"/>
      <c r="RPE7" s="394"/>
      <c r="RPF7" s="394"/>
      <c r="RPG7" s="394"/>
      <c r="RPH7" s="394"/>
      <c r="RPI7" s="394"/>
      <c r="RPJ7" s="394"/>
      <c r="RPK7" s="394"/>
      <c r="RPL7" s="394"/>
      <c r="RPM7" s="394"/>
      <c r="RPN7" s="394"/>
      <c r="RPO7" s="394"/>
      <c r="RPP7" s="394"/>
      <c r="RPQ7" s="394"/>
      <c r="RPR7" s="394"/>
      <c r="RPS7" s="394"/>
      <c r="RPT7" s="394"/>
      <c r="RPU7" s="394"/>
      <c r="RPV7" s="394"/>
      <c r="RPW7" s="394"/>
      <c r="RPX7" s="394"/>
      <c r="RPY7" s="394"/>
      <c r="RPZ7" s="394"/>
      <c r="RQA7" s="394"/>
      <c r="RQB7" s="394"/>
      <c r="RQC7" s="394"/>
      <c r="RQD7" s="394"/>
      <c r="RQE7" s="394"/>
      <c r="RQF7" s="394"/>
      <c r="RQG7" s="394"/>
      <c r="RQH7" s="394"/>
      <c r="RQI7" s="394"/>
      <c r="RQJ7" s="394"/>
      <c r="RQK7" s="394"/>
      <c r="RQL7" s="394"/>
      <c r="RQM7" s="394"/>
      <c r="RQN7" s="394"/>
      <c r="RQO7" s="394"/>
      <c r="RQP7" s="394"/>
      <c r="RQQ7" s="394"/>
      <c r="RQR7" s="394"/>
      <c r="RQS7" s="394"/>
      <c r="RQT7" s="394"/>
      <c r="RQU7" s="394"/>
      <c r="RQV7" s="394"/>
      <c r="RQW7" s="394"/>
      <c r="RQX7" s="394"/>
      <c r="RQY7" s="394"/>
      <c r="RQZ7" s="394"/>
      <c r="RRA7" s="394"/>
      <c r="RRB7" s="394"/>
      <c r="RRC7" s="394"/>
      <c r="RRD7" s="394"/>
      <c r="RRE7" s="394"/>
      <c r="RRF7" s="394"/>
      <c r="RRG7" s="394"/>
      <c r="RRH7" s="394"/>
      <c r="RRI7" s="394"/>
      <c r="RRJ7" s="394"/>
      <c r="RRK7" s="394"/>
      <c r="RRL7" s="394"/>
      <c r="RRM7" s="394"/>
      <c r="RRN7" s="394"/>
      <c r="RRO7" s="394"/>
      <c r="RRP7" s="394"/>
      <c r="RRQ7" s="394"/>
      <c r="RRR7" s="394"/>
      <c r="RRS7" s="394"/>
      <c r="RRT7" s="394"/>
      <c r="RRU7" s="394"/>
      <c r="RRV7" s="394"/>
      <c r="RRW7" s="394"/>
      <c r="RRX7" s="394"/>
      <c r="RRY7" s="394"/>
      <c r="RRZ7" s="394"/>
      <c r="RSA7" s="394"/>
      <c r="RSB7" s="394"/>
      <c r="RSC7" s="394"/>
      <c r="RSD7" s="394"/>
      <c r="RSE7" s="394"/>
      <c r="RSF7" s="394"/>
      <c r="RSG7" s="394"/>
      <c r="RSH7" s="394"/>
      <c r="RSI7" s="394"/>
      <c r="RSJ7" s="394"/>
      <c r="RSK7" s="394"/>
      <c r="RSL7" s="394"/>
      <c r="RSM7" s="394"/>
      <c r="RSN7" s="394"/>
      <c r="RSO7" s="394"/>
      <c r="RSP7" s="394"/>
      <c r="RSQ7" s="394"/>
      <c r="RSR7" s="394"/>
      <c r="RSS7" s="394"/>
      <c r="RST7" s="394"/>
      <c r="RSU7" s="394"/>
      <c r="RSV7" s="394"/>
      <c r="RSW7" s="394"/>
      <c r="RSX7" s="394"/>
      <c r="RSY7" s="394"/>
      <c r="RSZ7" s="394"/>
      <c r="RTA7" s="394"/>
      <c r="RTB7" s="394"/>
      <c r="RTC7" s="394"/>
      <c r="RTD7" s="394"/>
      <c r="RTE7" s="394"/>
      <c r="RTF7" s="394"/>
      <c r="RTG7" s="394"/>
      <c r="RTH7" s="394"/>
      <c r="RTI7" s="394"/>
      <c r="RTJ7" s="394"/>
      <c r="RTK7" s="394"/>
      <c r="RTL7" s="394"/>
      <c r="RTM7" s="394"/>
      <c r="RTN7" s="394"/>
      <c r="RTO7" s="394"/>
      <c r="RTP7" s="394"/>
      <c r="RTQ7" s="394"/>
      <c r="RTR7" s="394"/>
      <c r="RTS7" s="394"/>
      <c r="RTT7" s="394"/>
      <c r="RTU7" s="394"/>
      <c r="RTV7" s="394"/>
      <c r="RTW7" s="394"/>
      <c r="RTX7" s="394"/>
      <c r="RTY7" s="394"/>
      <c r="RTZ7" s="394"/>
      <c r="RUA7" s="394"/>
      <c r="RUB7" s="394"/>
      <c r="RUC7" s="394"/>
      <c r="RUD7" s="394"/>
      <c r="RUE7" s="394"/>
      <c r="RUF7" s="394"/>
      <c r="RUG7" s="394"/>
      <c r="RUH7" s="394"/>
      <c r="RUI7" s="394"/>
      <c r="RUJ7" s="394"/>
      <c r="RUK7" s="394"/>
      <c r="RUL7" s="394"/>
      <c r="RUM7" s="394"/>
      <c r="RUN7" s="394"/>
      <c r="RUO7" s="394"/>
      <c r="RUP7" s="394"/>
      <c r="RUQ7" s="394"/>
      <c r="RUR7" s="394"/>
      <c r="RUS7" s="394"/>
      <c r="RUT7" s="394"/>
      <c r="RUU7" s="394"/>
      <c r="RUV7" s="394"/>
      <c r="RUW7" s="394"/>
      <c r="RUX7" s="394"/>
      <c r="RUY7" s="394"/>
      <c r="RUZ7" s="394"/>
      <c r="RVA7" s="394"/>
      <c r="RVB7" s="394"/>
      <c r="RVC7" s="394"/>
      <c r="RVD7" s="394"/>
      <c r="RVE7" s="394"/>
      <c r="RVF7" s="394"/>
      <c r="RVG7" s="394"/>
      <c r="RVH7" s="394"/>
      <c r="RVI7" s="394"/>
      <c r="RVJ7" s="394"/>
      <c r="RVK7" s="394"/>
      <c r="RVL7" s="394"/>
      <c r="RVM7" s="394"/>
      <c r="RVN7" s="394"/>
      <c r="RVO7" s="394"/>
      <c r="RVP7" s="394"/>
      <c r="RVQ7" s="394"/>
      <c r="RVR7" s="394"/>
      <c r="RVS7" s="394"/>
      <c r="RVT7" s="394"/>
      <c r="RVU7" s="394"/>
      <c r="RVV7" s="394"/>
      <c r="RVW7" s="394"/>
      <c r="RVX7" s="394"/>
      <c r="RVY7" s="394"/>
      <c r="RVZ7" s="394"/>
      <c r="RWA7" s="394"/>
      <c r="RWB7" s="394"/>
      <c r="RWC7" s="394"/>
      <c r="RWD7" s="394"/>
      <c r="RWE7" s="394"/>
      <c r="RWF7" s="394"/>
      <c r="RWG7" s="394"/>
      <c r="RWH7" s="394"/>
      <c r="RWI7" s="394"/>
      <c r="RWJ7" s="394"/>
      <c r="RWK7" s="394"/>
      <c r="RWL7" s="394"/>
      <c r="RWM7" s="394"/>
      <c r="RWN7" s="394"/>
      <c r="RWO7" s="394"/>
      <c r="RWP7" s="394"/>
      <c r="RWQ7" s="394"/>
      <c r="RWR7" s="394"/>
      <c r="RWS7" s="394"/>
      <c r="RWT7" s="394"/>
      <c r="RWU7" s="394"/>
      <c r="RWV7" s="394"/>
      <c r="RWW7" s="394"/>
      <c r="RWX7" s="394"/>
      <c r="RWY7" s="394"/>
      <c r="RWZ7" s="394"/>
      <c r="RXA7" s="394"/>
      <c r="RXB7" s="394"/>
      <c r="RXC7" s="394"/>
      <c r="RXD7" s="394"/>
      <c r="RXE7" s="394"/>
      <c r="RXF7" s="394"/>
      <c r="RXG7" s="394"/>
      <c r="RXH7" s="394"/>
      <c r="RXI7" s="394"/>
      <c r="RXJ7" s="394"/>
      <c r="RXK7" s="394"/>
      <c r="RXL7" s="394"/>
      <c r="RXM7" s="394"/>
      <c r="RXN7" s="394"/>
      <c r="RXO7" s="394"/>
      <c r="RXP7" s="394"/>
      <c r="RXQ7" s="394"/>
      <c r="RXR7" s="394"/>
      <c r="RXS7" s="394"/>
      <c r="RXT7" s="394"/>
      <c r="RXU7" s="394"/>
      <c r="RXV7" s="394"/>
      <c r="RXW7" s="394"/>
      <c r="RXX7" s="394"/>
      <c r="RXY7" s="394"/>
      <c r="RXZ7" s="394"/>
      <c r="RYA7" s="394"/>
      <c r="RYB7" s="394"/>
      <c r="RYC7" s="394"/>
      <c r="RYD7" s="394"/>
      <c r="RYE7" s="394"/>
      <c r="RYF7" s="394"/>
      <c r="RYG7" s="394"/>
      <c r="RYH7" s="394"/>
      <c r="RYI7" s="394"/>
      <c r="RYJ7" s="394"/>
      <c r="RYK7" s="394"/>
      <c r="RYL7" s="394"/>
      <c r="RYM7" s="394"/>
      <c r="RYN7" s="394"/>
      <c r="RYO7" s="394"/>
      <c r="RYP7" s="394"/>
      <c r="RYQ7" s="394"/>
      <c r="RYR7" s="394"/>
      <c r="RYS7" s="394"/>
      <c r="RYT7" s="394"/>
      <c r="RYU7" s="394"/>
      <c r="RYV7" s="394"/>
      <c r="RYW7" s="394"/>
      <c r="RYX7" s="394"/>
      <c r="RYY7" s="394"/>
      <c r="RYZ7" s="394"/>
      <c r="RZA7" s="394"/>
      <c r="RZB7" s="394"/>
      <c r="RZC7" s="394"/>
      <c r="RZD7" s="394"/>
      <c r="RZE7" s="394"/>
      <c r="RZF7" s="394"/>
      <c r="RZG7" s="394"/>
      <c r="RZH7" s="394"/>
      <c r="RZI7" s="394"/>
      <c r="RZJ7" s="394"/>
      <c r="RZK7" s="394"/>
      <c r="RZL7" s="394"/>
      <c r="RZM7" s="394"/>
      <c r="RZN7" s="394"/>
      <c r="RZO7" s="394"/>
      <c r="RZP7" s="394"/>
      <c r="RZQ7" s="394"/>
      <c r="RZR7" s="394"/>
      <c r="RZS7" s="394"/>
      <c r="RZT7" s="394"/>
      <c r="RZU7" s="394"/>
      <c r="RZV7" s="394"/>
      <c r="RZW7" s="394"/>
      <c r="RZX7" s="394"/>
      <c r="RZY7" s="394"/>
      <c r="RZZ7" s="394"/>
      <c r="SAA7" s="394"/>
      <c r="SAB7" s="394"/>
      <c r="SAC7" s="394"/>
      <c r="SAD7" s="394"/>
      <c r="SAE7" s="394"/>
      <c r="SAF7" s="394"/>
      <c r="SAG7" s="394"/>
      <c r="SAH7" s="394"/>
      <c r="SAI7" s="394"/>
      <c r="SAJ7" s="394"/>
      <c r="SAK7" s="394"/>
      <c r="SAL7" s="394"/>
      <c r="SAM7" s="394"/>
      <c r="SAN7" s="394"/>
      <c r="SAO7" s="394"/>
      <c r="SAP7" s="394"/>
      <c r="SAQ7" s="394"/>
      <c r="SAR7" s="394"/>
      <c r="SAS7" s="394"/>
      <c r="SAT7" s="394"/>
      <c r="SAU7" s="394"/>
      <c r="SAV7" s="394"/>
      <c r="SAW7" s="394"/>
      <c r="SAX7" s="394"/>
      <c r="SAY7" s="394"/>
      <c r="SAZ7" s="394"/>
      <c r="SBA7" s="394"/>
      <c r="SBB7" s="394"/>
      <c r="SBC7" s="394"/>
      <c r="SBD7" s="394"/>
      <c r="SBE7" s="394"/>
      <c r="SBF7" s="394"/>
      <c r="SBG7" s="394"/>
      <c r="SBH7" s="394"/>
      <c r="SBI7" s="394"/>
      <c r="SBJ7" s="394"/>
      <c r="SBK7" s="394"/>
      <c r="SBL7" s="394"/>
      <c r="SBM7" s="394"/>
      <c r="SBN7" s="394"/>
      <c r="SBO7" s="394"/>
      <c r="SBP7" s="394"/>
      <c r="SBQ7" s="394"/>
      <c r="SBR7" s="394"/>
      <c r="SBS7" s="394"/>
      <c r="SBT7" s="394"/>
      <c r="SBU7" s="394"/>
      <c r="SBV7" s="394"/>
      <c r="SBW7" s="394"/>
      <c r="SBX7" s="394"/>
      <c r="SBY7" s="394"/>
      <c r="SBZ7" s="394"/>
      <c r="SCA7" s="394"/>
      <c r="SCB7" s="394"/>
      <c r="SCC7" s="394"/>
      <c r="SCD7" s="394"/>
      <c r="SCE7" s="394"/>
      <c r="SCF7" s="394"/>
      <c r="SCG7" s="394"/>
      <c r="SCH7" s="394"/>
      <c r="SCI7" s="394"/>
      <c r="SCJ7" s="394"/>
      <c r="SCK7" s="394"/>
      <c r="SCL7" s="394"/>
      <c r="SCM7" s="394"/>
      <c r="SCN7" s="394"/>
      <c r="SCO7" s="394"/>
      <c r="SCP7" s="394"/>
      <c r="SCQ7" s="394"/>
      <c r="SCR7" s="394"/>
      <c r="SCS7" s="394"/>
      <c r="SCT7" s="394"/>
      <c r="SCU7" s="394"/>
      <c r="SCV7" s="394"/>
      <c r="SCW7" s="394"/>
      <c r="SCX7" s="394"/>
      <c r="SCY7" s="394"/>
      <c r="SCZ7" s="394"/>
      <c r="SDA7" s="394"/>
      <c r="SDB7" s="394"/>
      <c r="SDC7" s="394"/>
      <c r="SDD7" s="394"/>
      <c r="SDE7" s="394"/>
      <c r="SDF7" s="394"/>
      <c r="SDG7" s="394"/>
      <c r="SDH7" s="394"/>
      <c r="SDI7" s="394"/>
      <c r="SDJ7" s="394"/>
      <c r="SDK7" s="394"/>
      <c r="SDL7" s="394"/>
      <c r="SDM7" s="394"/>
      <c r="SDN7" s="394"/>
      <c r="SDO7" s="394"/>
      <c r="SDP7" s="394"/>
      <c r="SDQ7" s="394"/>
      <c r="SDR7" s="394"/>
      <c r="SDS7" s="394"/>
      <c r="SDT7" s="394"/>
      <c r="SDU7" s="394"/>
      <c r="SDV7" s="394"/>
      <c r="SDW7" s="394"/>
      <c r="SDX7" s="394"/>
      <c r="SDY7" s="394"/>
      <c r="SDZ7" s="394"/>
      <c r="SEA7" s="394"/>
      <c r="SEB7" s="394"/>
      <c r="SEC7" s="394"/>
      <c r="SED7" s="394"/>
      <c r="SEE7" s="394"/>
      <c r="SEF7" s="394"/>
      <c r="SEG7" s="394"/>
      <c r="SEH7" s="394"/>
      <c r="SEI7" s="394"/>
      <c r="SEJ7" s="394"/>
      <c r="SEK7" s="394"/>
      <c r="SEL7" s="394"/>
      <c r="SEM7" s="394"/>
      <c r="SEN7" s="394"/>
      <c r="SEO7" s="394"/>
      <c r="SEP7" s="394"/>
      <c r="SEQ7" s="394"/>
      <c r="SER7" s="394"/>
      <c r="SES7" s="394"/>
      <c r="SET7" s="394"/>
      <c r="SEU7" s="394"/>
      <c r="SEV7" s="394"/>
      <c r="SEW7" s="394"/>
      <c r="SEX7" s="394"/>
      <c r="SEY7" s="394"/>
      <c r="SEZ7" s="394"/>
      <c r="SFA7" s="394"/>
      <c r="SFB7" s="394"/>
      <c r="SFC7" s="394"/>
      <c r="SFD7" s="394"/>
      <c r="SFE7" s="394"/>
      <c r="SFF7" s="394"/>
      <c r="SFG7" s="394"/>
      <c r="SFH7" s="394"/>
      <c r="SFI7" s="394"/>
      <c r="SFJ7" s="394"/>
      <c r="SFK7" s="394"/>
      <c r="SFL7" s="394"/>
      <c r="SFM7" s="394"/>
      <c r="SFN7" s="394"/>
      <c r="SFO7" s="394"/>
      <c r="SFP7" s="394"/>
      <c r="SFQ7" s="394"/>
      <c r="SFR7" s="394"/>
      <c r="SFS7" s="394"/>
      <c r="SFT7" s="394"/>
      <c r="SFU7" s="394"/>
      <c r="SFV7" s="394"/>
      <c r="SFW7" s="394"/>
      <c r="SFX7" s="394"/>
      <c r="SFY7" s="394"/>
      <c r="SFZ7" s="394"/>
      <c r="SGA7" s="394"/>
      <c r="SGB7" s="394"/>
      <c r="SGC7" s="394"/>
      <c r="SGD7" s="394"/>
      <c r="SGE7" s="394"/>
      <c r="SGF7" s="394"/>
      <c r="SGG7" s="394"/>
      <c r="SGH7" s="394"/>
      <c r="SGI7" s="394"/>
      <c r="SGJ7" s="394"/>
      <c r="SGK7" s="394"/>
      <c r="SGL7" s="394"/>
      <c r="SGM7" s="394"/>
      <c r="SGN7" s="394"/>
      <c r="SGO7" s="394"/>
      <c r="SGP7" s="394"/>
      <c r="SGQ7" s="394"/>
      <c r="SGR7" s="394"/>
      <c r="SGS7" s="394"/>
      <c r="SGT7" s="394"/>
      <c r="SGU7" s="394"/>
      <c r="SGV7" s="394"/>
      <c r="SGW7" s="394"/>
      <c r="SGX7" s="394"/>
      <c r="SGY7" s="394"/>
      <c r="SGZ7" s="394"/>
      <c r="SHA7" s="394"/>
      <c r="SHB7" s="394"/>
      <c r="SHC7" s="394"/>
      <c r="SHD7" s="394"/>
      <c r="SHE7" s="394"/>
      <c r="SHF7" s="394"/>
      <c r="SHG7" s="394"/>
      <c r="SHH7" s="394"/>
      <c r="SHI7" s="394"/>
      <c r="SHJ7" s="394"/>
      <c r="SHK7" s="394"/>
      <c r="SHL7" s="394"/>
      <c r="SHM7" s="394"/>
      <c r="SHN7" s="394"/>
      <c r="SHO7" s="394"/>
      <c r="SHP7" s="394"/>
      <c r="SHQ7" s="394"/>
      <c r="SHR7" s="394"/>
      <c r="SHS7" s="394"/>
      <c r="SHT7" s="394"/>
      <c r="SHU7" s="394"/>
      <c r="SHV7" s="394"/>
      <c r="SHW7" s="394"/>
      <c r="SHX7" s="394"/>
      <c r="SHY7" s="394"/>
      <c r="SHZ7" s="394"/>
      <c r="SIA7" s="394"/>
      <c r="SIB7" s="394"/>
      <c r="SIC7" s="394"/>
      <c r="SID7" s="394"/>
      <c r="SIE7" s="394"/>
      <c r="SIF7" s="394"/>
      <c r="SIG7" s="394"/>
      <c r="SIH7" s="394"/>
      <c r="SII7" s="394"/>
      <c r="SIJ7" s="394"/>
      <c r="SIK7" s="394"/>
      <c r="SIL7" s="394"/>
      <c r="SIM7" s="394"/>
      <c r="SIN7" s="394"/>
      <c r="SIO7" s="394"/>
      <c r="SIP7" s="394"/>
      <c r="SIQ7" s="394"/>
      <c r="SIR7" s="394"/>
      <c r="SIS7" s="394"/>
      <c r="SIT7" s="394"/>
      <c r="SIU7" s="394"/>
      <c r="SIV7" s="394"/>
      <c r="SIW7" s="394"/>
      <c r="SIX7" s="394"/>
      <c r="SIY7" s="394"/>
      <c r="SIZ7" s="394"/>
      <c r="SJA7" s="394"/>
      <c r="SJB7" s="394"/>
      <c r="SJC7" s="394"/>
      <c r="SJD7" s="394"/>
      <c r="SJE7" s="394"/>
      <c r="SJF7" s="394"/>
      <c r="SJG7" s="394"/>
      <c r="SJH7" s="394"/>
      <c r="SJI7" s="394"/>
      <c r="SJJ7" s="394"/>
      <c r="SJK7" s="394"/>
      <c r="SJL7" s="394"/>
      <c r="SJM7" s="394"/>
      <c r="SJN7" s="394"/>
      <c r="SJO7" s="394"/>
      <c r="SJP7" s="394"/>
      <c r="SJQ7" s="394"/>
      <c r="SJR7" s="394"/>
      <c r="SJS7" s="394"/>
      <c r="SJT7" s="394"/>
      <c r="SJU7" s="394"/>
      <c r="SJV7" s="394"/>
      <c r="SJW7" s="394"/>
      <c r="SJX7" s="394"/>
      <c r="SJY7" s="394"/>
      <c r="SJZ7" s="394"/>
      <c r="SKA7" s="394"/>
      <c r="SKB7" s="394"/>
      <c r="SKC7" s="394"/>
      <c r="SKD7" s="394"/>
      <c r="SKE7" s="394"/>
      <c r="SKF7" s="394"/>
      <c r="SKG7" s="394"/>
      <c r="SKH7" s="394"/>
      <c r="SKI7" s="394"/>
      <c r="SKJ7" s="394"/>
      <c r="SKK7" s="394"/>
      <c r="SKL7" s="394"/>
      <c r="SKM7" s="394"/>
      <c r="SKN7" s="394"/>
      <c r="SKO7" s="394"/>
      <c r="SKP7" s="394"/>
      <c r="SKQ7" s="394"/>
      <c r="SKR7" s="394"/>
      <c r="SKS7" s="394"/>
      <c r="SKT7" s="394"/>
      <c r="SKU7" s="394"/>
      <c r="SKV7" s="394"/>
      <c r="SKW7" s="394"/>
      <c r="SKX7" s="394"/>
      <c r="SKY7" s="394"/>
      <c r="SKZ7" s="394"/>
      <c r="SLA7" s="394"/>
      <c r="SLB7" s="394"/>
      <c r="SLC7" s="394"/>
      <c r="SLD7" s="394"/>
      <c r="SLE7" s="394"/>
      <c r="SLF7" s="394"/>
      <c r="SLG7" s="394"/>
      <c r="SLH7" s="394"/>
      <c r="SLI7" s="394"/>
      <c r="SLJ7" s="394"/>
      <c r="SLK7" s="394"/>
      <c r="SLL7" s="394"/>
      <c r="SLM7" s="394"/>
      <c r="SLN7" s="394"/>
      <c r="SLO7" s="394"/>
      <c r="SLP7" s="394"/>
      <c r="SLQ7" s="394"/>
      <c r="SLR7" s="394"/>
      <c r="SLS7" s="394"/>
      <c r="SLT7" s="394"/>
      <c r="SLU7" s="394"/>
      <c r="SLV7" s="394"/>
      <c r="SLW7" s="394"/>
      <c r="SLX7" s="394"/>
      <c r="SLY7" s="394"/>
      <c r="SLZ7" s="394"/>
      <c r="SMA7" s="394"/>
      <c r="SMB7" s="394"/>
      <c r="SMC7" s="394"/>
      <c r="SMD7" s="394"/>
      <c r="SME7" s="394"/>
      <c r="SMF7" s="394"/>
      <c r="SMG7" s="394"/>
      <c r="SMH7" s="394"/>
      <c r="SMI7" s="394"/>
      <c r="SMJ7" s="394"/>
      <c r="SMK7" s="394"/>
      <c r="SML7" s="394"/>
      <c r="SMM7" s="394"/>
      <c r="SMN7" s="394"/>
      <c r="SMO7" s="394"/>
      <c r="SMP7" s="394"/>
      <c r="SMQ7" s="394"/>
      <c r="SMR7" s="394"/>
      <c r="SMS7" s="394"/>
      <c r="SMT7" s="394"/>
      <c r="SMU7" s="394"/>
      <c r="SMV7" s="394"/>
      <c r="SMW7" s="394"/>
      <c r="SMX7" s="394"/>
      <c r="SMY7" s="394"/>
      <c r="SMZ7" s="394"/>
      <c r="SNA7" s="394"/>
      <c r="SNB7" s="394"/>
      <c r="SNC7" s="394"/>
      <c r="SND7" s="394"/>
      <c r="SNE7" s="394"/>
      <c r="SNF7" s="394"/>
      <c r="SNG7" s="394"/>
      <c r="SNH7" s="394"/>
      <c r="SNI7" s="394"/>
      <c r="SNJ7" s="394"/>
      <c r="SNK7" s="394"/>
      <c r="SNL7" s="394"/>
      <c r="SNM7" s="394"/>
      <c r="SNN7" s="394"/>
      <c r="SNO7" s="394"/>
      <c r="SNP7" s="394"/>
      <c r="SNQ7" s="394"/>
      <c r="SNR7" s="394"/>
      <c r="SNS7" s="394"/>
      <c r="SNT7" s="394"/>
      <c r="SNU7" s="394"/>
      <c r="SNV7" s="394"/>
      <c r="SNW7" s="394"/>
      <c r="SNX7" s="394"/>
      <c r="SNY7" s="394"/>
      <c r="SNZ7" s="394"/>
      <c r="SOA7" s="394"/>
      <c r="SOB7" s="394"/>
      <c r="SOC7" s="394"/>
      <c r="SOD7" s="394"/>
      <c r="SOE7" s="394"/>
      <c r="SOF7" s="394"/>
      <c r="SOG7" s="394"/>
      <c r="SOH7" s="394"/>
      <c r="SOI7" s="394"/>
      <c r="SOJ7" s="394"/>
      <c r="SOK7" s="394"/>
      <c r="SOL7" s="394"/>
      <c r="SOM7" s="394"/>
      <c r="SON7" s="394"/>
      <c r="SOO7" s="394"/>
      <c r="SOP7" s="394"/>
      <c r="SOQ7" s="394"/>
      <c r="SOR7" s="394"/>
      <c r="SOS7" s="394"/>
      <c r="SOT7" s="394"/>
      <c r="SOU7" s="394"/>
      <c r="SOV7" s="394"/>
      <c r="SOW7" s="394"/>
      <c r="SOX7" s="394"/>
      <c r="SOY7" s="394"/>
      <c r="SOZ7" s="394"/>
      <c r="SPA7" s="394"/>
      <c r="SPB7" s="394"/>
      <c r="SPC7" s="394"/>
      <c r="SPD7" s="394"/>
      <c r="SPE7" s="394"/>
      <c r="SPF7" s="394"/>
      <c r="SPG7" s="394"/>
      <c r="SPH7" s="394"/>
      <c r="SPI7" s="394"/>
      <c r="SPJ7" s="394"/>
      <c r="SPK7" s="394"/>
      <c r="SPL7" s="394"/>
      <c r="SPM7" s="394"/>
      <c r="SPN7" s="394"/>
      <c r="SPO7" s="394"/>
      <c r="SPP7" s="394"/>
      <c r="SPQ7" s="394"/>
      <c r="SPR7" s="394"/>
      <c r="SPS7" s="394"/>
      <c r="SPT7" s="394"/>
      <c r="SPU7" s="394"/>
      <c r="SPV7" s="394"/>
      <c r="SPW7" s="394"/>
      <c r="SPX7" s="394"/>
      <c r="SPY7" s="394"/>
      <c r="SPZ7" s="394"/>
      <c r="SQA7" s="394"/>
      <c r="SQB7" s="394"/>
      <c r="SQC7" s="394"/>
      <c r="SQD7" s="394"/>
      <c r="SQE7" s="394"/>
      <c r="SQF7" s="394"/>
      <c r="SQG7" s="394"/>
      <c r="SQH7" s="394"/>
      <c r="SQI7" s="394"/>
      <c r="SQJ7" s="394"/>
      <c r="SQK7" s="394"/>
      <c r="SQL7" s="394"/>
      <c r="SQM7" s="394"/>
      <c r="SQN7" s="394"/>
      <c r="SQO7" s="394"/>
      <c r="SQP7" s="394"/>
      <c r="SQQ7" s="394"/>
      <c r="SQR7" s="394"/>
      <c r="SQS7" s="394"/>
      <c r="SQT7" s="394"/>
      <c r="SQU7" s="394"/>
      <c r="SQV7" s="394"/>
      <c r="SQW7" s="394"/>
      <c r="SQX7" s="394"/>
      <c r="SQY7" s="394"/>
      <c r="SQZ7" s="394"/>
      <c r="SRA7" s="394"/>
      <c r="SRB7" s="394"/>
      <c r="SRC7" s="394"/>
      <c r="SRD7" s="394"/>
      <c r="SRE7" s="394"/>
      <c r="SRF7" s="394"/>
      <c r="SRG7" s="394"/>
      <c r="SRH7" s="394"/>
      <c r="SRI7" s="394"/>
      <c r="SRJ7" s="394"/>
      <c r="SRK7" s="394"/>
      <c r="SRL7" s="394"/>
      <c r="SRM7" s="394"/>
      <c r="SRN7" s="394"/>
      <c r="SRO7" s="394"/>
      <c r="SRP7" s="394"/>
      <c r="SRQ7" s="394"/>
      <c r="SRR7" s="394"/>
      <c r="SRS7" s="394"/>
      <c r="SRT7" s="394"/>
      <c r="SRU7" s="394"/>
      <c r="SRV7" s="394"/>
      <c r="SRW7" s="394"/>
      <c r="SRX7" s="394"/>
      <c r="SRY7" s="394"/>
      <c r="SRZ7" s="394"/>
      <c r="SSA7" s="394"/>
      <c r="SSB7" s="394"/>
      <c r="SSC7" s="394"/>
      <c r="SSD7" s="394"/>
      <c r="SSE7" s="394"/>
      <c r="SSF7" s="394"/>
      <c r="SSG7" s="394"/>
      <c r="SSH7" s="394"/>
      <c r="SSI7" s="394"/>
      <c r="SSJ7" s="394"/>
      <c r="SSK7" s="394"/>
      <c r="SSL7" s="394"/>
      <c r="SSM7" s="394"/>
      <c r="SSN7" s="394"/>
      <c r="SSO7" s="394"/>
      <c r="SSP7" s="394"/>
      <c r="SSQ7" s="394"/>
      <c r="SSR7" s="394"/>
      <c r="SSS7" s="394"/>
      <c r="SST7" s="394"/>
      <c r="SSU7" s="394"/>
      <c r="SSV7" s="394"/>
      <c r="SSW7" s="394"/>
      <c r="SSX7" s="394"/>
      <c r="SSY7" s="394"/>
      <c r="SSZ7" s="394"/>
      <c r="STA7" s="394"/>
      <c r="STB7" s="394"/>
      <c r="STC7" s="394"/>
      <c r="STD7" s="394"/>
      <c r="STE7" s="394"/>
      <c r="STF7" s="394"/>
      <c r="STG7" s="394"/>
      <c r="STH7" s="394"/>
      <c r="STI7" s="394"/>
      <c r="STJ7" s="394"/>
      <c r="STK7" s="394"/>
      <c r="STL7" s="394"/>
      <c r="STM7" s="394"/>
      <c r="STN7" s="394"/>
      <c r="STO7" s="394"/>
      <c r="STP7" s="394"/>
      <c r="STQ7" s="394"/>
      <c r="STR7" s="394"/>
      <c r="STS7" s="394"/>
      <c r="STT7" s="394"/>
      <c r="STU7" s="394"/>
      <c r="STV7" s="394"/>
      <c r="STW7" s="394"/>
      <c r="STX7" s="394"/>
      <c r="STY7" s="394"/>
      <c r="STZ7" s="394"/>
      <c r="SUA7" s="394"/>
      <c r="SUB7" s="394"/>
      <c r="SUC7" s="394"/>
      <c r="SUD7" s="394"/>
      <c r="SUE7" s="394"/>
      <c r="SUF7" s="394"/>
      <c r="SUG7" s="394"/>
      <c r="SUH7" s="394"/>
      <c r="SUI7" s="394"/>
      <c r="SUJ7" s="394"/>
      <c r="SUK7" s="394"/>
      <c r="SUL7" s="394"/>
      <c r="SUM7" s="394"/>
      <c r="SUN7" s="394"/>
      <c r="SUO7" s="394"/>
      <c r="SUP7" s="394"/>
      <c r="SUQ7" s="394"/>
      <c r="SUR7" s="394"/>
      <c r="SUS7" s="394"/>
      <c r="SUT7" s="394"/>
      <c r="SUU7" s="394"/>
      <c r="SUV7" s="394"/>
      <c r="SUW7" s="394"/>
      <c r="SUX7" s="394"/>
      <c r="SUY7" s="394"/>
      <c r="SUZ7" s="394"/>
      <c r="SVA7" s="394"/>
      <c r="SVB7" s="394"/>
      <c r="SVC7" s="394"/>
      <c r="SVD7" s="394"/>
      <c r="SVE7" s="394"/>
      <c r="SVF7" s="394"/>
      <c r="SVG7" s="394"/>
      <c r="SVH7" s="394"/>
      <c r="SVI7" s="394"/>
      <c r="SVJ7" s="394"/>
      <c r="SVK7" s="394"/>
      <c r="SVL7" s="394"/>
      <c r="SVM7" s="394"/>
      <c r="SVN7" s="394"/>
      <c r="SVO7" s="394"/>
      <c r="SVP7" s="394"/>
      <c r="SVQ7" s="394"/>
      <c r="SVR7" s="394"/>
      <c r="SVS7" s="394"/>
      <c r="SVT7" s="394"/>
      <c r="SVU7" s="394"/>
      <c r="SVV7" s="394"/>
      <c r="SVW7" s="394"/>
      <c r="SVX7" s="394"/>
      <c r="SVY7" s="394"/>
      <c r="SVZ7" s="394"/>
      <c r="SWA7" s="394"/>
      <c r="SWB7" s="394"/>
      <c r="SWC7" s="394"/>
      <c r="SWD7" s="394"/>
      <c r="SWE7" s="394"/>
      <c r="SWF7" s="394"/>
      <c r="SWG7" s="394"/>
      <c r="SWH7" s="394"/>
      <c r="SWI7" s="394"/>
      <c r="SWJ7" s="394"/>
      <c r="SWK7" s="394"/>
      <c r="SWL7" s="394"/>
      <c r="SWM7" s="394"/>
      <c r="SWN7" s="394"/>
      <c r="SWO7" s="394"/>
      <c r="SWP7" s="394"/>
      <c r="SWQ7" s="394"/>
      <c r="SWR7" s="394"/>
      <c r="SWS7" s="394"/>
      <c r="SWT7" s="394"/>
      <c r="SWU7" s="394"/>
      <c r="SWV7" s="394"/>
      <c r="SWW7" s="394"/>
      <c r="SWX7" s="394"/>
      <c r="SWY7" s="394"/>
      <c r="SWZ7" s="394"/>
      <c r="SXA7" s="394"/>
      <c r="SXB7" s="394"/>
      <c r="SXC7" s="394"/>
      <c r="SXD7" s="394"/>
      <c r="SXE7" s="394"/>
      <c r="SXF7" s="394"/>
      <c r="SXG7" s="394"/>
      <c r="SXH7" s="394"/>
      <c r="SXI7" s="394"/>
      <c r="SXJ7" s="394"/>
      <c r="SXK7" s="394"/>
      <c r="SXL7" s="394"/>
      <c r="SXM7" s="394"/>
      <c r="SXN7" s="394"/>
      <c r="SXO7" s="394"/>
      <c r="SXP7" s="394"/>
      <c r="SXQ7" s="394"/>
      <c r="SXR7" s="394"/>
      <c r="SXS7" s="394"/>
      <c r="SXT7" s="394"/>
      <c r="SXU7" s="394"/>
      <c r="SXV7" s="394"/>
      <c r="SXW7" s="394"/>
      <c r="SXX7" s="394"/>
      <c r="SXY7" s="394"/>
      <c r="SXZ7" s="394"/>
      <c r="SYA7" s="394"/>
      <c r="SYB7" s="394"/>
      <c r="SYC7" s="394"/>
      <c r="SYD7" s="394"/>
      <c r="SYE7" s="394"/>
      <c r="SYF7" s="394"/>
      <c r="SYG7" s="394"/>
      <c r="SYH7" s="394"/>
      <c r="SYI7" s="394"/>
      <c r="SYJ7" s="394"/>
      <c r="SYK7" s="394"/>
      <c r="SYL7" s="394"/>
      <c r="SYM7" s="394"/>
      <c r="SYN7" s="394"/>
      <c r="SYO7" s="394"/>
      <c r="SYP7" s="394"/>
      <c r="SYQ7" s="394"/>
      <c r="SYR7" s="394"/>
      <c r="SYS7" s="394"/>
      <c r="SYT7" s="394"/>
      <c r="SYU7" s="394"/>
      <c r="SYV7" s="394"/>
      <c r="SYW7" s="394"/>
      <c r="SYX7" s="394"/>
      <c r="SYY7" s="394"/>
      <c r="SYZ7" s="394"/>
      <c r="SZA7" s="394"/>
      <c r="SZB7" s="394"/>
      <c r="SZC7" s="394"/>
      <c r="SZD7" s="394"/>
      <c r="SZE7" s="394"/>
      <c r="SZF7" s="394"/>
      <c r="SZG7" s="394"/>
      <c r="SZH7" s="394"/>
      <c r="SZI7" s="394"/>
      <c r="SZJ7" s="394"/>
      <c r="SZK7" s="394"/>
      <c r="SZL7" s="394"/>
      <c r="SZM7" s="394"/>
      <c r="SZN7" s="394"/>
      <c r="SZO7" s="394"/>
      <c r="SZP7" s="394"/>
      <c r="SZQ7" s="394"/>
      <c r="SZR7" s="394"/>
      <c r="SZS7" s="394"/>
      <c r="SZT7" s="394"/>
      <c r="SZU7" s="394"/>
      <c r="SZV7" s="394"/>
      <c r="SZW7" s="394"/>
      <c r="SZX7" s="394"/>
      <c r="SZY7" s="394"/>
      <c r="SZZ7" s="394"/>
      <c r="TAA7" s="394"/>
      <c r="TAB7" s="394"/>
      <c r="TAC7" s="394"/>
      <c r="TAD7" s="394"/>
      <c r="TAE7" s="394"/>
      <c r="TAF7" s="394"/>
      <c r="TAG7" s="394"/>
      <c r="TAH7" s="394"/>
      <c r="TAI7" s="394"/>
      <c r="TAJ7" s="394"/>
      <c r="TAK7" s="394"/>
      <c r="TAL7" s="394"/>
      <c r="TAM7" s="394"/>
      <c r="TAN7" s="394"/>
      <c r="TAO7" s="394"/>
      <c r="TAP7" s="394"/>
      <c r="TAQ7" s="394"/>
      <c r="TAR7" s="394"/>
      <c r="TAS7" s="394"/>
      <c r="TAT7" s="394"/>
      <c r="TAU7" s="394"/>
      <c r="TAV7" s="394"/>
      <c r="TAW7" s="394"/>
      <c r="TAX7" s="394"/>
      <c r="TAY7" s="394"/>
      <c r="TAZ7" s="394"/>
      <c r="TBA7" s="394"/>
      <c r="TBB7" s="394"/>
      <c r="TBC7" s="394"/>
      <c r="TBD7" s="394"/>
      <c r="TBE7" s="394"/>
      <c r="TBF7" s="394"/>
      <c r="TBG7" s="394"/>
      <c r="TBH7" s="394"/>
      <c r="TBI7" s="394"/>
      <c r="TBJ7" s="394"/>
      <c r="TBK7" s="394"/>
      <c r="TBL7" s="394"/>
      <c r="TBM7" s="394"/>
      <c r="TBN7" s="394"/>
      <c r="TBO7" s="394"/>
      <c r="TBP7" s="394"/>
      <c r="TBQ7" s="394"/>
      <c r="TBR7" s="394"/>
      <c r="TBS7" s="394"/>
      <c r="TBT7" s="394"/>
      <c r="TBU7" s="394"/>
      <c r="TBV7" s="394"/>
      <c r="TBW7" s="394"/>
      <c r="TBX7" s="394"/>
      <c r="TBY7" s="394"/>
      <c r="TBZ7" s="394"/>
      <c r="TCA7" s="394"/>
      <c r="TCB7" s="394"/>
      <c r="TCC7" s="394"/>
      <c r="TCD7" s="394"/>
      <c r="TCE7" s="394"/>
      <c r="TCF7" s="394"/>
      <c r="TCG7" s="394"/>
      <c r="TCH7" s="394"/>
      <c r="TCI7" s="394"/>
      <c r="TCJ7" s="394"/>
      <c r="TCK7" s="394"/>
      <c r="TCL7" s="394"/>
      <c r="TCM7" s="394"/>
      <c r="TCN7" s="394"/>
      <c r="TCO7" s="394"/>
      <c r="TCP7" s="394"/>
      <c r="TCQ7" s="394"/>
      <c r="TCR7" s="394"/>
      <c r="TCS7" s="394"/>
      <c r="TCT7" s="394"/>
      <c r="TCU7" s="394"/>
      <c r="TCV7" s="394"/>
      <c r="TCW7" s="394"/>
      <c r="TCX7" s="394"/>
      <c r="TCY7" s="394"/>
      <c r="TCZ7" s="394"/>
      <c r="TDA7" s="394"/>
      <c r="TDB7" s="394"/>
      <c r="TDC7" s="394"/>
      <c r="TDD7" s="394"/>
      <c r="TDE7" s="394"/>
      <c r="TDF7" s="394"/>
      <c r="TDG7" s="394"/>
      <c r="TDH7" s="394"/>
      <c r="TDI7" s="394"/>
      <c r="TDJ7" s="394"/>
      <c r="TDK7" s="394"/>
      <c r="TDL7" s="394"/>
      <c r="TDM7" s="394"/>
      <c r="TDN7" s="394"/>
      <c r="TDO7" s="394"/>
      <c r="TDP7" s="394"/>
      <c r="TDQ7" s="394"/>
      <c r="TDR7" s="394"/>
      <c r="TDS7" s="394"/>
      <c r="TDT7" s="394"/>
      <c r="TDU7" s="394"/>
      <c r="TDV7" s="394"/>
      <c r="TDW7" s="394"/>
      <c r="TDX7" s="394"/>
      <c r="TDY7" s="394"/>
      <c r="TDZ7" s="394"/>
      <c r="TEA7" s="394"/>
      <c r="TEB7" s="394"/>
      <c r="TEC7" s="394"/>
      <c r="TED7" s="394"/>
      <c r="TEE7" s="394"/>
      <c r="TEF7" s="394"/>
      <c r="TEG7" s="394"/>
      <c r="TEH7" s="394"/>
      <c r="TEI7" s="394"/>
      <c r="TEJ7" s="394"/>
      <c r="TEK7" s="394"/>
      <c r="TEL7" s="394"/>
      <c r="TEM7" s="394"/>
      <c r="TEN7" s="394"/>
      <c r="TEO7" s="394"/>
      <c r="TEP7" s="394"/>
      <c r="TEQ7" s="394"/>
      <c r="TER7" s="394"/>
      <c r="TES7" s="394"/>
      <c r="TET7" s="394"/>
      <c r="TEU7" s="394"/>
      <c r="TEV7" s="394"/>
      <c r="TEW7" s="394"/>
      <c r="TEX7" s="394"/>
      <c r="TEY7" s="394"/>
      <c r="TEZ7" s="394"/>
      <c r="TFA7" s="394"/>
      <c r="TFB7" s="394"/>
      <c r="TFC7" s="394"/>
      <c r="TFD7" s="394"/>
      <c r="TFE7" s="394"/>
      <c r="TFF7" s="394"/>
      <c r="TFG7" s="394"/>
      <c r="TFH7" s="394"/>
      <c r="TFI7" s="394"/>
      <c r="TFJ7" s="394"/>
      <c r="TFK7" s="394"/>
      <c r="TFL7" s="394"/>
      <c r="TFM7" s="394"/>
      <c r="TFN7" s="394"/>
      <c r="TFO7" s="394"/>
      <c r="TFP7" s="394"/>
      <c r="TFQ7" s="394"/>
      <c r="TFR7" s="394"/>
      <c r="TFS7" s="394"/>
      <c r="TFT7" s="394"/>
      <c r="TFU7" s="394"/>
      <c r="TFV7" s="394"/>
      <c r="TFW7" s="394"/>
      <c r="TFX7" s="394"/>
      <c r="TFY7" s="394"/>
      <c r="TFZ7" s="394"/>
      <c r="TGA7" s="394"/>
      <c r="TGB7" s="394"/>
      <c r="TGC7" s="394"/>
      <c r="TGD7" s="394"/>
      <c r="TGE7" s="394"/>
      <c r="TGF7" s="394"/>
      <c r="TGG7" s="394"/>
      <c r="TGH7" s="394"/>
      <c r="TGI7" s="394"/>
      <c r="TGJ7" s="394"/>
      <c r="TGK7" s="394"/>
      <c r="TGL7" s="394"/>
      <c r="TGM7" s="394"/>
      <c r="TGN7" s="394"/>
      <c r="TGO7" s="394"/>
      <c r="TGP7" s="394"/>
      <c r="TGQ7" s="394"/>
      <c r="TGR7" s="394"/>
      <c r="TGS7" s="394"/>
      <c r="TGT7" s="394"/>
      <c r="TGU7" s="394"/>
      <c r="TGV7" s="394"/>
      <c r="TGW7" s="394"/>
      <c r="TGX7" s="394"/>
      <c r="TGY7" s="394"/>
      <c r="TGZ7" s="394"/>
      <c r="THA7" s="394"/>
      <c r="THB7" s="394"/>
      <c r="THC7" s="394"/>
      <c r="THD7" s="394"/>
      <c r="THE7" s="394"/>
      <c r="THF7" s="394"/>
      <c r="THG7" s="394"/>
      <c r="THH7" s="394"/>
      <c r="THI7" s="394"/>
      <c r="THJ7" s="394"/>
      <c r="THK7" s="394"/>
      <c r="THL7" s="394"/>
      <c r="THM7" s="394"/>
      <c r="THN7" s="394"/>
      <c r="THO7" s="394"/>
      <c r="THP7" s="394"/>
      <c r="THQ7" s="394"/>
      <c r="THR7" s="394"/>
      <c r="THS7" s="394"/>
      <c r="THT7" s="394"/>
      <c r="THU7" s="394"/>
      <c r="THV7" s="394"/>
      <c r="THW7" s="394"/>
      <c r="THX7" s="394"/>
      <c r="THY7" s="394"/>
      <c r="THZ7" s="394"/>
      <c r="TIA7" s="394"/>
      <c r="TIB7" s="394"/>
      <c r="TIC7" s="394"/>
      <c r="TID7" s="394"/>
      <c r="TIE7" s="394"/>
      <c r="TIF7" s="394"/>
      <c r="TIG7" s="394"/>
      <c r="TIH7" s="394"/>
      <c r="TII7" s="394"/>
      <c r="TIJ7" s="394"/>
      <c r="TIK7" s="394"/>
      <c r="TIL7" s="394"/>
      <c r="TIM7" s="394"/>
      <c r="TIN7" s="394"/>
      <c r="TIO7" s="394"/>
      <c r="TIP7" s="394"/>
      <c r="TIQ7" s="394"/>
      <c r="TIR7" s="394"/>
      <c r="TIS7" s="394"/>
      <c r="TIT7" s="394"/>
      <c r="TIU7" s="394"/>
      <c r="TIV7" s="394"/>
      <c r="TIW7" s="394"/>
      <c r="TIX7" s="394"/>
      <c r="TIY7" s="394"/>
      <c r="TIZ7" s="394"/>
      <c r="TJA7" s="394"/>
      <c r="TJB7" s="394"/>
      <c r="TJC7" s="394"/>
      <c r="TJD7" s="394"/>
      <c r="TJE7" s="394"/>
      <c r="TJF7" s="394"/>
      <c r="TJG7" s="394"/>
      <c r="TJH7" s="394"/>
      <c r="TJI7" s="394"/>
      <c r="TJJ7" s="394"/>
      <c r="TJK7" s="394"/>
      <c r="TJL7" s="394"/>
      <c r="TJM7" s="394"/>
      <c r="TJN7" s="394"/>
      <c r="TJO7" s="394"/>
      <c r="TJP7" s="394"/>
      <c r="TJQ7" s="394"/>
      <c r="TJR7" s="394"/>
      <c r="TJS7" s="394"/>
      <c r="TJT7" s="394"/>
      <c r="TJU7" s="394"/>
      <c r="TJV7" s="394"/>
      <c r="TJW7" s="394"/>
      <c r="TJX7" s="394"/>
      <c r="TJY7" s="394"/>
      <c r="TJZ7" s="394"/>
      <c r="TKA7" s="394"/>
      <c r="TKB7" s="394"/>
      <c r="TKC7" s="394"/>
      <c r="TKD7" s="394"/>
      <c r="TKE7" s="394"/>
      <c r="TKF7" s="394"/>
      <c r="TKG7" s="394"/>
      <c r="TKH7" s="394"/>
      <c r="TKI7" s="394"/>
      <c r="TKJ7" s="394"/>
      <c r="TKK7" s="394"/>
      <c r="TKL7" s="394"/>
      <c r="TKM7" s="394"/>
      <c r="TKN7" s="394"/>
      <c r="TKO7" s="394"/>
      <c r="TKP7" s="394"/>
      <c r="TKQ7" s="394"/>
      <c r="TKR7" s="394"/>
      <c r="TKS7" s="394"/>
      <c r="TKT7" s="394"/>
      <c r="TKU7" s="394"/>
      <c r="TKV7" s="394"/>
      <c r="TKW7" s="394"/>
      <c r="TKX7" s="394"/>
      <c r="TKY7" s="394"/>
      <c r="TKZ7" s="394"/>
      <c r="TLA7" s="394"/>
      <c r="TLB7" s="394"/>
      <c r="TLC7" s="394"/>
      <c r="TLD7" s="394"/>
      <c r="TLE7" s="394"/>
      <c r="TLF7" s="394"/>
      <c r="TLG7" s="394"/>
      <c r="TLH7" s="394"/>
      <c r="TLI7" s="394"/>
      <c r="TLJ7" s="394"/>
      <c r="TLK7" s="394"/>
      <c r="TLL7" s="394"/>
      <c r="TLM7" s="394"/>
      <c r="TLN7" s="394"/>
      <c r="TLO7" s="394"/>
      <c r="TLP7" s="394"/>
      <c r="TLQ7" s="394"/>
      <c r="TLR7" s="394"/>
      <c r="TLS7" s="394"/>
      <c r="TLT7" s="394"/>
      <c r="TLU7" s="394"/>
      <c r="TLV7" s="394"/>
      <c r="TLW7" s="394"/>
      <c r="TLX7" s="394"/>
      <c r="TLY7" s="394"/>
      <c r="TLZ7" s="394"/>
      <c r="TMA7" s="394"/>
      <c r="TMB7" s="394"/>
      <c r="TMC7" s="394"/>
      <c r="TMD7" s="394"/>
      <c r="TME7" s="394"/>
      <c r="TMF7" s="394"/>
      <c r="TMG7" s="394"/>
      <c r="TMH7" s="394"/>
      <c r="TMI7" s="394"/>
      <c r="TMJ7" s="394"/>
      <c r="TMK7" s="394"/>
      <c r="TML7" s="394"/>
      <c r="TMM7" s="394"/>
      <c r="TMN7" s="394"/>
      <c r="TMO7" s="394"/>
      <c r="TMP7" s="394"/>
      <c r="TMQ7" s="394"/>
      <c r="TMR7" s="394"/>
      <c r="TMS7" s="394"/>
      <c r="TMT7" s="394"/>
      <c r="TMU7" s="394"/>
      <c r="TMV7" s="394"/>
      <c r="TMW7" s="394"/>
      <c r="TMX7" s="394"/>
      <c r="TMY7" s="394"/>
      <c r="TMZ7" s="394"/>
      <c r="TNA7" s="394"/>
      <c r="TNB7" s="394"/>
      <c r="TNC7" s="394"/>
      <c r="TND7" s="394"/>
      <c r="TNE7" s="394"/>
      <c r="TNF7" s="394"/>
      <c r="TNG7" s="394"/>
      <c r="TNH7" s="394"/>
      <c r="TNI7" s="394"/>
      <c r="TNJ7" s="394"/>
      <c r="TNK7" s="394"/>
      <c r="TNL7" s="394"/>
      <c r="TNM7" s="394"/>
      <c r="TNN7" s="394"/>
      <c r="TNO7" s="394"/>
      <c r="TNP7" s="394"/>
      <c r="TNQ7" s="394"/>
      <c r="TNR7" s="394"/>
      <c r="TNS7" s="394"/>
      <c r="TNT7" s="394"/>
      <c r="TNU7" s="394"/>
      <c r="TNV7" s="394"/>
      <c r="TNW7" s="394"/>
      <c r="TNX7" s="394"/>
      <c r="TNY7" s="394"/>
      <c r="TNZ7" s="394"/>
      <c r="TOA7" s="394"/>
      <c r="TOB7" s="394"/>
      <c r="TOC7" s="394"/>
      <c r="TOD7" s="394"/>
      <c r="TOE7" s="394"/>
      <c r="TOF7" s="394"/>
      <c r="TOG7" s="394"/>
      <c r="TOH7" s="394"/>
      <c r="TOI7" s="394"/>
      <c r="TOJ7" s="394"/>
      <c r="TOK7" s="394"/>
      <c r="TOL7" s="394"/>
      <c r="TOM7" s="394"/>
      <c r="TON7" s="394"/>
      <c r="TOO7" s="394"/>
      <c r="TOP7" s="394"/>
      <c r="TOQ7" s="394"/>
      <c r="TOR7" s="394"/>
      <c r="TOS7" s="394"/>
      <c r="TOT7" s="394"/>
      <c r="TOU7" s="394"/>
      <c r="TOV7" s="394"/>
      <c r="TOW7" s="394"/>
      <c r="TOX7" s="394"/>
      <c r="TOY7" s="394"/>
      <c r="TOZ7" s="394"/>
      <c r="TPA7" s="394"/>
      <c r="TPB7" s="394"/>
      <c r="TPC7" s="394"/>
      <c r="TPD7" s="394"/>
      <c r="TPE7" s="394"/>
      <c r="TPF7" s="394"/>
      <c r="TPG7" s="394"/>
      <c r="TPH7" s="394"/>
      <c r="TPI7" s="394"/>
      <c r="TPJ7" s="394"/>
      <c r="TPK7" s="394"/>
      <c r="TPL7" s="394"/>
      <c r="TPM7" s="394"/>
      <c r="TPN7" s="394"/>
      <c r="TPO7" s="394"/>
      <c r="TPP7" s="394"/>
      <c r="TPQ7" s="394"/>
      <c r="TPR7" s="394"/>
      <c r="TPS7" s="394"/>
      <c r="TPT7" s="394"/>
      <c r="TPU7" s="394"/>
      <c r="TPV7" s="394"/>
      <c r="TPW7" s="394"/>
      <c r="TPX7" s="394"/>
      <c r="TPY7" s="394"/>
      <c r="TPZ7" s="394"/>
      <c r="TQA7" s="394"/>
      <c r="TQB7" s="394"/>
      <c r="TQC7" s="394"/>
      <c r="TQD7" s="394"/>
      <c r="TQE7" s="394"/>
      <c r="TQF7" s="394"/>
      <c r="TQG7" s="394"/>
      <c r="TQH7" s="394"/>
      <c r="TQI7" s="394"/>
      <c r="TQJ7" s="394"/>
      <c r="TQK7" s="394"/>
      <c r="TQL7" s="394"/>
      <c r="TQM7" s="394"/>
      <c r="TQN7" s="394"/>
      <c r="TQO7" s="394"/>
      <c r="TQP7" s="394"/>
      <c r="TQQ7" s="394"/>
      <c r="TQR7" s="394"/>
      <c r="TQS7" s="394"/>
      <c r="TQT7" s="394"/>
      <c r="TQU7" s="394"/>
      <c r="TQV7" s="394"/>
      <c r="TQW7" s="394"/>
      <c r="TQX7" s="394"/>
      <c r="TQY7" s="394"/>
      <c r="TQZ7" s="394"/>
      <c r="TRA7" s="394"/>
      <c r="TRB7" s="394"/>
      <c r="TRC7" s="394"/>
      <c r="TRD7" s="394"/>
      <c r="TRE7" s="394"/>
      <c r="TRF7" s="394"/>
      <c r="TRG7" s="394"/>
      <c r="TRH7" s="394"/>
      <c r="TRI7" s="394"/>
      <c r="TRJ7" s="394"/>
      <c r="TRK7" s="394"/>
      <c r="TRL7" s="394"/>
      <c r="TRM7" s="394"/>
      <c r="TRN7" s="394"/>
      <c r="TRO7" s="394"/>
      <c r="TRP7" s="394"/>
      <c r="TRQ7" s="394"/>
      <c r="TRR7" s="394"/>
      <c r="TRS7" s="394"/>
      <c r="TRT7" s="394"/>
      <c r="TRU7" s="394"/>
      <c r="TRV7" s="394"/>
      <c r="TRW7" s="394"/>
      <c r="TRX7" s="394"/>
      <c r="TRY7" s="394"/>
      <c r="TRZ7" s="394"/>
      <c r="TSA7" s="394"/>
      <c r="TSB7" s="394"/>
      <c r="TSC7" s="394"/>
      <c r="TSD7" s="394"/>
      <c r="TSE7" s="394"/>
      <c r="TSF7" s="394"/>
      <c r="TSG7" s="394"/>
      <c r="TSH7" s="394"/>
      <c r="TSI7" s="394"/>
      <c r="TSJ7" s="394"/>
      <c r="TSK7" s="394"/>
      <c r="TSL7" s="394"/>
      <c r="TSM7" s="394"/>
      <c r="TSN7" s="394"/>
      <c r="TSO7" s="394"/>
      <c r="TSP7" s="394"/>
      <c r="TSQ7" s="394"/>
      <c r="TSR7" s="394"/>
      <c r="TSS7" s="394"/>
      <c r="TST7" s="394"/>
      <c r="TSU7" s="394"/>
      <c r="TSV7" s="394"/>
      <c r="TSW7" s="394"/>
      <c r="TSX7" s="394"/>
      <c r="TSY7" s="394"/>
      <c r="TSZ7" s="394"/>
      <c r="TTA7" s="394"/>
      <c r="TTB7" s="394"/>
      <c r="TTC7" s="394"/>
      <c r="TTD7" s="394"/>
      <c r="TTE7" s="394"/>
      <c r="TTF7" s="394"/>
      <c r="TTG7" s="394"/>
      <c r="TTH7" s="394"/>
      <c r="TTI7" s="394"/>
      <c r="TTJ7" s="394"/>
      <c r="TTK7" s="394"/>
      <c r="TTL7" s="394"/>
      <c r="TTM7" s="394"/>
      <c r="TTN7" s="394"/>
      <c r="TTO7" s="394"/>
      <c r="TTP7" s="394"/>
      <c r="TTQ7" s="394"/>
      <c r="TTR7" s="394"/>
      <c r="TTS7" s="394"/>
      <c r="TTT7" s="394"/>
      <c r="TTU7" s="394"/>
      <c r="TTV7" s="394"/>
      <c r="TTW7" s="394"/>
      <c r="TTX7" s="394"/>
      <c r="TTY7" s="394"/>
      <c r="TTZ7" s="394"/>
      <c r="TUA7" s="394"/>
      <c r="TUB7" s="394"/>
      <c r="TUC7" s="394"/>
      <c r="TUD7" s="394"/>
      <c r="TUE7" s="394"/>
      <c r="TUF7" s="394"/>
      <c r="TUG7" s="394"/>
      <c r="TUH7" s="394"/>
      <c r="TUI7" s="394"/>
      <c r="TUJ7" s="394"/>
      <c r="TUK7" s="394"/>
      <c r="TUL7" s="394"/>
      <c r="TUM7" s="394"/>
      <c r="TUN7" s="394"/>
      <c r="TUO7" s="394"/>
      <c r="TUP7" s="394"/>
      <c r="TUQ7" s="394"/>
      <c r="TUR7" s="394"/>
      <c r="TUS7" s="394"/>
      <c r="TUT7" s="394"/>
      <c r="TUU7" s="394"/>
      <c r="TUV7" s="394"/>
      <c r="TUW7" s="394"/>
      <c r="TUX7" s="394"/>
      <c r="TUY7" s="394"/>
      <c r="TUZ7" s="394"/>
      <c r="TVA7" s="394"/>
      <c r="TVB7" s="394"/>
      <c r="TVC7" s="394"/>
      <c r="TVD7" s="394"/>
      <c r="TVE7" s="394"/>
      <c r="TVF7" s="394"/>
      <c r="TVG7" s="394"/>
      <c r="TVH7" s="394"/>
      <c r="TVI7" s="394"/>
      <c r="TVJ7" s="394"/>
      <c r="TVK7" s="394"/>
      <c r="TVL7" s="394"/>
      <c r="TVM7" s="394"/>
      <c r="TVN7" s="394"/>
      <c r="TVO7" s="394"/>
      <c r="TVP7" s="394"/>
      <c r="TVQ7" s="394"/>
      <c r="TVR7" s="394"/>
      <c r="TVS7" s="394"/>
      <c r="TVT7" s="394"/>
      <c r="TVU7" s="394"/>
      <c r="TVV7" s="394"/>
      <c r="TVW7" s="394"/>
      <c r="TVX7" s="394"/>
      <c r="TVY7" s="394"/>
      <c r="TVZ7" s="394"/>
      <c r="TWA7" s="394"/>
      <c r="TWB7" s="394"/>
      <c r="TWC7" s="394"/>
      <c r="TWD7" s="394"/>
      <c r="TWE7" s="394"/>
      <c r="TWF7" s="394"/>
      <c r="TWG7" s="394"/>
      <c r="TWH7" s="394"/>
      <c r="TWI7" s="394"/>
      <c r="TWJ7" s="394"/>
      <c r="TWK7" s="394"/>
      <c r="TWL7" s="394"/>
      <c r="TWM7" s="394"/>
      <c r="TWN7" s="394"/>
      <c r="TWO7" s="394"/>
      <c r="TWP7" s="394"/>
      <c r="TWQ7" s="394"/>
      <c r="TWR7" s="394"/>
      <c r="TWS7" s="394"/>
      <c r="TWT7" s="394"/>
      <c r="TWU7" s="394"/>
      <c r="TWV7" s="394"/>
      <c r="TWW7" s="394"/>
      <c r="TWX7" s="394"/>
      <c r="TWY7" s="394"/>
      <c r="TWZ7" s="394"/>
      <c r="TXA7" s="394"/>
      <c r="TXB7" s="394"/>
      <c r="TXC7" s="394"/>
      <c r="TXD7" s="394"/>
      <c r="TXE7" s="394"/>
      <c r="TXF7" s="394"/>
      <c r="TXG7" s="394"/>
      <c r="TXH7" s="394"/>
      <c r="TXI7" s="394"/>
      <c r="TXJ7" s="394"/>
      <c r="TXK7" s="394"/>
      <c r="TXL7" s="394"/>
      <c r="TXM7" s="394"/>
      <c r="TXN7" s="394"/>
      <c r="TXO7" s="394"/>
      <c r="TXP7" s="394"/>
      <c r="TXQ7" s="394"/>
      <c r="TXR7" s="394"/>
      <c r="TXS7" s="394"/>
      <c r="TXT7" s="394"/>
      <c r="TXU7" s="394"/>
      <c r="TXV7" s="394"/>
      <c r="TXW7" s="394"/>
      <c r="TXX7" s="394"/>
      <c r="TXY7" s="394"/>
      <c r="TXZ7" s="394"/>
      <c r="TYA7" s="394"/>
      <c r="TYB7" s="394"/>
      <c r="TYC7" s="394"/>
      <c r="TYD7" s="394"/>
      <c r="TYE7" s="394"/>
      <c r="TYF7" s="394"/>
      <c r="TYG7" s="394"/>
      <c r="TYH7" s="394"/>
      <c r="TYI7" s="394"/>
      <c r="TYJ7" s="394"/>
      <c r="TYK7" s="394"/>
      <c r="TYL7" s="394"/>
      <c r="TYM7" s="394"/>
      <c r="TYN7" s="394"/>
      <c r="TYO7" s="394"/>
      <c r="TYP7" s="394"/>
      <c r="TYQ7" s="394"/>
      <c r="TYR7" s="394"/>
      <c r="TYS7" s="394"/>
      <c r="TYT7" s="394"/>
      <c r="TYU7" s="394"/>
      <c r="TYV7" s="394"/>
      <c r="TYW7" s="394"/>
      <c r="TYX7" s="394"/>
      <c r="TYY7" s="394"/>
      <c r="TYZ7" s="394"/>
      <c r="TZA7" s="394"/>
      <c r="TZB7" s="394"/>
      <c r="TZC7" s="394"/>
      <c r="TZD7" s="394"/>
      <c r="TZE7" s="394"/>
      <c r="TZF7" s="394"/>
      <c r="TZG7" s="394"/>
      <c r="TZH7" s="394"/>
      <c r="TZI7" s="394"/>
      <c r="TZJ7" s="394"/>
      <c r="TZK7" s="394"/>
      <c r="TZL7" s="394"/>
      <c r="TZM7" s="394"/>
      <c r="TZN7" s="394"/>
      <c r="TZO7" s="394"/>
      <c r="TZP7" s="394"/>
      <c r="TZQ7" s="394"/>
      <c r="TZR7" s="394"/>
      <c r="TZS7" s="394"/>
      <c r="TZT7" s="394"/>
      <c r="TZU7" s="394"/>
      <c r="TZV7" s="394"/>
      <c r="TZW7" s="394"/>
      <c r="TZX7" s="394"/>
      <c r="TZY7" s="394"/>
      <c r="TZZ7" s="394"/>
      <c r="UAA7" s="394"/>
      <c r="UAB7" s="394"/>
      <c r="UAC7" s="394"/>
      <c r="UAD7" s="394"/>
      <c r="UAE7" s="394"/>
      <c r="UAF7" s="394"/>
      <c r="UAG7" s="394"/>
      <c r="UAH7" s="394"/>
      <c r="UAI7" s="394"/>
      <c r="UAJ7" s="394"/>
      <c r="UAK7" s="394"/>
      <c r="UAL7" s="394"/>
      <c r="UAM7" s="394"/>
      <c r="UAN7" s="394"/>
      <c r="UAO7" s="394"/>
      <c r="UAP7" s="394"/>
      <c r="UAQ7" s="394"/>
      <c r="UAR7" s="394"/>
      <c r="UAS7" s="394"/>
      <c r="UAT7" s="394"/>
      <c r="UAU7" s="394"/>
      <c r="UAV7" s="394"/>
      <c r="UAW7" s="394"/>
      <c r="UAX7" s="394"/>
      <c r="UAY7" s="394"/>
      <c r="UAZ7" s="394"/>
      <c r="UBA7" s="394"/>
      <c r="UBB7" s="394"/>
      <c r="UBC7" s="394"/>
      <c r="UBD7" s="394"/>
      <c r="UBE7" s="394"/>
      <c r="UBF7" s="394"/>
      <c r="UBG7" s="394"/>
      <c r="UBH7" s="394"/>
      <c r="UBI7" s="394"/>
      <c r="UBJ7" s="394"/>
      <c r="UBK7" s="394"/>
      <c r="UBL7" s="394"/>
      <c r="UBM7" s="394"/>
      <c r="UBN7" s="394"/>
      <c r="UBO7" s="394"/>
      <c r="UBP7" s="394"/>
      <c r="UBQ7" s="394"/>
      <c r="UBR7" s="394"/>
      <c r="UBS7" s="394"/>
      <c r="UBT7" s="394"/>
      <c r="UBU7" s="394"/>
      <c r="UBV7" s="394"/>
      <c r="UBW7" s="394"/>
      <c r="UBX7" s="394"/>
      <c r="UBY7" s="394"/>
      <c r="UBZ7" s="394"/>
      <c r="UCA7" s="394"/>
      <c r="UCB7" s="394"/>
      <c r="UCC7" s="394"/>
      <c r="UCD7" s="394"/>
      <c r="UCE7" s="394"/>
      <c r="UCF7" s="394"/>
      <c r="UCG7" s="394"/>
      <c r="UCH7" s="394"/>
      <c r="UCI7" s="394"/>
      <c r="UCJ7" s="394"/>
      <c r="UCK7" s="394"/>
      <c r="UCL7" s="394"/>
      <c r="UCM7" s="394"/>
      <c r="UCN7" s="394"/>
      <c r="UCO7" s="394"/>
      <c r="UCP7" s="394"/>
      <c r="UCQ7" s="394"/>
      <c r="UCR7" s="394"/>
      <c r="UCS7" s="394"/>
      <c r="UCT7" s="394"/>
      <c r="UCU7" s="394"/>
      <c r="UCV7" s="394"/>
      <c r="UCW7" s="394"/>
      <c r="UCX7" s="394"/>
      <c r="UCY7" s="394"/>
      <c r="UCZ7" s="394"/>
      <c r="UDA7" s="394"/>
      <c r="UDB7" s="394"/>
      <c r="UDC7" s="394"/>
      <c r="UDD7" s="394"/>
      <c r="UDE7" s="394"/>
      <c r="UDF7" s="394"/>
      <c r="UDG7" s="394"/>
      <c r="UDH7" s="394"/>
      <c r="UDI7" s="394"/>
      <c r="UDJ7" s="394"/>
      <c r="UDK7" s="394"/>
      <c r="UDL7" s="394"/>
      <c r="UDM7" s="394"/>
      <c r="UDN7" s="394"/>
      <c r="UDO7" s="394"/>
      <c r="UDP7" s="394"/>
      <c r="UDQ7" s="394"/>
      <c r="UDR7" s="394"/>
      <c r="UDS7" s="394"/>
      <c r="UDT7" s="394"/>
      <c r="UDU7" s="394"/>
      <c r="UDV7" s="394"/>
      <c r="UDW7" s="394"/>
      <c r="UDX7" s="394"/>
      <c r="UDY7" s="394"/>
      <c r="UDZ7" s="394"/>
      <c r="UEA7" s="394"/>
      <c r="UEB7" s="394"/>
      <c r="UEC7" s="394"/>
      <c r="UED7" s="394"/>
      <c r="UEE7" s="394"/>
      <c r="UEF7" s="394"/>
      <c r="UEG7" s="394"/>
      <c r="UEH7" s="394"/>
      <c r="UEI7" s="394"/>
      <c r="UEJ7" s="394"/>
      <c r="UEK7" s="394"/>
      <c r="UEL7" s="394"/>
      <c r="UEM7" s="394"/>
      <c r="UEN7" s="394"/>
      <c r="UEO7" s="394"/>
      <c r="UEP7" s="394"/>
      <c r="UEQ7" s="394"/>
      <c r="UER7" s="394"/>
      <c r="UES7" s="394"/>
      <c r="UET7" s="394"/>
      <c r="UEU7" s="394"/>
      <c r="UEV7" s="394"/>
      <c r="UEW7" s="394"/>
      <c r="UEX7" s="394"/>
      <c r="UEY7" s="394"/>
      <c r="UEZ7" s="394"/>
      <c r="UFA7" s="394"/>
      <c r="UFB7" s="394"/>
      <c r="UFC7" s="394"/>
      <c r="UFD7" s="394"/>
      <c r="UFE7" s="394"/>
      <c r="UFF7" s="394"/>
      <c r="UFG7" s="394"/>
      <c r="UFH7" s="394"/>
      <c r="UFI7" s="394"/>
      <c r="UFJ7" s="394"/>
      <c r="UFK7" s="394"/>
      <c r="UFL7" s="394"/>
      <c r="UFM7" s="394"/>
      <c r="UFN7" s="394"/>
      <c r="UFO7" s="394"/>
      <c r="UFP7" s="394"/>
      <c r="UFQ7" s="394"/>
      <c r="UFR7" s="394"/>
      <c r="UFS7" s="394"/>
      <c r="UFT7" s="394"/>
      <c r="UFU7" s="394"/>
      <c r="UFV7" s="394"/>
      <c r="UFW7" s="394"/>
      <c r="UFX7" s="394"/>
      <c r="UFY7" s="394"/>
      <c r="UFZ7" s="394"/>
      <c r="UGA7" s="394"/>
      <c r="UGB7" s="394"/>
      <c r="UGC7" s="394"/>
      <c r="UGD7" s="394"/>
      <c r="UGE7" s="394"/>
      <c r="UGF7" s="394"/>
      <c r="UGG7" s="394"/>
      <c r="UGH7" s="394"/>
      <c r="UGI7" s="394"/>
      <c r="UGJ7" s="394"/>
      <c r="UGK7" s="394"/>
      <c r="UGL7" s="394"/>
      <c r="UGM7" s="394"/>
      <c r="UGN7" s="394"/>
      <c r="UGO7" s="394"/>
      <c r="UGP7" s="394"/>
      <c r="UGQ7" s="394"/>
      <c r="UGR7" s="394"/>
      <c r="UGS7" s="394"/>
      <c r="UGT7" s="394"/>
      <c r="UGU7" s="394"/>
      <c r="UGV7" s="394"/>
      <c r="UGW7" s="394"/>
      <c r="UGX7" s="394"/>
      <c r="UGY7" s="394"/>
      <c r="UGZ7" s="394"/>
      <c r="UHA7" s="394"/>
      <c r="UHB7" s="394"/>
      <c r="UHC7" s="394"/>
      <c r="UHD7" s="394"/>
      <c r="UHE7" s="394"/>
      <c r="UHF7" s="394"/>
      <c r="UHG7" s="394"/>
      <c r="UHH7" s="394"/>
      <c r="UHI7" s="394"/>
      <c r="UHJ7" s="394"/>
      <c r="UHK7" s="394"/>
      <c r="UHL7" s="394"/>
      <c r="UHM7" s="394"/>
      <c r="UHN7" s="394"/>
      <c r="UHO7" s="394"/>
      <c r="UHP7" s="394"/>
      <c r="UHQ7" s="394"/>
      <c r="UHR7" s="394"/>
      <c r="UHS7" s="394"/>
      <c r="UHT7" s="394"/>
      <c r="UHU7" s="394"/>
      <c r="UHV7" s="394"/>
      <c r="UHW7" s="394"/>
      <c r="UHX7" s="394"/>
      <c r="UHY7" s="394"/>
      <c r="UHZ7" s="394"/>
      <c r="UIA7" s="394"/>
      <c r="UIB7" s="394"/>
      <c r="UIC7" s="394"/>
      <c r="UID7" s="394"/>
      <c r="UIE7" s="394"/>
      <c r="UIF7" s="394"/>
      <c r="UIG7" s="394"/>
      <c r="UIH7" s="394"/>
      <c r="UII7" s="394"/>
      <c r="UIJ7" s="394"/>
      <c r="UIK7" s="394"/>
      <c r="UIL7" s="394"/>
      <c r="UIM7" s="394"/>
      <c r="UIN7" s="394"/>
      <c r="UIO7" s="394"/>
      <c r="UIP7" s="394"/>
      <c r="UIQ7" s="394"/>
      <c r="UIR7" s="394"/>
      <c r="UIS7" s="394"/>
      <c r="UIT7" s="394"/>
      <c r="UIU7" s="394"/>
      <c r="UIV7" s="394"/>
      <c r="UIW7" s="394"/>
      <c r="UIX7" s="394"/>
      <c r="UIY7" s="394"/>
      <c r="UIZ7" s="394"/>
      <c r="UJA7" s="394"/>
      <c r="UJB7" s="394"/>
      <c r="UJC7" s="394"/>
      <c r="UJD7" s="394"/>
      <c r="UJE7" s="394"/>
      <c r="UJF7" s="394"/>
      <c r="UJG7" s="394"/>
      <c r="UJH7" s="394"/>
      <c r="UJI7" s="394"/>
      <c r="UJJ7" s="394"/>
      <c r="UJK7" s="394"/>
      <c r="UJL7" s="394"/>
      <c r="UJM7" s="394"/>
      <c r="UJN7" s="394"/>
      <c r="UJO7" s="394"/>
      <c r="UJP7" s="394"/>
      <c r="UJQ7" s="394"/>
      <c r="UJR7" s="394"/>
      <c r="UJS7" s="394"/>
      <c r="UJT7" s="394"/>
      <c r="UJU7" s="394"/>
      <c r="UJV7" s="394"/>
      <c r="UJW7" s="394"/>
      <c r="UJX7" s="394"/>
      <c r="UJY7" s="394"/>
      <c r="UJZ7" s="394"/>
      <c r="UKA7" s="394"/>
      <c r="UKB7" s="394"/>
      <c r="UKC7" s="394"/>
      <c r="UKD7" s="394"/>
      <c r="UKE7" s="394"/>
      <c r="UKF7" s="394"/>
      <c r="UKG7" s="394"/>
      <c r="UKH7" s="394"/>
      <c r="UKI7" s="394"/>
      <c r="UKJ7" s="394"/>
      <c r="UKK7" s="394"/>
      <c r="UKL7" s="394"/>
      <c r="UKM7" s="394"/>
      <c r="UKN7" s="394"/>
      <c r="UKO7" s="394"/>
      <c r="UKP7" s="394"/>
      <c r="UKQ7" s="394"/>
      <c r="UKR7" s="394"/>
      <c r="UKS7" s="394"/>
      <c r="UKT7" s="394"/>
      <c r="UKU7" s="394"/>
      <c r="UKV7" s="394"/>
      <c r="UKW7" s="394"/>
      <c r="UKX7" s="394"/>
      <c r="UKY7" s="394"/>
      <c r="UKZ7" s="394"/>
      <c r="ULA7" s="394"/>
      <c r="ULB7" s="394"/>
      <c r="ULC7" s="394"/>
      <c r="ULD7" s="394"/>
      <c r="ULE7" s="394"/>
      <c r="ULF7" s="394"/>
      <c r="ULG7" s="394"/>
      <c r="ULH7" s="394"/>
      <c r="ULI7" s="394"/>
      <c r="ULJ7" s="394"/>
      <c r="ULK7" s="394"/>
      <c r="ULL7" s="394"/>
      <c r="ULM7" s="394"/>
      <c r="ULN7" s="394"/>
      <c r="ULO7" s="394"/>
      <c r="ULP7" s="394"/>
      <c r="ULQ7" s="394"/>
      <c r="ULR7" s="394"/>
      <c r="ULS7" s="394"/>
      <c r="ULT7" s="394"/>
      <c r="ULU7" s="394"/>
      <c r="ULV7" s="394"/>
      <c r="ULW7" s="394"/>
      <c r="ULX7" s="394"/>
      <c r="ULY7" s="394"/>
      <c r="ULZ7" s="394"/>
      <c r="UMA7" s="394"/>
      <c r="UMB7" s="394"/>
      <c r="UMC7" s="394"/>
      <c r="UMD7" s="394"/>
      <c r="UME7" s="394"/>
      <c r="UMF7" s="394"/>
      <c r="UMG7" s="394"/>
      <c r="UMH7" s="394"/>
      <c r="UMI7" s="394"/>
      <c r="UMJ7" s="394"/>
      <c r="UMK7" s="394"/>
      <c r="UML7" s="394"/>
      <c r="UMM7" s="394"/>
      <c r="UMN7" s="394"/>
      <c r="UMO7" s="394"/>
      <c r="UMP7" s="394"/>
      <c r="UMQ7" s="394"/>
      <c r="UMR7" s="394"/>
      <c r="UMS7" s="394"/>
      <c r="UMT7" s="394"/>
      <c r="UMU7" s="394"/>
      <c r="UMV7" s="394"/>
      <c r="UMW7" s="394"/>
      <c r="UMX7" s="394"/>
      <c r="UMY7" s="394"/>
      <c r="UMZ7" s="394"/>
      <c r="UNA7" s="394"/>
      <c r="UNB7" s="394"/>
      <c r="UNC7" s="394"/>
      <c r="UND7" s="394"/>
      <c r="UNE7" s="394"/>
      <c r="UNF7" s="394"/>
      <c r="UNG7" s="394"/>
      <c r="UNH7" s="394"/>
      <c r="UNI7" s="394"/>
      <c r="UNJ7" s="394"/>
      <c r="UNK7" s="394"/>
      <c r="UNL7" s="394"/>
      <c r="UNM7" s="394"/>
      <c r="UNN7" s="394"/>
      <c r="UNO7" s="394"/>
      <c r="UNP7" s="394"/>
      <c r="UNQ7" s="394"/>
      <c r="UNR7" s="394"/>
      <c r="UNS7" s="394"/>
      <c r="UNT7" s="394"/>
      <c r="UNU7" s="394"/>
      <c r="UNV7" s="394"/>
      <c r="UNW7" s="394"/>
      <c r="UNX7" s="394"/>
      <c r="UNY7" s="394"/>
      <c r="UNZ7" s="394"/>
      <c r="UOA7" s="394"/>
      <c r="UOB7" s="394"/>
      <c r="UOC7" s="394"/>
      <c r="UOD7" s="394"/>
      <c r="UOE7" s="394"/>
      <c r="UOF7" s="394"/>
      <c r="UOG7" s="394"/>
      <c r="UOH7" s="394"/>
      <c r="UOI7" s="394"/>
      <c r="UOJ7" s="394"/>
      <c r="UOK7" s="394"/>
      <c r="UOL7" s="394"/>
      <c r="UOM7" s="394"/>
      <c r="UON7" s="394"/>
      <c r="UOO7" s="394"/>
      <c r="UOP7" s="394"/>
      <c r="UOQ7" s="394"/>
      <c r="UOR7" s="394"/>
      <c r="UOS7" s="394"/>
      <c r="UOT7" s="394"/>
      <c r="UOU7" s="394"/>
      <c r="UOV7" s="394"/>
      <c r="UOW7" s="394"/>
      <c r="UOX7" s="394"/>
      <c r="UOY7" s="394"/>
      <c r="UOZ7" s="394"/>
      <c r="UPA7" s="394"/>
      <c r="UPB7" s="394"/>
      <c r="UPC7" s="394"/>
      <c r="UPD7" s="394"/>
      <c r="UPE7" s="394"/>
      <c r="UPF7" s="394"/>
      <c r="UPG7" s="394"/>
      <c r="UPH7" s="394"/>
      <c r="UPI7" s="394"/>
      <c r="UPJ7" s="394"/>
      <c r="UPK7" s="394"/>
      <c r="UPL7" s="394"/>
      <c r="UPM7" s="394"/>
      <c r="UPN7" s="394"/>
      <c r="UPO7" s="394"/>
      <c r="UPP7" s="394"/>
      <c r="UPQ7" s="394"/>
      <c r="UPR7" s="394"/>
      <c r="UPS7" s="394"/>
      <c r="UPT7" s="394"/>
      <c r="UPU7" s="394"/>
      <c r="UPV7" s="394"/>
      <c r="UPW7" s="394"/>
      <c r="UPX7" s="394"/>
      <c r="UPY7" s="394"/>
      <c r="UPZ7" s="394"/>
      <c r="UQA7" s="394"/>
      <c r="UQB7" s="394"/>
      <c r="UQC7" s="394"/>
      <c r="UQD7" s="394"/>
      <c r="UQE7" s="394"/>
      <c r="UQF7" s="394"/>
      <c r="UQG7" s="394"/>
      <c r="UQH7" s="394"/>
      <c r="UQI7" s="394"/>
      <c r="UQJ7" s="394"/>
      <c r="UQK7" s="394"/>
      <c r="UQL7" s="394"/>
      <c r="UQM7" s="394"/>
      <c r="UQN7" s="394"/>
      <c r="UQO7" s="394"/>
      <c r="UQP7" s="394"/>
      <c r="UQQ7" s="394"/>
      <c r="UQR7" s="394"/>
      <c r="UQS7" s="394"/>
      <c r="UQT7" s="394"/>
      <c r="UQU7" s="394"/>
      <c r="UQV7" s="394"/>
      <c r="UQW7" s="394"/>
      <c r="UQX7" s="394"/>
      <c r="UQY7" s="394"/>
      <c r="UQZ7" s="394"/>
      <c r="URA7" s="394"/>
      <c r="URB7" s="394"/>
      <c r="URC7" s="394"/>
      <c r="URD7" s="394"/>
      <c r="URE7" s="394"/>
      <c r="URF7" s="394"/>
      <c r="URG7" s="394"/>
      <c r="URH7" s="394"/>
      <c r="URI7" s="394"/>
      <c r="URJ7" s="394"/>
      <c r="URK7" s="394"/>
      <c r="URL7" s="394"/>
      <c r="URM7" s="394"/>
      <c r="URN7" s="394"/>
      <c r="URO7" s="394"/>
      <c r="URP7" s="394"/>
      <c r="URQ7" s="394"/>
      <c r="URR7" s="394"/>
      <c r="URS7" s="394"/>
      <c r="URT7" s="394"/>
      <c r="URU7" s="394"/>
      <c r="URV7" s="394"/>
      <c r="URW7" s="394"/>
      <c r="URX7" s="394"/>
      <c r="URY7" s="394"/>
      <c r="URZ7" s="394"/>
      <c r="USA7" s="394"/>
      <c r="USB7" s="394"/>
      <c r="USC7" s="394"/>
      <c r="USD7" s="394"/>
      <c r="USE7" s="394"/>
      <c r="USF7" s="394"/>
      <c r="USG7" s="394"/>
      <c r="USH7" s="394"/>
      <c r="USI7" s="394"/>
      <c r="USJ7" s="394"/>
      <c r="USK7" s="394"/>
      <c r="USL7" s="394"/>
      <c r="USM7" s="394"/>
      <c r="USN7" s="394"/>
      <c r="USO7" s="394"/>
      <c r="USP7" s="394"/>
      <c r="USQ7" s="394"/>
      <c r="USR7" s="394"/>
      <c r="USS7" s="394"/>
      <c r="UST7" s="394"/>
      <c r="USU7" s="394"/>
      <c r="USV7" s="394"/>
      <c r="USW7" s="394"/>
      <c r="USX7" s="394"/>
      <c r="USY7" s="394"/>
      <c r="USZ7" s="394"/>
      <c r="UTA7" s="394"/>
      <c r="UTB7" s="394"/>
      <c r="UTC7" s="394"/>
      <c r="UTD7" s="394"/>
      <c r="UTE7" s="394"/>
      <c r="UTF7" s="394"/>
      <c r="UTG7" s="394"/>
      <c r="UTH7" s="394"/>
      <c r="UTI7" s="394"/>
      <c r="UTJ7" s="394"/>
      <c r="UTK7" s="394"/>
      <c r="UTL7" s="394"/>
      <c r="UTM7" s="394"/>
      <c r="UTN7" s="394"/>
      <c r="UTO7" s="394"/>
      <c r="UTP7" s="394"/>
      <c r="UTQ7" s="394"/>
      <c r="UTR7" s="394"/>
      <c r="UTS7" s="394"/>
      <c r="UTT7" s="394"/>
      <c r="UTU7" s="394"/>
      <c r="UTV7" s="394"/>
      <c r="UTW7" s="394"/>
      <c r="UTX7" s="394"/>
      <c r="UTY7" s="394"/>
      <c r="UTZ7" s="394"/>
      <c r="UUA7" s="394"/>
      <c r="UUB7" s="394"/>
      <c r="UUC7" s="394"/>
      <c r="UUD7" s="394"/>
      <c r="UUE7" s="394"/>
      <c r="UUF7" s="394"/>
      <c r="UUG7" s="394"/>
      <c r="UUH7" s="394"/>
      <c r="UUI7" s="394"/>
      <c r="UUJ7" s="394"/>
      <c r="UUK7" s="394"/>
      <c r="UUL7" s="394"/>
      <c r="UUM7" s="394"/>
      <c r="UUN7" s="394"/>
      <c r="UUO7" s="394"/>
      <c r="UUP7" s="394"/>
      <c r="UUQ7" s="394"/>
      <c r="UUR7" s="394"/>
      <c r="UUS7" s="394"/>
      <c r="UUT7" s="394"/>
      <c r="UUU7" s="394"/>
      <c r="UUV7" s="394"/>
      <c r="UUW7" s="394"/>
      <c r="UUX7" s="394"/>
      <c r="UUY7" s="394"/>
      <c r="UUZ7" s="394"/>
      <c r="UVA7" s="394"/>
      <c r="UVB7" s="394"/>
      <c r="UVC7" s="394"/>
      <c r="UVD7" s="394"/>
      <c r="UVE7" s="394"/>
      <c r="UVF7" s="394"/>
      <c r="UVG7" s="394"/>
      <c r="UVH7" s="394"/>
      <c r="UVI7" s="394"/>
      <c r="UVJ7" s="394"/>
      <c r="UVK7" s="394"/>
      <c r="UVL7" s="394"/>
      <c r="UVM7" s="394"/>
      <c r="UVN7" s="394"/>
      <c r="UVO7" s="394"/>
      <c r="UVP7" s="394"/>
      <c r="UVQ7" s="394"/>
      <c r="UVR7" s="394"/>
      <c r="UVS7" s="394"/>
      <c r="UVT7" s="394"/>
      <c r="UVU7" s="394"/>
      <c r="UVV7" s="394"/>
      <c r="UVW7" s="394"/>
      <c r="UVX7" s="394"/>
      <c r="UVY7" s="394"/>
      <c r="UVZ7" s="394"/>
      <c r="UWA7" s="394"/>
      <c r="UWB7" s="394"/>
      <c r="UWC7" s="394"/>
      <c r="UWD7" s="394"/>
      <c r="UWE7" s="394"/>
      <c r="UWF7" s="394"/>
      <c r="UWG7" s="394"/>
      <c r="UWH7" s="394"/>
      <c r="UWI7" s="394"/>
      <c r="UWJ7" s="394"/>
      <c r="UWK7" s="394"/>
      <c r="UWL7" s="394"/>
      <c r="UWM7" s="394"/>
      <c r="UWN7" s="394"/>
      <c r="UWO7" s="394"/>
      <c r="UWP7" s="394"/>
      <c r="UWQ7" s="394"/>
      <c r="UWR7" s="394"/>
      <c r="UWS7" s="394"/>
      <c r="UWT7" s="394"/>
      <c r="UWU7" s="394"/>
      <c r="UWV7" s="394"/>
      <c r="UWW7" s="394"/>
      <c r="UWX7" s="394"/>
      <c r="UWY7" s="394"/>
      <c r="UWZ7" s="394"/>
      <c r="UXA7" s="394"/>
      <c r="UXB7" s="394"/>
      <c r="UXC7" s="394"/>
      <c r="UXD7" s="394"/>
      <c r="UXE7" s="394"/>
      <c r="UXF7" s="394"/>
      <c r="UXG7" s="394"/>
      <c r="UXH7" s="394"/>
      <c r="UXI7" s="394"/>
      <c r="UXJ7" s="394"/>
      <c r="UXK7" s="394"/>
      <c r="UXL7" s="394"/>
      <c r="UXM7" s="394"/>
      <c r="UXN7" s="394"/>
      <c r="UXO7" s="394"/>
      <c r="UXP7" s="394"/>
      <c r="UXQ7" s="394"/>
      <c r="UXR7" s="394"/>
      <c r="UXS7" s="394"/>
      <c r="UXT7" s="394"/>
      <c r="UXU7" s="394"/>
      <c r="UXV7" s="394"/>
      <c r="UXW7" s="394"/>
      <c r="UXX7" s="394"/>
      <c r="UXY7" s="394"/>
      <c r="UXZ7" s="394"/>
      <c r="UYA7" s="394"/>
      <c r="UYB7" s="394"/>
      <c r="UYC7" s="394"/>
      <c r="UYD7" s="394"/>
      <c r="UYE7" s="394"/>
      <c r="UYF7" s="394"/>
      <c r="UYG7" s="394"/>
      <c r="UYH7" s="394"/>
      <c r="UYI7" s="394"/>
      <c r="UYJ7" s="394"/>
      <c r="UYK7" s="394"/>
      <c r="UYL7" s="394"/>
      <c r="UYM7" s="394"/>
      <c r="UYN7" s="394"/>
      <c r="UYO7" s="394"/>
      <c r="UYP7" s="394"/>
      <c r="UYQ7" s="394"/>
      <c r="UYR7" s="394"/>
      <c r="UYS7" s="394"/>
      <c r="UYT7" s="394"/>
      <c r="UYU7" s="394"/>
      <c r="UYV7" s="394"/>
      <c r="UYW7" s="394"/>
      <c r="UYX7" s="394"/>
      <c r="UYY7" s="394"/>
      <c r="UYZ7" s="394"/>
      <c r="UZA7" s="394"/>
      <c r="UZB7" s="394"/>
      <c r="UZC7" s="394"/>
      <c r="UZD7" s="394"/>
      <c r="UZE7" s="394"/>
      <c r="UZF7" s="394"/>
      <c r="UZG7" s="394"/>
      <c r="UZH7" s="394"/>
      <c r="UZI7" s="394"/>
      <c r="UZJ7" s="394"/>
      <c r="UZK7" s="394"/>
      <c r="UZL7" s="394"/>
      <c r="UZM7" s="394"/>
      <c r="UZN7" s="394"/>
      <c r="UZO7" s="394"/>
      <c r="UZP7" s="394"/>
      <c r="UZQ7" s="394"/>
      <c r="UZR7" s="394"/>
      <c r="UZS7" s="394"/>
      <c r="UZT7" s="394"/>
      <c r="UZU7" s="394"/>
      <c r="UZV7" s="394"/>
      <c r="UZW7" s="394"/>
      <c r="UZX7" s="394"/>
      <c r="UZY7" s="394"/>
      <c r="UZZ7" s="394"/>
      <c r="VAA7" s="394"/>
      <c r="VAB7" s="394"/>
      <c r="VAC7" s="394"/>
      <c r="VAD7" s="394"/>
      <c r="VAE7" s="394"/>
      <c r="VAF7" s="394"/>
      <c r="VAG7" s="394"/>
      <c r="VAH7" s="394"/>
      <c r="VAI7" s="394"/>
      <c r="VAJ7" s="394"/>
      <c r="VAK7" s="394"/>
      <c r="VAL7" s="394"/>
      <c r="VAM7" s="394"/>
      <c r="VAN7" s="394"/>
      <c r="VAO7" s="394"/>
      <c r="VAP7" s="394"/>
      <c r="VAQ7" s="394"/>
      <c r="VAR7" s="394"/>
      <c r="VAS7" s="394"/>
      <c r="VAT7" s="394"/>
      <c r="VAU7" s="394"/>
      <c r="VAV7" s="394"/>
      <c r="VAW7" s="394"/>
      <c r="VAX7" s="394"/>
      <c r="VAY7" s="394"/>
      <c r="VAZ7" s="394"/>
      <c r="VBA7" s="394"/>
      <c r="VBB7" s="394"/>
      <c r="VBC7" s="394"/>
      <c r="VBD7" s="394"/>
      <c r="VBE7" s="394"/>
      <c r="VBF7" s="394"/>
      <c r="VBG7" s="394"/>
      <c r="VBH7" s="394"/>
      <c r="VBI7" s="394"/>
      <c r="VBJ7" s="394"/>
      <c r="VBK7" s="394"/>
      <c r="VBL7" s="394"/>
      <c r="VBM7" s="394"/>
      <c r="VBN7" s="394"/>
      <c r="VBO7" s="394"/>
      <c r="VBP7" s="394"/>
      <c r="VBQ7" s="394"/>
      <c r="VBR7" s="394"/>
      <c r="VBS7" s="394"/>
      <c r="VBT7" s="394"/>
      <c r="VBU7" s="394"/>
      <c r="VBV7" s="394"/>
      <c r="VBW7" s="394"/>
      <c r="VBX7" s="394"/>
      <c r="VBY7" s="394"/>
      <c r="VBZ7" s="394"/>
      <c r="VCA7" s="394"/>
      <c r="VCB7" s="394"/>
      <c r="VCC7" s="394"/>
      <c r="VCD7" s="394"/>
      <c r="VCE7" s="394"/>
      <c r="VCF7" s="394"/>
      <c r="VCG7" s="394"/>
      <c r="VCH7" s="394"/>
      <c r="VCI7" s="394"/>
      <c r="VCJ7" s="394"/>
      <c r="VCK7" s="394"/>
      <c r="VCL7" s="394"/>
      <c r="VCM7" s="394"/>
      <c r="VCN7" s="394"/>
      <c r="VCO7" s="394"/>
      <c r="VCP7" s="394"/>
      <c r="VCQ7" s="394"/>
      <c r="VCR7" s="394"/>
      <c r="VCS7" s="394"/>
      <c r="VCT7" s="394"/>
      <c r="VCU7" s="394"/>
      <c r="VCV7" s="394"/>
      <c r="VCW7" s="394"/>
      <c r="VCX7" s="394"/>
      <c r="VCY7" s="394"/>
      <c r="VCZ7" s="394"/>
      <c r="VDA7" s="394"/>
      <c r="VDB7" s="394"/>
      <c r="VDC7" s="394"/>
      <c r="VDD7" s="394"/>
      <c r="VDE7" s="394"/>
      <c r="VDF7" s="394"/>
      <c r="VDG7" s="394"/>
      <c r="VDH7" s="394"/>
      <c r="VDI7" s="394"/>
      <c r="VDJ7" s="394"/>
      <c r="VDK7" s="394"/>
      <c r="VDL7" s="394"/>
      <c r="VDM7" s="394"/>
      <c r="VDN7" s="394"/>
      <c r="VDO7" s="394"/>
      <c r="VDP7" s="394"/>
      <c r="VDQ7" s="394"/>
      <c r="VDR7" s="394"/>
      <c r="VDS7" s="394"/>
      <c r="VDT7" s="394"/>
      <c r="VDU7" s="394"/>
      <c r="VDV7" s="394"/>
      <c r="VDW7" s="394"/>
      <c r="VDX7" s="394"/>
      <c r="VDY7" s="394"/>
      <c r="VDZ7" s="394"/>
      <c r="VEA7" s="394"/>
      <c r="VEB7" s="394"/>
      <c r="VEC7" s="394"/>
      <c r="VED7" s="394"/>
      <c r="VEE7" s="394"/>
      <c r="VEF7" s="394"/>
      <c r="VEG7" s="394"/>
      <c r="VEH7" s="394"/>
      <c r="VEI7" s="394"/>
      <c r="VEJ7" s="394"/>
      <c r="VEK7" s="394"/>
      <c r="VEL7" s="394"/>
      <c r="VEM7" s="394"/>
      <c r="VEN7" s="394"/>
      <c r="VEO7" s="394"/>
      <c r="VEP7" s="394"/>
      <c r="VEQ7" s="394"/>
      <c r="VER7" s="394"/>
      <c r="VES7" s="394"/>
      <c r="VET7" s="394"/>
      <c r="VEU7" s="394"/>
      <c r="VEV7" s="394"/>
      <c r="VEW7" s="394"/>
      <c r="VEX7" s="394"/>
      <c r="VEY7" s="394"/>
      <c r="VEZ7" s="394"/>
      <c r="VFA7" s="394"/>
      <c r="VFB7" s="394"/>
      <c r="VFC7" s="394"/>
      <c r="VFD7" s="394"/>
      <c r="VFE7" s="394"/>
      <c r="VFF7" s="394"/>
      <c r="VFG7" s="394"/>
      <c r="VFH7" s="394"/>
      <c r="VFI7" s="394"/>
      <c r="VFJ7" s="394"/>
      <c r="VFK7" s="394"/>
      <c r="VFL7" s="394"/>
      <c r="VFM7" s="394"/>
      <c r="VFN7" s="394"/>
      <c r="VFO7" s="394"/>
      <c r="VFP7" s="394"/>
      <c r="VFQ7" s="394"/>
      <c r="VFR7" s="394"/>
      <c r="VFS7" s="394"/>
      <c r="VFT7" s="394"/>
      <c r="VFU7" s="394"/>
      <c r="VFV7" s="394"/>
      <c r="VFW7" s="394"/>
      <c r="VFX7" s="394"/>
      <c r="VFY7" s="394"/>
      <c r="VFZ7" s="394"/>
      <c r="VGA7" s="394"/>
      <c r="VGB7" s="394"/>
      <c r="VGC7" s="394"/>
      <c r="VGD7" s="394"/>
      <c r="VGE7" s="394"/>
      <c r="VGF7" s="394"/>
      <c r="VGG7" s="394"/>
      <c r="VGH7" s="394"/>
      <c r="VGI7" s="394"/>
      <c r="VGJ7" s="394"/>
      <c r="VGK7" s="394"/>
      <c r="VGL7" s="394"/>
      <c r="VGM7" s="394"/>
      <c r="VGN7" s="394"/>
      <c r="VGO7" s="394"/>
      <c r="VGP7" s="394"/>
      <c r="VGQ7" s="394"/>
      <c r="VGR7" s="394"/>
      <c r="VGS7" s="394"/>
      <c r="VGT7" s="394"/>
      <c r="VGU7" s="394"/>
      <c r="VGV7" s="394"/>
      <c r="VGW7" s="394"/>
      <c r="VGX7" s="394"/>
      <c r="VGY7" s="394"/>
      <c r="VGZ7" s="394"/>
      <c r="VHA7" s="394"/>
      <c r="VHB7" s="394"/>
      <c r="VHC7" s="394"/>
      <c r="VHD7" s="394"/>
      <c r="VHE7" s="394"/>
      <c r="VHF7" s="394"/>
      <c r="VHG7" s="394"/>
      <c r="VHH7" s="394"/>
      <c r="VHI7" s="394"/>
      <c r="VHJ7" s="394"/>
      <c r="VHK7" s="394"/>
      <c r="VHL7" s="394"/>
      <c r="VHM7" s="394"/>
      <c r="VHN7" s="394"/>
      <c r="VHO7" s="394"/>
      <c r="VHP7" s="394"/>
      <c r="VHQ7" s="394"/>
      <c r="VHR7" s="394"/>
      <c r="VHS7" s="394"/>
      <c r="VHT7" s="394"/>
      <c r="VHU7" s="394"/>
      <c r="VHV7" s="394"/>
      <c r="VHW7" s="394"/>
      <c r="VHX7" s="394"/>
      <c r="VHY7" s="394"/>
      <c r="VHZ7" s="394"/>
      <c r="VIA7" s="394"/>
      <c r="VIB7" s="394"/>
      <c r="VIC7" s="394"/>
      <c r="VID7" s="394"/>
      <c r="VIE7" s="394"/>
      <c r="VIF7" s="394"/>
      <c r="VIG7" s="394"/>
      <c r="VIH7" s="394"/>
      <c r="VII7" s="394"/>
      <c r="VIJ7" s="394"/>
      <c r="VIK7" s="394"/>
      <c r="VIL7" s="394"/>
      <c r="VIM7" s="394"/>
      <c r="VIN7" s="394"/>
      <c r="VIO7" s="394"/>
      <c r="VIP7" s="394"/>
      <c r="VIQ7" s="394"/>
      <c r="VIR7" s="394"/>
      <c r="VIS7" s="394"/>
      <c r="VIT7" s="394"/>
      <c r="VIU7" s="394"/>
      <c r="VIV7" s="394"/>
      <c r="VIW7" s="394"/>
      <c r="VIX7" s="394"/>
      <c r="VIY7" s="394"/>
      <c r="VIZ7" s="394"/>
      <c r="VJA7" s="394"/>
      <c r="VJB7" s="394"/>
      <c r="VJC7" s="394"/>
      <c r="VJD7" s="394"/>
      <c r="VJE7" s="394"/>
      <c r="VJF7" s="394"/>
      <c r="VJG7" s="394"/>
      <c r="VJH7" s="394"/>
      <c r="VJI7" s="394"/>
      <c r="VJJ7" s="394"/>
      <c r="VJK7" s="394"/>
      <c r="VJL7" s="394"/>
      <c r="VJM7" s="394"/>
      <c r="VJN7" s="394"/>
      <c r="VJO7" s="394"/>
      <c r="VJP7" s="394"/>
      <c r="VJQ7" s="394"/>
      <c r="VJR7" s="394"/>
      <c r="VJS7" s="394"/>
      <c r="VJT7" s="394"/>
      <c r="VJU7" s="394"/>
      <c r="VJV7" s="394"/>
      <c r="VJW7" s="394"/>
      <c r="VJX7" s="394"/>
      <c r="VJY7" s="394"/>
      <c r="VJZ7" s="394"/>
      <c r="VKA7" s="394"/>
      <c r="VKB7" s="394"/>
      <c r="VKC7" s="394"/>
      <c r="VKD7" s="394"/>
      <c r="VKE7" s="394"/>
      <c r="VKF7" s="394"/>
      <c r="VKG7" s="394"/>
      <c r="VKH7" s="394"/>
      <c r="VKI7" s="394"/>
      <c r="VKJ7" s="394"/>
      <c r="VKK7" s="394"/>
      <c r="VKL7" s="394"/>
      <c r="VKM7" s="394"/>
      <c r="VKN7" s="394"/>
      <c r="VKO7" s="394"/>
      <c r="VKP7" s="394"/>
      <c r="VKQ7" s="394"/>
      <c r="VKR7" s="394"/>
      <c r="VKS7" s="394"/>
      <c r="VKT7" s="394"/>
      <c r="VKU7" s="394"/>
      <c r="VKV7" s="394"/>
      <c r="VKW7" s="394"/>
      <c r="VKX7" s="394"/>
      <c r="VKY7" s="394"/>
      <c r="VKZ7" s="394"/>
      <c r="VLA7" s="394"/>
      <c r="VLB7" s="394"/>
      <c r="VLC7" s="394"/>
      <c r="VLD7" s="394"/>
      <c r="VLE7" s="394"/>
      <c r="VLF7" s="394"/>
      <c r="VLG7" s="394"/>
      <c r="VLH7" s="394"/>
      <c r="VLI7" s="394"/>
      <c r="VLJ7" s="394"/>
      <c r="VLK7" s="394"/>
      <c r="VLL7" s="394"/>
      <c r="VLM7" s="394"/>
      <c r="VLN7" s="394"/>
      <c r="VLO7" s="394"/>
      <c r="VLP7" s="394"/>
      <c r="VLQ7" s="394"/>
      <c r="VLR7" s="394"/>
      <c r="VLS7" s="394"/>
      <c r="VLT7" s="394"/>
      <c r="VLU7" s="394"/>
      <c r="VLV7" s="394"/>
      <c r="VLW7" s="394"/>
      <c r="VLX7" s="394"/>
      <c r="VLY7" s="394"/>
      <c r="VLZ7" s="394"/>
      <c r="VMA7" s="394"/>
      <c r="VMB7" s="394"/>
      <c r="VMC7" s="394"/>
      <c r="VMD7" s="394"/>
      <c r="VME7" s="394"/>
      <c r="VMF7" s="394"/>
      <c r="VMG7" s="394"/>
      <c r="VMH7" s="394"/>
      <c r="VMI7" s="394"/>
      <c r="VMJ7" s="394"/>
      <c r="VMK7" s="394"/>
      <c r="VML7" s="394"/>
      <c r="VMM7" s="394"/>
      <c r="VMN7" s="394"/>
      <c r="VMO7" s="394"/>
      <c r="VMP7" s="394"/>
      <c r="VMQ7" s="394"/>
      <c r="VMR7" s="394"/>
      <c r="VMS7" s="394"/>
      <c r="VMT7" s="394"/>
      <c r="VMU7" s="394"/>
      <c r="VMV7" s="394"/>
      <c r="VMW7" s="394"/>
      <c r="VMX7" s="394"/>
      <c r="VMY7" s="394"/>
      <c r="VMZ7" s="394"/>
      <c r="VNA7" s="394"/>
      <c r="VNB7" s="394"/>
      <c r="VNC7" s="394"/>
      <c r="VND7" s="394"/>
      <c r="VNE7" s="394"/>
      <c r="VNF7" s="394"/>
      <c r="VNG7" s="394"/>
      <c r="VNH7" s="394"/>
      <c r="VNI7" s="394"/>
      <c r="VNJ7" s="394"/>
      <c r="VNK7" s="394"/>
      <c r="VNL7" s="394"/>
      <c r="VNM7" s="394"/>
      <c r="VNN7" s="394"/>
      <c r="VNO7" s="394"/>
      <c r="VNP7" s="394"/>
      <c r="VNQ7" s="394"/>
      <c r="VNR7" s="394"/>
      <c r="VNS7" s="394"/>
      <c r="VNT7" s="394"/>
      <c r="VNU7" s="394"/>
      <c r="VNV7" s="394"/>
      <c r="VNW7" s="394"/>
      <c r="VNX7" s="394"/>
      <c r="VNY7" s="394"/>
      <c r="VNZ7" s="394"/>
      <c r="VOA7" s="394"/>
      <c r="VOB7" s="394"/>
      <c r="VOC7" s="394"/>
      <c r="VOD7" s="394"/>
      <c r="VOE7" s="394"/>
      <c r="VOF7" s="394"/>
      <c r="VOG7" s="394"/>
      <c r="VOH7" s="394"/>
      <c r="VOI7" s="394"/>
      <c r="VOJ7" s="394"/>
      <c r="VOK7" s="394"/>
      <c r="VOL7" s="394"/>
      <c r="VOM7" s="394"/>
      <c r="VON7" s="394"/>
      <c r="VOO7" s="394"/>
      <c r="VOP7" s="394"/>
      <c r="VOQ7" s="394"/>
      <c r="VOR7" s="394"/>
      <c r="VOS7" s="394"/>
      <c r="VOT7" s="394"/>
      <c r="VOU7" s="394"/>
      <c r="VOV7" s="394"/>
      <c r="VOW7" s="394"/>
      <c r="VOX7" s="394"/>
      <c r="VOY7" s="394"/>
      <c r="VOZ7" s="394"/>
      <c r="VPA7" s="394"/>
      <c r="VPB7" s="394"/>
      <c r="VPC7" s="394"/>
      <c r="VPD7" s="394"/>
      <c r="VPE7" s="394"/>
      <c r="VPF7" s="394"/>
      <c r="VPG7" s="394"/>
      <c r="VPH7" s="394"/>
      <c r="VPI7" s="394"/>
      <c r="VPJ7" s="394"/>
      <c r="VPK7" s="394"/>
      <c r="VPL7" s="394"/>
      <c r="VPM7" s="394"/>
      <c r="VPN7" s="394"/>
      <c r="VPO7" s="394"/>
      <c r="VPP7" s="394"/>
      <c r="VPQ7" s="394"/>
      <c r="VPR7" s="394"/>
      <c r="VPS7" s="394"/>
      <c r="VPT7" s="394"/>
      <c r="VPU7" s="394"/>
      <c r="VPV7" s="394"/>
      <c r="VPW7" s="394"/>
      <c r="VPX7" s="394"/>
      <c r="VPY7" s="394"/>
      <c r="VPZ7" s="394"/>
      <c r="VQA7" s="394"/>
      <c r="VQB7" s="394"/>
      <c r="VQC7" s="394"/>
      <c r="VQD7" s="394"/>
      <c r="VQE7" s="394"/>
      <c r="VQF7" s="394"/>
      <c r="VQG7" s="394"/>
      <c r="VQH7" s="394"/>
      <c r="VQI7" s="394"/>
      <c r="VQJ7" s="394"/>
      <c r="VQK7" s="394"/>
      <c r="VQL7" s="394"/>
      <c r="VQM7" s="394"/>
      <c r="VQN7" s="394"/>
      <c r="VQO7" s="394"/>
      <c r="VQP7" s="394"/>
      <c r="VQQ7" s="394"/>
      <c r="VQR7" s="394"/>
      <c r="VQS7" s="394"/>
      <c r="VQT7" s="394"/>
      <c r="VQU7" s="394"/>
      <c r="VQV7" s="394"/>
      <c r="VQW7" s="394"/>
      <c r="VQX7" s="394"/>
      <c r="VQY7" s="394"/>
      <c r="VQZ7" s="394"/>
      <c r="VRA7" s="394"/>
      <c r="VRB7" s="394"/>
      <c r="VRC7" s="394"/>
      <c r="VRD7" s="394"/>
      <c r="VRE7" s="394"/>
      <c r="VRF7" s="394"/>
      <c r="VRG7" s="394"/>
      <c r="VRH7" s="394"/>
      <c r="VRI7" s="394"/>
      <c r="VRJ7" s="394"/>
      <c r="VRK7" s="394"/>
      <c r="VRL7" s="394"/>
      <c r="VRM7" s="394"/>
      <c r="VRN7" s="394"/>
      <c r="VRO7" s="394"/>
      <c r="VRP7" s="394"/>
      <c r="VRQ7" s="394"/>
      <c r="VRR7" s="394"/>
      <c r="VRS7" s="394"/>
      <c r="VRT7" s="394"/>
      <c r="VRU7" s="394"/>
      <c r="VRV7" s="394"/>
      <c r="VRW7" s="394"/>
      <c r="VRX7" s="394"/>
      <c r="VRY7" s="394"/>
      <c r="VRZ7" s="394"/>
      <c r="VSA7" s="394"/>
      <c r="VSB7" s="394"/>
      <c r="VSC7" s="394"/>
      <c r="VSD7" s="394"/>
      <c r="VSE7" s="394"/>
      <c r="VSF7" s="394"/>
      <c r="VSG7" s="394"/>
      <c r="VSH7" s="394"/>
      <c r="VSI7" s="394"/>
      <c r="VSJ7" s="394"/>
      <c r="VSK7" s="394"/>
      <c r="VSL7" s="394"/>
      <c r="VSM7" s="394"/>
      <c r="VSN7" s="394"/>
      <c r="VSO7" s="394"/>
      <c r="VSP7" s="394"/>
      <c r="VSQ7" s="394"/>
      <c r="VSR7" s="394"/>
      <c r="VSS7" s="394"/>
      <c r="VST7" s="394"/>
      <c r="VSU7" s="394"/>
      <c r="VSV7" s="394"/>
      <c r="VSW7" s="394"/>
      <c r="VSX7" s="394"/>
      <c r="VSY7" s="394"/>
      <c r="VSZ7" s="394"/>
      <c r="VTA7" s="394"/>
      <c r="VTB7" s="394"/>
      <c r="VTC7" s="394"/>
      <c r="VTD7" s="394"/>
      <c r="VTE7" s="394"/>
      <c r="VTF7" s="394"/>
      <c r="VTG7" s="394"/>
      <c r="VTH7" s="394"/>
      <c r="VTI7" s="394"/>
      <c r="VTJ7" s="394"/>
      <c r="VTK7" s="394"/>
      <c r="VTL7" s="394"/>
      <c r="VTM7" s="394"/>
      <c r="VTN7" s="394"/>
      <c r="VTO7" s="394"/>
      <c r="VTP7" s="394"/>
      <c r="VTQ7" s="394"/>
      <c r="VTR7" s="394"/>
      <c r="VTS7" s="394"/>
      <c r="VTT7" s="394"/>
      <c r="VTU7" s="394"/>
      <c r="VTV7" s="394"/>
      <c r="VTW7" s="394"/>
      <c r="VTX7" s="394"/>
      <c r="VTY7" s="394"/>
      <c r="VTZ7" s="394"/>
      <c r="VUA7" s="394"/>
      <c r="VUB7" s="394"/>
      <c r="VUC7" s="394"/>
      <c r="VUD7" s="394"/>
      <c r="VUE7" s="394"/>
      <c r="VUF7" s="394"/>
      <c r="VUG7" s="394"/>
      <c r="VUH7" s="394"/>
      <c r="VUI7" s="394"/>
      <c r="VUJ7" s="394"/>
      <c r="VUK7" s="394"/>
      <c r="VUL7" s="394"/>
      <c r="VUM7" s="394"/>
      <c r="VUN7" s="394"/>
      <c r="VUO7" s="394"/>
      <c r="VUP7" s="394"/>
      <c r="VUQ7" s="394"/>
      <c r="VUR7" s="394"/>
      <c r="VUS7" s="394"/>
      <c r="VUT7" s="394"/>
      <c r="VUU7" s="394"/>
      <c r="VUV7" s="394"/>
      <c r="VUW7" s="394"/>
      <c r="VUX7" s="394"/>
      <c r="VUY7" s="394"/>
      <c r="VUZ7" s="394"/>
      <c r="VVA7" s="394"/>
      <c r="VVB7" s="394"/>
      <c r="VVC7" s="394"/>
      <c r="VVD7" s="394"/>
      <c r="VVE7" s="394"/>
      <c r="VVF7" s="394"/>
      <c r="VVG7" s="394"/>
      <c r="VVH7" s="394"/>
      <c r="VVI7" s="394"/>
      <c r="VVJ7" s="394"/>
      <c r="VVK7" s="394"/>
      <c r="VVL7" s="394"/>
      <c r="VVM7" s="394"/>
      <c r="VVN7" s="394"/>
      <c r="VVO7" s="394"/>
      <c r="VVP7" s="394"/>
      <c r="VVQ7" s="394"/>
      <c r="VVR7" s="394"/>
      <c r="VVS7" s="394"/>
      <c r="VVT7" s="394"/>
      <c r="VVU7" s="394"/>
      <c r="VVV7" s="394"/>
      <c r="VVW7" s="394"/>
      <c r="VVX7" s="394"/>
      <c r="VVY7" s="394"/>
      <c r="VVZ7" s="394"/>
      <c r="VWA7" s="394"/>
      <c r="VWB7" s="394"/>
      <c r="VWC7" s="394"/>
      <c r="VWD7" s="394"/>
      <c r="VWE7" s="394"/>
      <c r="VWF7" s="394"/>
      <c r="VWG7" s="394"/>
      <c r="VWH7" s="394"/>
      <c r="VWI7" s="394"/>
      <c r="VWJ7" s="394"/>
      <c r="VWK7" s="394"/>
      <c r="VWL7" s="394"/>
      <c r="VWM7" s="394"/>
      <c r="VWN7" s="394"/>
      <c r="VWO7" s="394"/>
      <c r="VWP7" s="394"/>
      <c r="VWQ7" s="394"/>
      <c r="VWR7" s="394"/>
      <c r="VWS7" s="394"/>
      <c r="VWT7" s="394"/>
      <c r="VWU7" s="394"/>
      <c r="VWV7" s="394"/>
      <c r="VWW7" s="394"/>
      <c r="VWX7" s="394"/>
      <c r="VWY7" s="394"/>
      <c r="VWZ7" s="394"/>
      <c r="VXA7" s="394"/>
      <c r="VXB7" s="394"/>
      <c r="VXC7" s="394"/>
      <c r="VXD7" s="394"/>
      <c r="VXE7" s="394"/>
      <c r="VXF7" s="394"/>
      <c r="VXG7" s="394"/>
      <c r="VXH7" s="394"/>
      <c r="VXI7" s="394"/>
      <c r="VXJ7" s="394"/>
      <c r="VXK7" s="394"/>
      <c r="VXL7" s="394"/>
      <c r="VXM7" s="394"/>
      <c r="VXN7" s="394"/>
      <c r="VXO7" s="394"/>
      <c r="VXP7" s="394"/>
      <c r="VXQ7" s="394"/>
      <c r="VXR7" s="394"/>
      <c r="VXS7" s="394"/>
      <c r="VXT7" s="394"/>
      <c r="VXU7" s="394"/>
      <c r="VXV7" s="394"/>
      <c r="VXW7" s="394"/>
      <c r="VXX7" s="394"/>
      <c r="VXY7" s="394"/>
      <c r="VXZ7" s="394"/>
      <c r="VYA7" s="394"/>
      <c r="VYB7" s="394"/>
      <c r="VYC7" s="394"/>
      <c r="VYD7" s="394"/>
      <c r="VYE7" s="394"/>
      <c r="VYF7" s="394"/>
      <c r="VYG7" s="394"/>
      <c r="VYH7" s="394"/>
      <c r="VYI7" s="394"/>
      <c r="VYJ7" s="394"/>
      <c r="VYK7" s="394"/>
      <c r="VYL7" s="394"/>
      <c r="VYM7" s="394"/>
      <c r="VYN7" s="394"/>
      <c r="VYO7" s="394"/>
      <c r="VYP7" s="394"/>
      <c r="VYQ7" s="394"/>
      <c r="VYR7" s="394"/>
      <c r="VYS7" s="394"/>
      <c r="VYT7" s="394"/>
      <c r="VYU7" s="394"/>
      <c r="VYV7" s="394"/>
      <c r="VYW7" s="394"/>
      <c r="VYX7" s="394"/>
      <c r="VYY7" s="394"/>
      <c r="VYZ7" s="394"/>
      <c r="VZA7" s="394"/>
      <c r="VZB7" s="394"/>
      <c r="VZC7" s="394"/>
      <c r="VZD7" s="394"/>
      <c r="VZE7" s="394"/>
      <c r="VZF7" s="394"/>
      <c r="VZG7" s="394"/>
      <c r="VZH7" s="394"/>
      <c r="VZI7" s="394"/>
      <c r="VZJ7" s="394"/>
      <c r="VZK7" s="394"/>
      <c r="VZL7" s="394"/>
      <c r="VZM7" s="394"/>
      <c r="VZN7" s="394"/>
      <c r="VZO7" s="394"/>
      <c r="VZP7" s="394"/>
      <c r="VZQ7" s="394"/>
      <c r="VZR7" s="394"/>
      <c r="VZS7" s="394"/>
      <c r="VZT7" s="394"/>
      <c r="VZU7" s="394"/>
      <c r="VZV7" s="394"/>
      <c r="VZW7" s="394"/>
      <c r="VZX7" s="394"/>
      <c r="VZY7" s="394"/>
      <c r="VZZ7" s="394"/>
      <c r="WAA7" s="394"/>
      <c r="WAB7" s="394"/>
      <c r="WAC7" s="394"/>
      <c r="WAD7" s="394"/>
      <c r="WAE7" s="394"/>
      <c r="WAF7" s="394"/>
      <c r="WAG7" s="394"/>
      <c r="WAH7" s="394"/>
      <c r="WAI7" s="394"/>
      <c r="WAJ7" s="394"/>
      <c r="WAK7" s="394"/>
      <c r="WAL7" s="394"/>
      <c r="WAM7" s="394"/>
      <c r="WAN7" s="394"/>
      <c r="WAO7" s="394"/>
      <c r="WAP7" s="394"/>
      <c r="WAQ7" s="394"/>
      <c r="WAR7" s="394"/>
      <c r="WAS7" s="394"/>
      <c r="WAT7" s="394"/>
      <c r="WAU7" s="394"/>
      <c r="WAV7" s="394"/>
      <c r="WAW7" s="394"/>
      <c r="WAX7" s="394"/>
      <c r="WAY7" s="394"/>
      <c r="WAZ7" s="394"/>
      <c r="WBA7" s="394"/>
      <c r="WBB7" s="394"/>
      <c r="WBC7" s="394"/>
      <c r="WBD7" s="394"/>
      <c r="WBE7" s="394"/>
      <c r="WBF7" s="394"/>
      <c r="WBG7" s="394"/>
      <c r="WBH7" s="394"/>
      <c r="WBI7" s="394"/>
      <c r="WBJ7" s="394"/>
      <c r="WBK7" s="394"/>
      <c r="WBL7" s="394"/>
      <c r="WBM7" s="394"/>
      <c r="WBN7" s="394"/>
      <c r="WBO7" s="394"/>
      <c r="WBP7" s="394"/>
      <c r="WBQ7" s="394"/>
      <c r="WBR7" s="394"/>
      <c r="WBS7" s="394"/>
      <c r="WBT7" s="394"/>
      <c r="WBU7" s="394"/>
      <c r="WBV7" s="394"/>
      <c r="WBW7" s="394"/>
      <c r="WBX7" s="394"/>
      <c r="WBY7" s="394"/>
      <c r="WBZ7" s="394"/>
      <c r="WCA7" s="394"/>
      <c r="WCB7" s="394"/>
      <c r="WCC7" s="394"/>
      <c r="WCD7" s="394"/>
      <c r="WCE7" s="394"/>
      <c r="WCF7" s="394"/>
      <c r="WCG7" s="394"/>
      <c r="WCH7" s="394"/>
      <c r="WCI7" s="394"/>
      <c r="WCJ7" s="394"/>
      <c r="WCK7" s="394"/>
      <c r="WCL7" s="394"/>
      <c r="WCM7" s="394"/>
      <c r="WCN7" s="394"/>
      <c r="WCO7" s="394"/>
      <c r="WCP7" s="394"/>
      <c r="WCQ7" s="394"/>
      <c r="WCR7" s="394"/>
      <c r="WCS7" s="394"/>
      <c r="WCT7" s="394"/>
      <c r="WCU7" s="394"/>
      <c r="WCV7" s="394"/>
      <c r="WCW7" s="394"/>
      <c r="WCX7" s="394"/>
      <c r="WCY7" s="394"/>
      <c r="WCZ7" s="394"/>
      <c r="WDA7" s="394"/>
      <c r="WDB7" s="394"/>
      <c r="WDC7" s="394"/>
      <c r="WDD7" s="394"/>
      <c r="WDE7" s="394"/>
      <c r="WDF7" s="394"/>
      <c r="WDG7" s="394"/>
      <c r="WDH7" s="394"/>
      <c r="WDI7" s="394"/>
      <c r="WDJ7" s="394"/>
      <c r="WDK7" s="394"/>
      <c r="WDL7" s="394"/>
      <c r="WDM7" s="394"/>
      <c r="WDN7" s="394"/>
      <c r="WDO7" s="394"/>
      <c r="WDP7" s="394"/>
      <c r="WDQ7" s="394"/>
      <c r="WDR7" s="394"/>
      <c r="WDS7" s="394"/>
      <c r="WDT7" s="394"/>
      <c r="WDU7" s="394"/>
      <c r="WDV7" s="394"/>
      <c r="WDW7" s="394"/>
      <c r="WDX7" s="394"/>
      <c r="WDY7" s="394"/>
      <c r="WDZ7" s="394"/>
      <c r="WEA7" s="394"/>
      <c r="WEB7" s="394"/>
      <c r="WEC7" s="394"/>
      <c r="WED7" s="394"/>
      <c r="WEE7" s="394"/>
      <c r="WEF7" s="394"/>
      <c r="WEG7" s="394"/>
      <c r="WEH7" s="394"/>
      <c r="WEI7" s="394"/>
      <c r="WEJ7" s="394"/>
      <c r="WEK7" s="394"/>
      <c r="WEL7" s="394"/>
      <c r="WEM7" s="394"/>
      <c r="WEN7" s="394"/>
      <c r="WEO7" s="394"/>
      <c r="WEP7" s="394"/>
      <c r="WEQ7" s="394"/>
      <c r="WER7" s="394"/>
      <c r="WES7" s="394"/>
      <c r="WET7" s="394"/>
      <c r="WEU7" s="394"/>
      <c r="WEV7" s="394"/>
      <c r="WEW7" s="394"/>
      <c r="WEX7" s="394"/>
      <c r="WEY7" s="394"/>
      <c r="WEZ7" s="394"/>
      <c r="WFA7" s="394"/>
      <c r="WFB7" s="394"/>
      <c r="WFC7" s="394"/>
      <c r="WFD7" s="394"/>
      <c r="WFE7" s="394"/>
      <c r="WFF7" s="394"/>
      <c r="WFG7" s="394"/>
      <c r="WFH7" s="394"/>
      <c r="WFI7" s="394"/>
      <c r="WFJ7" s="394"/>
      <c r="WFK7" s="394"/>
      <c r="WFL7" s="394"/>
      <c r="WFM7" s="394"/>
      <c r="WFN7" s="394"/>
      <c r="WFO7" s="394"/>
      <c r="WFP7" s="394"/>
      <c r="WFQ7" s="394"/>
      <c r="WFR7" s="394"/>
      <c r="WFS7" s="394"/>
      <c r="WFT7" s="394"/>
      <c r="WFU7" s="394"/>
      <c r="WFV7" s="394"/>
      <c r="WFW7" s="394"/>
      <c r="WFX7" s="394"/>
      <c r="WFY7" s="394"/>
      <c r="WFZ7" s="394"/>
      <c r="WGA7" s="394"/>
      <c r="WGB7" s="394"/>
      <c r="WGC7" s="394"/>
      <c r="WGD7" s="394"/>
      <c r="WGE7" s="394"/>
      <c r="WGF7" s="394"/>
      <c r="WGG7" s="394"/>
      <c r="WGH7" s="394"/>
      <c r="WGI7" s="394"/>
      <c r="WGJ7" s="394"/>
      <c r="WGK7" s="394"/>
      <c r="WGL7" s="394"/>
      <c r="WGM7" s="394"/>
      <c r="WGN7" s="394"/>
      <c r="WGO7" s="394"/>
      <c r="WGP7" s="394"/>
      <c r="WGQ7" s="394"/>
      <c r="WGR7" s="394"/>
      <c r="WGS7" s="394"/>
      <c r="WGT7" s="394"/>
      <c r="WGU7" s="394"/>
      <c r="WGV7" s="394"/>
      <c r="WGW7" s="394"/>
      <c r="WGX7" s="394"/>
      <c r="WGY7" s="394"/>
      <c r="WGZ7" s="394"/>
      <c r="WHA7" s="394"/>
      <c r="WHB7" s="394"/>
      <c r="WHC7" s="394"/>
      <c r="WHD7" s="394"/>
      <c r="WHE7" s="394"/>
      <c r="WHF7" s="394"/>
      <c r="WHG7" s="394"/>
      <c r="WHH7" s="394"/>
      <c r="WHI7" s="394"/>
      <c r="WHJ7" s="394"/>
      <c r="WHK7" s="394"/>
      <c r="WHL7" s="394"/>
      <c r="WHM7" s="394"/>
      <c r="WHN7" s="394"/>
      <c r="WHO7" s="394"/>
      <c r="WHP7" s="394"/>
      <c r="WHQ7" s="394"/>
      <c r="WHR7" s="394"/>
      <c r="WHS7" s="394"/>
      <c r="WHT7" s="394"/>
      <c r="WHU7" s="394"/>
      <c r="WHV7" s="394"/>
      <c r="WHW7" s="394"/>
      <c r="WHX7" s="394"/>
      <c r="WHY7" s="394"/>
      <c r="WHZ7" s="394"/>
      <c r="WIA7" s="394"/>
      <c r="WIB7" s="394"/>
      <c r="WIC7" s="394"/>
      <c r="WID7" s="394"/>
      <c r="WIE7" s="394"/>
      <c r="WIF7" s="394"/>
      <c r="WIG7" s="394"/>
      <c r="WIH7" s="394"/>
      <c r="WII7" s="394"/>
      <c r="WIJ7" s="394"/>
      <c r="WIK7" s="394"/>
      <c r="WIL7" s="394"/>
      <c r="WIM7" s="394"/>
      <c r="WIN7" s="394"/>
      <c r="WIO7" s="394"/>
      <c r="WIP7" s="394"/>
      <c r="WIQ7" s="394"/>
      <c r="WIR7" s="394"/>
      <c r="WIS7" s="394"/>
      <c r="WIT7" s="394"/>
      <c r="WIU7" s="394"/>
      <c r="WIV7" s="394"/>
      <c r="WIW7" s="394"/>
      <c r="WIX7" s="394"/>
      <c r="WIY7" s="394"/>
      <c r="WIZ7" s="394"/>
      <c r="WJA7" s="394"/>
      <c r="WJB7" s="394"/>
      <c r="WJC7" s="394"/>
      <c r="WJD7" s="394"/>
      <c r="WJE7" s="394"/>
      <c r="WJF7" s="394"/>
      <c r="WJG7" s="394"/>
      <c r="WJH7" s="394"/>
      <c r="WJI7" s="394"/>
      <c r="WJJ7" s="394"/>
      <c r="WJK7" s="394"/>
      <c r="WJL7" s="394"/>
      <c r="WJM7" s="394"/>
      <c r="WJN7" s="394"/>
      <c r="WJO7" s="394"/>
      <c r="WJP7" s="394"/>
      <c r="WJQ7" s="394"/>
      <c r="WJR7" s="394"/>
      <c r="WJS7" s="394"/>
      <c r="WJT7" s="394"/>
      <c r="WJU7" s="394"/>
      <c r="WJV7" s="394"/>
      <c r="WJW7" s="394"/>
      <c r="WJX7" s="394"/>
      <c r="WJY7" s="394"/>
      <c r="WJZ7" s="394"/>
      <c r="WKA7" s="394"/>
      <c r="WKB7" s="394"/>
      <c r="WKC7" s="394"/>
      <c r="WKD7" s="394"/>
      <c r="WKE7" s="394"/>
      <c r="WKF7" s="394"/>
      <c r="WKG7" s="394"/>
      <c r="WKH7" s="394"/>
      <c r="WKI7" s="394"/>
      <c r="WKJ7" s="394"/>
      <c r="WKK7" s="394"/>
      <c r="WKL7" s="394"/>
      <c r="WKM7" s="394"/>
      <c r="WKN7" s="394"/>
      <c r="WKO7" s="394"/>
      <c r="WKP7" s="394"/>
      <c r="WKQ7" s="394"/>
      <c r="WKR7" s="394"/>
      <c r="WKS7" s="394"/>
      <c r="WKT7" s="394"/>
      <c r="WKU7" s="394"/>
      <c r="WKV7" s="394"/>
      <c r="WKW7" s="394"/>
      <c r="WKX7" s="394"/>
      <c r="WKY7" s="394"/>
      <c r="WKZ7" s="394"/>
      <c r="WLA7" s="394"/>
      <c r="WLB7" s="394"/>
      <c r="WLC7" s="394"/>
      <c r="WLD7" s="394"/>
      <c r="WLE7" s="394"/>
      <c r="WLF7" s="394"/>
      <c r="WLG7" s="394"/>
      <c r="WLH7" s="394"/>
      <c r="WLI7" s="394"/>
      <c r="WLJ7" s="394"/>
      <c r="WLK7" s="394"/>
      <c r="WLL7" s="394"/>
      <c r="WLM7" s="394"/>
      <c r="WLN7" s="394"/>
      <c r="WLO7" s="394"/>
      <c r="WLP7" s="394"/>
      <c r="WLQ7" s="394"/>
      <c r="WLR7" s="394"/>
      <c r="WLS7" s="394"/>
      <c r="WLT7" s="394"/>
      <c r="WLU7" s="394"/>
      <c r="WLV7" s="394"/>
      <c r="WLW7" s="394"/>
      <c r="WLX7" s="394"/>
      <c r="WLY7" s="394"/>
      <c r="WLZ7" s="394"/>
      <c r="WMA7" s="394"/>
      <c r="WMB7" s="394"/>
      <c r="WMC7" s="394"/>
      <c r="WMD7" s="394"/>
      <c r="WME7" s="394"/>
      <c r="WMF7" s="394"/>
      <c r="WMG7" s="394"/>
      <c r="WMH7" s="394"/>
      <c r="WMI7" s="394"/>
      <c r="WMJ7" s="394"/>
      <c r="WMK7" s="394"/>
      <c r="WML7" s="394"/>
      <c r="WMM7" s="394"/>
      <c r="WMN7" s="394"/>
      <c r="WMO7" s="394"/>
      <c r="WMP7" s="394"/>
      <c r="WMQ7" s="394"/>
      <c r="WMR7" s="394"/>
      <c r="WMS7" s="394"/>
      <c r="WMT7" s="394"/>
      <c r="WMU7" s="394"/>
      <c r="WMV7" s="394"/>
      <c r="WMW7" s="394"/>
      <c r="WMX7" s="394"/>
      <c r="WMY7" s="394"/>
      <c r="WMZ7" s="394"/>
      <c r="WNA7" s="394"/>
      <c r="WNB7" s="394"/>
      <c r="WNC7" s="394"/>
      <c r="WND7" s="394"/>
      <c r="WNE7" s="394"/>
      <c r="WNF7" s="394"/>
      <c r="WNG7" s="394"/>
      <c r="WNH7" s="394"/>
      <c r="WNI7" s="394"/>
      <c r="WNJ7" s="394"/>
      <c r="WNK7" s="394"/>
      <c r="WNL7" s="394"/>
      <c r="WNM7" s="394"/>
      <c r="WNN7" s="394"/>
      <c r="WNO7" s="394"/>
      <c r="WNP7" s="394"/>
      <c r="WNQ7" s="394"/>
      <c r="WNR7" s="394"/>
      <c r="WNS7" s="394"/>
      <c r="WNT7" s="394"/>
      <c r="WNU7" s="394"/>
      <c r="WNV7" s="394"/>
      <c r="WNW7" s="394"/>
      <c r="WNX7" s="394"/>
      <c r="WNY7" s="394"/>
      <c r="WNZ7" s="394"/>
      <c r="WOA7" s="394"/>
      <c r="WOB7" s="394"/>
      <c r="WOC7" s="394"/>
      <c r="WOD7" s="394"/>
      <c r="WOE7" s="394"/>
      <c r="WOF7" s="394"/>
      <c r="WOG7" s="394"/>
      <c r="WOH7" s="394"/>
      <c r="WOI7" s="394"/>
      <c r="WOJ7" s="394"/>
      <c r="WOK7" s="394"/>
      <c r="WOL7" s="394"/>
      <c r="WOM7" s="394"/>
      <c r="WON7" s="394"/>
      <c r="WOO7" s="394"/>
      <c r="WOP7" s="394"/>
      <c r="WOQ7" s="394"/>
      <c r="WOR7" s="394"/>
      <c r="WOS7" s="394"/>
      <c r="WOT7" s="394"/>
      <c r="WOU7" s="394"/>
      <c r="WOV7" s="394"/>
      <c r="WOW7" s="394"/>
      <c r="WOX7" s="394"/>
      <c r="WOY7" s="394"/>
      <c r="WOZ7" s="394"/>
      <c r="WPA7" s="394"/>
      <c r="WPB7" s="394"/>
      <c r="WPC7" s="394"/>
      <c r="WPD7" s="394"/>
      <c r="WPE7" s="394"/>
      <c r="WPF7" s="394"/>
      <c r="WPG7" s="394"/>
      <c r="WPH7" s="394"/>
      <c r="WPI7" s="394"/>
      <c r="WPJ7" s="394"/>
      <c r="WPK7" s="394"/>
      <c r="WPL7" s="394"/>
      <c r="WPM7" s="394"/>
      <c r="WPN7" s="394"/>
      <c r="WPO7" s="394"/>
      <c r="WPP7" s="394"/>
      <c r="WPQ7" s="394"/>
      <c r="WPR7" s="394"/>
      <c r="WPS7" s="394"/>
      <c r="WPT7" s="394"/>
      <c r="WPU7" s="394"/>
      <c r="WPV7" s="394"/>
      <c r="WPW7" s="394"/>
      <c r="WPX7" s="394"/>
      <c r="WPY7" s="394"/>
      <c r="WPZ7" s="394"/>
      <c r="WQA7" s="394"/>
      <c r="WQB7" s="394"/>
      <c r="WQC7" s="394"/>
      <c r="WQD7" s="394"/>
      <c r="WQE7" s="394"/>
      <c r="WQF7" s="394"/>
      <c r="WQG7" s="394"/>
      <c r="WQH7" s="394"/>
      <c r="WQI7" s="394"/>
      <c r="WQJ7" s="394"/>
      <c r="WQK7" s="394"/>
      <c r="WQL7" s="394"/>
      <c r="WQM7" s="394"/>
      <c r="WQN7" s="394"/>
      <c r="WQO7" s="394"/>
      <c r="WQP7" s="394"/>
      <c r="WQQ7" s="394"/>
      <c r="WQR7" s="394"/>
      <c r="WQS7" s="394"/>
      <c r="WQT7" s="394"/>
      <c r="WQU7" s="394"/>
      <c r="WQV7" s="394"/>
      <c r="WQW7" s="394"/>
      <c r="WQX7" s="394"/>
      <c r="WQY7" s="394"/>
      <c r="WQZ7" s="394"/>
      <c r="WRA7" s="394"/>
      <c r="WRB7" s="394"/>
      <c r="WRC7" s="394"/>
      <c r="WRD7" s="394"/>
      <c r="WRE7" s="394"/>
      <c r="WRF7" s="394"/>
      <c r="WRG7" s="394"/>
      <c r="WRH7" s="394"/>
      <c r="WRI7" s="394"/>
      <c r="WRJ7" s="394"/>
      <c r="WRK7" s="394"/>
      <c r="WRL7" s="394"/>
      <c r="WRM7" s="394"/>
      <c r="WRN7" s="394"/>
      <c r="WRO7" s="394"/>
      <c r="WRP7" s="394"/>
      <c r="WRQ7" s="394"/>
      <c r="WRR7" s="394"/>
      <c r="WRS7" s="394"/>
      <c r="WRT7" s="394"/>
      <c r="WRU7" s="394"/>
      <c r="WRV7" s="394"/>
      <c r="WRW7" s="394"/>
      <c r="WRX7" s="394"/>
      <c r="WRY7" s="394"/>
      <c r="WRZ7" s="394"/>
      <c r="WSA7" s="394"/>
      <c r="WSB7" s="394"/>
      <c r="WSC7" s="394"/>
      <c r="WSD7" s="394"/>
      <c r="WSE7" s="394"/>
      <c r="WSF7" s="394"/>
      <c r="WSG7" s="394"/>
      <c r="WSH7" s="394"/>
      <c r="WSI7" s="394"/>
      <c r="WSJ7" s="394"/>
      <c r="WSK7" s="394"/>
      <c r="WSL7" s="394"/>
      <c r="WSM7" s="394"/>
      <c r="WSN7" s="394"/>
      <c r="WSO7" s="394"/>
      <c r="WSP7" s="394"/>
      <c r="WSQ7" s="394"/>
      <c r="WSR7" s="394"/>
      <c r="WSS7" s="394"/>
      <c r="WST7" s="394"/>
      <c r="WSU7" s="394"/>
      <c r="WSV7" s="394"/>
      <c r="WSW7" s="394"/>
      <c r="WSX7" s="394"/>
      <c r="WSY7" s="394"/>
      <c r="WSZ7" s="394"/>
      <c r="WTA7" s="394"/>
      <c r="WTB7" s="394"/>
      <c r="WTC7" s="394"/>
      <c r="WTD7" s="394"/>
      <c r="WTE7" s="394"/>
      <c r="WTF7" s="394"/>
      <c r="WTG7" s="394"/>
      <c r="WTH7" s="394"/>
      <c r="WTI7" s="394"/>
      <c r="WTJ7" s="394"/>
      <c r="WTK7" s="394"/>
      <c r="WTL7" s="394"/>
      <c r="WTM7" s="394"/>
      <c r="WTN7" s="394"/>
      <c r="WTO7" s="394"/>
      <c r="WTP7" s="394"/>
      <c r="WTQ7" s="394"/>
      <c r="WTR7" s="394"/>
      <c r="WTS7" s="394"/>
      <c r="WTT7" s="394"/>
      <c r="WTU7" s="394"/>
      <c r="WTV7" s="394"/>
      <c r="WTW7" s="394"/>
      <c r="WTX7" s="394"/>
      <c r="WTY7" s="394"/>
      <c r="WTZ7" s="394"/>
      <c r="WUA7" s="394"/>
      <c r="WUB7" s="394"/>
      <c r="WUC7" s="394"/>
      <c r="WUD7" s="394"/>
      <c r="WUE7" s="394"/>
      <c r="WUF7" s="394"/>
      <c r="WUG7" s="394"/>
      <c r="WUH7" s="394"/>
      <c r="WUI7" s="394"/>
      <c r="WUJ7" s="394"/>
      <c r="WUK7" s="394"/>
      <c r="WUL7" s="394"/>
      <c r="WUM7" s="394"/>
      <c r="WUN7" s="394"/>
      <c r="WUO7" s="394"/>
      <c r="WUP7" s="394"/>
      <c r="WUQ7" s="394"/>
      <c r="WUR7" s="394"/>
      <c r="WUS7" s="394"/>
      <c r="WUT7" s="394"/>
      <c r="WUU7" s="394"/>
      <c r="WUV7" s="394"/>
      <c r="WUW7" s="394"/>
      <c r="WUX7" s="394"/>
      <c r="WUY7" s="394"/>
      <c r="WUZ7" s="394"/>
      <c r="WVA7" s="394"/>
      <c r="WVB7" s="394"/>
      <c r="WVC7" s="394"/>
      <c r="WVD7" s="394"/>
      <c r="WVE7" s="394"/>
      <c r="WVF7" s="394"/>
      <c r="WVG7" s="394"/>
      <c r="WVH7" s="394"/>
      <c r="WVI7" s="394"/>
      <c r="WVJ7" s="394"/>
      <c r="WVK7" s="394"/>
      <c r="WVL7" s="394"/>
      <c r="WVM7" s="394"/>
      <c r="WVN7" s="394"/>
      <c r="WVO7" s="394"/>
      <c r="WVP7" s="394"/>
      <c r="WVQ7" s="394"/>
      <c r="WVR7" s="394"/>
      <c r="WVS7" s="394"/>
      <c r="WVT7" s="394"/>
      <c r="WVU7" s="394"/>
      <c r="WVV7" s="394"/>
      <c r="WVW7" s="394"/>
      <c r="WVX7" s="394"/>
      <c r="WVY7" s="394"/>
      <c r="WVZ7" s="394"/>
      <c r="WWA7" s="394"/>
      <c r="WWB7" s="394"/>
      <c r="WWC7" s="394"/>
      <c r="WWD7" s="394"/>
      <c r="WWE7" s="394"/>
      <c r="WWF7" s="394"/>
      <c r="WWG7" s="394"/>
      <c r="WWH7" s="394"/>
      <c r="WWI7" s="394"/>
      <c r="WWJ7" s="394"/>
      <c r="WWK7" s="394"/>
      <c r="WWL7" s="394"/>
      <c r="WWM7" s="394"/>
      <c r="WWN7" s="394"/>
      <c r="WWO7" s="394"/>
      <c r="WWP7" s="394"/>
      <c r="WWQ7" s="394"/>
      <c r="WWR7" s="394"/>
      <c r="WWS7" s="394"/>
      <c r="WWT7" s="394"/>
      <c r="WWU7" s="394"/>
      <c r="WWV7" s="394"/>
      <c r="WWW7" s="394"/>
      <c r="WWX7" s="394"/>
      <c r="WWY7" s="394"/>
      <c r="WWZ7" s="394"/>
      <c r="WXA7" s="394"/>
      <c r="WXB7" s="394"/>
      <c r="WXC7" s="394"/>
      <c r="WXD7" s="394"/>
      <c r="WXE7" s="394"/>
      <c r="WXF7" s="394"/>
      <c r="WXG7" s="394"/>
      <c r="WXH7" s="394"/>
      <c r="WXI7" s="394"/>
      <c r="WXJ7" s="394"/>
      <c r="WXK7" s="394"/>
      <c r="WXL7" s="394"/>
      <c r="WXM7" s="394"/>
      <c r="WXN7" s="394"/>
      <c r="WXO7" s="394"/>
      <c r="WXP7" s="394"/>
      <c r="WXQ7" s="394"/>
      <c r="WXR7" s="394"/>
      <c r="WXS7" s="394"/>
      <c r="WXT7" s="394"/>
      <c r="WXU7" s="394"/>
      <c r="WXV7" s="394"/>
      <c r="WXW7" s="394"/>
      <c r="WXX7" s="394"/>
      <c r="WXY7" s="394"/>
      <c r="WXZ7" s="394"/>
      <c r="WYA7" s="394"/>
      <c r="WYB7" s="394"/>
      <c r="WYC7" s="394"/>
      <c r="WYD7" s="394"/>
      <c r="WYE7" s="394"/>
      <c r="WYF7" s="394"/>
      <c r="WYG7" s="394"/>
      <c r="WYH7" s="394"/>
      <c r="WYI7" s="394"/>
      <c r="WYJ7" s="394"/>
      <c r="WYK7" s="394"/>
      <c r="WYL7" s="394"/>
      <c r="WYM7" s="394"/>
      <c r="WYN7" s="394"/>
      <c r="WYO7" s="394"/>
      <c r="WYP7" s="394"/>
      <c r="WYQ7" s="394"/>
      <c r="WYR7" s="394"/>
      <c r="WYS7" s="394"/>
      <c r="WYT7" s="394"/>
      <c r="WYU7" s="394"/>
      <c r="WYV7" s="394"/>
      <c r="WYW7" s="394"/>
      <c r="WYX7" s="394"/>
      <c r="WYY7" s="394"/>
      <c r="WYZ7" s="394"/>
      <c r="WZA7" s="394"/>
      <c r="WZB7" s="394"/>
      <c r="WZC7" s="394"/>
      <c r="WZD7" s="394"/>
      <c r="WZE7" s="394"/>
      <c r="WZF7" s="394"/>
      <c r="WZG7" s="394"/>
      <c r="WZH7" s="394"/>
      <c r="WZI7" s="394"/>
      <c r="WZJ7" s="394"/>
      <c r="WZK7" s="394"/>
      <c r="WZL7" s="394"/>
      <c r="WZM7" s="394"/>
      <c r="WZN7" s="394"/>
      <c r="WZO7" s="394"/>
      <c r="WZP7" s="394"/>
      <c r="WZQ7" s="394"/>
      <c r="WZR7" s="394"/>
      <c r="WZS7" s="394"/>
      <c r="WZT7" s="394"/>
      <c r="WZU7" s="394"/>
      <c r="WZV7" s="394"/>
      <c r="WZW7" s="394"/>
      <c r="WZX7" s="394"/>
      <c r="WZY7" s="394"/>
      <c r="WZZ7" s="394"/>
      <c r="XAA7" s="394"/>
      <c r="XAB7" s="394"/>
      <c r="XAC7" s="394"/>
      <c r="XAD7" s="394"/>
      <c r="XAE7" s="394"/>
      <c r="XAF7" s="394"/>
      <c r="XAG7" s="394"/>
      <c r="XAH7" s="394"/>
      <c r="XAI7" s="394"/>
      <c r="XAJ7" s="394"/>
      <c r="XAK7" s="394"/>
      <c r="XAL7" s="394"/>
      <c r="XAM7" s="394"/>
      <c r="XAN7" s="394"/>
      <c r="XAO7" s="394"/>
      <c r="XAP7" s="394"/>
      <c r="XAQ7" s="394"/>
      <c r="XAR7" s="394"/>
      <c r="XAS7" s="394"/>
      <c r="XAT7" s="394"/>
      <c r="XAU7" s="394"/>
      <c r="XAV7" s="394"/>
      <c r="XAW7" s="394"/>
      <c r="XAX7" s="394"/>
      <c r="XAY7" s="394"/>
      <c r="XAZ7" s="394"/>
      <c r="XBA7" s="394"/>
      <c r="XBB7" s="394"/>
      <c r="XBC7" s="394"/>
      <c r="XBD7" s="394"/>
      <c r="XBE7" s="394"/>
      <c r="XBF7" s="394"/>
      <c r="XBG7" s="394"/>
      <c r="XBH7" s="394"/>
      <c r="XBI7" s="394"/>
      <c r="XBJ7" s="394"/>
      <c r="XBK7" s="394"/>
      <c r="XBL7" s="394"/>
      <c r="XBM7" s="394"/>
      <c r="XBN7" s="394"/>
      <c r="XBO7" s="394"/>
      <c r="XBP7" s="394"/>
      <c r="XBQ7" s="394"/>
      <c r="XBR7" s="394"/>
      <c r="XBS7" s="394"/>
      <c r="XBT7" s="394"/>
      <c r="XBU7" s="394"/>
      <c r="XBV7" s="394"/>
      <c r="XBW7" s="394"/>
      <c r="XBX7" s="394"/>
      <c r="XBY7" s="394"/>
      <c r="XBZ7" s="394"/>
      <c r="XCA7" s="394"/>
      <c r="XCB7" s="394"/>
      <c r="XCC7" s="394"/>
      <c r="XCD7" s="394"/>
      <c r="XCE7" s="394"/>
      <c r="XCF7" s="394"/>
      <c r="XCG7" s="394"/>
      <c r="XCH7" s="394"/>
      <c r="XCI7" s="394"/>
      <c r="XCJ7" s="394"/>
      <c r="XCK7" s="394"/>
      <c r="XCL7" s="394"/>
      <c r="XCM7" s="394"/>
      <c r="XCN7" s="394"/>
      <c r="XCO7" s="394"/>
      <c r="XCP7" s="394"/>
      <c r="XCQ7" s="394"/>
      <c r="XCR7" s="394"/>
      <c r="XCS7" s="394"/>
      <c r="XCT7" s="394"/>
      <c r="XCU7" s="394"/>
      <c r="XCV7" s="394"/>
      <c r="XCW7" s="394"/>
      <c r="XCX7" s="394"/>
      <c r="XCY7" s="394"/>
      <c r="XCZ7" s="394"/>
      <c r="XDA7" s="394"/>
      <c r="XDB7" s="394"/>
      <c r="XDC7" s="394"/>
      <c r="XDD7" s="394"/>
      <c r="XDE7" s="394"/>
      <c r="XDF7" s="394"/>
      <c r="XDG7" s="394"/>
      <c r="XDH7" s="394"/>
      <c r="XDI7" s="394"/>
      <c r="XDJ7" s="394"/>
      <c r="XDK7" s="394"/>
      <c r="XDL7" s="394"/>
      <c r="XDM7" s="394"/>
      <c r="XDN7" s="394"/>
    </row>
    <row r="8" spans="1:16342" s="431" customFormat="1" ht="12.75" customHeight="1">
      <c r="A8" s="394"/>
      <c r="B8" s="172" t="s">
        <v>164</v>
      </c>
      <c r="C8" s="394"/>
      <c r="D8" s="403"/>
      <c r="E8" s="403"/>
      <c r="F8" s="403"/>
      <c r="G8" s="403"/>
      <c r="H8" s="403"/>
      <c r="I8" s="403"/>
      <c r="J8" s="394"/>
    </row>
    <row r="9" spans="1:16342" s="431" customFormat="1" ht="12.75" customHeight="1">
      <c r="A9" s="394"/>
      <c r="B9" s="394"/>
      <c r="C9" s="394"/>
      <c r="D9" s="403"/>
      <c r="E9" s="403"/>
      <c r="F9" s="403"/>
      <c r="G9" s="403"/>
      <c r="H9" s="403"/>
      <c r="I9" s="403"/>
      <c r="J9" s="394"/>
    </row>
    <row r="10" spans="1:16342" s="431" customFormat="1" ht="12.75" customHeight="1">
      <c r="A10" s="394"/>
      <c r="B10" s="394"/>
      <c r="C10" s="432" t="s">
        <v>165</v>
      </c>
      <c r="D10" s="441" t="s">
        <v>127</v>
      </c>
      <c r="E10" s="433" t="s">
        <v>128</v>
      </c>
      <c r="F10" s="122"/>
      <c r="G10" s="122"/>
      <c r="H10" s="122"/>
      <c r="I10" s="122"/>
      <c r="J10" s="394"/>
    </row>
    <row r="11" spans="1:16342" s="431" customFormat="1" ht="12.75" customHeight="1">
      <c r="A11" s="394"/>
      <c r="B11" s="394"/>
      <c r="C11" s="434"/>
      <c r="D11" s="435" t="s">
        <v>166</v>
      </c>
      <c r="E11" s="410" t="s">
        <v>129</v>
      </c>
      <c r="F11" s="410" t="s">
        <v>130</v>
      </c>
      <c r="G11" s="410" t="s">
        <v>131</v>
      </c>
      <c r="H11" s="410" t="s">
        <v>132</v>
      </c>
      <c r="I11" s="411" t="s">
        <v>133</v>
      </c>
      <c r="J11" s="394"/>
    </row>
    <row r="12" spans="1:16342" s="431" customFormat="1" ht="12.75" customHeight="1">
      <c r="A12" s="394"/>
      <c r="B12" s="436"/>
      <c r="C12" s="437" t="s">
        <v>167</v>
      </c>
      <c r="D12" s="438"/>
      <c r="E12" s="438"/>
      <c r="F12" s="438"/>
      <c r="G12" s="438"/>
      <c r="H12" s="438"/>
      <c r="I12" s="438"/>
      <c r="J12" s="394"/>
    </row>
    <row r="13" spans="1:16342" s="431" customFormat="1" ht="12.75" customHeight="1">
      <c r="A13" s="394"/>
      <c r="B13" s="436"/>
      <c r="C13" s="437" t="s">
        <v>168</v>
      </c>
      <c r="D13" s="438"/>
      <c r="E13" s="438"/>
      <c r="F13" s="438"/>
      <c r="G13" s="438"/>
      <c r="H13" s="438"/>
      <c r="I13" s="438"/>
      <c r="J13" s="394"/>
    </row>
    <row r="14" spans="1:16342" s="431" customFormat="1" ht="12.75" customHeight="1">
      <c r="A14" s="394"/>
      <c r="B14" s="436"/>
      <c r="C14" s="437" t="s">
        <v>169</v>
      </c>
      <c r="D14" s="438"/>
      <c r="E14" s="438"/>
      <c r="F14" s="438"/>
      <c r="G14" s="438"/>
      <c r="H14" s="438"/>
      <c r="I14" s="438"/>
      <c r="J14" s="394"/>
    </row>
    <row r="15" spans="1:16342" s="431" customFormat="1" ht="12.75" customHeight="1">
      <c r="A15" s="394"/>
      <c r="B15" s="436"/>
      <c r="C15" s="437" t="s">
        <v>170</v>
      </c>
      <c r="D15" s="438"/>
      <c r="E15" s="438"/>
      <c r="F15" s="438"/>
      <c r="G15" s="438"/>
      <c r="H15" s="438"/>
      <c r="I15" s="438"/>
      <c r="J15" s="394"/>
    </row>
    <row r="16" spans="1:16342" s="431" customFormat="1" ht="12.75" customHeight="1">
      <c r="A16" s="394"/>
      <c r="B16" s="436"/>
      <c r="C16" s="437" t="s">
        <v>171</v>
      </c>
      <c r="D16" s="438"/>
      <c r="E16" s="438"/>
      <c r="F16" s="438"/>
      <c r="G16" s="438"/>
      <c r="H16" s="438"/>
      <c r="I16" s="438"/>
      <c r="J16" s="394"/>
    </row>
    <row r="17" spans="1:16342" s="431" customFormat="1">
      <c r="A17" s="394"/>
      <c r="B17" s="436"/>
      <c r="C17" s="437" t="s">
        <v>172</v>
      </c>
      <c r="D17" s="438"/>
      <c r="E17" s="438"/>
      <c r="F17" s="438"/>
      <c r="G17" s="438"/>
      <c r="H17" s="438"/>
      <c r="I17" s="438"/>
      <c r="J17" s="394"/>
    </row>
    <row r="18" spans="1:16342" s="431" customFormat="1">
      <c r="A18" s="394"/>
      <c r="B18" s="436"/>
      <c r="C18" s="437" t="s">
        <v>173</v>
      </c>
      <c r="D18" s="438"/>
      <c r="E18" s="438"/>
      <c r="F18" s="438"/>
      <c r="G18" s="438"/>
      <c r="H18" s="438"/>
      <c r="I18" s="438"/>
      <c r="J18" s="394"/>
    </row>
    <row r="19" spans="1:16342" s="431" customFormat="1">
      <c r="A19" s="394"/>
      <c r="B19" s="436"/>
      <c r="C19" s="439" t="s">
        <v>174</v>
      </c>
      <c r="D19" s="438"/>
      <c r="E19" s="438"/>
      <c r="F19" s="438"/>
      <c r="G19" s="438"/>
      <c r="H19" s="438"/>
      <c r="I19" s="438"/>
      <c r="J19" s="394"/>
    </row>
    <row r="20" spans="1:16342" s="431" customFormat="1">
      <c r="A20" s="394"/>
      <c r="B20" s="436"/>
      <c r="C20" s="439" t="s">
        <v>175</v>
      </c>
      <c r="D20" s="438"/>
      <c r="E20" s="438"/>
      <c r="F20" s="438"/>
      <c r="G20" s="438"/>
      <c r="H20" s="438"/>
      <c r="I20" s="438"/>
      <c r="J20" s="394"/>
    </row>
    <row r="21" spans="1:16342" s="431" customFormat="1" ht="12.75" customHeight="1">
      <c r="A21" s="394"/>
      <c r="B21" s="436"/>
      <c r="C21" s="439" t="s">
        <v>176</v>
      </c>
      <c r="D21" s="438"/>
      <c r="E21" s="438"/>
      <c r="F21" s="438"/>
      <c r="G21" s="438"/>
      <c r="H21" s="438"/>
      <c r="I21" s="438"/>
      <c r="J21" s="394"/>
    </row>
    <row r="22" spans="1:16342">
      <c r="B22" s="436"/>
      <c r="C22" s="440" t="s">
        <v>177</v>
      </c>
      <c r="D22" s="444">
        <f>SUM(D12:D21)</f>
        <v>0</v>
      </c>
      <c r="E22" s="444">
        <f t="shared" ref="E22:I22" si="0">SUM(E12:E21)</f>
        <v>0</v>
      </c>
      <c r="F22" s="444">
        <f t="shared" si="0"/>
        <v>0</v>
      </c>
      <c r="G22" s="444">
        <f t="shared" si="0"/>
        <v>0</v>
      </c>
      <c r="H22" s="444">
        <f t="shared" si="0"/>
        <v>0</v>
      </c>
      <c r="I22" s="444">
        <f t="shared" si="0"/>
        <v>0</v>
      </c>
      <c r="K22" s="431"/>
      <c r="L22" s="431"/>
      <c r="M22" s="431"/>
      <c r="N22" s="431"/>
      <c r="O22" s="431"/>
      <c r="P22" s="431"/>
      <c r="Q22" s="431"/>
      <c r="R22" s="431"/>
      <c r="S22" s="431"/>
      <c r="T22" s="431"/>
      <c r="U22" s="431"/>
      <c r="V22" s="431"/>
      <c r="W22" s="431"/>
      <c r="X22" s="431"/>
      <c r="Y22" s="431"/>
      <c r="Z22" s="431"/>
      <c r="AA22" s="431"/>
      <c r="AB22" s="431"/>
      <c r="AC22" s="431"/>
      <c r="AD22" s="431"/>
      <c r="AE22" s="431"/>
      <c r="AF22" s="431"/>
      <c r="AG22" s="431"/>
      <c r="AH22" s="431"/>
      <c r="AI22" s="431"/>
      <c r="AJ22" s="431"/>
      <c r="AK22" s="431"/>
      <c r="AL22" s="431"/>
      <c r="AM22" s="431"/>
      <c r="AN22" s="431"/>
      <c r="AO22" s="431"/>
      <c r="AP22" s="431"/>
      <c r="AQ22" s="431"/>
      <c r="AR22" s="431"/>
      <c r="AS22" s="431"/>
      <c r="AT22" s="431"/>
      <c r="AU22" s="431"/>
      <c r="AV22" s="431"/>
      <c r="AW22" s="431"/>
      <c r="AX22" s="431"/>
      <c r="AY22" s="431"/>
      <c r="AZ22" s="431"/>
      <c r="BA22" s="431"/>
      <c r="BB22" s="431"/>
      <c r="BC22" s="431"/>
      <c r="BD22" s="431"/>
      <c r="BE22" s="431"/>
      <c r="BF22" s="431"/>
      <c r="BG22" s="431"/>
      <c r="BH22" s="431"/>
      <c r="BI22" s="431"/>
      <c r="BJ22" s="431"/>
      <c r="BK22" s="431"/>
      <c r="BL22" s="431"/>
      <c r="BM22" s="431"/>
      <c r="BN22" s="431"/>
      <c r="BO22" s="431"/>
      <c r="BP22" s="431"/>
      <c r="BQ22" s="431"/>
      <c r="BR22" s="431"/>
      <c r="BS22" s="431"/>
      <c r="BT22" s="431"/>
      <c r="BU22" s="431"/>
      <c r="BV22" s="431"/>
      <c r="BW22" s="431"/>
      <c r="BX22" s="431"/>
      <c r="BY22" s="431"/>
      <c r="BZ22" s="431"/>
      <c r="CA22" s="431"/>
      <c r="CB22" s="431"/>
      <c r="CC22" s="431"/>
      <c r="CD22" s="431"/>
      <c r="CE22" s="431"/>
      <c r="CF22" s="431"/>
      <c r="CG22" s="431"/>
      <c r="CH22" s="431"/>
      <c r="CI22" s="431"/>
      <c r="CJ22" s="431"/>
      <c r="CK22" s="431"/>
      <c r="CL22" s="431"/>
      <c r="CM22" s="431"/>
      <c r="CN22" s="431"/>
      <c r="CO22" s="431"/>
      <c r="CP22" s="431"/>
      <c r="CQ22" s="431"/>
      <c r="CR22" s="431"/>
      <c r="CS22" s="431"/>
      <c r="CT22" s="431"/>
      <c r="CU22" s="431"/>
      <c r="CV22" s="431"/>
      <c r="CW22" s="431"/>
      <c r="CX22" s="431"/>
      <c r="CY22" s="431"/>
      <c r="CZ22" s="431"/>
      <c r="DA22" s="431"/>
      <c r="DB22" s="431"/>
      <c r="DC22" s="431"/>
      <c r="DD22" s="431"/>
      <c r="DE22" s="431"/>
      <c r="DF22" s="431"/>
      <c r="DG22" s="431"/>
      <c r="DH22" s="431"/>
      <c r="DI22" s="431"/>
      <c r="DJ22" s="431"/>
      <c r="DK22" s="431"/>
      <c r="DL22" s="431"/>
      <c r="DM22" s="431"/>
      <c r="DN22" s="431"/>
      <c r="DO22" s="431"/>
      <c r="DP22" s="431"/>
      <c r="DQ22" s="431"/>
      <c r="DR22" s="431"/>
      <c r="DS22" s="431"/>
      <c r="DT22" s="431"/>
      <c r="DU22" s="431"/>
      <c r="DV22" s="431"/>
      <c r="DW22" s="431"/>
      <c r="DX22" s="431"/>
      <c r="DY22" s="431"/>
      <c r="DZ22" s="431"/>
      <c r="EA22" s="431"/>
      <c r="EB22" s="431"/>
      <c r="EC22" s="431"/>
      <c r="ED22" s="431"/>
      <c r="EE22" s="431"/>
      <c r="EF22" s="431"/>
      <c r="EG22" s="431"/>
      <c r="EH22" s="431"/>
      <c r="EI22" s="431"/>
      <c r="EJ22" s="431"/>
      <c r="EK22" s="431"/>
      <c r="EL22" s="431"/>
      <c r="EM22" s="431"/>
      <c r="EN22" s="431"/>
      <c r="EO22" s="431"/>
      <c r="EP22" s="431"/>
      <c r="EQ22" s="431"/>
      <c r="ER22" s="431"/>
      <c r="ES22" s="431"/>
      <c r="ET22" s="431"/>
      <c r="EU22" s="431"/>
      <c r="EV22" s="431"/>
      <c r="EW22" s="431"/>
      <c r="EX22" s="431"/>
      <c r="EY22" s="431"/>
      <c r="EZ22" s="431"/>
      <c r="FA22" s="431"/>
      <c r="FB22" s="431"/>
      <c r="FC22" s="431"/>
      <c r="FD22" s="431"/>
      <c r="FE22" s="431"/>
      <c r="FF22" s="431"/>
      <c r="FG22" s="431"/>
      <c r="FH22" s="431"/>
      <c r="FI22" s="431"/>
      <c r="FJ22" s="431"/>
      <c r="FK22" s="431"/>
      <c r="FL22" s="431"/>
      <c r="FM22" s="431"/>
      <c r="FN22" s="431"/>
      <c r="FO22" s="431"/>
      <c r="FP22" s="431"/>
      <c r="FQ22" s="431"/>
      <c r="FR22" s="431"/>
      <c r="FS22" s="431"/>
      <c r="FT22" s="431"/>
      <c r="FU22" s="431"/>
      <c r="FV22" s="431"/>
      <c r="FW22" s="431"/>
      <c r="FX22" s="431"/>
      <c r="FY22" s="431"/>
      <c r="FZ22" s="431"/>
      <c r="GA22" s="431"/>
      <c r="GB22" s="431"/>
      <c r="GC22" s="431"/>
      <c r="GD22" s="431"/>
      <c r="GE22" s="431"/>
      <c r="GF22" s="431"/>
      <c r="GG22" s="431"/>
      <c r="GH22" s="431"/>
      <c r="GI22" s="431"/>
      <c r="GJ22" s="431"/>
      <c r="GK22" s="431"/>
      <c r="GL22" s="431"/>
      <c r="GM22" s="431"/>
      <c r="GN22" s="431"/>
      <c r="GO22" s="431"/>
      <c r="GP22" s="431"/>
      <c r="GQ22" s="431"/>
      <c r="GR22" s="431"/>
      <c r="GS22" s="431"/>
      <c r="GT22" s="431"/>
      <c r="GU22" s="431"/>
      <c r="GV22" s="431"/>
      <c r="GW22" s="431"/>
      <c r="GX22" s="431"/>
      <c r="GY22" s="431"/>
      <c r="GZ22" s="431"/>
      <c r="HA22" s="431"/>
      <c r="HB22" s="431"/>
      <c r="HC22" s="431"/>
      <c r="HD22" s="431"/>
      <c r="HE22" s="431"/>
      <c r="HF22" s="431"/>
      <c r="HG22" s="431"/>
      <c r="HH22" s="431"/>
      <c r="HI22" s="431"/>
      <c r="HJ22" s="431"/>
      <c r="HK22" s="431"/>
      <c r="HL22" s="431"/>
      <c r="HM22" s="431"/>
      <c r="HN22" s="431"/>
      <c r="HO22" s="431"/>
      <c r="HP22" s="431"/>
      <c r="HQ22" s="431"/>
      <c r="HR22" s="431"/>
      <c r="HS22" s="431"/>
      <c r="HT22" s="431"/>
      <c r="HU22" s="431"/>
      <c r="HV22" s="431"/>
      <c r="HW22" s="431"/>
      <c r="HX22" s="431"/>
      <c r="HY22" s="431"/>
      <c r="HZ22" s="431"/>
      <c r="IA22" s="431"/>
      <c r="IB22" s="431"/>
      <c r="IC22" s="431"/>
      <c r="ID22" s="431"/>
      <c r="IE22" s="431"/>
      <c r="IF22" s="431"/>
      <c r="IG22" s="431"/>
      <c r="IH22" s="431"/>
      <c r="II22" s="431"/>
      <c r="IJ22" s="431"/>
      <c r="IK22" s="431"/>
      <c r="IL22" s="431"/>
      <c r="IM22" s="431"/>
      <c r="IN22" s="431"/>
      <c r="IO22" s="431"/>
      <c r="IP22" s="431"/>
      <c r="IQ22" s="431"/>
      <c r="IR22" s="431"/>
      <c r="IS22" s="431"/>
      <c r="IT22" s="431"/>
      <c r="IU22" s="431"/>
      <c r="IV22" s="431"/>
      <c r="IW22" s="431"/>
      <c r="IX22" s="431"/>
      <c r="IY22" s="431"/>
      <c r="IZ22" s="431"/>
      <c r="JA22" s="431"/>
      <c r="JB22" s="431"/>
      <c r="JC22" s="431"/>
      <c r="JD22" s="431"/>
      <c r="JE22" s="431"/>
      <c r="JF22" s="431"/>
      <c r="JG22" s="431"/>
      <c r="JH22" s="431"/>
      <c r="JI22" s="431"/>
      <c r="JJ22" s="431"/>
      <c r="JK22" s="431"/>
      <c r="JL22" s="431"/>
      <c r="JM22" s="431"/>
      <c r="JN22" s="431"/>
      <c r="JO22" s="431"/>
      <c r="JP22" s="431"/>
      <c r="JQ22" s="431"/>
      <c r="JR22" s="431"/>
      <c r="JS22" s="431"/>
      <c r="JT22" s="431"/>
      <c r="JU22" s="431"/>
      <c r="JV22" s="431"/>
      <c r="JW22" s="431"/>
      <c r="JX22" s="431"/>
      <c r="JY22" s="431"/>
      <c r="JZ22" s="431"/>
      <c r="KA22" s="431"/>
      <c r="KB22" s="431"/>
      <c r="KC22" s="431"/>
      <c r="KD22" s="431"/>
      <c r="KE22" s="431"/>
      <c r="KF22" s="431"/>
      <c r="KG22" s="431"/>
      <c r="KH22" s="431"/>
      <c r="KI22" s="431"/>
      <c r="KJ22" s="431"/>
      <c r="KK22" s="431"/>
      <c r="KL22" s="431"/>
      <c r="KM22" s="431"/>
      <c r="KN22" s="431"/>
      <c r="KO22" s="431"/>
      <c r="KP22" s="431"/>
      <c r="KQ22" s="431"/>
      <c r="KR22" s="431"/>
      <c r="KS22" s="431"/>
      <c r="KT22" s="431"/>
      <c r="KU22" s="431"/>
      <c r="KV22" s="431"/>
      <c r="KW22" s="431"/>
      <c r="KX22" s="431"/>
      <c r="KY22" s="431"/>
      <c r="KZ22" s="431"/>
      <c r="LA22" s="431"/>
      <c r="LB22" s="431"/>
      <c r="LC22" s="431"/>
      <c r="LD22" s="431"/>
      <c r="LE22" s="431"/>
      <c r="LF22" s="431"/>
      <c r="LG22" s="431"/>
      <c r="LH22" s="431"/>
      <c r="LI22" s="431"/>
      <c r="LJ22" s="431"/>
      <c r="LK22" s="431"/>
      <c r="LL22" s="431"/>
      <c r="LM22" s="431"/>
      <c r="LN22" s="431"/>
      <c r="LO22" s="431"/>
      <c r="LP22" s="431"/>
      <c r="LQ22" s="431"/>
      <c r="LR22" s="431"/>
      <c r="LS22" s="431"/>
      <c r="LT22" s="431"/>
      <c r="LU22" s="431"/>
      <c r="LV22" s="431"/>
      <c r="LW22" s="431"/>
      <c r="LX22" s="431"/>
      <c r="LY22" s="431"/>
      <c r="LZ22" s="431"/>
      <c r="MA22" s="431"/>
      <c r="MB22" s="431"/>
      <c r="MC22" s="431"/>
      <c r="MD22" s="431"/>
      <c r="ME22" s="431"/>
      <c r="MF22" s="431"/>
      <c r="MG22" s="431"/>
      <c r="MH22" s="431"/>
      <c r="MI22" s="431"/>
      <c r="MJ22" s="431"/>
      <c r="MK22" s="431"/>
      <c r="ML22" s="431"/>
      <c r="MM22" s="431"/>
      <c r="MN22" s="431"/>
      <c r="MO22" s="431"/>
      <c r="MP22" s="431"/>
      <c r="MQ22" s="431"/>
      <c r="MR22" s="431"/>
      <c r="MS22" s="431"/>
      <c r="MT22" s="431"/>
      <c r="MU22" s="431"/>
      <c r="MV22" s="431"/>
      <c r="MW22" s="431"/>
      <c r="MX22" s="431"/>
      <c r="MY22" s="431"/>
      <c r="MZ22" s="431"/>
      <c r="NA22" s="431"/>
      <c r="NB22" s="431"/>
      <c r="NC22" s="431"/>
      <c r="ND22" s="431"/>
      <c r="NE22" s="431"/>
      <c r="NF22" s="431"/>
      <c r="NG22" s="431"/>
      <c r="NH22" s="431"/>
      <c r="NI22" s="431"/>
      <c r="NJ22" s="431"/>
      <c r="NK22" s="431"/>
      <c r="NL22" s="431"/>
      <c r="NM22" s="431"/>
      <c r="NN22" s="431"/>
      <c r="NO22" s="431"/>
      <c r="NP22" s="431"/>
      <c r="NQ22" s="431"/>
      <c r="NR22" s="431"/>
      <c r="NS22" s="431"/>
      <c r="NT22" s="431"/>
      <c r="NU22" s="431"/>
      <c r="NV22" s="431"/>
      <c r="NW22" s="431"/>
      <c r="NX22" s="431"/>
      <c r="NY22" s="431"/>
      <c r="NZ22" s="431"/>
      <c r="OA22" s="431"/>
      <c r="OB22" s="431"/>
      <c r="OC22" s="431"/>
      <c r="OD22" s="431"/>
      <c r="OE22" s="431"/>
      <c r="OF22" s="431"/>
      <c r="OG22" s="431"/>
      <c r="OH22" s="431"/>
      <c r="OI22" s="431"/>
      <c r="OJ22" s="431"/>
      <c r="OK22" s="431"/>
      <c r="OL22" s="431"/>
      <c r="OM22" s="431"/>
      <c r="ON22" s="431"/>
      <c r="OO22" s="431"/>
      <c r="OP22" s="431"/>
      <c r="OQ22" s="431"/>
      <c r="OR22" s="431"/>
      <c r="OS22" s="431"/>
      <c r="OT22" s="431"/>
      <c r="OU22" s="431"/>
      <c r="OV22" s="431"/>
      <c r="OW22" s="431"/>
      <c r="OX22" s="431"/>
      <c r="OY22" s="431"/>
      <c r="OZ22" s="431"/>
      <c r="PA22" s="431"/>
      <c r="PB22" s="431"/>
      <c r="PC22" s="431"/>
      <c r="PD22" s="431"/>
      <c r="PE22" s="431"/>
      <c r="PF22" s="431"/>
      <c r="PG22" s="431"/>
      <c r="PH22" s="431"/>
      <c r="PI22" s="431"/>
      <c r="PJ22" s="431"/>
      <c r="PK22" s="431"/>
      <c r="PL22" s="431"/>
      <c r="PM22" s="431"/>
      <c r="PN22" s="431"/>
      <c r="PO22" s="431"/>
      <c r="PP22" s="431"/>
      <c r="PQ22" s="431"/>
      <c r="PR22" s="431"/>
      <c r="PS22" s="431"/>
      <c r="PT22" s="431"/>
      <c r="PU22" s="431"/>
      <c r="PV22" s="431"/>
      <c r="PW22" s="431"/>
      <c r="PX22" s="431"/>
      <c r="PY22" s="431"/>
      <c r="PZ22" s="431"/>
      <c r="QA22" s="431"/>
      <c r="QB22" s="431"/>
      <c r="QC22" s="431"/>
      <c r="QD22" s="431"/>
      <c r="QE22" s="431"/>
      <c r="QF22" s="431"/>
      <c r="QG22" s="431"/>
      <c r="QH22" s="431"/>
      <c r="QI22" s="431"/>
      <c r="QJ22" s="431"/>
      <c r="QK22" s="431"/>
      <c r="QL22" s="431"/>
      <c r="QM22" s="431"/>
      <c r="QN22" s="431"/>
      <c r="QO22" s="431"/>
      <c r="QP22" s="431"/>
      <c r="QQ22" s="431"/>
      <c r="QR22" s="431"/>
      <c r="QS22" s="431"/>
      <c r="QT22" s="431"/>
      <c r="QU22" s="431"/>
      <c r="QV22" s="431"/>
      <c r="QW22" s="431"/>
      <c r="QX22" s="431"/>
      <c r="QY22" s="431"/>
      <c r="QZ22" s="431"/>
      <c r="RA22" s="431"/>
      <c r="RB22" s="431"/>
      <c r="RC22" s="431"/>
      <c r="RD22" s="431"/>
      <c r="RE22" s="431"/>
      <c r="RF22" s="431"/>
      <c r="RG22" s="431"/>
      <c r="RH22" s="431"/>
      <c r="RI22" s="431"/>
      <c r="RJ22" s="431"/>
      <c r="RK22" s="431"/>
      <c r="RL22" s="431"/>
      <c r="RM22" s="431"/>
      <c r="RN22" s="431"/>
      <c r="RO22" s="431"/>
      <c r="RP22" s="431"/>
      <c r="RQ22" s="431"/>
      <c r="RR22" s="431"/>
      <c r="RS22" s="431"/>
      <c r="RT22" s="431"/>
      <c r="RU22" s="431"/>
      <c r="RV22" s="431"/>
      <c r="RW22" s="431"/>
      <c r="RX22" s="431"/>
      <c r="RY22" s="431"/>
      <c r="RZ22" s="431"/>
      <c r="SA22" s="431"/>
      <c r="SB22" s="431"/>
      <c r="SC22" s="431"/>
      <c r="SD22" s="431"/>
      <c r="SE22" s="431"/>
      <c r="SF22" s="431"/>
      <c r="SG22" s="431"/>
      <c r="SH22" s="431"/>
      <c r="SI22" s="431"/>
      <c r="SJ22" s="431"/>
      <c r="SK22" s="431"/>
      <c r="SL22" s="431"/>
      <c r="SM22" s="431"/>
      <c r="SN22" s="431"/>
      <c r="SO22" s="431"/>
      <c r="SP22" s="431"/>
      <c r="SQ22" s="431"/>
      <c r="SR22" s="431"/>
      <c r="SS22" s="431"/>
      <c r="ST22" s="431"/>
      <c r="SU22" s="431"/>
      <c r="SV22" s="431"/>
      <c r="SW22" s="431"/>
      <c r="SX22" s="431"/>
      <c r="SY22" s="431"/>
      <c r="SZ22" s="431"/>
      <c r="TA22" s="431"/>
      <c r="TB22" s="431"/>
      <c r="TC22" s="431"/>
      <c r="TD22" s="431"/>
      <c r="TE22" s="431"/>
      <c r="TF22" s="431"/>
      <c r="TG22" s="431"/>
      <c r="TH22" s="431"/>
      <c r="TI22" s="431"/>
      <c r="TJ22" s="431"/>
      <c r="TK22" s="431"/>
      <c r="TL22" s="431"/>
      <c r="TM22" s="431"/>
      <c r="TN22" s="431"/>
      <c r="TO22" s="431"/>
      <c r="TP22" s="431"/>
      <c r="TQ22" s="431"/>
      <c r="TR22" s="431"/>
      <c r="TS22" s="431"/>
      <c r="TT22" s="431"/>
      <c r="TU22" s="431"/>
      <c r="TV22" s="431"/>
      <c r="TW22" s="431"/>
      <c r="TX22" s="431"/>
      <c r="TY22" s="431"/>
      <c r="TZ22" s="431"/>
      <c r="UA22" s="431"/>
      <c r="UB22" s="431"/>
      <c r="UC22" s="431"/>
      <c r="UD22" s="431"/>
      <c r="UE22" s="431"/>
      <c r="UF22" s="431"/>
      <c r="UG22" s="431"/>
      <c r="UH22" s="431"/>
      <c r="UI22" s="431"/>
      <c r="UJ22" s="431"/>
      <c r="UK22" s="431"/>
      <c r="UL22" s="431"/>
      <c r="UM22" s="431"/>
      <c r="UN22" s="431"/>
      <c r="UO22" s="431"/>
      <c r="UP22" s="431"/>
      <c r="UQ22" s="431"/>
      <c r="UR22" s="431"/>
      <c r="US22" s="431"/>
      <c r="UT22" s="431"/>
      <c r="UU22" s="431"/>
      <c r="UV22" s="431"/>
      <c r="UW22" s="431"/>
      <c r="UX22" s="431"/>
      <c r="UY22" s="431"/>
      <c r="UZ22" s="431"/>
      <c r="VA22" s="431"/>
      <c r="VB22" s="431"/>
      <c r="VC22" s="431"/>
      <c r="VD22" s="431"/>
      <c r="VE22" s="431"/>
      <c r="VF22" s="431"/>
      <c r="VG22" s="431"/>
      <c r="VH22" s="431"/>
      <c r="VI22" s="431"/>
      <c r="VJ22" s="431"/>
      <c r="VK22" s="431"/>
      <c r="VL22" s="431"/>
      <c r="VM22" s="431"/>
      <c r="VN22" s="431"/>
      <c r="VO22" s="431"/>
      <c r="VP22" s="431"/>
      <c r="VQ22" s="431"/>
      <c r="VR22" s="431"/>
      <c r="VS22" s="431"/>
      <c r="VT22" s="431"/>
      <c r="VU22" s="431"/>
      <c r="VV22" s="431"/>
      <c r="VW22" s="431"/>
      <c r="VX22" s="431"/>
      <c r="VY22" s="431"/>
      <c r="VZ22" s="431"/>
      <c r="WA22" s="431"/>
      <c r="WB22" s="431"/>
      <c r="WC22" s="431"/>
      <c r="WD22" s="431"/>
      <c r="WE22" s="431"/>
      <c r="WF22" s="431"/>
      <c r="WG22" s="431"/>
      <c r="WH22" s="431"/>
      <c r="WI22" s="431"/>
      <c r="WJ22" s="431"/>
      <c r="WK22" s="431"/>
      <c r="WL22" s="431"/>
      <c r="WM22" s="431"/>
      <c r="WN22" s="431"/>
      <c r="WO22" s="431"/>
      <c r="WP22" s="431"/>
      <c r="WQ22" s="431"/>
      <c r="WR22" s="431"/>
      <c r="WS22" s="431"/>
      <c r="WT22" s="431"/>
      <c r="WU22" s="431"/>
      <c r="WV22" s="431"/>
      <c r="WW22" s="431"/>
      <c r="WX22" s="431"/>
      <c r="WY22" s="431"/>
      <c r="WZ22" s="431"/>
      <c r="XA22" s="431"/>
      <c r="XB22" s="431"/>
      <c r="XC22" s="431"/>
      <c r="XD22" s="431"/>
      <c r="XE22" s="431"/>
      <c r="XF22" s="431"/>
      <c r="XG22" s="431"/>
      <c r="XH22" s="431"/>
      <c r="XI22" s="431"/>
      <c r="XJ22" s="431"/>
      <c r="XK22" s="431"/>
      <c r="XL22" s="431"/>
      <c r="XM22" s="431"/>
      <c r="XN22" s="431"/>
      <c r="XO22" s="431"/>
      <c r="XP22" s="431"/>
      <c r="XQ22" s="431"/>
      <c r="XR22" s="431"/>
      <c r="XS22" s="431"/>
      <c r="XT22" s="431"/>
      <c r="XU22" s="431"/>
      <c r="XV22" s="431"/>
      <c r="XW22" s="431"/>
      <c r="XX22" s="431"/>
      <c r="XY22" s="431"/>
      <c r="XZ22" s="431"/>
      <c r="YA22" s="431"/>
      <c r="YB22" s="431"/>
      <c r="YC22" s="431"/>
      <c r="YD22" s="431"/>
      <c r="YE22" s="431"/>
      <c r="YF22" s="431"/>
      <c r="YG22" s="431"/>
      <c r="YH22" s="431"/>
      <c r="YI22" s="431"/>
      <c r="YJ22" s="431"/>
      <c r="YK22" s="431"/>
      <c r="YL22" s="431"/>
      <c r="YM22" s="431"/>
      <c r="YN22" s="431"/>
      <c r="YO22" s="431"/>
      <c r="YP22" s="431"/>
      <c r="YQ22" s="431"/>
      <c r="YR22" s="431"/>
      <c r="YS22" s="431"/>
      <c r="YT22" s="431"/>
      <c r="YU22" s="431"/>
      <c r="YV22" s="431"/>
      <c r="YW22" s="431"/>
      <c r="YX22" s="431"/>
      <c r="YY22" s="431"/>
      <c r="YZ22" s="431"/>
      <c r="ZA22" s="431"/>
      <c r="ZB22" s="431"/>
      <c r="ZC22" s="431"/>
      <c r="ZD22" s="431"/>
      <c r="ZE22" s="431"/>
      <c r="ZF22" s="431"/>
      <c r="ZG22" s="431"/>
      <c r="ZH22" s="431"/>
      <c r="ZI22" s="431"/>
      <c r="ZJ22" s="431"/>
      <c r="ZK22" s="431"/>
      <c r="ZL22" s="431"/>
      <c r="ZM22" s="431"/>
      <c r="ZN22" s="431"/>
      <c r="ZO22" s="431"/>
      <c r="ZP22" s="431"/>
      <c r="ZQ22" s="431"/>
      <c r="ZR22" s="431"/>
      <c r="ZS22" s="431"/>
      <c r="ZT22" s="431"/>
      <c r="ZU22" s="431"/>
      <c r="ZV22" s="431"/>
      <c r="ZW22" s="431"/>
      <c r="ZX22" s="431"/>
      <c r="ZY22" s="431"/>
      <c r="ZZ22" s="431"/>
      <c r="AAA22" s="431"/>
      <c r="AAB22" s="431"/>
      <c r="AAC22" s="431"/>
      <c r="AAD22" s="431"/>
      <c r="AAE22" s="431"/>
      <c r="AAF22" s="431"/>
      <c r="AAG22" s="431"/>
      <c r="AAH22" s="431"/>
      <c r="AAI22" s="431"/>
      <c r="AAJ22" s="431"/>
      <c r="AAK22" s="431"/>
      <c r="AAL22" s="431"/>
      <c r="AAM22" s="431"/>
      <c r="AAN22" s="431"/>
      <c r="AAO22" s="431"/>
      <c r="AAP22" s="431"/>
      <c r="AAQ22" s="431"/>
      <c r="AAR22" s="431"/>
      <c r="AAS22" s="431"/>
      <c r="AAT22" s="431"/>
      <c r="AAU22" s="431"/>
      <c r="AAV22" s="431"/>
      <c r="AAW22" s="431"/>
      <c r="AAX22" s="431"/>
      <c r="AAY22" s="431"/>
      <c r="AAZ22" s="431"/>
      <c r="ABA22" s="431"/>
      <c r="ABB22" s="431"/>
      <c r="ABC22" s="431"/>
      <c r="ABD22" s="431"/>
      <c r="ABE22" s="431"/>
      <c r="ABF22" s="431"/>
      <c r="ABG22" s="431"/>
      <c r="ABH22" s="431"/>
      <c r="ABI22" s="431"/>
      <c r="ABJ22" s="431"/>
      <c r="ABK22" s="431"/>
      <c r="ABL22" s="431"/>
      <c r="ABM22" s="431"/>
      <c r="ABN22" s="431"/>
      <c r="ABO22" s="431"/>
      <c r="ABP22" s="431"/>
      <c r="ABQ22" s="431"/>
      <c r="ABR22" s="431"/>
      <c r="ABS22" s="431"/>
      <c r="ABT22" s="431"/>
      <c r="ABU22" s="431"/>
      <c r="ABV22" s="431"/>
      <c r="ABW22" s="431"/>
      <c r="ABX22" s="431"/>
      <c r="ABY22" s="431"/>
      <c r="ABZ22" s="431"/>
      <c r="ACA22" s="431"/>
      <c r="ACB22" s="431"/>
      <c r="ACC22" s="431"/>
      <c r="ACD22" s="431"/>
      <c r="ACE22" s="431"/>
      <c r="ACF22" s="431"/>
      <c r="ACG22" s="431"/>
      <c r="ACH22" s="431"/>
      <c r="ACI22" s="431"/>
      <c r="ACJ22" s="431"/>
      <c r="ACK22" s="431"/>
      <c r="ACL22" s="431"/>
      <c r="ACM22" s="431"/>
      <c r="ACN22" s="431"/>
      <c r="ACO22" s="431"/>
      <c r="ACP22" s="431"/>
      <c r="ACQ22" s="431"/>
      <c r="ACR22" s="431"/>
      <c r="ACS22" s="431"/>
      <c r="ACT22" s="431"/>
      <c r="ACU22" s="431"/>
      <c r="ACV22" s="431"/>
      <c r="ACW22" s="431"/>
      <c r="ACX22" s="431"/>
      <c r="ACY22" s="431"/>
      <c r="ACZ22" s="431"/>
      <c r="ADA22" s="431"/>
      <c r="ADB22" s="431"/>
      <c r="ADC22" s="431"/>
      <c r="ADD22" s="431"/>
      <c r="ADE22" s="431"/>
      <c r="ADF22" s="431"/>
      <c r="ADG22" s="431"/>
      <c r="ADH22" s="431"/>
      <c r="ADI22" s="431"/>
      <c r="ADJ22" s="431"/>
      <c r="ADK22" s="431"/>
      <c r="ADL22" s="431"/>
      <c r="ADM22" s="431"/>
      <c r="ADN22" s="431"/>
      <c r="ADO22" s="431"/>
      <c r="ADP22" s="431"/>
      <c r="ADQ22" s="431"/>
      <c r="ADR22" s="431"/>
      <c r="ADS22" s="431"/>
      <c r="ADT22" s="431"/>
      <c r="ADU22" s="431"/>
      <c r="ADV22" s="431"/>
      <c r="ADW22" s="431"/>
      <c r="ADX22" s="431"/>
      <c r="ADY22" s="431"/>
      <c r="ADZ22" s="431"/>
      <c r="AEA22" s="431"/>
      <c r="AEB22" s="431"/>
      <c r="AEC22" s="431"/>
      <c r="AED22" s="431"/>
      <c r="AEE22" s="431"/>
      <c r="AEF22" s="431"/>
      <c r="AEG22" s="431"/>
      <c r="AEH22" s="431"/>
      <c r="AEI22" s="431"/>
      <c r="AEJ22" s="431"/>
      <c r="AEK22" s="431"/>
      <c r="AEL22" s="431"/>
      <c r="AEM22" s="431"/>
      <c r="AEN22" s="431"/>
      <c r="AEO22" s="431"/>
      <c r="AEP22" s="431"/>
      <c r="AEQ22" s="431"/>
      <c r="AER22" s="431"/>
      <c r="AES22" s="431"/>
      <c r="AET22" s="431"/>
      <c r="AEU22" s="431"/>
      <c r="AEV22" s="431"/>
      <c r="AEW22" s="431"/>
      <c r="AEX22" s="431"/>
      <c r="AEY22" s="431"/>
      <c r="AEZ22" s="431"/>
      <c r="AFA22" s="431"/>
      <c r="AFB22" s="431"/>
      <c r="AFC22" s="431"/>
      <c r="AFD22" s="431"/>
      <c r="AFE22" s="431"/>
      <c r="AFF22" s="431"/>
      <c r="AFG22" s="431"/>
      <c r="AFH22" s="431"/>
      <c r="AFI22" s="431"/>
      <c r="AFJ22" s="431"/>
      <c r="AFK22" s="431"/>
      <c r="AFL22" s="431"/>
      <c r="AFM22" s="431"/>
      <c r="AFN22" s="431"/>
      <c r="AFO22" s="431"/>
      <c r="AFP22" s="431"/>
      <c r="AFQ22" s="431"/>
      <c r="AFR22" s="431"/>
      <c r="AFS22" s="431"/>
      <c r="AFT22" s="431"/>
      <c r="AFU22" s="431"/>
      <c r="AFV22" s="431"/>
      <c r="AFW22" s="431"/>
      <c r="AFX22" s="431"/>
      <c r="AFY22" s="431"/>
      <c r="AFZ22" s="431"/>
      <c r="AGA22" s="431"/>
      <c r="AGB22" s="431"/>
      <c r="AGC22" s="431"/>
      <c r="AGD22" s="431"/>
      <c r="AGE22" s="431"/>
      <c r="AGF22" s="431"/>
      <c r="AGG22" s="431"/>
      <c r="AGH22" s="431"/>
      <c r="AGI22" s="431"/>
      <c r="AGJ22" s="431"/>
      <c r="AGK22" s="431"/>
      <c r="AGL22" s="431"/>
      <c r="AGM22" s="431"/>
      <c r="AGN22" s="431"/>
      <c r="AGO22" s="431"/>
      <c r="AGP22" s="431"/>
      <c r="AGQ22" s="431"/>
      <c r="AGR22" s="431"/>
      <c r="AGS22" s="431"/>
      <c r="AGT22" s="431"/>
      <c r="AGU22" s="431"/>
      <c r="AGV22" s="431"/>
      <c r="AGW22" s="431"/>
      <c r="AGX22" s="431"/>
      <c r="AGY22" s="431"/>
      <c r="AGZ22" s="431"/>
      <c r="AHA22" s="431"/>
      <c r="AHB22" s="431"/>
      <c r="AHC22" s="431"/>
      <c r="AHD22" s="431"/>
      <c r="AHE22" s="431"/>
      <c r="AHF22" s="431"/>
      <c r="AHG22" s="431"/>
      <c r="AHH22" s="431"/>
      <c r="AHI22" s="431"/>
      <c r="AHJ22" s="431"/>
      <c r="AHK22" s="431"/>
      <c r="AHL22" s="431"/>
      <c r="AHM22" s="431"/>
      <c r="AHN22" s="431"/>
      <c r="AHO22" s="431"/>
      <c r="AHP22" s="431"/>
      <c r="AHQ22" s="431"/>
      <c r="AHR22" s="431"/>
      <c r="AHS22" s="431"/>
      <c r="AHT22" s="431"/>
      <c r="AHU22" s="431"/>
      <c r="AHV22" s="431"/>
      <c r="AHW22" s="431"/>
      <c r="AHX22" s="431"/>
      <c r="AHY22" s="431"/>
      <c r="AHZ22" s="431"/>
      <c r="AIA22" s="431"/>
      <c r="AIB22" s="431"/>
      <c r="AIC22" s="431"/>
      <c r="AID22" s="431"/>
      <c r="AIE22" s="431"/>
      <c r="AIF22" s="431"/>
      <c r="AIG22" s="431"/>
      <c r="AIH22" s="431"/>
      <c r="AII22" s="431"/>
      <c r="AIJ22" s="431"/>
      <c r="AIK22" s="431"/>
      <c r="AIL22" s="431"/>
      <c r="AIM22" s="431"/>
      <c r="AIN22" s="431"/>
      <c r="AIO22" s="431"/>
      <c r="AIP22" s="431"/>
      <c r="AIQ22" s="431"/>
      <c r="AIR22" s="431"/>
      <c r="AIS22" s="431"/>
      <c r="AIT22" s="431"/>
      <c r="AIU22" s="431"/>
      <c r="AIV22" s="431"/>
      <c r="AIW22" s="431"/>
      <c r="AIX22" s="431"/>
      <c r="AIY22" s="431"/>
      <c r="AIZ22" s="431"/>
      <c r="AJA22" s="431"/>
      <c r="AJB22" s="431"/>
      <c r="AJC22" s="431"/>
      <c r="AJD22" s="431"/>
      <c r="AJE22" s="431"/>
      <c r="AJF22" s="431"/>
      <c r="AJG22" s="431"/>
      <c r="AJH22" s="431"/>
      <c r="AJI22" s="431"/>
      <c r="AJJ22" s="431"/>
      <c r="AJK22" s="431"/>
      <c r="AJL22" s="431"/>
      <c r="AJM22" s="431"/>
      <c r="AJN22" s="431"/>
      <c r="AJO22" s="431"/>
      <c r="AJP22" s="431"/>
      <c r="AJQ22" s="431"/>
      <c r="AJR22" s="431"/>
      <c r="AJS22" s="431"/>
      <c r="AJT22" s="431"/>
      <c r="AJU22" s="431"/>
      <c r="AJV22" s="431"/>
      <c r="AJW22" s="431"/>
      <c r="AJX22" s="431"/>
      <c r="AJY22" s="431"/>
      <c r="AJZ22" s="431"/>
      <c r="AKA22" s="431"/>
      <c r="AKB22" s="431"/>
      <c r="AKC22" s="431"/>
      <c r="AKD22" s="431"/>
      <c r="AKE22" s="431"/>
      <c r="AKF22" s="431"/>
      <c r="AKG22" s="431"/>
      <c r="AKH22" s="431"/>
      <c r="AKI22" s="431"/>
      <c r="AKJ22" s="431"/>
      <c r="AKK22" s="431"/>
      <c r="AKL22" s="431"/>
      <c r="AKM22" s="431"/>
      <c r="AKN22" s="431"/>
      <c r="AKO22" s="431"/>
      <c r="AKP22" s="431"/>
      <c r="AKQ22" s="431"/>
      <c r="AKR22" s="431"/>
      <c r="AKS22" s="431"/>
      <c r="AKT22" s="431"/>
      <c r="AKU22" s="431"/>
      <c r="AKV22" s="431"/>
      <c r="AKW22" s="431"/>
      <c r="AKX22" s="431"/>
      <c r="AKY22" s="431"/>
      <c r="AKZ22" s="431"/>
      <c r="ALA22" s="431"/>
      <c r="ALB22" s="431"/>
      <c r="ALC22" s="431"/>
      <c r="ALD22" s="431"/>
      <c r="ALE22" s="431"/>
      <c r="ALF22" s="431"/>
      <c r="ALG22" s="431"/>
      <c r="ALH22" s="431"/>
      <c r="ALI22" s="431"/>
      <c r="ALJ22" s="431"/>
      <c r="ALK22" s="431"/>
      <c r="ALL22" s="431"/>
      <c r="ALM22" s="431"/>
      <c r="ALN22" s="431"/>
      <c r="ALO22" s="431"/>
      <c r="ALP22" s="431"/>
      <c r="ALQ22" s="431"/>
      <c r="ALR22" s="431"/>
      <c r="ALS22" s="431"/>
      <c r="ALT22" s="431"/>
      <c r="ALU22" s="431"/>
      <c r="ALV22" s="431"/>
      <c r="ALW22" s="431"/>
      <c r="ALX22" s="431"/>
      <c r="ALY22" s="431"/>
      <c r="ALZ22" s="431"/>
      <c r="AMA22" s="431"/>
      <c r="AMB22" s="431"/>
      <c r="AMC22" s="431"/>
      <c r="AMD22" s="431"/>
      <c r="AME22" s="431"/>
      <c r="AMF22" s="431"/>
      <c r="AMG22" s="431"/>
      <c r="AMH22" s="431"/>
      <c r="AMI22" s="431"/>
      <c r="AMJ22" s="431"/>
      <c r="AMK22" s="431"/>
      <c r="AML22" s="431"/>
      <c r="AMM22" s="431"/>
      <c r="AMN22" s="431"/>
      <c r="AMO22" s="431"/>
      <c r="AMP22" s="431"/>
      <c r="AMQ22" s="431"/>
      <c r="AMR22" s="431"/>
      <c r="AMS22" s="431"/>
      <c r="AMT22" s="431"/>
      <c r="AMU22" s="431"/>
      <c r="AMV22" s="431"/>
      <c r="AMW22" s="431"/>
      <c r="AMX22" s="431"/>
      <c r="AMY22" s="431"/>
      <c r="AMZ22" s="431"/>
      <c r="ANA22" s="431"/>
      <c r="ANB22" s="431"/>
      <c r="ANC22" s="431"/>
      <c r="AND22" s="431"/>
      <c r="ANE22" s="431"/>
      <c r="ANF22" s="431"/>
      <c r="ANG22" s="431"/>
      <c r="ANH22" s="431"/>
      <c r="ANI22" s="431"/>
      <c r="ANJ22" s="431"/>
      <c r="ANK22" s="431"/>
      <c r="ANL22" s="431"/>
      <c r="ANM22" s="431"/>
      <c r="ANN22" s="431"/>
      <c r="ANO22" s="431"/>
      <c r="ANP22" s="431"/>
      <c r="ANQ22" s="431"/>
      <c r="ANR22" s="431"/>
      <c r="ANS22" s="431"/>
      <c r="ANT22" s="431"/>
      <c r="ANU22" s="431"/>
      <c r="ANV22" s="431"/>
      <c r="ANW22" s="431"/>
      <c r="ANX22" s="431"/>
      <c r="ANY22" s="431"/>
      <c r="ANZ22" s="431"/>
      <c r="AOA22" s="431"/>
      <c r="AOB22" s="431"/>
      <c r="AOC22" s="431"/>
      <c r="AOD22" s="431"/>
      <c r="AOE22" s="431"/>
      <c r="AOF22" s="431"/>
      <c r="AOG22" s="431"/>
      <c r="AOH22" s="431"/>
      <c r="AOI22" s="431"/>
      <c r="AOJ22" s="431"/>
      <c r="AOK22" s="431"/>
      <c r="AOL22" s="431"/>
      <c r="AOM22" s="431"/>
      <c r="AON22" s="431"/>
      <c r="AOO22" s="431"/>
      <c r="AOP22" s="431"/>
      <c r="AOQ22" s="431"/>
      <c r="AOR22" s="431"/>
      <c r="AOS22" s="431"/>
      <c r="AOT22" s="431"/>
      <c r="AOU22" s="431"/>
      <c r="AOV22" s="431"/>
      <c r="AOW22" s="431"/>
      <c r="AOX22" s="431"/>
      <c r="AOY22" s="431"/>
      <c r="AOZ22" s="431"/>
      <c r="APA22" s="431"/>
      <c r="APB22" s="431"/>
      <c r="APC22" s="431"/>
      <c r="APD22" s="431"/>
      <c r="APE22" s="431"/>
      <c r="APF22" s="431"/>
      <c r="APG22" s="431"/>
      <c r="APH22" s="431"/>
      <c r="API22" s="431"/>
      <c r="APJ22" s="431"/>
      <c r="APK22" s="431"/>
      <c r="APL22" s="431"/>
      <c r="APM22" s="431"/>
      <c r="APN22" s="431"/>
      <c r="APO22" s="431"/>
      <c r="APP22" s="431"/>
      <c r="APQ22" s="431"/>
      <c r="APR22" s="431"/>
      <c r="APS22" s="431"/>
      <c r="APT22" s="431"/>
      <c r="APU22" s="431"/>
      <c r="APV22" s="431"/>
      <c r="APW22" s="431"/>
      <c r="APX22" s="431"/>
      <c r="APY22" s="431"/>
      <c r="APZ22" s="431"/>
      <c r="AQA22" s="431"/>
      <c r="AQB22" s="431"/>
      <c r="AQC22" s="431"/>
      <c r="AQD22" s="431"/>
      <c r="AQE22" s="431"/>
      <c r="AQF22" s="431"/>
      <c r="AQG22" s="431"/>
      <c r="AQH22" s="431"/>
      <c r="AQI22" s="431"/>
      <c r="AQJ22" s="431"/>
      <c r="AQK22" s="431"/>
      <c r="AQL22" s="431"/>
      <c r="AQM22" s="431"/>
      <c r="AQN22" s="431"/>
      <c r="AQO22" s="431"/>
      <c r="AQP22" s="431"/>
      <c r="AQQ22" s="431"/>
      <c r="AQR22" s="431"/>
      <c r="AQS22" s="431"/>
      <c r="AQT22" s="431"/>
      <c r="AQU22" s="431"/>
      <c r="AQV22" s="431"/>
      <c r="AQW22" s="431"/>
      <c r="AQX22" s="431"/>
      <c r="AQY22" s="431"/>
      <c r="AQZ22" s="431"/>
      <c r="ARA22" s="431"/>
      <c r="ARB22" s="431"/>
      <c r="ARC22" s="431"/>
      <c r="ARD22" s="431"/>
      <c r="ARE22" s="431"/>
      <c r="ARF22" s="431"/>
      <c r="ARG22" s="431"/>
      <c r="ARH22" s="431"/>
      <c r="ARI22" s="431"/>
      <c r="ARJ22" s="431"/>
      <c r="ARK22" s="431"/>
      <c r="ARL22" s="431"/>
      <c r="ARM22" s="431"/>
      <c r="ARN22" s="431"/>
      <c r="ARO22" s="431"/>
      <c r="ARP22" s="431"/>
      <c r="ARQ22" s="431"/>
      <c r="ARR22" s="431"/>
      <c r="ARS22" s="431"/>
      <c r="ART22" s="431"/>
      <c r="ARU22" s="431"/>
      <c r="ARV22" s="431"/>
      <c r="ARW22" s="431"/>
      <c r="ARX22" s="431"/>
      <c r="ARY22" s="431"/>
      <c r="ARZ22" s="431"/>
      <c r="ASA22" s="431"/>
      <c r="ASB22" s="431"/>
      <c r="ASC22" s="431"/>
      <c r="ASD22" s="431"/>
      <c r="ASE22" s="431"/>
      <c r="ASF22" s="431"/>
      <c r="ASG22" s="431"/>
      <c r="ASH22" s="431"/>
      <c r="ASI22" s="431"/>
      <c r="ASJ22" s="431"/>
      <c r="ASK22" s="431"/>
      <c r="ASL22" s="431"/>
      <c r="ASM22" s="431"/>
      <c r="ASN22" s="431"/>
      <c r="ASO22" s="431"/>
      <c r="ASP22" s="431"/>
      <c r="ASQ22" s="431"/>
      <c r="ASR22" s="431"/>
      <c r="ASS22" s="431"/>
      <c r="AST22" s="431"/>
      <c r="ASU22" s="431"/>
      <c r="ASV22" s="431"/>
      <c r="ASW22" s="431"/>
      <c r="ASX22" s="431"/>
      <c r="ASY22" s="431"/>
      <c r="ASZ22" s="431"/>
      <c r="ATA22" s="431"/>
      <c r="ATB22" s="431"/>
      <c r="ATC22" s="431"/>
      <c r="ATD22" s="431"/>
      <c r="ATE22" s="431"/>
      <c r="ATF22" s="431"/>
      <c r="ATG22" s="431"/>
      <c r="ATH22" s="431"/>
      <c r="ATI22" s="431"/>
      <c r="ATJ22" s="431"/>
      <c r="ATK22" s="431"/>
      <c r="ATL22" s="431"/>
      <c r="ATM22" s="431"/>
      <c r="ATN22" s="431"/>
      <c r="ATO22" s="431"/>
      <c r="ATP22" s="431"/>
      <c r="ATQ22" s="431"/>
      <c r="ATR22" s="431"/>
      <c r="ATS22" s="431"/>
      <c r="ATT22" s="431"/>
      <c r="ATU22" s="431"/>
      <c r="ATV22" s="431"/>
      <c r="ATW22" s="431"/>
      <c r="ATX22" s="431"/>
      <c r="ATY22" s="431"/>
      <c r="ATZ22" s="431"/>
      <c r="AUA22" s="431"/>
      <c r="AUB22" s="431"/>
      <c r="AUC22" s="431"/>
      <c r="AUD22" s="431"/>
      <c r="AUE22" s="431"/>
      <c r="AUF22" s="431"/>
      <c r="AUG22" s="431"/>
      <c r="AUH22" s="431"/>
      <c r="AUI22" s="431"/>
      <c r="AUJ22" s="431"/>
      <c r="AUK22" s="431"/>
      <c r="AUL22" s="431"/>
      <c r="AUM22" s="431"/>
      <c r="AUN22" s="431"/>
      <c r="AUO22" s="431"/>
      <c r="AUP22" s="431"/>
      <c r="AUQ22" s="431"/>
      <c r="AUR22" s="431"/>
      <c r="AUS22" s="431"/>
      <c r="AUT22" s="431"/>
      <c r="AUU22" s="431"/>
      <c r="AUV22" s="431"/>
      <c r="AUW22" s="431"/>
      <c r="AUX22" s="431"/>
      <c r="AUY22" s="431"/>
      <c r="AUZ22" s="431"/>
      <c r="AVA22" s="431"/>
      <c r="AVB22" s="431"/>
      <c r="AVC22" s="431"/>
      <c r="AVD22" s="431"/>
      <c r="AVE22" s="431"/>
      <c r="AVF22" s="431"/>
      <c r="AVG22" s="431"/>
      <c r="AVH22" s="431"/>
      <c r="AVI22" s="431"/>
      <c r="AVJ22" s="431"/>
      <c r="AVK22" s="431"/>
      <c r="AVL22" s="431"/>
      <c r="AVM22" s="431"/>
      <c r="AVN22" s="431"/>
      <c r="AVO22" s="431"/>
      <c r="AVP22" s="431"/>
      <c r="AVQ22" s="431"/>
      <c r="AVR22" s="431"/>
      <c r="AVS22" s="431"/>
      <c r="AVT22" s="431"/>
      <c r="AVU22" s="431"/>
      <c r="AVV22" s="431"/>
      <c r="AVW22" s="431"/>
      <c r="AVX22" s="431"/>
      <c r="AVY22" s="431"/>
      <c r="AVZ22" s="431"/>
      <c r="AWA22" s="431"/>
      <c r="AWB22" s="431"/>
      <c r="AWC22" s="431"/>
      <c r="AWD22" s="431"/>
      <c r="AWE22" s="431"/>
      <c r="AWF22" s="431"/>
      <c r="AWG22" s="431"/>
      <c r="AWH22" s="431"/>
      <c r="AWI22" s="431"/>
      <c r="AWJ22" s="431"/>
      <c r="AWK22" s="431"/>
      <c r="AWL22" s="431"/>
      <c r="AWM22" s="431"/>
      <c r="AWN22" s="431"/>
      <c r="AWO22" s="431"/>
      <c r="AWP22" s="431"/>
      <c r="AWQ22" s="431"/>
      <c r="AWR22" s="431"/>
      <c r="AWS22" s="431"/>
      <c r="AWT22" s="431"/>
      <c r="AWU22" s="431"/>
      <c r="AWV22" s="431"/>
      <c r="AWW22" s="431"/>
      <c r="AWX22" s="431"/>
      <c r="AWY22" s="431"/>
      <c r="AWZ22" s="431"/>
      <c r="AXA22" s="431"/>
      <c r="AXB22" s="431"/>
      <c r="AXC22" s="431"/>
      <c r="AXD22" s="431"/>
      <c r="AXE22" s="431"/>
      <c r="AXF22" s="431"/>
      <c r="AXG22" s="431"/>
      <c r="AXH22" s="431"/>
      <c r="AXI22" s="431"/>
      <c r="AXJ22" s="431"/>
      <c r="AXK22" s="431"/>
      <c r="AXL22" s="431"/>
      <c r="AXM22" s="431"/>
      <c r="AXN22" s="431"/>
      <c r="AXO22" s="431"/>
      <c r="AXP22" s="431"/>
      <c r="AXQ22" s="431"/>
      <c r="AXR22" s="431"/>
      <c r="AXS22" s="431"/>
      <c r="AXT22" s="431"/>
      <c r="AXU22" s="431"/>
      <c r="AXV22" s="431"/>
      <c r="AXW22" s="431"/>
      <c r="AXX22" s="431"/>
      <c r="AXY22" s="431"/>
      <c r="AXZ22" s="431"/>
      <c r="AYA22" s="431"/>
      <c r="AYB22" s="431"/>
      <c r="AYC22" s="431"/>
      <c r="AYD22" s="431"/>
      <c r="AYE22" s="431"/>
      <c r="AYF22" s="431"/>
      <c r="AYG22" s="431"/>
      <c r="AYH22" s="431"/>
      <c r="AYI22" s="431"/>
      <c r="AYJ22" s="431"/>
      <c r="AYK22" s="431"/>
      <c r="AYL22" s="431"/>
      <c r="AYM22" s="431"/>
      <c r="AYN22" s="431"/>
      <c r="AYO22" s="431"/>
      <c r="AYP22" s="431"/>
      <c r="AYQ22" s="431"/>
      <c r="AYR22" s="431"/>
      <c r="AYS22" s="431"/>
      <c r="AYT22" s="431"/>
      <c r="AYU22" s="431"/>
      <c r="AYV22" s="431"/>
      <c r="AYW22" s="431"/>
      <c r="AYX22" s="431"/>
      <c r="AYY22" s="431"/>
      <c r="AYZ22" s="431"/>
      <c r="AZA22" s="431"/>
      <c r="AZB22" s="431"/>
      <c r="AZC22" s="431"/>
      <c r="AZD22" s="431"/>
      <c r="AZE22" s="431"/>
      <c r="AZF22" s="431"/>
      <c r="AZG22" s="431"/>
      <c r="AZH22" s="431"/>
      <c r="AZI22" s="431"/>
      <c r="AZJ22" s="431"/>
      <c r="AZK22" s="431"/>
      <c r="AZL22" s="431"/>
      <c r="AZM22" s="431"/>
      <c r="AZN22" s="431"/>
      <c r="AZO22" s="431"/>
      <c r="AZP22" s="431"/>
      <c r="AZQ22" s="431"/>
      <c r="AZR22" s="431"/>
      <c r="AZS22" s="431"/>
      <c r="AZT22" s="431"/>
      <c r="AZU22" s="431"/>
      <c r="AZV22" s="431"/>
      <c r="AZW22" s="431"/>
      <c r="AZX22" s="431"/>
      <c r="AZY22" s="431"/>
      <c r="AZZ22" s="431"/>
      <c r="BAA22" s="431"/>
      <c r="BAB22" s="431"/>
      <c r="BAC22" s="431"/>
      <c r="BAD22" s="431"/>
      <c r="BAE22" s="431"/>
      <c r="BAF22" s="431"/>
      <c r="BAG22" s="431"/>
      <c r="BAH22" s="431"/>
      <c r="BAI22" s="431"/>
      <c r="BAJ22" s="431"/>
      <c r="BAK22" s="431"/>
      <c r="BAL22" s="431"/>
      <c r="BAM22" s="431"/>
      <c r="BAN22" s="431"/>
      <c r="BAO22" s="431"/>
      <c r="BAP22" s="431"/>
      <c r="BAQ22" s="431"/>
      <c r="BAR22" s="431"/>
      <c r="BAS22" s="431"/>
      <c r="BAT22" s="431"/>
      <c r="BAU22" s="431"/>
      <c r="BAV22" s="431"/>
      <c r="BAW22" s="431"/>
      <c r="BAX22" s="431"/>
      <c r="BAY22" s="431"/>
      <c r="BAZ22" s="431"/>
      <c r="BBA22" s="431"/>
      <c r="BBB22" s="431"/>
      <c r="BBC22" s="431"/>
      <c r="BBD22" s="431"/>
      <c r="BBE22" s="431"/>
      <c r="BBF22" s="431"/>
      <c r="BBG22" s="431"/>
      <c r="BBH22" s="431"/>
      <c r="BBI22" s="431"/>
      <c r="BBJ22" s="431"/>
      <c r="BBK22" s="431"/>
      <c r="BBL22" s="431"/>
      <c r="BBM22" s="431"/>
      <c r="BBN22" s="431"/>
      <c r="BBO22" s="431"/>
      <c r="BBP22" s="431"/>
      <c r="BBQ22" s="431"/>
      <c r="BBR22" s="431"/>
      <c r="BBS22" s="431"/>
      <c r="BBT22" s="431"/>
      <c r="BBU22" s="431"/>
      <c r="BBV22" s="431"/>
      <c r="BBW22" s="431"/>
      <c r="BBX22" s="431"/>
      <c r="BBY22" s="431"/>
      <c r="BBZ22" s="431"/>
      <c r="BCA22" s="431"/>
      <c r="BCB22" s="431"/>
      <c r="BCC22" s="431"/>
      <c r="BCD22" s="431"/>
      <c r="BCE22" s="431"/>
      <c r="BCF22" s="431"/>
      <c r="BCG22" s="431"/>
      <c r="BCH22" s="431"/>
      <c r="BCI22" s="431"/>
      <c r="BCJ22" s="431"/>
      <c r="BCK22" s="431"/>
      <c r="BCL22" s="431"/>
      <c r="BCM22" s="431"/>
      <c r="BCN22" s="431"/>
      <c r="BCO22" s="431"/>
      <c r="BCP22" s="431"/>
      <c r="BCQ22" s="431"/>
      <c r="BCR22" s="431"/>
      <c r="BCS22" s="431"/>
      <c r="BCT22" s="431"/>
      <c r="BCU22" s="431"/>
      <c r="BCV22" s="431"/>
      <c r="BCW22" s="431"/>
      <c r="BCX22" s="431"/>
      <c r="BCY22" s="431"/>
      <c r="BCZ22" s="431"/>
      <c r="BDA22" s="431"/>
      <c r="BDB22" s="431"/>
      <c r="BDC22" s="431"/>
      <c r="BDD22" s="431"/>
      <c r="BDE22" s="431"/>
      <c r="BDF22" s="431"/>
      <c r="BDG22" s="431"/>
      <c r="BDH22" s="431"/>
      <c r="BDI22" s="431"/>
      <c r="BDJ22" s="431"/>
      <c r="BDK22" s="431"/>
      <c r="BDL22" s="431"/>
      <c r="BDM22" s="431"/>
      <c r="BDN22" s="431"/>
      <c r="BDO22" s="431"/>
      <c r="BDP22" s="431"/>
      <c r="BDQ22" s="431"/>
      <c r="BDR22" s="431"/>
      <c r="BDS22" s="431"/>
      <c r="BDT22" s="431"/>
      <c r="BDU22" s="431"/>
      <c r="BDV22" s="431"/>
      <c r="BDW22" s="431"/>
      <c r="BDX22" s="431"/>
      <c r="BDY22" s="431"/>
      <c r="BDZ22" s="431"/>
      <c r="BEA22" s="431"/>
      <c r="BEB22" s="431"/>
      <c r="BEC22" s="431"/>
      <c r="BED22" s="431"/>
      <c r="BEE22" s="431"/>
      <c r="BEF22" s="431"/>
      <c r="BEG22" s="431"/>
      <c r="BEH22" s="431"/>
      <c r="BEI22" s="431"/>
      <c r="BEJ22" s="431"/>
      <c r="BEK22" s="431"/>
      <c r="BEL22" s="431"/>
      <c r="BEM22" s="431"/>
      <c r="BEN22" s="431"/>
      <c r="BEO22" s="431"/>
      <c r="BEP22" s="431"/>
      <c r="BEQ22" s="431"/>
      <c r="BER22" s="431"/>
      <c r="BES22" s="431"/>
      <c r="BET22" s="431"/>
      <c r="BEU22" s="431"/>
      <c r="BEV22" s="431"/>
      <c r="BEW22" s="431"/>
      <c r="BEX22" s="431"/>
      <c r="BEY22" s="431"/>
      <c r="BEZ22" s="431"/>
      <c r="BFA22" s="431"/>
      <c r="BFB22" s="431"/>
      <c r="BFC22" s="431"/>
      <c r="BFD22" s="431"/>
      <c r="BFE22" s="431"/>
      <c r="BFF22" s="431"/>
      <c r="BFG22" s="431"/>
      <c r="BFH22" s="431"/>
      <c r="BFI22" s="431"/>
      <c r="BFJ22" s="431"/>
      <c r="BFK22" s="431"/>
      <c r="BFL22" s="431"/>
      <c r="BFM22" s="431"/>
      <c r="BFN22" s="431"/>
      <c r="BFO22" s="431"/>
      <c r="BFP22" s="431"/>
      <c r="BFQ22" s="431"/>
      <c r="BFR22" s="431"/>
      <c r="BFS22" s="431"/>
      <c r="BFT22" s="431"/>
      <c r="BFU22" s="431"/>
      <c r="BFV22" s="431"/>
      <c r="BFW22" s="431"/>
      <c r="BFX22" s="431"/>
      <c r="BFY22" s="431"/>
      <c r="BFZ22" s="431"/>
      <c r="BGA22" s="431"/>
      <c r="BGB22" s="431"/>
      <c r="BGC22" s="431"/>
      <c r="BGD22" s="431"/>
      <c r="BGE22" s="431"/>
      <c r="BGF22" s="431"/>
      <c r="BGG22" s="431"/>
      <c r="BGH22" s="431"/>
      <c r="BGI22" s="431"/>
      <c r="BGJ22" s="431"/>
      <c r="BGK22" s="431"/>
      <c r="BGL22" s="431"/>
      <c r="BGM22" s="431"/>
      <c r="BGN22" s="431"/>
      <c r="BGO22" s="431"/>
      <c r="BGP22" s="431"/>
      <c r="BGQ22" s="431"/>
      <c r="BGR22" s="431"/>
      <c r="BGS22" s="431"/>
      <c r="BGT22" s="431"/>
      <c r="BGU22" s="431"/>
      <c r="BGV22" s="431"/>
      <c r="BGW22" s="431"/>
      <c r="BGX22" s="431"/>
      <c r="BGY22" s="431"/>
      <c r="BGZ22" s="431"/>
      <c r="BHA22" s="431"/>
      <c r="BHB22" s="431"/>
      <c r="BHC22" s="431"/>
      <c r="BHD22" s="431"/>
      <c r="BHE22" s="431"/>
      <c r="BHF22" s="431"/>
      <c r="BHG22" s="431"/>
      <c r="BHH22" s="431"/>
      <c r="BHI22" s="431"/>
      <c r="BHJ22" s="431"/>
      <c r="BHK22" s="431"/>
      <c r="BHL22" s="431"/>
      <c r="BHM22" s="431"/>
      <c r="BHN22" s="431"/>
      <c r="BHO22" s="431"/>
      <c r="BHP22" s="431"/>
      <c r="BHQ22" s="431"/>
      <c r="BHR22" s="431"/>
      <c r="BHS22" s="431"/>
      <c r="BHT22" s="431"/>
      <c r="BHU22" s="431"/>
      <c r="BHV22" s="431"/>
      <c r="BHW22" s="431"/>
      <c r="BHX22" s="431"/>
      <c r="BHY22" s="431"/>
      <c r="BHZ22" s="431"/>
      <c r="BIA22" s="431"/>
      <c r="BIB22" s="431"/>
      <c r="BIC22" s="431"/>
      <c r="BID22" s="431"/>
      <c r="BIE22" s="431"/>
      <c r="BIF22" s="431"/>
      <c r="BIG22" s="431"/>
      <c r="BIH22" s="431"/>
      <c r="BII22" s="431"/>
      <c r="BIJ22" s="431"/>
      <c r="BIK22" s="431"/>
      <c r="BIL22" s="431"/>
      <c r="BIM22" s="431"/>
      <c r="BIN22" s="431"/>
      <c r="BIO22" s="431"/>
      <c r="BIP22" s="431"/>
      <c r="BIQ22" s="431"/>
      <c r="BIR22" s="431"/>
      <c r="BIS22" s="431"/>
      <c r="BIT22" s="431"/>
      <c r="BIU22" s="431"/>
      <c r="BIV22" s="431"/>
      <c r="BIW22" s="431"/>
      <c r="BIX22" s="431"/>
      <c r="BIY22" s="431"/>
      <c r="BIZ22" s="431"/>
      <c r="BJA22" s="431"/>
      <c r="BJB22" s="431"/>
      <c r="BJC22" s="431"/>
      <c r="BJD22" s="431"/>
      <c r="BJE22" s="431"/>
      <c r="BJF22" s="431"/>
      <c r="BJG22" s="431"/>
      <c r="BJH22" s="431"/>
      <c r="BJI22" s="431"/>
      <c r="BJJ22" s="431"/>
      <c r="BJK22" s="431"/>
      <c r="BJL22" s="431"/>
      <c r="BJM22" s="431"/>
      <c r="BJN22" s="431"/>
      <c r="BJO22" s="431"/>
      <c r="BJP22" s="431"/>
      <c r="BJQ22" s="431"/>
      <c r="BJR22" s="431"/>
      <c r="BJS22" s="431"/>
      <c r="BJT22" s="431"/>
      <c r="BJU22" s="431"/>
      <c r="BJV22" s="431"/>
      <c r="BJW22" s="431"/>
      <c r="BJX22" s="431"/>
      <c r="BJY22" s="431"/>
      <c r="BJZ22" s="431"/>
      <c r="BKA22" s="431"/>
      <c r="BKB22" s="431"/>
      <c r="BKC22" s="431"/>
      <c r="BKD22" s="431"/>
      <c r="BKE22" s="431"/>
      <c r="BKF22" s="431"/>
      <c r="BKG22" s="431"/>
      <c r="BKH22" s="431"/>
      <c r="BKI22" s="431"/>
      <c r="BKJ22" s="431"/>
      <c r="BKK22" s="431"/>
      <c r="BKL22" s="431"/>
      <c r="BKM22" s="431"/>
      <c r="BKN22" s="431"/>
      <c r="BKO22" s="431"/>
      <c r="BKP22" s="431"/>
      <c r="BKQ22" s="431"/>
      <c r="BKR22" s="431"/>
      <c r="BKS22" s="431"/>
      <c r="BKT22" s="431"/>
      <c r="BKU22" s="431"/>
      <c r="BKV22" s="431"/>
      <c r="BKW22" s="431"/>
      <c r="BKX22" s="431"/>
      <c r="BKY22" s="431"/>
      <c r="BKZ22" s="431"/>
      <c r="BLA22" s="431"/>
      <c r="BLB22" s="431"/>
      <c r="BLC22" s="431"/>
      <c r="BLD22" s="431"/>
      <c r="BLE22" s="431"/>
      <c r="BLF22" s="431"/>
      <c r="BLG22" s="431"/>
      <c r="BLH22" s="431"/>
      <c r="BLI22" s="431"/>
      <c r="BLJ22" s="431"/>
      <c r="BLK22" s="431"/>
      <c r="BLL22" s="431"/>
      <c r="BLM22" s="431"/>
      <c r="BLN22" s="431"/>
      <c r="BLO22" s="431"/>
      <c r="BLP22" s="431"/>
      <c r="BLQ22" s="431"/>
      <c r="BLR22" s="431"/>
      <c r="BLS22" s="431"/>
      <c r="BLT22" s="431"/>
      <c r="BLU22" s="431"/>
      <c r="BLV22" s="431"/>
      <c r="BLW22" s="431"/>
      <c r="BLX22" s="431"/>
      <c r="BLY22" s="431"/>
      <c r="BLZ22" s="431"/>
      <c r="BMA22" s="431"/>
      <c r="BMB22" s="431"/>
      <c r="BMC22" s="431"/>
      <c r="BMD22" s="431"/>
      <c r="BME22" s="431"/>
      <c r="BMF22" s="431"/>
      <c r="BMG22" s="431"/>
      <c r="BMH22" s="431"/>
      <c r="BMI22" s="431"/>
      <c r="BMJ22" s="431"/>
      <c r="BMK22" s="431"/>
      <c r="BML22" s="431"/>
      <c r="BMM22" s="431"/>
      <c r="BMN22" s="431"/>
      <c r="BMO22" s="431"/>
      <c r="BMP22" s="431"/>
      <c r="BMQ22" s="431"/>
      <c r="BMR22" s="431"/>
      <c r="BMS22" s="431"/>
      <c r="BMT22" s="431"/>
      <c r="BMU22" s="431"/>
      <c r="BMV22" s="431"/>
      <c r="BMW22" s="431"/>
      <c r="BMX22" s="431"/>
      <c r="BMY22" s="431"/>
      <c r="BMZ22" s="431"/>
      <c r="BNA22" s="431"/>
      <c r="BNB22" s="431"/>
      <c r="BNC22" s="431"/>
      <c r="BND22" s="431"/>
      <c r="BNE22" s="431"/>
      <c r="BNF22" s="431"/>
      <c r="BNG22" s="431"/>
      <c r="BNH22" s="431"/>
      <c r="BNI22" s="431"/>
      <c r="BNJ22" s="431"/>
      <c r="BNK22" s="431"/>
      <c r="BNL22" s="431"/>
      <c r="BNM22" s="431"/>
      <c r="BNN22" s="431"/>
      <c r="BNO22" s="431"/>
      <c r="BNP22" s="431"/>
      <c r="BNQ22" s="431"/>
      <c r="BNR22" s="431"/>
      <c r="BNS22" s="431"/>
      <c r="BNT22" s="431"/>
      <c r="BNU22" s="431"/>
      <c r="BNV22" s="431"/>
      <c r="BNW22" s="431"/>
      <c r="BNX22" s="431"/>
      <c r="BNY22" s="431"/>
      <c r="BNZ22" s="431"/>
      <c r="BOA22" s="431"/>
      <c r="BOB22" s="431"/>
      <c r="BOC22" s="431"/>
      <c r="BOD22" s="431"/>
      <c r="BOE22" s="431"/>
      <c r="BOF22" s="431"/>
      <c r="BOG22" s="431"/>
      <c r="BOH22" s="431"/>
      <c r="BOI22" s="431"/>
      <c r="BOJ22" s="431"/>
      <c r="BOK22" s="431"/>
      <c r="BOL22" s="431"/>
      <c r="BOM22" s="431"/>
      <c r="BON22" s="431"/>
      <c r="BOO22" s="431"/>
      <c r="BOP22" s="431"/>
      <c r="BOQ22" s="431"/>
      <c r="BOR22" s="431"/>
      <c r="BOS22" s="431"/>
      <c r="BOT22" s="431"/>
      <c r="BOU22" s="431"/>
      <c r="BOV22" s="431"/>
      <c r="BOW22" s="431"/>
      <c r="BOX22" s="431"/>
      <c r="BOY22" s="431"/>
      <c r="BOZ22" s="431"/>
      <c r="BPA22" s="431"/>
      <c r="BPB22" s="431"/>
      <c r="BPC22" s="431"/>
      <c r="BPD22" s="431"/>
      <c r="BPE22" s="431"/>
      <c r="BPF22" s="431"/>
      <c r="BPG22" s="431"/>
      <c r="BPH22" s="431"/>
      <c r="BPI22" s="431"/>
      <c r="BPJ22" s="431"/>
      <c r="BPK22" s="431"/>
      <c r="BPL22" s="431"/>
      <c r="BPM22" s="431"/>
      <c r="BPN22" s="431"/>
      <c r="BPO22" s="431"/>
      <c r="BPP22" s="431"/>
      <c r="BPQ22" s="431"/>
      <c r="BPR22" s="431"/>
      <c r="BPS22" s="431"/>
      <c r="BPT22" s="431"/>
      <c r="BPU22" s="431"/>
      <c r="BPV22" s="431"/>
      <c r="BPW22" s="431"/>
      <c r="BPX22" s="431"/>
      <c r="BPY22" s="431"/>
      <c r="BPZ22" s="431"/>
      <c r="BQA22" s="431"/>
      <c r="BQB22" s="431"/>
      <c r="BQC22" s="431"/>
      <c r="BQD22" s="431"/>
      <c r="BQE22" s="431"/>
      <c r="BQF22" s="431"/>
      <c r="BQG22" s="431"/>
      <c r="BQH22" s="431"/>
      <c r="BQI22" s="431"/>
      <c r="BQJ22" s="431"/>
      <c r="BQK22" s="431"/>
      <c r="BQL22" s="431"/>
      <c r="BQM22" s="431"/>
      <c r="BQN22" s="431"/>
      <c r="BQO22" s="431"/>
      <c r="BQP22" s="431"/>
      <c r="BQQ22" s="431"/>
      <c r="BQR22" s="431"/>
      <c r="BQS22" s="431"/>
      <c r="BQT22" s="431"/>
      <c r="BQU22" s="431"/>
      <c r="BQV22" s="431"/>
      <c r="BQW22" s="431"/>
      <c r="BQX22" s="431"/>
      <c r="BQY22" s="431"/>
      <c r="BQZ22" s="431"/>
      <c r="BRA22" s="431"/>
      <c r="BRB22" s="431"/>
      <c r="BRC22" s="431"/>
      <c r="BRD22" s="431"/>
      <c r="BRE22" s="431"/>
      <c r="BRF22" s="431"/>
      <c r="BRG22" s="431"/>
      <c r="BRH22" s="431"/>
      <c r="BRI22" s="431"/>
      <c r="BRJ22" s="431"/>
      <c r="BRK22" s="431"/>
      <c r="BRL22" s="431"/>
      <c r="BRM22" s="431"/>
      <c r="BRN22" s="431"/>
      <c r="BRO22" s="431"/>
      <c r="BRP22" s="431"/>
      <c r="BRQ22" s="431"/>
      <c r="BRR22" s="431"/>
      <c r="BRS22" s="431"/>
      <c r="BRT22" s="431"/>
      <c r="BRU22" s="431"/>
      <c r="BRV22" s="431"/>
      <c r="BRW22" s="431"/>
      <c r="BRX22" s="431"/>
      <c r="BRY22" s="431"/>
      <c r="BRZ22" s="431"/>
      <c r="BSA22" s="431"/>
      <c r="BSB22" s="431"/>
      <c r="BSC22" s="431"/>
      <c r="BSD22" s="431"/>
      <c r="BSE22" s="431"/>
      <c r="BSF22" s="431"/>
      <c r="BSG22" s="431"/>
      <c r="BSH22" s="431"/>
      <c r="BSI22" s="431"/>
      <c r="BSJ22" s="431"/>
      <c r="BSK22" s="431"/>
      <c r="BSL22" s="431"/>
      <c r="BSM22" s="431"/>
      <c r="BSN22" s="431"/>
      <c r="BSO22" s="431"/>
      <c r="BSP22" s="431"/>
      <c r="BSQ22" s="431"/>
      <c r="BSR22" s="431"/>
      <c r="BSS22" s="431"/>
      <c r="BST22" s="431"/>
      <c r="BSU22" s="431"/>
      <c r="BSV22" s="431"/>
      <c r="BSW22" s="431"/>
      <c r="BSX22" s="431"/>
      <c r="BSY22" s="431"/>
      <c r="BSZ22" s="431"/>
      <c r="BTA22" s="431"/>
      <c r="BTB22" s="431"/>
      <c r="BTC22" s="431"/>
      <c r="BTD22" s="431"/>
      <c r="BTE22" s="431"/>
      <c r="BTF22" s="431"/>
      <c r="BTG22" s="431"/>
      <c r="BTH22" s="431"/>
      <c r="BTI22" s="431"/>
      <c r="BTJ22" s="431"/>
      <c r="BTK22" s="431"/>
      <c r="BTL22" s="431"/>
      <c r="BTM22" s="431"/>
      <c r="BTN22" s="431"/>
      <c r="BTO22" s="431"/>
      <c r="BTP22" s="431"/>
      <c r="BTQ22" s="431"/>
      <c r="BTR22" s="431"/>
      <c r="BTS22" s="431"/>
      <c r="BTT22" s="431"/>
      <c r="BTU22" s="431"/>
      <c r="BTV22" s="431"/>
      <c r="BTW22" s="431"/>
      <c r="BTX22" s="431"/>
      <c r="BTY22" s="431"/>
      <c r="BTZ22" s="431"/>
      <c r="BUA22" s="431"/>
      <c r="BUB22" s="431"/>
      <c r="BUC22" s="431"/>
      <c r="BUD22" s="431"/>
      <c r="BUE22" s="431"/>
      <c r="BUF22" s="431"/>
      <c r="BUG22" s="431"/>
      <c r="BUH22" s="431"/>
      <c r="BUI22" s="431"/>
      <c r="BUJ22" s="431"/>
      <c r="BUK22" s="431"/>
      <c r="BUL22" s="431"/>
      <c r="BUM22" s="431"/>
      <c r="BUN22" s="431"/>
      <c r="BUO22" s="431"/>
      <c r="BUP22" s="431"/>
      <c r="BUQ22" s="431"/>
      <c r="BUR22" s="431"/>
      <c r="BUS22" s="431"/>
      <c r="BUT22" s="431"/>
      <c r="BUU22" s="431"/>
      <c r="BUV22" s="431"/>
      <c r="BUW22" s="431"/>
      <c r="BUX22" s="431"/>
      <c r="BUY22" s="431"/>
      <c r="BUZ22" s="431"/>
      <c r="BVA22" s="431"/>
      <c r="BVB22" s="431"/>
      <c r="BVC22" s="431"/>
      <c r="BVD22" s="431"/>
      <c r="BVE22" s="431"/>
      <c r="BVF22" s="431"/>
      <c r="BVG22" s="431"/>
      <c r="BVH22" s="431"/>
      <c r="BVI22" s="431"/>
      <c r="BVJ22" s="431"/>
      <c r="BVK22" s="431"/>
      <c r="BVL22" s="431"/>
      <c r="BVM22" s="431"/>
      <c r="BVN22" s="431"/>
      <c r="BVO22" s="431"/>
      <c r="BVP22" s="431"/>
      <c r="BVQ22" s="431"/>
      <c r="BVR22" s="431"/>
      <c r="BVS22" s="431"/>
      <c r="BVT22" s="431"/>
      <c r="BVU22" s="431"/>
      <c r="BVV22" s="431"/>
      <c r="BVW22" s="431"/>
      <c r="BVX22" s="431"/>
      <c r="BVY22" s="431"/>
      <c r="BVZ22" s="431"/>
      <c r="BWA22" s="431"/>
      <c r="BWB22" s="431"/>
      <c r="BWC22" s="431"/>
      <c r="BWD22" s="431"/>
      <c r="BWE22" s="431"/>
      <c r="BWF22" s="431"/>
      <c r="BWG22" s="431"/>
      <c r="BWH22" s="431"/>
      <c r="BWI22" s="431"/>
      <c r="BWJ22" s="431"/>
      <c r="BWK22" s="431"/>
      <c r="BWL22" s="431"/>
      <c r="BWM22" s="431"/>
      <c r="BWN22" s="431"/>
      <c r="BWO22" s="431"/>
      <c r="BWP22" s="431"/>
      <c r="BWQ22" s="431"/>
      <c r="BWR22" s="431"/>
      <c r="BWS22" s="431"/>
      <c r="BWT22" s="431"/>
      <c r="BWU22" s="431"/>
      <c r="BWV22" s="431"/>
      <c r="BWW22" s="431"/>
      <c r="BWX22" s="431"/>
      <c r="BWY22" s="431"/>
      <c r="BWZ22" s="431"/>
      <c r="BXA22" s="431"/>
      <c r="BXB22" s="431"/>
      <c r="BXC22" s="431"/>
      <c r="BXD22" s="431"/>
      <c r="BXE22" s="431"/>
      <c r="BXF22" s="431"/>
      <c r="BXG22" s="431"/>
      <c r="BXH22" s="431"/>
      <c r="BXI22" s="431"/>
      <c r="BXJ22" s="431"/>
      <c r="BXK22" s="431"/>
      <c r="BXL22" s="431"/>
      <c r="BXM22" s="431"/>
      <c r="BXN22" s="431"/>
      <c r="BXO22" s="431"/>
      <c r="BXP22" s="431"/>
      <c r="BXQ22" s="431"/>
      <c r="BXR22" s="431"/>
      <c r="BXS22" s="431"/>
      <c r="BXT22" s="431"/>
      <c r="BXU22" s="431"/>
      <c r="BXV22" s="431"/>
      <c r="BXW22" s="431"/>
      <c r="BXX22" s="431"/>
      <c r="BXY22" s="431"/>
      <c r="BXZ22" s="431"/>
      <c r="BYA22" s="431"/>
      <c r="BYB22" s="431"/>
      <c r="BYC22" s="431"/>
      <c r="BYD22" s="431"/>
      <c r="BYE22" s="431"/>
      <c r="BYF22" s="431"/>
      <c r="BYG22" s="431"/>
      <c r="BYH22" s="431"/>
      <c r="BYI22" s="431"/>
      <c r="BYJ22" s="431"/>
      <c r="BYK22" s="431"/>
      <c r="BYL22" s="431"/>
      <c r="BYM22" s="431"/>
      <c r="BYN22" s="431"/>
      <c r="BYO22" s="431"/>
      <c r="BYP22" s="431"/>
      <c r="BYQ22" s="431"/>
      <c r="BYR22" s="431"/>
      <c r="BYS22" s="431"/>
      <c r="BYT22" s="431"/>
      <c r="BYU22" s="431"/>
      <c r="BYV22" s="431"/>
      <c r="BYW22" s="431"/>
      <c r="BYX22" s="431"/>
      <c r="BYY22" s="431"/>
      <c r="BYZ22" s="431"/>
      <c r="BZA22" s="431"/>
      <c r="BZB22" s="431"/>
      <c r="BZC22" s="431"/>
      <c r="BZD22" s="431"/>
      <c r="BZE22" s="431"/>
      <c r="BZF22" s="431"/>
      <c r="BZG22" s="431"/>
      <c r="BZH22" s="431"/>
      <c r="BZI22" s="431"/>
      <c r="BZJ22" s="431"/>
      <c r="BZK22" s="431"/>
      <c r="BZL22" s="431"/>
      <c r="BZM22" s="431"/>
      <c r="BZN22" s="431"/>
      <c r="BZO22" s="431"/>
      <c r="BZP22" s="431"/>
      <c r="BZQ22" s="431"/>
      <c r="BZR22" s="431"/>
      <c r="BZS22" s="431"/>
      <c r="BZT22" s="431"/>
      <c r="BZU22" s="431"/>
      <c r="BZV22" s="431"/>
      <c r="BZW22" s="431"/>
      <c r="BZX22" s="431"/>
      <c r="BZY22" s="431"/>
      <c r="BZZ22" s="431"/>
      <c r="CAA22" s="431"/>
      <c r="CAB22" s="431"/>
      <c r="CAC22" s="431"/>
      <c r="CAD22" s="431"/>
      <c r="CAE22" s="431"/>
      <c r="CAF22" s="431"/>
      <c r="CAG22" s="431"/>
      <c r="CAH22" s="431"/>
      <c r="CAI22" s="431"/>
      <c r="CAJ22" s="431"/>
      <c r="CAK22" s="431"/>
      <c r="CAL22" s="431"/>
      <c r="CAM22" s="431"/>
      <c r="CAN22" s="431"/>
      <c r="CAO22" s="431"/>
      <c r="CAP22" s="431"/>
      <c r="CAQ22" s="431"/>
      <c r="CAR22" s="431"/>
      <c r="CAS22" s="431"/>
      <c r="CAT22" s="431"/>
      <c r="CAU22" s="431"/>
      <c r="CAV22" s="431"/>
      <c r="CAW22" s="431"/>
      <c r="CAX22" s="431"/>
      <c r="CAY22" s="431"/>
      <c r="CAZ22" s="431"/>
      <c r="CBA22" s="431"/>
      <c r="CBB22" s="431"/>
      <c r="CBC22" s="431"/>
      <c r="CBD22" s="431"/>
      <c r="CBE22" s="431"/>
      <c r="CBF22" s="431"/>
      <c r="CBG22" s="431"/>
      <c r="CBH22" s="431"/>
      <c r="CBI22" s="431"/>
      <c r="CBJ22" s="431"/>
      <c r="CBK22" s="431"/>
      <c r="CBL22" s="431"/>
      <c r="CBM22" s="431"/>
      <c r="CBN22" s="431"/>
      <c r="CBO22" s="431"/>
      <c r="CBP22" s="431"/>
      <c r="CBQ22" s="431"/>
      <c r="CBR22" s="431"/>
      <c r="CBS22" s="431"/>
      <c r="CBT22" s="431"/>
      <c r="CBU22" s="431"/>
      <c r="CBV22" s="431"/>
      <c r="CBW22" s="431"/>
      <c r="CBX22" s="431"/>
      <c r="CBY22" s="431"/>
      <c r="CBZ22" s="431"/>
      <c r="CCA22" s="431"/>
      <c r="CCB22" s="431"/>
      <c r="CCC22" s="431"/>
      <c r="CCD22" s="431"/>
      <c r="CCE22" s="431"/>
      <c r="CCF22" s="431"/>
      <c r="CCG22" s="431"/>
      <c r="CCH22" s="431"/>
      <c r="CCI22" s="431"/>
      <c r="CCJ22" s="431"/>
      <c r="CCK22" s="431"/>
      <c r="CCL22" s="431"/>
      <c r="CCM22" s="431"/>
      <c r="CCN22" s="431"/>
      <c r="CCO22" s="431"/>
      <c r="CCP22" s="431"/>
      <c r="CCQ22" s="431"/>
      <c r="CCR22" s="431"/>
      <c r="CCS22" s="431"/>
      <c r="CCT22" s="431"/>
      <c r="CCU22" s="431"/>
      <c r="CCV22" s="431"/>
      <c r="CCW22" s="431"/>
      <c r="CCX22" s="431"/>
      <c r="CCY22" s="431"/>
      <c r="CCZ22" s="431"/>
      <c r="CDA22" s="431"/>
      <c r="CDB22" s="431"/>
      <c r="CDC22" s="431"/>
      <c r="CDD22" s="431"/>
      <c r="CDE22" s="431"/>
      <c r="CDF22" s="431"/>
      <c r="CDG22" s="431"/>
      <c r="CDH22" s="431"/>
      <c r="CDI22" s="431"/>
      <c r="CDJ22" s="431"/>
      <c r="CDK22" s="431"/>
      <c r="CDL22" s="431"/>
      <c r="CDM22" s="431"/>
      <c r="CDN22" s="431"/>
      <c r="CDO22" s="431"/>
      <c r="CDP22" s="431"/>
      <c r="CDQ22" s="431"/>
      <c r="CDR22" s="431"/>
      <c r="CDS22" s="431"/>
      <c r="CDT22" s="431"/>
      <c r="CDU22" s="431"/>
      <c r="CDV22" s="431"/>
      <c r="CDW22" s="431"/>
      <c r="CDX22" s="431"/>
      <c r="CDY22" s="431"/>
      <c r="CDZ22" s="431"/>
      <c r="CEA22" s="431"/>
      <c r="CEB22" s="431"/>
      <c r="CEC22" s="431"/>
      <c r="CED22" s="431"/>
      <c r="CEE22" s="431"/>
      <c r="CEF22" s="431"/>
      <c r="CEG22" s="431"/>
      <c r="CEH22" s="431"/>
      <c r="CEI22" s="431"/>
      <c r="CEJ22" s="431"/>
      <c r="CEK22" s="431"/>
      <c r="CEL22" s="431"/>
      <c r="CEM22" s="431"/>
      <c r="CEN22" s="431"/>
      <c r="CEO22" s="431"/>
      <c r="CEP22" s="431"/>
      <c r="CEQ22" s="431"/>
      <c r="CER22" s="431"/>
      <c r="CES22" s="431"/>
      <c r="CET22" s="431"/>
      <c r="CEU22" s="431"/>
      <c r="CEV22" s="431"/>
      <c r="CEW22" s="431"/>
      <c r="CEX22" s="431"/>
      <c r="CEY22" s="431"/>
      <c r="CEZ22" s="431"/>
      <c r="CFA22" s="431"/>
      <c r="CFB22" s="431"/>
      <c r="CFC22" s="431"/>
      <c r="CFD22" s="431"/>
      <c r="CFE22" s="431"/>
      <c r="CFF22" s="431"/>
      <c r="CFG22" s="431"/>
      <c r="CFH22" s="431"/>
      <c r="CFI22" s="431"/>
      <c r="CFJ22" s="431"/>
      <c r="CFK22" s="431"/>
      <c r="CFL22" s="431"/>
      <c r="CFM22" s="431"/>
      <c r="CFN22" s="431"/>
      <c r="CFO22" s="431"/>
      <c r="CFP22" s="431"/>
      <c r="CFQ22" s="431"/>
      <c r="CFR22" s="431"/>
      <c r="CFS22" s="431"/>
      <c r="CFT22" s="431"/>
      <c r="CFU22" s="431"/>
      <c r="CFV22" s="431"/>
      <c r="CFW22" s="431"/>
      <c r="CFX22" s="431"/>
      <c r="CFY22" s="431"/>
      <c r="CFZ22" s="431"/>
      <c r="CGA22" s="431"/>
      <c r="CGB22" s="431"/>
      <c r="CGC22" s="431"/>
      <c r="CGD22" s="431"/>
      <c r="CGE22" s="431"/>
      <c r="CGF22" s="431"/>
      <c r="CGG22" s="431"/>
      <c r="CGH22" s="431"/>
      <c r="CGI22" s="431"/>
      <c r="CGJ22" s="431"/>
      <c r="CGK22" s="431"/>
      <c r="CGL22" s="431"/>
      <c r="CGM22" s="431"/>
      <c r="CGN22" s="431"/>
      <c r="CGO22" s="431"/>
      <c r="CGP22" s="431"/>
      <c r="CGQ22" s="431"/>
      <c r="CGR22" s="431"/>
      <c r="CGS22" s="431"/>
      <c r="CGT22" s="431"/>
      <c r="CGU22" s="431"/>
      <c r="CGV22" s="431"/>
      <c r="CGW22" s="431"/>
      <c r="CGX22" s="431"/>
      <c r="CGY22" s="431"/>
      <c r="CGZ22" s="431"/>
      <c r="CHA22" s="431"/>
      <c r="CHB22" s="431"/>
      <c r="CHC22" s="431"/>
      <c r="CHD22" s="431"/>
      <c r="CHE22" s="431"/>
      <c r="CHF22" s="431"/>
      <c r="CHG22" s="431"/>
      <c r="CHH22" s="431"/>
      <c r="CHI22" s="431"/>
      <c r="CHJ22" s="431"/>
      <c r="CHK22" s="431"/>
      <c r="CHL22" s="431"/>
      <c r="CHM22" s="431"/>
      <c r="CHN22" s="431"/>
      <c r="CHO22" s="431"/>
      <c r="CHP22" s="431"/>
      <c r="CHQ22" s="431"/>
      <c r="CHR22" s="431"/>
      <c r="CHS22" s="431"/>
      <c r="CHT22" s="431"/>
      <c r="CHU22" s="431"/>
      <c r="CHV22" s="431"/>
      <c r="CHW22" s="431"/>
      <c r="CHX22" s="431"/>
      <c r="CHY22" s="431"/>
      <c r="CHZ22" s="431"/>
      <c r="CIA22" s="431"/>
      <c r="CIB22" s="431"/>
      <c r="CIC22" s="431"/>
      <c r="CID22" s="431"/>
      <c r="CIE22" s="431"/>
      <c r="CIF22" s="431"/>
      <c r="CIG22" s="431"/>
      <c r="CIH22" s="431"/>
      <c r="CII22" s="431"/>
      <c r="CIJ22" s="431"/>
      <c r="CIK22" s="431"/>
      <c r="CIL22" s="431"/>
      <c r="CIM22" s="431"/>
      <c r="CIN22" s="431"/>
      <c r="CIO22" s="431"/>
      <c r="CIP22" s="431"/>
      <c r="CIQ22" s="431"/>
      <c r="CIR22" s="431"/>
      <c r="CIS22" s="431"/>
      <c r="CIT22" s="431"/>
      <c r="CIU22" s="431"/>
      <c r="CIV22" s="431"/>
      <c r="CIW22" s="431"/>
      <c r="CIX22" s="431"/>
      <c r="CIY22" s="431"/>
      <c r="CIZ22" s="431"/>
      <c r="CJA22" s="431"/>
      <c r="CJB22" s="431"/>
      <c r="CJC22" s="431"/>
      <c r="CJD22" s="431"/>
      <c r="CJE22" s="431"/>
      <c r="CJF22" s="431"/>
      <c r="CJG22" s="431"/>
      <c r="CJH22" s="431"/>
      <c r="CJI22" s="431"/>
      <c r="CJJ22" s="431"/>
      <c r="CJK22" s="431"/>
      <c r="CJL22" s="431"/>
      <c r="CJM22" s="431"/>
      <c r="CJN22" s="431"/>
      <c r="CJO22" s="431"/>
      <c r="CJP22" s="431"/>
      <c r="CJQ22" s="431"/>
      <c r="CJR22" s="431"/>
      <c r="CJS22" s="431"/>
      <c r="CJT22" s="431"/>
      <c r="CJU22" s="431"/>
      <c r="CJV22" s="431"/>
      <c r="CJW22" s="431"/>
      <c r="CJX22" s="431"/>
      <c r="CJY22" s="431"/>
      <c r="CJZ22" s="431"/>
      <c r="CKA22" s="431"/>
      <c r="CKB22" s="431"/>
      <c r="CKC22" s="431"/>
      <c r="CKD22" s="431"/>
      <c r="CKE22" s="431"/>
      <c r="CKF22" s="431"/>
      <c r="CKG22" s="431"/>
      <c r="CKH22" s="431"/>
      <c r="CKI22" s="431"/>
      <c r="CKJ22" s="431"/>
      <c r="CKK22" s="431"/>
      <c r="CKL22" s="431"/>
      <c r="CKM22" s="431"/>
      <c r="CKN22" s="431"/>
      <c r="CKO22" s="431"/>
      <c r="CKP22" s="431"/>
      <c r="CKQ22" s="431"/>
      <c r="CKR22" s="431"/>
      <c r="CKS22" s="431"/>
      <c r="CKT22" s="431"/>
      <c r="CKU22" s="431"/>
      <c r="CKV22" s="431"/>
      <c r="CKW22" s="431"/>
      <c r="CKX22" s="431"/>
      <c r="CKY22" s="431"/>
      <c r="CKZ22" s="431"/>
      <c r="CLA22" s="431"/>
      <c r="CLB22" s="431"/>
      <c r="CLC22" s="431"/>
      <c r="CLD22" s="431"/>
      <c r="CLE22" s="431"/>
      <c r="CLF22" s="431"/>
      <c r="CLG22" s="431"/>
      <c r="CLH22" s="431"/>
      <c r="CLI22" s="431"/>
      <c r="CLJ22" s="431"/>
      <c r="CLK22" s="431"/>
      <c r="CLL22" s="431"/>
      <c r="CLM22" s="431"/>
      <c r="CLN22" s="431"/>
      <c r="CLO22" s="431"/>
      <c r="CLP22" s="431"/>
      <c r="CLQ22" s="431"/>
      <c r="CLR22" s="431"/>
      <c r="CLS22" s="431"/>
      <c r="CLT22" s="431"/>
      <c r="CLU22" s="431"/>
      <c r="CLV22" s="431"/>
      <c r="CLW22" s="431"/>
      <c r="CLX22" s="431"/>
      <c r="CLY22" s="431"/>
      <c r="CLZ22" s="431"/>
      <c r="CMA22" s="431"/>
      <c r="CMB22" s="431"/>
      <c r="CMC22" s="431"/>
      <c r="CMD22" s="431"/>
      <c r="CME22" s="431"/>
      <c r="CMF22" s="431"/>
      <c r="CMG22" s="431"/>
      <c r="CMH22" s="431"/>
      <c r="CMI22" s="431"/>
      <c r="CMJ22" s="431"/>
      <c r="CMK22" s="431"/>
      <c r="CML22" s="431"/>
      <c r="CMM22" s="431"/>
      <c r="CMN22" s="431"/>
      <c r="CMO22" s="431"/>
      <c r="CMP22" s="431"/>
      <c r="CMQ22" s="431"/>
      <c r="CMR22" s="431"/>
      <c r="CMS22" s="431"/>
      <c r="CMT22" s="431"/>
      <c r="CMU22" s="431"/>
      <c r="CMV22" s="431"/>
      <c r="CMW22" s="431"/>
      <c r="CMX22" s="431"/>
      <c r="CMY22" s="431"/>
      <c r="CMZ22" s="431"/>
      <c r="CNA22" s="431"/>
      <c r="CNB22" s="431"/>
      <c r="CNC22" s="431"/>
      <c r="CND22" s="431"/>
      <c r="CNE22" s="431"/>
      <c r="CNF22" s="431"/>
      <c r="CNG22" s="431"/>
      <c r="CNH22" s="431"/>
      <c r="CNI22" s="431"/>
      <c r="CNJ22" s="431"/>
      <c r="CNK22" s="431"/>
      <c r="CNL22" s="431"/>
      <c r="CNM22" s="431"/>
      <c r="CNN22" s="431"/>
      <c r="CNO22" s="431"/>
      <c r="CNP22" s="431"/>
      <c r="CNQ22" s="431"/>
      <c r="CNR22" s="431"/>
      <c r="CNS22" s="431"/>
      <c r="CNT22" s="431"/>
      <c r="CNU22" s="431"/>
      <c r="CNV22" s="431"/>
      <c r="CNW22" s="431"/>
      <c r="CNX22" s="431"/>
      <c r="CNY22" s="431"/>
      <c r="CNZ22" s="431"/>
      <c r="COA22" s="431"/>
      <c r="COB22" s="431"/>
      <c r="COC22" s="431"/>
      <c r="COD22" s="431"/>
      <c r="COE22" s="431"/>
      <c r="COF22" s="431"/>
      <c r="COG22" s="431"/>
      <c r="COH22" s="431"/>
      <c r="COI22" s="431"/>
      <c r="COJ22" s="431"/>
      <c r="COK22" s="431"/>
      <c r="COL22" s="431"/>
      <c r="COM22" s="431"/>
      <c r="CON22" s="431"/>
      <c r="COO22" s="431"/>
      <c r="COP22" s="431"/>
      <c r="COQ22" s="431"/>
      <c r="COR22" s="431"/>
      <c r="COS22" s="431"/>
      <c r="COT22" s="431"/>
      <c r="COU22" s="431"/>
      <c r="COV22" s="431"/>
      <c r="COW22" s="431"/>
      <c r="COX22" s="431"/>
      <c r="COY22" s="431"/>
      <c r="COZ22" s="431"/>
      <c r="CPA22" s="431"/>
      <c r="CPB22" s="431"/>
      <c r="CPC22" s="431"/>
      <c r="CPD22" s="431"/>
      <c r="CPE22" s="431"/>
      <c r="CPF22" s="431"/>
      <c r="CPG22" s="431"/>
      <c r="CPH22" s="431"/>
      <c r="CPI22" s="431"/>
      <c r="CPJ22" s="431"/>
      <c r="CPK22" s="431"/>
      <c r="CPL22" s="431"/>
      <c r="CPM22" s="431"/>
      <c r="CPN22" s="431"/>
      <c r="CPO22" s="431"/>
      <c r="CPP22" s="431"/>
      <c r="CPQ22" s="431"/>
      <c r="CPR22" s="431"/>
      <c r="CPS22" s="431"/>
      <c r="CPT22" s="431"/>
      <c r="CPU22" s="431"/>
      <c r="CPV22" s="431"/>
      <c r="CPW22" s="431"/>
      <c r="CPX22" s="431"/>
      <c r="CPY22" s="431"/>
      <c r="CPZ22" s="431"/>
      <c r="CQA22" s="431"/>
      <c r="CQB22" s="431"/>
      <c r="CQC22" s="431"/>
      <c r="CQD22" s="431"/>
      <c r="CQE22" s="431"/>
      <c r="CQF22" s="431"/>
      <c r="CQG22" s="431"/>
      <c r="CQH22" s="431"/>
      <c r="CQI22" s="431"/>
      <c r="CQJ22" s="431"/>
      <c r="CQK22" s="431"/>
      <c r="CQL22" s="431"/>
      <c r="CQM22" s="431"/>
      <c r="CQN22" s="431"/>
      <c r="CQO22" s="431"/>
      <c r="CQP22" s="431"/>
      <c r="CQQ22" s="431"/>
      <c r="CQR22" s="431"/>
      <c r="CQS22" s="431"/>
      <c r="CQT22" s="431"/>
      <c r="CQU22" s="431"/>
      <c r="CQV22" s="431"/>
      <c r="CQW22" s="431"/>
      <c r="CQX22" s="431"/>
      <c r="CQY22" s="431"/>
      <c r="CQZ22" s="431"/>
      <c r="CRA22" s="431"/>
      <c r="CRB22" s="431"/>
      <c r="CRC22" s="431"/>
      <c r="CRD22" s="431"/>
      <c r="CRE22" s="431"/>
      <c r="CRF22" s="431"/>
      <c r="CRG22" s="431"/>
      <c r="CRH22" s="431"/>
      <c r="CRI22" s="431"/>
      <c r="CRJ22" s="431"/>
      <c r="CRK22" s="431"/>
      <c r="CRL22" s="431"/>
      <c r="CRM22" s="431"/>
      <c r="CRN22" s="431"/>
      <c r="CRO22" s="431"/>
      <c r="CRP22" s="431"/>
      <c r="CRQ22" s="431"/>
      <c r="CRR22" s="431"/>
      <c r="CRS22" s="431"/>
      <c r="CRT22" s="431"/>
      <c r="CRU22" s="431"/>
      <c r="CRV22" s="431"/>
      <c r="CRW22" s="431"/>
      <c r="CRX22" s="431"/>
      <c r="CRY22" s="431"/>
      <c r="CRZ22" s="431"/>
      <c r="CSA22" s="431"/>
      <c r="CSB22" s="431"/>
      <c r="CSC22" s="431"/>
      <c r="CSD22" s="431"/>
      <c r="CSE22" s="431"/>
      <c r="CSF22" s="431"/>
      <c r="CSG22" s="431"/>
      <c r="CSH22" s="431"/>
      <c r="CSI22" s="431"/>
      <c r="CSJ22" s="431"/>
      <c r="CSK22" s="431"/>
      <c r="CSL22" s="431"/>
      <c r="CSM22" s="431"/>
      <c r="CSN22" s="431"/>
      <c r="CSO22" s="431"/>
      <c r="CSP22" s="431"/>
      <c r="CSQ22" s="431"/>
      <c r="CSR22" s="431"/>
      <c r="CSS22" s="431"/>
      <c r="CST22" s="431"/>
      <c r="CSU22" s="431"/>
      <c r="CSV22" s="431"/>
      <c r="CSW22" s="431"/>
      <c r="CSX22" s="431"/>
      <c r="CSY22" s="431"/>
      <c r="CSZ22" s="431"/>
      <c r="CTA22" s="431"/>
      <c r="CTB22" s="431"/>
      <c r="CTC22" s="431"/>
      <c r="CTD22" s="431"/>
      <c r="CTE22" s="431"/>
      <c r="CTF22" s="431"/>
      <c r="CTG22" s="431"/>
      <c r="CTH22" s="431"/>
      <c r="CTI22" s="431"/>
      <c r="CTJ22" s="431"/>
      <c r="CTK22" s="431"/>
      <c r="CTL22" s="431"/>
      <c r="CTM22" s="431"/>
      <c r="CTN22" s="431"/>
      <c r="CTO22" s="431"/>
      <c r="CTP22" s="431"/>
      <c r="CTQ22" s="431"/>
      <c r="CTR22" s="431"/>
      <c r="CTS22" s="431"/>
      <c r="CTT22" s="431"/>
      <c r="CTU22" s="431"/>
      <c r="CTV22" s="431"/>
      <c r="CTW22" s="431"/>
      <c r="CTX22" s="431"/>
      <c r="CTY22" s="431"/>
      <c r="CTZ22" s="431"/>
      <c r="CUA22" s="431"/>
      <c r="CUB22" s="431"/>
      <c r="CUC22" s="431"/>
      <c r="CUD22" s="431"/>
      <c r="CUE22" s="431"/>
      <c r="CUF22" s="431"/>
      <c r="CUG22" s="431"/>
      <c r="CUH22" s="431"/>
      <c r="CUI22" s="431"/>
      <c r="CUJ22" s="431"/>
      <c r="CUK22" s="431"/>
      <c r="CUL22" s="431"/>
      <c r="CUM22" s="431"/>
      <c r="CUN22" s="431"/>
      <c r="CUO22" s="431"/>
      <c r="CUP22" s="431"/>
      <c r="CUQ22" s="431"/>
      <c r="CUR22" s="431"/>
      <c r="CUS22" s="431"/>
      <c r="CUT22" s="431"/>
      <c r="CUU22" s="431"/>
      <c r="CUV22" s="431"/>
      <c r="CUW22" s="431"/>
      <c r="CUX22" s="431"/>
      <c r="CUY22" s="431"/>
      <c r="CUZ22" s="431"/>
      <c r="CVA22" s="431"/>
      <c r="CVB22" s="431"/>
      <c r="CVC22" s="431"/>
      <c r="CVD22" s="431"/>
      <c r="CVE22" s="431"/>
      <c r="CVF22" s="431"/>
      <c r="CVG22" s="431"/>
      <c r="CVH22" s="431"/>
      <c r="CVI22" s="431"/>
      <c r="CVJ22" s="431"/>
      <c r="CVK22" s="431"/>
      <c r="CVL22" s="431"/>
      <c r="CVM22" s="431"/>
      <c r="CVN22" s="431"/>
      <c r="CVO22" s="431"/>
      <c r="CVP22" s="431"/>
      <c r="CVQ22" s="431"/>
      <c r="CVR22" s="431"/>
      <c r="CVS22" s="431"/>
      <c r="CVT22" s="431"/>
      <c r="CVU22" s="431"/>
      <c r="CVV22" s="431"/>
      <c r="CVW22" s="431"/>
      <c r="CVX22" s="431"/>
      <c r="CVY22" s="431"/>
      <c r="CVZ22" s="431"/>
      <c r="CWA22" s="431"/>
      <c r="CWB22" s="431"/>
      <c r="CWC22" s="431"/>
      <c r="CWD22" s="431"/>
      <c r="CWE22" s="431"/>
      <c r="CWF22" s="431"/>
      <c r="CWG22" s="431"/>
      <c r="CWH22" s="431"/>
      <c r="CWI22" s="431"/>
      <c r="CWJ22" s="431"/>
      <c r="CWK22" s="431"/>
      <c r="CWL22" s="431"/>
      <c r="CWM22" s="431"/>
      <c r="CWN22" s="431"/>
      <c r="CWO22" s="431"/>
      <c r="CWP22" s="431"/>
      <c r="CWQ22" s="431"/>
      <c r="CWR22" s="431"/>
      <c r="CWS22" s="431"/>
      <c r="CWT22" s="431"/>
      <c r="CWU22" s="431"/>
      <c r="CWV22" s="431"/>
      <c r="CWW22" s="431"/>
      <c r="CWX22" s="431"/>
      <c r="CWY22" s="431"/>
      <c r="CWZ22" s="431"/>
      <c r="CXA22" s="431"/>
      <c r="CXB22" s="431"/>
      <c r="CXC22" s="431"/>
      <c r="CXD22" s="431"/>
      <c r="CXE22" s="431"/>
      <c r="CXF22" s="431"/>
      <c r="CXG22" s="431"/>
      <c r="CXH22" s="431"/>
      <c r="CXI22" s="431"/>
      <c r="CXJ22" s="431"/>
      <c r="CXK22" s="431"/>
      <c r="CXL22" s="431"/>
      <c r="CXM22" s="431"/>
      <c r="CXN22" s="431"/>
      <c r="CXO22" s="431"/>
      <c r="CXP22" s="431"/>
      <c r="CXQ22" s="431"/>
      <c r="CXR22" s="431"/>
      <c r="CXS22" s="431"/>
      <c r="CXT22" s="431"/>
      <c r="CXU22" s="431"/>
      <c r="CXV22" s="431"/>
      <c r="CXW22" s="431"/>
      <c r="CXX22" s="431"/>
      <c r="CXY22" s="431"/>
      <c r="CXZ22" s="431"/>
      <c r="CYA22" s="431"/>
      <c r="CYB22" s="431"/>
      <c r="CYC22" s="431"/>
      <c r="CYD22" s="431"/>
      <c r="CYE22" s="431"/>
      <c r="CYF22" s="431"/>
      <c r="CYG22" s="431"/>
      <c r="CYH22" s="431"/>
      <c r="CYI22" s="431"/>
      <c r="CYJ22" s="431"/>
      <c r="CYK22" s="431"/>
      <c r="CYL22" s="431"/>
      <c r="CYM22" s="431"/>
      <c r="CYN22" s="431"/>
      <c r="CYO22" s="431"/>
      <c r="CYP22" s="431"/>
      <c r="CYQ22" s="431"/>
      <c r="CYR22" s="431"/>
      <c r="CYS22" s="431"/>
      <c r="CYT22" s="431"/>
      <c r="CYU22" s="431"/>
      <c r="CYV22" s="431"/>
      <c r="CYW22" s="431"/>
      <c r="CYX22" s="431"/>
      <c r="CYY22" s="431"/>
      <c r="CYZ22" s="431"/>
      <c r="CZA22" s="431"/>
      <c r="CZB22" s="431"/>
      <c r="CZC22" s="431"/>
      <c r="CZD22" s="431"/>
      <c r="CZE22" s="431"/>
      <c r="CZF22" s="431"/>
      <c r="CZG22" s="431"/>
      <c r="CZH22" s="431"/>
      <c r="CZI22" s="431"/>
      <c r="CZJ22" s="431"/>
      <c r="CZK22" s="431"/>
      <c r="CZL22" s="431"/>
      <c r="CZM22" s="431"/>
      <c r="CZN22" s="431"/>
      <c r="CZO22" s="431"/>
      <c r="CZP22" s="431"/>
      <c r="CZQ22" s="431"/>
      <c r="CZR22" s="431"/>
      <c r="CZS22" s="431"/>
      <c r="CZT22" s="431"/>
      <c r="CZU22" s="431"/>
      <c r="CZV22" s="431"/>
      <c r="CZW22" s="431"/>
      <c r="CZX22" s="431"/>
      <c r="CZY22" s="431"/>
      <c r="CZZ22" s="431"/>
      <c r="DAA22" s="431"/>
      <c r="DAB22" s="431"/>
      <c r="DAC22" s="431"/>
      <c r="DAD22" s="431"/>
      <c r="DAE22" s="431"/>
      <c r="DAF22" s="431"/>
      <c r="DAG22" s="431"/>
      <c r="DAH22" s="431"/>
      <c r="DAI22" s="431"/>
      <c r="DAJ22" s="431"/>
      <c r="DAK22" s="431"/>
      <c r="DAL22" s="431"/>
      <c r="DAM22" s="431"/>
      <c r="DAN22" s="431"/>
      <c r="DAO22" s="431"/>
      <c r="DAP22" s="431"/>
      <c r="DAQ22" s="431"/>
      <c r="DAR22" s="431"/>
      <c r="DAS22" s="431"/>
      <c r="DAT22" s="431"/>
      <c r="DAU22" s="431"/>
      <c r="DAV22" s="431"/>
      <c r="DAW22" s="431"/>
      <c r="DAX22" s="431"/>
      <c r="DAY22" s="431"/>
      <c r="DAZ22" s="431"/>
      <c r="DBA22" s="431"/>
      <c r="DBB22" s="431"/>
      <c r="DBC22" s="431"/>
      <c r="DBD22" s="431"/>
      <c r="DBE22" s="431"/>
      <c r="DBF22" s="431"/>
      <c r="DBG22" s="431"/>
      <c r="DBH22" s="431"/>
      <c r="DBI22" s="431"/>
      <c r="DBJ22" s="431"/>
      <c r="DBK22" s="431"/>
      <c r="DBL22" s="431"/>
      <c r="DBM22" s="431"/>
      <c r="DBN22" s="431"/>
      <c r="DBO22" s="431"/>
      <c r="DBP22" s="431"/>
      <c r="DBQ22" s="431"/>
      <c r="DBR22" s="431"/>
      <c r="DBS22" s="431"/>
      <c r="DBT22" s="431"/>
      <c r="DBU22" s="431"/>
      <c r="DBV22" s="431"/>
      <c r="DBW22" s="431"/>
      <c r="DBX22" s="431"/>
      <c r="DBY22" s="431"/>
      <c r="DBZ22" s="431"/>
      <c r="DCA22" s="431"/>
      <c r="DCB22" s="431"/>
      <c r="DCC22" s="431"/>
      <c r="DCD22" s="431"/>
      <c r="DCE22" s="431"/>
      <c r="DCF22" s="431"/>
      <c r="DCG22" s="431"/>
      <c r="DCH22" s="431"/>
      <c r="DCI22" s="431"/>
      <c r="DCJ22" s="431"/>
      <c r="DCK22" s="431"/>
      <c r="DCL22" s="431"/>
      <c r="DCM22" s="431"/>
      <c r="DCN22" s="431"/>
      <c r="DCO22" s="431"/>
      <c r="DCP22" s="431"/>
      <c r="DCQ22" s="431"/>
      <c r="DCR22" s="431"/>
      <c r="DCS22" s="431"/>
      <c r="DCT22" s="431"/>
      <c r="DCU22" s="431"/>
      <c r="DCV22" s="431"/>
      <c r="DCW22" s="431"/>
      <c r="DCX22" s="431"/>
      <c r="DCY22" s="431"/>
      <c r="DCZ22" s="431"/>
      <c r="DDA22" s="431"/>
      <c r="DDB22" s="431"/>
      <c r="DDC22" s="431"/>
      <c r="DDD22" s="431"/>
      <c r="DDE22" s="431"/>
      <c r="DDF22" s="431"/>
      <c r="DDG22" s="431"/>
      <c r="DDH22" s="431"/>
      <c r="DDI22" s="431"/>
      <c r="DDJ22" s="431"/>
      <c r="DDK22" s="431"/>
      <c r="DDL22" s="431"/>
      <c r="DDM22" s="431"/>
      <c r="DDN22" s="431"/>
      <c r="DDO22" s="431"/>
      <c r="DDP22" s="431"/>
      <c r="DDQ22" s="431"/>
      <c r="DDR22" s="431"/>
      <c r="DDS22" s="431"/>
      <c r="DDT22" s="431"/>
      <c r="DDU22" s="431"/>
      <c r="DDV22" s="431"/>
      <c r="DDW22" s="431"/>
      <c r="DDX22" s="431"/>
      <c r="DDY22" s="431"/>
      <c r="DDZ22" s="431"/>
      <c r="DEA22" s="431"/>
      <c r="DEB22" s="431"/>
      <c r="DEC22" s="431"/>
      <c r="DED22" s="431"/>
      <c r="DEE22" s="431"/>
      <c r="DEF22" s="431"/>
      <c r="DEG22" s="431"/>
      <c r="DEH22" s="431"/>
      <c r="DEI22" s="431"/>
      <c r="DEJ22" s="431"/>
      <c r="DEK22" s="431"/>
      <c r="DEL22" s="431"/>
      <c r="DEM22" s="431"/>
      <c r="DEN22" s="431"/>
      <c r="DEO22" s="431"/>
      <c r="DEP22" s="431"/>
      <c r="DEQ22" s="431"/>
      <c r="DER22" s="431"/>
      <c r="DES22" s="431"/>
      <c r="DET22" s="431"/>
      <c r="DEU22" s="431"/>
      <c r="DEV22" s="431"/>
      <c r="DEW22" s="431"/>
      <c r="DEX22" s="431"/>
      <c r="DEY22" s="431"/>
      <c r="DEZ22" s="431"/>
      <c r="DFA22" s="431"/>
      <c r="DFB22" s="431"/>
      <c r="DFC22" s="431"/>
      <c r="DFD22" s="431"/>
      <c r="DFE22" s="431"/>
      <c r="DFF22" s="431"/>
      <c r="DFG22" s="431"/>
      <c r="DFH22" s="431"/>
      <c r="DFI22" s="431"/>
      <c r="DFJ22" s="431"/>
      <c r="DFK22" s="431"/>
      <c r="DFL22" s="431"/>
      <c r="DFM22" s="431"/>
      <c r="DFN22" s="431"/>
      <c r="DFO22" s="431"/>
      <c r="DFP22" s="431"/>
      <c r="DFQ22" s="431"/>
      <c r="DFR22" s="431"/>
      <c r="DFS22" s="431"/>
      <c r="DFT22" s="431"/>
      <c r="DFU22" s="431"/>
      <c r="DFV22" s="431"/>
      <c r="DFW22" s="431"/>
      <c r="DFX22" s="431"/>
      <c r="DFY22" s="431"/>
      <c r="DFZ22" s="431"/>
      <c r="DGA22" s="431"/>
      <c r="DGB22" s="431"/>
      <c r="DGC22" s="431"/>
      <c r="DGD22" s="431"/>
      <c r="DGE22" s="431"/>
      <c r="DGF22" s="431"/>
      <c r="DGG22" s="431"/>
      <c r="DGH22" s="431"/>
      <c r="DGI22" s="431"/>
      <c r="DGJ22" s="431"/>
      <c r="DGK22" s="431"/>
      <c r="DGL22" s="431"/>
      <c r="DGM22" s="431"/>
      <c r="DGN22" s="431"/>
      <c r="DGO22" s="431"/>
      <c r="DGP22" s="431"/>
      <c r="DGQ22" s="431"/>
      <c r="DGR22" s="431"/>
      <c r="DGS22" s="431"/>
      <c r="DGT22" s="431"/>
      <c r="DGU22" s="431"/>
      <c r="DGV22" s="431"/>
      <c r="DGW22" s="431"/>
      <c r="DGX22" s="431"/>
      <c r="DGY22" s="431"/>
      <c r="DGZ22" s="431"/>
      <c r="DHA22" s="431"/>
      <c r="DHB22" s="431"/>
      <c r="DHC22" s="431"/>
      <c r="DHD22" s="431"/>
      <c r="DHE22" s="431"/>
      <c r="DHF22" s="431"/>
      <c r="DHG22" s="431"/>
      <c r="DHH22" s="431"/>
      <c r="DHI22" s="431"/>
      <c r="DHJ22" s="431"/>
      <c r="DHK22" s="431"/>
      <c r="DHL22" s="431"/>
      <c r="DHM22" s="431"/>
      <c r="DHN22" s="431"/>
      <c r="DHO22" s="431"/>
      <c r="DHP22" s="431"/>
      <c r="DHQ22" s="431"/>
      <c r="DHR22" s="431"/>
      <c r="DHS22" s="431"/>
      <c r="DHT22" s="431"/>
      <c r="DHU22" s="431"/>
      <c r="DHV22" s="431"/>
      <c r="DHW22" s="431"/>
      <c r="DHX22" s="431"/>
      <c r="DHY22" s="431"/>
      <c r="DHZ22" s="431"/>
      <c r="DIA22" s="431"/>
      <c r="DIB22" s="431"/>
      <c r="DIC22" s="431"/>
      <c r="DID22" s="431"/>
      <c r="DIE22" s="431"/>
      <c r="DIF22" s="431"/>
      <c r="DIG22" s="431"/>
      <c r="DIH22" s="431"/>
      <c r="DII22" s="431"/>
      <c r="DIJ22" s="431"/>
      <c r="DIK22" s="431"/>
      <c r="DIL22" s="431"/>
      <c r="DIM22" s="431"/>
      <c r="DIN22" s="431"/>
      <c r="DIO22" s="431"/>
      <c r="DIP22" s="431"/>
      <c r="DIQ22" s="431"/>
      <c r="DIR22" s="431"/>
      <c r="DIS22" s="431"/>
      <c r="DIT22" s="431"/>
      <c r="DIU22" s="431"/>
      <c r="DIV22" s="431"/>
      <c r="DIW22" s="431"/>
      <c r="DIX22" s="431"/>
      <c r="DIY22" s="431"/>
      <c r="DIZ22" s="431"/>
      <c r="DJA22" s="431"/>
      <c r="DJB22" s="431"/>
      <c r="DJC22" s="431"/>
      <c r="DJD22" s="431"/>
      <c r="DJE22" s="431"/>
      <c r="DJF22" s="431"/>
      <c r="DJG22" s="431"/>
      <c r="DJH22" s="431"/>
      <c r="DJI22" s="431"/>
      <c r="DJJ22" s="431"/>
      <c r="DJK22" s="431"/>
      <c r="DJL22" s="431"/>
      <c r="DJM22" s="431"/>
      <c r="DJN22" s="431"/>
      <c r="DJO22" s="431"/>
      <c r="DJP22" s="431"/>
      <c r="DJQ22" s="431"/>
      <c r="DJR22" s="431"/>
      <c r="DJS22" s="431"/>
      <c r="DJT22" s="431"/>
      <c r="DJU22" s="431"/>
      <c r="DJV22" s="431"/>
      <c r="DJW22" s="431"/>
      <c r="DJX22" s="431"/>
      <c r="DJY22" s="431"/>
      <c r="DJZ22" s="431"/>
      <c r="DKA22" s="431"/>
      <c r="DKB22" s="431"/>
      <c r="DKC22" s="431"/>
      <c r="DKD22" s="431"/>
      <c r="DKE22" s="431"/>
      <c r="DKF22" s="431"/>
      <c r="DKG22" s="431"/>
      <c r="DKH22" s="431"/>
      <c r="DKI22" s="431"/>
      <c r="DKJ22" s="431"/>
      <c r="DKK22" s="431"/>
      <c r="DKL22" s="431"/>
      <c r="DKM22" s="431"/>
      <c r="DKN22" s="431"/>
      <c r="DKO22" s="431"/>
      <c r="DKP22" s="431"/>
      <c r="DKQ22" s="431"/>
      <c r="DKR22" s="431"/>
      <c r="DKS22" s="431"/>
      <c r="DKT22" s="431"/>
      <c r="DKU22" s="431"/>
      <c r="DKV22" s="431"/>
      <c r="DKW22" s="431"/>
      <c r="DKX22" s="431"/>
      <c r="DKY22" s="431"/>
      <c r="DKZ22" s="431"/>
      <c r="DLA22" s="431"/>
      <c r="DLB22" s="431"/>
      <c r="DLC22" s="431"/>
      <c r="DLD22" s="431"/>
      <c r="DLE22" s="431"/>
      <c r="DLF22" s="431"/>
      <c r="DLG22" s="431"/>
      <c r="DLH22" s="431"/>
      <c r="DLI22" s="431"/>
      <c r="DLJ22" s="431"/>
      <c r="DLK22" s="431"/>
      <c r="DLL22" s="431"/>
      <c r="DLM22" s="431"/>
      <c r="DLN22" s="431"/>
      <c r="DLO22" s="431"/>
      <c r="DLP22" s="431"/>
      <c r="DLQ22" s="431"/>
      <c r="DLR22" s="431"/>
      <c r="DLS22" s="431"/>
      <c r="DLT22" s="431"/>
      <c r="DLU22" s="431"/>
      <c r="DLV22" s="431"/>
      <c r="DLW22" s="431"/>
      <c r="DLX22" s="431"/>
      <c r="DLY22" s="431"/>
      <c r="DLZ22" s="431"/>
      <c r="DMA22" s="431"/>
      <c r="DMB22" s="431"/>
      <c r="DMC22" s="431"/>
      <c r="DMD22" s="431"/>
      <c r="DME22" s="431"/>
      <c r="DMF22" s="431"/>
      <c r="DMG22" s="431"/>
      <c r="DMH22" s="431"/>
      <c r="DMI22" s="431"/>
      <c r="DMJ22" s="431"/>
      <c r="DMK22" s="431"/>
      <c r="DML22" s="431"/>
      <c r="DMM22" s="431"/>
      <c r="DMN22" s="431"/>
      <c r="DMO22" s="431"/>
      <c r="DMP22" s="431"/>
      <c r="DMQ22" s="431"/>
      <c r="DMR22" s="431"/>
      <c r="DMS22" s="431"/>
      <c r="DMT22" s="431"/>
      <c r="DMU22" s="431"/>
      <c r="DMV22" s="431"/>
      <c r="DMW22" s="431"/>
      <c r="DMX22" s="431"/>
      <c r="DMY22" s="431"/>
      <c r="DMZ22" s="431"/>
      <c r="DNA22" s="431"/>
      <c r="DNB22" s="431"/>
      <c r="DNC22" s="431"/>
      <c r="DND22" s="431"/>
      <c r="DNE22" s="431"/>
      <c r="DNF22" s="431"/>
      <c r="DNG22" s="431"/>
      <c r="DNH22" s="431"/>
      <c r="DNI22" s="431"/>
      <c r="DNJ22" s="431"/>
      <c r="DNK22" s="431"/>
      <c r="DNL22" s="431"/>
      <c r="DNM22" s="431"/>
      <c r="DNN22" s="431"/>
      <c r="DNO22" s="431"/>
      <c r="DNP22" s="431"/>
      <c r="DNQ22" s="431"/>
      <c r="DNR22" s="431"/>
      <c r="DNS22" s="431"/>
      <c r="DNT22" s="431"/>
      <c r="DNU22" s="431"/>
      <c r="DNV22" s="431"/>
      <c r="DNW22" s="431"/>
      <c r="DNX22" s="431"/>
      <c r="DNY22" s="431"/>
      <c r="DNZ22" s="431"/>
      <c r="DOA22" s="431"/>
      <c r="DOB22" s="431"/>
      <c r="DOC22" s="431"/>
      <c r="DOD22" s="431"/>
      <c r="DOE22" s="431"/>
      <c r="DOF22" s="431"/>
      <c r="DOG22" s="431"/>
      <c r="DOH22" s="431"/>
      <c r="DOI22" s="431"/>
      <c r="DOJ22" s="431"/>
      <c r="DOK22" s="431"/>
      <c r="DOL22" s="431"/>
      <c r="DOM22" s="431"/>
      <c r="DON22" s="431"/>
      <c r="DOO22" s="431"/>
      <c r="DOP22" s="431"/>
      <c r="DOQ22" s="431"/>
      <c r="DOR22" s="431"/>
      <c r="DOS22" s="431"/>
      <c r="DOT22" s="431"/>
      <c r="DOU22" s="431"/>
      <c r="DOV22" s="431"/>
      <c r="DOW22" s="431"/>
      <c r="DOX22" s="431"/>
      <c r="DOY22" s="431"/>
      <c r="DOZ22" s="431"/>
      <c r="DPA22" s="431"/>
      <c r="DPB22" s="431"/>
      <c r="DPC22" s="431"/>
      <c r="DPD22" s="431"/>
      <c r="DPE22" s="431"/>
      <c r="DPF22" s="431"/>
      <c r="DPG22" s="431"/>
      <c r="DPH22" s="431"/>
      <c r="DPI22" s="431"/>
      <c r="DPJ22" s="431"/>
      <c r="DPK22" s="431"/>
      <c r="DPL22" s="431"/>
      <c r="DPM22" s="431"/>
      <c r="DPN22" s="431"/>
      <c r="DPO22" s="431"/>
      <c r="DPP22" s="431"/>
      <c r="DPQ22" s="431"/>
      <c r="DPR22" s="431"/>
      <c r="DPS22" s="431"/>
      <c r="DPT22" s="431"/>
      <c r="DPU22" s="431"/>
      <c r="DPV22" s="431"/>
      <c r="DPW22" s="431"/>
      <c r="DPX22" s="431"/>
      <c r="DPY22" s="431"/>
      <c r="DPZ22" s="431"/>
      <c r="DQA22" s="431"/>
      <c r="DQB22" s="431"/>
      <c r="DQC22" s="431"/>
      <c r="DQD22" s="431"/>
      <c r="DQE22" s="431"/>
      <c r="DQF22" s="431"/>
      <c r="DQG22" s="431"/>
      <c r="DQH22" s="431"/>
      <c r="DQI22" s="431"/>
      <c r="DQJ22" s="431"/>
      <c r="DQK22" s="431"/>
      <c r="DQL22" s="431"/>
      <c r="DQM22" s="431"/>
      <c r="DQN22" s="431"/>
      <c r="DQO22" s="431"/>
      <c r="DQP22" s="431"/>
      <c r="DQQ22" s="431"/>
      <c r="DQR22" s="431"/>
      <c r="DQS22" s="431"/>
      <c r="DQT22" s="431"/>
      <c r="DQU22" s="431"/>
      <c r="DQV22" s="431"/>
      <c r="DQW22" s="431"/>
      <c r="DQX22" s="431"/>
      <c r="DQY22" s="431"/>
      <c r="DQZ22" s="431"/>
      <c r="DRA22" s="431"/>
      <c r="DRB22" s="431"/>
      <c r="DRC22" s="431"/>
      <c r="DRD22" s="431"/>
      <c r="DRE22" s="431"/>
      <c r="DRF22" s="431"/>
      <c r="DRG22" s="431"/>
      <c r="DRH22" s="431"/>
      <c r="DRI22" s="431"/>
      <c r="DRJ22" s="431"/>
      <c r="DRK22" s="431"/>
      <c r="DRL22" s="431"/>
      <c r="DRM22" s="431"/>
      <c r="DRN22" s="431"/>
      <c r="DRO22" s="431"/>
      <c r="DRP22" s="431"/>
      <c r="DRQ22" s="431"/>
      <c r="DRR22" s="431"/>
      <c r="DRS22" s="431"/>
      <c r="DRT22" s="431"/>
      <c r="DRU22" s="431"/>
      <c r="DRV22" s="431"/>
      <c r="DRW22" s="431"/>
      <c r="DRX22" s="431"/>
      <c r="DRY22" s="431"/>
      <c r="DRZ22" s="431"/>
      <c r="DSA22" s="431"/>
      <c r="DSB22" s="431"/>
      <c r="DSC22" s="431"/>
      <c r="DSD22" s="431"/>
      <c r="DSE22" s="431"/>
      <c r="DSF22" s="431"/>
      <c r="DSG22" s="431"/>
      <c r="DSH22" s="431"/>
      <c r="DSI22" s="431"/>
      <c r="DSJ22" s="431"/>
      <c r="DSK22" s="431"/>
      <c r="DSL22" s="431"/>
      <c r="DSM22" s="431"/>
      <c r="DSN22" s="431"/>
      <c r="DSO22" s="431"/>
      <c r="DSP22" s="431"/>
      <c r="DSQ22" s="431"/>
      <c r="DSR22" s="431"/>
      <c r="DSS22" s="431"/>
      <c r="DST22" s="431"/>
      <c r="DSU22" s="431"/>
      <c r="DSV22" s="431"/>
      <c r="DSW22" s="431"/>
      <c r="DSX22" s="431"/>
      <c r="DSY22" s="431"/>
      <c r="DSZ22" s="431"/>
      <c r="DTA22" s="431"/>
      <c r="DTB22" s="431"/>
      <c r="DTC22" s="431"/>
      <c r="DTD22" s="431"/>
      <c r="DTE22" s="431"/>
      <c r="DTF22" s="431"/>
      <c r="DTG22" s="431"/>
      <c r="DTH22" s="431"/>
      <c r="DTI22" s="431"/>
      <c r="DTJ22" s="431"/>
      <c r="DTK22" s="431"/>
      <c r="DTL22" s="431"/>
      <c r="DTM22" s="431"/>
      <c r="DTN22" s="431"/>
      <c r="DTO22" s="431"/>
      <c r="DTP22" s="431"/>
      <c r="DTQ22" s="431"/>
      <c r="DTR22" s="431"/>
      <c r="DTS22" s="431"/>
      <c r="DTT22" s="431"/>
      <c r="DTU22" s="431"/>
      <c r="DTV22" s="431"/>
      <c r="DTW22" s="431"/>
      <c r="DTX22" s="431"/>
      <c r="DTY22" s="431"/>
      <c r="DTZ22" s="431"/>
      <c r="DUA22" s="431"/>
      <c r="DUB22" s="431"/>
      <c r="DUC22" s="431"/>
      <c r="DUD22" s="431"/>
      <c r="DUE22" s="431"/>
      <c r="DUF22" s="431"/>
      <c r="DUG22" s="431"/>
      <c r="DUH22" s="431"/>
      <c r="DUI22" s="431"/>
      <c r="DUJ22" s="431"/>
      <c r="DUK22" s="431"/>
      <c r="DUL22" s="431"/>
      <c r="DUM22" s="431"/>
      <c r="DUN22" s="431"/>
      <c r="DUO22" s="431"/>
      <c r="DUP22" s="431"/>
      <c r="DUQ22" s="431"/>
      <c r="DUR22" s="431"/>
      <c r="DUS22" s="431"/>
      <c r="DUT22" s="431"/>
      <c r="DUU22" s="431"/>
      <c r="DUV22" s="431"/>
      <c r="DUW22" s="431"/>
      <c r="DUX22" s="431"/>
      <c r="DUY22" s="431"/>
      <c r="DUZ22" s="431"/>
      <c r="DVA22" s="431"/>
      <c r="DVB22" s="431"/>
      <c r="DVC22" s="431"/>
      <c r="DVD22" s="431"/>
      <c r="DVE22" s="431"/>
      <c r="DVF22" s="431"/>
      <c r="DVG22" s="431"/>
      <c r="DVH22" s="431"/>
      <c r="DVI22" s="431"/>
      <c r="DVJ22" s="431"/>
      <c r="DVK22" s="431"/>
      <c r="DVL22" s="431"/>
      <c r="DVM22" s="431"/>
      <c r="DVN22" s="431"/>
      <c r="DVO22" s="431"/>
      <c r="DVP22" s="431"/>
      <c r="DVQ22" s="431"/>
      <c r="DVR22" s="431"/>
      <c r="DVS22" s="431"/>
      <c r="DVT22" s="431"/>
      <c r="DVU22" s="431"/>
      <c r="DVV22" s="431"/>
      <c r="DVW22" s="431"/>
      <c r="DVX22" s="431"/>
      <c r="DVY22" s="431"/>
      <c r="DVZ22" s="431"/>
      <c r="DWA22" s="431"/>
      <c r="DWB22" s="431"/>
      <c r="DWC22" s="431"/>
      <c r="DWD22" s="431"/>
      <c r="DWE22" s="431"/>
      <c r="DWF22" s="431"/>
      <c r="DWG22" s="431"/>
      <c r="DWH22" s="431"/>
      <c r="DWI22" s="431"/>
      <c r="DWJ22" s="431"/>
      <c r="DWK22" s="431"/>
      <c r="DWL22" s="431"/>
      <c r="DWM22" s="431"/>
      <c r="DWN22" s="431"/>
      <c r="DWO22" s="431"/>
      <c r="DWP22" s="431"/>
      <c r="DWQ22" s="431"/>
      <c r="DWR22" s="431"/>
      <c r="DWS22" s="431"/>
      <c r="DWT22" s="431"/>
      <c r="DWU22" s="431"/>
      <c r="DWV22" s="431"/>
      <c r="DWW22" s="431"/>
      <c r="DWX22" s="431"/>
      <c r="DWY22" s="431"/>
      <c r="DWZ22" s="431"/>
      <c r="DXA22" s="431"/>
      <c r="DXB22" s="431"/>
      <c r="DXC22" s="431"/>
      <c r="DXD22" s="431"/>
      <c r="DXE22" s="431"/>
      <c r="DXF22" s="431"/>
      <c r="DXG22" s="431"/>
      <c r="DXH22" s="431"/>
      <c r="DXI22" s="431"/>
      <c r="DXJ22" s="431"/>
      <c r="DXK22" s="431"/>
      <c r="DXL22" s="431"/>
      <c r="DXM22" s="431"/>
      <c r="DXN22" s="431"/>
      <c r="DXO22" s="431"/>
      <c r="DXP22" s="431"/>
      <c r="DXQ22" s="431"/>
      <c r="DXR22" s="431"/>
      <c r="DXS22" s="431"/>
      <c r="DXT22" s="431"/>
      <c r="DXU22" s="431"/>
      <c r="DXV22" s="431"/>
      <c r="DXW22" s="431"/>
      <c r="DXX22" s="431"/>
      <c r="DXY22" s="431"/>
      <c r="DXZ22" s="431"/>
      <c r="DYA22" s="431"/>
      <c r="DYB22" s="431"/>
      <c r="DYC22" s="431"/>
      <c r="DYD22" s="431"/>
      <c r="DYE22" s="431"/>
      <c r="DYF22" s="431"/>
      <c r="DYG22" s="431"/>
      <c r="DYH22" s="431"/>
      <c r="DYI22" s="431"/>
      <c r="DYJ22" s="431"/>
      <c r="DYK22" s="431"/>
      <c r="DYL22" s="431"/>
      <c r="DYM22" s="431"/>
      <c r="DYN22" s="431"/>
      <c r="DYO22" s="431"/>
      <c r="DYP22" s="431"/>
      <c r="DYQ22" s="431"/>
      <c r="DYR22" s="431"/>
      <c r="DYS22" s="431"/>
      <c r="DYT22" s="431"/>
      <c r="DYU22" s="431"/>
      <c r="DYV22" s="431"/>
      <c r="DYW22" s="431"/>
      <c r="DYX22" s="431"/>
      <c r="DYY22" s="431"/>
      <c r="DYZ22" s="431"/>
      <c r="DZA22" s="431"/>
      <c r="DZB22" s="431"/>
      <c r="DZC22" s="431"/>
      <c r="DZD22" s="431"/>
      <c r="DZE22" s="431"/>
      <c r="DZF22" s="431"/>
      <c r="DZG22" s="431"/>
      <c r="DZH22" s="431"/>
      <c r="DZI22" s="431"/>
      <c r="DZJ22" s="431"/>
      <c r="DZK22" s="431"/>
      <c r="DZL22" s="431"/>
      <c r="DZM22" s="431"/>
      <c r="DZN22" s="431"/>
      <c r="DZO22" s="431"/>
      <c r="DZP22" s="431"/>
      <c r="DZQ22" s="431"/>
      <c r="DZR22" s="431"/>
      <c r="DZS22" s="431"/>
      <c r="DZT22" s="431"/>
      <c r="DZU22" s="431"/>
      <c r="DZV22" s="431"/>
      <c r="DZW22" s="431"/>
      <c r="DZX22" s="431"/>
      <c r="DZY22" s="431"/>
      <c r="DZZ22" s="431"/>
      <c r="EAA22" s="431"/>
      <c r="EAB22" s="431"/>
      <c r="EAC22" s="431"/>
      <c r="EAD22" s="431"/>
      <c r="EAE22" s="431"/>
      <c r="EAF22" s="431"/>
      <c r="EAG22" s="431"/>
      <c r="EAH22" s="431"/>
      <c r="EAI22" s="431"/>
      <c r="EAJ22" s="431"/>
      <c r="EAK22" s="431"/>
      <c r="EAL22" s="431"/>
      <c r="EAM22" s="431"/>
      <c r="EAN22" s="431"/>
      <c r="EAO22" s="431"/>
      <c r="EAP22" s="431"/>
      <c r="EAQ22" s="431"/>
      <c r="EAR22" s="431"/>
      <c r="EAS22" s="431"/>
      <c r="EAT22" s="431"/>
      <c r="EAU22" s="431"/>
      <c r="EAV22" s="431"/>
      <c r="EAW22" s="431"/>
      <c r="EAX22" s="431"/>
      <c r="EAY22" s="431"/>
      <c r="EAZ22" s="431"/>
      <c r="EBA22" s="431"/>
      <c r="EBB22" s="431"/>
      <c r="EBC22" s="431"/>
      <c r="EBD22" s="431"/>
      <c r="EBE22" s="431"/>
      <c r="EBF22" s="431"/>
      <c r="EBG22" s="431"/>
      <c r="EBH22" s="431"/>
      <c r="EBI22" s="431"/>
      <c r="EBJ22" s="431"/>
      <c r="EBK22" s="431"/>
      <c r="EBL22" s="431"/>
      <c r="EBM22" s="431"/>
      <c r="EBN22" s="431"/>
      <c r="EBO22" s="431"/>
      <c r="EBP22" s="431"/>
      <c r="EBQ22" s="431"/>
      <c r="EBR22" s="431"/>
      <c r="EBS22" s="431"/>
      <c r="EBT22" s="431"/>
      <c r="EBU22" s="431"/>
      <c r="EBV22" s="431"/>
      <c r="EBW22" s="431"/>
      <c r="EBX22" s="431"/>
      <c r="EBY22" s="431"/>
      <c r="EBZ22" s="431"/>
      <c r="ECA22" s="431"/>
      <c r="ECB22" s="431"/>
      <c r="ECC22" s="431"/>
      <c r="ECD22" s="431"/>
      <c r="ECE22" s="431"/>
      <c r="ECF22" s="431"/>
      <c r="ECG22" s="431"/>
      <c r="ECH22" s="431"/>
      <c r="ECI22" s="431"/>
      <c r="ECJ22" s="431"/>
      <c r="ECK22" s="431"/>
      <c r="ECL22" s="431"/>
      <c r="ECM22" s="431"/>
      <c r="ECN22" s="431"/>
      <c r="ECO22" s="431"/>
      <c r="ECP22" s="431"/>
      <c r="ECQ22" s="431"/>
      <c r="ECR22" s="431"/>
      <c r="ECS22" s="431"/>
      <c r="ECT22" s="431"/>
      <c r="ECU22" s="431"/>
      <c r="ECV22" s="431"/>
      <c r="ECW22" s="431"/>
      <c r="ECX22" s="431"/>
      <c r="ECY22" s="431"/>
      <c r="ECZ22" s="431"/>
      <c r="EDA22" s="431"/>
      <c r="EDB22" s="431"/>
      <c r="EDC22" s="431"/>
      <c r="EDD22" s="431"/>
      <c r="EDE22" s="431"/>
      <c r="EDF22" s="431"/>
      <c r="EDG22" s="431"/>
      <c r="EDH22" s="431"/>
      <c r="EDI22" s="431"/>
      <c r="EDJ22" s="431"/>
      <c r="EDK22" s="431"/>
      <c r="EDL22" s="431"/>
      <c r="EDM22" s="431"/>
      <c r="EDN22" s="431"/>
      <c r="EDO22" s="431"/>
      <c r="EDP22" s="431"/>
      <c r="EDQ22" s="431"/>
      <c r="EDR22" s="431"/>
      <c r="EDS22" s="431"/>
      <c r="EDT22" s="431"/>
      <c r="EDU22" s="431"/>
      <c r="EDV22" s="431"/>
      <c r="EDW22" s="431"/>
      <c r="EDX22" s="431"/>
      <c r="EDY22" s="431"/>
      <c r="EDZ22" s="431"/>
      <c r="EEA22" s="431"/>
      <c r="EEB22" s="431"/>
      <c r="EEC22" s="431"/>
      <c r="EED22" s="431"/>
      <c r="EEE22" s="431"/>
      <c r="EEF22" s="431"/>
      <c r="EEG22" s="431"/>
      <c r="EEH22" s="431"/>
      <c r="EEI22" s="431"/>
      <c r="EEJ22" s="431"/>
      <c r="EEK22" s="431"/>
      <c r="EEL22" s="431"/>
      <c r="EEM22" s="431"/>
      <c r="EEN22" s="431"/>
      <c r="EEO22" s="431"/>
      <c r="EEP22" s="431"/>
      <c r="EEQ22" s="431"/>
      <c r="EER22" s="431"/>
      <c r="EES22" s="431"/>
      <c r="EET22" s="431"/>
      <c r="EEU22" s="431"/>
      <c r="EEV22" s="431"/>
      <c r="EEW22" s="431"/>
      <c r="EEX22" s="431"/>
      <c r="EEY22" s="431"/>
      <c r="EEZ22" s="431"/>
      <c r="EFA22" s="431"/>
      <c r="EFB22" s="431"/>
      <c r="EFC22" s="431"/>
      <c r="EFD22" s="431"/>
      <c r="EFE22" s="431"/>
      <c r="EFF22" s="431"/>
      <c r="EFG22" s="431"/>
      <c r="EFH22" s="431"/>
      <c r="EFI22" s="431"/>
      <c r="EFJ22" s="431"/>
      <c r="EFK22" s="431"/>
      <c r="EFL22" s="431"/>
      <c r="EFM22" s="431"/>
      <c r="EFN22" s="431"/>
      <c r="EFO22" s="431"/>
      <c r="EFP22" s="431"/>
      <c r="EFQ22" s="431"/>
      <c r="EFR22" s="431"/>
      <c r="EFS22" s="431"/>
      <c r="EFT22" s="431"/>
      <c r="EFU22" s="431"/>
      <c r="EFV22" s="431"/>
      <c r="EFW22" s="431"/>
      <c r="EFX22" s="431"/>
      <c r="EFY22" s="431"/>
      <c r="EFZ22" s="431"/>
      <c r="EGA22" s="431"/>
      <c r="EGB22" s="431"/>
      <c r="EGC22" s="431"/>
      <c r="EGD22" s="431"/>
      <c r="EGE22" s="431"/>
      <c r="EGF22" s="431"/>
      <c r="EGG22" s="431"/>
      <c r="EGH22" s="431"/>
      <c r="EGI22" s="431"/>
      <c r="EGJ22" s="431"/>
      <c r="EGK22" s="431"/>
      <c r="EGL22" s="431"/>
      <c r="EGM22" s="431"/>
      <c r="EGN22" s="431"/>
      <c r="EGO22" s="431"/>
      <c r="EGP22" s="431"/>
      <c r="EGQ22" s="431"/>
      <c r="EGR22" s="431"/>
      <c r="EGS22" s="431"/>
      <c r="EGT22" s="431"/>
      <c r="EGU22" s="431"/>
      <c r="EGV22" s="431"/>
      <c r="EGW22" s="431"/>
      <c r="EGX22" s="431"/>
      <c r="EGY22" s="431"/>
      <c r="EGZ22" s="431"/>
      <c r="EHA22" s="431"/>
      <c r="EHB22" s="431"/>
      <c r="EHC22" s="431"/>
      <c r="EHD22" s="431"/>
      <c r="EHE22" s="431"/>
      <c r="EHF22" s="431"/>
      <c r="EHG22" s="431"/>
      <c r="EHH22" s="431"/>
      <c r="EHI22" s="431"/>
      <c r="EHJ22" s="431"/>
      <c r="EHK22" s="431"/>
      <c r="EHL22" s="431"/>
      <c r="EHM22" s="431"/>
      <c r="EHN22" s="431"/>
      <c r="EHO22" s="431"/>
      <c r="EHP22" s="431"/>
      <c r="EHQ22" s="431"/>
      <c r="EHR22" s="431"/>
      <c r="EHS22" s="431"/>
      <c r="EHT22" s="431"/>
      <c r="EHU22" s="431"/>
      <c r="EHV22" s="431"/>
      <c r="EHW22" s="431"/>
      <c r="EHX22" s="431"/>
      <c r="EHY22" s="431"/>
      <c r="EHZ22" s="431"/>
      <c r="EIA22" s="431"/>
      <c r="EIB22" s="431"/>
      <c r="EIC22" s="431"/>
      <c r="EID22" s="431"/>
      <c r="EIE22" s="431"/>
      <c r="EIF22" s="431"/>
      <c r="EIG22" s="431"/>
      <c r="EIH22" s="431"/>
      <c r="EII22" s="431"/>
      <c r="EIJ22" s="431"/>
      <c r="EIK22" s="431"/>
      <c r="EIL22" s="431"/>
      <c r="EIM22" s="431"/>
      <c r="EIN22" s="431"/>
      <c r="EIO22" s="431"/>
      <c r="EIP22" s="431"/>
      <c r="EIQ22" s="431"/>
      <c r="EIR22" s="431"/>
      <c r="EIS22" s="431"/>
      <c r="EIT22" s="431"/>
      <c r="EIU22" s="431"/>
      <c r="EIV22" s="431"/>
      <c r="EIW22" s="431"/>
      <c r="EIX22" s="431"/>
      <c r="EIY22" s="431"/>
      <c r="EIZ22" s="431"/>
      <c r="EJA22" s="431"/>
      <c r="EJB22" s="431"/>
      <c r="EJC22" s="431"/>
      <c r="EJD22" s="431"/>
      <c r="EJE22" s="431"/>
      <c r="EJF22" s="431"/>
      <c r="EJG22" s="431"/>
      <c r="EJH22" s="431"/>
      <c r="EJI22" s="431"/>
      <c r="EJJ22" s="431"/>
      <c r="EJK22" s="431"/>
      <c r="EJL22" s="431"/>
      <c r="EJM22" s="431"/>
      <c r="EJN22" s="431"/>
      <c r="EJO22" s="431"/>
      <c r="EJP22" s="431"/>
      <c r="EJQ22" s="431"/>
      <c r="EJR22" s="431"/>
      <c r="EJS22" s="431"/>
      <c r="EJT22" s="431"/>
      <c r="EJU22" s="431"/>
      <c r="EJV22" s="431"/>
      <c r="EJW22" s="431"/>
      <c r="EJX22" s="431"/>
      <c r="EJY22" s="431"/>
      <c r="EJZ22" s="431"/>
      <c r="EKA22" s="431"/>
      <c r="EKB22" s="431"/>
      <c r="EKC22" s="431"/>
      <c r="EKD22" s="431"/>
      <c r="EKE22" s="431"/>
      <c r="EKF22" s="431"/>
      <c r="EKG22" s="431"/>
      <c r="EKH22" s="431"/>
      <c r="EKI22" s="431"/>
      <c r="EKJ22" s="431"/>
      <c r="EKK22" s="431"/>
      <c r="EKL22" s="431"/>
      <c r="EKM22" s="431"/>
      <c r="EKN22" s="431"/>
      <c r="EKO22" s="431"/>
      <c r="EKP22" s="431"/>
      <c r="EKQ22" s="431"/>
      <c r="EKR22" s="431"/>
      <c r="EKS22" s="431"/>
      <c r="EKT22" s="431"/>
      <c r="EKU22" s="431"/>
      <c r="EKV22" s="431"/>
      <c r="EKW22" s="431"/>
      <c r="EKX22" s="431"/>
      <c r="EKY22" s="431"/>
      <c r="EKZ22" s="431"/>
      <c r="ELA22" s="431"/>
      <c r="ELB22" s="431"/>
      <c r="ELC22" s="431"/>
      <c r="ELD22" s="431"/>
      <c r="ELE22" s="431"/>
      <c r="ELF22" s="431"/>
      <c r="ELG22" s="431"/>
      <c r="ELH22" s="431"/>
      <c r="ELI22" s="431"/>
      <c r="ELJ22" s="431"/>
      <c r="ELK22" s="431"/>
      <c r="ELL22" s="431"/>
      <c r="ELM22" s="431"/>
      <c r="ELN22" s="431"/>
      <c r="ELO22" s="431"/>
      <c r="ELP22" s="431"/>
      <c r="ELQ22" s="431"/>
      <c r="ELR22" s="431"/>
      <c r="ELS22" s="431"/>
      <c r="ELT22" s="431"/>
      <c r="ELU22" s="431"/>
      <c r="ELV22" s="431"/>
      <c r="ELW22" s="431"/>
      <c r="ELX22" s="431"/>
      <c r="ELY22" s="431"/>
      <c r="ELZ22" s="431"/>
      <c r="EMA22" s="431"/>
      <c r="EMB22" s="431"/>
      <c r="EMC22" s="431"/>
      <c r="EMD22" s="431"/>
      <c r="EME22" s="431"/>
      <c r="EMF22" s="431"/>
      <c r="EMG22" s="431"/>
      <c r="EMH22" s="431"/>
      <c r="EMI22" s="431"/>
      <c r="EMJ22" s="431"/>
      <c r="EMK22" s="431"/>
      <c r="EML22" s="431"/>
      <c r="EMM22" s="431"/>
      <c r="EMN22" s="431"/>
      <c r="EMO22" s="431"/>
      <c r="EMP22" s="431"/>
      <c r="EMQ22" s="431"/>
      <c r="EMR22" s="431"/>
      <c r="EMS22" s="431"/>
      <c r="EMT22" s="431"/>
      <c r="EMU22" s="431"/>
      <c r="EMV22" s="431"/>
      <c r="EMW22" s="431"/>
      <c r="EMX22" s="431"/>
      <c r="EMY22" s="431"/>
      <c r="EMZ22" s="431"/>
      <c r="ENA22" s="431"/>
      <c r="ENB22" s="431"/>
      <c r="ENC22" s="431"/>
      <c r="END22" s="431"/>
      <c r="ENE22" s="431"/>
      <c r="ENF22" s="431"/>
      <c r="ENG22" s="431"/>
      <c r="ENH22" s="431"/>
      <c r="ENI22" s="431"/>
      <c r="ENJ22" s="431"/>
      <c r="ENK22" s="431"/>
      <c r="ENL22" s="431"/>
      <c r="ENM22" s="431"/>
      <c r="ENN22" s="431"/>
      <c r="ENO22" s="431"/>
      <c r="ENP22" s="431"/>
      <c r="ENQ22" s="431"/>
      <c r="ENR22" s="431"/>
      <c r="ENS22" s="431"/>
      <c r="ENT22" s="431"/>
      <c r="ENU22" s="431"/>
      <c r="ENV22" s="431"/>
      <c r="ENW22" s="431"/>
      <c r="ENX22" s="431"/>
      <c r="ENY22" s="431"/>
      <c r="ENZ22" s="431"/>
      <c r="EOA22" s="431"/>
      <c r="EOB22" s="431"/>
      <c r="EOC22" s="431"/>
      <c r="EOD22" s="431"/>
      <c r="EOE22" s="431"/>
      <c r="EOF22" s="431"/>
      <c r="EOG22" s="431"/>
      <c r="EOH22" s="431"/>
      <c r="EOI22" s="431"/>
      <c r="EOJ22" s="431"/>
      <c r="EOK22" s="431"/>
      <c r="EOL22" s="431"/>
      <c r="EOM22" s="431"/>
      <c r="EON22" s="431"/>
      <c r="EOO22" s="431"/>
      <c r="EOP22" s="431"/>
      <c r="EOQ22" s="431"/>
      <c r="EOR22" s="431"/>
      <c r="EOS22" s="431"/>
      <c r="EOT22" s="431"/>
      <c r="EOU22" s="431"/>
      <c r="EOV22" s="431"/>
      <c r="EOW22" s="431"/>
      <c r="EOX22" s="431"/>
      <c r="EOY22" s="431"/>
      <c r="EOZ22" s="431"/>
      <c r="EPA22" s="431"/>
      <c r="EPB22" s="431"/>
      <c r="EPC22" s="431"/>
      <c r="EPD22" s="431"/>
      <c r="EPE22" s="431"/>
      <c r="EPF22" s="431"/>
      <c r="EPG22" s="431"/>
      <c r="EPH22" s="431"/>
      <c r="EPI22" s="431"/>
      <c r="EPJ22" s="431"/>
      <c r="EPK22" s="431"/>
      <c r="EPL22" s="431"/>
      <c r="EPM22" s="431"/>
      <c r="EPN22" s="431"/>
      <c r="EPO22" s="431"/>
      <c r="EPP22" s="431"/>
      <c r="EPQ22" s="431"/>
      <c r="EPR22" s="431"/>
      <c r="EPS22" s="431"/>
      <c r="EPT22" s="431"/>
      <c r="EPU22" s="431"/>
      <c r="EPV22" s="431"/>
      <c r="EPW22" s="431"/>
      <c r="EPX22" s="431"/>
      <c r="EPY22" s="431"/>
      <c r="EPZ22" s="431"/>
      <c r="EQA22" s="431"/>
      <c r="EQB22" s="431"/>
      <c r="EQC22" s="431"/>
      <c r="EQD22" s="431"/>
      <c r="EQE22" s="431"/>
      <c r="EQF22" s="431"/>
      <c r="EQG22" s="431"/>
      <c r="EQH22" s="431"/>
      <c r="EQI22" s="431"/>
      <c r="EQJ22" s="431"/>
      <c r="EQK22" s="431"/>
      <c r="EQL22" s="431"/>
      <c r="EQM22" s="431"/>
      <c r="EQN22" s="431"/>
      <c r="EQO22" s="431"/>
      <c r="EQP22" s="431"/>
      <c r="EQQ22" s="431"/>
      <c r="EQR22" s="431"/>
      <c r="EQS22" s="431"/>
      <c r="EQT22" s="431"/>
      <c r="EQU22" s="431"/>
      <c r="EQV22" s="431"/>
      <c r="EQW22" s="431"/>
      <c r="EQX22" s="431"/>
      <c r="EQY22" s="431"/>
      <c r="EQZ22" s="431"/>
      <c r="ERA22" s="431"/>
      <c r="ERB22" s="431"/>
      <c r="ERC22" s="431"/>
      <c r="ERD22" s="431"/>
      <c r="ERE22" s="431"/>
      <c r="ERF22" s="431"/>
      <c r="ERG22" s="431"/>
      <c r="ERH22" s="431"/>
      <c r="ERI22" s="431"/>
      <c r="ERJ22" s="431"/>
      <c r="ERK22" s="431"/>
      <c r="ERL22" s="431"/>
      <c r="ERM22" s="431"/>
      <c r="ERN22" s="431"/>
      <c r="ERO22" s="431"/>
      <c r="ERP22" s="431"/>
      <c r="ERQ22" s="431"/>
      <c r="ERR22" s="431"/>
      <c r="ERS22" s="431"/>
      <c r="ERT22" s="431"/>
      <c r="ERU22" s="431"/>
      <c r="ERV22" s="431"/>
      <c r="ERW22" s="431"/>
      <c r="ERX22" s="431"/>
      <c r="ERY22" s="431"/>
      <c r="ERZ22" s="431"/>
      <c r="ESA22" s="431"/>
      <c r="ESB22" s="431"/>
      <c r="ESC22" s="431"/>
      <c r="ESD22" s="431"/>
      <c r="ESE22" s="431"/>
      <c r="ESF22" s="431"/>
      <c r="ESG22" s="431"/>
      <c r="ESH22" s="431"/>
      <c r="ESI22" s="431"/>
      <c r="ESJ22" s="431"/>
      <c r="ESK22" s="431"/>
      <c r="ESL22" s="431"/>
      <c r="ESM22" s="431"/>
      <c r="ESN22" s="431"/>
      <c r="ESO22" s="431"/>
      <c r="ESP22" s="431"/>
      <c r="ESQ22" s="431"/>
      <c r="ESR22" s="431"/>
      <c r="ESS22" s="431"/>
      <c r="EST22" s="431"/>
      <c r="ESU22" s="431"/>
      <c r="ESV22" s="431"/>
      <c r="ESW22" s="431"/>
      <c r="ESX22" s="431"/>
      <c r="ESY22" s="431"/>
      <c r="ESZ22" s="431"/>
      <c r="ETA22" s="431"/>
      <c r="ETB22" s="431"/>
      <c r="ETC22" s="431"/>
      <c r="ETD22" s="431"/>
      <c r="ETE22" s="431"/>
      <c r="ETF22" s="431"/>
      <c r="ETG22" s="431"/>
      <c r="ETH22" s="431"/>
      <c r="ETI22" s="431"/>
      <c r="ETJ22" s="431"/>
      <c r="ETK22" s="431"/>
      <c r="ETL22" s="431"/>
      <c r="ETM22" s="431"/>
      <c r="ETN22" s="431"/>
      <c r="ETO22" s="431"/>
      <c r="ETP22" s="431"/>
      <c r="ETQ22" s="431"/>
      <c r="ETR22" s="431"/>
      <c r="ETS22" s="431"/>
      <c r="ETT22" s="431"/>
      <c r="ETU22" s="431"/>
      <c r="ETV22" s="431"/>
      <c r="ETW22" s="431"/>
      <c r="ETX22" s="431"/>
      <c r="ETY22" s="431"/>
      <c r="ETZ22" s="431"/>
      <c r="EUA22" s="431"/>
      <c r="EUB22" s="431"/>
      <c r="EUC22" s="431"/>
      <c r="EUD22" s="431"/>
      <c r="EUE22" s="431"/>
      <c r="EUF22" s="431"/>
      <c r="EUG22" s="431"/>
      <c r="EUH22" s="431"/>
      <c r="EUI22" s="431"/>
      <c r="EUJ22" s="431"/>
      <c r="EUK22" s="431"/>
      <c r="EUL22" s="431"/>
      <c r="EUM22" s="431"/>
      <c r="EUN22" s="431"/>
      <c r="EUO22" s="431"/>
      <c r="EUP22" s="431"/>
      <c r="EUQ22" s="431"/>
      <c r="EUR22" s="431"/>
      <c r="EUS22" s="431"/>
      <c r="EUT22" s="431"/>
      <c r="EUU22" s="431"/>
      <c r="EUV22" s="431"/>
      <c r="EUW22" s="431"/>
      <c r="EUX22" s="431"/>
      <c r="EUY22" s="431"/>
      <c r="EUZ22" s="431"/>
      <c r="EVA22" s="431"/>
      <c r="EVB22" s="431"/>
      <c r="EVC22" s="431"/>
      <c r="EVD22" s="431"/>
      <c r="EVE22" s="431"/>
      <c r="EVF22" s="431"/>
      <c r="EVG22" s="431"/>
      <c r="EVH22" s="431"/>
      <c r="EVI22" s="431"/>
      <c r="EVJ22" s="431"/>
      <c r="EVK22" s="431"/>
      <c r="EVL22" s="431"/>
      <c r="EVM22" s="431"/>
      <c r="EVN22" s="431"/>
      <c r="EVO22" s="431"/>
      <c r="EVP22" s="431"/>
      <c r="EVQ22" s="431"/>
      <c r="EVR22" s="431"/>
      <c r="EVS22" s="431"/>
      <c r="EVT22" s="431"/>
      <c r="EVU22" s="431"/>
      <c r="EVV22" s="431"/>
      <c r="EVW22" s="431"/>
      <c r="EVX22" s="431"/>
      <c r="EVY22" s="431"/>
      <c r="EVZ22" s="431"/>
      <c r="EWA22" s="431"/>
      <c r="EWB22" s="431"/>
      <c r="EWC22" s="431"/>
      <c r="EWD22" s="431"/>
      <c r="EWE22" s="431"/>
      <c r="EWF22" s="431"/>
      <c r="EWG22" s="431"/>
      <c r="EWH22" s="431"/>
      <c r="EWI22" s="431"/>
      <c r="EWJ22" s="431"/>
      <c r="EWK22" s="431"/>
      <c r="EWL22" s="431"/>
      <c r="EWM22" s="431"/>
      <c r="EWN22" s="431"/>
      <c r="EWO22" s="431"/>
      <c r="EWP22" s="431"/>
      <c r="EWQ22" s="431"/>
      <c r="EWR22" s="431"/>
      <c r="EWS22" s="431"/>
      <c r="EWT22" s="431"/>
      <c r="EWU22" s="431"/>
      <c r="EWV22" s="431"/>
      <c r="EWW22" s="431"/>
      <c r="EWX22" s="431"/>
      <c r="EWY22" s="431"/>
      <c r="EWZ22" s="431"/>
      <c r="EXA22" s="431"/>
      <c r="EXB22" s="431"/>
      <c r="EXC22" s="431"/>
      <c r="EXD22" s="431"/>
      <c r="EXE22" s="431"/>
      <c r="EXF22" s="431"/>
      <c r="EXG22" s="431"/>
      <c r="EXH22" s="431"/>
      <c r="EXI22" s="431"/>
      <c r="EXJ22" s="431"/>
      <c r="EXK22" s="431"/>
      <c r="EXL22" s="431"/>
      <c r="EXM22" s="431"/>
      <c r="EXN22" s="431"/>
      <c r="EXO22" s="431"/>
      <c r="EXP22" s="431"/>
      <c r="EXQ22" s="431"/>
      <c r="EXR22" s="431"/>
      <c r="EXS22" s="431"/>
      <c r="EXT22" s="431"/>
      <c r="EXU22" s="431"/>
      <c r="EXV22" s="431"/>
      <c r="EXW22" s="431"/>
      <c r="EXX22" s="431"/>
      <c r="EXY22" s="431"/>
      <c r="EXZ22" s="431"/>
      <c r="EYA22" s="431"/>
      <c r="EYB22" s="431"/>
      <c r="EYC22" s="431"/>
      <c r="EYD22" s="431"/>
      <c r="EYE22" s="431"/>
      <c r="EYF22" s="431"/>
      <c r="EYG22" s="431"/>
      <c r="EYH22" s="431"/>
      <c r="EYI22" s="431"/>
      <c r="EYJ22" s="431"/>
      <c r="EYK22" s="431"/>
      <c r="EYL22" s="431"/>
      <c r="EYM22" s="431"/>
      <c r="EYN22" s="431"/>
      <c r="EYO22" s="431"/>
      <c r="EYP22" s="431"/>
      <c r="EYQ22" s="431"/>
      <c r="EYR22" s="431"/>
      <c r="EYS22" s="431"/>
      <c r="EYT22" s="431"/>
      <c r="EYU22" s="431"/>
      <c r="EYV22" s="431"/>
      <c r="EYW22" s="431"/>
      <c r="EYX22" s="431"/>
      <c r="EYY22" s="431"/>
      <c r="EYZ22" s="431"/>
      <c r="EZA22" s="431"/>
      <c r="EZB22" s="431"/>
      <c r="EZC22" s="431"/>
      <c r="EZD22" s="431"/>
      <c r="EZE22" s="431"/>
      <c r="EZF22" s="431"/>
      <c r="EZG22" s="431"/>
      <c r="EZH22" s="431"/>
      <c r="EZI22" s="431"/>
      <c r="EZJ22" s="431"/>
      <c r="EZK22" s="431"/>
      <c r="EZL22" s="431"/>
      <c r="EZM22" s="431"/>
      <c r="EZN22" s="431"/>
      <c r="EZO22" s="431"/>
      <c r="EZP22" s="431"/>
      <c r="EZQ22" s="431"/>
      <c r="EZR22" s="431"/>
      <c r="EZS22" s="431"/>
      <c r="EZT22" s="431"/>
      <c r="EZU22" s="431"/>
      <c r="EZV22" s="431"/>
      <c r="EZW22" s="431"/>
      <c r="EZX22" s="431"/>
      <c r="EZY22" s="431"/>
      <c r="EZZ22" s="431"/>
      <c r="FAA22" s="431"/>
      <c r="FAB22" s="431"/>
      <c r="FAC22" s="431"/>
      <c r="FAD22" s="431"/>
      <c r="FAE22" s="431"/>
      <c r="FAF22" s="431"/>
      <c r="FAG22" s="431"/>
      <c r="FAH22" s="431"/>
      <c r="FAI22" s="431"/>
      <c r="FAJ22" s="431"/>
      <c r="FAK22" s="431"/>
      <c r="FAL22" s="431"/>
      <c r="FAM22" s="431"/>
      <c r="FAN22" s="431"/>
      <c r="FAO22" s="431"/>
      <c r="FAP22" s="431"/>
      <c r="FAQ22" s="431"/>
      <c r="FAR22" s="431"/>
      <c r="FAS22" s="431"/>
      <c r="FAT22" s="431"/>
      <c r="FAU22" s="431"/>
      <c r="FAV22" s="431"/>
      <c r="FAW22" s="431"/>
      <c r="FAX22" s="431"/>
      <c r="FAY22" s="431"/>
      <c r="FAZ22" s="431"/>
      <c r="FBA22" s="431"/>
      <c r="FBB22" s="431"/>
      <c r="FBC22" s="431"/>
      <c r="FBD22" s="431"/>
      <c r="FBE22" s="431"/>
      <c r="FBF22" s="431"/>
      <c r="FBG22" s="431"/>
      <c r="FBH22" s="431"/>
      <c r="FBI22" s="431"/>
      <c r="FBJ22" s="431"/>
      <c r="FBK22" s="431"/>
      <c r="FBL22" s="431"/>
      <c r="FBM22" s="431"/>
      <c r="FBN22" s="431"/>
      <c r="FBO22" s="431"/>
      <c r="FBP22" s="431"/>
      <c r="FBQ22" s="431"/>
      <c r="FBR22" s="431"/>
      <c r="FBS22" s="431"/>
      <c r="FBT22" s="431"/>
      <c r="FBU22" s="431"/>
      <c r="FBV22" s="431"/>
      <c r="FBW22" s="431"/>
      <c r="FBX22" s="431"/>
      <c r="FBY22" s="431"/>
      <c r="FBZ22" s="431"/>
      <c r="FCA22" s="431"/>
      <c r="FCB22" s="431"/>
      <c r="FCC22" s="431"/>
      <c r="FCD22" s="431"/>
      <c r="FCE22" s="431"/>
      <c r="FCF22" s="431"/>
      <c r="FCG22" s="431"/>
      <c r="FCH22" s="431"/>
      <c r="FCI22" s="431"/>
      <c r="FCJ22" s="431"/>
      <c r="FCK22" s="431"/>
      <c r="FCL22" s="431"/>
      <c r="FCM22" s="431"/>
      <c r="FCN22" s="431"/>
      <c r="FCO22" s="431"/>
      <c r="FCP22" s="431"/>
      <c r="FCQ22" s="431"/>
      <c r="FCR22" s="431"/>
      <c r="FCS22" s="431"/>
      <c r="FCT22" s="431"/>
      <c r="FCU22" s="431"/>
      <c r="FCV22" s="431"/>
      <c r="FCW22" s="431"/>
      <c r="FCX22" s="431"/>
      <c r="FCY22" s="431"/>
      <c r="FCZ22" s="431"/>
      <c r="FDA22" s="431"/>
      <c r="FDB22" s="431"/>
      <c r="FDC22" s="431"/>
      <c r="FDD22" s="431"/>
      <c r="FDE22" s="431"/>
      <c r="FDF22" s="431"/>
      <c r="FDG22" s="431"/>
      <c r="FDH22" s="431"/>
      <c r="FDI22" s="431"/>
      <c r="FDJ22" s="431"/>
      <c r="FDK22" s="431"/>
      <c r="FDL22" s="431"/>
      <c r="FDM22" s="431"/>
      <c r="FDN22" s="431"/>
      <c r="FDO22" s="431"/>
      <c r="FDP22" s="431"/>
      <c r="FDQ22" s="431"/>
      <c r="FDR22" s="431"/>
      <c r="FDS22" s="431"/>
      <c r="FDT22" s="431"/>
      <c r="FDU22" s="431"/>
      <c r="FDV22" s="431"/>
      <c r="FDW22" s="431"/>
      <c r="FDX22" s="431"/>
      <c r="FDY22" s="431"/>
      <c r="FDZ22" s="431"/>
      <c r="FEA22" s="431"/>
      <c r="FEB22" s="431"/>
      <c r="FEC22" s="431"/>
      <c r="FED22" s="431"/>
      <c r="FEE22" s="431"/>
      <c r="FEF22" s="431"/>
      <c r="FEG22" s="431"/>
      <c r="FEH22" s="431"/>
      <c r="FEI22" s="431"/>
      <c r="FEJ22" s="431"/>
      <c r="FEK22" s="431"/>
      <c r="FEL22" s="431"/>
      <c r="FEM22" s="431"/>
      <c r="FEN22" s="431"/>
      <c r="FEO22" s="431"/>
      <c r="FEP22" s="431"/>
      <c r="FEQ22" s="431"/>
      <c r="FER22" s="431"/>
      <c r="FES22" s="431"/>
      <c r="FET22" s="431"/>
      <c r="FEU22" s="431"/>
      <c r="FEV22" s="431"/>
      <c r="FEW22" s="431"/>
      <c r="FEX22" s="431"/>
      <c r="FEY22" s="431"/>
      <c r="FEZ22" s="431"/>
      <c r="FFA22" s="431"/>
      <c r="FFB22" s="431"/>
      <c r="FFC22" s="431"/>
      <c r="FFD22" s="431"/>
      <c r="FFE22" s="431"/>
      <c r="FFF22" s="431"/>
      <c r="FFG22" s="431"/>
      <c r="FFH22" s="431"/>
      <c r="FFI22" s="431"/>
      <c r="FFJ22" s="431"/>
      <c r="FFK22" s="431"/>
      <c r="FFL22" s="431"/>
      <c r="FFM22" s="431"/>
      <c r="FFN22" s="431"/>
      <c r="FFO22" s="431"/>
      <c r="FFP22" s="431"/>
      <c r="FFQ22" s="431"/>
      <c r="FFR22" s="431"/>
      <c r="FFS22" s="431"/>
      <c r="FFT22" s="431"/>
      <c r="FFU22" s="431"/>
      <c r="FFV22" s="431"/>
      <c r="FFW22" s="431"/>
      <c r="FFX22" s="431"/>
      <c r="FFY22" s="431"/>
      <c r="FFZ22" s="431"/>
      <c r="FGA22" s="431"/>
      <c r="FGB22" s="431"/>
      <c r="FGC22" s="431"/>
      <c r="FGD22" s="431"/>
      <c r="FGE22" s="431"/>
      <c r="FGF22" s="431"/>
      <c r="FGG22" s="431"/>
      <c r="FGH22" s="431"/>
      <c r="FGI22" s="431"/>
      <c r="FGJ22" s="431"/>
      <c r="FGK22" s="431"/>
      <c r="FGL22" s="431"/>
      <c r="FGM22" s="431"/>
      <c r="FGN22" s="431"/>
      <c r="FGO22" s="431"/>
      <c r="FGP22" s="431"/>
      <c r="FGQ22" s="431"/>
      <c r="FGR22" s="431"/>
      <c r="FGS22" s="431"/>
      <c r="FGT22" s="431"/>
      <c r="FGU22" s="431"/>
      <c r="FGV22" s="431"/>
      <c r="FGW22" s="431"/>
      <c r="FGX22" s="431"/>
      <c r="FGY22" s="431"/>
      <c r="FGZ22" s="431"/>
      <c r="FHA22" s="431"/>
      <c r="FHB22" s="431"/>
      <c r="FHC22" s="431"/>
      <c r="FHD22" s="431"/>
      <c r="FHE22" s="431"/>
      <c r="FHF22" s="431"/>
      <c r="FHG22" s="431"/>
      <c r="FHH22" s="431"/>
      <c r="FHI22" s="431"/>
      <c r="FHJ22" s="431"/>
      <c r="FHK22" s="431"/>
      <c r="FHL22" s="431"/>
      <c r="FHM22" s="431"/>
      <c r="FHN22" s="431"/>
      <c r="FHO22" s="431"/>
      <c r="FHP22" s="431"/>
      <c r="FHQ22" s="431"/>
      <c r="FHR22" s="431"/>
      <c r="FHS22" s="431"/>
      <c r="FHT22" s="431"/>
      <c r="FHU22" s="431"/>
      <c r="FHV22" s="431"/>
      <c r="FHW22" s="431"/>
      <c r="FHX22" s="431"/>
      <c r="FHY22" s="431"/>
      <c r="FHZ22" s="431"/>
      <c r="FIA22" s="431"/>
      <c r="FIB22" s="431"/>
      <c r="FIC22" s="431"/>
      <c r="FID22" s="431"/>
      <c r="FIE22" s="431"/>
      <c r="FIF22" s="431"/>
      <c r="FIG22" s="431"/>
      <c r="FIH22" s="431"/>
      <c r="FII22" s="431"/>
      <c r="FIJ22" s="431"/>
      <c r="FIK22" s="431"/>
      <c r="FIL22" s="431"/>
      <c r="FIM22" s="431"/>
      <c r="FIN22" s="431"/>
      <c r="FIO22" s="431"/>
      <c r="FIP22" s="431"/>
      <c r="FIQ22" s="431"/>
      <c r="FIR22" s="431"/>
      <c r="FIS22" s="431"/>
      <c r="FIT22" s="431"/>
      <c r="FIU22" s="431"/>
      <c r="FIV22" s="431"/>
      <c r="FIW22" s="431"/>
      <c r="FIX22" s="431"/>
      <c r="FIY22" s="431"/>
      <c r="FIZ22" s="431"/>
      <c r="FJA22" s="431"/>
      <c r="FJB22" s="431"/>
      <c r="FJC22" s="431"/>
      <c r="FJD22" s="431"/>
      <c r="FJE22" s="431"/>
      <c r="FJF22" s="431"/>
      <c r="FJG22" s="431"/>
      <c r="FJH22" s="431"/>
      <c r="FJI22" s="431"/>
      <c r="FJJ22" s="431"/>
      <c r="FJK22" s="431"/>
      <c r="FJL22" s="431"/>
      <c r="FJM22" s="431"/>
      <c r="FJN22" s="431"/>
      <c r="FJO22" s="431"/>
      <c r="FJP22" s="431"/>
      <c r="FJQ22" s="431"/>
      <c r="FJR22" s="431"/>
      <c r="FJS22" s="431"/>
      <c r="FJT22" s="431"/>
      <c r="FJU22" s="431"/>
      <c r="FJV22" s="431"/>
      <c r="FJW22" s="431"/>
      <c r="FJX22" s="431"/>
      <c r="FJY22" s="431"/>
      <c r="FJZ22" s="431"/>
      <c r="FKA22" s="431"/>
      <c r="FKB22" s="431"/>
      <c r="FKC22" s="431"/>
      <c r="FKD22" s="431"/>
      <c r="FKE22" s="431"/>
      <c r="FKF22" s="431"/>
      <c r="FKG22" s="431"/>
      <c r="FKH22" s="431"/>
      <c r="FKI22" s="431"/>
      <c r="FKJ22" s="431"/>
      <c r="FKK22" s="431"/>
      <c r="FKL22" s="431"/>
      <c r="FKM22" s="431"/>
      <c r="FKN22" s="431"/>
      <c r="FKO22" s="431"/>
      <c r="FKP22" s="431"/>
      <c r="FKQ22" s="431"/>
      <c r="FKR22" s="431"/>
      <c r="FKS22" s="431"/>
      <c r="FKT22" s="431"/>
      <c r="FKU22" s="431"/>
      <c r="FKV22" s="431"/>
      <c r="FKW22" s="431"/>
      <c r="FKX22" s="431"/>
      <c r="FKY22" s="431"/>
      <c r="FKZ22" s="431"/>
      <c r="FLA22" s="431"/>
      <c r="FLB22" s="431"/>
      <c r="FLC22" s="431"/>
      <c r="FLD22" s="431"/>
      <c r="FLE22" s="431"/>
      <c r="FLF22" s="431"/>
      <c r="FLG22" s="431"/>
      <c r="FLH22" s="431"/>
      <c r="FLI22" s="431"/>
      <c r="FLJ22" s="431"/>
      <c r="FLK22" s="431"/>
      <c r="FLL22" s="431"/>
      <c r="FLM22" s="431"/>
      <c r="FLN22" s="431"/>
      <c r="FLO22" s="431"/>
      <c r="FLP22" s="431"/>
      <c r="FLQ22" s="431"/>
      <c r="FLR22" s="431"/>
      <c r="FLS22" s="431"/>
      <c r="FLT22" s="431"/>
      <c r="FLU22" s="431"/>
      <c r="FLV22" s="431"/>
      <c r="FLW22" s="431"/>
      <c r="FLX22" s="431"/>
      <c r="FLY22" s="431"/>
      <c r="FLZ22" s="431"/>
      <c r="FMA22" s="431"/>
      <c r="FMB22" s="431"/>
      <c r="FMC22" s="431"/>
      <c r="FMD22" s="431"/>
      <c r="FME22" s="431"/>
      <c r="FMF22" s="431"/>
      <c r="FMG22" s="431"/>
      <c r="FMH22" s="431"/>
      <c r="FMI22" s="431"/>
      <c r="FMJ22" s="431"/>
      <c r="FMK22" s="431"/>
      <c r="FML22" s="431"/>
      <c r="FMM22" s="431"/>
      <c r="FMN22" s="431"/>
      <c r="FMO22" s="431"/>
      <c r="FMP22" s="431"/>
      <c r="FMQ22" s="431"/>
      <c r="FMR22" s="431"/>
      <c r="FMS22" s="431"/>
      <c r="FMT22" s="431"/>
      <c r="FMU22" s="431"/>
      <c r="FMV22" s="431"/>
      <c r="FMW22" s="431"/>
      <c r="FMX22" s="431"/>
      <c r="FMY22" s="431"/>
      <c r="FMZ22" s="431"/>
      <c r="FNA22" s="431"/>
      <c r="FNB22" s="431"/>
      <c r="FNC22" s="431"/>
      <c r="FND22" s="431"/>
      <c r="FNE22" s="431"/>
      <c r="FNF22" s="431"/>
      <c r="FNG22" s="431"/>
      <c r="FNH22" s="431"/>
      <c r="FNI22" s="431"/>
      <c r="FNJ22" s="431"/>
      <c r="FNK22" s="431"/>
      <c r="FNL22" s="431"/>
      <c r="FNM22" s="431"/>
      <c r="FNN22" s="431"/>
      <c r="FNO22" s="431"/>
      <c r="FNP22" s="431"/>
      <c r="FNQ22" s="431"/>
      <c r="FNR22" s="431"/>
      <c r="FNS22" s="431"/>
      <c r="FNT22" s="431"/>
      <c r="FNU22" s="431"/>
      <c r="FNV22" s="431"/>
      <c r="FNW22" s="431"/>
      <c r="FNX22" s="431"/>
      <c r="FNY22" s="431"/>
      <c r="FNZ22" s="431"/>
      <c r="FOA22" s="431"/>
      <c r="FOB22" s="431"/>
      <c r="FOC22" s="431"/>
      <c r="FOD22" s="431"/>
      <c r="FOE22" s="431"/>
      <c r="FOF22" s="431"/>
      <c r="FOG22" s="431"/>
      <c r="FOH22" s="431"/>
      <c r="FOI22" s="431"/>
      <c r="FOJ22" s="431"/>
      <c r="FOK22" s="431"/>
      <c r="FOL22" s="431"/>
      <c r="FOM22" s="431"/>
      <c r="FON22" s="431"/>
      <c r="FOO22" s="431"/>
      <c r="FOP22" s="431"/>
      <c r="FOQ22" s="431"/>
      <c r="FOR22" s="431"/>
      <c r="FOS22" s="431"/>
      <c r="FOT22" s="431"/>
      <c r="FOU22" s="431"/>
      <c r="FOV22" s="431"/>
      <c r="FOW22" s="431"/>
      <c r="FOX22" s="431"/>
      <c r="FOY22" s="431"/>
      <c r="FOZ22" s="431"/>
      <c r="FPA22" s="431"/>
      <c r="FPB22" s="431"/>
      <c r="FPC22" s="431"/>
      <c r="FPD22" s="431"/>
      <c r="FPE22" s="431"/>
      <c r="FPF22" s="431"/>
      <c r="FPG22" s="431"/>
      <c r="FPH22" s="431"/>
      <c r="FPI22" s="431"/>
      <c r="FPJ22" s="431"/>
      <c r="FPK22" s="431"/>
      <c r="FPL22" s="431"/>
      <c r="FPM22" s="431"/>
      <c r="FPN22" s="431"/>
      <c r="FPO22" s="431"/>
      <c r="FPP22" s="431"/>
      <c r="FPQ22" s="431"/>
      <c r="FPR22" s="431"/>
      <c r="FPS22" s="431"/>
      <c r="FPT22" s="431"/>
      <c r="FPU22" s="431"/>
      <c r="FPV22" s="431"/>
      <c r="FPW22" s="431"/>
      <c r="FPX22" s="431"/>
      <c r="FPY22" s="431"/>
      <c r="FPZ22" s="431"/>
      <c r="FQA22" s="431"/>
      <c r="FQB22" s="431"/>
      <c r="FQC22" s="431"/>
      <c r="FQD22" s="431"/>
      <c r="FQE22" s="431"/>
      <c r="FQF22" s="431"/>
      <c r="FQG22" s="431"/>
      <c r="FQH22" s="431"/>
      <c r="FQI22" s="431"/>
      <c r="FQJ22" s="431"/>
      <c r="FQK22" s="431"/>
      <c r="FQL22" s="431"/>
      <c r="FQM22" s="431"/>
      <c r="FQN22" s="431"/>
      <c r="FQO22" s="431"/>
      <c r="FQP22" s="431"/>
      <c r="FQQ22" s="431"/>
      <c r="FQR22" s="431"/>
      <c r="FQS22" s="431"/>
      <c r="FQT22" s="431"/>
      <c r="FQU22" s="431"/>
      <c r="FQV22" s="431"/>
      <c r="FQW22" s="431"/>
      <c r="FQX22" s="431"/>
      <c r="FQY22" s="431"/>
      <c r="FQZ22" s="431"/>
      <c r="FRA22" s="431"/>
      <c r="FRB22" s="431"/>
      <c r="FRC22" s="431"/>
      <c r="FRD22" s="431"/>
      <c r="FRE22" s="431"/>
      <c r="FRF22" s="431"/>
      <c r="FRG22" s="431"/>
      <c r="FRH22" s="431"/>
      <c r="FRI22" s="431"/>
      <c r="FRJ22" s="431"/>
      <c r="FRK22" s="431"/>
      <c r="FRL22" s="431"/>
      <c r="FRM22" s="431"/>
      <c r="FRN22" s="431"/>
      <c r="FRO22" s="431"/>
      <c r="FRP22" s="431"/>
      <c r="FRQ22" s="431"/>
      <c r="FRR22" s="431"/>
      <c r="FRS22" s="431"/>
      <c r="FRT22" s="431"/>
      <c r="FRU22" s="431"/>
      <c r="FRV22" s="431"/>
      <c r="FRW22" s="431"/>
      <c r="FRX22" s="431"/>
      <c r="FRY22" s="431"/>
      <c r="FRZ22" s="431"/>
      <c r="FSA22" s="431"/>
      <c r="FSB22" s="431"/>
      <c r="FSC22" s="431"/>
      <c r="FSD22" s="431"/>
      <c r="FSE22" s="431"/>
      <c r="FSF22" s="431"/>
      <c r="FSG22" s="431"/>
      <c r="FSH22" s="431"/>
      <c r="FSI22" s="431"/>
      <c r="FSJ22" s="431"/>
      <c r="FSK22" s="431"/>
      <c r="FSL22" s="431"/>
      <c r="FSM22" s="431"/>
      <c r="FSN22" s="431"/>
      <c r="FSO22" s="431"/>
      <c r="FSP22" s="431"/>
      <c r="FSQ22" s="431"/>
      <c r="FSR22" s="431"/>
      <c r="FSS22" s="431"/>
      <c r="FST22" s="431"/>
      <c r="FSU22" s="431"/>
      <c r="FSV22" s="431"/>
      <c r="FSW22" s="431"/>
      <c r="FSX22" s="431"/>
      <c r="FSY22" s="431"/>
      <c r="FSZ22" s="431"/>
      <c r="FTA22" s="431"/>
      <c r="FTB22" s="431"/>
      <c r="FTC22" s="431"/>
      <c r="FTD22" s="431"/>
      <c r="FTE22" s="431"/>
      <c r="FTF22" s="431"/>
      <c r="FTG22" s="431"/>
      <c r="FTH22" s="431"/>
      <c r="FTI22" s="431"/>
      <c r="FTJ22" s="431"/>
      <c r="FTK22" s="431"/>
      <c r="FTL22" s="431"/>
      <c r="FTM22" s="431"/>
      <c r="FTN22" s="431"/>
      <c r="FTO22" s="431"/>
      <c r="FTP22" s="431"/>
      <c r="FTQ22" s="431"/>
      <c r="FTR22" s="431"/>
      <c r="FTS22" s="431"/>
      <c r="FTT22" s="431"/>
      <c r="FTU22" s="431"/>
      <c r="FTV22" s="431"/>
      <c r="FTW22" s="431"/>
      <c r="FTX22" s="431"/>
      <c r="FTY22" s="431"/>
      <c r="FTZ22" s="431"/>
      <c r="FUA22" s="431"/>
      <c r="FUB22" s="431"/>
      <c r="FUC22" s="431"/>
      <c r="FUD22" s="431"/>
      <c r="FUE22" s="431"/>
      <c r="FUF22" s="431"/>
      <c r="FUG22" s="431"/>
      <c r="FUH22" s="431"/>
      <c r="FUI22" s="431"/>
      <c r="FUJ22" s="431"/>
      <c r="FUK22" s="431"/>
      <c r="FUL22" s="431"/>
      <c r="FUM22" s="431"/>
      <c r="FUN22" s="431"/>
      <c r="FUO22" s="431"/>
      <c r="FUP22" s="431"/>
      <c r="FUQ22" s="431"/>
      <c r="FUR22" s="431"/>
      <c r="FUS22" s="431"/>
      <c r="FUT22" s="431"/>
      <c r="FUU22" s="431"/>
      <c r="FUV22" s="431"/>
      <c r="FUW22" s="431"/>
      <c r="FUX22" s="431"/>
      <c r="FUY22" s="431"/>
      <c r="FUZ22" s="431"/>
      <c r="FVA22" s="431"/>
      <c r="FVB22" s="431"/>
      <c r="FVC22" s="431"/>
      <c r="FVD22" s="431"/>
      <c r="FVE22" s="431"/>
      <c r="FVF22" s="431"/>
      <c r="FVG22" s="431"/>
      <c r="FVH22" s="431"/>
      <c r="FVI22" s="431"/>
      <c r="FVJ22" s="431"/>
      <c r="FVK22" s="431"/>
      <c r="FVL22" s="431"/>
      <c r="FVM22" s="431"/>
      <c r="FVN22" s="431"/>
      <c r="FVO22" s="431"/>
      <c r="FVP22" s="431"/>
      <c r="FVQ22" s="431"/>
      <c r="FVR22" s="431"/>
      <c r="FVS22" s="431"/>
      <c r="FVT22" s="431"/>
      <c r="FVU22" s="431"/>
      <c r="FVV22" s="431"/>
      <c r="FVW22" s="431"/>
      <c r="FVX22" s="431"/>
      <c r="FVY22" s="431"/>
      <c r="FVZ22" s="431"/>
      <c r="FWA22" s="431"/>
      <c r="FWB22" s="431"/>
      <c r="FWC22" s="431"/>
      <c r="FWD22" s="431"/>
      <c r="FWE22" s="431"/>
      <c r="FWF22" s="431"/>
      <c r="FWG22" s="431"/>
      <c r="FWH22" s="431"/>
      <c r="FWI22" s="431"/>
      <c r="FWJ22" s="431"/>
      <c r="FWK22" s="431"/>
      <c r="FWL22" s="431"/>
      <c r="FWM22" s="431"/>
      <c r="FWN22" s="431"/>
      <c r="FWO22" s="431"/>
      <c r="FWP22" s="431"/>
      <c r="FWQ22" s="431"/>
      <c r="FWR22" s="431"/>
      <c r="FWS22" s="431"/>
      <c r="FWT22" s="431"/>
      <c r="FWU22" s="431"/>
      <c r="FWV22" s="431"/>
      <c r="FWW22" s="431"/>
      <c r="FWX22" s="431"/>
      <c r="FWY22" s="431"/>
      <c r="FWZ22" s="431"/>
      <c r="FXA22" s="431"/>
      <c r="FXB22" s="431"/>
      <c r="FXC22" s="431"/>
      <c r="FXD22" s="431"/>
      <c r="FXE22" s="431"/>
      <c r="FXF22" s="431"/>
      <c r="FXG22" s="431"/>
      <c r="FXH22" s="431"/>
      <c r="FXI22" s="431"/>
      <c r="FXJ22" s="431"/>
      <c r="FXK22" s="431"/>
      <c r="FXL22" s="431"/>
      <c r="FXM22" s="431"/>
      <c r="FXN22" s="431"/>
      <c r="FXO22" s="431"/>
      <c r="FXP22" s="431"/>
      <c r="FXQ22" s="431"/>
      <c r="FXR22" s="431"/>
      <c r="FXS22" s="431"/>
      <c r="FXT22" s="431"/>
      <c r="FXU22" s="431"/>
      <c r="FXV22" s="431"/>
      <c r="FXW22" s="431"/>
      <c r="FXX22" s="431"/>
      <c r="FXY22" s="431"/>
      <c r="FXZ22" s="431"/>
      <c r="FYA22" s="431"/>
      <c r="FYB22" s="431"/>
      <c r="FYC22" s="431"/>
      <c r="FYD22" s="431"/>
      <c r="FYE22" s="431"/>
      <c r="FYF22" s="431"/>
      <c r="FYG22" s="431"/>
      <c r="FYH22" s="431"/>
      <c r="FYI22" s="431"/>
      <c r="FYJ22" s="431"/>
      <c r="FYK22" s="431"/>
      <c r="FYL22" s="431"/>
      <c r="FYM22" s="431"/>
      <c r="FYN22" s="431"/>
      <c r="FYO22" s="431"/>
      <c r="FYP22" s="431"/>
      <c r="FYQ22" s="431"/>
      <c r="FYR22" s="431"/>
      <c r="FYS22" s="431"/>
      <c r="FYT22" s="431"/>
      <c r="FYU22" s="431"/>
      <c r="FYV22" s="431"/>
      <c r="FYW22" s="431"/>
      <c r="FYX22" s="431"/>
      <c r="FYY22" s="431"/>
      <c r="FYZ22" s="431"/>
      <c r="FZA22" s="431"/>
      <c r="FZB22" s="431"/>
      <c r="FZC22" s="431"/>
      <c r="FZD22" s="431"/>
      <c r="FZE22" s="431"/>
      <c r="FZF22" s="431"/>
      <c r="FZG22" s="431"/>
      <c r="FZH22" s="431"/>
      <c r="FZI22" s="431"/>
      <c r="FZJ22" s="431"/>
      <c r="FZK22" s="431"/>
      <c r="FZL22" s="431"/>
      <c r="FZM22" s="431"/>
      <c r="FZN22" s="431"/>
      <c r="FZO22" s="431"/>
      <c r="FZP22" s="431"/>
      <c r="FZQ22" s="431"/>
      <c r="FZR22" s="431"/>
      <c r="FZS22" s="431"/>
      <c r="FZT22" s="431"/>
      <c r="FZU22" s="431"/>
      <c r="FZV22" s="431"/>
      <c r="FZW22" s="431"/>
      <c r="FZX22" s="431"/>
      <c r="FZY22" s="431"/>
      <c r="FZZ22" s="431"/>
      <c r="GAA22" s="431"/>
      <c r="GAB22" s="431"/>
      <c r="GAC22" s="431"/>
      <c r="GAD22" s="431"/>
      <c r="GAE22" s="431"/>
      <c r="GAF22" s="431"/>
      <c r="GAG22" s="431"/>
      <c r="GAH22" s="431"/>
      <c r="GAI22" s="431"/>
      <c r="GAJ22" s="431"/>
      <c r="GAK22" s="431"/>
      <c r="GAL22" s="431"/>
      <c r="GAM22" s="431"/>
      <c r="GAN22" s="431"/>
      <c r="GAO22" s="431"/>
      <c r="GAP22" s="431"/>
      <c r="GAQ22" s="431"/>
      <c r="GAR22" s="431"/>
      <c r="GAS22" s="431"/>
      <c r="GAT22" s="431"/>
      <c r="GAU22" s="431"/>
      <c r="GAV22" s="431"/>
      <c r="GAW22" s="431"/>
      <c r="GAX22" s="431"/>
      <c r="GAY22" s="431"/>
      <c r="GAZ22" s="431"/>
      <c r="GBA22" s="431"/>
      <c r="GBB22" s="431"/>
      <c r="GBC22" s="431"/>
      <c r="GBD22" s="431"/>
      <c r="GBE22" s="431"/>
      <c r="GBF22" s="431"/>
      <c r="GBG22" s="431"/>
      <c r="GBH22" s="431"/>
      <c r="GBI22" s="431"/>
      <c r="GBJ22" s="431"/>
      <c r="GBK22" s="431"/>
      <c r="GBL22" s="431"/>
      <c r="GBM22" s="431"/>
      <c r="GBN22" s="431"/>
      <c r="GBO22" s="431"/>
      <c r="GBP22" s="431"/>
      <c r="GBQ22" s="431"/>
      <c r="GBR22" s="431"/>
      <c r="GBS22" s="431"/>
      <c r="GBT22" s="431"/>
      <c r="GBU22" s="431"/>
      <c r="GBV22" s="431"/>
      <c r="GBW22" s="431"/>
      <c r="GBX22" s="431"/>
      <c r="GBY22" s="431"/>
      <c r="GBZ22" s="431"/>
      <c r="GCA22" s="431"/>
      <c r="GCB22" s="431"/>
      <c r="GCC22" s="431"/>
      <c r="GCD22" s="431"/>
      <c r="GCE22" s="431"/>
      <c r="GCF22" s="431"/>
      <c r="GCG22" s="431"/>
      <c r="GCH22" s="431"/>
      <c r="GCI22" s="431"/>
      <c r="GCJ22" s="431"/>
      <c r="GCK22" s="431"/>
      <c r="GCL22" s="431"/>
      <c r="GCM22" s="431"/>
      <c r="GCN22" s="431"/>
      <c r="GCO22" s="431"/>
      <c r="GCP22" s="431"/>
      <c r="GCQ22" s="431"/>
      <c r="GCR22" s="431"/>
      <c r="GCS22" s="431"/>
      <c r="GCT22" s="431"/>
      <c r="GCU22" s="431"/>
      <c r="GCV22" s="431"/>
      <c r="GCW22" s="431"/>
      <c r="GCX22" s="431"/>
      <c r="GCY22" s="431"/>
      <c r="GCZ22" s="431"/>
      <c r="GDA22" s="431"/>
      <c r="GDB22" s="431"/>
      <c r="GDC22" s="431"/>
      <c r="GDD22" s="431"/>
      <c r="GDE22" s="431"/>
      <c r="GDF22" s="431"/>
      <c r="GDG22" s="431"/>
      <c r="GDH22" s="431"/>
      <c r="GDI22" s="431"/>
      <c r="GDJ22" s="431"/>
      <c r="GDK22" s="431"/>
      <c r="GDL22" s="431"/>
      <c r="GDM22" s="431"/>
      <c r="GDN22" s="431"/>
      <c r="GDO22" s="431"/>
      <c r="GDP22" s="431"/>
      <c r="GDQ22" s="431"/>
      <c r="GDR22" s="431"/>
      <c r="GDS22" s="431"/>
      <c r="GDT22" s="431"/>
      <c r="GDU22" s="431"/>
      <c r="GDV22" s="431"/>
      <c r="GDW22" s="431"/>
      <c r="GDX22" s="431"/>
      <c r="GDY22" s="431"/>
      <c r="GDZ22" s="431"/>
      <c r="GEA22" s="431"/>
      <c r="GEB22" s="431"/>
      <c r="GEC22" s="431"/>
      <c r="GED22" s="431"/>
      <c r="GEE22" s="431"/>
      <c r="GEF22" s="431"/>
      <c r="GEG22" s="431"/>
      <c r="GEH22" s="431"/>
      <c r="GEI22" s="431"/>
      <c r="GEJ22" s="431"/>
      <c r="GEK22" s="431"/>
      <c r="GEL22" s="431"/>
      <c r="GEM22" s="431"/>
      <c r="GEN22" s="431"/>
      <c r="GEO22" s="431"/>
      <c r="GEP22" s="431"/>
      <c r="GEQ22" s="431"/>
      <c r="GER22" s="431"/>
      <c r="GES22" s="431"/>
      <c r="GET22" s="431"/>
      <c r="GEU22" s="431"/>
      <c r="GEV22" s="431"/>
      <c r="GEW22" s="431"/>
      <c r="GEX22" s="431"/>
      <c r="GEY22" s="431"/>
      <c r="GEZ22" s="431"/>
      <c r="GFA22" s="431"/>
      <c r="GFB22" s="431"/>
      <c r="GFC22" s="431"/>
      <c r="GFD22" s="431"/>
      <c r="GFE22" s="431"/>
      <c r="GFF22" s="431"/>
      <c r="GFG22" s="431"/>
      <c r="GFH22" s="431"/>
      <c r="GFI22" s="431"/>
      <c r="GFJ22" s="431"/>
      <c r="GFK22" s="431"/>
      <c r="GFL22" s="431"/>
      <c r="GFM22" s="431"/>
      <c r="GFN22" s="431"/>
      <c r="GFO22" s="431"/>
      <c r="GFP22" s="431"/>
      <c r="GFQ22" s="431"/>
      <c r="GFR22" s="431"/>
      <c r="GFS22" s="431"/>
      <c r="GFT22" s="431"/>
      <c r="GFU22" s="431"/>
      <c r="GFV22" s="431"/>
      <c r="GFW22" s="431"/>
      <c r="GFX22" s="431"/>
      <c r="GFY22" s="431"/>
      <c r="GFZ22" s="431"/>
      <c r="GGA22" s="431"/>
      <c r="GGB22" s="431"/>
      <c r="GGC22" s="431"/>
      <c r="GGD22" s="431"/>
      <c r="GGE22" s="431"/>
      <c r="GGF22" s="431"/>
      <c r="GGG22" s="431"/>
      <c r="GGH22" s="431"/>
      <c r="GGI22" s="431"/>
      <c r="GGJ22" s="431"/>
      <c r="GGK22" s="431"/>
      <c r="GGL22" s="431"/>
      <c r="GGM22" s="431"/>
      <c r="GGN22" s="431"/>
      <c r="GGO22" s="431"/>
      <c r="GGP22" s="431"/>
      <c r="GGQ22" s="431"/>
      <c r="GGR22" s="431"/>
      <c r="GGS22" s="431"/>
      <c r="GGT22" s="431"/>
      <c r="GGU22" s="431"/>
      <c r="GGV22" s="431"/>
      <c r="GGW22" s="431"/>
      <c r="GGX22" s="431"/>
      <c r="GGY22" s="431"/>
      <c r="GGZ22" s="431"/>
      <c r="GHA22" s="431"/>
      <c r="GHB22" s="431"/>
      <c r="GHC22" s="431"/>
      <c r="GHD22" s="431"/>
      <c r="GHE22" s="431"/>
      <c r="GHF22" s="431"/>
      <c r="GHG22" s="431"/>
      <c r="GHH22" s="431"/>
      <c r="GHI22" s="431"/>
      <c r="GHJ22" s="431"/>
      <c r="GHK22" s="431"/>
      <c r="GHL22" s="431"/>
      <c r="GHM22" s="431"/>
      <c r="GHN22" s="431"/>
      <c r="GHO22" s="431"/>
      <c r="GHP22" s="431"/>
      <c r="GHQ22" s="431"/>
      <c r="GHR22" s="431"/>
      <c r="GHS22" s="431"/>
      <c r="GHT22" s="431"/>
      <c r="GHU22" s="431"/>
      <c r="GHV22" s="431"/>
      <c r="GHW22" s="431"/>
      <c r="GHX22" s="431"/>
      <c r="GHY22" s="431"/>
      <c r="GHZ22" s="431"/>
      <c r="GIA22" s="431"/>
      <c r="GIB22" s="431"/>
      <c r="GIC22" s="431"/>
      <c r="GID22" s="431"/>
      <c r="GIE22" s="431"/>
      <c r="GIF22" s="431"/>
      <c r="GIG22" s="431"/>
      <c r="GIH22" s="431"/>
      <c r="GII22" s="431"/>
      <c r="GIJ22" s="431"/>
      <c r="GIK22" s="431"/>
      <c r="GIL22" s="431"/>
      <c r="GIM22" s="431"/>
      <c r="GIN22" s="431"/>
      <c r="GIO22" s="431"/>
      <c r="GIP22" s="431"/>
      <c r="GIQ22" s="431"/>
      <c r="GIR22" s="431"/>
      <c r="GIS22" s="431"/>
      <c r="GIT22" s="431"/>
      <c r="GIU22" s="431"/>
      <c r="GIV22" s="431"/>
      <c r="GIW22" s="431"/>
      <c r="GIX22" s="431"/>
      <c r="GIY22" s="431"/>
      <c r="GIZ22" s="431"/>
      <c r="GJA22" s="431"/>
      <c r="GJB22" s="431"/>
      <c r="GJC22" s="431"/>
      <c r="GJD22" s="431"/>
      <c r="GJE22" s="431"/>
      <c r="GJF22" s="431"/>
      <c r="GJG22" s="431"/>
      <c r="GJH22" s="431"/>
      <c r="GJI22" s="431"/>
      <c r="GJJ22" s="431"/>
      <c r="GJK22" s="431"/>
      <c r="GJL22" s="431"/>
      <c r="GJM22" s="431"/>
      <c r="GJN22" s="431"/>
      <c r="GJO22" s="431"/>
      <c r="GJP22" s="431"/>
      <c r="GJQ22" s="431"/>
      <c r="GJR22" s="431"/>
      <c r="GJS22" s="431"/>
      <c r="GJT22" s="431"/>
      <c r="GJU22" s="431"/>
      <c r="GJV22" s="431"/>
      <c r="GJW22" s="431"/>
      <c r="GJX22" s="431"/>
      <c r="GJY22" s="431"/>
      <c r="GJZ22" s="431"/>
      <c r="GKA22" s="431"/>
      <c r="GKB22" s="431"/>
      <c r="GKC22" s="431"/>
      <c r="GKD22" s="431"/>
      <c r="GKE22" s="431"/>
      <c r="GKF22" s="431"/>
      <c r="GKG22" s="431"/>
      <c r="GKH22" s="431"/>
      <c r="GKI22" s="431"/>
      <c r="GKJ22" s="431"/>
      <c r="GKK22" s="431"/>
      <c r="GKL22" s="431"/>
      <c r="GKM22" s="431"/>
      <c r="GKN22" s="431"/>
      <c r="GKO22" s="431"/>
      <c r="GKP22" s="431"/>
      <c r="GKQ22" s="431"/>
      <c r="GKR22" s="431"/>
      <c r="GKS22" s="431"/>
      <c r="GKT22" s="431"/>
      <c r="GKU22" s="431"/>
      <c r="GKV22" s="431"/>
      <c r="GKW22" s="431"/>
      <c r="GKX22" s="431"/>
      <c r="GKY22" s="431"/>
      <c r="GKZ22" s="431"/>
      <c r="GLA22" s="431"/>
      <c r="GLB22" s="431"/>
      <c r="GLC22" s="431"/>
      <c r="GLD22" s="431"/>
      <c r="GLE22" s="431"/>
      <c r="GLF22" s="431"/>
      <c r="GLG22" s="431"/>
      <c r="GLH22" s="431"/>
      <c r="GLI22" s="431"/>
      <c r="GLJ22" s="431"/>
      <c r="GLK22" s="431"/>
      <c r="GLL22" s="431"/>
      <c r="GLM22" s="431"/>
      <c r="GLN22" s="431"/>
      <c r="GLO22" s="431"/>
      <c r="GLP22" s="431"/>
      <c r="GLQ22" s="431"/>
      <c r="GLR22" s="431"/>
      <c r="GLS22" s="431"/>
      <c r="GLT22" s="431"/>
      <c r="GLU22" s="431"/>
      <c r="GLV22" s="431"/>
      <c r="GLW22" s="431"/>
      <c r="GLX22" s="431"/>
      <c r="GLY22" s="431"/>
      <c r="GLZ22" s="431"/>
      <c r="GMA22" s="431"/>
      <c r="GMB22" s="431"/>
      <c r="GMC22" s="431"/>
      <c r="GMD22" s="431"/>
      <c r="GME22" s="431"/>
      <c r="GMF22" s="431"/>
      <c r="GMG22" s="431"/>
      <c r="GMH22" s="431"/>
      <c r="GMI22" s="431"/>
      <c r="GMJ22" s="431"/>
      <c r="GMK22" s="431"/>
      <c r="GML22" s="431"/>
      <c r="GMM22" s="431"/>
      <c r="GMN22" s="431"/>
      <c r="GMO22" s="431"/>
      <c r="GMP22" s="431"/>
      <c r="GMQ22" s="431"/>
      <c r="GMR22" s="431"/>
      <c r="GMS22" s="431"/>
      <c r="GMT22" s="431"/>
      <c r="GMU22" s="431"/>
      <c r="GMV22" s="431"/>
      <c r="GMW22" s="431"/>
      <c r="GMX22" s="431"/>
      <c r="GMY22" s="431"/>
      <c r="GMZ22" s="431"/>
      <c r="GNA22" s="431"/>
      <c r="GNB22" s="431"/>
      <c r="GNC22" s="431"/>
      <c r="GND22" s="431"/>
      <c r="GNE22" s="431"/>
      <c r="GNF22" s="431"/>
      <c r="GNG22" s="431"/>
      <c r="GNH22" s="431"/>
      <c r="GNI22" s="431"/>
      <c r="GNJ22" s="431"/>
      <c r="GNK22" s="431"/>
      <c r="GNL22" s="431"/>
      <c r="GNM22" s="431"/>
      <c r="GNN22" s="431"/>
      <c r="GNO22" s="431"/>
      <c r="GNP22" s="431"/>
      <c r="GNQ22" s="431"/>
      <c r="GNR22" s="431"/>
      <c r="GNS22" s="431"/>
      <c r="GNT22" s="431"/>
      <c r="GNU22" s="431"/>
      <c r="GNV22" s="431"/>
      <c r="GNW22" s="431"/>
      <c r="GNX22" s="431"/>
      <c r="GNY22" s="431"/>
      <c r="GNZ22" s="431"/>
      <c r="GOA22" s="431"/>
      <c r="GOB22" s="431"/>
      <c r="GOC22" s="431"/>
      <c r="GOD22" s="431"/>
      <c r="GOE22" s="431"/>
      <c r="GOF22" s="431"/>
      <c r="GOG22" s="431"/>
      <c r="GOH22" s="431"/>
      <c r="GOI22" s="431"/>
      <c r="GOJ22" s="431"/>
      <c r="GOK22" s="431"/>
      <c r="GOL22" s="431"/>
      <c r="GOM22" s="431"/>
      <c r="GON22" s="431"/>
      <c r="GOO22" s="431"/>
      <c r="GOP22" s="431"/>
      <c r="GOQ22" s="431"/>
      <c r="GOR22" s="431"/>
      <c r="GOS22" s="431"/>
      <c r="GOT22" s="431"/>
      <c r="GOU22" s="431"/>
      <c r="GOV22" s="431"/>
      <c r="GOW22" s="431"/>
      <c r="GOX22" s="431"/>
      <c r="GOY22" s="431"/>
      <c r="GOZ22" s="431"/>
      <c r="GPA22" s="431"/>
      <c r="GPB22" s="431"/>
      <c r="GPC22" s="431"/>
      <c r="GPD22" s="431"/>
      <c r="GPE22" s="431"/>
      <c r="GPF22" s="431"/>
      <c r="GPG22" s="431"/>
      <c r="GPH22" s="431"/>
      <c r="GPI22" s="431"/>
      <c r="GPJ22" s="431"/>
      <c r="GPK22" s="431"/>
      <c r="GPL22" s="431"/>
      <c r="GPM22" s="431"/>
      <c r="GPN22" s="431"/>
      <c r="GPO22" s="431"/>
      <c r="GPP22" s="431"/>
      <c r="GPQ22" s="431"/>
      <c r="GPR22" s="431"/>
      <c r="GPS22" s="431"/>
      <c r="GPT22" s="431"/>
      <c r="GPU22" s="431"/>
      <c r="GPV22" s="431"/>
      <c r="GPW22" s="431"/>
      <c r="GPX22" s="431"/>
      <c r="GPY22" s="431"/>
      <c r="GPZ22" s="431"/>
      <c r="GQA22" s="431"/>
      <c r="GQB22" s="431"/>
      <c r="GQC22" s="431"/>
      <c r="GQD22" s="431"/>
      <c r="GQE22" s="431"/>
      <c r="GQF22" s="431"/>
      <c r="GQG22" s="431"/>
      <c r="GQH22" s="431"/>
      <c r="GQI22" s="431"/>
      <c r="GQJ22" s="431"/>
      <c r="GQK22" s="431"/>
      <c r="GQL22" s="431"/>
      <c r="GQM22" s="431"/>
      <c r="GQN22" s="431"/>
      <c r="GQO22" s="431"/>
      <c r="GQP22" s="431"/>
      <c r="GQQ22" s="431"/>
      <c r="GQR22" s="431"/>
      <c r="GQS22" s="431"/>
      <c r="GQT22" s="431"/>
      <c r="GQU22" s="431"/>
      <c r="GQV22" s="431"/>
      <c r="GQW22" s="431"/>
      <c r="GQX22" s="431"/>
      <c r="GQY22" s="431"/>
      <c r="GQZ22" s="431"/>
      <c r="GRA22" s="431"/>
      <c r="GRB22" s="431"/>
      <c r="GRC22" s="431"/>
      <c r="GRD22" s="431"/>
      <c r="GRE22" s="431"/>
      <c r="GRF22" s="431"/>
      <c r="GRG22" s="431"/>
      <c r="GRH22" s="431"/>
      <c r="GRI22" s="431"/>
      <c r="GRJ22" s="431"/>
      <c r="GRK22" s="431"/>
      <c r="GRL22" s="431"/>
      <c r="GRM22" s="431"/>
      <c r="GRN22" s="431"/>
      <c r="GRO22" s="431"/>
      <c r="GRP22" s="431"/>
      <c r="GRQ22" s="431"/>
      <c r="GRR22" s="431"/>
      <c r="GRS22" s="431"/>
      <c r="GRT22" s="431"/>
      <c r="GRU22" s="431"/>
      <c r="GRV22" s="431"/>
      <c r="GRW22" s="431"/>
      <c r="GRX22" s="431"/>
      <c r="GRY22" s="431"/>
      <c r="GRZ22" s="431"/>
      <c r="GSA22" s="431"/>
      <c r="GSB22" s="431"/>
      <c r="GSC22" s="431"/>
      <c r="GSD22" s="431"/>
      <c r="GSE22" s="431"/>
      <c r="GSF22" s="431"/>
      <c r="GSG22" s="431"/>
      <c r="GSH22" s="431"/>
      <c r="GSI22" s="431"/>
      <c r="GSJ22" s="431"/>
      <c r="GSK22" s="431"/>
      <c r="GSL22" s="431"/>
      <c r="GSM22" s="431"/>
      <c r="GSN22" s="431"/>
      <c r="GSO22" s="431"/>
      <c r="GSP22" s="431"/>
      <c r="GSQ22" s="431"/>
      <c r="GSR22" s="431"/>
      <c r="GSS22" s="431"/>
      <c r="GST22" s="431"/>
      <c r="GSU22" s="431"/>
      <c r="GSV22" s="431"/>
      <c r="GSW22" s="431"/>
      <c r="GSX22" s="431"/>
      <c r="GSY22" s="431"/>
      <c r="GSZ22" s="431"/>
      <c r="GTA22" s="431"/>
      <c r="GTB22" s="431"/>
      <c r="GTC22" s="431"/>
      <c r="GTD22" s="431"/>
      <c r="GTE22" s="431"/>
      <c r="GTF22" s="431"/>
      <c r="GTG22" s="431"/>
      <c r="GTH22" s="431"/>
      <c r="GTI22" s="431"/>
      <c r="GTJ22" s="431"/>
      <c r="GTK22" s="431"/>
      <c r="GTL22" s="431"/>
      <c r="GTM22" s="431"/>
      <c r="GTN22" s="431"/>
      <c r="GTO22" s="431"/>
      <c r="GTP22" s="431"/>
      <c r="GTQ22" s="431"/>
      <c r="GTR22" s="431"/>
      <c r="GTS22" s="431"/>
      <c r="GTT22" s="431"/>
      <c r="GTU22" s="431"/>
      <c r="GTV22" s="431"/>
      <c r="GTW22" s="431"/>
      <c r="GTX22" s="431"/>
      <c r="GTY22" s="431"/>
      <c r="GTZ22" s="431"/>
      <c r="GUA22" s="431"/>
      <c r="GUB22" s="431"/>
      <c r="GUC22" s="431"/>
      <c r="GUD22" s="431"/>
      <c r="GUE22" s="431"/>
      <c r="GUF22" s="431"/>
      <c r="GUG22" s="431"/>
      <c r="GUH22" s="431"/>
      <c r="GUI22" s="431"/>
      <c r="GUJ22" s="431"/>
      <c r="GUK22" s="431"/>
      <c r="GUL22" s="431"/>
      <c r="GUM22" s="431"/>
      <c r="GUN22" s="431"/>
      <c r="GUO22" s="431"/>
      <c r="GUP22" s="431"/>
      <c r="GUQ22" s="431"/>
      <c r="GUR22" s="431"/>
      <c r="GUS22" s="431"/>
      <c r="GUT22" s="431"/>
      <c r="GUU22" s="431"/>
      <c r="GUV22" s="431"/>
      <c r="GUW22" s="431"/>
      <c r="GUX22" s="431"/>
      <c r="GUY22" s="431"/>
      <c r="GUZ22" s="431"/>
      <c r="GVA22" s="431"/>
      <c r="GVB22" s="431"/>
      <c r="GVC22" s="431"/>
      <c r="GVD22" s="431"/>
      <c r="GVE22" s="431"/>
      <c r="GVF22" s="431"/>
      <c r="GVG22" s="431"/>
      <c r="GVH22" s="431"/>
      <c r="GVI22" s="431"/>
      <c r="GVJ22" s="431"/>
      <c r="GVK22" s="431"/>
      <c r="GVL22" s="431"/>
      <c r="GVM22" s="431"/>
      <c r="GVN22" s="431"/>
      <c r="GVO22" s="431"/>
      <c r="GVP22" s="431"/>
      <c r="GVQ22" s="431"/>
      <c r="GVR22" s="431"/>
      <c r="GVS22" s="431"/>
      <c r="GVT22" s="431"/>
      <c r="GVU22" s="431"/>
      <c r="GVV22" s="431"/>
      <c r="GVW22" s="431"/>
      <c r="GVX22" s="431"/>
      <c r="GVY22" s="431"/>
      <c r="GVZ22" s="431"/>
      <c r="GWA22" s="431"/>
      <c r="GWB22" s="431"/>
      <c r="GWC22" s="431"/>
      <c r="GWD22" s="431"/>
      <c r="GWE22" s="431"/>
      <c r="GWF22" s="431"/>
      <c r="GWG22" s="431"/>
      <c r="GWH22" s="431"/>
      <c r="GWI22" s="431"/>
      <c r="GWJ22" s="431"/>
      <c r="GWK22" s="431"/>
      <c r="GWL22" s="431"/>
      <c r="GWM22" s="431"/>
      <c r="GWN22" s="431"/>
      <c r="GWO22" s="431"/>
      <c r="GWP22" s="431"/>
      <c r="GWQ22" s="431"/>
      <c r="GWR22" s="431"/>
      <c r="GWS22" s="431"/>
      <c r="GWT22" s="431"/>
      <c r="GWU22" s="431"/>
      <c r="GWV22" s="431"/>
      <c r="GWW22" s="431"/>
      <c r="GWX22" s="431"/>
      <c r="GWY22" s="431"/>
      <c r="GWZ22" s="431"/>
      <c r="GXA22" s="431"/>
      <c r="GXB22" s="431"/>
      <c r="GXC22" s="431"/>
      <c r="GXD22" s="431"/>
      <c r="GXE22" s="431"/>
      <c r="GXF22" s="431"/>
      <c r="GXG22" s="431"/>
      <c r="GXH22" s="431"/>
      <c r="GXI22" s="431"/>
      <c r="GXJ22" s="431"/>
      <c r="GXK22" s="431"/>
      <c r="GXL22" s="431"/>
      <c r="GXM22" s="431"/>
      <c r="GXN22" s="431"/>
      <c r="GXO22" s="431"/>
      <c r="GXP22" s="431"/>
      <c r="GXQ22" s="431"/>
      <c r="GXR22" s="431"/>
      <c r="GXS22" s="431"/>
      <c r="GXT22" s="431"/>
      <c r="GXU22" s="431"/>
      <c r="GXV22" s="431"/>
      <c r="GXW22" s="431"/>
      <c r="GXX22" s="431"/>
      <c r="GXY22" s="431"/>
      <c r="GXZ22" s="431"/>
      <c r="GYA22" s="431"/>
      <c r="GYB22" s="431"/>
      <c r="GYC22" s="431"/>
      <c r="GYD22" s="431"/>
      <c r="GYE22" s="431"/>
      <c r="GYF22" s="431"/>
      <c r="GYG22" s="431"/>
      <c r="GYH22" s="431"/>
      <c r="GYI22" s="431"/>
      <c r="GYJ22" s="431"/>
      <c r="GYK22" s="431"/>
      <c r="GYL22" s="431"/>
      <c r="GYM22" s="431"/>
      <c r="GYN22" s="431"/>
      <c r="GYO22" s="431"/>
      <c r="GYP22" s="431"/>
      <c r="GYQ22" s="431"/>
      <c r="GYR22" s="431"/>
      <c r="GYS22" s="431"/>
      <c r="GYT22" s="431"/>
      <c r="GYU22" s="431"/>
      <c r="GYV22" s="431"/>
      <c r="GYW22" s="431"/>
      <c r="GYX22" s="431"/>
      <c r="GYY22" s="431"/>
      <c r="GYZ22" s="431"/>
      <c r="GZA22" s="431"/>
      <c r="GZB22" s="431"/>
      <c r="GZC22" s="431"/>
      <c r="GZD22" s="431"/>
      <c r="GZE22" s="431"/>
      <c r="GZF22" s="431"/>
      <c r="GZG22" s="431"/>
      <c r="GZH22" s="431"/>
      <c r="GZI22" s="431"/>
      <c r="GZJ22" s="431"/>
      <c r="GZK22" s="431"/>
      <c r="GZL22" s="431"/>
      <c r="GZM22" s="431"/>
      <c r="GZN22" s="431"/>
      <c r="GZO22" s="431"/>
      <c r="GZP22" s="431"/>
      <c r="GZQ22" s="431"/>
      <c r="GZR22" s="431"/>
      <c r="GZS22" s="431"/>
      <c r="GZT22" s="431"/>
      <c r="GZU22" s="431"/>
      <c r="GZV22" s="431"/>
      <c r="GZW22" s="431"/>
      <c r="GZX22" s="431"/>
      <c r="GZY22" s="431"/>
      <c r="GZZ22" s="431"/>
      <c r="HAA22" s="431"/>
      <c r="HAB22" s="431"/>
      <c r="HAC22" s="431"/>
      <c r="HAD22" s="431"/>
      <c r="HAE22" s="431"/>
      <c r="HAF22" s="431"/>
      <c r="HAG22" s="431"/>
      <c r="HAH22" s="431"/>
      <c r="HAI22" s="431"/>
      <c r="HAJ22" s="431"/>
      <c r="HAK22" s="431"/>
      <c r="HAL22" s="431"/>
      <c r="HAM22" s="431"/>
      <c r="HAN22" s="431"/>
      <c r="HAO22" s="431"/>
      <c r="HAP22" s="431"/>
      <c r="HAQ22" s="431"/>
      <c r="HAR22" s="431"/>
      <c r="HAS22" s="431"/>
      <c r="HAT22" s="431"/>
      <c r="HAU22" s="431"/>
      <c r="HAV22" s="431"/>
      <c r="HAW22" s="431"/>
      <c r="HAX22" s="431"/>
      <c r="HAY22" s="431"/>
      <c r="HAZ22" s="431"/>
      <c r="HBA22" s="431"/>
      <c r="HBB22" s="431"/>
      <c r="HBC22" s="431"/>
      <c r="HBD22" s="431"/>
      <c r="HBE22" s="431"/>
      <c r="HBF22" s="431"/>
      <c r="HBG22" s="431"/>
      <c r="HBH22" s="431"/>
      <c r="HBI22" s="431"/>
      <c r="HBJ22" s="431"/>
      <c r="HBK22" s="431"/>
      <c r="HBL22" s="431"/>
      <c r="HBM22" s="431"/>
      <c r="HBN22" s="431"/>
      <c r="HBO22" s="431"/>
      <c r="HBP22" s="431"/>
      <c r="HBQ22" s="431"/>
      <c r="HBR22" s="431"/>
      <c r="HBS22" s="431"/>
      <c r="HBT22" s="431"/>
      <c r="HBU22" s="431"/>
      <c r="HBV22" s="431"/>
      <c r="HBW22" s="431"/>
      <c r="HBX22" s="431"/>
      <c r="HBY22" s="431"/>
      <c r="HBZ22" s="431"/>
      <c r="HCA22" s="431"/>
      <c r="HCB22" s="431"/>
      <c r="HCC22" s="431"/>
      <c r="HCD22" s="431"/>
      <c r="HCE22" s="431"/>
      <c r="HCF22" s="431"/>
      <c r="HCG22" s="431"/>
      <c r="HCH22" s="431"/>
      <c r="HCI22" s="431"/>
      <c r="HCJ22" s="431"/>
      <c r="HCK22" s="431"/>
      <c r="HCL22" s="431"/>
      <c r="HCM22" s="431"/>
      <c r="HCN22" s="431"/>
      <c r="HCO22" s="431"/>
      <c r="HCP22" s="431"/>
      <c r="HCQ22" s="431"/>
      <c r="HCR22" s="431"/>
      <c r="HCS22" s="431"/>
      <c r="HCT22" s="431"/>
      <c r="HCU22" s="431"/>
      <c r="HCV22" s="431"/>
      <c r="HCW22" s="431"/>
      <c r="HCX22" s="431"/>
      <c r="HCY22" s="431"/>
      <c r="HCZ22" s="431"/>
      <c r="HDA22" s="431"/>
      <c r="HDB22" s="431"/>
      <c r="HDC22" s="431"/>
      <c r="HDD22" s="431"/>
      <c r="HDE22" s="431"/>
      <c r="HDF22" s="431"/>
      <c r="HDG22" s="431"/>
      <c r="HDH22" s="431"/>
      <c r="HDI22" s="431"/>
      <c r="HDJ22" s="431"/>
      <c r="HDK22" s="431"/>
      <c r="HDL22" s="431"/>
      <c r="HDM22" s="431"/>
      <c r="HDN22" s="431"/>
      <c r="HDO22" s="431"/>
      <c r="HDP22" s="431"/>
      <c r="HDQ22" s="431"/>
      <c r="HDR22" s="431"/>
      <c r="HDS22" s="431"/>
      <c r="HDT22" s="431"/>
      <c r="HDU22" s="431"/>
      <c r="HDV22" s="431"/>
      <c r="HDW22" s="431"/>
      <c r="HDX22" s="431"/>
      <c r="HDY22" s="431"/>
      <c r="HDZ22" s="431"/>
      <c r="HEA22" s="431"/>
      <c r="HEB22" s="431"/>
      <c r="HEC22" s="431"/>
      <c r="HED22" s="431"/>
      <c r="HEE22" s="431"/>
      <c r="HEF22" s="431"/>
      <c r="HEG22" s="431"/>
      <c r="HEH22" s="431"/>
      <c r="HEI22" s="431"/>
      <c r="HEJ22" s="431"/>
      <c r="HEK22" s="431"/>
      <c r="HEL22" s="431"/>
      <c r="HEM22" s="431"/>
      <c r="HEN22" s="431"/>
      <c r="HEO22" s="431"/>
      <c r="HEP22" s="431"/>
      <c r="HEQ22" s="431"/>
      <c r="HER22" s="431"/>
      <c r="HES22" s="431"/>
      <c r="HET22" s="431"/>
      <c r="HEU22" s="431"/>
      <c r="HEV22" s="431"/>
      <c r="HEW22" s="431"/>
      <c r="HEX22" s="431"/>
      <c r="HEY22" s="431"/>
      <c r="HEZ22" s="431"/>
      <c r="HFA22" s="431"/>
      <c r="HFB22" s="431"/>
      <c r="HFC22" s="431"/>
      <c r="HFD22" s="431"/>
      <c r="HFE22" s="431"/>
      <c r="HFF22" s="431"/>
      <c r="HFG22" s="431"/>
      <c r="HFH22" s="431"/>
      <c r="HFI22" s="431"/>
      <c r="HFJ22" s="431"/>
      <c r="HFK22" s="431"/>
      <c r="HFL22" s="431"/>
      <c r="HFM22" s="431"/>
      <c r="HFN22" s="431"/>
      <c r="HFO22" s="431"/>
      <c r="HFP22" s="431"/>
      <c r="HFQ22" s="431"/>
      <c r="HFR22" s="431"/>
      <c r="HFS22" s="431"/>
      <c r="HFT22" s="431"/>
      <c r="HFU22" s="431"/>
      <c r="HFV22" s="431"/>
      <c r="HFW22" s="431"/>
      <c r="HFX22" s="431"/>
      <c r="HFY22" s="431"/>
      <c r="HFZ22" s="431"/>
      <c r="HGA22" s="431"/>
      <c r="HGB22" s="431"/>
      <c r="HGC22" s="431"/>
      <c r="HGD22" s="431"/>
      <c r="HGE22" s="431"/>
      <c r="HGF22" s="431"/>
      <c r="HGG22" s="431"/>
      <c r="HGH22" s="431"/>
      <c r="HGI22" s="431"/>
      <c r="HGJ22" s="431"/>
      <c r="HGK22" s="431"/>
      <c r="HGL22" s="431"/>
      <c r="HGM22" s="431"/>
      <c r="HGN22" s="431"/>
      <c r="HGO22" s="431"/>
      <c r="HGP22" s="431"/>
      <c r="HGQ22" s="431"/>
      <c r="HGR22" s="431"/>
      <c r="HGS22" s="431"/>
      <c r="HGT22" s="431"/>
      <c r="HGU22" s="431"/>
      <c r="HGV22" s="431"/>
      <c r="HGW22" s="431"/>
      <c r="HGX22" s="431"/>
      <c r="HGY22" s="431"/>
      <c r="HGZ22" s="431"/>
      <c r="HHA22" s="431"/>
      <c r="HHB22" s="431"/>
      <c r="HHC22" s="431"/>
      <c r="HHD22" s="431"/>
      <c r="HHE22" s="431"/>
      <c r="HHF22" s="431"/>
      <c r="HHG22" s="431"/>
      <c r="HHH22" s="431"/>
      <c r="HHI22" s="431"/>
      <c r="HHJ22" s="431"/>
      <c r="HHK22" s="431"/>
      <c r="HHL22" s="431"/>
      <c r="HHM22" s="431"/>
      <c r="HHN22" s="431"/>
      <c r="HHO22" s="431"/>
      <c r="HHP22" s="431"/>
      <c r="HHQ22" s="431"/>
      <c r="HHR22" s="431"/>
      <c r="HHS22" s="431"/>
      <c r="HHT22" s="431"/>
      <c r="HHU22" s="431"/>
      <c r="HHV22" s="431"/>
      <c r="HHW22" s="431"/>
      <c r="HHX22" s="431"/>
      <c r="HHY22" s="431"/>
      <c r="HHZ22" s="431"/>
      <c r="HIA22" s="431"/>
      <c r="HIB22" s="431"/>
      <c r="HIC22" s="431"/>
      <c r="HID22" s="431"/>
      <c r="HIE22" s="431"/>
      <c r="HIF22" s="431"/>
      <c r="HIG22" s="431"/>
      <c r="HIH22" s="431"/>
      <c r="HII22" s="431"/>
      <c r="HIJ22" s="431"/>
      <c r="HIK22" s="431"/>
      <c r="HIL22" s="431"/>
      <c r="HIM22" s="431"/>
      <c r="HIN22" s="431"/>
      <c r="HIO22" s="431"/>
      <c r="HIP22" s="431"/>
      <c r="HIQ22" s="431"/>
      <c r="HIR22" s="431"/>
      <c r="HIS22" s="431"/>
      <c r="HIT22" s="431"/>
      <c r="HIU22" s="431"/>
      <c r="HIV22" s="431"/>
      <c r="HIW22" s="431"/>
      <c r="HIX22" s="431"/>
      <c r="HIY22" s="431"/>
      <c r="HIZ22" s="431"/>
      <c r="HJA22" s="431"/>
      <c r="HJB22" s="431"/>
      <c r="HJC22" s="431"/>
      <c r="HJD22" s="431"/>
      <c r="HJE22" s="431"/>
      <c r="HJF22" s="431"/>
      <c r="HJG22" s="431"/>
      <c r="HJH22" s="431"/>
      <c r="HJI22" s="431"/>
      <c r="HJJ22" s="431"/>
      <c r="HJK22" s="431"/>
      <c r="HJL22" s="431"/>
      <c r="HJM22" s="431"/>
      <c r="HJN22" s="431"/>
      <c r="HJO22" s="431"/>
      <c r="HJP22" s="431"/>
      <c r="HJQ22" s="431"/>
      <c r="HJR22" s="431"/>
      <c r="HJS22" s="431"/>
      <c r="HJT22" s="431"/>
      <c r="HJU22" s="431"/>
      <c r="HJV22" s="431"/>
      <c r="HJW22" s="431"/>
      <c r="HJX22" s="431"/>
      <c r="HJY22" s="431"/>
      <c r="HJZ22" s="431"/>
      <c r="HKA22" s="431"/>
      <c r="HKB22" s="431"/>
      <c r="HKC22" s="431"/>
      <c r="HKD22" s="431"/>
      <c r="HKE22" s="431"/>
      <c r="HKF22" s="431"/>
      <c r="HKG22" s="431"/>
      <c r="HKH22" s="431"/>
      <c r="HKI22" s="431"/>
      <c r="HKJ22" s="431"/>
      <c r="HKK22" s="431"/>
      <c r="HKL22" s="431"/>
      <c r="HKM22" s="431"/>
      <c r="HKN22" s="431"/>
      <c r="HKO22" s="431"/>
      <c r="HKP22" s="431"/>
      <c r="HKQ22" s="431"/>
      <c r="HKR22" s="431"/>
      <c r="HKS22" s="431"/>
      <c r="HKT22" s="431"/>
      <c r="HKU22" s="431"/>
      <c r="HKV22" s="431"/>
      <c r="HKW22" s="431"/>
      <c r="HKX22" s="431"/>
      <c r="HKY22" s="431"/>
      <c r="HKZ22" s="431"/>
      <c r="HLA22" s="431"/>
      <c r="HLB22" s="431"/>
      <c r="HLC22" s="431"/>
      <c r="HLD22" s="431"/>
      <c r="HLE22" s="431"/>
      <c r="HLF22" s="431"/>
      <c r="HLG22" s="431"/>
      <c r="HLH22" s="431"/>
      <c r="HLI22" s="431"/>
      <c r="HLJ22" s="431"/>
      <c r="HLK22" s="431"/>
      <c r="HLL22" s="431"/>
      <c r="HLM22" s="431"/>
      <c r="HLN22" s="431"/>
      <c r="HLO22" s="431"/>
      <c r="HLP22" s="431"/>
      <c r="HLQ22" s="431"/>
      <c r="HLR22" s="431"/>
      <c r="HLS22" s="431"/>
      <c r="HLT22" s="431"/>
      <c r="HLU22" s="431"/>
      <c r="HLV22" s="431"/>
      <c r="HLW22" s="431"/>
      <c r="HLX22" s="431"/>
      <c r="HLY22" s="431"/>
      <c r="HLZ22" s="431"/>
      <c r="HMA22" s="431"/>
      <c r="HMB22" s="431"/>
      <c r="HMC22" s="431"/>
      <c r="HMD22" s="431"/>
      <c r="HME22" s="431"/>
      <c r="HMF22" s="431"/>
      <c r="HMG22" s="431"/>
      <c r="HMH22" s="431"/>
      <c r="HMI22" s="431"/>
      <c r="HMJ22" s="431"/>
      <c r="HMK22" s="431"/>
      <c r="HML22" s="431"/>
      <c r="HMM22" s="431"/>
      <c r="HMN22" s="431"/>
      <c r="HMO22" s="431"/>
      <c r="HMP22" s="431"/>
      <c r="HMQ22" s="431"/>
      <c r="HMR22" s="431"/>
      <c r="HMS22" s="431"/>
      <c r="HMT22" s="431"/>
      <c r="HMU22" s="431"/>
      <c r="HMV22" s="431"/>
      <c r="HMW22" s="431"/>
      <c r="HMX22" s="431"/>
      <c r="HMY22" s="431"/>
      <c r="HMZ22" s="431"/>
      <c r="HNA22" s="431"/>
      <c r="HNB22" s="431"/>
      <c r="HNC22" s="431"/>
      <c r="HND22" s="431"/>
      <c r="HNE22" s="431"/>
      <c r="HNF22" s="431"/>
      <c r="HNG22" s="431"/>
      <c r="HNH22" s="431"/>
      <c r="HNI22" s="431"/>
      <c r="HNJ22" s="431"/>
      <c r="HNK22" s="431"/>
      <c r="HNL22" s="431"/>
      <c r="HNM22" s="431"/>
      <c r="HNN22" s="431"/>
      <c r="HNO22" s="431"/>
      <c r="HNP22" s="431"/>
      <c r="HNQ22" s="431"/>
      <c r="HNR22" s="431"/>
      <c r="HNS22" s="431"/>
      <c r="HNT22" s="431"/>
      <c r="HNU22" s="431"/>
      <c r="HNV22" s="431"/>
      <c r="HNW22" s="431"/>
      <c r="HNX22" s="431"/>
      <c r="HNY22" s="431"/>
      <c r="HNZ22" s="431"/>
      <c r="HOA22" s="431"/>
      <c r="HOB22" s="431"/>
      <c r="HOC22" s="431"/>
      <c r="HOD22" s="431"/>
      <c r="HOE22" s="431"/>
      <c r="HOF22" s="431"/>
      <c r="HOG22" s="431"/>
      <c r="HOH22" s="431"/>
      <c r="HOI22" s="431"/>
      <c r="HOJ22" s="431"/>
      <c r="HOK22" s="431"/>
      <c r="HOL22" s="431"/>
      <c r="HOM22" s="431"/>
      <c r="HON22" s="431"/>
      <c r="HOO22" s="431"/>
      <c r="HOP22" s="431"/>
      <c r="HOQ22" s="431"/>
      <c r="HOR22" s="431"/>
      <c r="HOS22" s="431"/>
      <c r="HOT22" s="431"/>
      <c r="HOU22" s="431"/>
      <c r="HOV22" s="431"/>
      <c r="HOW22" s="431"/>
      <c r="HOX22" s="431"/>
      <c r="HOY22" s="431"/>
      <c r="HOZ22" s="431"/>
      <c r="HPA22" s="431"/>
      <c r="HPB22" s="431"/>
      <c r="HPC22" s="431"/>
      <c r="HPD22" s="431"/>
      <c r="HPE22" s="431"/>
      <c r="HPF22" s="431"/>
      <c r="HPG22" s="431"/>
      <c r="HPH22" s="431"/>
      <c r="HPI22" s="431"/>
      <c r="HPJ22" s="431"/>
      <c r="HPK22" s="431"/>
      <c r="HPL22" s="431"/>
      <c r="HPM22" s="431"/>
      <c r="HPN22" s="431"/>
      <c r="HPO22" s="431"/>
      <c r="HPP22" s="431"/>
      <c r="HPQ22" s="431"/>
      <c r="HPR22" s="431"/>
      <c r="HPS22" s="431"/>
      <c r="HPT22" s="431"/>
      <c r="HPU22" s="431"/>
      <c r="HPV22" s="431"/>
      <c r="HPW22" s="431"/>
      <c r="HPX22" s="431"/>
      <c r="HPY22" s="431"/>
      <c r="HPZ22" s="431"/>
      <c r="HQA22" s="431"/>
      <c r="HQB22" s="431"/>
      <c r="HQC22" s="431"/>
      <c r="HQD22" s="431"/>
      <c r="HQE22" s="431"/>
      <c r="HQF22" s="431"/>
      <c r="HQG22" s="431"/>
      <c r="HQH22" s="431"/>
      <c r="HQI22" s="431"/>
      <c r="HQJ22" s="431"/>
      <c r="HQK22" s="431"/>
      <c r="HQL22" s="431"/>
      <c r="HQM22" s="431"/>
      <c r="HQN22" s="431"/>
      <c r="HQO22" s="431"/>
      <c r="HQP22" s="431"/>
      <c r="HQQ22" s="431"/>
      <c r="HQR22" s="431"/>
      <c r="HQS22" s="431"/>
      <c r="HQT22" s="431"/>
      <c r="HQU22" s="431"/>
      <c r="HQV22" s="431"/>
      <c r="HQW22" s="431"/>
      <c r="HQX22" s="431"/>
      <c r="HQY22" s="431"/>
      <c r="HQZ22" s="431"/>
      <c r="HRA22" s="431"/>
      <c r="HRB22" s="431"/>
      <c r="HRC22" s="431"/>
      <c r="HRD22" s="431"/>
      <c r="HRE22" s="431"/>
      <c r="HRF22" s="431"/>
      <c r="HRG22" s="431"/>
      <c r="HRH22" s="431"/>
      <c r="HRI22" s="431"/>
      <c r="HRJ22" s="431"/>
      <c r="HRK22" s="431"/>
      <c r="HRL22" s="431"/>
      <c r="HRM22" s="431"/>
      <c r="HRN22" s="431"/>
      <c r="HRO22" s="431"/>
      <c r="HRP22" s="431"/>
      <c r="HRQ22" s="431"/>
      <c r="HRR22" s="431"/>
      <c r="HRS22" s="431"/>
      <c r="HRT22" s="431"/>
      <c r="HRU22" s="431"/>
      <c r="HRV22" s="431"/>
      <c r="HRW22" s="431"/>
      <c r="HRX22" s="431"/>
      <c r="HRY22" s="431"/>
      <c r="HRZ22" s="431"/>
      <c r="HSA22" s="431"/>
      <c r="HSB22" s="431"/>
      <c r="HSC22" s="431"/>
      <c r="HSD22" s="431"/>
      <c r="HSE22" s="431"/>
      <c r="HSF22" s="431"/>
      <c r="HSG22" s="431"/>
      <c r="HSH22" s="431"/>
      <c r="HSI22" s="431"/>
      <c r="HSJ22" s="431"/>
      <c r="HSK22" s="431"/>
      <c r="HSL22" s="431"/>
      <c r="HSM22" s="431"/>
      <c r="HSN22" s="431"/>
      <c r="HSO22" s="431"/>
      <c r="HSP22" s="431"/>
      <c r="HSQ22" s="431"/>
      <c r="HSR22" s="431"/>
      <c r="HSS22" s="431"/>
      <c r="HST22" s="431"/>
      <c r="HSU22" s="431"/>
      <c r="HSV22" s="431"/>
      <c r="HSW22" s="431"/>
      <c r="HSX22" s="431"/>
      <c r="HSY22" s="431"/>
      <c r="HSZ22" s="431"/>
      <c r="HTA22" s="431"/>
      <c r="HTB22" s="431"/>
      <c r="HTC22" s="431"/>
      <c r="HTD22" s="431"/>
      <c r="HTE22" s="431"/>
      <c r="HTF22" s="431"/>
      <c r="HTG22" s="431"/>
      <c r="HTH22" s="431"/>
      <c r="HTI22" s="431"/>
      <c r="HTJ22" s="431"/>
      <c r="HTK22" s="431"/>
      <c r="HTL22" s="431"/>
      <c r="HTM22" s="431"/>
      <c r="HTN22" s="431"/>
      <c r="HTO22" s="431"/>
      <c r="HTP22" s="431"/>
      <c r="HTQ22" s="431"/>
      <c r="HTR22" s="431"/>
      <c r="HTS22" s="431"/>
      <c r="HTT22" s="431"/>
      <c r="HTU22" s="431"/>
      <c r="HTV22" s="431"/>
      <c r="HTW22" s="431"/>
      <c r="HTX22" s="431"/>
      <c r="HTY22" s="431"/>
      <c r="HTZ22" s="431"/>
      <c r="HUA22" s="431"/>
      <c r="HUB22" s="431"/>
      <c r="HUC22" s="431"/>
      <c r="HUD22" s="431"/>
      <c r="HUE22" s="431"/>
      <c r="HUF22" s="431"/>
      <c r="HUG22" s="431"/>
      <c r="HUH22" s="431"/>
      <c r="HUI22" s="431"/>
      <c r="HUJ22" s="431"/>
      <c r="HUK22" s="431"/>
      <c r="HUL22" s="431"/>
      <c r="HUM22" s="431"/>
      <c r="HUN22" s="431"/>
      <c r="HUO22" s="431"/>
      <c r="HUP22" s="431"/>
      <c r="HUQ22" s="431"/>
      <c r="HUR22" s="431"/>
      <c r="HUS22" s="431"/>
      <c r="HUT22" s="431"/>
      <c r="HUU22" s="431"/>
      <c r="HUV22" s="431"/>
      <c r="HUW22" s="431"/>
      <c r="HUX22" s="431"/>
      <c r="HUY22" s="431"/>
      <c r="HUZ22" s="431"/>
      <c r="HVA22" s="431"/>
      <c r="HVB22" s="431"/>
      <c r="HVC22" s="431"/>
      <c r="HVD22" s="431"/>
      <c r="HVE22" s="431"/>
      <c r="HVF22" s="431"/>
      <c r="HVG22" s="431"/>
      <c r="HVH22" s="431"/>
      <c r="HVI22" s="431"/>
      <c r="HVJ22" s="431"/>
      <c r="HVK22" s="431"/>
      <c r="HVL22" s="431"/>
      <c r="HVM22" s="431"/>
      <c r="HVN22" s="431"/>
      <c r="HVO22" s="431"/>
      <c r="HVP22" s="431"/>
      <c r="HVQ22" s="431"/>
      <c r="HVR22" s="431"/>
      <c r="HVS22" s="431"/>
      <c r="HVT22" s="431"/>
      <c r="HVU22" s="431"/>
      <c r="HVV22" s="431"/>
      <c r="HVW22" s="431"/>
      <c r="HVX22" s="431"/>
      <c r="HVY22" s="431"/>
      <c r="HVZ22" s="431"/>
      <c r="HWA22" s="431"/>
      <c r="HWB22" s="431"/>
      <c r="HWC22" s="431"/>
      <c r="HWD22" s="431"/>
      <c r="HWE22" s="431"/>
      <c r="HWF22" s="431"/>
      <c r="HWG22" s="431"/>
      <c r="HWH22" s="431"/>
      <c r="HWI22" s="431"/>
      <c r="HWJ22" s="431"/>
      <c r="HWK22" s="431"/>
      <c r="HWL22" s="431"/>
      <c r="HWM22" s="431"/>
      <c r="HWN22" s="431"/>
      <c r="HWO22" s="431"/>
      <c r="HWP22" s="431"/>
      <c r="HWQ22" s="431"/>
      <c r="HWR22" s="431"/>
      <c r="HWS22" s="431"/>
      <c r="HWT22" s="431"/>
      <c r="HWU22" s="431"/>
      <c r="HWV22" s="431"/>
      <c r="HWW22" s="431"/>
      <c r="HWX22" s="431"/>
      <c r="HWY22" s="431"/>
      <c r="HWZ22" s="431"/>
      <c r="HXA22" s="431"/>
      <c r="HXB22" s="431"/>
      <c r="HXC22" s="431"/>
      <c r="HXD22" s="431"/>
      <c r="HXE22" s="431"/>
      <c r="HXF22" s="431"/>
      <c r="HXG22" s="431"/>
      <c r="HXH22" s="431"/>
      <c r="HXI22" s="431"/>
      <c r="HXJ22" s="431"/>
      <c r="HXK22" s="431"/>
      <c r="HXL22" s="431"/>
      <c r="HXM22" s="431"/>
      <c r="HXN22" s="431"/>
      <c r="HXO22" s="431"/>
      <c r="HXP22" s="431"/>
      <c r="HXQ22" s="431"/>
      <c r="HXR22" s="431"/>
      <c r="HXS22" s="431"/>
      <c r="HXT22" s="431"/>
      <c r="HXU22" s="431"/>
      <c r="HXV22" s="431"/>
      <c r="HXW22" s="431"/>
      <c r="HXX22" s="431"/>
      <c r="HXY22" s="431"/>
      <c r="HXZ22" s="431"/>
      <c r="HYA22" s="431"/>
      <c r="HYB22" s="431"/>
      <c r="HYC22" s="431"/>
      <c r="HYD22" s="431"/>
      <c r="HYE22" s="431"/>
      <c r="HYF22" s="431"/>
      <c r="HYG22" s="431"/>
      <c r="HYH22" s="431"/>
      <c r="HYI22" s="431"/>
      <c r="HYJ22" s="431"/>
      <c r="HYK22" s="431"/>
      <c r="HYL22" s="431"/>
      <c r="HYM22" s="431"/>
      <c r="HYN22" s="431"/>
      <c r="HYO22" s="431"/>
      <c r="HYP22" s="431"/>
      <c r="HYQ22" s="431"/>
      <c r="HYR22" s="431"/>
      <c r="HYS22" s="431"/>
      <c r="HYT22" s="431"/>
      <c r="HYU22" s="431"/>
      <c r="HYV22" s="431"/>
      <c r="HYW22" s="431"/>
      <c r="HYX22" s="431"/>
      <c r="HYY22" s="431"/>
      <c r="HYZ22" s="431"/>
      <c r="HZA22" s="431"/>
      <c r="HZB22" s="431"/>
      <c r="HZC22" s="431"/>
      <c r="HZD22" s="431"/>
      <c r="HZE22" s="431"/>
      <c r="HZF22" s="431"/>
      <c r="HZG22" s="431"/>
      <c r="HZH22" s="431"/>
      <c r="HZI22" s="431"/>
      <c r="HZJ22" s="431"/>
      <c r="HZK22" s="431"/>
      <c r="HZL22" s="431"/>
      <c r="HZM22" s="431"/>
      <c r="HZN22" s="431"/>
      <c r="HZO22" s="431"/>
      <c r="HZP22" s="431"/>
      <c r="HZQ22" s="431"/>
      <c r="HZR22" s="431"/>
      <c r="HZS22" s="431"/>
      <c r="HZT22" s="431"/>
      <c r="HZU22" s="431"/>
      <c r="HZV22" s="431"/>
      <c r="HZW22" s="431"/>
      <c r="HZX22" s="431"/>
      <c r="HZY22" s="431"/>
      <c r="HZZ22" s="431"/>
      <c r="IAA22" s="431"/>
      <c r="IAB22" s="431"/>
      <c r="IAC22" s="431"/>
      <c r="IAD22" s="431"/>
      <c r="IAE22" s="431"/>
      <c r="IAF22" s="431"/>
      <c r="IAG22" s="431"/>
      <c r="IAH22" s="431"/>
      <c r="IAI22" s="431"/>
      <c r="IAJ22" s="431"/>
      <c r="IAK22" s="431"/>
      <c r="IAL22" s="431"/>
      <c r="IAM22" s="431"/>
      <c r="IAN22" s="431"/>
      <c r="IAO22" s="431"/>
      <c r="IAP22" s="431"/>
      <c r="IAQ22" s="431"/>
      <c r="IAR22" s="431"/>
      <c r="IAS22" s="431"/>
      <c r="IAT22" s="431"/>
      <c r="IAU22" s="431"/>
      <c r="IAV22" s="431"/>
      <c r="IAW22" s="431"/>
      <c r="IAX22" s="431"/>
      <c r="IAY22" s="431"/>
      <c r="IAZ22" s="431"/>
      <c r="IBA22" s="431"/>
      <c r="IBB22" s="431"/>
      <c r="IBC22" s="431"/>
      <c r="IBD22" s="431"/>
      <c r="IBE22" s="431"/>
      <c r="IBF22" s="431"/>
      <c r="IBG22" s="431"/>
      <c r="IBH22" s="431"/>
      <c r="IBI22" s="431"/>
      <c r="IBJ22" s="431"/>
      <c r="IBK22" s="431"/>
      <c r="IBL22" s="431"/>
      <c r="IBM22" s="431"/>
      <c r="IBN22" s="431"/>
      <c r="IBO22" s="431"/>
      <c r="IBP22" s="431"/>
      <c r="IBQ22" s="431"/>
      <c r="IBR22" s="431"/>
      <c r="IBS22" s="431"/>
      <c r="IBT22" s="431"/>
      <c r="IBU22" s="431"/>
      <c r="IBV22" s="431"/>
      <c r="IBW22" s="431"/>
      <c r="IBX22" s="431"/>
      <c r="IBY22" s="431"/>
      <c r="IBZ22" s="431"/>
      <c r="ICA22" s="431"/>
      <c r="ICB22" s="431"/>
      <c r="ICC22" s="431"/>
      <c r="ICD22" s="431"/>
      <c r="ICE22" s="431"/>
      <c r="ICF22" s="431"/>
      <c r="ICG22" s="431"/>
      <c r="ICH22" s="431"/>
      <c r="ICI22" s="431"/>
      <c r="ICJ22" s="431"/>
      <c r="ICK22" s="431"/>
      <c r="ICL22" s="431"/>
      <c r="ICM22" s="431"/>
      <c r="ICN22" s="431"/>
      <c r="ICO22" s="431"/>
      <c r="ICP22" s="431"/>
      <c r="ICQ22" s="431"/>
      <c r="ICR22" s="431"/>
      <c r="ICS22" s="431"/>
      <c r="ICT22" s="431"/>
      <c r="ICU22" s="431"/>
      <c r="ICV22" s="431"/>
      <c r="ICW22" s="431"/>
      <c r="ICX22" s="431"/>
      <c r="ICY22" s="431"/>
      <c r="ICZ22" s="431"/>
      <c r="IDA22" s="431"/>
      <c r="IDB22" s="431"/>
      <c r="IDC22" s="431"/>
      <c r="IDD22" s="431"/>
      <c r="IDE22" s="431"/>
      <c r="IDF22" s="431"/>
      <c r="IDG22" s="431"/>
      <c r="IDH22" s="431"/>
      <c r="IDI22" s="431"/>
      <c r="IDJ22" s="431"/>
      <c r="IDK22" s="431"/>
      <c r="IDL22" s="431"/>
      <c r="IDM22" s="431"/>
      <c r="IDN22" s="431"/>
      <c r="IDO22" s="431"/>
      <c r="IDP22" s="431"/>
      <c r="IDQ22" s="431"/>
      <c r="IDR22" s="431"/>
      <c r="IDS22" s="431"/>
      <c r="IDT22" s="431"/>
      <c r="IDU22" s="431"/>
      <c r="IDV22" s="431"/>
      <c r="IDW22" s="431"/>
      <c r="IDX22" s="431"/>
      <c r="IDY22" s="431"/>
      <c r="IDZ22" s="431"/>
      <c r="IEA22" s="431"/>
      <c r="IEB22" s="431"/>
      <c r="IEC22" s="431"/>
      <c r="IED22" s="431"/>
      <c r="IEE22" s="431"/>
      <c r="IEF22" s="431"/>
      <c r="IEG22" s="431"/>
      <c r="IEH22" s="431"/>
      <c r="IEI22" s="431"/>
      <c r="IEJ22" s="431"/>
      <c r="IEK22" s="431"/>
      <c r="IEL22" s="431"/>
      <c r="IEM22" s="431"/>
      <c r="IEN22" s="431"/>
      <c r="IEO22" s="431"/>
      <c r="IEP22" s="431"/>
      <c r="IEQ22" s="431"/>
      <c r="IER22" s="431"/>
      <c r="IES22" s="431"/>
      <c r="IET22" s="431"/>
      <c r="IEU22" s="431"/>
      <c r="IEV22" s="431"/>
      <c r="IEW22" s="431"/>
      <c r="IEX22" s="431"/>
      <c r="IEY22" s="431"/>
      <c r="IEZ22" s="431"/>
      <c r="IFA22" s="431"/>
      <c r="IFB22" s="431"/>
      <c r="IFC22" s="431"/>
      <c r="IFD22" s="431"/>
      <c r="IFE22" s="431"/>
      <c r="IFF22" s="431"/>
      <c r="IFG22" s="431"/>
      <c r="IFH22" s="431"/>
      <c r="IFI22" s="431"/>
      <c r="IFJ22" s="431"/>
      <c r="IFK22" s="431"/>
      <c r="IFL22" s="431"/>
      <c r="IFM22" s="431"/>
      <c r="IFN22" s="431"/>
      <c r="IFO22" s="431"/>
      <c r="IFP22" s="431"/>
      <c r="IFQ22" s="431"/>
      <c r="IFR22" s="431"/>
      <c r="IFS22" s="431"/>
      <c r="IFT22" s="431"/>
      <c r="IFU22" s="431"/>
      <c r="IFV22" s="431"/>
      <c r="IFW22" s="431"/>
      <c r="IFX22" s="431"/>
      <c r="IFY22" s="431"/>
      <c r="IFZ22" s="431"/>
      <c r="IGA22" s="431"/>
      <c r="IGB22" s="431"/>
      <c r="IGC22" s="431"/>
      <c r="IGD22" s="431"/>
      <c r="IGE22" s="431"/>
      <c r="IGF22" s="431"/>
      <c r="IGG22" s="431"/>
      <c r="IGH22" s="431"/>
      <c r="IGI22" s="431"/>
      <c r="IGJ22" s="431"/>
      <c r="IGK22" s="431"/>
      <c r="IGL22" s="431"/>
      <c r="IGM22" s="431"/>
      <c r="IGN22" s="431"/>
      <c r="IGO22" s="431"/>
      <c r="IGP22" s="431"/>
      <c r="IGQ22" s="431"/>
      <c r="IGR22" s="431"/>
      <c r="IGS22" s="431"/>
      <c r="IGT22" s="431"/>
      <c r="IGU22" s="431"/>
      <c r="IGV22" s="431"/>
      <c r="IGW22" s="431"/>
      <c r="IGX22" s="431"/>
      <c r="IGY22" s="431"/>
      <c r="IGZ22" s="431"/>
      <c r="IHA22" s="431"/>
      <c r="IHB22" s="431"/>
      <c r="IHC22" s="431"/>
      <c r="IHD22" s="431"/>
      <c r="IHE22" s="431"/>
      <c r="IHF22" s="431"/>
      <c r="IHG22" s="431"/>
      <c r="IHH22" s="431"/>
      <c r="IHI22" s="431"/>
      <c r="IHJ22" s="431"/>
      <c r="IHK22" s="431"/>
      <c r="IHL22" s="431"/>
      <c r="IHM22" s="431"/>
      <c r="IHN22" s="431"/>
      <c r="IHO22" s="431"/>
      <c r="IHP22" s="431"/>
      <c r="IHQ22" s="431"/>
      <c r="IHR22" s="431"/>
      <c r="IHS22" s="431"/>
      <c r="IHT22" s="431"/>
      <c r="IHU22" s="431"/>
      <c r="IHV22" s="431"/>
      <c r="IHW22" s="431"/>
      <c r="IHX22" s="431"/>
      <c r="IHY22" s="431"/>
      <c r="IHZ22" s="431"/>
      <c r="IIA22" s="431"/>
      <c r="IIB22" s="431"/>
      <c r="IIC22" s="431"/>
      <c r="IID22" s="431"/>
      <c r="IIE22" s="431"/>
      <c r="IIF22" s="431"/>
      <c r="IIG22" s="431"/>
      <c r="IIH22" s="431"/>
      <c r="III22" s="431"/>
      <c r="IIJ22" s="431"/>
      <c r="IIK22" s="431"/>
      <c r="IIL22" s="431"/>
      <c r="IIM22" s="431"/>
      <c r="IIN22" s="431"/>
      <c r="IIO22" s="431"/>
      <c r="IIP22" s="431"/>
      <c r="IIQ22" s="431"/>
      <c r="IIR22" s="431"/>
      <c r="IIS22" s="431"/>
      <c r="IIT22" s="431"/>
      <c r="IIU22" s="431"/>
      <c r="IIV22" s="431"/>
      <c r="IIW22" s="431"/>
      <c r="IIX22" s="431"/>
      <c r="IIY22" s="431"/>
      <c r="IIZ22" s="431"/>
      <c r="IJA22" s="431"/>
      <c r="IJB22" s="431"/>
      <c r="IJC22" s="431"/>
      <c r="IJD22" s="431"/>
      <c r="IJE22" s="431"/>
      <c r="IJF22" s="431"/>
      <c r="IJG22" s="431"/>
      <c r="IJH22" s="431"/>
      <c r="IJI22" s="431"/>
      <c r="IJJ22" s="431"/>
      <c r="IJK22" s="431"/>
      <c r="IJL22" s="431"/>
      <c r="IJM22" s="431"/>
      <c r="IJN22" s="431"/>
      <c r="IJO22" s="431"/>
      <c r="IJP22" s="431"/>
      <c r="IJQ22" s="431"/>
      <c r="IJR22" s="431"/>
      <c r="IJS22" s="431"/>
      <c r="IJT22" s="431"/>
      <c r="IJU22" s="431"/>
      <c r="IJV22" s="431"/>
      <c r="IJW22" s="431"/>
      <c r="IJX22" s="431"/>
      <c r="IJY22" s="431"/>
      <c r="IJZ22" s="431"/>
      <c r="IKA22" s="431"/>
      <c r="IKB22" s="431"/>
      <c r="IKC22" s="431"/>
      <c r="IKD22" s="431"/>
      <c r="IKE22" s="431"/>
      <c r="IKF22" s="431"/>
      <c r="IKG22" s="431"/>
      <c r="IKH22" s="431"/>
      <c r="IKI22" s="431"/>
      <c r="IKJ22" s="431"/>
      <c r="IKK22" s="431"/>
      <c r="IKL22" s="431"/>
      <c r="IKM22" s="431"/>
      <c r="IKN22" s="431"/>
      <c r="IKO22" s="431"/>
      <c r="IKP22" s="431"/>
      <c r="IKQ22" s="431"/>
      <c r="IKR22" s="431"/>
      <c r="IKS22" s="431"/>
      <c r="IKT22" s="431"/>
      <c r="IKU22" s="431"/>
      <c r="IKV22" s="431"/>
      <c r="IKW22" s="431"/>
      <c r="IKX22" s="431"/>
      <c r="IKY22" s="431"/>
      <c r="IKZ22" s="431"/>
      <c r="ILA22" s="431"/>
      <c r="ILB22" s="431"/>
      <c r="ILC22" s="431"/>
      <c r="ILD22" s="431"/>
      <c r="ILE22" s="431"/>
      <c r="ILF22" s="431"/>
      <c r="ILG22" s="431"/>
      <c r="ILH22" s="431"/>
      <c r="ILI22" s="431"/>
      <c r="ILJ22" s="431"/>
      <c r="ILK22" s="431"/>
      <c r="ILL22" s="431"/>
      <c r="ILM22" s="431"/>
      <c r="ILN22" s="431"/>
      <c r="ILO22" s="431"/>
      <c r="ILP22" s="431"/>
      <c r="ILQ22" s="431"/>
      <c r="ILR22" s="431"/>
      <c r="ILS22" s="431"/>
      <c r="ILT22" s="431"/>
      <c r="ILU22" s="431"/>
      <c r="ILV22" s="431"/>
      <c r="ILW22" s="431"/>
      <c r="ILX22" s="431"/>
      <c r="ILY22" s="431"/>
      <c r="ILZ22" s="431"/>
      <c r="IMA22" s="431"/>
      <c r="IMB22" s="431"/>
      <c r="IMC22" s="431"/>
      <c r="IMD22" s="431"/>
      <c r="IME22" s="431"/>
      <c r="IMF22" s="431"/>
      <c r="IMG22" s="431"/>
      <c r="IMH22" s="431"/>
      <c r="IMI22" s="431"/>
      <c r="IMJ22" s="431"/>
      <c r="IMK22" s="431"/>
      <c r="IML22" s="431"/>
      <c r="IMM22" s="431"/>
      <c r="IMN22" s="431"/>
      <c r="IMO22" s="431"/>
      <c r="IMP22" s="431"/>
      <c r="IMQ22" s="431"/>
      <c r="IMR22" s="431"/>
      <c r="IMS22" s="431"/>
      <c r="IMT22" s="431"/>
      <c r="IMU22" s="431"/>
      <c r="IMV22" s="431"/>
      <c r="IMW22" s="431"/>
      <c r="IMX22" s="431"/>
      <c r="IMY22" s="431"/>
      <c r="IMZ22" s="431"/>
      <c r="INA22" s="431"/>
      <c r="INB22" s="431"/>
      <c r="INC22" s="431"/>
      <c r="IND22" s="431"/>
      <c r="INE22" s="431"/>
      <c r="INF22" s="431"/>
      <c r="ING22" s="431"/>
      <c r="INH22" s="431"/>
      <c r="INI22" s="431"/>
      <c r="INJ22" s="431"/>
      <c r="INK22" s="431"/>
      <c r="INL22" s="431"/>
      <c r="INM22" s="431"/>
      <c r="INN22" s="431"/>
      <c r="INO22" s="431"/>
      <c r="INP22" s="431"/>
      <c r="INQ22" s="431"/>
      <c r="INR22" s="431"/>
      <c r="INS22" s="431"/>
      <c r="INT22" s="431"/>
      <c r="INU22" s="431"/>
      <c r="INV22" s="431"/>
      <c r="INW22" s="431"/>
      <c r="INX22" s="431"/>
      <c r="INY22" s="431"/>
      <c r="INZ22" s="431"/>
      <c r="IOA22" s="431"/>
      <c r="IOB22" s="431"/>
      <c r="IOC22" s="431"/>
      <c r="IOD22" s="431"/>
      <c r="IOE22" s="431"/>
      <c r="IOF22" s="431"/>
      <c r="IOG22" s="431"/>
      <c r="IOH22" s="431"/>
      <c r="IOI22" s="431"/>
      <c r="IOJ22" s="431"/>
      <c r="IOK22" s="431"/>
      <c r="IOL22" s="431"/>
      <c r="IOM22" s="431"/>
      <c r="ION22" s="431"/>
      <c r="IOO22" s="431"/>
      <c r="IOP22" s="431"/>
      <c r="IOQ22" s="431"/>
      <c r="IOR22" s="431"/>
      <c r="IOS22" s="431"/>
      <c r="IOT22" s="431"/>
      <c r="IOU22" s="431"/>
      <c r="IOV22" s="431"/>
      <c r="IOW22" s="431"/>
      <c r="IOX22" s="431"/>
      <c r="IOY22" s="431"/>
      <c r="IOZ22" s="431"/>
      <c r="IPA22" s="431"/>
      <c r="IPB22" s="431"/>
      <c r="IPC22" s="431"/>
      <c r="IPD22" s="431"/>
      <c r="IPE22" s="431"/>
      <c r="IPF22" s="431"/>
      <c r="IPG22" s="431"/>
      <c r="IPH22" s="431"/>
      <c r="IPI22" s="431"/>
      <c r="IPJ22" s="431"/>
      <c r="IPK22" s="431"/>
      <c r="IPL22" s="431"/>
      <c r="IPM22" s="431"/>
      <c r="IPN22" s="431"/>
      <c r="IPO22" s="431"/>
      <c r="IPP22" s="431"/>
      <c r="IPQ22" s="431"/>
      <c r="IPR22" s="431"/>
      <c r="IPS22" s="431"/>
      <c r="IPT22" s="431"/>
      <c r="IPU22" s="431"/>
      <c r="IPV22" s="431"/>
      <c r="IPW22" s="431"/>
      <c r="IPX22" s="431"/>
      <c r="IPY22" s="431"/>
      <c r="IPZ22" s="431"/>
      <c r="IQA22" s="431"/>
      <c r="IQB22" s="431"/>
      <c r="IQC22" s="431"/>
      <c r="IQD22" s="431"/>
      <c r="IQE22" s="431"/>
      <c r="IQF22" s="431"/>
      <c r="IQG22" s="431"/>
      <c r="IQH22" s="431"/>
      <c r="IQI22" s="431"/>
      <c r="IQJ22" s="431"/>
      <c r="IQK22" s="431"/>
      <c r="IQL22" s="431"/>
      <c r="IQM22" s="431"/>
      <c r="IQN22" s="431"/>
      <c r="IQO22" s="431"/>
      <c r="IQP22" s="431"/>
      <c r="IQQ22" s="431"/>
      <c r="IQR22" s="431"/>
      <c r="IQS22" s="431"/>
      <c r="IQT22" s="431"/>
      <c r="IQU22" s="431"/>
      <c r="IQV22" s="431"/>
      <c r="IQW22" s="431"/>
      <c r="IQX22" s="431"/>
      <c r="IQY22" s="431"/>
      <c r="IQZ22" s="431"/>
      <c r="IRA22" s="431"/>
      <c r="IRB22" s="431"/>
      <c r="IRC22" s="431"/>
      <c r="IRD22" s="431"/>
      <c r="IRE22" s="431"/>
      <c r="IRF22" s="431"/>
      <c r="IRG22" s="431"/>
      <c r="IRH22" s="431"/>
      <c r="IRI22" s="431"/>
      <c r="IRJ22" s="431"/>
      <c r="IRK22" s="431"/>
      <c r="IRL22" s="431"/>
      <c r="IRM22" s="431"/>
      <c r="IRN22" s="431"/>
      <c r="IRO22" s="431"/>
      <c r="IRP22" s="431"/>
      <c r="IRQ22" s="431"/>
      <c r="IRR22" s="431"/>
      <c r="IRS22" s="431"/>
      <c r="IRT22" s="431"/>
      <c r="IRU22" s="431"/>
      <c r="IRV22" s="431"/>
      <c r="IRW22" s="431"/>
      <c r="IRX22" s="431"/>
      <c r="IRY22" s="431"/>
      <c r="IRZ22" s="431"/>
      <c r="ISA22" s="431"/>
      <c r="ISB22" s="431"/>
      <c r="ISC22" s="431"/>
      <c r="ISD22" s="431"/>
      <c r="ISE22" s="431"/>
      <c r="ISF22" s="431"/>
      <c r="ISG22" s="431"/>
      <c r="ISH22" s="431"/>
      <c r="ISI22" s="431"/>
      <c r="ISJ22" s="431"/>
      <c r="ISK22" s="431"/>
      <c r="ISL22" s="431"/>
      <c r="ISM22" s="431"/>
      <c r="ISN22" s="431"/>
      <c r="ISO22" s="431"/>
      <c r="ISP22" s="431"/>
      <c r="ISQ22" s="431"/>
      <c r="ISR22" s="431"/>
      <c r="ISS22" s="431"/>
      <c r="IST22" s="431"/>
      <c r="ISU22" s="431"/>
      <c r="ISV22" s="431"/>
      <c r="ISW22" s="431"/>
      <c r="ISX22" s="431"/>
      <c r="ISY22" s="431"/>
      <c r="ISZ22" s="431"/>
      <c r="ITA22" s="431"/>
      <c r="ITB22" s="431"/>
      <c r="ITC22" s="431"/>
      <c r="ITD22" s="431"/>
      <c r="ITE22" s="431"/>
      <c r="ITF22" s="431"/>
      <c r="ITG22" s="431"/>
      <c r="ITH22" s="431"/>
      <c r="ITI22" s="431"/>
      <c r="ITJ22" s="431"/>
      <c r="ITK22" s="431"/>
      <c r="ITL22" s="431"/>
      <c r="ITM22" s="431"/>
      <c r="ITN22" s="431"/>
      <c r="ITO22" s="431"/>
      <c r="ITP22" s="431"/>
      <c r="ITQ22" s="431"/>
      <c r="ITR22" s="431"/>
      <c r="ITS22" s="431"/>
      <c r="ITT22" s="431"/>
      <c r="ITU22" s="431"/>
      <c r="ITV22" s="431"/>
      <c r="ITW22" s="431"/>
      <c r="ITX22" s="431"/>
      <c r="ITY22" s="431"/>
      <c r="ITZ22" s="431"/>
      <c r="IUA22" s="431"/>
      <c r="IUB22" s="431"/>
      <c r="IUC22" s="431"/>
      <c r="IUD22" s="431"/>
      <c r="IUE22" s="431"/>
      <c r="IUF22" s="431"/>
      <c r="IUG22" s="431"/>
      <c r="IUH22" s="431"/>
      <c r="IUI22" s="431"/>
      <c r="IUJ22" s="431"/>
      <c r="IUK22" s="431"/>
      <c r="IUL22" s="431"/>
      <c r="IUM22" s="431"/>
      <c r="IUN22" s="431"/>
      <c r="IUO22" s="431"/>
      <c r="IUP22" s="431"/>
      <c r="IUQ22" s="431"/>
      <c r="IUR22" s="431"/>
      <c r="IUS22" s="431"/>
      <c r="IUT22" s="431"/>
      <c r="IUU22" s="431"/>
      <c r="IUV22" s="431"/>
      <c r="IUW22" s="431"/>
      <c r="IUX22" s="431"/>
      <c r="IUY22" s="431"/>
      <c r="IUZ22" s="431"/>
      <c r="IVA22" s="431"/>
      <c r="IVB22" s="431"/>
      <c r="IVC22" s="431"/>
      <c r="IVD22" s="431"/>
      <c r="IVE22" s="431"/>
      <c r="IVF22" s="431"/>
      <c r="IVG22" s="431"/>
      <c r="IVH22" s="431"/>
      <c r="IVI22" s="431"/>
      <c r="IVJ22" s="431"/>
      <c r="IVK22" s="431"/>
      <c r="IVL22" s="431"/>
      <c r="IVM22" s="431"/>
      <c r="IVN22" s="431"/>
      <c r="IVO22" s="431"/>
      <c r="IVP22" s="431"/>
      <c r="IVQ22" s="431"/>
      <c r="IVR22" s="431"/>
      <c r="IVS22" s="431"/>
      <c r="IVT22" s="431"/>
      <c r="IVU22" s="431"/>
      <c r="IVV22" s="431"/>
      <c r="IVW22" s="431"/>
      <c r="IVX22" s="431"/>
      <c r="IVY22" s="431"/>
      <c r="IVZ22" s="431"/>
      <c r="IWA22" s="431"/>
      <c r="IWB22" s="431"/>
      <c r="IWC22" s="431"/>
      <c r="IWD22" s="431"/>
      <c r="IWE22" s="431"/>
      <c r="IWF22" s="431"/>
      <c r="IWG22" s="431"/>
      <c r="IWH22" s="431"/>
      <c r="IWI22" s="431"/>
      <c r="IWJ22" s="431"/>
      <c r="IWK22" s="431"/>
      <c r="IWL22" s="431"/>
      <c r="IWM22" s="431"/>
      <c r="IWN22" s="431"/>
      <c r="IWO22" s="431"/>
      <c r="IWP22" s="431"/>
      <c r="IWQ22" s="431"/>
      <c r="IWR22" s="431"/>
      <c r="IWS22" s="431"/>
      <c r="IWT22" s="431"/>
      <c r="IWU22" s="431"/>
      <c r="IWV22" s="431"/>
      <c r="IWW22" s="431"/>
      <c r="IWX22" s="431"/>
      <c r="IWY22" s="431"/>
      <c r="IWZ22" s="431"/>
      <c r="IXA22" s="431"/>
      <c r="IXB22" s="431"/>
      <c r="IXC22" s="431"/>
      <c r="IXD22" s="431"/>
      <c r="IXE22" s="431"/>
      <c r="IXF22" s="431"/>
      <c r="IXG22" s="431"/>
      <c r="IXH22" s="431"/>
      <c r="IXI22" s="431"/>
      <c r="IXJ22" s="431"/>
      <c r="IXK22" s="431"/>
      <c r="IXL22" s="431"/>
      <c r="IXM22" s="431"/>
      <c r="IXN22" s="431"/>
      <c r="IXO22" s="431"/>
      <c r="IXP22" s="431"/>
      <c r="IXQ22" s="431"/>
      <c r="IXR22" s="431"/>
      <c r="IXS22" s="431"/>
      <c r="IXT22" s="431"/>
      <c r="IXU22" s="431"/>
      <c r="IXV22" s="431"/>
      <c r="IXW22" s="431"/>
      <c r="IXX22" s="431"/>
      <c r="IXY22" s="431"/>
      <c r="IXZ22" s="431"/>
      <c r="IYA22" s="431"/>
      <c r="IYB22" s="431"/>
      <c r="IYC22" s="431"/>
      <c r="IYD22" s="431"/>
      <c r="IYE22" s="431"/>
      <c r="IYF22" s="431"/>
      <c r="IYG22" s="431"/>
      <c r="IYH22" s="431"/>
      <c r="IYI22" s="431"/>
      <c r="IYJ22" s="431"/>
      <c r="IYK22" s="431"/>
      <c r="IYL22" s="431"/>
      <c r="IYM22" s="431"/>
      <c r="IYN22" s="431"/>
      <c r="IYO22" s="431"/>
      <c r="IYP22" s="431"/>
      <c r="IYQ22" s="431"/>
      <c r="IYR22" s="431"/>
      <c r="IYS22" s="431"/>
      <c r="IYT22" s="431"/>
      <c r="IYU22" s="431"/>
      <c r="IYV22" s="431"/>
      <c r="IYW22" s="431"/>
      <c r="IYX22" s="431"/>
      <c r="IYY22" s="431"/>
      <c r="IYZ22" s="431"/>
      <c r="IZA22" s="431"/>
      <c r="IZB22" s="431"/>
      <c r="IZC22" s="431"/>
      <c r="IZD22" s="431"/>
      <c r="IZE22" s="431"/>
      <c r="IZF22" s="431"/>
      <c r="IZG22" s="431"/>
      <c r="IZH22" s="431"/>
      <c r="IZI22" s="431"/>
      <c r="IZJ22" s="431"/>
      <c r="IZK22" s="431"/>
      <c r="IZL22" s="431"/>
      <c r="IZM22" s="431"/>
      <c r="IZN22" s="431"/>
      <c r="IZO22" s="431"/>
      <c r="IZP22" s="431"/>
      <c r="IZQ22" s="431"/>
      <c r="IZR22" s="431"/>
      <c r="IZS22" s="431"/>
      <c r="IZT22" s="431"/>
      <c r="IZU22" s="431"/>
      <c r="IZV22" s="431"/>
      <c r="IZW22" s="431"/>
      <c r="IZX22" s="431"/>
      <c r="IZY22" s="431"/>
      <c r="IZZ22" s="431"/>
      <c r="JAA22" s="431"/>
      <c r="JAB22" s="431"/>
      <c r="JAC22" s="431"/>
      <c r="JAD22" s="431"/>
      <c r="JAE22" s="431"/>
      <c r="JAF22" s="431"/>
      <c r="JAG22" s="431"/>
      <c r="JAH22" s="431"/>
      <c r="JAI22" s="431"/>
      <c r="JAJ22" s="431"/>
      <c r="JAK22" s="431"/>
      <c r="JAL22" s="431"/>
      <c r="JAM22" s="431"/>
      <c r="JAN22" s="431"/>
      <c r="JAO22" s="431"/>
      <c r="JAP22" s="431"/>
      <c r="JAQ22" s="431"/>
      <c r="JAR22" s="431"/>
      <c r="JAS22" s="431"/>
      <c r="JAT22" s="431"/>
      <c r="JAU22" s="431"/>
      <c r="JAV22" s="431"/>
      <c r="JAW22" s="431"/>
      <c r="JAX22" s="431"/>
      <c r="JAY22" s="431"/>
      <c r="JAZ22" s="431"/>
      <c r="JBA22" s="431"/>
      <c r="JBB22" s="431"/>
      <c r="JBC22" s="431"/>
      <c r="JBD22" s="431"/>
      <c r="JBE22" s="431"/>
      <c r="JBF22" s="431"/>
      <c r="JBG22" s="431"/>
      <c r="JBH22" s="431"/>
      <c r="JBI22" s="431"/>
      <c r="JBJ22" s="431"/>
      <c r="JBK22" s="431"/>
      <c r="JBL22" s="431"/>
      <c r="JBM22" s="431"/>
      <c r="JBN22" s="431"/>
      <c r="JBO22" s="431"/>
      <c r="JBP22" s="431"/>
      <c r="JBQ22" s="431"/>
      <c r="JBR22" s="431"/>
      <c r="JBS22" s="431"/>
      <c r="JBT22" s="431"/>
      <c r="JBU22" s="431"/>
      <c r="JBV22" s="431"/>
      <c r="JBW22" s="431"/>
      <c r="JBX22" s="431"/>
      <c r="JBY22" s="431"/>
      <c r="JBZ22" s="431"/>
      <c r="JCA22" s="431"/>
      <c r="JCB22" s="431"/>
      <c r="JCC22" s="431"/>
      <c r="JCD22" s="431"/>
      <c r="JCE22" s="431"/>
      <c r="JCF22" s="431"/>
      <c r="JCG22" s="431"/>
      <c r="JCH22" s="431"/>
      <c r="JCI22" s="431"/>
      <c r="JCJ22" s="431"/>
      <c r="JCK22" s="431"/>
      <c r="JCL22" s="431"/>
      <c r="JCM22" s="431"/>
      <c r="JCN22" s="431"/>
      <c r="JCO22" s="431"/>
      <c r="JCP22" s="431"/>
      <c r="JCQ22" s="431"/>
      <c r="JCR22" s="431"/>
      <c r="JCS22" s="431"/>
      <c r="JCT22" s="431"/>
      <c r="JCU22" s="431"/>
      <c r="JCV22" s="431"/>
      <c r="JCW22" s="431"/>
      <c r="JCX22" s="431"/>
      <c r="JCY22" s="431"/>
      <c r="JCZ22" s="431"/>
      <c r="JDA22" s="431"/>
      <c r="JDB22" s="431"/>
      <c r="JDC22" s="431"/>
      <c r="JDD22" s="431"/>
      <c r="JDE22" s="431"/>
      <c r="JDF22" s="431"/>
      <c r="JDG22" s="431"/>
      <c r="JDH22" s="431"/>
      <c r="JDI22" s="431"/>
      <c r="JDJ22" s="431"/>
      <c r="JDK22" s="431"/>
      <c r="JDL22" s="431"/>
      <c r="JDM22" s="431"/>
      <c r="JDN22" s="431"/>
      <c r="JDO22" s="431"/>
      <c r="JDP22" s="431"/>
      <c r="JDQ22" s="431"/>
      <c r="JDR22" s="431"/>
      <c r="JDS22" s="431"/>
      <c r="JDT22" s="431"/>
      <c r="JDU22" s="431"/>
      <c r="JDV22" s="431"/>
      <c r="JDW22" s="431"/>
      <c r="JDX22" s="431"/>
      <c r="JDY22" s="431"/>
      <c r="JDZ22" s="431"/>
      <c r="JEA22" s="431"/>
      <c r="JEB22" s="431"/>
      <c r="JEC22" s="431"/>
      <c r="JED22" s="431"/>
      <c r="JEE22" s="431"/>
      <c r="JEF22" s="431"/>
      <c r="JEG22" s="431"/>
      <c r="JEH22" s="431"/>
      <c r="JEI22" s="431"/>
      <c r="JEJ22" s="431"/>
      <c r="JEK22" s="431"/>
      <c r="JEL22" s="431"/>
      <c r="JEM22" s="431"/>
      <c r="JEN22" s="431"/>
      <c r="JEO22" s="431"/>
      <c r="JEP22" s="431"/>
      <c r="JEQ22" s="431"/>
      <c r="JER22" s="431"/>
      <c r="JES22" s="431"/>
      <c r="JET22" s="431"/>
      <c r="JEU22" s="431"/>
      <c r="JEV22" s="431"/>
      <c r="JEW22" s="431"/>
      <c r="JEX22" s="431"/>
      <c r="JEY22" s="431"/>
      <c r="JEZ22" s="431"/>
      <c r="JFA22" s="431"/>
      <c r="JFB22" s="431"/>
      <c r="JFC22" s="431"/>
      <c r="JFD22" s="431"/>
      <c r="JFE22" s="431"/>
      <c r="JFF22" s="431"/>
      <c r="JFG22" s="431"/>
      <c r="JFH22" s="431"/>
      <c r="JFI22" s="431"/>
      <c r="JFJ22" s="431"/>
      <c r="JFK22" s="431"/>
      <c r="JFL22" s="431"/>
      <c r="JFM22" s="431"/>
      <c r="JFN22" s="431"/>
      <c r="JFO22" s="431"/>
      <c r="JFP22" s="431"/>
      <c r="JFQ22" s="431"/>
      <c r="JFR22" s="431"/>
      <c r="JFS22" s="431"/>
      <c r="JFT22" s="431"/>
      <c r="JFU22" s="431"/>
      <c r="JFV22" s="431"/>
      <c r="JFW22" s="431"/>
      <c r="JFX22" s="431"/>
      <c r="JFY22" s="431"/>
      <c r="JFZ22" s="431"/>
      <c r="JGA22" s="431"/>
      <c r="JGB22" s="431"/>
      <c r="JGC22" s="431"/>
      <c r="JGD22" s="431"/>
      <c r="JGE22" s="431"/>
      <c r="JGF22" s="431"/>
      <c r="JGG22" s="431"/>
      <c r="JGH22" s="431"/>
      <c r="JGI22" s="431"/>
      <c r="JGJ22" s="431"/>
      <c r="JGK22" s="431"/>
      <c r="JGL22" s="431"/>
      <c r="JGM22" s="431"/>
      <c r="JGN22" s="431"/>
      <c r="JGO22" s="431"/>
      <c r="JGP22" s="431"/>
      <c r="JGQ22" s="431"/>
      <c r="JGR22" s="431"/>
      <c r="JGS22" s="431"/>
      <c r="JGT22" s="431"/>
      <c r="JGU22" s="431"/>
      <c r="JGV22" s="431"/>
      <c r="JGW22" s="431"/>
      <c r="JGX22" s="431"/>
      <c r="JGY22" s="431"/>
      <c r="JGZ22" s="431"/>
      <c r="JHA22" s="431"/>
      <c r="JHB22" s="431"/>
      <c r="JHC22" s="431"/>
      <c r="JHD22" s="431"/>
      <c r="JHE22" s="431"/>
      <c r="JHF22" s="431"/>
      <c r="JHG22" s="431"/>
      <c r="JHH22" s="431"/>
      <c r="JHI22" s="431"/>
      <c r="JHJ22" s="431"/>
      <c r="JHK22" s="431"/>
      <c r="JHL22" s="431"/>
      <c r="JHM22" s="431"/>
      <c r="JHN22" s="431"/>
      <c r="JHO22" s="431"/>
      <c r="JHP22" s="431"/>
      <c r="JHQ22" s="431"/>
      <c r="JHR22" s="431"/>
      <c r="JHS22" s="431"/>
      <c r="JHT22" s="431"/>
      <c r="JHU22" s="431"/>
      <c r="JHV22" s="431"/>
      <c r="JHW22" s="431"/>
      <c r="JHX22" s="431"/>
      <c r="JHY22" s="431"/>
      <c r="JHZ22" s="431"/>
      <c r="JIA22" s="431"/>
      <c r="JIB22" s="431"/>
      <c r="JIC22" s="431"/>
      <c r="JID22" s="431"/>
      <c r="JIE22" s="431"/>
      <c r="JIF22" s="431"/>
      <c r="JIG22" s="431"/>
      <c r="JIH22" s="431"/>
      <c r="JII22" s="431"/>
      <c r="JIJ22" s="431"/>
      <c r="JIK22" s="431"/>
      <c r="JIL22" s="431"/>
      <c r="JIM22" s="431"/>
      <c r="JIN22" s="431"/>
      <c r="JIO22" s="431"/>
      <c r="JIP22" s="431"/>
      <c r="JIQ22" s="431"/>
      <c r="JIR22" s="431"/>
      <c r="JIS22" s="431"/>
      <c r="JIT22" s="431"/>
      <c r="JIU22" s="431"/>
      <c r="JIV22" s="431"/>
      <c r="JIW22" s="431"/>
      <c r="JIX22" s="431"/>
      <c r="JIY22" s="431"/>
      <c r="JIZ22" s="431"/>
      <c r="JJA22" s="431"/>
      <c r="JJB22" s="431"/>
      <c r="JJC22" s="431"/>
      <c r="JJD22" s="431"/>
      <c r="JJE22" s="431"/>
      <c r="JJF22" s="431"/>
      <c r="JJG22" s="431"/>
      <c r="JJH22" s="431"/>
      <c r="JJI22" s="431"/>
      <c r="JJJ22" s="431"/>
      <c r="JJK22" s="431"/>
      <c r="JJL22" s="431"/>
      <c r="JJM22" s="431"/>
      <c r="JJN22" s="431"/>
      <c r="JJO22" s="431"/>
      <c r="JJP22" s="431"/>
      <c r="JJQ22" s="431"/>
      <c r="JJR22" s="431"/>
      <c r="JJS22" s="431"/>
      <c r="JJT22" s="431"/>
      <c r="JJU22" s="431"/>
      <c r="JJV22" s="431"/>
      <c r="JJW22" s="431"/>
      <c r="JJX22" s="431"/>
      <c r="JJY22" s="431"/>
      <c r="JJZ22" s="431"/>
      <c r="JKA22" s="431"/>
      <c r="JKB22" s="431"/>
      <c r="JKC22" s="431"/>
      <c r="JKD22" s="431"/>
      <c r="JKE22" s="431"/>
      <c r="JKF22" s="431"/>
      <c r="JKG22" s="431"/>
      <c r="JKH22" s="431"/>
      <c r="JKI22" s="431"/>
      <c r="JKJ22" s="431"/>
      <c r="JKK22" s="431"/>
      <c r="JKL22" s="431"/>
      <c r="JKM22" s="431"/>
      <c r="JKN22" s="431"/>
      <c r="JKO22" s="431"/>
      <c r="JKP22" s="431"/>
      <c r="JKQ22" s="431"/>
      <c r="JKR22" s="431"/>
      <c r="JKS22" s="431"/>
      <c r="JKT22" s="431"/>
      <c r="JKU22" s="431"/>
      <c r="JKV22" s="431"/>
      <c r="JKW22" s="431"/>
      <c r="JKX22" s="431"/>
      <c r="JKY22" s="431"/>
      <c r="JKZ22" s="431"/>
      <c r="JLA22" s="431"/>
      <c r="JLB22" s="431"/>
      <c r="JLC22" s="431"/>
      <c r="JLD22" s="431"/>
      <c r="JLE22" s="431"/>
      <c r="JLF22" s="431"/>
      <c r="JLG22" s="431"/>
      <c r="JLH22" s="431"/>
      <c r="JLI22" s="431"/>
      <c r="JLJ22" s="431"/>
      <c r="JLK22" s="431"/>
      <c r="JLL22" s="431"/>
      <c r="JLM22" s="431"/>
      <c r="JLN22" s="431"/>
      <c r="JLO22" s="431"/>
      <c r="JLP22" s="431"/>
      <c r="JLQ22" s="431"/>
      <c r="JLR22" s="431"/>
      <c r="JLS22" s="431"/>
      <c r="JLT22" s="431"/>
      <c r="JLU22" s="431"/>
      <c r="JLV22" s="431"/>
      <c r="JLW22" s="431"/>
      <c r="JLX22" s="431"/>
      <c r="JLY22" s="431"/>
      <c r="JLZ22" s="431"/>
      <c r="JMA22" s="431"/>
      <c r="JMB22" s="431"/>
      <c r="JMC22" s="431"/>
      <c r="JMD22" s="431"/>
      <c r="JME22" s="431"/>
      <c r="JMF22" s="431"/>
      <c r="JMG22" s="431"/>
      <c r="JMH22" s="431"/>
      <c r="JMI22" s="431"/>
      <c r="JMJ22" s="431"/>
      <c r="JMK22" s="431"/>
      <c r="JML22" s="431"/>
      <c r="JMM22" s="431"/>
      <c r="JMN22" s="431"/>
      <c r="JMO22" s="431"/>
      <c r="JMP22" s="431"/>
      <c r="JMQ22" s="431"/>
      <c r="JMR22" s="431"/>
      <c r="JMS22" s="431"/>
      <c r="JMT22" s="431"/>
      <c r="JMU22" s="431"/>
      <c r="JMV22" s="431"/>
      <c r="JMW22" s="431"/>
      <c r="JMX22" s="431"/>
      <c r="JMY22" s="431"/>
      <c r="JMZ22" s="431"/>
      <c r="JNA22" s="431"/>
      <c r="JNB22" s="431"/>
      <c r="JNC22" s="431"/>
      <c r="JND22" s="431"/>
      <c r="JNE22" s="431"/>
      <c r="JNF22" s="431"/>
      <c r="JNG22" s="431"/>
      <c r="JNH22" s="431"/>
      <c r="JNI22" s="431"/>
      <c r="JNJ22" s="431"/>
      <c r="JNK22" s="431"/>
      <c r="JNL22" s="431"/>
      <c r="JNM22" s="431"/>
      <c r="JNN22" s="431"/>
      <c r="JNO22" s="431"/>
      <c r="JNP22" s="431"/>
      <c r="JNQ22" s="431"/>
      <c r="JNR22" s="431"/>
      <c r="JNS22" s="431"/>
      <c r="JNT22" s="431"/>
      <c r="JNU22" s="431"/>
      <c r="JNV22" s="431"/>
      <c r="JNW22" s="431"/>
      <c r="JNX22" s="431"/>
      <c r="JNY22" s="431"/>
      <c r="JNZ22" s="431"/>
      <c r="JOA22" s="431"/>
      <c r="JOB22" s="431"/>
      <c r="JOC22" s="431"/>
      <c r="JOD22" s="431"/>
      <c r="JOE22" s="431"/>
      <c r="JOF22" s="431"/>
      <c r="JOG22" s="431"/>
      <c r="JOH22" s="431"/>
      <c r="JOI22" s="431"/>
      <c r="JOJ22" s="431"/>
      <c r="JOK22" s="431"/>
      <c r="JOL22" s="431"/>
      <c r="JOM22" s="431"/>
      <c r="JON22" s="431"/>
      <c r="JOO22" s="431"/>
      <c r="JOP22" s="431"/>
      <c r="JOQ22" s="431"/>
      <c r="JOR22" s="431"/>
      <c r="JOS22" s="431"/>
      <c r="JOT22" s="431"/>
      <c r="JOU22" s="431"/>
      <c r="JOV22" s="431"/>
      <c r="JOW22" s="431"/>
      <c r="JOX22" s="431"/>
      <c r="JOY22" s="431"/>
      <c r="JOZ22" s="431"/>
      <c r="JPA22" s="431"/>
      <c r="JPB22" s="431"/>
      <c r="JPC22" s="431"/>
      <c r="JPD22" s="431"/>
      <c r="JPE22" s="431"/>
      <c r="JPF22" s="431"/>
      <c r="JPG22" s="431"/>
      <c r="JPH22" s="431"/>
      <c r="JPI22" s="431"/>
      <c r="JPJ22" s="431"/>
      <c r="JPK22" s="431"/>
      <c r="JPL22" s="431"/>
      <c r="JPM22" s="431"/>
      <c r="JPN22" s="431"/>
      <c r="JPO22" s="431"/>
      <c r="JPP22" s="431"/>
      <c r="JPQ22" s="431"/>
      <c r="JPR22" s="431"/>
      <c r="JPS22" s="431"/>
      <c r="JPT22" s="431"/>
      <c r="JPU22" s="431"/>
      <c r="JPV22" s="431"/>
      <c r="JPW22" s="431"/>
      <c r="JPX22" s="431"/>
      <c r="JPY22" s="431"/>
      <c r="JPZ22" s="431"/>
      <c r="JQA22" s="431"/>
      <c r="JQB22" s="431"/>
      <c r="JQC22" s="431"/>
      <c r="JQD22" s="431"/>
      <c r="JQE22" s="431"/>
      <c r="JQF22" s="431"/>
      <c r="JQG22" s="431"/>
      <c r="JQH22" s="431"/>
      <c r="JQI22" s="431"/>
      <c r="JQJ22" s="431"/>
      <c r="JQK22" s="431"/>
      <c r="JQL22" s="431"/>
      <c r="JQM22" s="431"/>
      <c r="JQN22" s="431"/>
      <c r="JQO22" s="431"/>
      <c r="JQP22" s="431"/>
      <c r="JQQ22" s="431"/>
      <c r="JQR22" s="431"/>
      <c r="JQS22" s="431"/>
      <c r="JQT22" s="431"/>
      <c r="JQU22" s="431"/>
      <c r="JQV22" s="431"/>
      <c r="JQW22" s="431"/>
      <c r="JQX22" s="431"/>
      <c r="JQY22" s="431"/>
      <c r="JQZ22" s="431"/>
      <c r="JRA22" s="431"/>
      <c r="JRB22" s="431"/>
      <c r="JRC22" s="431"/>
      <c r="JRD22" s="431"/>
      <c r="JRE22" s="431"/>
      <c r="JRF22" s="431"/>
      <c r="JRG22" s="431"/>
      <c r="JRH22" s="431"/>
      <c r="JRI22" s="431"/>
      <c r="JRJ22" s="431"/>
      <c r="JRK22" s="431"/>
      <c r="JRL22" s="431"/>
      <c r="JRM22" s="431"/>
      <c r="JRN22" s="431"/>
      <c r="JRO22" s="431"/>
      <c r="JRP22" s="431"/>
      <c r="JRQ22" s="431"/>
      <c r="JRR22" s="431"/>
      <c r="JRS22" s="431"/>
      <c r="JRT22" s="431"/>
      <c r="JRU22" s="431"/>
      <c r="JRV22" s="431"/>
      <c r="JRW22" s="431"/>
      <c r="JRX22" s="431"/>
      <c r="JRY22" s="431"/>
      <c r="JRZ22" s="431"/>
      <c r="JSA22" s="431"/>
      <c r="JSB22" s="431"/>
      <c r="JSC22" s="431"/>
      <c r="JSD22" s="431"/>
      <c r="JSE22" s="431"/>
      <c r="JSF22" s="431"/>
      <c r="JSG22" s="431"/>
      <c r="JSH22" s="431"/>
      <c r="JSI22" s="431"/>
      <c r="JSJ22" s="431"/>
      <c r="JSK22" s="431"/>
      <c r="JSL22" s="431"/>
      <c r="JSM22" s="431"/>
      <c r="JSN22" s="431"/>
      <c r="JSO22" s="431"/>
      <c r="JSP22" s="431"/>
      <c r="JSQ22" s="431"/>
      <c r="JSR22" s="431"/>
      <c r="JSS22" s="431"/>
      <c r="JST22" s="431"/>
      <c r="JSU22" s="431"/>
      <c r="JSV22" s="431"/>
      <c r="JSW22" s="431"/>
      <c r="JSX22" s="431"/>
      <c r="JSY22" s="431"/>
      <c r="JSZ22" s="431"/>
      <c r="JTA22" s="431"/>
      <c r="JTB22" s="431"/>
      <c r="JTC22" s="431"/>
      <c r="JTD22" s="431"/>
      <c r="JTE22" s="431"/>
      <c r="JTF22" s="431"/>
      <c r="JTG22" s="431"/>
      <c r="JTH22" s="431"/>
      <c r="JTI22" s="431"/>
      <c r="JTJ22" s="431"/>
      <c r="JTK22" s="431"/>
      <c r="JTL22" s="431"/>
      <c r="JTM22" s="431"/>
      <c r="JTN22" s="431"/>
      <c r="JTO22" s="431"/>
      <c r="JTP22" s="431"/>
      <c r="JTQ22" s="431"/>
      <c r="JTR22" s="431"/>
      <c r="JTS22" s="431"/>
      <c r="JTT22" s="431"/>
      <c r="JTU22" s="431"/>
      <c r="JTV22" s="431"/>
      <c r="JTW22" s="431"/>
      <c r="JTX22" s="431"/>
      <c r="JTY22" s="431"/>
      <c r="JTZ22" s="431"/>
      <c r="JUA22" s="431"/>
      <c r="JUB22" s="431"/>
      <c r="JUC22" s="431"/>
      <c r="JUD22" s="431"/>
      <c r="JUE22" s="431"/>
      <c r="JUF22" s="431"/>
      <c r="JUG22" s="431"/>
      <c r="JUH22" s="431"/>
      <c r="JUI22" s="431"/>
      <c r="JUJ22" s="431"/>
      <c r="JUK22" s="431"/>
      <c r="JUL22" s="431"/>
      <c r="JUM22" s="431"/>
      <c r="JUN22" s="431"/>
      <c r="JUO22" s="431"/>
      <c r="JUP22" s="431"/>
      <c r="JUQ22" s="431"/>
      <c r="JUR22" s="431"/>
      <c r="JUS22" s="431"/>
      <c r="JUT22" s="431"/>
      <c r="JUU22" s="431"/>
      <c r="JUV22" s="431"/>
      <c r="JUW22" s="431"/>
      <c r="JUX22" s="431"/>
      <c r="JUY22" s="431"/>
      <c r="JUZ22" s="431"/>
      <c r="JVA22" s="431"/>
      <c r="JVB22" s="431"/>
      <c r="JVC22" s="431"/>
      <c r="JVD22" s="431"/>
      <c r="JVE22" s="431"/>
      <c r="JVF22" s="431"/>
      <c r="JVG22" s="431"/>
      <c r="JVH22" s="431"/>
      <c r="JVI22" s="431"/>
      <c r="JVJ22" s="431"/>
      <c r="JVK22" s="431"/>
      <c r="JVL22" s="431"/>
      <c r="JVM22" s="431"/>
      <c r="JVN22" s="431"/>
      <c r="JVO22" s="431"/>
      <c r="JVP22" s="431"/>
      <c r="JVQ22" s="431"/>
      <c r="JVR22" s="431"/>
      <c r="JVS22" s="431"/>
      <c r="JVT22" s="431"/>
      <c r="JVU22" s="431"/>
      <c r="JVV22" s="431"/>
      <c r="JVW22" s="431"/>
      <c r="JVX22" s="431"/>
      <c r="JVY22" s="431"/>
      <c r="JVZ22" s="431"/>
      <c r="JWA22" s="431"/>
      <c r="JWB22" s="431"/>
      <c r="JWC22" s="431"/>
      <c r="JWD22" s="431"/>
      <c r="JWE22" s="431"/>
      <c r="JWF22" s="431"/>
      <c r="JWG22" s="431"/>
      <c r="JWH22" s="431"/>
      <c r="JWI22" s="431"/>
      <c r="JWJ22" s="431"/>
      <c r="JWK22" s="431"/>
      <c r="JWL22" s="431"/>
      <c r="JWM22" s="431"/>
      <c r="JWN22" s="431"/>
      <c r="JWO22" s="431"/>
      <c r="JWP22" s="431"/>
      <c r="JWQ22" s="431"/>
      <c r="JWR22" s="431"/>
      <c r="JWS22" s="431"/>
      <c r="JWT22" s="431"/>
      <c r="JWU22" s="431"/>
      <c r="JWV22" s="431"/>
      <c r="JWW22" s="431"/>
      <c r="JWX22" s="431"/>
      <c r="JWY22" s="431"/>
      <c r="JWZ22" s="431"/>
      <c r="JXA22" s="431"/>
      <c r="JXB22" s="431"/>
      <c r="JXC22" s="431"/>
      <c r="JXD22" s="431"/>
      <c r="JXE22" s="431"/>
      <c r="JXF22" s="431"/>
      <c r="JXG22" s="431"/>
      <c r="JXH22" s="431"/>
      <c r="JXI22" s="431"/>
      <c r="JXJ22" s="431"/>
      <c r="JXK22" s="431"/>
      <c r="JXL22" s="431"/>
      <c r="JXM22" s="431"/>
      <c r="JXN22" s="431"/>
      <c r="JXO22" s="431"/>
      <c r="JXP22" s="431"/>
      <c r="JXQ22" s="431"/>
      <c r="JXR22" s="431"/>
      <c r="JXS22" s="431"/>
      <c r="JXT22" s="431"/>
      <c r="JXU22" s="431"/>
      <c r="JXV22" s="431"/>
      <c r="JXW22" s="431"/>
      <c r="JXX22" s="431"/>
      <c r="JXY22" s="431"/>
      <c r="JXZ22" s="431"/>
      <c r="JYA22" s="431"/>
      <c r="JYB22" s="431"/>
      <c r="JYC22" s="431"/>
      <c r="JYD22" s="431"/>
      <c r="JYE22" s="431"/>
      <c r="JYF22" s="431"/>
      <c r="JYG22" s="431"/>
      <c r="JYH22" s="431"/>
      <c r="JYI22" s="431"/>
      <c r="JYJ22" s="431"/>
      <c r="JYK22" s="431"/>
      <c r="JYL22" s="431"/>
      <c r="JYM22" s="431"/>
      <c r="JYN22" s="431"/>
      <c r="JYO22" s="431"/>
      <c r="JYP22" s="431"/>
      <c r="JYQ22" s="431"/>
      <c r="JYR22" s="431"/>
      <c r="JYS22" s="431"/>
      <c r="JYT22" s="431"/>
      <c r="JYU22" s="431"/>
      <c r="JYV22" s="431"/>
      <c r="JYW22" s="431"/>
      <c r="JYX22" s="431"/>
      <c r="JYY22" s="431"/>
      <c r="JYZ22" s="431"/>
      <c r="JZA22" s="431"/>
      <c r="JZB22" s="431"/>
      <c r="JZC22" s="431"/>
      <c r="JZD22" s="431"/>
      <c r="JZE22" s="431"/>
      <c r="JZF22" s="431"/>
      <c r="JZG22" s="431"/>
      <c r="JZH22" s="431"/>
      <c r="JZI22" s="431"/>
      <c r="JZJ22" s="431"/>
      <c r="JZK22" s="431"/>
      <c r="JZL22" s="431"/>
      <c r="JZM22" s="431"/>
      <c r="JZN22" s="431"/>
      <c r="JZO22" s="431"/>
      <c r="JZP22" s="431"/>
      <c r="JZQ22" s="431"/>
      <c r="JZR22" s="431"/>
      <c r="JZS22" s="431"/>
      <c r="JZT22" s="431"/>
      <c r="JZU22" s="431"/>
      <c r="JZV22" s="431"/>
      <c r="JZW22" s="431"/>
      <c r="JZX22" s="431"/>
      <c r="JZY22" s="431"/>
      <c r="JZZ22" s="431"/>
      <c r="KAA22" s="431"/>
      <c r="KAB22" s="431"/>
      <c r="KAC22" s="431"/>
      <c r="KAD22" s="431"/>
      <c r="KAE22" s="431"/>
      <c r="KAF22" s="431"/>
      <c r="KAG22" s="431"/>
      <c r="KAH22" s="431"/>
      <c r="KAI22" s="431"/>
      <c r="KAJ22" s="431"/>
      <c r="KAK22" s="431"/>
      <c r="KAL22" s="431"/>
      <c r="KAM22" s="431"/>
      <c r="KAN22" s="431"/>
      <c r="KAO22" s="431"/>
      <c r="KAP22" s="431"/>
      <c r="KAQ22" s="431"/>
      <c r="KAR22" s="431"/>
      <c r="KAS22" s="431"/>
      <c r="KAT22" s="431"/>
      <c r="KAU22" s="431"/>
      <c r="KAV22" s="431"/>
      <c r="KAW22" s="431"/>
      <c r="KAX22" s="431"/>
      <c r="KAY22" s="431"/>
      <c r="KAZ22" s="431"/>
      <c r="KBA22" s="431"/>
      <c r="KBB22" s="431"/>
      <c r="KBC22" s="431"/>
      <c r="KBD22" s="431"/>
      <c r="KBE22" s="431"/>
      <c r="KBF22" s="431"/>
      <c r="KBG22" s="431"/>
      <c r="KBH22" s="431"/>
      <c r="KBI22" s="431"/>
      <c r="KBJ22" s="431"/>
      <c r="KBK22" s="431"/>
      <c r="KBL22" s="431"/>
      <c r="KBM22" s="431"/>
      <c r="KBN22" s="431"/>
      <c r="KBO22" s="431"/>
      <c r="KBP22" s="431"/>
      <c r="KBQ22" s="431"/>
      <c r="KBR22" s="431"/>
      <c r="KBS22" s="431"/>
      <c r="KBT22" s="431"/>
      <c r="KBU22" s="431"/>
      <c r="KBV22" s="431"/>
      <c r="KBW22" s="431"/>
      <c r="KBX22" s="431"/>
      <c r="KBY22" s="431"/>
      <c r="KBZ22" s="431"/>
      <c r="KCA22" s="431"/>
      <c r="KCB22" s="431"/>
      <c r="KCC22" s="431"/>
      <c r="KCD22" s="431"/>
      <c r="KCE22" s="431"/>
      <c r="KCF22" s="431"/>
      <c r="KCG22" s="431"/>
      <c r="KCH22" s="431"/>
      <c r="KCI22" s="431"/>
      <c r="KCJ22" s="431"/>
      <c r="KCK22" s="431"/>
      <c r="KCL22" s="431"/>
      <c r="KCM22" s="431"/>
      <c r="KCN22" s="431"/>
      <c r="KCO22" s="431"/>
      <c r="KCP22" s="431"/>
      <c r="KCQ22" s="431"/>
      <c r="KCR22" s="431"/>
      <c r="KCS22" s="431"/>
      <c r="KCT22" s="431"/>
      <c r="KCU22" s="431"/>
      <c r="KCV22" s="431"/>
      <c r="KCW22" s="431"/>
      <c r="KCX22" s="431"/>
      <c r="KCY22" s="431"/>
      <c r="KCZ22" s="431"/>
      <c r="KDA22" s="431"/>
      <c r="KDB22" s="431"/>
      <c r="KDC22" s="431"/>
      <c r="KDD22" s="431"/>
      <c r="KDE22" s="431"/>
      <c r="KDF22" s="431"/>
      <c r="KDG22" s="431"/>
      <c r="KDH22" s="431"/>
      <c r="KDI22" s="431"/>
      <c r="KDJ22" s="431"/>
      <c r="KDK22" s="431"/>
      <c r="KDL22" s="431"/>
      <c r="KDM22" s="431"/>
      <c r="KDN22" s="431"/>
      <c r="KDO22" s="431"/>
      <c r="KDP22" s="431"/>
      <c r="KDQ22" s="431"/>
      <c r="KDR22" s="431"/>
      <c r="KDS22" s="431"/>
      <c r="KDT22" s="431"/>
      <c r="KDU22" s="431"/>
      <c r="KDV22" s="431"/>
      <c r="KDW22" s="431"/>
      <c r="KDX22" s="431"/>
      <c r="KDY22" s="431"/>
      <c r="KDZ22" s="431"/>
      <c r="KEA22" s="431"/>
      <c r="KEB22" s="431"/>
      <c r="KEC22" s="431"/>
      <c r="KED22" s="431"/>
      <c r="KEE22" s="431"/>
      <c r="KEF22" s="431"/>
      <c r="KEG22" s="431"/>
      <c r="KEH22" s="431"/>
      <c r="KEI22" s="431"/>
      <c r="KEJ22" s="431"/>
      <c r="KEK22" s="431"/>
      <c r="KEL22" s="431"/>
      <c r="KEM22" s="431"/>
      <c r="KEN22" s="431"/>
      <c r="KEO22" s="431"/>
      <c r="KEP22" s="431"/>
      <c r="KEQ22" s="431"/>
      <c r="KER22" s="431"/>
      <c r="KES22" s="431"/>
      <c r="KET22" s="431"/>
      <c r="KEU22" s="431"/>
      <c r="KEV22" s="431"/>
      <c r="KEW22" s="431"/>
      <c r="KEX22" s="431"/>
      <c r="KEY22" s="431"/>
      <c r="KEZ22" s="431"/>
      <c r="KFA22" s="431"/>
      <c r="KFB22" s="431"/>
      <c r="KFC22" s="431"/>
      <c r="KFD22" s="431"/>
      <c r="KFE22" s="431"/>
      <c r="KFF22" s="431"/>
      <c r="KFG22" s="431"/>
      <c r="KFH22" s="431"/>
      <c r="KFI22" s="431"/>
      <c r="KFJ22" s="431"/>
      <c r="KFK22" s="431"/>
      <c r="KFL22" s="431"/>
      <c r="KFM22" s="431"/>
      <c r="KFN22" s="431"/>
      <c r="KFO22" s="431"/>
      <c r="KFP22" s="431"/>
      <c r="KFQ22" s="431"/>
      <c r="KFR22" s="431"/>
      <c r="KFS22" s="431"/>
      <c r="KFT22" s="431"/>
      <c r="KFU22" s="431"/>
      <c r="KFV22" s="431"/>
      <c r="KFW22" s="431"/>
      <c r="KFX22" s="431"/>
      <c r="KFY22" s="431"/>
      <c r="KFZ22" s="431"/>
      <c r="KGA22" s="431"/>
      <c r="KGB22" s="431"/>
      <c r="KGC22" s="431"/>
      <c r="KGD22" s="431"/>
      <c r="KGE22" s="431"/>
      <c r="KGF22" s="431"/>
      <c r="KGG22" s="431"/>
      <c r="KGH22" s="431"/>
      <c r="KGI22" s="431"/>
      <c r="KGJ22" s="431"/>
      <c r="KGK22" s="431"/>
      <c r="KGL22" s="431"/>
      <c r="KGM22" s="431"/>
      <c r="KGN22" s="431"/>
      <c r="KGO22" s="431"/>
      <c r="KGP22" s="431"/>
      <c r="KGQ22" s="431"/>
      <c r="KGR22" s="431"/>
      <c r="KGS22" s="431"/>
      <c r="KGT22" s="431"/>
      <c r="KGU22" s="431"/>
      <c r="KGV22" s="431"/>
      <c r="KGW22" s="431"/>
      <c r="KGX22" s="431"/>
      <c r="KGY22" s="431"/>
      <c r="KGZ22" s="431"/>
      <c r="KHA22" s="431"/>
      <c r="KHB22" s="431"/>
      <c r="KHC22" s="431"/>
      <c r="KHD22" s="431"/>
      <c r="KHE22" s="431"/>
      <c r="KHF22" s="431"/>
      <c r="KHG22" s="431"/>
      <c r="KHH22" s="431"/>
      <c r="KHI22" s="431"/>
      <c r="KHJ22" s="431"/>
      <c r="KHK22" s="431"/>
      <c r="KHL22" s="431"/>
      <c r="KHM22" s="431"/>
      <c r="KHN22" s="431"/>
      <c r="KHO22" s="431"/>
      <c r="KHP22" s="431"/>
      <c r="KHQ22" s="431"/>
      <c r="KHR22" s="431"/>
      <c r="KHS22" s="431"/>
      <c r="KHT22" s="431"/>
      <c r="KHU22" s="431"/>
      <c r="KHV22" s="431"/>
      <c r="KHW22" s="431"/>
      <c r="KHX22" s="431"/>
      <c r="KHY22" s="431"/>
      <c r="KHZ22" s="431"/>
      <c r="KIA22" s="431"/>
      <c r="KIB22" s="431"/>
      <c r="KIC22" s="431"/>
      <c r="KID22" s="431"/>
      <c r="KIE22" s="431"/>
      <c r="KIF22" s="431"/>
      <c r="KIG22" s="431"/>
      <c r="KIH22" s="431"/>
      <c r="KII22" s="431"/>
      <c r="KIJ22" s="431"/>
      <c r="KIK22" s="431"/>
      <c r="KIL22" s="431"/>
      <c r="KIM22" s="431"/>
      <c r="KIN22" s="431"/>
      <c r="KIO22" s="431"/>
      <c r="KIP22" s="431"/>
      <c r="KIQ22" s="431"/>
      <c r="KIR22" s="431"/>
      <c r="KIS22" s="431"/>
      <c r="KIT22" s="431"/>
      <c r="KIU22" s="431"/>
      <c r="KIV22" s="431"/>
      <c r="KIW22" s="431"/>
      <c r="KIX22" s="431"/>
      <c r="KIY22" s="431"/>
      <c r="KIZ22" s="431"/>
      <c r="KJA22" s="431"/>
      <c r="KJB22" s="431"/>
      <c r="KJC22" s="431"/>
      <c r="KJD22" s="431"/>
      <c r="KJE22" s="431"/>
      <c r="KJF22" s="431"/>
      <c r="KJG22" s="431"/>
      <c r="KJH22" s="431"/>
      <c r="KJI22" s="431"/>
      <c r="KJJ22" s="431"/>
      <c r="KJK22" s="431"/>
      <c r="KJL22" s="431"/>
      <c r="KJM22" s="431"/>
      <c r="KJN22" s="431"/>
      <c r="KJO22" s="431"/>
      <c r="KJP22" s="431"/>
      <c r="KJQ22" s="431"/>
      <c r="KJR22" s="431"/>
      <c r="KJS22" s="431"/>
      <c r="KJT22" s="431"/>
      <c r="KJU22" s="431"/>
      <c r="KJV22" s="431"/>
      <c r="KJW22" s="431"/>
      <c r="KJX22" s="431"/>
      <c r="KJY22" s="431"/>
      <c r="KJZ22" s="431"/>
      <c r="KKA22" s="431"/>
      <c r="KKB22" s="431"/>
      <c r="KKC22" s="431"/>
      <c r="KKD22" s="431"/>
      <c r="KKE22" s="431"/>
      <c r="KKF22" s="431"/>
      <c r="KKG22" s="431"/>
      <c r="KKH22" s="431"/>
      <c r="KKI22" s="431"/>
      <c r="KKJ22" s="431"/>
      <c r="KKK22" s="431"/>
      <c r="KKL22" s="431"/>
      <c r="KKM22" s="431"/>
      <c r="KKN22" s="431"/>
      <c r="KKO22" s="431"/>
      <c r="KKP22" s="431"/>
      <c r="KKQ22" s="431"/>
      <c r="KKR22" s="431"/>
      <c r="KKS22" s="431"/>
      <c r="KKT22" s="431"/>
      <c r="KKU22" s="431"/>
      <c r="KKV22" s="431"/>
      <c r="KKW22" s="431"/>
      <c r="KKX22" s="431"/>
      <c r="KKY22" s="431"/>
      <c r="KKZ22" s="431"/>
      <c r="KLA22" s="431"/>
      <c r="KLB22" s="431"/>
      <c r="KLC22" s="431"/>
      <c r="KLD22" s="431"/>
      <c r="KLE22" s="431"/>
      <c r="KLF22" s="431"/>
      <c r="KLG22" s="431"/>
      <c r="KLH22" s="431"/>
      <c r="KLI22" s="431"/>
      <c r="KLJ22" s="431"/>
      <c r="KLK22" s="431"/>
      <c r="KLL22" s="431"/>
      <c r="KLM22" s="431"/>
      <c r="KLN22" s="431"/>
      <c r="KLO22" s="431"/>
      <c r="KLP22" s="431"/>
      <c r="KLQ22" s="431"/>
      <c r="KLR22" s="431"/>
      <c r="KLS22" s="431"/>
      <c r="KLT22" s="431"/>
      <c r="KLU22" s="431"/>
      <c r="KLV22" s="431"/>
      <c r="KLW22" s="431"/>
      <c r="KLX22" s="431"/>
      <c r="KLY22" s="431"/>
      <c r="KLZ22" s="431"/>
      <c r="KMA22" s="431"/>
      <c r="KMB22" s="431"/>
      <c r="KMC22" s="431"/>
      <c r="KMD22" s="431"/>
      <c r="KME22" s="431"/>
      <c r="KMF22" s="431"/>
      <c r="KMG22" s="431"/>
      <c r="KMH22" s="431"/>
      <c r="KMI22" s="431"/>
      <c r="KMJ22" s="431"/>
      <c r="KMK22" s="431"/>
      <c r="KML22" s="431"/>
      <c r="KMM22" s="431"/>
      <c r="KMN22" s="431"/>
      <c r="KMO22" s="431"/>
      <c r="KMP22" s="431"/>
      <c r="KMQ22" s="431"/>
      <c r="KMR22" s="431"/>
      <c r="KMS22" s="431"/>
      <c r="KMT22" s="431"/>
      <c r="KMU22" s="431"/>
      <c r="KMV22" s="431"/>
      <c r="KMW22" s="431"/>
      <c r="KMX22" s="431"/>
      <c r="KMY22" s="431"/>
      <c r="KMZ22" s="431"/>
      <c r="KNA22" s="431"/>
      <c r="KNB22" s="431"/>
      <c r="KNC22" s="431"/>
      <c r="KND22" s="431"/>
      <c r="KNE22" s="431"/>
      <c r="KNF22" s="431"/>
      <c r="KNG22" s="431"/>
      <c r="KNH22" s="431"/>
      <c r="KNI22" s="431"/>
      <c r="KNJ22" s="431"/>
      <c r="KNK22" s="431"/>
      <c r="KNL22" s="431"/>
      <c r="KNM22" s="431"/>
      <c r="KNN22" s="431"/>
      <c r="KNO22" s="431"/>
      <c r="KNP22" s="431"/>
      <c r="KNQ22" s="431"/>
      <c r="KNR22" s="431"/>
      <c r="KNS22" s="431"/>
      <c r="KNT22" s="431"/>
      <c r="KNU22" s="431"/>
      <c r="KNV22" s="431"/>
      <c r="KNW22" s="431"/>
      <c r="KNX22" s="431"/>
      <c r="KNY22" s="431"/>
      <c r="KNZ22" s="431"/>
      <c r="KOA22" s="431"/>
      <c r="KOB22" s="431"/>
      <c r="KOC22" s="431"/>
      <c r="KOD22" s="431"/>
      <c r="KOE22" s="431"/>
      <c r="KOF22" s="431"/>
      <c r="KOG22" s="431"/>
      <c r="KOH22" s="431"/>
      <c r="KOI22" s="431"/>
      <c r="KOJ22" s="431"/>
      <c r="KOK22" s="431"/>
      <c r="KOL22" s="431"/>
      <c r="KOM22" s="431"/>
      <c r="KON22" s="431"/>
      <c r="KOO22" s="431"/>
      <c r="KOP22" s="431"/>
      <c r="KOQ22" s="431"/>
      <c r="KOR22" s="431"/>
      <c r="KOS22" s="431"/>
      <c r="KOT22" s="431"/>
      <c r="KOU22" s="431"/>
      <c r="KOV22" s="431"/>
      <c r="KOW22" s="431"/>
      <c r="KOX22" s="431"/>
      <c r="KOY22" s="431"/>
      <c r="KOZ22" s="431"/>
      <c r="KPA22" s="431"/>
      <c r="KPB22" s="431"/>
      <c r="KPC22" s="431"/>
      <c r="KPD22" s="431"/>
      <c r="KPE22" s="431"/>
      <c r="KPF22" s="431"/>
      <c r="KPG22" s="431"/>
      <c r="KPH22" s="431"/>
      <c r="KPI22" s="431"/>
      <c r="KPJ22" s="431"/>
      <c r="KPK22" s="431"/>
      <c r="KPL22" s="431"/>
      <c r="KPM22" s="431"/>
      <c r="KPN22" s="431"/>
      <c r="KPO22" s="431"/>
      <c r="KPP22" s="431"/>
      <c r="KPQ22" s="431"/>
      <c r="KPR22" s="431"/>
      <c r="KPS22" s="431"/>
      <c r="KPT22" s="431"/>
      <c r="KPU22" s="431"/>
      <c r="KPV22" s="431"/>
      <c r="KPW22" s="431"/>
      <c r="KPX22" s="431"/>
      <c r="KPY22" s="431"/>
      <c r="KPZ22" s="431"/>
      <c r="KQA22" s="431"/>
      <c r="KQB22" s="431"/>
      <c r="KQC22" s="431"/>
      <c r="KQD22" s="431"/>
      <c r="KQE22" s="431"/>
      <c r="KQF22" s="431"/>
      <c r="KQG22" s="431"/>
      <c r="KQH22" s="431"/>
      <c r="KQI22" s="431"/>
      <c r="KQJ22" s="431"/>
      <c r="KQK22" s="431"/>
      <c r="KQL22" s="431"/>
      <c r="KQM22" s="431"/>
      <c r="KQN22" s="431"/>
      <c r="KQO22" s="431"/>
      <c r="KQP22" s="431"/>
      <c r="KQQ22" s="431"/>
      <c r="KQR22" s="431"/>
      <c r="KQS22" s="431"/>
      <c r="KQT22" s="431"/>
      <c r="KQU22" s="431"/>
      <c r="KQV22" s="431"/>
      <c r="KQW22" s="431"/>
      <c r="KQX22" s="431"/>
      <c r="KQY22" s="431"/>
      <c r="KQZ22" s="431"/>
      <c r="KRA22" s="431"/>
      <c r="KRB22" s="431"/>
      <c r="KRC22" s="431"/>
      <c r="KRD22" s="431"/>
      <c r="KRE22" s="431"/>
      <c r="KRF22" s="431"/>
      <c r="KRG22" s="431"/>
      <c r="KRH22" s="431"/>
      <c r="KRI22" s="431"/>
      <c r="KRJ22" s="431"/>
      <c r="KRK22" s="431"/>
      <c r="KRL22" s="431"/>
      <c r="KRM22" s="431"/>
      <c r="KRN22" s="431"/>
      <c r="KRO22" s="431"/>
      <c r="KRP22" s="431"/>
      <c r="KRQ22" s="431"/>
      <c r="KRR22" s="431"/>
      <c r="KRS22" s="431"/>
      <c r="KRT22" s="431"/>
      <c r="KRU22" s="431"/>
      <c r="KRV22" s="431"/>
      <c r="KRW22" s="431"/>
      <c r="KRX22" s="431"/>
      <c r="KRY22" s="431"/>
      <c r="KRZ22" s="431"/>
      <c r="KSA22" s="431"/>
      <c r="KSB22" s="431"/>
      <c r="KSC22" s="431"/>
      <c r="KSD22" s="431"/>
      <c r="KSE22" s="431"/>
      <c r="KSF22" s="431"/>
      <c r="KSG22" s="431"/>
      <c r="KSH22" s="431"/>
      <c r="KSI22" s="431"/>
      <c r="KSJ22" s="431"/>
      <c r="KSK22" s="431"/>
      <c r="KSL22" s="431"/>
      <c r="KSM22" s="431"/>
      <c r="KSN22" s="431"/>
      <c r="KSO22" s="431"/>
      <c r="KSP22" s="431"/>
      <c r="KSQ22" s="431"/>
      <c r="KSR22" s="431"/>
      <c r="KSS22" s="431"/>
      <c r="KST22" s="431"/>
      <c r="KSU22" s="431"/>
      <c r="KSV22" s="431"/>
      <c r="KSW22" s="431"/>
      <c r="KSX22" s="431"/>
      <c r="KSY22" s="431"/>
      <c r="KSZ22" s="431"/>
      <c r="KTA22" s="431"/>
      <c r="KTB22" s="431"/>
      <c r="KTC22" s="431"/>
      <c r="KTD22" s="431"/>
      <c r="KTE22" s="431"/>
      <c r="KTF22" s="431"/>
      <c r="KTG22" s="431"/>
      <c r="KTH22" s="431"/>
      <c r="KTI22" s="431"/>
      <c r="KTJ22" s="431"/>
      <c r="KTK22" s="431"/>
      <c r="KTL22" s="431"/>
      <c r="KTM22" s="431"/>
      <c r="KTN22" s="431"/>
      <c r="KTO22" s="431"/>
      <c r="KTP22" s="431"/>
      <c r="KTQ22" s="431"/>
      <c r="KTR22" s="431"/>
      <c r="KTS22" s="431"/>
      <c r="KTT22" s="431"/>
      <c r="KTU22" s="431"/>
      <c r="KTV22" s="431"/>
      <c r="KTW22" s="431"/>
      <c r="KTX22" s="431"/>
      <c r="KTY22" s="431"/>
      <c r="KTZ22" s="431"/>
      <c r="KUA22" s="431"/>
      <c r="KUB22" s="431"/>
      <c r="KUC22" s="431"/>
      <c r="KUD22" s="431"/>
      <c r="KUE22" s="431"/>
      <c r="KUF22" s="431"/>
      <c r="KUG22" s="431"/>
      <c r="KUH22" s="431"/>
      <c r="KUI22" s="431"/>
      <c r="KUJ22" s="431"/>
      <c r="KUK22" s="431"/>
      <c r="KUL22" s="431"/>
      <c r="KUM22" s="431"/>
      <c r="KUN22" s="431"/>
      <c r="KUO22" s="431"/>
      <c r="KUP22" s="431"/>
      <c r="KUQ22" s="431"/>
      <c r="KUR22" s="431"/>
      <c r="KUS22" s="431"/>
      <c r="KUT22" s="431"/>
      <c r="KUU22" s="431"/>
      <c r="KUV22" s="431"/>
      <c r="KUW22" s="431"/>
      <c r="KUX22" s="431"/>
      <c r="KUY22" s="431"/>
      <c r="KUZ22" s="431"/>
      <c r="KVA22" s="431"/>
      <c r="KVB22" s="431"/>
      <c r="KVC22" s="431"/>
      <c r="KVD22" s="431"/>
      <c r="KVE22" s="431"/>
      <c r="KVF22" s="431"/>
      <c r="KVG22" s="431"/>
      <c r="KVH22" s="431"/>
      <c r="KVI22" s="431"/>
      <c r="KVJ22" s="431"/>
      <c r="KVK22" s="431"/>
      <c r="KVL22" s="431"/>
      <c r="KVM22" s="431"/>
      <c r="KVN22" s="431"/>
      <c r="KVO22" s="431"/>
      <c r="KVP22" s="431"/>
      <c r="KVQ22" s="431"/>
      <c r="KVR22" s="431"/>
      <c r="KVS22" s="431"/>
      <c r="KVT22" s="431"/>
      <c r="KVU22" s="431"/>
      <c r="KVV22" s="431"/>
      <c r="KVW22" s="431"/>
      <c r="KVX22" s="431"/>
      <c r="KVY22" s="431"/>
      <c r="KVZ22" s="431"/>
      <c r="KWA22" s="431"/>
      <c r="KWB22" s="431"/>
      <c r="KWC22" s="431"/>
      <c r="KWD22" s="431"/>
      <c r="KWE22" s="431"/>
      <c r="KWF22" s="431"/>
      <c r="KWG22" s="431"/>
      <c r="KWH22" s="431"/>
      <c r="KWI22" s="431"/>
      <c r="KWJ22" s="431"/>
      <c r="KWK22" s="431"/>
      <c r="KWL22" s="431"/>
      <c r="KWM22" s="431"/>
      <c r="KWN22" s="431"/>
      <c r="KWO22" s="431"/>
      <c r="KWP22" s="431"/>
      <c r="KWQ22" s="431"/>
      <c r="KWR22" s="431"/>
      <c r="KWS22" s="431"/>
      <c r="KWT22" s="431"/>
      <c r="KWU22" s="431"/>
      <c r="KWV22" s="431"/>
      <c r="KWW22" s="431"/>
      <c r="KWX22" s="431"/>
      <c r="KWY22" s="431"/>
      <c r="KWZ22" s="431"/>
      <c r="KXA22" s="431"/>
      <c r="KXB22" s="431"/>
      <c r="KXC22" s="431"/>
      <c r="KXD22" s="431"/>
      <c r="KXE22" s="431"/>
      <c r="KXF22" s="431"/>
      <c r="KXG22" s="431"/>
      <c r="KXH22" s="431"/>
      <c r="KXI22" s="431"/>
      <c r="KXJ22" s="431"/>
      <c r="KXK22" s="431"/>
      <c r="KXL22" s="431"/>
      <c r="KXM22" s="431"/>
      <c r="KXN22" s="431"/>
      <c r="KXO22" s="431"/>
      <c r="KXP22" s="431"/>
      <c r="KXQ22" s="431"/>
      <c r="KXR22" s="431"/>
      <c r="KXS22" s="431"/>
      <c r="KXT22" s="431"/>
      <c r="KXU22" s="431"/>
      <c r="KXV22" s="431"/>
      <c r="KXW22" s="431"/>
      <c r="KXX22" s="431"/>
      <c r="KXY22" s="431"/>
      <c r="KXZ22" s="431"/>
      <c r="KYA22" s="431"/>
      <c r="KYB22" s="431"/>
      <c r="KYC22" s="431"/>
      <c r="KYD22" s="431"/>
      <c r="KYE22" s="431"/>
      <c r="KYF22" s="431"/>
      <c r="KYG22" s="431"/>
      <c r="KYH22" s="431"/>
      <c r="KYI22" s="431"/>
      <c r="KYJ22" s="431"/>
      <c r="KYK22" s="431"/>
      <c r="KYL22" s="431"/>
      <c r="KYM22" s="431"/>
      <c r="KYN22" s="431"/>
      <c r="KYO22" s="431"/>
      <c r="KYP22" s="431"/>
      <c r="KYQ22" s="431"/>
      <c r="KYR22" s="431"/>
      <c r="KYS22" s="431"/>
      <c r="KYT22" s="431"/>
      <c r="KYU22" s="431"/>
      <c r="KYV22" s="431"/>
      <c r="KYW22" s="431"/>
      <c r="KYX22" s="431"/>
      <c r="KYY22" s="431"/>
      <c r="KYZ22" s="431"/>
      <c r="KZA22" s="431"/>
      <c r="KZB22" s="431"/>
      <c r="KZC22" s="431"/>
      <c r="KZD22" s="431"/>
      <c r="KZE22" s="431"/>
      <c r="KZF22" s="431"/>
      <c r="KZG22" s="431"/>
      <c r="KZH22" s="431"/>
      <c r="KZI22" s="431"/>
      <c r="KZJ22" s="431"/>
      <c r="KZK22" s="431"/>
      <c r="KZL22" s="431"/>
      <c r="KZM22" s="431"/>
      <c r="KZN22" s="431"/>
      <c r="KZO22" s="431"/>
      <c r="KZP22" s="431"/>
      <c r="KZQ22" s="431"/>
      <c r="KZR22" s="431"/>
      <c r="KZS22" s="431"/>
      <c r="KZT22" s="431"/>
      <c r="KZU22" s="431"/>
      <c r="KZV22" s="431"/>
      <c r="KZW22" s="431"/>
      <c r="KZX22" s="431"/>
      <c r="KZY22" s="431"/>
      <c r="KZZ22" s="431"/>
      <c r="LAA22" s="431"/>
      <c r="LAB22" s="431"/>
      <c r="LAC22" s="431"/>
      <c r="LAD22" s="431"/>
      <c r="LAE22" s="431"/>
      <c r="LAF22" s="431"/>
      <c r="LAG22" s="431"/>
      <c r="LAH22" s="431"/>
      <c r="LAI22" s="431"/>
      <c r="LAJ22" s="431"/>
      <c r="LAK22" s="431"/>
      <c r="LAL22" s="431"/>
      <c r="LAM22" s="431"/>
      <c r="LAN22" s="431"/>
      <c r="LAO22" s="431"/>
      <c r="LAP22" s="431"/>
      <c r="LAQ22" s="431"/>
      <c r="LAR22" s="431"/>
      <c r="LAS22" s="431"/>
      <c r="LAT22" s="431"/>
      <c r="LAU22" s="431"/>
      <c r="LAV22" s="431"/>
      <c r="LAW22" s="431"/>
      <c r="LAX22" s="431"/>
      <c r="LAY22" s="431"/>
      <c r="LAZ22" s="431"/>
      <c r="LBA22" s="431"/>
      <c r="LBB22" s="431"/>
      <c r="LBC22" s="431"/>
      <c r="LBD22" s="431"/>
      <c r="LBE22" s="431"/>
      <c r="LBF22" s="431"/>
      <c r="LBG22" s="431"/>
      <c r="LBH22" s="431"/>
      <c r="LBI22" s="431"/>
      <c r="LBJ22" s="431"/>
      <c r="LBK22" s="431"/>
      <c r="LBL22" s="431"/>
      <c r="LBM22" s="431"/>
      <c r="LBN22" s="431"/>
      <c r="LBO22" s="431"/>
      <c r="LBP22" s="431"/>
      <c r="LBQ22" s="431"/>
      <c r="LBR22" s="431"/>
      <c r="LBS22" s="431"/>
      <c r="LBT22" s="431"/>
      <c r="LBU22" s="431"/>
      <c r="LBV22" s="431"/>
      <c r="LBW22" s="431"/>
      <c r="LBX22" s="431"/>
      <c r="LBY22" s="431"/>
      <c r="LBZ22" s="431"/>
      <c r="LCA22" s="431"/>
      <c r="LCB22" s="431"/>
      <c r="LCC22" s="431"/>
      <c r="LCD22" s="431"/>
      <c r="LCE22" s="431"/>
      <c r="LCF22" s="431"/>
      <c r="LCG22" s="431"/>
      <c r="LCH22" s="431"/>
      <c r="LCI22" s="431"/>
      <c r="LCJ22" s="431"/>
      <c r="LCK22" s="431"/>
      <c r="LCL22" s="431"/>
      <c r="LCM22" s="431"/>
      <c r="LCN22" s="431"/>
      <c r="LCO22" s="431"/>
      <c r="LCP22" s="431"/>
      <c r="LCQ22" s="431"/>
      <c r="LCR22" s="431"/>
      <c r="LCS22" s="431"/>
      <c r="LCT22" s="431"/>
      <c r="LCU22" s="431"/>
      <c r="LCV22" s="431"/>
      <c r="LCW22" s="431"/>
      <c r="LCX22" s="431"/>
      <c r="LCY22" s="431"/>
      <c r="LCZ22" s="431"/>
      <c r="LDA22" s="431"/>
      <c r="LDB22" s="431"/>
      <c r="LDC22" s="431"/>
      <c r="LDD22" s="431"/>
      <c r="LDE22" s="431"/>
      <c r="LDF22" s="431"/>
      <c r="LDG22" s="431"/>
      <c r="LDH22" s="431"/>
      <c r="LDI22" s="431"/>
      <c r="LDJ22" s="431"/>
      <c r="LDK22" s="431"/>
      <c r="LDL22" s="431"/>
      <c r="LDM22" s="431"/>
      <c r="LDN22" s="431"/>
      <c r="LDO22" s="431"/>
      <c r="LDP22" s="431"/>
      <c r="LDQ22" s="431"/>
      <c r="LDR22" s="431"/>
      <c r="LDS22" s="431"/>
      <c r="LDT22" s="431"/>
      <c r="LDU22" s="431"/>
      <c r="LDV22" s="431"/>
      <c r="LDW22" s="431"/>
      <c r="LDX22" s="431"/>
      <c r="LDY22" s="431"/>
      <c r="LDZ22" s="431"/>
      <c r="LEA22" s="431"/>
      <c r="LEB22" s="431"/>
      <c r="LEC22" s="431"/>
      <c r="LED22" s="431"/>
      <c r="LEE22" s="431"/>
      <c r="LEF22" s="431"/>
      <c r="LEG22" s="431"/>
      <c r="LEH22" s="431"/>
      <c r="LEI22" s="431"/>
      <c r="LEJ22" s="431"/>
      <c r="LEK22" s="431"/>
      <c r="LEL22" s="431"/>
      <c r="LEM22" s="431"/>
      <c r="LEN22" s="431"/>
      <c r="LEO22" s="431"/>
      <c r="LEP22" s="431"/>
      <c r="LEQ22" s="431"/>
      <c r="LER22" s="431"/>
      <c r="LES22" s="431"/>
      <c r="LET22" s="431"/>
      <c r="LEU22" s="431"/>
      <c r="LEV22" s="431"/>
      <c r="LEW22" s="431"/>
      <c r="LEX22" s="431"/>
      <c r="LEY22" s="431"/>
      <c r="LEZ22" s="431"/>
      <c r="LFA22" s="431"/>
      <c r="LFB22" s="431"/>
      <c r="LFC22" s="431"/>
      <c r="LFD22" s="431"/>
      <c r="LFE22" s="431"/>
      <c r="LFF22" s="431"/>
      <c r="LFG22" s="431"/>
      <c r="LFH22" s="431"/>
      <c r="LFI22" s="431"/>
      <c r="LFJ22" s="431"/>
      <c r="LFK22" s="431"/>
      <c r="LFL22" s="431"/>
      <c r="LFM22" s="431"/>
      <c r="LFN22" s="431"/>
      <c r="LFO22" s="431"/>
      <c r="LFP22" s="431"/>
      <c r="LFQ22" s="431"/>
      <c r="LFR22" s="431"/>
      <c r="LFS22" s="431"/>
      <c r="LFT22" s="431"/>
      <c r="LFU22" s="431"/>
      <c r="LFV22" s="431"/>
      <c r="LFW22" s="431"/>
      <c r="LFX22" s="431"/>
      <c r="LFY22" s="431"/>
      <c r="LFZ22" s="431"/>
      <c r="LGA22" s="431"/>
      <c r="LGB22" s="431"/>
      <c r="LGC22" s="431"/>
      <c r="LGD22" s="431"/>
      <c r="LGE22" s="431"/>
      <c r="LGF22" s="431"/>
      <c r="LGG22" s="431"/>
      <c r="LGH22" s="431"/>
      <c r="LGI22" s="431"/>
      <c r="LGJ22" s="431"/>
      <c r="LGK22" s="431"/>
      <c r="LGL22" s="431"/>
      <c r="LGM22" s="431"/>
      <c r="LGN22" s="431"/>
      <c r="LGO22" s="431"/>
      <c r="LGP22" s="431"/>
      <c r="LGQ22" s="431"/>
      <c r="LGR22" s="431"/>
      <c r="LGS22" s="431"/>
      <c r="LGT22" s="431"/>
      <c r="LGU22" s="431"/>
      <c r="LGV22" s="431"/>
      <c r="LGW22" s="431"/>
      <c r="LGX22" s="431"/>
      <c r="LGY22" s="431"/>
      <c r="LGZ22" s="431"/>
      <c r="LHA22" s="431"/>
      <c r="LHB22" s="431"/>
      <c r="LHC22" s="431"/>
      <c r="LHD22" s="431"/>
      <c r="LHE22" s="431"/>
      <c r="LHF22" s="431"/>
      <c r="LHG22" s="431"/>
      <c r="LHH22" s="431"/>
      <c r="LHI22" s="431"/>
      <c r="LHJ22" s="431"/>
      <c r="LHK22" s="431"/>
      <c r="LHL22" s="431"/>
      <c r="LHM22" s="431"/>
      <c r="LHN22" s="431"/>
      <c r="LHO22" s="431"/>
      <c r="LHP22" s="431"/>
      <c r="LHQ22" s="431"/>
      <c r="LHR22" s="431"/>
      <c r="LHS22" s="431"/>
      <c r="LHT22" s="431"/>
      <c r="LHU22" s="431"/>
      <c r="LHV22" s="431"/>
      <c r="LHW22" s="431"/>
      <c r="LHX22" s="431"/>
      <c r="LHY22" s="431"/>
      <c r="LHZ22" s="431"/>
      <c r="LIA22" s="431"/>
      <c r="LIB22" s="431"/>
      <c r="LIC22" s="431"/>
      <c r="LID22" s="431"/>
      <c r="LIE22" s="431"/>
      <c r="LIF22" s="431"/>
      <c r="LIG22" s="431"/>
      <c r="LIH22" s="431"/>
      <c r="LII22" s="431"/>
      <c r="LIJ22" s="431"/>
      <c r="LIK22" s="431"/>
      <c r="LIL22" s="431"/>
      <c r="LIM22" s="431"/>
      <c r="LIN22" s="431"/>
      <c r="LIO22" s="431"/>
      <c r="LIP22" s="431"/>
      <c r="LIQ22" s="431"/>
      <c r="LIR22" s="431"/>
      <c r="LIS22" s="431"/>
      <c r="LIT22" s="431"/>
      <c r="LIU22" s="431"/>
      <c r="LIV22" s="431"/>
      <c r="LIW22" s="431"/>
      <c r="LIX22" s="431"/>
      <c r="LIY22" s="431"/>
      <c r="LIZ22" s="431"/>
      <c r="LJA22" s="431"/>
      <c r="LJB22" s="431"/>
      <c r="LJC22" s="431"/>
      <c r="LJD22" s="431"/>
      <c r="LJE22" s="431"/>
      <c r="LJF22" s="431"/>
      <c r="LJG22" s="431"/>
      <c r="LJH22" s="431"/>
      <c r="LJI22" s="431"/>
      <c r="LJJ22" s="431"/>
      <c r="LJK22" s="431"/>
      <c r="LJL22" s="431"/>
      <c r="LJM22" s="431"/>
      <c r="LJN22" s="431"/>
      <c r="LJO22" s="431"/>
      <c r="LJP22" s="431"/>
      <c r="LJQ22" s="431"/>
      <c r="LJR22" s="431"/>
      <c r="LJS22" s="431"/>
      <c r="LJT22" s="431"/>
      <c r="LJU22" s="431"/>
      <c r="LJV22" s="431"/>
      <c r="LJW22" s="431"/>
      <c r="LJX22" s="431"/>
      <c r="LJY22" s="431"/>
      <c r="LJZ22" s="431"/>
      <c r="LKA22" s="431"/>
      <c r="LKB22" s="431"/>
      <c r="LKC22" s="431"/>
      <c r="LKD22" s="431"/>
      <c r="LKE22" s="431"/>
      <c r="LKF22" s="431"/>
      <c r="LKG22" s="431"/>
      <c r="LKH22" s="431"/>
      <c r="LKI22" s="431"/>
      <c r="LKJ22" s="431"/>
      <c r="LKK22" s="431"/>
      <c r="LKL22" s="431"/>
      <c r="LKM22" s="431"/>
      <c r="LKN22" s="431"/>
      <c r="LKO22" s="431"/>
      <c r="LKP22" s="431"/>
      <c r="LKQ22" s="431"/>
      <c r="LKR22" s="431"/>
      <c r="LKS22" s="431"/>
      <c r="LKT22" s="431"/>
      <c r="LKU22" s="431"/>
      <c r="LKV22" s="431"/>
      <c r="LKW22" s="431"/>
      <c r="LKX22" s="431"/>
      <c r="LKY22" s="431"/>
      <c r="LKZ22" s="431"/>
      <c r="LLA22" s="431"/>
      <c r="LLB22" s="431"/>
      <c r="LLC22" s="431"/>
      <c r="LLD22" s="431"/>
      <c r="LLE22" s="431"/>
      <c r="LLF22" s="431"/>
      <c r="LLG22" s="431"/>
      <c r="LLH22" s="431"/>
      <c r="LLI22" s="431"/>
      <c r="LLJ22" s="431"/>
      <c r="LLK22" s="431"/>
      <c r="LLL22" s="431"/>
      <c r="LLM22" s="431"/>
      <c r="LLN22" s="431"/>
      <c r="LLO22" s="431"/>
      <c r="LLP22" s="431"/>
      <c r="LLQ22" s="431"/>
      <c r="LLR22" s="431"/>
      <c r="LLS22" s="431"/>
      <c r="LLT22" s="431"/>
      <c r="LLU22" s="431"/>
      <c r="LLV22" s="431"/>
      <c r="LLW22" s="431"/>
      <c r="LLX22" s="431"/>
      <c r="LLY22" s="431"/>
      <c r="LLZ22" s="431"/>
      <c r="LMA22" s="431"/>
      <c r="LMB22" s="431"/>
      <c r="LMC22" s="431"/>
      <c r="LMD22" s="431"/>
      <c r="LME22" s="431"/>
      <c r="LMF22" s="431"/>
      <c r="LMG22" s="431"/>
      <c r="LMH22" s="431"/>
      <c r="LMI22" s="431"/>
      <c r="LMJ22" s="431"/>
      <c r="LMK22" s="431"/>
      <c r="LML22" s="431"/>
      <c r="LMM22" s="431"/>
      <c r="LMN22" s="431"/>
      <c r="LMO22" s="431"/>
      <c r="LMP22" s="431"/>
      <c r="LMQ22" s="431"/>
      <c r="LMR22" s="431"/>
      <c r="LMS22" s="431"/>
      <c r="LMT22" s="431"/>
      <c r="LMU22" s="431"/>
      <c r="LMV22" s="431"/>
      <c r="LMW22" s="431"/>
      <c r="LMX22" s="431"/>
      <c r="LMY22" s="431"/>
      <c r="LMZ22" s="431"/>
      <c r="LNA22" s="431"/>
      <c r="LNB22" s="431"/>
      <c r="LNC22" s="431"/>
      <c r="LND22" s="431"/>
      <c r="LNE22" s="431"/>
      <c r="LNF22" s="431"/>
      <c r="LNG22" s="431"/>
      <c r="LNH22" s="431"/>
      <c r="LNI22" s="431"/>
      <c r="LNJ22" s="431"/>
      <c r="LNK22" s="431"/>
      <c r="LNL22" s="431"/>
      <c r="LNM22" s="431"/>
      <c r="LNN22" s="431"/>
      <c r="LNO22" s="431"/>
      <c r="LNP22" s="431"/>
      <c r="LNQ22" s="431"/>
      <c r="LNR22" s="431"/>
      <c r="LNS22" s="431"/>
      <c r="LNT22" s="431"/>
      <c r="LNU22" s="431"/>
      <c r="LNV22" s="431"/>
      <c r="LNW22" s="431"/>
      <c r="LNX22" s="431"/>
      <c r="LNY22" s="431"/>
      <c r="LNZ22" s="431"/>
      <c r="LOA22" s="431"/>
      <c r="LOB22" s="431"/>
      <c r="LOC22" s="431"/>
      <c r="LOD22" s="431"/>
      <c r="LOE22" s="431"/>
      <c r="LOF22" s="431"/>
      <c r="LOG22" s="431"/>
      <c r="LOH22" s="431"/>
      <c r="LOI22" s="431"/>
      <c r="LOJ22" s="431"/>
      <c r="LOK22" s="431"/>
      <c r="LOL22" s="431"/>
      <c r="LOM22" s="431"/>
      <c r="LON22" s="431"/>
      <c r="LOO22" s="431"/>
      <c r="LOP22" s="431"/>
      <c r="LOQ22" s="431"/>
      <c r="LOR22" s="431"/>
      <c r="LOS22" s="431"/>
      <c r="LOT22" s="431"/>
      <c r="LOU22" s="431"/>
      <c r="LOV22" s="431"/>
      <c r="LOW22" s="431"/>
      <c r="LOX22" s="431"/>
      <c r="LOY22" s="431"/>
      <c r="LOZ22" s="431"/>
      <c r="LPA22" s="431"/>
      <c r="LPB22" s="431"/>
      <c r="LPC22" s="431"/>
      <c r="LPD22" s="431"/>
      <c r="LPE22" s="431"/>
      <c r="LPF22" s="431"/>
      <c r="LPG22" s="431"/>
      <c r="LPH22" s="431"/>
      <c r="LPI22" s="431"/>
      <c r="LPJ22" s="431"/>
      <c r="LPK22" s="431"/>
      <c r="LPL22" s="431"/>
      <c r="LPM22" s="431"/>
      <c r="LPN22" s="431"/>
      <c r="LPO22" s="431"/>
      <c r="LPP22" s="431"/>
      <c r="LPQ22" s="431"/>
      <c r="LPR22" s="431"/>
      <c r="LPS22" s="431"/>
      <c r="LPT22" s="431"/>
      <c r="LPU22" s="431"/>
      <c r="LPV22" s="431"/>
      <c r="LPW22" s="431"/>
      <c r="LPX22" s="431"/>
      <c r="LPY22" s="431"/>
      <c r="LPZ22" s="431"/>
      <c r="LQA22" s="431"/>
      <c r="LQB22" s="431"/>
      <c r="LQC22" s="431"/>
      <c r="LQD22" s="431"/>
      <c r="LQE22" s="431"/>
      <c r="LQF22" s="431"/>
      <c r="LQG22" s="431"/>
      <c r="LQH22" s="431"/>
      <c r="LQI22" s="431"/>
      <c r="LQJ22" s="431"/>
      <c r="LQK22" s="431"/>
      <c r="LQL22" s="431"/>
      <c r="LQM22" s="431"/>
      <c r="LQN22" s="431"/>
      <c r="LQO22" s="431"/>
      <c r="LQP22" s="431"/>
      <c r="LQQ22" s="431"/>
      <c r="LQR22" s="431"/>
      <c r="LQS22" s="431"/>
      <c r="LQT22" s="431"/>
      <c r="LQU22" s="431"/>
      <c r="LQV22" s="431"/>
      <c r="LQW22" s="431"/>
      <c r="LQX22" s="431"/>
      <c r="LQY22" s="431"/>
      <c r="LQZ22" s="431"/>
      <c r="LRA22" s="431"/>
      <c r="LRB22" s="431"/>
      <c r="LRC22" s="431"/>
      <c r="LRD22" s="431"/>
      <c r="LRE22" s="431"/>
      <c r="LRF22" s="431"/>
      <c r="LRG22" s="431"/>
      <c r="LRH22" s="431"/>
      <c r="LRI22" s="431"/>
      <c r="LRJ22" s="431"/>
      <c r="LRK22" s="431"/>
      <c r="LRL22" s="431"/>
      <c r="LRM22" s="431"/>
      <c r="LRN22" s="431"/>
      <c r="LRO22" s="431"/>
      <c r="LRP22" s="431"/>
      <c r="LRQ22" s="431"/>
      <c r="LRR22" s="431"/>
      <c r="LRS22" s="431"/>
      <c r="LRT22" s="431"/>
      <c r="LRU22" s="431"/>
      <c r="LRV22" s="431"/>
      <c r="LRW22" s="431"/>
      <c r="LRX22" s="431"/>
      <c r="LRY22" s="431"/>
      <c r="LRZ22" s="431"/>
      <c r="LSA22" s="431"/>
      <c r="LSB22" s="431"/>
      <c r="LSC22" s="431"/>
      <c r="LSD22" s="431"/>
      <c r="LSE22" s="431"/>
      <c r="LSF22" s="431"/>
      <c r="LSG22" s="431"/>
      <c r="LSH22" s="431"/>
      <c r="LSI22" s="431"/>
      <c r="LSJ22" s="431"/>
      <c r="LSK22" s="431"/>
      <c r="LSL22" s="431"/>
      <c r="LSM22" s="431"/>
      <c r="LSN22" s="431"/>
      <c r="LSO22" s="431"/>
      <c r="LSP22" s="431"/>
      <c r="LSQ22" s="431"/>
      <c r="LSR22" s="431"/>
      <c r="LSS22" s="431"/>
      <c r="LST22" s="431"/>
      <c r="LSU22" s="431"/>
      <c r="LSV22" s="431"/>
      <c r="LSW22" s="431"/>
      <c r="LSX22" s="431"/>
      <c r="LSY22" s="431"/>
      <c r="LSZ22" s="431"/>
      <c r="LTA22" s="431"/>
      <c r="LTB22" s="431"/>
      <c r="LTC22" s="431"/>
      <c r="LTD22" s="431"/>
      <c r="LTE22" s="431"/>
      <c r="LTF22" s="431"/>
      <c r="LTG22" s="431"/>
      <c r="LTH22" s="431"/>
      <c r="LTI22" s="431"/>
      <c r="LTJ22" s="431"/>
      <c r="LTK22" s="431"/>
      <c r="LTL22" s="431"/>
      <c r="LTM22" s="431"/>
      <c r="LTN22" s="431"/>
      <c r="LTO22" s="431"/>
      <c r="LTP22" s="431"/>
      <c r="LTQ22" s="431"/>
      <c r="LTR22" s="431"/>
      <c r="LTS22" s="431"/>
      <c r="LTT22" s="431"/>
      <c r="LTU22" s="431"/>
      <c r="LTV22" s="431"/>
      <c r="LTW22" s="431"/>
      <c r="LTX22" s="431"/>
      <c r="LTY22" s="431"/>
      <c r="LTZ22" s="431"/>
      <c r="LUA22" s="431"/>
      <c r="LUB22" s="431"/>
      <c r="LUC22" s="431"/>
      <c r="LUD22" s="431"/>
      <c r="LUE22" s="431"/>
      <c r="LUF22" s="431"/>
      <c r="LUG22" s="431"/>
      <c r="LUH22" s="431"/>
      <c r="LUI22" s="431"/>
      <c r="LUJ22" s="431"/>
      <c r="LUK22" s="431"/>
      <c r="LUL22" s="431"/>
      <c r="LUM22" s="431"/>
      <c r="LUN22" s="431"/>
      <c r="LUO22" s="431"/>
      <c r="LUP22" s="431"/>
      <c r="LUQ22" s="431"/>
      <c r="LUR22" s="431"/>
      <c r="LUS22" s="431"/>
      <c r="LUT22" s="431"/>
      <c r="LUU22" s="431"/>
      <c r="LUV22" s="431"/>
      <c r="LUW22" s="431"/>
      <c r="LUX22" s="431"/>
      <c r="LUY22" s="431"/>
      <c r="LUZ22" s="431"/>
      <c r="LVA22" s="431"/>
      <c r="LVB22" s="431"/>
      <c r="LVC22" s="431"/>
      <c r="LVD22" s="431"/>
      <c r="LVE22" s="431"/>
      <c r="LVF22" s="431"/>
      <c r="LVG22" s="431"/>
      <c r="LVH22" s="431"/>
      <c r="LVI22" s="431"/>
      <c r="LVJ22" s="431"/>
      <c r="LVK22" s="431"/>
      <c r="LVL22" s="431"/>
      <c r="LVM22" s="431"/>
      <c r="LVN22" s="431"/>
      <c r="LVO22" s="431"/>
      <c r="LVP22" s="431"/>
      <c r="LVQ22" s="431"/>
      <c r="LVR22" s="431"/>
      <c r="LVS22" s="431"/>
      <c r="LVT22" s="431"/>
      <c r="LVU22" s="431"/>
      <c r="LVV22" s="431"/>
      <c r="LVW22" s="431"/>
      <c r="LVX22" s="431"/>
      <c r="LVY22" s="431"/>
      <c r="LVZ22" s="431"/>
      <c r="LWA22" s="431"/>
      <c r="LWB22" s="431"/>
      <c r="LWC22" s="431"/>
      <c r="LWD22" s="431"/>
      <c r="LWE22" s="431"/>
      <c r="LWF22" s="431"/>
      <c r="LWG22" s="431"/>
      <c r="LWH22" s="431"/>
      <c r="LWI22" s="431"/>
      <c r="LWJ22" s="431"/>
      <c r="LWK22" s="431"/>
      <c r="LWL22" s="431"/>
      <c r="LWM22" s="431"/>
      <c r="LWN22" s="431"/>
      <c r="LWO22" s="431"/>
      <c r="LWP22" s="431"/>
      <c r="LWQ22" s="431"/>
      <c r="LWR22" s="431"/>
      <c r="LWS22" s="431"/>
      <c r="LWT22" s="431"/>
      <c r="LWU22" s="431"/>
      <c r="LWV22" s="431"/>
      <c r="LWW22" s="431"/>
      <c r="LWX22" s="431"/>
      <c r="LWY22" s="431"/>
      <c r="LWZ22" s="431"/>
      <c r="LXA22" s="431"/>
      <c r="LXB22" s="431"/>
      <c r="LXC22" s="431"/>
      <c r="LXD22" s="431"/>
      <c r="LXE22" s="431"/>
      <c r="LXF22" s="431"/>
      <c r="LXG22" s="431"/>
      <c r="LXH22" s="431"/>
      <c r="LXI22" s="431"/>
      <c r="LXJ22" s="431"/>
      <c r="LXK22" s="431"/>
      <c r="LXL22" s="431"/>
      <c r="LXM22" s="431"/>
      <c r="LXN22" s="431"/>
      <c r="LXO22" s="431"/>
      <c r="LXP22" s="431"/>
      <c r="LXQ22" s="431"/>
      <c r="LXR22" s="431"/>
      <c r="LXS22" s="431"/>
      <c r="LXT22" s="431"/>
      <c r="LXU22" s="431"/>
      <c r="LXV22" s="431"/>
      <c r="LXW22" s="431"/>
      <c r="LXX22" s="431"/>
      <c r="LXY22" s="431"/>
      <c r="LXZ22" s="431"/>
      <c r="LYA22" s="431"/>
      <c r="LYB22" s="431"/>
      <c r="LYC22" s="431"/>
      <c r="LYD22" s="431"/>
      <c r="LYE22" s="431"/>
      <c r="LYF22" s="431"/>
      <c r="LYG22" s="431"/>
      <c r="LYH22" s="431"/>
      <c r="LYI22" s="431"/>
      <c r="LYJ22" s="431"/>
      <c r="LYK22" s="431"/>
      <c r="LYL22" s="431"/>
      <c r="LYM22" s="431"/>
      <c r="LYN22" s="431"/>
      <c r="LYO22" s="431"/>
      <c r="LYP22" s="431"/>
      <c r="LYQ22" s="431"/>
      <c r="LYR22" s="431"/>
      <c r="LYS22" s="431"/>
      <c r="LYT22" s="431"/>
      <c r="LYU22" s="431"/>
      <c r="LYV22" s="431"/>
      <c r="LYW22" s="431"/>
      <c r="LYX22" s="431"/>
      <c r="LYY22" s="431"/>
      <c r="LYZ22" s="431"/>
      <c r="LZA22" s="431"/>
      <c r="LZB22" s="431"/>
      <c r="LZC22" s="431"/>
      <c r="LZD22" s="431"/>
      <c r="LZE22" s="431"/>
      <c r="LZF22" s="431"/>
      <c r="LZG22" s="431"/>
      <c r="LZH22" s="431"/>
      <c r="LZI22" s="431"/>
      <c r="LZJ22" s="431"/>
      <c r="LZK22" s="431"/>
      <c r="LZL22" s="431"/>
      <c r="LZM22" s="431"/>
      <c r="LZN22" s="431"/>
      <c r="LZO22" s="431"/>
      <c r="LZP22" s="431"/>
      <c r="LZQ22" s="431"/>
      <c r="LZR22" s="431"/>
      <c r="LZS22" s="431"/>
      <c r="LZT22" s="431"/>
      <c r="LZU22" s="431"/>
      <c r="LZV22" s="431"/>
      <c r="LZW22" s="431"/>
      <c r="LZX22" s="431"/>
      <c r="LZY22" s="431"/>
      <c r="LZZ22" s="431"/>
      <c r="MAA22" s="431"/>
      <c r="MAB22" s="431"/>
      <c r="MAC22" s="431"/>
      <c r="MAD22" s="431"/>
      <c r="MAE22" s="431"/>
      <c r="MAF22" s="431"/>
      <c r="MAG22" s="431"/>
      <c r="MAH22" s="431"/>
      <c r="MAI22" s="431"/>
      <c r="MAJ22" s="431"/>
      <c r="MAK22" s="431"/>
      <c r="MAL22" s="431"/>
      <c r="MAM22" s="431"/>
      <c r="MAN22" s="431"/>
      <c r="MAO22" s="431"/>
      <c r="MAP22" s="431"/>
      <c r="MAQ22" s="431"/>
      <c r="MAR22" s="431"/>
      <c r="MAS22" s="431"/>
      <c r="MAT22" s="431"/>
      <c r="MAU22" s="431"/>
      <c r="MAV22" s="431"/>
      <c r="MAW22" s="431"/>
      <c r="MAX22" s="431"/>
      <c r="MAY22" s="431"/>
      <c r="MAZ22" s="431"/>
      <c r="MBA22" s="431"/>
      <c r="MBB22" s="431"/>
      <c r="MBC22" s="431"/>
      <c r="MBD22" s="431"/>
      <c r="MBE22" s="431"/>
      <c r="MBF22" s="431"/>
      <c r="MBG22" s="431"/>
      <c r="MBH22" s="431"/>
      <c r="MBI22" s="431"/>
      <c r="MBJ22" s="431"/>
      <c r="MBK22" s="431"/>
      <c r="MBL22" s="431"/>
      <c r="MBM22" s="431"/>
      <c r="MBN22" s="431"/>
      <c r="MBO22" s="431"/>
      <c r="MBP22" s="431"/>
      <c r="MBQ22" s="431"/>
      <c r="MBR22" s="431"/>
      <c r="MBS22" s="431"/>
      <c r="MBT22" s="431"/>
      <c r="MBU22" s="431"/>
      <c r="MBV22" s="431"/>
      <c r="MBW22" s="431"/>
      <c r="MBX22" s="431"/>
      <c r="MBY22" s="431"/>
      <c r="MBZ22" s="431"/>
      <c r="MCA22" s="431"/>
      <c r="MCB22" s="431"/>
      <c r="MCC22" s="431"/>
      <c r="MCD22" s="431"/>
      <c r="MCE22" s="431"/>
      <c r="MCF22" s="431"/>
      <c r="MCG22" s="431"/>
      <c r="MCH22" s="431"/>
      <c r="MCI22" s="431"/>
      <c r="MCJ22" s="431"/>
      <c r="MCK22" s="431"/>
      <c r="MCL22" s="431"/>
      <c r="MCM22" s="431"/>
      <c r="MCN22" s="431"/>
      <c r="MCO22" s="431"/>
      <c r="MCP22" s="431"/>
      <c r="MCQ22" s="431"/>
      <c r="MCR22" s="431"/>
      <c r="MCS22" s="431"/>
      <c r="MCT22" s="431"/>
      <c r="MCU22" s="431"/>
      <c r="MCV22" s="431"/>
      <c r="MCW22" s="431"/>
      <c r="MCX22" s="431"/>
      <c r="MCY22" s="431"/>
      <c r="MCZ22" s="431"/>
      <c r="MDA22" s="431"/>
      <c r="MDB22" s="431"/>
      <c r="MDC22" s="431"/>
      <c r="MDD22" s="431"/>
      <c r="MDE22" s="431"/>
      <c r="MDF22" s="431"/>
      <c r="MDG22" s="431"/>
      <c r="MDH22" s="431"/>
      <c r="MDI22" s="431"/>
      <c r="MDJ22" s="431"/>
      <c r="MDK22" s="431"/>
      <c r="MDL22" s="431"/>
      <c r="MDM22" s="431"/>
      <c r="MDN22" s="431"/>
      <c r="MDO22" s="431"/>
      <c r="MDP22" s="431"/>
      <c r="MDQ22" s="431"/>
      <c r="MDR22" s="431"/>
      <c r="MDS22" s="431"/>
      <c r="MDT22" s="431"/>
      <c r="MDU22" s="431"/>
      <c r="MDV22" s="431"/>
      <c r="MDW22" s="431"/>
      <c r="MDX22" s="431"/>
      <c r="MDY22" s="431"/>
      <c r="MDZ22" s="431"/>
      <c r="MEA22" s="431"/>
      <c r="MEB22" s="431"/>
      <c r="MEC22" s="431"/>
      <c r="MED22" s="431"/>
      <c r="MEE22" s="431"/>
      <c r="MEF22" s="431"/>
      <c r="MEG22" s="431"/>
      <c r="MEH22" s="431"/>
      <c r="MEI22" s="431"/>
      <c r="MEJ22" s="431"/>
      <c r="MEK22" s="431"/>
      <c r="MEL22" s="431"/>
      <c r="MEM22" s="431"/>
      <c r="MEN22" s="431"/>
      <c r="MEO22" s="431"/>
      <c r="MEP22" s="431"/>
      <c r="MEQ22" s="431"/>
      <c r="MER22" s="431"/>
      <c r="MES22" s="431"/>
      <c r="MET22" s="431"/>
      <c r="MEU22" s="431"/>
      <c r="MEV22" s="431"/>
      <c r="MEW22" s="431"/>
      <c r="MEX22" s="431"/>
      <c r="MEY22" s="431"/>
      <c r="MEZ22" s="431"/>
      <c r="MFA22" s="431"/>
      <c r="MFB22" s="431"/>
      <c r="MFC22" s="431"/>
      <c r="MFD22" s="431"/>
      <c r="MFE22" s="431"/>
      <c r="MFF22" s="431"/>
      <c r="MFG22" s="431"/>
      <c r="MFH22" s="431"/>
      <c r="MFI22" s="431"/>
      <c r="MFJ22" s="431"/>
      <c r="MFK22" s="431"/>
      <c r="MFL22" s="431"/>
      <c r="MFM22" s="431"/>
      <c r="MFN22" s="431"/>
      <c r="MFO22" s="431"/>
      <c r="MFP22" s="431"/>
      <c r="MFQ22" s="431"/>
      <c r="MFR22" s="431"/>
      <c r="MFS22" s="431"/>
      <c r="MFT22" s="431"/>
      <c r="MFU22" s="431"/>
      <c r="MFV22" s="431"/>
      <c r="MFW22" s="431"/>
      <c r="MFX22" s="431"/>
      <c r="MFY22" s="431"/>
      <c r="MFZ22" s="431"/>
      <c r="MGA22" s="431"/>
      <c r="MGB22" s="431"/>
      <c r="MGC22" s="431"/>
      <c r="MGD22" s="431"/>
      <c r="MGE22" s="431"/>
      <c r="MGF22" s="431"/>
      <c r="MGG22" s="431"/>
      <c r="MGH22" s="431"/>
      <c r="MGI22" s="431"/>
      <c r="MGJ22" s="431"/>
      <c r="MGK22" s="431"/>
      <c r="MGL22" s="431"/>
      <c r="MGM22" s="431"/>
      <c r="MGN22" s="431"/>
      <c r="MGO22" s="431"/>
      <c r="MGP22" s="431"/>
      <c r="MGQ22" s="431"/>
      <c r="MGR22" s="431"/>
      <c r="MGS22" s="431"/>
      <c r="MGT22" s="431"/>
      <c r="MGU22" s="431"/>
      <c r="MGV22" s="431"/>
      <c r="MGW22" s="431"/>
      <c r="MGX22" s="431"/>
      <c r="MGY22" s="431"/>
      <c r="MGZ22" s="431"/>
      <c r="MHA22" s="431"/>
      <c r="MHB22" s="431"/>
      <c r="MHC22" s="431"/>
      <c r="MHD22" s="431"/>
      <c r="MHE22" s="431"/>
      <c r="MHF22" s="431"/>
      <c r="MHG22" s="431"/>
      <c r="MHH22" s="431"/>
      <c r="MHI22" s="431"/>
      <c r="MHJ22" s="431"/>
      <c r="MHK22" s="431"/>
      <c r="MHL22" s="431"/>
      <c r="MHM22" s="431"/>
      <c r="MHN22" s="431"/>
      <c r="MHO22" s="431"/>
      <c r="MHP22" s="431"/>
      <c r="MHQ22" s="431"/>
      <c r="MHR22" s="431"/>
      <c r="MHS22" s="431"/>
      <c r="MHT22" s="431"/>
      <c r="MHU22" s="431"/>
      <c r="MHV22" s="431"/>
      <c r="MHW22" s="431"/>
      <c r="MHX22" s="431"/>
      <c r="MHY22" s="431"/>
      <c r="MHZ22" s="431"/>
      <c r="MIA22" s="431"/>
      <c r="MIB22" s="431"/>
      <c r="MIC22" s="431"/>
      <c r="MID22" s="431"/>
      <c r="MIE22" s="431"/>
      <c r="MIF22" s="431"/>
      <c r="MIG22" s="431"/>
      <c r="MIH22" s="431"/>
      <c r="MII22" s="431"/>
      <c r="MIJ22" s="431"/>
      <c r="MIK22" s="431"/>
      <c r="MIL22" s="431"/>
      <c r="MIM22" s="431"/>
      <c r="MIN22" s="431"/>
      <c r="MIO22" s="431"/>
      <c r="MIP22" s="431"/>
      <c r="MIQ22" s="431"/>
      <c r="MIR22" s="431"/>
      <c r="MIS22" s="431"/>
      <c r="MIT22" s="431"/>
      <c r="MIU22" s="431"/>
      <c r="MIV22" s="431"/>
      <c r="MIW22" s="431"/>
      <c r="MIX22" s="431"/>
      <c r="MIY22" s="431"/>
      <c r="MIZ22" s="431"/>
      <c r="MJA22" s="431"/>
      <c r="MJB22" s="431"/>
      <c r="MJC22" s="431"/>
      <c r="MJD22" s="431"/>
      <c r="MJE22" s="431"/>
      <c r="MJF22" s="431"/>
      <c r="MJG22" s="431"/>
      <c r="MJH22" s="431"/>
      <c r="MJI22" s="431"/>
      <c r="MJJ22" s="431"/>
      <c r="MJK22" s="431"/>
      <c r="MJL22" s="431"/>
      <c r="MJM22" s="431"/>
      <c r="MJN22" s="431"/>
      <c r="MJO22" s="431"/>
      <c r="MJP22" s="431"/>
      <c r="MJQ22" s="431"/>
      <c r="MJR22" s="431"/>
      <c r="MJS22" s="431"/>
      <c r="MJT22" s="431"/>
      <c r="MJU22" s="431"/>
      <c r="MJV22" s="431"/>
      <c r="MJW22" s="431"/>
      <c r="MJX22" s="431"/>
      <c r="MJY22" s="431"/>
      <c r="MJZ22" s="431"/>
      <c r="MKA22" s="431"/>
      <c r="MKB22" s="431"/>
      <c r="MKC22" s="431"/>
      <c r="MKD22" s="431"/>
      <c r="MKE22" s="431"/>
      <c r="MKF22" s="431"/>
      <c r="MKG22" s="431"/>
      <c r="MKH22" s="431"/>
      <c r="MKI22" s="431"/>
      <c r="MKJ22" s="431"/>
      <c r="MKK22" s="431"/>
      <c r="MKL22" s="431"/>
      <c r="MKM22" s="431"/>
      <c r="MKN22" s="431"/>
      <c r="MKO22" s="431"/>
      <c r="MKP22" s="431"/>
      <c r="MKQ22" s="431"/>
      <c r="MKR22" s="431"/>
      <c r="MKS22" s="431"/>
      <c r="MKT22" s="431"/>
      <c r="MKU22" s="431"/>
      <c r="MKV22" s="431"/>
      <c r="MKW22" s="431"/>
      <c r="MKX22" s="431"/>
      <c r="MKY22" s="431"/>
      <c r="MKZ22" s="431"/>
      <c r="MLA22" s="431"/>
      <c r="MLB22" s="431"/>
      <c r="MLC22" s="431"/>
      <c r="MLD22" s="431"/>
      <c r="MLE22" s="431"/>
      <c r="MLF22" s="431"/>
      <c r="MLG22" s="431"/>
      <c r="MLH22" s="431"/>
      <c r="MLI22" s="431"/>
      <c r="MLJ22" s="431"/>
      <c r="MLK22" s="431"/>
      <c r="MLL22" s="431"/>
      <c r="MLM22" s="431"/>
      <c r="MLN22" s="431"/>
      <c r="MLO22" s="431"/>
      <c r="MLP22" s="431"/>
      <c r="MLQ22" s="431"/>
      <c r="MLR22" s="431"/>
      <c r="MLS22" s="431"/>
      <c r="MLT22" s="431"/>
      <c r="MLU22" s="431"/>
      <c r="MLV22" s="431"/>
      <c r="MLW22" s="431"/>
      <c r="MLX22" s="431"/>
      <c r="MLY22" s="431"/>
      <c r="MLZ22" s="431"/>
      <c r="MMA22" s="431"/>
      <c r="MMB22" s="431"/>
      <c r="MMC22" s="431"/>
      <c r="MMD22" s="431"/>
      <c r="MME22" s="431"/>
      <c r="MMF22" s="431"/>
      <c r="MMG22" s="431"/>
      <c r="MMH22" s="431"/>
      <c r="MMI22" s="431"/>
      <c r="MMJ22" s="431"/>
      <c r="MMK22" s="431"/>
      <c r="MML22" s="431"/>
      <c r="MMM22" s="431"/>
      <c r="MMN22" s="431"/>
      <c r="MMO22" s="431"/>
      <c r="MMP22" s="431"/>
      <c r="MMQ22" s="431"/>
      <c r="MMR22" s="431"/>
      <c r="MMS22" s="431"/>
      <c r="MMT22" s="431"/>
      <c r="MMU22" s="431"/>
      <c r="MMV22" s="431"/>
      <c r="MMW22" s="431"/>
      <c r="MMX22" s="431"/>
      <c r="MMY22" s="431"/>
      <c r="MMZ22" s="431"/>
      <c r="MNA22" s="431"/>
      <c r="MNB22" s="431"/>
      <c r="MNC22" s="431"/>
      <c r="MND22" s="431"/>
      <c r="MNE22" s="431"/>
      <c r="MNF22" s="431"/>
      <c r="MNG22" s="431"/>
      <c r="MNH22" s="431"/>
      <c r="MNI22" s="431"/>
      <c r="MNJ22" s="431"/>
      <c r="MNK22" s="431"/>
      <c r="MNL22" s="431"/>
      <c r="MNM22" s="431"/>
      <c r="MNN22" s="431"/>
      <c r="MNO22" s="431"/>
      <c r="MNP22" s="431"/>
      <c r="MNQ22" s="431"/>
      <c r="MNR22" s="431"/>
      <c r="MNS22" s="431"/>
      <c r="MNT22" s="431"/>
      <c r="MNU22" s="431"/>
      <c r="MNV22" s="431"/>
      <c r="MNW22" s="431"/>
      <c r="MNX22" s="431"/>
      <c r="MNY22" s="431"/>
      <c r="MNZ22" s="431"/>
      <c r="MOA22" s="431"/>
      <c r="MOB22" s="431"/>
      <c r="MOC22" s="431"/>
      <c r="MOD22" s="431"/>
      <c r="MOE22" s="431"/>
      <c r="MOF22" s="431"/>
      <c r="MOG22" s="431"/>
      <c r="MOH22" s="431"/>
      <c r="MOI22" s="431"/>
      <c r="MOJ22" s="431"/>
      <c r="MOK22" s="431"/>
      <c r="MOL22" s="431"/>
      <c r="MOM22" s="431"/>
      <c r="MON22" s="431"/>
      <c r="MOO22" s="431"/>
      <c r="MOP22" s="431"/>
      <c r="MOQ22" s="431"/>
      <c r="MOR22" s="431"/>
      <c r="MOS22" s="431"/>
      <c r="MOT22" s="431"/>
      <c r="MOU22" s="431"/>
      <c r="MOV22" s="431"/>
      <c r="MOW22" s="431"/>
      <c r="MOX22" s="431"/>
      <c r="MOY22" s="431"/>
      <c r="MOZ22" s="431"/>
      <c r="MPA22" s="431"/>
      <c r="MPB22" s="431"/>
      <c r="MPC22" s="431"/>
      <c r="MPD22" s="431"/>
      <c r="MPE22" s="431"/>
      <c r="MPF22" s="431"/>
      <c r="MPG22" s="431"/>
      <c r="MPH22" s="431"/>
      <c r="MPI22" s="431"/>
      <c r="MPJ22" s="431"/>
      <c r="MPK22" s="431"/>
      <c r="MPL22" s="431"/>
      <c r="MPM22" s="431"/>
      <c r="MPN22" s="431"/>
      <c r="MPO22" s="431"/>
      <c r="MPP22" s="431"/>
      <c r="MPQ22" s="431"/>
      <c r="MPR22" s="431"/>
      <c r="MPS22" s="431"/>
      <c r="MPT22" s="431"/>
      <c r="MPU22" s="431"/>
      <c r="MPV22" s="431"/>
      <c r="MPW22" s="431"/>
      <c r="MPX22" s="431"/>
      <c r="MPY22" s="431"/>
      <c r="MPZ22" s="431"/>
      <c r="MQA22" s="431"/>
      <c r="MQB22" s="431"/>
      <c r="MQC22" s="431"/>
      <c r="MQD22" s="431"/>
      <c r="MQE22" s="431"/>
      <c r="MQF22" s="431"/>
      <c r="MQG22" s="431"/>
      <c r="MQH22" s="431"/>
      <c r="MQI22" s="431"/>
      <c r="MQJ22" s="431"/>
      <c r="MQK22" s="431"/>
      <c r="MQL22" s="431"/>
      <c r="MQM22" s="431"/>
      <c r="MQN22" s="431"/>
      <c r="MQO22" s="431"/>
      <c r="MQP22" s="431"/>
      <c r="MQQ22" s="431"/>
      <c r="MQR22" s="431"/>
      <c r="MQS22" s="431"/>
      <c r="MQT22" s="431"/>
      <c r="MQU22" s="431"/>
      <c r="MQV22" s="431"/>
      <c r="MQW22" s="431"/>
      <c r="MQX22" s="431"/>
      <c r="MQY22" s="431"/>
      <c r="MQZ22" s="431"/>
      <c r="MRA22" s="431"/>
      <c r="MRB22" s="431"/>
      <c r="MRC22" s="431"/>
      <c r="MRD22" s="431"/>
      <c r="MRE22" s="431"/>
      <c r="MRF22" s="431"/>
      <c r="MRG22" s="431"/>
      <c r="MRH22" s="431"/>
      <c r="MRI22" s="431"/>
      <c r="MRJ22" s="431"/>
      <c r="MRK22" s="431"/>
      <c r="MRL22" s="431"/>
      <c r="MRM22" s="431"/>
      <c r="MRN22" s="431"/>
      <c r="MRO22" s="431"/>
      <c r="MRP22" s="431"/>
      <c r="MRQ22" s="431"/>
      <c r="MRR22" s="431"/>
      <c r="MRS22" s="431"/>
      <c r="MRT22" s="431"/>
      <c r="MRU22" s="431"/>
      <c r="MRV22" s="431"/>
      <c r="MRW22" s="431"/>
      <c r="MRX22" s="431"/>
      <c r="MRY22" s="431"/>
      <c r="MRZ22" s="431"/>
      <c r="MSA22" s="431"/>
      <c r="MSB22" s="431"/>
      <c r="MSC22" s="431"/>
      <c r="MSD22" s="431"/>
      <c r="MSE22" s="431"/>
      <c r="MSF22" s="431"/>
      <c r="MSG22" s="431"/>
      <c r="MSH22" s="431"/>
      <c r="MSI22" s="431"/>
      <c r="MSJ22" s="431"/>
      <c r="MSK22" s="431"/>
      <c r="MSL22" s="431"/>
      <c r="MSM22" s="431"/>
      <c r="MSN22" s="431"/>
      <c r="MSO22" s="431"/>
      <c r="MSP22" s="431"/>
      <c r="MSQ22" s="431"/>
      <c r="MSR22" s="431"/>
      <c r="MSS22" s="431"/>
      <c r="MST22" s="431"/>
      <c r="MSU22" s="431"/>
      <c r="MSV22" s="431"/>
      <c r="MSW22" s="431"/>
      <c r="MSX22" s="431"/>
      <c r="MSY22" s="431"/>
      <c r="MSZ22" s="431"/>
      <c r="MTA22" s="431"/>
      <c r="MTB22" s="431"/>
      <c r="MTC22" s="431"/>
      <c r="MTD22" s="431"/>
      <c r="MTE22" s="431"/>
      <c r="MTF22" s="431"/>
      <c r="MTG22" s="431"/>
      <c r="MTH22" s="431"/>
      <c r="MTI22" s="431"/>
      <c r="MTJ22" s="431"/>
      <c r="MTK22" s="431"/>
      <c r="MTL22" s="431"/>
      <c r="MTM22" s="431"/>
      <c r="MTN22" s="431"/>
      <c r="MTO22" s="431"/>
      <c r="MTP22" s="431"/>
      <c r="MTQ22" s="431"/>
      <c r="MTR22" s="431"/>
      <c r="MTS22" s="431"/>
      <c r="MTT22" s="431"/>
      <c r="MTU22" s="431"/>
      <c r="MTV22" s="431"/>
      <c r="MTW22" s="431"/>
      <c r="MTX22" s="431"/>
      <c r="MTY22" s="431"/>
      <c r="MTZ22" s="431"/>
      <c r="MUA22" s="431"/>
      <c r="MUB22" s="431"/>
      <c r="MUC22" s="431"/>
      <c r="MUD22" s="431"/>
      <c r="MUE22" s="431"/>
      <c r="MUF22" s="431"/>
      <c r="MUG22" s="431"/>
      <c r="MUH22" s="431"/>
      <c r="MUI22" s="431"/>
      <c r="MUJ22" s="431"/>
      <c r="MUK22" s="431"/>
      <c r="MUL22" s="431"/>
      <c r="MUM22" s="431"/>
      <c r="MUN22" s="431"/>
      <c r="MUO22" s="431"/>
      <c r="MUP22" s="431"/>
      <c r="MUQ22" s="431"/>
      <c r="MUR22" s="431"/>
      <c r="MUS22" s="431"/>
      <c r="MUT22" s="431"/>
      <c r="MUU22" s="431"/>
      <c r="MUV22" s="431"/>
      <c r="MUW22" s="431"/>
      <c r="MUX22" s="431"/>
      <c r="MUY22" s="431"/>
      <c r="MUZ22" s="431"/>
      <c r="MVA22" s="431"/>
      <c r="MVB22" s="431"/>
      <c r="MVC22" s="431"/>
      <c r="MVD22" s="431"/>
      <c r="MVE22" s="431"/>
      <c r="MVF22" s="431"/>
      <c r="MVG22" s="431"/>
      <c r="MVH22" s="431"/>
      <c r="MVI22" s="431"/>
      <c r="MVJ22" s="431"/>
      <c r="MVK22" s="431"/>
      <c r="MVL22" s="431"/>
      <c r="MVM22" s="431"/>
      <c r="MVN22" s="431"/>
      <c r="MVO22" s="431"/>
      <c r="MVP22" s="431"/>
      <c r="MVQ22" s="431"/>
      <c r="MVR22" s="431"/>
      <c r="MVS22" s="431"/>
      <c r="MVT22" s="431"/>
      <c r="MVU22" s="431"/>
      <c r="MVV22" s="431"/>
      <c r="MVW22" s="431"/>
      <c r="MVX22" s="431"/>
      <c r="MVY22" s="431"/>
      <c r="MVZ22" s="431"/>
      <c r="MWA22" s="431"/>
      <c r="MWB22" s="431"/>
      <c r="MWC22" s="431"/>
      <c r="MWD22" s="431"/>
      <c r="MWE22" s="431"/>
      <c r="MWF22" s="431"/>
      <c r="MWG22" s="431"/>
      <c r="MWH22" s="431"/>
      <c r="MWI22" s="431"/>
      <c r="MWJ22" s="431"/>
      <c r="MWK22" s="431"/>
      <c r="MWL22" s="431"/>
      <c r="MWM22" s="431"/>
      <c r="MWN22" s="431"/>
      <c r="MWO22" s="431"/>
      <c r="MWP22" s="431"/>
      <c r="MWQ22" s="431"/>
      <c r="MWR22" s="431"/>
      <c r="MWS22" s="431"/>
      <c r="MWT22" s="431"/>
      <c r="MWU22" s="431"/>
      <c r="MWV22" s="431"/>
      <c r="MWW22" s="431"/>
      <c r="MWX22" s="431"/>
      <c r="MWY22" s="431"/>
      <c r="MWZ22" s="431"/>
      <c r="MXA22" s="431"/>
      <c r="MXB22" s="431"/>
      <c r="MXC22" s="431"/>
      <c r="MXD22" s="431"/>
      <c r="MXE22" s="431"/>
      <c r="MXF22" s="431"/>
      <c r="MXG22" s="431"/>
      <c r="MXH22" s="431"/>
      <c r="MXI22" s="431"/>
      <c r="MXJ22" s="431"/>
      <c r="MXK22" s="431"/>
      <c r="MXL22" s="431"/>
      <c r="MXM22" s="431"/>
      <c r="MXN22" s="431"/>
      <c r="MXO22" s="431"/>
      <c r="MXP22" s="431"/>
      <c r="MXQ22" s="431"/>
      <c r="MXR22" s="431"/>
      <c r="MXS22" s="431"/>
      <c r="MXT22" s="431"/>
      <c r="MXU22" s="431"/>
      <c r="MXV22" s="431"/>
      <c r="MXW22" s="431"/>
      <c r="MXX22" s="431"/>
      <c r="MXY22" s="431"/>
      <c r="MXZ22" s="431"/>
      <c r="MYA22" s="431"/>
      <c r="MYB22" s="431"/>
      <c r="MYC22" s="431"/>
      <c r="MYD22" s="431"/>
      <c r="MYE22" s="431"/>
      <c r="MYF22" s="431"/>
      <c r="MYG22" s="431"/>
      <c r="MYH22" s="431"/>
      <c r="MYI22" s="431"/>
      <c r="MYJ22" s="431"/>
      <c r="MYK22" s="431"/>
      <c r="MYL22" s="431"/>
      <c r="MYM22" s="431"/>
      <c r="MYN22" s="431"/>
      <c r="MYO22" s="431"/>
      <c r="MYP22" s="431"/>
      <c r="MYQ22" s="431"/>
      <c r="MYR22" s="431"/>
      <c r="MYS22" s="431"/>
      <c r="MYT22" s="431"/>
      <c r="MYU22" s="431"/>
      <c r="MYV22" s="431"/>
      <c r="MYW22" s="431"/>
      <c r="MYX22" s="431"/>
      <c r="MYY22" s="431"/>
      <c r="MYZ22" s="431"/>
      <c r="MZA22" s="431"/>
      <c r="MZB22" s="431"/>
      <c r="MZC22" s="431"/>
      <c r="MZD22" s="431"/>
      <c r="MZE22" s="431"/>
      <c r="MZF22" s="431"/>
      <c r="MZG22" s="431"/>
      <c r="MZH22" s="431"/>
      <c r="MZI22" s="431"/>
      <c r="MZJ22" s="431"/>
      <c r="MZK22" s="431"/>
      <c r="MZL22" s="431"/>
      <c r="MZM22" s="431"/>
      <c r="MZN22" s="431"/>
      <c r="MZO22" s="431"/>
      <c r="MZP22" s="431"/>
      <c r="MZQ22" s="431"/>
      <c r="MZR22" s="431"/>
      <c r="MZS22" s="431"/>
      <c r="MZT22" s="431"/>
      <c r="MZU22" s="431"/>
      <c r="MZV22" s="431"/>
      <c r="MZW22" s="431"/>
      <c r="MZX22" s="431"/>
      <c r="MZY22" s="431"/>
      <c r="MZZ22" s="431"/>
      <c r="NAA22" s="431"/>
      <c r="NAB22" s="431"/>
      <c r="NAC22" s="431"/>
      <c r="NAD22" s="431"/>
      <c r="NAE22" s="431"/>
      <c r="NAF22" s="431"/>
      <c r="NAG22" s="431"/>
      <c r="NAH22" s="431"/>
      <c r="NAI22" s="431"/>
      <c r="NAJ22" s="431"/>
      <c r="NAK22" s="431"/>
      <c r="NAL22" s="431"/>
      <c r="NAM22" s="431"/>
      <c r="NAN22" s="431"/>
      <c r="NAO22" s="431"/>
      <c r="NAP22" s="431"/>
      <c r="NAQ22" s="431"/>
      <c r="NAR22" s="431"/>
      <c r="NAS22" s="431"/>
      <c r="NAT22" s="431"/>
      <c r="NAU22" s="431"/>
      <c r="NAV22" s="431"/>
      <c r="NAW22" s="431"/>
      <c r="NAX22" s="431"/>
      <c r="NAY22" s="431"/>
      <c r="NAZ22" s="431"/>
      <c r="NBA22" s="431"/>
      <c r="NBB22" s="431"/>
      <c r="NBC22" s="431"/>
      <c r="NBD22" s="431"/>
      <c r="NBE22" s="431"/>
      <c r="NBF22" s="431"/>
      <c r="NBG22" s="431"/>
      <c r="NBH22" s="431"/>
      <c r="NBI22" s="431"/>
      <c r="NBJ22" s="431"/>
      <c r="NBK22" s="431"/>
      <c r="NBL22" s="431"/>
      <c r="NBM22" s="431"/>
      <c r="NBN22" s="431"/>
      <c r="NBO22" s="431"/>
      <c r="NBP22" s="431"/>
      <c r="NBQ22" s="431"/>
      <c r="NBR22" s="431"/>
      <c r="NBS22" s="431"/>
      <c r="NBT22" s="431"/>
      <c r="NBU22" s="431"/>
      <c r="NBV22" s="431"/>
      <c r="NBW22" s="431"/>
      <c r="NBX22" s="431"/>
      <c r="NBY22" s="431"/>
      <c r="NBZ22" s="431"/>
      <c r="NCA22" s="431"/>
      <c r="NCB22" s="431"/>
      <c r="NCC22" s="431"/>
      <c r="NCD22" s="431"/>
      <c r="NCE22" s="431"/>
      <c r="NCF22" s="431"/>
      <c r="NCG22" s="431"/>
      <c r="NCH22" s="431"/>
      <c r="NCI22" s="431"/>
      <c r="NCJ22" s="431"/>
      <c r="NCK22" s="431"/>
      <c r="NCL22" s="431"/>
      <c r="NCM22" s="431"/>
      <c r="NCN22" s="431"/>
      <c r="NCO22" s="431"/>
      <c r="NCP22" s="431"/>
      <c r="NCQ22" s="431"/>
      <c r="NCR22" s="431"/>
      <c r="NCS22" s="431"/>
      <c r="NCT22" s="431"/>
      <c r="NCU22" s="431"/>
      <c r="NCV22" s="431"/>
      <c r="NCW22" s="431"/>
      <c r="NCX22" s="431"/>
      <c r="NCY22" s="431"/>
      <c r="NCZ22" s="431"/>
      <c r="NDA22" s="431"/>
      <c r="NDB22" s="431"/>
      <c r="NDC22" s="431"/>
      <c r="NDD22" s="431"/>
      <c r="NDE22" s="431"/>
      <c r="NDF22" s="431"/>
      <c r="NDG22" s="431"/>
      <c r="NDH22" s="431"/>
      <c r="NDI22" s="431"/>
      <c r="NDJ22" s="431"/>
      <c r="NDK22" s="431"/>
      <c r="NDL22" s="431"/>
      <c r="NDM22" s="431"/>
      <c r="NDN22" s="431"/>
      <c r="NDO22" s="431"/>
      <c r="NDP22" s="431"/>
      <c r="NDQ22" s="431"/>
      <c r="NDR22" s="431"/>
      <c r="NDS22" s="431"/>
      <c r="NDT22" s="431"/>
      <c r="NDU22" s="431"/>
      <c r="NDV22" s="431"/>
      <c r="NDW22" s="431"/>
      <c r="NDX22" s="431"/>
      <c r="NDY22" s="431"/>
      <c r="NDZ22" s="431"/>
      <c r="NEA22" s="431"/>
      <c r="NEB22" s="431"/>
      <c r="NEC22" s="431"/>
      <c r="NED22" s="431"/>
      <c r="NEE22" s="431"/>
      <c r="NEF22" s="431"/>
      <c r="NEG22" s="431"/>
      <c r="NEH22" s="431"/>
      <c r="NEI22" s="431"/>
      <c r="NEJ22" s="431"/>
      <c r="NEK22" s="431"/>
      <c r="NEL22" s="431"/>
      <c r="NEM22" s="431"/>
      <c r="NEN22" s="431"/>
      <c r="NEO22" s="431"/>
      <c r="NEP22" s="431"/>
      <c r="NEQ22" s="431"/>
      <c r="NER22" s="431"/>
      <c r="NES22" s="431"/>
      <c r="NET22" s="431"/>
      <c r="NEU22" s="431"/>
      <c r="NEV22" s="431"/>
      <c r="NEW22" s="431"/>
      <c r="NEX22" s="431"/>
      <c r="NEY22" s="431"/>
      <c r="NEZ22" s="431"/>
      <c r="NFA22" s="431"/>
      <c r="NFB22" s="431"/>
      <c r="NFC22" s="431"/>
      <c r="NFD22" s="431"/>
      <c r="NFE22" s="431"/>
      <c r="NFF22" s="431"/>
      <c r="NFG22" s="431"/>
      <c r="NFH22" s="431"/>
      <c r="NFI22" s="431"/>
      <c r="NFJ22" s="431"/>
      <c r="NFK22" s="431"/>
      <c r="NFL22" s="431"/>
      <c r="NFM22" s="431"/>
      <c r="NFN22" s="431"/>
      <c r="NFO22" s="431"/>
      <c r="NFP22" s="431"/>
      <c r="NFQ22" s="431"/>
      <c r="NFR22" s="431"/>
      <c r="NFS22" s="431"/>
      <c r="NFT22" s="431"/>
      <c r="NFU22" s="431"/>
      <c r="NFV22" s="431"/>
      <c r="NFW22" s="431"/>
      <c r="NFX22" s="431"/>
      <c r="NFY22" s="431"/>
      <c r="NFZ22" s="431"/>
      <c r="NGA22" s="431"/>
      <c r="NGB22" s="431"/>
      <c r="NGC22" s="431"/>
      <c r="NGD22" s="431"/>
      <c r="NGE22" s="431"/>
      <c r="NGF22" s="431"/>
      <c r="NGG22" s="431"/>
      <c r="NGH22" s="431"/>
      <c r="NGI22" s="431"/>
      <c r="NGJ22" s="431"/>
      <c r="NGK22" s="431"/>
      <c r="NGL22" s="431"/>
      <c r="NGM22" s="431"/>
      <c r="NGN22" s="431"/>
      <c r="NGO22" s="431"/>
      <c r="NGP22" s="431"/>
      <c r="NGQ22" s="431"/>
      <c r="NGR22" s="431"/>
      <c r="NGS22" s="431"/>
      <c r="NGT22" s="431"/>
      <c r="NGU22" s="431"/>
      <c r="NGV22" s="431"/>
      <c r="NGW22" s="431"/>
      <c r="NGX22" s="431"/>
      <c r="NGY22" s="431"/>
      <c r="NGZ22" s="431"/>
      <c r="NHA22" s="431"/>
      <c r="NHB22" s="431"/>
      <c r="NHC22" s="431"/>
      <c r="NHD22" s="431"/>
      <c r="NHE22" s="431"/>
      <c r="NHF22" s="431"/>
      <c r="NHG22" s="431"/>
      <c r="NHH22" s="431"/>
      <c r="NHI22" s="431"/>
      <c r="NHJ22" s="431"/>
      <c r="NHK22" s="431"/>
      <c r="NHL22" s="431"/>
      <c r="NHM22" s="431"/>
      <c r="NHN22" s="431"/>
      <c r="NHO22" s="431"/>
      <c r="NHP22" s="431"/>
      <c r="NHQ22" s="431"/>
      <c r="NHR22" s="431"/>
      <c r="NHS22" s="431"/>
      <c r="NHT22" s="431"/>
      <c r="NHU22" s="431"/>
      <c r="NHV22" s="431"/>
      <c r="NHW22" s="431"/>
      <c r="NHX22" s="431"/>
      <c r="NHY22" s="431"/>
      <c r="NHZ22" s="431"/>
      <c r="NIA22" s="431"/>
      <c r="NIB22" s="431"/>
      <c r="NIC22" s="431"/>
      <c r="NID22" s="431"/>
      <c r="NIE22" s="431"/>
      <c r="NIF22" s="431"/>
      <c r="NIG22" s="431"/>
      <c r="NIH22" s="431"/>
      <c r="NII22" s="431"/>
      <c r="NIJ22" s="431"/>
      <c r="NIK22" s="431"/>
      <c r="NIL22" s="431"/>
      <c r="NIM22" s="431"/>
      <c r="NIN22" s="431"/>
      <c r="NIO22" s="431"/>
      <c r="NIP22" s="431"/>
      <c r="NIQ22" s="431"/>
      <c r="NIR22" s="431"/>
      <c r="NIS22" s="431"/>
      <c r="NIT22" s="431"/>
      <c r="NIU22" s="431"/>
      <c r="NIV22" s="431"/>
      <c r="NIW22" s="431"/>
      <c r="NIX22" s="431"/>
      <c r="NIY22" s="431"/>
      <c r="NIZ22" s="431"/>
      <c r="NJA22" s="431"/>
      <c r="NJB22" s="431"/>
      <c r="NJC22" s="431"/>
      <c r="NJD22" s="431"/>
      <c r="NJE22" s="431"/>
      <c r="NJF22" s="431"/>
      <c r="NJG22" s="431"/>
      <c r="NJH22" s="431"/>
      <c r="NJI22" s="431"/>
      <c r="NJJ22" s="431"/>
      <c r="NJK22" s="431"/>
      <c r="NJL22" s="431"/>
      <c r="NJM22" s="431"/>
      <c r="NJN22" s="431"/>
      <c r="NJO22" s="431"/>
      <c r="NJP22" s="431"/>
      <c r="NJQ22" s="431"/>
      <c r="NJR22" s="431"/>
      <c r="NJS22" s="431"/>
      <c r="NJT22" s="431"/>
      <c r="NJU22" s="431"/>
      <c r="NJV22" s="431"/>
      <c r="NJW22" s="431"/>
      <c r="NJX22" s="431"/>
      <c r="NJY22" s="431"/>
      <c r="NJZ22" s="431"/>
      <c r="NKA22" s="431"/>
      <c r="NKB22" s="431"/>
      <c r="NKC22" s="431"/>
      <c r="NKD22" s="431"/>
      <c r="NKE22" s="431"/>
      <c r="NKF22" s="431"/>
      <c r="NKG22" s="431"/>
      <c r="NKH22" s="431"/>
      <c r="NKI22" s="431"/>
      <c r="NKJ22" s="431"/>
      <c r="NKK22" s="431"/>
      <c r="NKL22" s="431"/>
      <c r="NKM22" s="431"/>
      <c r="NKN22" s="431"/>
      <c r="NKO22" s="431"/>
      <c r="NKP22" s="431"/>
      <c r="NKQ22" s="431"/>
      <c r="NKR22" s="431"/>
      <c r="NKS22" s="431"/>
      <c r="NKT22" s="431"/>
      <c r="NKU22" s="431"/>
      <c r="NKV22" s="431"/>
      <c r="NKW22" s="431"/>
      <c r="NKX22" s="431"/>
      <c r="NKY22" s="431"/>
      <c r="NKZ22" s="431"/>
      <c r="NLA22" s="431"/>
      <c r="NLB22" s="431"/>
      <c r="NLC22" s="431"/>
      <c r="NLD22" s="431"/>
      <c r="NLE22" s="431"/>
      <c r="NLF22" s="431"/>
      <c r="NLG22" s="431"/>
      <c r="NLH22" s="431"/>
      <c r="NLI22" s="431"/>
      <c r="NLJ22" s="431"/>
      <c r="NLK22" s="431"/>
      <c r="NLL22" s="431"/>
      <c r="NLM22" s="431"/>
      <c r="NLN22" s="431"/>
      <c r="NLO22" s="431"/>
      <c r="NLP22" s="431"/>
      <c r="NLQ22" s="431"/>
      <c r="NLR22" s="431"/>
      <c r="NLS22" s="431"/>
      <c r="NLT22" s="431"/>
      <c r="NLU22" s="431"/>
      <c r="NLV22" s="431"/>
      <c r="NLW22" s="431"/>
      <c r="NLX22" s="431"/>
      <c r="NLY22" s="431"/>
      <c r="NLZ22" s="431"/>
      <c r="NMA22" s="431"/>
      <c r="NMB22" s="431"/>
      <c r="NMC22" s="431"/>
      <c r="NMD22" s="431"/>
      <c r="NME22" s="431"/>
      <c r="NMF22" s="431"/>
      <c r="NMG22" s="431"/>
      <c r="NMH22" s="431"/>
      <c r="NMI22" s="431"/>
      <c r="NMJ22" s="431"/>
      <c r="NMK22" s="431"/>
      <c r="NML22" s="431"/>
      <c r="NMM22" s="431"/>
      <c r="NMN22" s="431"/>
      <c r="NMO22" s="431"/>
      <c r="NMP22" s="431"/>
      <c r="NMQ22" s="431"/>
      <c r="NMR22" s="431"/>
      <c r="NMS22" s="431"/>
      <c r="NMT22" s="431"/>
      <c r="NMU22" s="431"/>
      <c r="NMV22" s="431"/>
      <c r="NMW22" s="431"/>
      <c r="NMX22" s="431"/>
      <c r="NMY22" s="431"/>
      <c r="NMZ22" s="431"/>
      <c r="NNA22" s="431"/>
      <c r="NNB22" s="431"/>
      <c r="NNC22" s="431"/>
      <c r="NND22" s="431"/>
      <c r="NNE22" s="431"/>
      <c r="NNF22" s="431"/>
      <c r="NNG22" s="431"/>
      <c r="NNH22" s="431"/>
      <c r="NNI22" s="431"/>
      <c r="NNJ22" s="431"/>
      <c r="NNK22" s="431"/>
      <c r="NNL22" s="431"/>
      <c r="NNM22" s="431"/>
      <c r="NNN22" s="431"/>
      <c r="NNO22" s="431"/>
      <c r="NNP22" s="431"/>
      <c r="NNQ22" s="431"/>
      <c r="NNR22" s="431"/>
      <c r="NNS22" s="431"/>
      <c r="NNT22" s="431"/>
      <c r="NNU22" s="431"/>
      <c r="NNV22" s="431"/>
      <c r="NNW22" s="431"/>
      <c r="NNX22" s="431"/>
      <c r="NNY22" s="431"/>
      <c r="NNZ22" s="431"/>
      <c r="NOA22" s="431"/>
      <c r="NOB22" s="431"/>
      <c r="NOC22" s="431"/>
      <c r="NOD22" s="431"/>
      <c r="NOE22" s="431"/>
      <c r="NOF22" s="431"/>
      <c r="NOG22" s="431"/>
      <c r="NOH22" s="431"/>
      <c r="NOI22" s="431"/>
      <c r="NOJ22" s="431"/>
      <c r="NOK22" s="431"/>
      <c r="NOL22" s="431"/>
      <c r="NOM22" s="431"/>
      <c r="NON22" s="431"/>
      <c r="NOO22" s="431"/>
      <c r="NOP22" s="431"/>
      <c r="NOQ22" s="431"/>
      <c r="NOR22" s="431"/>
      <c r="NOS22" s="431"/>
      <c r="NOT22" s="431"/>
      <c r="NOU22" s="431"/>
      <c r="NOV22" s="431"/>
      <c r="NOW22" s="431"/>
      <c r="NOX22" s="431"/>
      <c r="NOY22" s="431"/>
      <c r="NOZ22" s="431"/>
      <c r="NPA22" s="431"/>
      <c r="NPB22" s="431"/>
      <c r="NPC22" s="431"/>
      <c r="NPD22" s="431"/>
      <c r="NPE22" s="431"/>
      <c r="NPF22" s="431"/>
      <c r="NPG22" s="431"/>
      <c r="NPH22" s="431"/>
      <c r="NPI22" s="431"/>
      <c r="NPJ22" s="431"/>
      <c r="NPK22" s="431"/>
      <c r="NPL22" s="431"/>
      <c r="NPM22" s="431"/>
      <c r="NPN22" s="431"/>
      <c r="NPO22" s="431"/>
      <c r="NPP22" s="431"/>
      <c r="NPQ22" s="431"/>
      <c r="NPR22" s="431"/>
      <c r="NPS22" s="431"/>
      <c r="NPT22" s="431"/>
      <c r="NPU22" s="431"/>
      <c r="NPV22" s="431"/>
      <c r="NPW22" s="431"/>
      <c r="NPX22" s="431"/>
      <c r="NPY22" s="431"/>
      <c r="NPZ22" s="431"/>
      <c r="NQA22" s="431"/>
      <c r="NQB22" s="431"/>
      <c r="NQC22" s="431"/>
      <c r="NQD22" s="431"/>
      <c r="NQE22" s="431"/>
      <c r="NQF22" s="431"/>
      <c r="NQG22" s="431"/>
      <c r="NQH22" s="431"/>
      <c r="NQI22" s="431"/>
      <c r="NQJ22" s="431"/>
      <c r="NQK22" s="431"/>
      <c r="NQL22" s="431"/>
      <c r="NQM22" s="431"/>
      <c r="NQN22" s="431"/>
      <c r="NQO22" s="431"/>
      <c r="NQP22" s="431"/>
      <c r="NQQ22" s="431"/>
      <c r="NQR22" s="431"/>
      <c r="NQS22" s="431"/>
      <c r="NQT22" s="431"/>
      <c r="NQU22" s="431"/>
      <c r="NQV22" s="431"/>
      <c r="NQW22" s="431"/>
      <c r="NQX22" s="431"/>
      <c r="NQY22" s="431"/>
      <c r="NQZ22" s="431"/>
      <c r="NRA22" s="431"/>
      <c r="NRB22" s="431"/>
      <c r="NRC22" s="431"/>
      <c r="NRD22" s="431"/>
      <c r="NRE22" s="431"/>
      <c r="NRF22" s="431"/>
      <c r="NRG22" s="431"/>
      <c r="NRH22" s="431"/>
      <c r="NRI22" s="431"/>
      <c r="NRJ22" s="431"/>
      <c r="NRK22" s="431"/>
      <c r="NRL22" s="431"/>
      <c r="NRM22" s="431"/>
      <c r="NRN22" s="431"/>
      <c r="NRO22" s="431"/>
      <c r="NRP22" s="431"/>
      <c r="NRQ22" s="431"/>
      <c r="NRR22" s="431"/>
      <c r="NRS22" s="431"/>
      <c r="NRT22" s="431"/>
      <c r="NRU22" s="431"/>
      <c r="NRV22" s="431"/>
      <c r="NRW22" s="431"/>
      <c r="NRX22" s="431"/>
      <c r="NRY22" s="431"/>
      <c r="NRZ22" s="431"/>
      <c r="NSA22" s="431"/>
      <c r="NSB22" s="431"/>
      <c r="NSC22" s="431"/>
      <c r="NSD22" s="431"/>
      <c r="NSE22" s="431"/>
      <c r="NSF22" s="431"/>
      <c r="NSG22" s="431"/>
      <c r="NSH22" s="431"/>
      <c r="NSI22" s="431"/>
      <c r="NSJ22" s="431"/>
      <c r="NSK22" s="431"/>
      <c r="NSL22" s="431"/>
      <c r="NSM22" s="431"/>
      <c r="NSN22" s="431"/>
      <c r="NSO22" s="431"/>
      <c r="NSP22" s="431"/>
      <c r="NSQ22" s="431"/>
      <c r="NSR22" s="431"/>
      <c r="NSS22" s="431"/>
      <c r="NST22" s="431"/>
      <c r="NSU22" s="431"/>
      <c r="NSV22" s="431"/>
      <c r="NSW22" s="431"/>
      <c r="NSX22" s="431"/>
      <c r="NSY22" s="431"/>
      <c r="NSZ22" s="431"/>
      <c r="NTA22" s="431"/>
      <c r="NTB22" s="431"/>
      <c r="NTC22" s="431"/>
      <c r="NTD22" s="431"/>
      <c r="NTE22" s="431"/>
      <c r="NTF22" s="431"/>
      <c r="NTG22" s="431"/>
      <c r="NTH22" s="431"/>
      <c r="NTI22" s="431"/>
      <c r="NTJ22" s="431"/>
      <c r="NTK22" s="431"/>
      <c r="NTL22" s="431"/>
      <c r="NTM22" s="431"/>
      <c r="NTN22" s="431"/>
      <c r="NTO22" s="431"/>
      <c r="NTP22" s="431"/>
      <c r="NTQ22" s="431"/>
      <c r="NTR22" s="431"/>
      <c r="NTS22" s="431"/>
      <c r="NTT22" s="431"/>
      <c r="NTU22" s="431"/>
      <c r="NTV22" s="431"/>
      <c r="NTW22" s="431"/>
      <c r="NTX22" s="431"/>
      <c r="NTY22" s="431"/>
      <c r="NTZ22" s="431"/>
      <c r="NUA22" s="431"/>
      <c r="NUB22" s="431"/>
      <c r="NUC22" s="431"/>
      <c r="NUD22" s="431"/>
      <c r="NUE22" s="431"/>
      <c r="NUF22" s="431"/>
      <c r="NUG22" s="431"/>
      <c r="NUH22" s="431"/>
      <c r="NUI22" s="431"/>
      <c r="NUJ22" s="431"/>
      <c r="NUK22" s="431"/>
      <c r="NUL22" s="431"/>
      <c r="NUM22" s="431"/>
      <c r="NUN22" s="431"/>
      <c r="NUO22" s="431"/>
      <c r="NUP22" s="431"/>
      <c r="NUQ22" s="431"/>
      <c r="NUR22" s="431"/>
      <c r="NUS22" s="431"/>
      <c r="NUT22" s="431"/>
      <c r="NUU22" s="431"/>
      <c r="NUV22" s="431"/>
      <c r="NUW22" s="431"/>
      <c r="NUX22" s="431"/>
      <c r="NUY22" s="431"/>
      <c r="NUZ22" s="431"/>
      <c r="NVA22" s="431"/>
      <c r="NVB22" s="431"/>
      <c r="NVC22" s="431"/>
      <c r="NVD22" s="431"/>
      <c r="NVE22" s="431"/>
      <c r="NVF22" s="431"/>
      <c r="NVG22" s="431"/>
      <c r="NVH22" s="431"/>
      <c r="NVI22" s="431"/>
      <c r="NVJ22" s="431"/>
      <c r="NVK22" s="431"/>
      <c r="NVL22" s="431"/>
      <c r="NVM22" s="431"/>
      <c r="NVN22" s="431"/>
      <c r="NVO22" s="431"/>
      <c r="NVP22" s="431"/>
      <c r="NVQ22" s="431"/>
      <c r="NVR22" s="431"/>
      <c r="NVS22" s="431"/>
      <c r="NVT22" s="431"/>
      <c r="NVU22" s="431"/>
      <c r="NVV22" s="431"/>
      <c r="NVW22" s="431"/>
      <c r="NVX22" s="431"/>
      <c r="NVY22" s="431"/>
      <c r="NVZ22" s="431"/>
      <c r="NWA22" s="431"/>
      <c r="NWB22" s="431"/>
      <c r="NWC22" s="431"/>
      <c r="NWD22" s="431"/>
      <c r="NWE22" s="431"/>
      <c r="NWF22" s="431"/>
      <c r="NWG22" s="431"/>
      <c r="NWH22" s="431"/>
      <c r="NWI22" s="431"/>
      <c r="NWJ22" s="431"/>
      <c r="NWK22" s="431"/>
      <c r="NWL22" s="431"/>
      <c r="NWM22" s="431"/>
      <c r="NWN22" s="431"/>
      <c r="NWO22" s="431"/>
      <c r="NWP22" s="431"/>
      <c r="NWQ22" s="431"/>
      <c r="NWR22" s="431"/>
      <c r="NWS22" s="431"/>
      <c r="NWT22" s="431"/>
      <c r="NWU22" s="431"/>
      <c r="NWV22" s="431"/>
      <c r="NWW22" s="431"/>
      <c r="NWX22" s="431"/>
      <c r="NWY22" s="431"/>
      <c r="NWZ22" s="431"/>
      <c r="NXA22" s="431"/>
      <c r="NXB22" s="431"/>
      <c r="NXC22" s="431"/>
      <c r="NXD22" s="431"/>
      <c r="NXE22" s="431"/>
      <c r="NXF22" s="431"/>
      <c r="NXG22" s="431"/>
      <c r="NXH22" s="431"/>
      <c r="NXI22" s="431"/>
      <c r="NXJ22" s="431"/>
      <c r="NXK22" s="431"/>
      <c r="NXL22" s="431"/>
      <c r="NXM22" s="431"/>
      <c r="NXN22" s="431"/>
      <c r="NXO22" s="431"/>
      <c r="NXP22" s="431"/>
      <c r="NXQ22" s="431"/>
      <c r="NXR22" s="431"/>
      <c r="NXS22" s="431"/>
      <c r="NXT22" s="431"/>
      <c r="NXU22" s="431"/>
      <c r="NXV22" s="431"/>
      <c r="NXW22" s="431"/>
      <c r="NXX22" s="431"/>
      <c r="NXY22" s="431"/>
      <c r="NXZ22" s="431"/>
      <c r="NYA22" s="431"/>
      <c r="NYB22" s="431"/>
      <c r="NYC22" s="431"/>
      <c r="NYD22" s="431"/>
      <c r="NYE22" s="431"/>
      <c r="NYF22" s="431"/>
      <c r="NYG22" s="431"/>
      <c r="NYH22" s="431"/>
      <c r="NYI22" s="431"/>
      <c r="NYJ22" s="431"/>
      <c r="NYK22" s="431"/>
      <c r="NYL22" s="431"/>
      <c r="NYM22" s="431"/>
      <c r="NYN22" s="431"/>
      <c r="NYO22" s="431"/>
      <c r="NYP22" s="431"/>
      <c r="NYQ22" s="431"/>
      <c r="NYR22" s="431"/>
      <c r="NYS22" s="431"/>
      <c r="NYT22" s="431"/>
      <c r="NYU22" s="431"/>
      <c r="NYV22" s="431"/>
      <c r="NYW22" s="431"/>
      <c r="NYX22" s="431"/>
      <c r="NYY22" s="431"/>
      <c r="NYZ22" s="431"/>
      <c r="NZA22" s="431"/>
      <c r="NZB22" s="431"/>
      <c r="NZC22" s="431"/>
      <c r="NZD22" s="431"/>
      <c r="NZE22" s="431"/>
      <c r="NZF22" s="431"/>
      <c r="NZG22" s="431"/>
      <c r="NZH22" s="431"/>
      <c r="NZI22" s="431"/>
      <c r="NZJ22" s="431"/>
      <c r="NZK22" s="431"/>
      <c r="NZL22" s="431"/>
      <c r="NZM22" s="431"/>
      <c r="NZN22" s="431"/>
      <c r="NZO22" s="431"/>
      <c r="NZP22" s="431"/>
      <c r="NZQ22" s="431"/>
      <c r="NZR22" s="431"/>
      <c r="NZS22" s="431"/>
      <c r="NZT22" s="431"/>
      <c r="NZU22" s="431"/>
      <c r="NZV22" s="431"/>
      <c r="NZW22" s="431"/>
      <c r="NZX22" s="431"/>
      <c r="NZY22" s="431"/>
      <c r="NZZ22" s="431"/>
      <c r="OAA22" s="431"/>
      <c r="OAB22" s="431"/>
      <c r="OAC22" s="431"/>
      <c r="OAD22" s="431"/>
      <c r="OAE22" s="431"/>
      <c r="OAF22" s="431"/>
      <c r="OAG22" s="431"/>
      <c r="OAH22" s="431"/>
      <c r="OAI22" s="431"/>
      <c r="OAJ22" s="431"/>
      <c r="OAK22" s="431"/>
      <c r="OAL22" s="431"/>
      <c r="OAM22" s="431"/>
      <c r="OAN22" s="431"/>
      <c r="OAO22" s="431"/>
      <c r="OAP22" s="431"/>
      <c r="OAQ22" s="431"/>
      <c r="OAR22" s="431"/>
      <c r="OAS22" s="431"/>
      <c r="OAT22" s="431"/>
      <c r="OAU22" s="431"/>
      <c r="OAV22" s="431"/>
      <c r="OAW22" s="431"/>
      <c r="OAX22" s="431"/>
      <c r="OAY22" s="431"/>
      <c r="OAZ22" s="431"/>
      <c r="OBA22" s="431"/>
      <c r="OBB22" s="431"/>
      <c r="OBC22" s="431"/>
      <c r="OBD22" s="431"/>
      <c r="OBE22" s="431"/>
      <c r="OBF22" s="431"/>
      <c r="OBG22" s="431"/>
      <c r="OBH22" s="431"/>
      <c r="OBI22" s="431"/>
      <c r="OBJ22" s="431"/>
      <c r="OBK22" s="431"/>
      <c r="OBL22" s="431"/>
      <c r="OBM22" s="431"/>
      <c r="OBN22" s="431"/>
      <c r="OBO22" s="431"/>
      <c r="OBP22" s="431"/>
      <c r="OBQ22" s="431"/>
      <c r="OBR22" s="431"/>
      <c r="OBS22" s="431"/>
      <c r="OBT22" s="431"/>
      <c r="OBU22" s="431"/>
      <c r="OBV22" s="431"/>
      <c r="OBW22" s="431"/>
      <c r="OBX22" s="431"/>
      <c r="OBY22" s="431"/>
      <c r="OBZ22" s="431"/>
      <c r="OCA22" s="431"/>
      <c r="OCB22" s="431"/>
      <c r="OCC22" s="431"/>
      <c r="OCD22" s="431"/>
      <c r="OCE22" s="431"/>
      <c r="OCF22" s="431"/>
      <c r="OCG22" s="431"/>
      <c r="OCH22" s="431"/>
      <c r="OCI22" s="431"/>
      <c r="OCJ22" s="431"/>
      <c r="OCK22" s="431"/>
      <c r="OCL22" s="431"/>
      <c r="OCM22" s="431"/>
      <c r="OCN22" s="431"/>
      <c r="OCO22" s="431"/>
      <c r="OCP22" s="431"/>
      <c r="OCQ22" s="431"/>
      <c r="OCR22" s="431"/>
      <c r="OCS22" s="431"/>
      <c r="OCT22" s="431"/>
      <c r="OCU22" s="431"/>
      <c r="OCV22" s="431"/>
      <c r="OCW22" s="431"/>
      <c r="OCX22" s="431"/>
      <c r="OCY22" s="431"/>
      <c r="OCZ22" s="431"/>
      <c r="ODA22" s="431"/>
      <c r="ODB22" s="431"/>
      <c r="ODC22" s="431"/>
      <c r="ODD22" s="431"/>
      <c r="ODE22" s="431"/>
      <c r="ODF22" s="431"/>
      <c r="ODG22" s="431"/>
      <c r="ODH22" s="431"/>
      <c r="ODI22" s="431"/>
      <c r="ODJ22" s="431"/>
      <c r="ODK22" s="431"/>
      <c r="ODL22" s="431"/>
      <c r="ODM22" s="431"/>
      <c r="ODN22" s="431"/>
      <c r="ODO22" s="431"/>
      <c r="ODP22" s="431"/>
      <c r="ODQ22" s="431"/>
      <c r="ODR22" s="431"/>
      <c r="ODS22" s="431"/>
      <c r="ODT22" s="431"/>
      <c r="ODU22" s="431"/>
      <c r="ODV22" s="431"/>
      <c r="ODW22" s="431"/>
      <c r="ODX22" s="431"/>
      <c r="ODY22" s="431"/>
      <c r="ODZ22" s="431"/>
      <c r="OEA22" s="431"/>
      <c r="OEB22" s="431"/>
      <c r="OEC22" s="431"/>
      <c r="OED22" s="431"/>
      <c r="OEE22" s="431"/>
      <c r="OEF22" s="431"/>
      <c r="OEG22" s="431"/>
      <c r="OEH22" s="431"/>
      <c r="OEI22" s="431"/>
      <c r="OEJ22" s="431"/>
      <c r="OEK22" s="431"/>
      <c r="OEL22" s="431"/>
      <c r="OEM22" s="431"/>
      <c r="OEN22" s="431"/>
      <c r="OEO22" s="431"/>
      <c r="OEP22" s="431"/>
      <c r="OEQ22" s="431"/>
      <c r="OER22" s="431"/>
      <c r="OES22" s="431"/>
      <c r="OET22" s="431"/>
      <c r="OEU22" s="431"/>
      <c r="OEV22" s="431"/>
      <c r="OEW22" s="431"/>
      <c r="OEX22" s="431"/>
      <c r="OEY22" s="431"/>
      <c r="OEZ22" s="431"/>
      <c r="OFA22" s="431"/>
      <c r="OFB22" s="431"/>
      <c r="OFC22" s="431"/>
      <c r="OFD22" s="431"/>
      <c r="OFE22" s="431"/>
      <c r="OFF22" s="431"/>
      <c r="OFG22" s="431"/>
      <c r="OFH22" s="431"/>
      <c r="OFI22" s="431"/>
      <c r="OFJ22" s="431"/>
      <c r="OFK22" s="431"/>
      <c r="OFL22" s="431"/>
      <c r="OFM22" s="431"/>
      <c r="OFN22" s="431"/>
      <c r="OFO22" s="431"/>
      <c r="OFP22" s="431"/>
      <c r="OFQ22" s="431"/>
      <c r="OFR22" s="431"/>
      <c r="OFS22" s="431"/>
      <c r="OFT22" s="431"/>
      <c r="OFU22" s="431"/>
      <c r="OFV22" s="431"/>
      <c r="OFW22" s="431"/>
      <c r="OFX22" s="431"/>
      <c r="OFY22" s="431"/>
      <c r="OFZ22" s="431"/>
      <c r="OGA22" s="431"/>
      <c r="OGB22" s="431"/>
      <c r="OGC22" s="431"/>
      <c r="OGD22" s="431"/>
      <c r="OGE22" s="431"/>
      <c r="OGF22" s="431"/>
      <c r="OGG22" s="431"/>
      <c r="OGH22" s="431"/>
      <c r="OGI22" s="431"/>
      <c r="OGJ22" s="431"/>
      <c r="OGK22" s="431"/>
      <c r="OGL22" s="431"/>
      <c r="OGM22" s="431"/>
      <c r="OGN22" s="431"/>
      <c r="OGO22" s="431"/>
      <c r="OGP22" s="431"/>
      <c r="OGQ22" s="431"/>
      <c r="OGR22" s="431"/>
      <c r="OGS22" s="431"/>
      <c r="OGT22" s="431"/>
      <c r="OGU22" s="431"/>
      <c r="OGV22" s="431"/>
      <c r="OGW22" s="431"/>
      <c r="OGX22" s="431"/>
      <c r="OGY22" s="431"/>
      <c r="OGZ22" s="431"/>
      <c r="OHA22" s="431"/>
      <c r="OHB22" s="431"/>
      <c r="OHC22" s="431"/>
      <c r="OHD22" s="431"/>
      <c r="OHE22" s="431"/>
      <c r="OHF22" s="431"/>
      <c r="OHG22" s="431"/>
      <c r="OHH22" s="431"/>
      <c r="OHI22" s="431"/>
      <c r="OHJ22" s="431"/>
      <c r="OHK22" s="431"/>
      <c r="OHL22" s="431"/>
      <c r="OHM22" s="431"/>
      <c r="OHN22" s="431"/>
      <c r="OHO22" s="431"/>
      <c r="OHP22" s="431"/>
      <c r="OHQ22" s="431"/>
      <c r="OHR22" s="431"/>
      <c r="OHS22" s="431"/>
      <c r="OHT22" s="431"/>
      <c r="OHU22" s="431"/>
      <c r="OHV22" s="431"/>
      <c r="OHW22" s="431"/>
      <c r="OHX22" s="431"/>
      <c r="OHY22" s="431"/>
      <c r="OHZ22" s="431"/>
      <c r="OIA22" s="431"/>
      <c r="OIB22" s="431"/>
      <c r="OIC22" s="431"/>
      <c r="OID22" s="431"/>
      <c r="OIE22" s="431"/>
      <c r="OIF22" s="431"/>
      <c r="OIG22" s="431"/>
      <c r="OIH22" s="431"/>
      <c r="OII22" s="431"/>
      <c r="OIJ22" s="431"/>
      <c r="OIK22" s="431"/>
      <c r="OIL22" s="431"/>
      <c r="OIM22" s="431"/>
      <c r="OIN22" s="431"/>
      <c r="OIO22" s="431"/>
      <c r="OIP22" s="431"/>
      <c r="OIQ22" s="431"/>
      <c r="OIR22" s="431"/>
      <c r="OIS22" s="431"/>
      <c r="OIT22" s="431"/>
      <c r="OIU22" s="431"/>
      <c r="OIV22" s="431"/>
      <c r="OIW22" s="431"/>
      <c r="OIX22" s="431"/>
      <c r="OIY22" s="431"/>
      <c r="OIZ22" s="431"/>
      <c r="OJA22" s="431"/>
      <c r="OJB22" s="431"/>
      <c r="OJC22" s="431"/>
      <c r="OJD22" s="431"/>
      <c r="OJE22" s="431"/>
      <c r="OJF22" s="431"/>
      <c r="OJG22" s="431"/>
      <c r="OJH22" s="431"/>
      <c r="OJI22" s="431"/>
      <c r="OJJ22" s="431"/>
      <c r="OJK22" s="431"/>
      <c r="OJL22" s="431"/>
      <c r="OJM22" s="431"/>
      <c r="OJN22" s="431"/>
      <c r="OJO22" s="431"/>
      <c r="OJP22" s="431"/>
      <c r="OJQ22" s="431"/>
      <c r="OJR22" s="431"/>
      <c r="OJS22" s="431"/>
      <c r="OJT22" s="431"/>
      <c r="OJU22" s="431"/>
      <c r="OJV22" s="431"/>
      <c r="OJW22" s="431"/>
      <c r="OJX22" s="431"/>
      <c r="OJY22" s="431"/>
      <c r="OJZ22" s="431"/>
      <c r="OKA22" s="431"/>
      <c r="OKB22" s="431"/>
      <c r="OKC22" s="431"/>
      <c r="OKD22" s="431"/>
      <c r="OKE22" s="431"/>
      <c r="OKF22" s="431"/>
      <c r="OKG22" s="431"/>
      <c r="OKH22" s="431"/>
      <c r="OKI22" s="431"/>
      <c r="OKJ22" s="431"/>
      <c r="OKK22" s="431"/>
      <c r="OKL22" s="431"/>
      <c r="OKM22" s="431"/>
      <c r="OKN22" s="431"/>
      <c r="OKO22" s="431"/>
      <c r="OKP22" s="431"/>
      <c r="OKQ22" s="431"/>
      <c r="OKR22" s="431"/>
      <c r="OKS22" s="431"/>
      <c r="OKT22" s="431"/>
      <c r="OKU22" s="431"/>
      <c r="OKV22" s="431"/>
      <c r="OKW22" s="431"/>
      <c r="OKX22" s="431"/>
      <c r="OKY22" s="431"/>
      <c r="OKZ22" s="431"/>
      <c r="OLA22" s="431"/>
      <c r="OLB22" s="431"/>
      <c r="OLC22" s="431"/>
      <c r="OLD22" s="431"/>
      <c r="OLE22" s="431"/>
      <c r="OLF22" s="431"/>
      <c r="OLG22" s="431"/>
      <c r="OLH22" s="431"/>
      <c r="OLI22" s="431"/>
      <c r="OLJ22" s="431"/>
      <c r="OLK22" s="431"/>
      <c r="OLL22" s="431"/>
      <c r="OLM22" s="431"/>
      <c r="OLN22" s="431"/>
      <c r="OLO22" s="431"/>
      <c r="OLP22" s="431"/>
      <c r="OLQ22" s="431"/>
      <c r="OLR22" s="431"/>
      <c r="OLS22" s="431"/>
      <c r="OLT22" s="431"/>
      <c r="OLU22" s="431"/>
      <c r="OLV22" s="431"/>
      <c r="OLW22" s="431"/>
      <c r="OLX22" s="431"/>
      <c r="OLY22" s="431"/>
      <c r="OLZ22" s="431"/>
      <c r="OMA22" s="431"/>
      <c r="OMB22" s="431"/>
      <c r="OMC22" s="431"/>
      <c r="OMD22" s="431"/>
      <c r="OME22" s="431"/>
      <c r="OMF22" s="431"/>
      <c r="OMG22" s="431"/>
      <c r="OMH22" s="431"/>
      <c r="OMI22" s="431"/>
      <c r="OMJ22" s="431"/>
      <c r="OMK22" s="431"/>
      <c r="OML22" s="431"/>
      <c r="OMM22" s="431"/>
      <c r="OMN22" s="431"/>
      <c r="OMO22" s="431"/>
      <c r="OMP22" s="431"/>
      <c r="OMQ22" s="431"/>
      <c r="OMR22" s="431"/>
      <c r="OMS22" s="431"/>
      <c r="OMT22" s="431"/>
      <c r="OMU22" s="431"/>
      <c r="OMV22" s="431"/>
      <c r="OMW22" s="431"/>
      <c r="OMX22" s="431"/>
      <c r="OMY22" s="431"/>
      <c r="OMZ22" s="431"/>
      <c r="ONA22" s="431"/>
      <c r="ONB22" s="431"/>
      <c r="ONC22" s="431"/>
      <c r="OND22" s="431"/>
      <c r="ONE22" s="431"/>
      <c r="ONF22" s="431"/>
      <c r="ONG22" s="431"/>
      <c r="ONH22" s="431"/>
      <c r="ONI22" s="431"/>
      <c r="ONJ22" s="431"/>
      <c r="ONK22" s="431"/>
      <c r="ONL22" s="431"/>
      <c r="ONM22" s="431"/>
      <c r="ONN22" s="431"/>
      <c r="ONO22" s="431"/>
      <c r="ONP22" s="431"/>
      <c r="ONQ22" s="431"/>
      <c r="ONR22" s="431"/>
      <c r="ONS22" s="431"/>
      <c r="ONT22" s="431"/>
      <c r="ONU22" s="431"/>
      <c r="ONV22" s="431"/>
      <c r="ONW22" s="431"/>
      <c r="ONX22" s="431"/>
      <c r="ONY22" s="431"/>
      <c r="ONZ22" s="431"/>
      <c r="OOA22" s="431"/>
      <c r="OOB22" s="431"/>
      <c r="OOC22" s="431"/>
      <c r="OOD22" s="431"/>
      <c r="OOE22" s="431"/>
      <c r="OOF22" s="431"/>
      <c r="OOG22" s="431"/>
      <c r="OOH22" s="431"/>
      <c r="OOI22" s="431"/>
      <c r="OOJ22" s="431"/>
      <c r="OOK22" s="431"/>
      <c r="OOL22" s="431"/>
      <c r="OOM22" s="431"/>
      <c r="OON22" s="431"/>
      <c r="OOO22" s="431"/>
      <c r="OOP22" s="431"/>
      <c r="OOQ22" s="431"/>
      <c r="OOR22" s="431"/>
      <c r="OOS22" s="431"/>
      <c r="OOT22" s="431"/>
      <c r="OOU22" s="431"/>
      <c r="OOV22" s="431"/>
      <c r="OOW22" s="431"/>
      <c r="OOX22" s="431"/>
      <c r="OOY22" s="431"/>
      <c r="OOZ22" s="431"/>
      <c r="OPA22" s="431"/>
      <c r="OPB22" s="431"/>
      <c r="OPC22" s="431"/>
      <c r="OPD22" s="431"/>
      <c r="OPE22" s="431"/>
      <c r="OPF22" s="431"/>
      <c r="OPG22" s="431"/>
      <c r="OPH22" s="431"/>
      <c r="OPI22" s="431"/>
      <c r="OPJ22" s="431"/>
      <c r="OPK22" s="431"/>
      <c r="OPL22" s="431"/>
      <c r="OPM22" s="431"/>
      <c r="OPN22" s="431"/>
      <c r="OPO22" s="431"/>
      <c r="OPP22" s="431"/>
      <c r="OPQ22" s="431"/>
      <c r="OPR22" s="431"/>
      <c r="OPS22" s="431"/>
      <c r="OPT22" s="431"/>
      <c r="OPU22" s="431"/>
      <c r="OPV22" s="431"/>
      <c r="OPW22" s="431"/>
      <c r="OPX22" s="431"/>
      <c r="OPY22" s="431"/>
      <c r="OPZ22" s="431"/>
      <c r="OQA22" s="431"/>
      <c r="OQB22" s="431"/>
      <c r="OQC22" s="431"/>
      <c r="OQD22" s="431"/>
      <c r="OQE22" s="431"/>
      <c r="OQF22" s="431"/>
      <c r="OQG22" s="431"/>
      <c r="OQH22" s="431"/>
      <c r="OQI22" s="431"/>
      <c r="OQJ22" s="431"/>
      <c r="OQK22" s="431"/>
      <c r="OQL22" s="431"/>
      <c r="OQM22" s="431"/>
      <c r="OQN22" s="431"/>
      <c r="OQO22" s="431"/>
      <c r="OQP22" s="431"/>
      <c r="OQQ22" s="431"/>
      <c r="OQR22" s="431"/>
      <c r="OQS22" s="431"/>
      <c r="OQT22" s="431"/>
      <c r="OQU22" s="431"/>
      <c r="OQV22" s="431"/>
      <c r="OQW22" s="431"/>
      <c r="OQX22" s="431"/>
      <c r="OQY22" s="431"/>
      <c r="OQZ22" s="431"/>
      <c r="ORA22" s="431"/>
      <c r="ORB22" s="431"/>
      <c r="ORC22" s="431"/>
      <c r="ORD22" s="431"/>
      <c r="ORE22" s="431"/>
      <c r="ORF22" s="431"/>
      <c r="ORG22" s="431"/>
      <c r="ORH22" s="431"/>
      <c r="ORI22" s="431"/>
      <c r="ORJ22" s="431"/>
      <c r="ORK22" s="431"/>
      <c r="ORL22" s="431"/>
      <c r="ORM22" s="431"/>
      <c r="ORN22" s="431"/>
      <c r="ORO22" s="431"/>
      <c r="ORP22" s="431"/>
      <c r="ORQ22" s="431"/>
      <c r="ORR22" s="431"/>
      <c r="ORS22" s="431"/>
      <c r="ORT22" s="431"/>
      <c r="ORU22" s="431"/>
      <c r="ORV22" s="431"/>
      <c r="ORW22" s="431"/>
      <c r="ORX22" s="431"/>
      <c r="ORY22" s="431"/>
      <c r="ORZ22" s="431"/>
      <c r="OSA22" s="431"/>
      <c r="OSB22" s="431"/>
      <c r="OSC22" s="431"/>
      <c r="OSD22" s="431"/>
      <c r="OSE22" s="431"/>
      <c r="OSF22" s="431"/>
      <c r="OSG22" s="431"/>
      <c r="OSH22" s="431"/>
      <c r="OSI22" s="431"/>
      <c r="OSJ22" s="431"/>
      <c r="OSK22" s="431"/>
      <c r="OSL22" s="431"/>
      <c r="OSM22" s="431"/>
      <c r="OSN22" s="431"/>
      <c r="OSO22" s="431"/>
      <c r="OSP22" s="431"/>
      <c r="OSQ22" s="431"/>
      <c r="OSR22" s="431"/>
      <c r="OSS22" s="431"/>
      <c r="OST22" s="431"/>
      <c r="OSU22" s="431"/>
      <c r="OSV22" s="431"/>
      <c r="OSW22" s="431"/>
      <c r="OSX22" s="431"/>
      <c r="OSY22" s="431"/>
      <c r="OSZ22" s="431"/>
      <c r="OTA22" s="431"/>
      <c r="OTB22" s="431"/>
      <c r="OTC22" s="431"/>
      <c r="OTD22" s="431"/>
      <c r="OTE22" s="431"/>
      <c r="OTF22" s="431"/>
      <c r="OTG22" s="431"/>
      <c r="OTH22" s="431"/>
      <c r="OTI22" s="431"/>
      <c r="OTJ22" s="431"/>
      <c r="OTK22" s="431"/>
      <c r="OTL22" s="431"/>
      <c r="OTM22" s="431"/>
      <c r="OTN22" s="431"/>
      <c r="OTO22" s="431"/>
      <c r="OTP22" s="431"/>
      <c r="OTQ22" s="431"/>
      <c r="OTR22" s="431"/>
      <c r="OTS22" s="431"/>
      <c r="OTT22" s="431"/>
      <c r="OTU22" s="431"/>
      <c r="OTV22" s="431"/>
      <c r="OTW22" s="431"/>
      <c r="OTX22" s="431"/>
      <c r="OTY22" s="431"/>
      <c r="OTZ22" s="431"/>
      <c r="OUA22" s="431"/>
      <c r="OUB22" s="431"/>
      <c r="OUC22" s="431"/>
      <c r="OUD22" s="431"/>
      <c r="OUE22" s="431"/>
      <c r="OUF22" s="431"/>
      <c r="OUG22" s="431"/>
      <c r="OUH22" s="431"/>
      <c r="OUI22" s="431"/>
      <c r="OUJ22" s="431"/>
      <c r="OUK22" s="431"/>
      <c r="OUL22" s="431"/>
      <c r="OUM22" s="431"/>
      <c r="OUN22" s="431"/>
      <c r="OUO22" s="431"/>
      <c r="OUP22" s="431"/>
      <c r="OUQ22" s="431"/>
      <c r="OUR22" s="431"/>
      <c r="OUS22" s="431"/>
      <c r="OUT22" s="431"/>
      <c r="OUU22" s="431"/>
      <c r="OUV22" s="431"/>
      <c r="OUW22" s="431"/>
      <c r="OUX22" s="431"/>
      <c r="OUY22" s="431"/>
      <c r="OUZ22" s="431"/>
      <c r="OVA22" s="431"/>
      <c r="OVB22" s="431"/>
      <c r="OVC22" s="431"/>
      <c r="OVD22" s="431"/>
      <c r="OVE22" s="431"/>
      <c r="OVF22" s="431"/>
      <c r="OVG22" s="431"/>
      <c r="OVH22" s="431"/>
      <c r="OVI22" s="431"/>
      <c r="OVJ22" s="431"/>
      <c r="OVK22" s="431"/>
      <c r="OVL22" s="431"/>
      <c r="OVM22" s="431"/>
      <c r="OVN22" s="431"/>
      <c r="OVO22" s="431"/>
      <c r="OVP22" s="431"/>
      <c r="OVQ22" s="431"/>
      <c r="OVR22" s="431"/>
      <c r="OVS22" s="431"/>
      <c r="OVT22" s="431"/>
      <c r="OVU22" s="431"/>
      <c r="OVV22" s="431"/>
      <c r="OVW22" s="431"/>
      <c r="OVX22" s="431"/>
      <c r="OVY22" s="431"/>
      <c r="OVZ22" s="431"/>
      <c r="OWA22" s="431"/>
      <c r="OWB22" s="431"/>
      <c r="OWC22" s="431"/>
      <c r="OWD22" s="431"/>
      <c r="OWE22" s="431"/>
      <c r="OWF22" s="431"/>
      <c r="OWG22" s="431"/>
      <c r="OWH22" s="431"/>
      <c r="OWI22" s="431"/>
      <c r="OWJ22" s="431"/>
      <c r="OWK22" s="431"/>
      <c r="OWL22" s="431"/>
      <c r="OWM22" s="431"/>
      <c r="OWN22" s="431"/>
      <c r="OWO22" s="431"/>
      <c r="OWP22" s="431"/>
      <c r="OWQ22" s="431"/>
      <c r="OWR22" s="431"/>
      <c r="OWS22" s="431"/>
      <c r="OWT22" s="431"/>
      <c r="OWU22" s="431"/>
      <c r="OWV22" s="431"/>
      <c r="OWW22" s="431"/>
      <c r="OWX22" s="431"/>
      <c r="OWY22" s="431"/>
      <c r="OWZ22" s="431"/>
      <c r="OXA22" s="431"/>
      <c r="OXB22" s="431"/>
      <c r="OXC22" s="431"/>
      <c r="OXD22" s="431"/>
      <c r="OXE22" s="431"/>
      <c r="OXF22" s="431"/>
      <c r="OXG22" s="431"/>
      <c r="OXH22" s="431"/>
      <c r="OXI22" s="431"/>
      <c r="OXJ22" s="431"/>
      <c r="OXK22" s="431"/>
      <c r="OXL22" s="431"/>
      <c r="OXM22" s="431"/>
      <c r="OXN22" s="431"/>
      <c r="OXO22" s="431"/>
      <c r="OXP22" s="431"/>
      <c r="OXQ22" s="431"/>
      <c r="OXR22" s="431"/>
      <c r="OXS22" s="431"/>
      <c r="OXT22" s="431"/>
      <c r="OXU22" s="431"/>
      <c r="OXV22" s="431"/>
      <c r="OXW22" s="431"/>
      <c r="OXX22" s="431"/>
      <c r="OXY22" s="431"/>
      <c r="OXZ22" s="431"/>
      <c r="OYA22" s="431"/>
      <c r="OYB22" s="431"/>
      <c r="OYC22" s="431"/>
      <c r="OYD22" s="431"/>
      <c r="OYE22" s="431"/>
      <c r="OYF22" s="431"/>
      <c r="OYG22" s="431"/>
      <c r="OYH22" s="431"/>
      <c r="OYI22" s="431"/>
      <c r="OYJ22" s="431"/>
      <c r="OYK22" s="431"/>
      <c r="OYL22" s="431"/>
      <c r="OYM22" s="431"/>
      <c r="OYN22" s="431"/>
      <c r="OYO22" s="431"/>
      <c r="OYP22" s="431"/>
      <c r="OYQ22" s="431"/>
      <c r="OYR22" s="431"/>
      <c r="OYS22" s="431"/>
      <c r="OYT22" s="431"/>
      <c r="OYU22" s="431"/>
      <c r="OYV22" s="431"/>
      <c r="OYW22" s="431"/>
      <c r="OYX22" s="431"/>
      <c r="OYY22" s="431"/>
      <c r="OYZ22" s="431"/>
      <c r="OZA22" s="431"/>
      <c r="OZB22" s="431"/>
      <c r="OZC22" s="431"/>
      <c r="OZD22" s="431"/>
      <c r="OZE22" s="431"/>
      <c r="OZF22" s="431"/>
      <c r="OZG22" s="431"/>
      <c r="OZH22" s="431"/>
      <c r="OZI22" s="431"/>
      <c r="OZJ22" s="431"/>
      <c r="OZK22" s="431"/>
      <c r="OZL22" s="431"/>
      <c r="OZM22" s="431"/>
      <c r="OZN22" s="431"/>
      <c r="OZO22" s="431"/>
      <c r="OZP22" s="431"/>
      <c r="OZQ22" s="431"/>
      <c r="OZR22" s="431"/>
      <c r="OZS22" s="431"/>
      <c r="OZT22" s="431"/>
      <c r="OZU22" s="431"/>
      <c r="OZV22" s="431"/>
      <c r="OZW22" s="431"/>
      <c r="OZX22" s="431"/>
      <c r="OZY22" s="431"/>
      <c r="OZZ22" s="431"/>
      <c r="PAA22" s="431"/>
      <c r="PAB22" s="431"/>
      <c r="PAC22" s="431"/>
      <c r="PAD22" s="431"/>
      <c r="PAE22" s="431"/>
      <c r="PAF22" s="431"/>
      <c r="PAG22" s="431"/>
      <c r="PAH22" s="431"/>
      <c r="PAI22" s="431"/>
      <c r="PAJ22" s="431"/>
      <c r="PAK22" s="431"/>
      <c r="PAL22" s="431"/>
      <c r="PAM22" s="431"/>
      <c r="PAN22" s="431"/>
      <c r="PAO22" s="431"/>
      <c r="PAP22" s="431"/>
      <c r="PAQ22" s="431"/>
      <c r="PAR22" s="431"/>
      <c r="PAS22" s="431"/>
      <c r="PAT22" s="431"/>
      <c r="PAU22" s="431"/>
      <c r="PAV22" s="431"/>
      <c r="PAW22" s="431"/>
      <c r="PAX22" s="431"/>
      <c r="PAY22" s="431"/>
      <c r="PAZ22" s="431"/>
      <c r="PBA22" s="431"/>
      <c r="PBB22" s="431"/>
      <c r="PBC22" s="431"/>
      <c r="PBD22" s="431"/>
      <c r="PBE22" s="431"/>
      <c r="PBF22" s="431"/>
      <c r="PBG22" s="431"/>
      <c r="PBH22" s="431"/>
      <c r="PBI22" s="431"/>
      <c r="PBJ22" s="431"/>
      <c r="PBK22" s="431"/>
      <c r="PBL22" s="431"/>
      <c r="PBM22" s="431"/>
      <c r="PBN22" s="431"/>
      <c r="PBO22" s="431"/>
      <c r="PBP22" s="431"/>
      <c r="PBQ22" s="431"/>
      <c r="PBR22" s="431"/>
      <c r="PBS22" s="431"/>
      <c r="PBT22" s="431"/>
      <c r="PBU22" s="431"/>
      <c r="PBV22" s="431"/>
      <c r="PBW22" s="431"/>
      <c r="PBX22" s="431"/>
      <c r="PBY22" s="431"/>
      <c r="PBZ22" s="431"/>
      <c r="PCA22" s="431"/>
      <c r="PCB22" s="431"/>
      <c r="PCC22" s="431"/>
      <c r="PCD22" s="431"/>
      <c r="PCE22" s="431"/>
      <c r="PCF22" s="431"/>
      <c r="PCG22" s="431"/>
      <c r="PCH22" s="431"/>
      <c r="PCI22" s="431"/>
      <c r="PCJ22" s="431"/>
      <c r="PCK22" s="431"/>
      <c r="PCL22" s="431"/>
      <c r="PCM22" s="431"/>
      <c r="PCN22" s="431"/>
      <c r="PCO22" s="431"/>
      <c r="PCP22" s="431"/>
      <c r="PCQ22" s="431"/>
      <c r="PCR22" s="431"/>
      <c r="PCS22" s="431"/>
      <c r="PCT22" s="431"/>
      <c r="PCU22" s="431"/>
      <c r="PCV22" s="431"/>
      <c r="PCW22" s="431"/>
      <c r="PCX22" s="431"/>
      <c r="PCY22" s="431"/>
      <c r="PCZ22" s="431"/>
      <c r="PDA22" s="431"/>
      <c r="PDB22" s="431"/>
      <c r="PDC22" s="431"/>
      <c r="PDD22" s="431"/>
      <c r="PDE22" s="431"/>
      <c r="PDF22" s="431"/>
      <c r="PDG22" s="431"/>
      <c r="PDH22" s="431"/>
      <c r="PDI22" s="431"/>
      <c r="PDJ22" s="431"/>
      <c r="PDK22" s="431"/>
      <c r="PDL22" s="431"/>
      <c r="PDM22" s="431"/>
      <c r="PDN22" s="431"/>
      <c r="PDO22" s="431"/>
      <c r="PDP22" s="431"/>
      <c r="PDQ22" s="431"/>
      <c r="PDR22" s="431"/>
      <c r="PDS22" s="431"/>
      <c r="PDT22" s="431"/>
      <c r="PDU22" s="431"/>
      <c r="PDV22" s="431"/>
      <c r="PDW22" s="431"/>
      <c r="PDX22" s="431"/>
      <c r="PDY22" s="431"/>
      <c r="PDZ22" s="431"/>
      <c r="PEA22" s="431"/>
      <c r="PEB22" s="431"/>
      <c r="PEC22" s="431"/>
      <c r="PED22" s="431"/>
      <c r="PEE22" s="431"/>
      <c r="PEF22" s="431"/>
      <c r="PEG22" s="431"/>
      <c r="PEH22" s="431"/>
      <c r="PEI22" s="431"/>
      <c r="PEJ22" s="431"/>
      <c r="PEK22" s="431"/>
      <c r="PEL22" s="431"/>
      <c r="PEM22" s="431"/>
      <c r="PEN22" s="431"/>
      <c r="PEO22" s="431"/>
      <c r="PEP22" s="431"/>
      <c r="PEQ22" s="431"/>
      <c r="PER22" s="431"/>
      <c r="PES22" s="431"/>
      <c r="PET22" s="431"/>
      <c r="PEU22" s="431"/>
      <c r="PEV22" s="431"/>
      <c r="PEW22" s="431"/>
      <c r="PEX22" s="431"/>
      <c r="PEY22" s="431"/>
      <c r="PEZ22" s="431"/>
      <c r="PFA22" s="431"/>
      <c r="PFB22" s="431"/>
      <c r="PFC22" s="431"/>
      <c r="PFD22" s="431"/>
      <c r="PFE22" s="431"/>
      <c r="PFF22" s="431"/>
      <c r="PFG22" s="431"/>
      <c r="PFH22" s="431"/>
      <c r="PFI22" s="431"/>
      <c r="PFJ22" s="431"/>
      <c r="PFK22" s="431"/>
      <c r="PFL22" s="431"/>
      <c r="PFM22" s="431"/>
      <c r="PFN22" s="431"/>
      <c r="PFO22" s="431"/>
      <c r="PFP22" s="431"/>
      <c r="PFQ22" s="431"/>
      <c r="PFR22" s="431"/>
      <c r="PFS22" s="431"/>
      <c r="PFT22" s="431"/>
      <c r="PFU22" s="431"/>
      <c r="PFV22" s="431"/>
      <c r="PFW22" s="431"/>
      <c r="PFX22" s="431"/>
      <c r="PFY22" s="431"/>
      <c r="PFZ22" s="431"/>
      <c r="PGA22" s="431"/>
      <c r="PGB22" s="431"/>
      <c r="PGC22" s="431"/>
      <c r="PGD22" s="431"/>
      <c r="PGE22" s="431"/>
      <c r="PGF22" s="431"/>
      <c r="PGG22" s="431"/>
      <c r="PGH22" s="431"/>
      <c r="PGI22" s="431"/>
      <c r="PGJ22" s="431"/>
      <c r="PGK22" s="431"/>
      <c r="PGL22" s="431"/>
      <c r="PGM22" s="431"/>
      <c r="PGN22" s="431"/>
      <c r="PGO22" s="431"/>
      <c r="PGP22" s="431"/>
      <c r="PGQ22" s="431"/>
      <c r="PGR22" s="431"/>
      <c r="PGS22" s="431"/>
      <c r="PGT22" s="431"/>
      <c r="PGU22" s="431"/>
      <c r="PGV22" s="431"/>
      <c r="PGW22" s="431"/>
      <c r="PGX22" s="431"/>
      <c r="PGY22" s="431"/>
      <c r="PGZ22" s="431"/>
      <c r="PHA22" s="431"/>
      <c r="PHB22" s="431"/>
      <c r="PHC22" s="431"/>
      <c r="PHD22" s="431"/>
      <c r="PHE22" s="431"/>
      <c r="PHF22" s="431"/>
      <c r="PHG22" s="431"/>
      <c r="PHH22" s="431"/>
      <c r="PHI22" s="431"/>
      <c r="PHJ22" s="431"/>
      <c r="PHK22" s="431"/>
      <c r="PHL22" s="431"/>
      <c r="PHM22" s="431"/>
      <c r="PHN22" s="431"/>
      <c r="PHO22" s="431"/>
      <c r="PHP22" s="431"/>
      <c r="PHQ22" s="431"/>
      <c r="PHR22" s="431"/>
      <c r="PHS22" s="431"/>
      <c r="PHT22" s="431"/>
      <c r="PHU22" s="431"/>
      <c r="PHV22" s="431"/>
      <c r="PHW22" s="431"/>
      <c r="PHX22" s="431"/>
      <c r="PHY22" s="431"/>
      <c r="PHZ22" s="431"/>
      <c r="PIA22" s="431"/>
      <c r="PIB22" s="431"/>
      <c r="PIC22" s="431"/>
      <c r="PID22" s="431"/>
      <c r="PIE22" s="431"/>
      <c r="PIF22" s="431"/>
      <c r="PIG22" s="431"/>
      <c r="PIH22" s="431"/>
      <c r="PII22" s="431"/>
      <c r="PIJ22" s="431"/>
      <c r="PIK22" s="431"/>
      <c r="PIL22" s="431"/>
      <c r="PIM22" s="431"/>
      <c r="PIN22" s="431"/>
      <c r="PIO22" s="431"/>
      <c r="PIP22" s="431"/>
      <c r="PIQ22" s="431"/>
      <c r="PIR22" s="431"/>
      <c r="PIS22" s="431"/>
      <c r="PIT22" s="431"/>
      <c r="PIU22" s="431"/>
      <c r="PIV22" s="431"/>
      <c r="PIW22" s="431"/>
      <c r="PIX22" s="431"/>
      <c r="PIY22" s="431"/>
      <c r="PIZ22" s="431"/>
      <c r="PJA22" s="431"/>
      <c r="PJB22" s="431"/>
      <c r="PJC22" s="431"/>
      <c r="PJD22" s="431"/>
      <c r="PJE22" s="431"/>
      <c r="PJF22" s="431"/>
      <c r="PJG22" s="431"/>
      <c r="PJH22" s="431"/>
      <c r="PJI22" s="431"/>
      <c r="PJJ22" s="431"/>
      <c r="PJK22" s="431"/>
      <c r="PJL22" s="431"/>
      <c r="PJM22" s="431"/>
      <c r="PJN22" s="431"/>
      <c r="PJO22" s="431"/>
      <c r="PJP22" s="431"/>
      <c r="PJQ22" s="431"/>
      <c r="PJR22" s="431"/>
      <c r="PJS22" s="431"/>
      <c r="PJT22" s="431"/>
      <c r="PJU22" s="431"/>
      <c r="PJV22" s="431"/>
      <c r="PJW22" s="431"/>
      <c r="PJX22" s="431"/>
      <c r="PJY22" s="431"/>
      <c r="PJZ22" s="431"/>
      <c r="PKA22" s="431"/>
      <c r="PKB22" s="431"/>
      <c r="PKC22" s="431"/>
      <c r="PKD22" s="431"/>
      <c r="PKE22" s="431"/>
      <c r="PKF22" s="431"/>
      <c r="PKG22" s="431"/>
      <c r="PKH22" s="431"/>
      <c r="PKI22" s="431"/>
      <c r="PKJ22" s="431"/>
      <c r="PKK22" s="431"/>
      <c r="PKL22" s="431"/>
      <c r="PKM22" s="431"/>
      <c r="PKN22" s="431"/>
      <c r="PKO22" s="431"/>
      <c r="PKP22" s="431"/>
      <c r="PKQ22" s="431"/>
      <c r="PKR22" s="431"/>
      <c r="PKS22" s="431"/>
      <c r="PKT22" s="431"/>
      <c r="PKU22" s="431"/>
      <c r="PKV22" s="431"/>
      <c r="PKW22" s="431"/>
      <c r="PKX22" s="431"/>
      <c r="PKY22" s="431"/>
      <c r="PKZ22" s="431"/>
      <c r="PLA22" s="431"/>
      <c r="PLB22" s="431"/>
      <c r="PLC22" s="431"/>
      <c r="PLD22" s="431"/>
      <c r="PLE22" s="431"/>
      <c r="PLF22" s="431"/>
      <c r="PLG22" s="431"/>
      <c r="PLH22" s="431"/>
      <c r="PLI22" s="431"/>
      <c r="PLJ22" s="431"/>
      <c r="PLK22" s="431"/>
      <c r="PLL22" s="431"/>
      <c r="PLM22" s="431"/>
      <c r="PLN22" s="431"/>
      <c r="PLO22" s="431"/>
      <c r="PLP22" s="431"/>
      <c r="PLQ22" s="431"/>
      <c r="PLR22" s="431"/>
      <c r="PLS22" s="431"/>
      <c r="PLT22" s="431"/>
      <c r="PLU22" s="431"/>
      <c r="PLV22" s="431"/>
      <c r="PLW22" s="431"/>
      <c r="PLX22" s="431"/>
      <c r="PLY22" s="431"/>
      <c r="PLZ22" s="431"/>
      <c r="PMA22" s="431"/>
      <c r="PMB22" s="431"/>
      <c r="PMC22" s="431"/>
      <c r="PMD22" s="431"/>
      <c r="PME22" s="431"/>
      <c r="PMF22" s="431"/>
      <c r="PMG22" s="431"/>
      <c r="PMH22" s="431"/>
      <c r="PMI22" s="431"/>
      <c r="PMJ22" s="431"/>
      <c r="PMK22" s="431"/>
      <c r="PML22" s="431"/>
      <c r="PMM22" s="431"/>
      <c r="PMN22" s="431"/>
      <c r="PMO22" s="431"/>
      <c r="PMP22" s="431"/>
      <c r="PMQ22" s="431"/>
      <c r="PMR22" s="431"/>
      <c r="PMS22" s="431"/>
      <c r="PMT22" s="431"/>
      <c r="PMU22" s="431"/>
      <c r="PMV22" s="431"/>
      <c r="PMW22" s="431"/>
      <c r="PMX22" s="431"/>
      <c r="PMY22" s="431"/>
      <c r="PMZ22" s="431"/>
      <c r="PNA22" s="431"/>
      <c r="PNB22" s="431"/>
      <c r="PNC22" s="431"/>
      <c r="PND22" s="431"/>
      <c r="PNE22" s="431"/>
      <c r="PNF22" s="431"/>
      <c r="PNG22" s="431"/>
      <c r="PNH22" s="431"/>
      <c r="PNI22" s="431"/>
      <c r="PNJ22" s="431"/>
      <c r="PNK22" s="431"/>
      <c r="PNL22" s="431"/>
      <c r="PNM22" s="431"/>
      <c r="PNN22" s="431"/>
      <c r="PNO22" s="431"/>
      <c r="PNP22" s="431"/>
      <c r="PNQ22" s="431"/>
      <c r="PNR22" s="431"/>
      <c r="PNS22" s="431"/>
      <c r="PNT22" s="431"/>
      <c r="PNU22" s="431"/>
      <c r="PNV22" s="431"/>
      <c r="PNW22" s="431"/>
      <c r="PNX22" s="431"/>
      <c r="PNY22" s="431"/>
      <c r="PNZ22" s="431"/>
      <c r="POA22" s="431"/>
      <c r="POB22" s="431"/>
      <c r="POC22" s="431"/>
      <c r="POD22" s="431"/>
      <c r="POE22" s="431"/>
      <c r="POF22" s="431"/>
      <c r="POG22" s="431"/>
      <c r="POH22" s="431"/>
      <c r="POI22" s="431"/>
      <c r="POJ22" s="431"/>
      <c r="POK22" s="431"/>
      <c r="POL22" s="431"/>
      <c r="POM22" s="431"/>
      <c r="PON22" s="431"/>
      <c r="POO22" s="431"/>
      <c r="POP22" s="431"/>
      <c r="POQ22" s="431"/>
      <c r="POR22" s="431"/>
      <c r="POS22" s="431"/>
      <c r="POT22" s="431"/>
      <c r="POU22" s="431"/>
      <c r="POV22" s="431"/>
      <c r="POW22" s="431"/>
      <c r="POX22" s="431"/>
      <c r="POY22" s="431"/>
      <c r="POZ22" s="431"/>
      <c r="PPA22" s="431"/>
      <c r="PPB22" s="431"/>
      <c r="PPC22" s="431"/>
      <c r="PPD22" s="431"/>
      <c r="PPE22" s="431"/>
      <c r="PPF22" s="431"/>
      <c r="PPG22" s="431"/>
      <c r="PPH22" s="431"/>
      <c r="PPI22" s="431"/>
      <c r="PPJ22" s="431"/>
      <c r="PPK22" s="431"/>
      <c r="PPL22" s="431"/>
      <c r="PPM22" s="431"/>
      <c r="PPN22" s="431"/>
      <c r="PPO22" s="431"/>
      <c r="PPP22" s="431"/>
      <c r="PPQ22" s="431"/>
      <c r="PPR22" s="431"/>
      <c r="PPS22" s="431"/>
      <c r="PPT22" s="431"/>
      <c r="PPU22" s="431"/>
      <c r="PPV22" s="431"/>
      <c r="PPW22" s="431"/>
      <c r="PPX22" s="431"/>
      <c r="PPY22" s="431"/>
      <c r="PPZ22" s="431"/>
      <c r="PQA22" s="431"/>
      <c r="PQB22" s="431"/>
      <c r="PQC22" s="431"/>
      <c r="PQD22" s="431"/>
      <c r="PQE22" s="431"/>
      <c r="PQF22" s="431"/>
      <c r="PQG22" s="431"/>
      <c r="PQH22" s="431"/>
      <c r="PQI22" s="431"/>
      <c r="PQJ22" s="431"/>
      <c r="PQK22" s="431"/>
      <c r="PQL22" s="431"/>
      <c r="PQM22" s="431"/>
      <c r="PQN22" s="431"/>
      <c r="PQO22" s="431"/>
      <c r="PQP22" s="431"/>
      <c r="PQQ22" s="431"/>
      <c r="PQR22" s="431"/>
      <c r="PQS22" s="431"/>
      <c r="PQT22" s="431"/>
      <c r="PQU22" s="431"/>
      <c r="PQV22" s="431"/>
      <c r="PQW22" s="431"/>
      <c r="PQX22" s="431"/>
      <c r="PQY22" s="431"/>
      <c r="PQZ22" s="431"/>
      <c r="PRA22" s="431"/>
      <c r="PRB22" s="431"/>
      <c r="PRC22" s="431"/>
      <c r="PRD22" s="431"/>
      <c r="PRE22" s="431"/>
      <c r="PRF22" s="431"/>
      <c r="PRG22" s="431"/>
      <c r="PRH22" s="431"/>
      <c r="PRI22" s="431"/>
      <c r="PRJ22" s="431"/>
      <c r="PRK22" s="431"/>
      <c r="PRL22" s="431"/>
      <c r="PRM22" s="431"/>
      <c r="PRN22" s="431"/>
      <c r="PRO22" s="431"/>
      <c r="PRP22" s="431"/>
      <c r="PRQ22" s="431"/>
      <c r="PRR22" s="431"/>
      <c r="PRS22" s="431"/>
      <c r="PRT22" s="431"/>
      <c r="PRU22" s="431"/>
      <c r="PRV22" s="431"/>
      <c r="PRW22" s="431"/>
      <c r="PRX22" s="431"/>
      <c r="PRY22" s="431"/>
      <c r="PRZ22" s="431"/>
      <c r="PSA22" s="431"/>
      <c r="PSB22" s="431"/>
      <c r="PSC22" s="431"/>
      <c r="PSD22" s="431"/>
      <c r="PSE22" s="431"/>
      <c r="PSF22" s="431"/>
      <c r="PSG22" s="431"/>
      <c r="PSH22" s="431"/>
      <c r="PSI22" s="431"/>
      <c r="PSJ22" s="431"/>
      <c r="PSK22" s="431"/>
      <c r="PSL22" s="431"/>
      <c r="PSM22" s="431"/>
      <c r="PSN22" s="431"/>
      <c r="PSO22" s="431"/>
      <c r="PSP22" s="431"/>
      <c r="PSQ22" s="431"/>
      <c r="PSR22" s="431"/>
      <c r="PSS22" s="431"/>
      <c r="PST22" s="431"/>
      <c r="PSU22" s="431"/>
      <c r="PSV22" s="431"/>
      <c r="PSW22" s="431"/>
      <c r="PSX22" s="431"/>
      <c r="PSY22" s="431"/>
      <c r="PSZ22" s="431"/>
      <c r="PTA22" s="431"/>
      <c r="PTB22" s="431"/>
      <c r="PTC22" s="431"/>
      <c r="PTD22" s="431"/>
      <c r="PTE22" s="431"/>
      <c r="PTF22" s="431"/>
      <c r="PTG22" s="431"/>
      <c r="PTH22" s="431"/>
      <c r="PTI22" s="431"/>
      <c r="PTJ22" s="431"/>
      <c r="PTK22" s="431"/>
      <c r="PTL22" s="431"/>
      <c r="PTM22" s="431"/>
      <c r="PTN22" s="431"/>
      <c r="PTO22" s="431"/>
      <c r="PTP22" s="431"/>
      <c r="PTQ22" s="431"/>
      <c r="PTR22" s="431"/>
      <c r="PTS22" s="431"/>
      <c r="PTT22" s="431"/>
      <c r="PTU22" s="431"/>
      <c r="PTV22" s="431"/>
      <c r="PTW22" s="431"/>
      <c r="PTX22" s="431"/>
      <c r="PTY22" s="431"/>
      <c r="PTZ22" s="431"/>
      <c r="PUA22" s="431"/>
      <c r="PUB22" s="431"/>
      <c r="PUC22" s="431"/>
      <c r="PUD22" s="431"/>
      <c r="PUE22" s="431"/>
      <c r="PUF22" s="431"/>
      <c r="PUG22" s="431"/>
      <c r="PUH22" s="431"/>
      <c r="PUI22" s="431"/>
      <c r="PUJ22" s="431"/>
      <c r="PUK22" s="431"/>
      <c r="PUL22" s="431"/>
      <c r="PUM22" s="431"/>
      <c r="PUN22" s="431"/>
      <c r="PUO22" s="431"/>
      <c r="PUP22" s="431"/>
      <c r="PUQ22" s="431"/>
      <c r="PUR22" s="431"/>
      <c r="PUS22" s="431"/>
      <c r="PUT22" s="431"/>
      <c r="PUU22" s="431"/>
      <c r="PUV22" s="431"/>
      <c r="PUW22" s="431"/>
      <c r="PUX22" s="431"/>
      <c r="PUY22" s="431"/>
      <c r="PUZ22" s="431"/>
      <c r="PVA22" s="431"/>
      <c r="PVB22" s="431"/>
      <c r="PVC22" s="431"/>
      <c r="PVD22" s="431"/>
      <c r="PVE22" s="431"/>
      <c r="PVF22" s="431"/>
      <c r="PVG22" s="431"/>
      <c r="PVH22" s="431"/>
      <c r="PVI22" s="431"/>
      <c r="PVJ22" s="431"/>
      <c r="PVK22" s="431"/>
      <c r="PVL22" s="431"/>
      <c r="PVM22" s="431"/>
      <c r="PVN22" s="431"/>
      <c r="PVO22" s="431"/>
      <c r="PVP22" s="431"/>
      <c r="PVQ22" s="431"/>
      <c r="PVR22" s="431"/>
      <c r="PVS22" s="431"/>
      <c r="PVT22" s="431"/>
      <c r="PVU22" s="431"/>
      <c r="PVV22" s="431"/>
      <c r="PVW22" s="431"/>
      <c r="PVX22" s="431"/>
      <c r="PVY22" s="431"/>
      <c r="PVZ22" s="431"/>
      <c r="PWA22" s="431"/>
      <c r="PWB22" s="431"/>
      <c r="PWC22" s="431"/>
      <c r="PWD22" s="431"/>
      <c r="PWE22" s="431"/>
      <c r="PWF22" s="431"/>
      <c r="PWG22" s="431"/>
      <c r="PWH22" s="431"/>
      <c r="PWI22" s="431"/>
      <c r="PWJ22" s="431"/>
      <c r="PWK22" s="431"/>
      <c r="PWL22" s="431"/>
      <c r="PWM22" s="431"/>
      <c r="PWN22" s="431"/>
      <c r="PWO22" s="431"/>
      <c r="PWP22" s="431"/>
      <c r="PWQ22" s="431"/>
      <c r="PWR22" s="431"/>
      <c r="PWS22" s="431"/>
      <c r="PWT22" s="431"/>
      <c r="PWU22" s="431"/>
      <c r="PWV22" s="431"/>
      <c r="PWW22" s="431"/>
      <c r="PWX22" s="431"/>
      <c r="PWY22" s="431"/>
      <c r="PWZ22" s="431"/>
      <c r="PXA22" s="431"/>
      <c r="PXB22" s="431"/>
      <c r="PXC22" s="431"/>
      <c r="PXD22" s="431"/>
      <c r="PXE22" s="431"/>
      <c r="PXF22" s="431"/>
      <c r="PXG22" s="431"/>
      <c r="PXH22" s="431"/>
      <c r="PXI22" s="431"/>
      <c r="PXJ22" s="431"/>
      <c r="PXK22" s="431"/>
      <c r="PXL22" s="431"/>
      <c r="PXM22" s="431"/>
      <c r="PXN22" s="431"/>
      <c r="PXO22" s="431"/>
      <c r="PXP22" s="431"/>
      <c r="PXQ22" s="431"/>
      <c r="PXR22" s="431"/>
      <c r="PXS22" s="431"/>
      <c r="PXT22" s="431"/>
      <c r="PXU22" s="431"/>
      <c r="PXV22" s="431"/>
      <c r="PXW22" s="431"/>
      <c r="PXX22" s="431"/>
      <c r="PXY22" s="431"/>
      <c r="PXZ22" s="431"/>
      <c r="PYA22" s="431"/>
      <c r="PYB22" s="431"/>
      <c r="PYC22" s="431"/>
      <c r="PYD22" s="431"/>
      <c r="PYE22" s="431"/>
      <c r="PYF22" s="431"/>
      <c r="PYG22" s="431"/>
      <c r="PYH22" s="431"/>
      <c r="PYI22" s="431"/>
      <c r="PYJ22" s="431"/>
      <c r="PYK22" s="431"/>
      <c r="PYL22" s="431"/>
      <c r="PYM22" s="431"/>
      <c r="PYN22" s="431"/>
      <c r="PYO22" s="431"/>
      <c r="PYP22" s="431"/>
      <c r="PYQ22" s="431"/>
      <c r="PYR22" s="431"/>
      <c r="PYS22" s="431"/>
      <c r="PYT22" s="431"/>
      <c r="PYU22" s="431"/>
      <c r="PYV22" s="431"/>
      <c r="PYW22" s="431"/>
      <c r="PYX22" s="431"/>
      <c r="PYY22" s="431"/>
      <c r="PYZ22" s="431"/>
      <c r="PZA22" s="431"/>
      <c r="PZB22" s="431"/>
      <c r="PZC22" s="431"/>
      <c r="PZD22" s="431"/>
      <c r="PZE22" s="431"/>
      <c r="PZF22" s="431"/>
      <c r="PZG22" s="431"/>
      <c r="PZH22" s="431"/>
      <c r="PZI22" s="431"/>
      <c r="PZJ22" s="431"/>
      <c r="PZK22" s="431"/>
      <c r="PZL22" s="431"/>
      <c r="PZM22" s="431"/>
      <c r="PZN22" s="431"/>
      <c r="PZO22" s="431"/>
      <c r="PZP22" s="431"/>
      <c r="PZQ22" s="431"/>
      <c r="PZR22" s="431"/>
      <c r="PZS22" s="431"/>
      <c r="PZT22" s="431"/>
      <c r="PZU22" s="431"/>
      <c r="PZV22" s="431"/>
      <c r="PZW22" s="431"/>
      <c r="PZX22" s="431"/>
      <c r="PZY22" s="431"/>
      <c r="PZZ22" s="431"/>
      <c r="QAA22" s="431"/>
      <c r="QAB22" s="431"/>
      <c r="QAC22" s="431"/>
      <c r="QAD22" s="431"/>
      <c r="QAE22" s="431"/>
      <c r="QAF22" s="431"/>
      <c r="QAG22" s="431"/>
      <c r="QAH22" s="431"/>
      <c r="QAI22" s="431"/>
      <c r="QAJ22" s="431"/>
      <c r="QAK22" s="431"/>
      <c r="QAL22" s="431"/>
      <c r="QAM22" s="431"/>
      <c r="QAN22" s="431"/>
      <c r="QAO22" s="431"/>
      <c r="QAP22" s="431"/>
      <c r="QAQ22" s="431"/>
      <c r="QAR22" s="431"/>
      <c r="QAS22" s="431"/>
      <c r="QAT22" s="431"/>
      <c r="QAU22" s="431"/>
      <c r="QAV22" s="431"/>
      <c r="QAW22" s="431"/>
      <c r="QAX22" s="431"/>
      <c r="QAY22" s="431"/>
      <c r="QAZ22" s="431"/>
      <c r="QBA22" s="431"/>
      <c r="QBB22" s="431"/>
      <c r="QBC22" s="431"/>
      <c r="QBD22" s="431"/>
      <c r="QBE22" s="431"/>
      <c r="QBF22" s="431"/>
      <c r="QBG22" s="431"/>
      <c r="QBH22" s="431"/>
      <c r="QBI22" s="431"/>
      <c r="QBJ22" s="431"/>
      <c r="QBK22" s="431"/>
      <c r="QBL22" s="431"/>
      <c r="QBM22" s="431"/>
      <c r="QBN22" s="431"/>
      <c r="QBO22" s="431"/>
      <c r="QBP22" s="431"/>
      <c r="QBQ22" s="431"/>
      <c r="QBR22" s="431"/>
      <c r="QBS22" s="431"/>
      <c r="QBT22" s="431"/>
      <c r="QBU22" s="431"/>
      <c r="QBV22" s="431"/>
      <c r="QBW22" s="431"/>
      <c r="QBX22" s="431"/>
      <c r="QBY22" s="431"/>
      <c r="QBZ22" s="431"/>
      <c r="QCA22" s="431"/>
      <c r="QCB22" s="431"/>
      <c r="QCC22" s="431"/>
      <c r="QCD22" s="431"/>
      <c r="QCE22" s="431"/>
      <c r="QCF22" s="431"/>
      <c r="QCG22" s="431"/>
      <c r="QCH22" s="431"/>
      <c r="QCI22" s="431"/>
      <c r="QCJ22" s="431"/>
      <c r="QCK22" s="431"/>
      <c r="QCL22" s="431"/>
      <c r="QCM22" s="431"/>
      <c r="QCN22" s="431"/>
      <c r="QCO22" s="431"/>
      <c r="QCP22" s="431"/>
      <c r="QCQ22" s="431"/>
      <c r="QCR22" s="431"/>
      <c r="QCS22" s="431"/>
      <c r="QCT22" s="431"/>
      <c r="QCU22" s="431"/>
      <c r="QCV22" s="431"/>
      <c r="QCW22" s="431"/>
      <c r="QCX22" s="431"/>
      <c r="QCY22" s="431"/>
      <c r="QCZ22" s="431"/>
      <c r="QDA22" s="431"/>
      <c r="QDB22" s="431"/>
      <c r="QDC22" s="431"/>
      <c r="QDD22" s="431"/>
      <c r="QDE22" s="431"/>
      <c r="QDF22" s="431"/>
      <c r="QDG22" s="431"/>
      <c r="QDH22" s="431"/>
      <c r="QDI22" s="431"/>
      <c r="QDJ22" s="431"/>
      <c r="QDK22" s="431"/>
      <c r="QDL22" s="431"/>
      <c r="QDM22" s="431"/>
      <c r="QDN22" s="431"/>
      <c r="QDO22" s="431"/>
      <c r="QDP22" s="431"/>
      <c r="QDQ22" s="431"/>
      <c r="QDR22" s="431"/>
      <c r="QDS22" s="431"/>
      <c r="QDT22" s="431"/>
      <c r="QDU22" s="431"/>
      <c r="QDV22" s="431"/>
      <c r="QDW22" s="431"/>
      <c r="QDX22" s="431"/>
      <c r="QDY22" s="431"/>
      <c r="QDZ22" s="431"/>
      <c r="QEA22" s="431"/>
      <c r="QEB22" s="431"/>
      <c r="QEC22" s="431"/>
      <c r="QED22" s="431"/>
      <c r="QEE22" s="431"/>
      <c r="QEF22" s="431"/>
      <c r="QEG22" s="431"/>
      <c r="QEH22" s="431"/>
      <c r="QEI22" s="431"/>
      <c r="QEJ22" s="431"/>
      <c r="QEK22" s="431"/>
      <c r="QEL22" s="431"/>
      <c r="QEM22" s="431"/>
      <c r="QEN22" s="431"/>
      <c r="QEO22" s="431"/>
      <c r="QEP22" s="431"/>
      <c r="QEQ22" s="431"/>
      <c r="QER22" s="431"/>
      <c r="QES22" s="431"/>
      <c r="QET22" s="431"/>
      <c r="QEU22" s="431"/>
      <c r="QEV22" s="431"/>
      <c r="QEW22" s="431"/>
      <c r="QEX22" s="431"/>
      <c r="QEY22" s="431"/>
      <c r="QEZ22" s="431"/>
      <c r="QFA22" s="431"/>
      <c r="QFB22" s="431"/>
      <c r="QFC22" s="431"/>
      <c r="QFD22" s="431"/>
      <c r="QFE22" s="431"/>
      <c r="QFF22" s="431"/>
      <c r="QFG22" s="431"/>
      <c r="QFH22" s="431"/>
      <c r="QFI22" s="431"/>
      <c r="QFJ22" s="431"/>
      <c r="QFK22" s="431"/>
      <c r="QFL22" s="431"/>
      <c r="QFM22" s="431"/>
      <c r="QFN22" s="431"/>
      <c r="QFO22" s="431"/>
      <c r="QFP22" s="431"/>
      <c r="QFQ22" s="431"/>
      <c r="QFR22" s="431"/>
      <c r="QFS22" s="431"/>
      <c r="QFT22" s="431"/>
      <c r="QFU22" s="431"/>
      <c r="QFV22" s="431"/>
      <c r="QFW22" s="431"/>
      <c r="QFX22" s="431"/>
      <c r="QFY22" s="431"/>
      <c r="QFZ22" s="431"/>
      <c r="QGA22" s="431"/>
      <c r="QGB22" s="431"/>
      <c r="QGC22" s="431"/>
      <c r="QGD22" s="431"/>
      <c r="QGE22" s="431"/>
      <c r="QGF22" s="431"/>
      <c r="QGG22" s="431"/>
      <c r="QGH22" s="431"/>
      <c r="QGI22" s="431"/>
      <c r="QGJ22" s="431"/>
      <c r="QGK22" s="431"/>
      <c r="QGL22" s="431"/>
      <c r="QGM22" s="431"/>
      <c r="QGN22" s="431"/>
      <c r="QGO22" s="431"/>
      <c r="QGP22" s="431"/>
      <c r="QGQ22" s="431"/>
      <c r="QGR22" s="431"/>
      <c r="QGS22" s="431"/>
      <c r="QGT22" s="431"/>
      <c r="QGU22" s="431"/>
      <c r="QGV22" s="431"/>
      <c r="QGW22" s="431"/>
      <c r="QGX22" s="431"/>
      <c r="QGY22" s="431"/>
      <c r="QGZ22" s="431"/>
      <c r="QHA22" s="431"/>
      <c r="QHB22" s="431"/>
      <c r="QHC22" s="431"/>
      <c r="QHD22" s="431"/>
      <c r="QHE22" s="431"/>
      <c r="QHF22" s="431"/>
      <c r="QHG22" s="431"/>
      <c r="QHH22" s="431"/>
      <c r="QHI22" s="431"/>
      <c r="QHJ22" s="431"/>
      <c r="QHK22" s="431"/>
      <c r="QHL22" s="431"/>
      <c r="QHM22" s="431"/>
      <c r="QHN22" s="431"/>
      <c r="QHO22" s="431"/>
      <c r="QHP22" s="431"/>
      <c r="QHQ22" s="431"/>
      <c r="QHR22" s="431"/>
      <c r="QHS22" s="431"/>
      <c r="QHT22" s="431"/>
      <c r="QHU22" s="431"/>
      <c r="QHV22" s="431"/>
      <c r="QHW22" s="431"/>
      <c r="QHX22" s="431"/>
      <c r="QHY22" s="431"/>
      <c r="QHZ22" s="431"/>
      <c r="QIA22" s="431"/>
      <c r="QIB22" s="431"/>
      <c r="QIC22" s="431"/>
      <c r="QID22" s="431"/>
      <c r="QIE22" s="431"/>
      <c r="QIF22" s="431"/>
      <c r="QIG22" s="431"/>
      <c r="QIH22" s="431"/>
      <c r="QII22" s="431"/>
      <c r="QIJ22" s="431"/>
      <c r="QIK22" s="431"/>
      <c r="QIL22" s="431"/>
      <c r="QIM22" s="431"/>
      <c r="QIN22" s="431"/>
      <c r="QIO22" s="431"/>
      <c r="QIP22" s="431"/>
      <c r="QIQ22" s="431"/>
      <c r="QIR22" s="431"/>
      <c r="QIS22" s="431"/>
      <c r="QIT22" s="431"/>
      <c r="QIU22" s="431"/>
      <c r="QIV22" s="431"/>
      <c r="QIW22" s="431"/>
      <c r="QIX22" s="431"/>
      <c r="QIY22" s="431"/>
      <c r="QIZ22" s="431"/>
      <c r="QJA22" s="431"/>
      <c r="QJB22" s="431"/>
      <c r="QJC22" s="431"/>
      <c r="QJD22" s="431"/>
      <c r="QJE22" s="431"/>
      <c r="QJF22" s="431"/>
      <c r="QJG22" s="431"/>
      <c r="QJH22" s="431"/>
      <c r="QJI22" s="431"/>
      <c r="QJJ22" s="431"/>
      <c r="QJK22" s="431"/>
      <c r="QJL22" s="431"/>
      <c r="QJM22" s="431"/>
      <c r="QJN22" s="431"/>
      <c r="QJO22" s="431"/>
      <c r="QJP22" s="431"/>
      <c r="QJQ22" s="431"/>
      <c r="QJR22" s="431"/>
      <c r="QJS22" s="431"/>
      <c r="QJT22" s="431"/>
      <c r="QJU22" s="431"/>
      <c r="QJV22" s="431"/>
      <c r="QJW22" s="431"/>
      <c r="QJX22" s="431"/>
      <c r="QJY22" s="431"/>
      <c r="QJZ22" s="431"/>
      <c r="QKA22" s="431"/>
      <c r="QKB22" s="431"/>
      <c r="QKC22" s="431"/>
      <c r="QKD22" s="431"/>
      <c r="QKE22" s="431"/>
      <c r="QKF22" s="431"/>
      <c r="QKG22" s="431"/>
      <c r="QKH22" s="431"/>
      <c r="QKI22" s="431"/>
      <c r="QKJ22" s="431"/>
      <c r="QKK22" s="431"/>
      <c r="QKL22" s="431"/>
      <c r="QKM22" s="431"/>
      <c r="QKN22" s="431"/>
      <c r="QKO22" s="431"/>
      <c r="QKP22" s="431"/>
      <c r="QKQ22" s="431"/>
      <c r="QKR22" s="431"/>
      <c r="QKS22" s="431"/>
      <c r="QKT22" s="431"/>
      <c r="QKU22" s="431"/>
      <c r="QKV22" s="431"/>
      <c r="QKW22" s="431"/>
      <c r="QKX22" s="431"/>
      <c r="QKY22" s="431"/>
      <c r="QKZ22" s="431"/>
      <c r="QLA22" s="431"/>
      <c r="QLB22" s="431"/>
      <c r="QLC22" s="431"/>
      <c r="QLD22" s="431"/>
      <c r="QLE22" s="431"/>
      <c r="QLF22" s="431"/>
      <c r="QLG22" s="431"/>
      <c r="QLH22" s="431"/>
      <c r="QLI22" s="431"/>
      <c r="QLJ22" s="431"/>
      <c r="QLK22" s="431"/>
      <c r="QLL22" s="431"/>
      <c r="QLM22" s="431"/>
      <c r="QLN22" s="431"/>
      <c r="QLO22" s="431"/>
      <c r="QLP22" s="431"/>
      <c r="QLQ22" s="431"/>
      <c r="QLR22" s="431"/>
      <c r="QLS22" s="431"/>
      <c r="QLT22" s="431"/>
      <c r="QLU22" s="431"/>
      <c r="QLV22" s="431"/>
      <c r="QLW22" s="431"/>
      <c r="QLX22" s="431"/>
      <c r="QLY22" s="431"/>
      <c r="QLZ22" s="431"/>
      <c r="QMA22" s="431"/>
      <c r="QMB22" s="431"/>
      <c r="QMC22" s="431"/>
      <c r="QMD22" s="431"/>
      <c r="QME22" s="431"/>
      <c r="QMF22" s="431"/>
      <c r="QMG22" s="431"/>
      <c r="QMH22" s="431"/>
      <c r="QMI22" s="431"/>
      <c r="QMJ22" s="431"/>
      <c r="QMK22" s="431"/>
      <c r="QML22" s="431"/>
      <c r="QMM22" s="431"/>
      <c r="QMN22" s="431"/>
      <c r="QMO22" s="431"/>
      <c r="QMP22" s="431"/>
      <c r="QMQ22" s="431"/>
      <c r="QMR22" s="431"/>
      <c r="QMS22" s="431"/>
      <c r="QMT22" s="431"/>
      <c r="QMU22" s="431"/>
      <c r="QMV22" s="431"/>
      <c r="QMW22" s="431"/>
      <c r="QMX22" s="431"/>
      <c r="QMY22" s="431"/>
      <c r="QMZ22" s="431"/>
      <c r="QNA22" s="431"/>
      <c r="QNB22" s="431"/>
      <c r="QNC22" s="431"/>
      <c r="QND22" s="431"/>
      <c r="QNE22" s="431"/>
      <c r="QNF22" s="431"/>
      <c r="QNG22" s="431"/>
      <c r="QNH22" s="431"/>
      <c r="QNI22" s="431"/>
      <c r="QNJ22" s="431"/>
      <c r="QNK22" s="431"/>
      <c r="QNL22" s="431"/>
      <c r="QNM22" s="431"/>
      <c r="QNN22" s="431"/>
      <c r="QNO22" s="431"/>
      <c r="QNP22" s="431"/>
      <c r="QNQ22" s="431"/>
      <c r="QNR22" s="431"/>
      <c r="QNS22" s="431"/>
      <c r="QNT22" s="431"/>
      <c r="QNU22" s="431"/>
      <c r="QNV22" s="431"/>
      <c r="QNW22" s="431"/>
      <c r="QNX22" s="431"/>
      <c r="QNY22" s="431"/>
      <c r="QNZ22" s="431"/>
      <c r="QOA22" s="431"/>
      <c r="QOB22" s="431"/>
      <c r="QOC22" s="431"/>
      <c r="QOD22" s="431"/>
      <c r="QOE22" s="431"/>
      <c r="QOF22" s="431"/>
      <c r="QOG22" s="431"/>
      <c r="QOH22" s="431"/>
      <c r="QOI22" s="431"/>
      <c r="QOJ22" s="431"/>
      <c r="QOK22" s="431"/>
      <c r="QOL22" s="431"/>
      <c r="QOM22" s="431"/>
      <c r="QON22" s="431"/>
      <c r="QOO22" s="431"/>
      <c r="QOP22" s="431"/>
      <c r="QOQ22" s="431"/>
      <c r="QOR22" s="431"/>
      <c r="QOS22" s="431"/>
      <c r="QOT22" s="431"/>
      <c r="QOU22" s="431"/>
      <c r="QOV22" s="431"/>
      <c r="QOW22" s="431"/>
      <c r="QOX22" s="431"/>
      <c r="QOY22" s="431"/>
      <c r="QOZ22" s="431"/>
      <c r="QPA22" s="431"/>
      <c r="QPB22" s="431"/>
      <c r="QPC22" s="431"/>
      <c r="QPD22" s="431"/>
      <c r="QPE22" s="431"/>
      <c r="QPF22" s="431"/>
      <c r="QPG22" s="431"/>
      <c r="QPH22" s="431"/>
      <c r="QPI22" s="431"/>
      <c r="QPJ22" s="431"/>
      <c r="QPK22" s="431"/>
      <c r="QPL22" s="431"/>
      <c r="QPM22" s="431"/>
      <c r="QPN22" s="431"/>
      <c r="QPO22" s="431"/>
      <c r="QPP22" s="431"/>
      <c r="QPQ22" s="431"/>
      <c r="QPR22" s="431"/>
      <c r="QPS22" s="431"/>
      <c r="QPT22" s="431"/>
      <c r="QPU22" s="431"/>
      <c r="QPV22" s="431"/>
      <c r="QPW22" s="431"/>
      <c r="QPX22" s="431"/>
      <c r="QPY22" s="431"/>
      <c r="QPZ22" s="431"/>
      <c r="QQA22" s="431"/>
      <c r="QQB22" s="431"/>
      <c r="QQC22" s="431"/>
      <c r="QQD22" s="431"/>
      <c r="QQE22" s="431"/>
      <c r="QQF22" s="431"/>
      <c r="QQG22" s="431"/>
      <c r="QQH22" s="431"/>
      <c r="QQI22" s="431"/>
      <c r="QQJ22" s="431"/>
      <c r="QQK22" s="431"/>
      <c r="QQL22" s="431"/>
      <c r="QQM22" s="431"/>
      <c r="QQN22" s="431"/>
      <c r="QQO22" s="431"/>
      <c r="QQP22" s="431"/>
      <c r="QQQ22" s="431"/>
      <c r="QQR22" s="431"/>
      <c r="QQS22" s="431"/>
      <c r="QQT22" s="431"/>
      <c r="QQU22" s="431"/>
      <c r="QQV22" s="431"/>
      <c r="QQW22" s="431"/>
      <c r="QQX22" s="431"/>
      <c r="QQY22" s="431"/>
      <c r="QQZ22" s="431"/>
      <c r="QRA22" s="431"/>
      <c r="QRB22" s="431"/>
      <c r="QRC22" s="431"/>
      <c r="QRD22" s="431"/>
      <c r="QRE22" s="431"/>
      <c r="QRF22" s="431"/>
      <c r="QRG22" s="431"/>
      <c r="QRH22" s="431"/>
      <c r="QRI22" s="431"/>
      <c r="QRJ22" s="431"/>
      <c r="QRK22" s="431"/>
      <c r="QRL22" s="431"/>
      <c r="QRM22" s="431"/>
      <c r="QRN22" s="431"/>
      <c r="QRO22" s="431"/>
      <c r="QRP22" s="431"/>
      <c r="QRQ22" s="431"/>
      <c r="QRR22" s="431"/>
      <c r="QRS22" s="431"/>
      <c r="QRT22" s="431"/>
      <c r="QRU22" s="431"/>
      <c r="QRV22" s="431"/>
      <c r="QRW22" s="431"/>
      <c r="QRX22" s="431"/>
      <c r="QRY22" s="431"/>
      <c r="QRZ22" s="431"/>
      <c r="QSA22" s="431"/>
      <c r="QSB22" s="431"/>
      <c r="QSC22" s="431"/>
      <c r="QSD22" s="431"/>
      <c r="QSE22" s="431"/>
      <c r="QSF22" s="431"/>
      <c r="QSG22" s="431"/>
      <c r="QSH22" s="431"/>
      <c r="QSI22" s="431"/>
      <c r="QSJ22" s="431"/>
      <c r="QSK22" s="431"/>
      <c r="QSL22" s="431"/>
      <c r="QSM22" s="431"/>
      <c r="QSN22" s="431"/>
      <c r="QSO22" s="431"/>
      <c r="QSP22" s="431"/>
      <c r="QSQ22" s="431"/>
      <c r="QSR22" s="431"/>
      <c r="QSS22" s="431"/>
      <c r="QST22" s="431"/>
      <c r="QSU22" s="431"/>
      <c r="QSV22" s="431"/>
      <c r="QSW22" s="431"/>
      <c r="QSX22" s="431"/>
      <c r="QSY22" s="431"/>
      <c r="QSZ22" s="431"/>
      <c r="QTA22" s="431"/>
      <c r="QTB22" s="431"/>
      <c r="QTC22" s="431"/>
      <c r="QTD22" s="431"/>
      <c r="QTE22" s="431"/>
      <c r="QTF22" s="431"/>
      <c r="QTG22" s="431"/>
      <c r="QTH22" s="431"/>
      <c r="QTI22" s="431"/>
      <c r="QTJ22" s="431"/>
      <c r="QTK22" s="431"/>
      <c r="QTL22" s="431"/>
      <c r="QTM22" s="431"/>
      <c r="QTN22" s="431"/>
      <c r="QTO22" s="431"/>
      <c r="QTP22" s="431"/>
      <c r="QTQ22" s="431"/>
      <c r="QTR22" s="431"/>
      <c r="QTS22" s="431"/>
      <c r="QTT22" s="431"/>
      <c r="QTU22" s="431"/>
      <c r="QTV22" s="431"/>
      <c r="QTW22" s="431"/>
      <c r="QTX22" s="431"/>
      <c r="QTY22" s="431"/>
      <c r="QTZ22" s="431"/>
      <c r="QUA22" s="431"/>
      <c r="QUB22" s="431"/>
      <c r="QUC22" s="431"/>
      <c r="QUD22" s="431"/>
      <c r="QUE22" s="431"/>
      <c r="QUF22" s="431"/>
      <c r="QUG22" s="431"/>
      <c r="QUH22" s="431"/>
      <c r="QUI22" s="431"/>
      <c r="QUJ22" s="431"/>
      <c r="QUK22" s="431"/>
      <c r="QUL22" s="431"/>
      <c r="QUM22" s="431"/>
      <c r="QUN22" s="431"/>
      <c r="QUO22" s="431"/>
      <c r="QUP22" s="431"/>
      <c r="QUQ22" s="431"/>
      <c r="QUR22" s="431"/>
      <c r="QUS22" s="431"/>
      <c r="QUT22" s="431"/>
      <c r="QUU22" s="431"/>
      <c r="QUV22" s="431"/>
      <c r="QUW22" s="431"/>
      <c r="QUX22" s="431"/>
      <c r="QUY22" s="431"/>
      <c r="QUZ22" s="431"/>
      <c r="QVA22" s="431"/>
      <c r="QVB22" s="431"/>
      <c r="QVC22" s="431"/>
      <c r="QVD22" s="431"/>
      <c r="QVE22" s="431"/>
      <c r="QVF22" s="431"/>
      <c r="QVG22" s="431"/>
      <c r="QVH22" s="431"/>
      <c r="QVI22" s="431"/>
      <c r="QVJ22" s="431"/>
      <c r="QVK22" s="431"/>
      <c r="QVL22" s="431"/>
      <c r="QVM22" s="431"/>
      <c r="QVN22" s="431"/>
      <c r="QVO22" s="431"/>
      <c r="QVP22" s="431"/>
      <c r="QVQ22" s="431"/>
      <c r="QVR22" s="431"/>
      <c r="QVS22" s="431"/>
      <c r="QVT22" s="431"/>
      <c r="QVU22" s="431"/>
      <c r="QVV22" s="431"/>
      <c r="QVW22" s="431"/>
      <c r="QVX22" s="431"/>
      <c r="QVY22" s="431"/>
      <c r="QVZ22" s="431"/>
      <c r="QWA22" s="431"/>
      <c r="QWB22" s="431"/>
      <c r="QWC22" s="431"/>
      <c r="QWD22" s="431"/>
      <c r="QWE22" s="431"/>
      <c r="QWF22" s="431"/>
      <c r="QWG22" s="431"/>
      <c r="QWH22" s="431"/>
      <c r="QWI22" s="431"/>
      <c r="QWJ22" s="431"/>
      <c r="QWK22" s="431"/>
      <c r="QWL22" s="431"/>
      <c r="QWM22" s="431"/>
      <c r="QWN22" s="431"/>
      <c r="QWO22" s="431"/>
      <c r="QWP22" s="431"/>
      <c r="QWQ22" s="431"/>
      <c r="QWR22" s="431"/>
      <c r="QWS22" s="431"/>
      <c r="QWT22" s="431"/>
      <c r="QWU22" s="431"/>
      <c r="QWV22" s="431"/>
      <c r="QWW22" s="431"/>
      <c r="QWX22" s="431"/>
      <c r="QWY22" s="431"/>
      <c r="QWZ22" s="431"/>
      <c r="QXA22" s="431"/>
      <c r="QXB22" s="431"/>
      <c r="QXC22" s="431"/>
      <c r="QXD22" s="431"/>
      <c r="QXE22" s="431"/>
      <c r="QXF22" s="431"/>
      <c r="QXG22" s="431"/>
      <c r="QXH22" s="431"/>
      <c r="QXI22" s="431"/>
      <c r="QXJ22" s="431"/>
      <c r="QXK22" s="431"/>
      <c r="QXL22" s="431"/>
      <c r="QXM22" s="431"/>
      <c r="QXN22" s="431"/>
      <c r="QXO22" s="431"/>
      <c r="QXP22" s="431"/>
      <c r="QXQ22" s="431"/>
      <c r="QXR22" s="431"/>
      <c r="QXS22" s="431"/>
      <c r="QXT22" s="431"/>
      <c r="QXU22" s="431"/>
      <c r="QXV22" s="431"/>
      <c r="QXW22" s="431"/>
      <c r="QXX22" s="431"/>
      <c r="QXY22" s="431"/>
      <c r="QXZ22" s="431"/>
      <c r="QYA22" s="431"/>
      <c r="QYB22" s="431"/>
      <c r="QYC22" s="431"/>
      <c r="QYD22" s="431"/>
      <c r="QYE22" s="431"/>
      <c r="QYF22" s="431"/>
      <c r="QYG22" s="431"/>
      <c r="QYH22" s="431"/>
      <c r="QYI22" s="431"/>
      <c r="QYJ22" s="431"/>
      <c r="QYK22" s="431"/>
      <c r="QYL22" s="431"/>
      <c r="QYM22" s="431"/>
      <c r="QYN22" s="431"/>
      <c r="QYO22" s="431"/>
      <c r="QYP22" s="431"/>
      <c r="QYQ22" s="431"/>
      <c r="QYR22" s="431"/>
      <c r="QYS22" s="431"/>
      <c r="QYT22" s="431"/>
      <c r="QYU22" s="431"/>
      <c r="QYV22" s="431"/>
      <c r="QYW22" s="431"/>
      <c r="QYX22" s="431"/>
      <c r="QYY22" s="431"/>
      <c r="QYZ22" s="431"/>
      <c r="QZA22" s="431"/>
      <c r="QZB22" s="431"/>
      <c r="QZC22" s="431"/>
      <c r="QZD22" s="431"/>
      <c r="QZE22" s="431"/>
      <c r="QZF22" s="431"/>
      <c r="QZG22" s="431"/>
      <c r="QZH22" s="431"/>
      <c r="QZI22" s="431"/>
      <c r="QZJ22" s="431"/>
      <c r="QZK22" s="431"/>
      <c r="QZL22" s="431"/>
      <c r="QZM22" s="431"/>
      <c r="QZN22" s="431"/>
      <c r="QZO22" s="431"/>
      <c r="QZP22" s="431"/>
      <c r="QZQ22" s="431"/>
      <c r="QZR22" s="431"/>
      <c r="QZS22" s="431"/>
      <c r="QZT22" s="431"/>
      <c r="QZU22" s="431"/>
      <c r="QZV22" s="431"/>
      <c r="QZW22" s="431"/>
      <c r="QZX22" s="431"/>
      <c r="QZY22" s="431"/>
      <c r="QZZ22" s="431"/>
      <c r="RAA22" s="431"/>
      <c r="RAB22" s="431"/>
      <c r="RAC22" s="431"/>
      <c r="RAD22" s="431"/>
      <c r="RAE22" s="431"/>
      <c r="RAF22" s="431"/>
      <c r="RAG22" s="431"/>
      <c r="RAH22" s="431"/>
      <c r="RAI22" s="431"/>
      <c r="RAJ22" s="431"/>
      <c r="RAK22" s="431"/>
      <c r="RAL22" s="431"/>
      <c r="RAM22" s="431"/>
      <c r="RAN22" s="431"/>
      <c r="RAO22" s="431"/>
      <c r="RAP22" s="431"/>
      <c r="RAQ22" s="431"/>
      <c r="RAR22" s="431"/>
      <c r="RAS22" s="431"/>
      <c r="RAT22" s="431"/>
      <c r="RAU22" s="431"/>
      <c r="RAV22" s="431"/>
      <c r="RAW22" s="431"/>
      <c r="RAX22" s="431"/>
      <c r="RAY22" s="431"/>
      <c r="RAZ22" s="431"/>
      <c r="RBA22" s="431"/>
      <c r="RBB22" s="431"/>
      <c r="RBC22" s="431"/>
      <c r="RBD22" s="431"/>
      <c r="RBE22" s="431"/>
      <c r="RBF22" s="431"/>
      <c r="RBG22" s="431"/>
      <c r="RBH22" s="431"/>
      <c r="RBI22" s="431"/>
      <c r="RBJ22" s="431"/>
      <c r="RBK22" s="431"/>
      <c r="RBL22" s="431"/>
      <c r="RBM22" s="431"/>
      <c r="RBN22" s="431"/>
      <c r="RBO22" s="431"/>
      <c r="RBP22" s="431"/>
      <c r="RBQ22" s="431"/>
      <c r="RBR22" s="431"/>
      <c r="RBS22" s="431"/>
      <c r="RBT22" s="431"/>
      <c r="RBU22" s="431"/>
      <c r="RBV22" s="431"/>
      <c r="RBW22" s="431"/>
      <c r="RBX22" s="431"/>
      <c r="RBY22" s="431"/>
      <c r="RBZ22" s="431"/>
      <c r="RCA22" s="431"/>
      <c r="RCB22" s="431"/>
      <c r="RCC22" s="431"/>
      <c r="RCD22" s="431"/>
      <c r="RCE22" s="431"/>
      <c r="RCF22" s="431"/>
      <c r="RCG22" s="431"/>
      <c r="RCH22" s="431"/>
      <c r="RCI22" s="431"/>
      <c r="RCJ22" s="431"/>
      <c r="RCK22" s="431"/>
      <c r="RCL22" s="431"/>
      <c r="RCM22" s="431"/>
      <c r="RCN22" s="431"/>
      <c r="RCO22" s="431"/>
      <c r="RCP22" s="431"/>
      <c r="RCQ22" s="431"/>
      <c r="RCR22" s="431"/>
      <c r="RCS22" s="431"/>
      <c r="RCT22" s="431"/>
      <c r="RCU22" s="431"/>
      <c r="RCV22" s="431"/>
      <c r="RCW22" s="431"/>
      <c r="RCX22" s="431"/>
      <c r="RCY22" s="431"/>
      <c r="RCZ22" s="431"/>
      <c r="RDA22" s="431"/>
      <c r="RDB22" s="431"/>
      <c r="RDC22" s="431"/>
      <c r="RDD22" s="431"/>
      <c r="RDE22" s="431"/>
      <c r="RDF22" s="431"/>
      <c r="RDG22" s="431"/>
      <c r="RDH22" s="431"/>
      <c r="RDI22" s="431"/>
      <c r="RDJ22" s="431"/>
      <c r="RDK22" s="431"/>
      <c r="RDL22" s="431"/>
      <c r="RDM22" s="431"/>
      <c r="RDN22" s="431"/>
      <c r="RDO22" s="431"/>
      <c r="RDP22" s="431"/>
      <c r="RDQ22" s="431"/>
      <c r="RDR22" s="431"/>
      <c r="RDS22" s="431"/>
      <c r="RDT22" s="431"/>
      <c r="RDU22" s="431"/>
      <c r="RDV22" s="431"/>
      <c r="RDW22" s="431"/>
      <c r="RDX22" s="431"/>
      <c r="RDY22" s="431"/>
      <c r="RDZ22" s="431"/>
      <c r="REA22" s="431"/>
      <c r="REB22" s="431"/>
      <c r="REC22" s="431"/>
      <c r="RED22" s="431"/>
      <c r="REE22" s="431"/>
      <c r="REF22" s="431"/>
      <c r="REG22" s="431"/>
      <c r="REH22" s="431"/>
      <c r="REI22" s="431"/>
      <c r="REJ22" s="431"/>
      <c r="REK22" s="431"/>
      <c r="REL22" s="431"/>
      <c r="REM22" s="431"/>
      <c r="REN22" s="431"/>
      <c r="REO22" s="431"/>
      <c r="REP22" s="431"/>
      <c r="REQ22" s="431"/>
      <c r="RER22" s="431"/>
      <c r="RES22" s="431"/>
      <c r="RET22" s="431"/>
      <c r="REU22" s="431"/>
      <c r="REV22" s="431"/>
      <c r="REW22" s="431"/>
      <c r="REX22" s="431"/>
      <c r="REY22" s="431"/>
      <c r="REZ22" s="431"/>
      <c r="RFA22" s="431"/>
      <c r="RFB22" s="431"/>
      <c r="RFC22" s="431"/>
      <c r="RFD22" s="431"/>
      <c r="RFE22" s="431"/>
      <c r="RFF22" s="431"/>
      <c r="RFG22" s="431"/>
      <c r="RFH22" s="431"/>
      <c r="RFI22" s="431"/>
      <c r="RFJ22" s="431"/>
      <c r="RFK22" s="431"/>
      <c r="RFL22" s="431"/>
      <c r="RFM22" s="431"/>
      <c r="RFN22" s="431"/>
      <c r="RFO22" s="431"/>
      <c r="RFP22" s="431"/>
      <c r="RFQ22" s="431"/>
      <c r="RFR22" s="431"/>
      <c r="RFS22" s="431"/>
      <c r="RFT22" s="431"/>
      <c r="RFU22" s="431"/>
      <c r="RFV22" s="431"/>
      <c r="RFW22" s="431"/>
      <c r="RFX22" s="431"/>
      <c r="RFY22" s="431"/>
      <c r="RFZ22" s="431"/>
      <c r="RGA22" s="431"/>
      <c r="RGB22" s="431"/>
      <c r="RGC22" s="431"/>
      <c r="RGD22" s="431"/>
      <c r="RGE22" s="431"/>
      <c r="RGF22" s="431"/>
      <c r="RGG22" s="431"/>
      <c r="RGH22" s="431"/>
      <c r="RGI22" s="431"/>
      <c r="RGJ22" s="431"/>
      <c r="RGK22" s="431"/>
      <c r="RGL22" s="431"/>
      <c r="RGM22" s="431"/>
      <c r="RGN22" s="431"/>
      <c r="RGO22" s="431"/>
      <c r="RGP22" s="431"/>
      <c r="RGQ22" s="431"/>
      <c r="RGR22" s="431"/>
      <c r="RGS22" s="431"/>
      <c r="RGT22" s="431"/>
      <c r="RGU22" s="431"/>
      <c r="RGV22" s="431"/>
      <c r="RGW22" s="431"/>
      <c r="RGX22" s="431"/>
      <c r="RGY22" s="431"/>
      <c r="RGZ22" s="431"/>
      <c r="RHA22" s="431"/>
      <c r="RHB22" s="431"/>
      <c r="RHC22" s="431"/>
      <c r="RHD22" s="431"/>
      <c r="RHE22" s="431"/>
      <c r="RHF22" s="431"/>
      <c r="RHG22" s="431"/>
      <c r="RHH22" s="431"/>
      <c r="RHI22" s="431"/>
      <c r="RHJ22" s="431"/>
      <c r="RHK22" s="431"/>
      <c r="RHL22" s="431"/>
      <c r="RHM22" s="431"/>
      <c r="RHN22" s="431"/>
      <c r="RHO22" s="431"/>
      <c r="RHP22" s="431"/>
      <c r="RHQ22" s="431"/>
      <c r="RHR22" s="431"/>
      <c r="RHS22" s="431"/>
      <c r="RHT22" s="431"/>
      <c r="RHU22" s="431"/>
      <c r="RHV22" s="431"/>
      <c r="RHW22" s="431"/>
      <c r="RHX22" s="431"/>
      <c r="RHY22" s="431"/>
      <c r="RHZ22" s="431"/>
      <c r="RIA22" s="431"/>
      <c r="RIB22" s="431"/>
      <c r="RIC22" s="431"/>
      <c r="RID22" s="431"/>
      <c r="RIE22" s="431"/>
      <c r="RIF22" s="431"/>
      <c r="RIG22" s="431"/>
      <c r="RIH22" s="431"/>
      <c r="RII22" s="431"/>
      <c r="RIJ22" s="431"/>
      <c r="RIK22" s="431"/>
      <c r="RIL22" s="431"/>
      <c r="RIM22" s="431"/>
      <c r="RIN22" s="431"/>
      <c r="RIO22" s="431"/>
      <c r="RIP22" s="431"/>
      <c r="RIQ22" s="431"/>
      <c r="RIR22" s="431"/>
      <c r="RIS22" s="431"/>
      <c r="RIT22" s="431"/>
      <c r="RIU22" s="431"/>
      <c r="RIV22" s="431"/>
      <c r="RIW22" s="431"/>
      <c r="RIX22" s="431"/>
      <c r="RIY22" s="431"/>
      <c r="RIZ22" s="431"/>
      <c r="RJA22" s="431"/>
      <c r="RJB22" s="431"/>
      <c r="RJC22" s="431"/>
      <c r="RJD22" s="431"/>
      <c r="RJE22" s="431"/>
      <c r="RJF22" s="431"/>
      <c r="RJG22" s="431"/>
      <c r="RJH22" s="431"/>
      <c r="RJI22" s="431"/>
      <c r="RJJ22" s="431"/>
      <c r="RJK22" s="431"/>
      <c r="RJL22" s="431"/>
      <c r="RJM22" s="431"/>
      <c r="RJN22" s="431"/>
      <c r="RJO22" s="431"/>
      <c r="RJP22" s="431"/>
      <c r="RJQ22" s="431"/>
      <c r="RJR22" s="431"/>
      <c r="RJS22" s="431"/>
      <c r="RJT22" s="431"/>
      <c r="RJU22" s="431"/>
      <c r="RJV22" s="431"/>
      <c r="RJW22" s="431"/>
      <c r="RJX22" s="431"/>
      <c r="RJY22" s="431"/>
      <c r="RJZ22" s="431"/>
      <c r="RKA22" s="431"/>
      <c r="RKB22" s="431"/>
      <c r="RKC22" s="431"/>
      <c r="RKD22" s="431"/>
      <c r="RKE22" s="431"/>
      <c r="RKF22" s="431"/>
      <c r="RKG22" s="431"/>
      <c r="RKH22" s="431"/>
      <c r="RKI22" s="431"/>
      <c r="RKJ22" s="431"/>
      <c r="RKK22" s="431"/>
      <c r="RKL22" s="431"/>
      <c r="RKM22" s="431"/>
      <c r="RKN22" s="431"/>
      <c r="RKO22" s="431"/>
      <c r="RKP22" s="431"/>
      <c r="RKQ22" s="431"/>
      <c r="RKR22" s="431"/>
      <c r="RKS22" s="431"/>
      <c r="RKT22" s="431"/>
      <c r="RKU22" s="431"/>
      <c r="RKV22" s="431"/>
      <c r="RKW22" s="431"/>
      <c r="RKX22" s="431"/>
      <c r="RKY22" s="431"/>
      <c r="RKZ22" s="431"/>
      <c r="RLA22" s="431"/>
      <c r="RLB22" s="431"/>
      <c r="RLC22" s="431"/>
      <c r="RLD22" s="431"/>
      <c r="RLE22" s="431"/>
      <c r="RLF22" s="431"/>
      <c r="RLG22" s="431"/>
      <c r="RLH22" s="431"/>
      <c r="RLI22" s="431"/>
      <c r="RLJ22" s="431"/>
      <c r="RLK22" s="431"/>
      <c r="RLL22" s="431"/>
      <c r="RLM22" s="431"/>
      <c r="RLN22" s="431"/>
      <c r="RLO22" s="431"/>
      <c r="RLP22" s="431"/>
      <c r="RLQ22" s="431"/>
      <c r="RLR22" s="431"/>
      <c r="RLS22" s="431"/>
      <c r="RLT22" s="431"/>
      <c r="RLU22" s="431"/>
      <c r="RLV22" s="431"/>
      <c r="RLW22" s="431"/>
      <c r="RLX22" s="431"/>
      <c r="RLY22" s="431"/>
      <c r="RLZ22" s="431"/>
      <c r="RMA22" s="431"/>
      <c r="RMB22" s="431"/>
      <c r="RMC22" s="431"/>
      <c r="RMD22" s="431"/>
      <c r="RME22" s="431"/>
      <c r="RMF22" s="431"/>
      <c r="RMG22" s="431"/>
      <c r="RMH22" s="431"/>
      <c r="RMI22" s="431"/>
      <c r="RMJ22" s="431"/>
      <c r="RMK22" s="431"/>
      <c r="RML22" s="431"/>
      <c r="RMM22" s="431"/>
      <c r="RMN22" s="431"/>
      <c r="RMO22" s="431"/>
      <c r="RMP22" s="431"/>
      <c r="RMQ22" s="431"/>
      <c r="RMR22" s="431"/>
      <c r="RMS22" s="431"/>
      <c r="RMT22" s="431"/>
      <c r="RMU22" s="431"/>
      <c r="RMV22" s="431"/>
      <c r="RMW22" s="431"/>
      <c r="RMX22" s="431"/>
      <c r="RMY22" s="431"/>
      <c r="RMZ22" s="431"/>
      <c r="RNA22" s="431"/>
      <c r="RNB22" s="431"/>
      <c r="RNC22" s="431"/>
      <c r="RND22" s="431"/>
      <c r="RNE22" s="431"/>
      <c r="RNF22" s="431"/>
      <c r="RNG22" s="431"/>
      <c r="RNH22" s="431"/>
      <c r="RNI22" s="431"/>
      <c r="RNJ22" s="431"/>
      <c r="RNK22" s="431"/>
      <c r="RNL22" s="431"/>
      <c r="RNM22" s="431"/>
      <c r="RNN22" s="431"/>
      <c r="RNO22" s="431"/>
      <c r="RNP22" s="431"/>
      <c r="RNQ22" s="431"/>
      <c r="RNR22" s="431"/>
      <c r="RNS22" s="431"/>
      <c r="RNT22" s="431"/>
      <c r="RNU22" s="431"/>
      <c r="RNV22" s="431"/>
      <c r="RNW22" s="431"/>
      <c r="RNX22" s="431"/>
      <c r="RNY22" s="431"/>
      <c r="RNZ22" s="431"/>
      <c r="ROA22" s="431"/>
      <c r="ROB22" s="431"/>
      <c r="ROC22" s="431"/>
      <c r="ROD22" s="431"/>
      <c r="ROE22" s="431"/>
      <c r="ROF22" s="431"/>
      <c r="ROG22" s="431"/>
      <c r="ROH22" s="431"/>
      <c r="ROI22" s="431"/>
      <c r="ROJ22" s="431"/>
      <c r="ROK22" s="431"/>
      <c r="ROL22" s="431"/>
      <c r="ROM22" s="431"/>
      <c r="RON22" s="431"/>
      <c r="ROO22" s="431"/>
      <c r="ROP22" s="431"/>
      <c r="ROQ22" s="431"/>
      <c r="ROR22" s="431"/>
      <c r="ROS22" s="431"/>
      <c r="ROT22" s="431"/>
      <c r="ROU22" s="431"/>
      <c r="ROV22" s="431"/>
      <c r="ROW22" s="431"/>
      <c r="ROX22" s="431"/>
      <c r="ROY22" s="431"/>
      <c r="ROZ22" s="431"/>
      <c r="RPA22" s="431"/>
      <c r="RPB22" s="431"/>
      <c r="RPC22" s="431"/>
      <c r="RPD22" s="431"/>
      <c r="RPE22" s="431"/>
      <c r="RPF22" s="431"/>
      <c r="RPG22" s="431"/>
      <c r="RPH22" s="431"/>
      <c r="RPI22" s="431"/>
      <c r="RPJ22" s="431"/>
      <c r="RPK22" s="431"/>
      <c r="RPL22" s="431"/>
      <c r="RPM22" s="431"/>
      <c r="RPN22" s="431"/>
      <c r="RPO22" s="431"/>
      <c r="RPP22" s="431"/>
      <c r="RPQ22" s="431"/>
      <c r="RPR22" s="431"/>
      <c r="RPS22" s="431"/>
      <c r="RPT22" s="431"/>
      <c r="RPU22" s="431"/>
      <c r="RPV22" s="431"/>
      <c r="RPW22" s="431"/>
      <c r="RPX22" s="431"/>
      <c r="RPY22" s="431"/>
      <c r="RPZ22" s="431"/>
      <c r="RQA22" s="431"/>
      <c r="RQB22" s="431"/>
      <c r="RQC22" s="431"/>
      <c r="RQD22" s="431"/>
      <c r="RQE22" s="431"/>
      <c r="RQF22" s="431"/>
      <c r="RQG22" s="431"/>
      <c r="RQH22" s="431"/>
      <c r="RQI22" s="431"/>
      <c r="RQJ22" s="431"/>
      <c r="RQK22" s="431"/>
      <c r="RQL22" s="431"/>
      <c r="RQM22" s="431"/>
      <c r="RQN22" s="431"/>
      <c r="RQO22" s="431"/>
      <c r="RQP22" s="431"/>
      <c r="RQQ22" s="431"/>
      <c r="RQR22" s="431"/>
      <c r="RQS22" s="431"/>
      <c r="RQT22" s="431"/>
      <c r="RQU22" s="431"/>
      <c r="RQV22" s="431"/>
      <c r="RQW22" s="431"/>
      <c r="RQX22" s="431"/>
      <c r="RQY22" s="431"/>
      <c r="RQZ22" s="431"/>
      <c r="RRA22" s="431"/>
      <c r="RRB22" s="431"/>
      <c r="RRC22" s="431"/>
      <c r="RRD22" s="431"/>
      <c r="RRE22" s="431"/>
      <c r="RRF22" s="431"/>
      <c r="RRG22" s="431"/>
      <c r="RRH22" s="431"/>
      <c r="RRI22" s="431"/>
      <c r="RRJ22" s="431"/>
      <c r="RRK22" s="431"/>
      <c r="RRL22" s="431"/>
      <c r="RRM22" s="431"/>
      <c r="RRN22" s="431"/>
      <c r="RRO22" s="431"/>
      <c r="RRP22" s="431"/>
      <c r="RRQ22" s="431"/>
      <c r="RRR22" s="431"/>
      <c r="RRS22" s="431"/>
      <c r="RRT22" s="431"/>
      <c r="RRU22" s="431"/>
      <c r="RRV22" s="431"/>
      <c r="RRW22" s="431"/>
      <c r="RRX22" s="431"/>
      <c r="RRY22" s="431"/>
      <c r="RRZ22" s="431"/>
      <c r="RSA22" s="431"/>
      <c r="RSB22" s="431"/>
      <c r="RSC22" s="431"/>
      <c r="RSD22" s="431"/>
      <c r="RSE22" s="431"/>
      <c r="RSF22" s="431"/>
      <c r="RSG22" s="431"/>
      <c r="RSH22" s="431"/>
      <c r="RSI22" s="431"/>
      <c r="RSJ22" s="431"/>
      <c r="RSK22" s="431"/>
      <c r="RSL22" s="431"/>
      <c r="RSM22" s="431"/>
      <c r="RSN22" s="431"/>
      <c r="RSO22" s="431"/>
      <c r="RSP22" s="431"/>
      <c r="RSQ22" s="431"/>
      <c r="RSR22" s="431"/>
      <c r="RSS22" s="431"/>
      <c r="RST22" s="431"/>
      <c r="RSU22" s="431"/>
      <c r="RSV22" s="431"/>
      <c r="RSW22" s="431"/>
      <c r="RSX22" s="431"/>
      <c r="RSY22" s="431"/>
      <c r="RSZ22" s="431"/>
      <c r="RTA22" s="431"/>
      <c r="RTB22" s="431"/>
      <c r="RTC22" s="431"/>
      <c r="RTD22" s="431"/>
      <c r="RTE22" s="431"/>
      <c r="RTF22" s="431"/>
      <c r="RTG22" s="431"/>
      <c r="RTH22" s="431"/>
      <c r="RTI22" s="431"/>
      <c r="RTJ22" s="431"/>
      <c r="RTK22" s="431"/>
      <c r="RTL22" s="431"/>
      <c r="RTM22" s="431"/>
      <c r="RTN22" s="431"/>
      <c r="RTO22" s="431"/>
      <c r="RTP22" s="431"/>
      <c r="RTQ22" s="431"/>
      <c r="RTR22" s="431"/>
      <c r="RTS22" s="431"/>
      <c r="RTT22" s="431"/>
      <c r="RTU22" s="431"/>
      <c r="RTV22" s="431"/>
      <c r="RTW22" s="431"/>
      <c r="RTX22" s="431"/>
      <c r="RTY22" s="431"/>
      <c r="RTZ22" s="431"/>
      <c r="RUA22" s="431"/>
      <c r="RUB22" s="431"/>
      <c r="RUC22" s="431"/>
      <c r="RUD22" s="431"/>
      <c r="RUE22" s="431"/>
      <c r="RUF22" s="431"/>
      <c r="RUG22" s="431"/>
      <c r="RUH22" s="431"/>
      <c r="RUI22" s="431"/>
      <c r="RUJ22" s="431"/>
      <c r="RUK22" s="431"/>
      <c r="RUL22" s="431"/>
      <c r="RUM22" s="431"/>
      <c r="RUN22" s="431"/>
      <c r="RUO22" s="431"/>
      <c r="RUP22" s="431"/>
      <c r="RUQ22" s="431"/>
      <c r="RUR22" s="431"/>
      <c r="RUS22" s="431"/>
      <c r="RUT22" s="431"/>
      <c r="RUU22" s="431"/>
      <c r="RUV22" s="431"/>
      <c r="RUW22" s="431"/>
      <c r="RUX22" s="431"/>
      <c r="RUY22" s="431"/>
      <c r="RUZ22" s="431"/>
      <c r="RVA22" s="431"/>
      <c r="RVB22" s="431"/>
      <c r="RVC22" s="431"/>
      <c r="RVD22" s="431"/>
      <c r="RVE22" s="431"/>
      <c r="RVF22" s="431"/>
      <c r="RVG22" s="431"/>
      <c r="RVH22" s="431"/>
      <c r="RVI22" s="431"/>
      <c r="RVJ22" s="431"/>
      <c r="RVK22" s="431"/>
      <c r="RVL22" s="431"/>
      <c r="RVM22" s="431"/>
      <c r="RVN22" s="431"/>
      <c r="RVO22" s="431"/>
      <c r="RVP22" s="431"/>
      <c r="RVQ22" s="431"/>
      <c r="RVR22" s="431"/>
      <c r="RVS22" s="431"/>
      <c r="RVT22" s="431"/>
      <c r="RVU22" s="431"/>
      <c r="RVV22" s="431"/>
      <c r="RVW22" s="431"/>
      <c r="RVX22" s="431"/>
      <c r="RVY22" s="431"/>
      <c r="RVZ22" s="431"/>
      <c r="RWA22" s="431"/>
      <c r="RWB22" s="431"/>
      <c r="RWC22" s="431"/>
      <c r="RWD22" s="431"/>
      <c r="RWE22" s="431"/>
      <c r="RWF22" s="431"/>
      <c r="RWG22" s="431"/>
      <c r="RWH22" s="431"/>
      <c r="RWI22" s="431"/>
      <c r="RWJ22" s="431"/>
      <c r="RWK22" s="431"/>
      <c r="RWL22" s="431"/>
      <c r="RWM22" s="431"/>
      <c r="RWN22" s="431"/>
      <c r="RWO22" s="431"/>
      <c r="RWP22" s="431"/>
      <c r="RWQ22" s="431"/>
      <c r="RWR22" s="431"/>
      <c r="RWS22" s="431"/>
      <c r="RWT22" s="431"/>
      <c r="RWU22" s="431"/>
      <c r="RWV22" s="431"/>
      <c r="RWW22" s="431"/>
      <c r="RWX22" s="431"/>
      <c r="RWY22" s="431"/>
      <c r="RWZ22" s="431"/>
      <c r="RXA22" s="431"/>
      <c r="RXB22" s="431"/>
      <c r="RXC22" s="431"/>
      <c r="RXD22" s="431"/>
      <c r="RXE22" s="431"/>
      <c r="RXF22" s="431"/>
      <c r="RXG22" s="431"/>
      <c r="RXH22" s="431"/>
      <c r="RXI22" s="431"/>
      <c r="RXJ22" s="431"/>
      <c r="RXK22" s="431"/>
      <c r="RXL22" s="431"/>
      <c r="RXM22" s="431"/>
      <c r="RXN22" s="431"/>
      <c r="RXO22" s="431"/>
      <c r="RXP22" s="431"/>
      <c r="RXQ22" s="431"/>
      <c r="RXR22" s="431"/>
      <c r="RXS22" s="431"/>
      <c r="RXT22" s="431"/>
      <c r="RXU22" s="431"/>
      <c r="RXV22" s="431"/>
      <c r="RXW22" s="431"/>
      <c r="RXX22" s="431"/>
      <c r="RXY22" s="431"/>
      <c r="RXZ22" s="431"/>
      <c r="RYA22" s="431"/>
      <c r="RYB22" s="431"/>
      <c r="RYC22" s="431"/>
      <c r="RYD22" s="431"/>
      <c r="RYE22" s="431"/>
      <c r="RYF22" s="431"/>
      <c r="RYG22" s="431"/>
      <c r="RYH22" s="431"/>
      <c r="RYI22" s="431"/>
      <c r="RYJ22" s="431"/>
      <c r="RYK22" s="431"/>
      <c r="RYL22" s="431"/>
      <c r="RYM22" s="431"/>
      <c r="RYN22" s="431"/>
      <c r="RYO22" s="431"/>
      <c r="RYP22" s="431"/>
      <c r="RYQ22" s="431"/>
      <c r="RYR22" s="431"/>
      <c r="RYS22" s="431"/>
      <c r="RYT22" s="431"/>
      <c r="RYU22" s="431"/>
      <c r="RYV22" s="431"/>
      <c r="RYW22" s="431"/>
      <c r="RYX22" s="431"/>
      <c r="RYY22" s="431"/>
      <c r="RYZ22" s="431"/>
      <c r="RZA22" s="431"/>
      <c r="RZB22" s="431"/>
      <c r="RZC22" s="431"/>
      <c r="RZD22" s="431"/>
      <c r="RZE22" s="431"/>
      <c r="RZF22" s="431"/>
      <c r="RZG22" s="431"/>
      <c r="RZH22" s="431"/>
      <c r="RZI22" s="431"/>
      <c r="RZJ22" s="431"/>
      <c r="RZK22" s="431"/>
      <c r="RZL22" s="431"/>
      <c r="RZM22" s="431"/>
      <c r="RZN22" s="431"/>
      <c r="RZO22" s="431"/>
      <c r="RZP22" s="431"/>
      <c r="RZQ22" s="431"/>
      <c r="RZR22" s="431"/>
      <c r="RZS22" s="431"/>
      <c r="RZT22" s="431"/>
      <c r="RZU22" s="431"/>
      <c r="RZV22" s="431"/>
      <c r="RZW22" s="431"/>
      <c r="RZX22" s="431"/>
      <c r="RZY22" s="431"/>
      <c r="RZZ22" s="431"/>
      <c r="SAA22" s="431"/>
      <c r="SAB22" s="431"/>
      <c r="SAC22" s="431"/>
      <c r="SAD22" s="431"/>
      <c r="SAE22" s="431"/>
      <c r="SAF22" s="431"/>
      <c r="SAG22" s="431"/>
      <c r="SAH22" s="431"/>
      <c r="SAI22" s="431"/>
      <c r="SAJ22" s="431"/>
      <c r="SAK22" s="431"/>
      <c r="SAL22" s="431"/>
      <c r="SAM22" s="431"/>
      <c r="SAN22" s="431"/>
      <c r="SAO22" s="431"/>
      <c r="SAP22" s="431"/>
      <c r="SAQ22" s="431"/>
      <c r="SAR22" s="431"/>
      <c r="SAS22" s="431"/>
      <c r="SAT22" s="431"/>
      <c r="SAU22" s="431"/>
      <c r="SAV22" s="431"/>
      <c r="SAW22" s="431"/>
      <c r="SAX22" s="431"/>
      <c r="SAY22" s="431"/>
      <c r="SAZ22" s="431"/>
      <c r="SBA22" s="431"/>
      <c r="SBB22" s="431"/>
      <c r="SBC22" s="431"/>
      <c r="SBD22" s="431"/>
      <c r="SBE22" s="431"/>
      <c r="SBF22" s="431"/>
      <c r="SBG22" s="431"/>
      <c r="SBH22" s="431"/>
      <c r="SBI22" s="431"/>
      <c r="SBJ22" s="431"/>
      <c r="SBK22" s="431"/>
      <c r="SBL22" s="431"/>
      <c r="SBM22" s="431"/>
      <c r="SBN22" s="431"/>
      <c r="SBO22" s="431"/>
      <c r="SBP22" s="431"/>
      <c r="SBQ22" s="431"/>
      <c r="SBR22" s="431"/>
      <c r="SBS22" s="431"/>
      <c r="SBT22" s="431"/>
      <c r="SBU22" s="431"/>
      <c r="SBV22" s="431"/>
      <c r="SBW22" s="431"/>
      <c r="SBX22" s="431"/>
      <c r="SBY22" s="431"/>
      <c r="SBZ22" s="431"/>
      <c r="SCA22" s="431"/>
      <c r="SCB22" s="431"/>
      <c r="SCC22" s="431"/>
      <c r="SCD22" s="431"/>
      <c r="SCE22" s="431"/>
      <c r="SCF22" s="431"/>
      <c r="SCG22" s="431"/>
      <c r="SCH22" s="431"/>
      <c r="SCI22" s="431"/>
      <c r="SCJ22" s="431"/>
      <c r="SCK22" s="431"/>
      <c r="SCL22" s="431"/>
      <c r="SCM22" s="431"/>
      <c r="SCN22" s="431"/>
      <c r="SCO22" s="431"/>
      <c r="SCP22" s="431"/>
      <c r="SCQ22" s="431"/>
      <c r="SCR22" s="431"/>
      <c r="SCS22" s="431"/>
      <c r="SCT22" s="431"/>
      <c r="SCU22" s="431"/>
      <c r="SCV22" s="431"/>
      <c r="SCW22" s="431"/>
      <c r="SCX22" s="431"/>
      <c r="SCY22" s="431"/>
      <c r="SCZ22" s="431"/>
      <c r="SDA22" s="431"/>
      <c r="SDB22" s="431"/>
      <c r="SDC22" s="431"/>
      <c r="SDD22" s="431"/>
      <c r="SDE22" s="431"/>
      <c r="SDF22" s="431"/>
      <c r="SDG22" s="431"/>
      <c r="SDH22" s="431"/>
      <c r="SDI22" s="431"/>
      <c r="SDJ22" s="431"/>
      <c r="SDK22" s="431"/>
      <c r="SDL22" s="431"/>
      <c r="SDM22" s="431"/>
      <c r="SDN22" s="431"/>
      <c r="SDO22" s="431"/>
      <c r="SDP22" s="431"/>
      <c r="SDQ22" s="431"/>
      <c r="SDR22" s="431"/>
      <c r="SDS22" s="431"/>
      <c r="SDT22" s="431"/>
      <c r="SDU22" s="431"/>
      <c r="SDV22" s="431"/>
      <c r="SDW22" s="431"/>
      <c r="SDX22" s="431"/>
      <c r="SDY22" s="431"/>
      <c r="SDZ22" s="431"/>
      <c r="SEA22" s="431"/>
      <c r="SEB22" s="431"/>
      <c r="SEC22" s="431"/>
      <c r="SED22" s="431"/>
      <c r="SEE22" s="431"/>
      <c r="SEF22" s="431"/>
      <c r="SEG22" s="431"/>
      <c r="SEH22" s="431"/>
      <c r="SEI22" s="431"/>
      <c r="SEJ22" s="431"/>
      <c r="SEK22" s="431"/>
      <c r="SEL22" s="431"/>
      <c r="SEM22" s="431"/>
      <c r="SEN22" s="431"/>
      <c r="SEO22" s="431"/>
      <c r="SEP22" s="431"/>
      <c r="SEQ22" s="431"/>
      <c r="SER22" s="431"/>
      <c r="SES22" s="431"/>
      <c r="SET22" s="431"/>
      <c r="SEU22" s="431"/>
      <c r="SEV22" s="431"/>
      <c r="SEW22" s="431"/>
      <c r="SEX22" s="431"/>
      <c r="SEY22" s="431"/>
      <c r="SEZ22" s="431"/>
      <c r="SFA22" s="431"/>
      <c r="SFB22" s="431"/>
      <c r="SFC22" s="431"/>
      <c r="SFD22" s="431"/>
      <c r="SFE22" s="431"/>
      <c r="SFF22" s="431"/>
      <c r="SFG22" s="431"/>
      <c r="SFH22" s="431"/>
      <c r="SFI22" s="431"/>
      <c r="SFJ22" s="431"/>
      <c r="SFK22" s="431"/>
      <c r="SFL22" s="431"/>
      <c r="SFM22" s="431"/>
      <c r="SFN22" s="431"/>
      <c r="SFO22" s="431"/>
      <c r="SFP22" s="431"/>
      <c r="SFQ22" s="431"/>
      <c r="SFR22" s="431"/>
      <c r="SFS22" s="431"/>
      <c r="SFT22" s="431"/>
      <c r="SFU22" s="431"/>
      <c r="SFV22" s="431"/>
      <c r="SFW22" s="431"/>
      <c r="SFX22" s="431"/>
      <c r="SFY22" s="431"/>
      <c r="SFZ22" s="431"/>
      <c r="SGA22" s="431"/>
      <c r="SGB22" s="431"/>
      <c r="SGC22" s="431"/>
      <c r="SGD22" s="431"/>
      <c r="SGE22" s="431"/>
      <c r="SGF22" s="431"/>
      <c r="SGG22" s="431"/>
      <c r="SGH22" s="431"/>
      <c r="SGI22" s="431"/>
      <c r="SGJ22" s="431"/>
      <c r="SGK22" s="431"/>
      <c r="SGL22" s="431"/>
      <c r="SGM22" s="431"/>
      <c r="SGN22" s="431"/>
      <c r="SGO22" s="431"/>
      <c r="SGP22" s="431"/>
      <c r="SGQ22" s="431"/>
      <c r="SGR22" s="431"/>
      <c r="SGS22" s="431"/>
      <c r="SGT22" s="431"/>
      <c r="SGU22" s="431"/>
      <c r="SGV22" s="431"/>
      <c r="SGW22" s="431"/>
      <c r="SGX22" s="431"/>
      <c r="SGY22" s="431"/>
      <c r="SGZ22" s="431"/>
      <c r="SHA22" s="431"/>
      <c r="SHB22" s="431"/>
      <c r="SHC22" s="431"/>
      <c r="SHD22" s="431"/>
      <c r="SHE22" s="431"/>
      <c r="SHF22" s="431"/>
      <c r="SHG22" s="431"/>
      <c r="SHH22" s="431"/>
      <c r="SHI22" s="431"/>
      <c r="SHJ22" s="431"/>
      <c r="SHK22" s="431"/>
      <c r="SHL22" s="431"/>
      <c r="SHM22" s="431"/>
      <c r="SHN22" s="431"/>
      <c r="SHO22" s="431"/>
      <c r="SHP22" s="431"/>
      <c r="SHQ22" s="431"/>
      <c r="SHR22" s="431"/>
      <c r="SHS22" s="431"/>
      <c r="SHT22" s="431"/>
      <c r="SHU22" s="431"/>
      <c r="SHV22" s="431"/>
      <c r="SHW22" s="431"/>
      <c r="SHX22" s="431"/>
      <c r="SHY22" s="431"/>
      <c r="SHZ22" s="431"/>
      <c r="SIA22" s="431"/>
      <c r="SIB22" s="431"/>
      <c r="SIC22" s="431"/>
      <c r="SID22" s="431"/>
      <c r="SIE22" s="431"/>
      <c r="SIF22" s="431"/>
      <c r="SIG22" s="431"/>
      <c r="SIH22" s="431"/>
      <c r="SII22" s="431"/>
      <c r="SIJ22" s="431"/>
      <c r="SIK22" s="431"/>
      <c r="SIL22" s="431"/>
      <c r="SIM22" s="431"/>
      <c r="SIN22" s="431"/>
      <c r="SIO22" s="431"/>
      <c r="SIP22" s="431"/>
      <c r="SIQ22" s="431"/>
      <c r="SIR22" s="431"/>
      <c r="SIS22" s="431"/>
      <c r="SIT22" s="431"/>
      <c r="SIU22" s="431"/>
      <c r="SIV22" s="431"/>
      <c r="SIW22" s="431"/>
      <c r="SIX22" s="431"/>
      <c r="SIY22" s="431"/>
      <c r="SIZ22" s="431"/>
      <c r="SJA22" s="431"/>
      <c r="SJB22" s="431"/>
      <c r="SJC22" s="431"/>
      <c r="SJD22" s="431"/>
      <c r="SJE22" s="431"/>
      <c r="SJF22" s="431"/>
      <c r="SJG22" s="431"/>
      <c r="SJH22" s="431"/>
      <c r="SJI22" s="431"/>
      <c r="SJJ22" s="431"/>
      <c r="SJK22" s="431"/>
      <c r="SJL22" s="431"/>
      <c r="SJM22" s="431"/>
      <c r="SJN22" s="431"/>
      <c r="SJO22" s="431"/>
      <c r="SJP22" s="431"/>
      <c r="SJQ22" s="431"/>
      <c r="SJR22" s="431"/>
      <c r="SJS22" s="431"/>
      <c r="SJT22" s="431"/>
      <c r="SJU22" s="431"/>
      <c r="SJV22" s="431"/>
      <c r="SJW22" s="431"/>
      <c r="SJX22" s="431"/>
      <c r="SJY22" s="431"/>
      <c r="SJZ22" s="431"/>
      <c r="SKA22" s="431"/>
      <c r="SKB22" s="431"/>
      <c r="SKC22" s="431"/>
      <c r="SKD22" s="431"/>
      <c r="SKE22" s="431"/>
      <c r="SKF22" s="431"/>
      <c r="SKG22" s="431"/>
      <c r="SKH22" s="431"/>
      <c r="SKI22" s="431"/>
      <c r="SKJ22" s="431"/>
      <c r="SKK22" s="431"/>
      <c r="SKL22" s="431"/>
      <c r="SKM22" s="431"/>
      <c r="SKN22" s="431"/>
      <c r="SKO22" s="431"/>
      <c r="SKP22" s="431"/>
      <c r="SKQ22" s="431"/>
      <c r="SKR22" s="431"/>
      <c r="SKS22" s="431"/>
      <c r="SKT22" s="431"/>
      <c r="SKU22" s="431"/>
      <c r="SKV22" s="431"/>
      <c r="SKW22" s="431"/>
      <c r="SKX22" s="431"/>
      <c r="SKY22" s="431"/>
      <c r="SKZ22" s="431"/>
      <c r="SLA22" s="431"/>
      <c r="SLB22" s="431"/>
      <c r="SLC22" s="431"/>
      <c r="SLD22" s="431"/>
      <c r="SLE22" s="431"/>
      <c r="SLF22" s="431"/>
      <c r="SLG22" s="431"/>
      <c r="SLH22" s="431"/>
      <c r="SLI22" s="431"/>
      <c r="SLJ22" s="431"/>
      <c r="SLK22" s="431"/>
      <c r="SLL22" s="431"/>
      <c r="SLM22" s="431"/>
      <c r="SLN22" s="431"/>
      <c r="SLO22" s="431"/>
      <c r="SLP22" s="431"/>
      <c r="SLQ22" s="431"/>
      <c r="SLR22" s="431"/>
      <c r="SLS22" s="431"/>
      <c r="SLT22" s="431"/>
      <c r="SLU22" s="431"/>
      <c r="SLV22" s="431"/>
      <c r="SLW22" s="431"/>
      <c r="SLX22" s="431"/>
      <c r="SLY22" s="431"/>
      <c r="SLZ22" s="431"/>
      <c r="SMA22" s="431"/>
      <c r="SMB22" s="431"/>
      <c r="SMC22" s="431"/>
      <c r="SMD22" s="431"/>
      <c r="SME22" s="431"/>
      <c r="SMF22" s="431"/>
      <c r="SMG22" s="431"/>
      <c r="SMH22" s="431"/>
      <c r="SMI22" s="431"/>
      <c r="SMJ22" s="431"/>
      <c r="SMK22" s="431"/>
      <c r="SML22" s="431"/>
      <c r="SMM22" s="431"/>
      <c r="SMN22" s="431"/>
      <c r="SMO22" s="431"/>
      <c r="SMP22" s="431"/>
      <c r="SMQ22" s="431"/>
      <c r="SMR22" s="431"/>
      <c r="SMS22" s="431"/>
      <c r="SMT22" s="431"/>
      <c r="SMU22" s="431"/>
      <c r="SMV22" s="431"/>
      <c r="SMW22" s="431"/>
      <c r="SMX22" s="431"/>
      <c r="SMY22" s="431"/>
      <c r="SMZ22" s="431"/>
      <c r="SNA22" s="431"/>
      <c r="SNB22" s="431"/>
      <c r="SNC22" s="431"/>
      <c r="SND22" s="431"/>
      <c r="SNE22" s="431"/>
      <c r="SNF22" s="431"/>
      <c r="SNG22" s="431"/>
      <c r="SNH22" s="431"/>
      <c r="SNI22" s="431"/>
      <c r="SNJ22" s="431"/>
      <c r="SNK22" s="431"/>
      <c r="SNL22" s="431"/>
      <c r="SNM22" s="431"/>
      <c r="SNN22" s="431"/>
      <c r="SNO22" s="431"/>
      <c r="SNP22" s="431"/>
      <c r="SNQ22" s="431"/>
      <c r="SNR22" s="431"/>
      <c r="SNS22" s="431"/>
      <c r="SNT22" s="431"/>
      <c r="SNU22" s="431"/>
      <c r="SNV22" s="431"/>
      <c r="SNW22" s="431"/>
      <c r="SNX22" s="431"/>
      <c r="SNY22" s="431"/>
      <c r="SNZ22" s="431"/>
      <c r="SOA22" s="431"/>
      <c r="SOB22" s="431"/>
      <c r="SOC22" s="431"/>
      <c r="SOD22" s="431"/>
      <c r="SOE22" s="431"/>
      <c r="SOF22" s="431"/>
      <c r="SOG22" s="431"/>
      <c r="SOH22" s="431"/>
      <c r="SOI22" s="431"/>
      <c r="SOJ22" s="431"/>
      <c r="SOK22" s="431"/>
      <c r="SOL22" s="431"/>
      <c r="SOM22" s="431"/>
      <c r="SON22" s="431"/>
      <c r="SOO22" s="431"/>
      <c r="SOP22" s="431"/>
      <c r="SOQ22" s="431"/>
      <c r="SOR22" s="431"/>
      <c r="SOS22" s="431"/>
      <c r="SOT22" s="431"/>
      <c r="SOU22" s="431"/>
      <c r="SOV22" s="431"/>
      <c r="SOW22" s="431"/>
      <c r="SOX22" s="431"/>
      <c r="SOY22" s="431"/>
      <c r="SOZ22" s="431"/>
      <c r="SPA22" s="431"/>
      <c r="SPB22" s="431"/>
      <c r="SPC22" s="431"/>
      <c r="SPD22" s="431"/>
      <c r="SPE22" s="431"/>
      <c r="SPF22" s="431"/>
      <c r="SPG22" s="431"/>
      <c r="SPH22" s="431"/>
      <c r="SPI22" s="431"/>
      <c r="SPJ22" s="431"/>
      <c r="SPK22" s="431"/>
      <c r="SPL22" s="431"/>
      <c r="SPM22" s="431"/>
      <c r="SPN22" s="431"/>
      <c r="SPO22" s="431"/>
      <c r="SPP22" s="431"/>
      <c r="SPQ22" s="431"/>
      <c r="SPR22" s="431"/>
      <c r="SPS22" s="431"/>
      <c r="SPT22" s="431"/>
      <c r="SPU22" s="431"/>
      <c r="SPV22" s="431"/>
      <c r="SPW22" s="431"/>
      <c r="SPX22" s="431"/>
      <c r="SPY22" s="431"/>
      <c r="SPZ22" s="431"/>
      <c r="SQA22" s="431"/>
      <c r="SQB22" s="431"/>
      <c r="SQC22" s="431"/>
      <c r="SQD22" s="431"/>
      <c r="SQE22" s="431"/>
      <c r="SQF22" s="431"/>
      <c r="SQG22" s="431"/>
      <c r="SQH22" s="431"/>
      <c r="SQI22" s="431"/>
      <c r="SQJ22" s="431"/>
      <c r="SQK22" s="431"/>
      <c r="SQL22" s="431"/>
      <c r="SQM22" s="431"/>
      <c r="SQN22" s="431"/>
      <c r="SQO22" s="431"/>
      <c r="SQP22" s="431"/>
      <c r="SQQ22" s="431"/>
      <c r="SQR22" s="431"/>
      <c r="SQS22" s="431"/>
      <c r="SQT22" s="431"/>
      <c r="SQU22" s="431"/>
      <c r="SQV22" s="431"/>
      <c r="SQW22" s="431"/>
      <c r="SQX22" s="431"/>
      <c r="SQY22" s="431"/>
      <c r="SQZ22" s="431"/>
      <c r="SRA22" s="431"/>
      <c r="SRB22" s="431"/>
      <c r="SRC22" s="431"/>
      <c r="SRD22" s="431"/>
      <c r="SRE22" s="431"/>
      <c r="SRF22" s="431"/>
      <c r="SRG22" s="431"/>
      <c r="SRH22" s="431"/>
      <c r="SRI22" s="431"/>
      <c r="SRJ22" s="431"/>
      <c r="SRK22" s="431"/>
      <c r="SRL22" s="431"/>
      <c r="SRM22" s="431"/>
      <c r="SRN22" s="431"/>
      <c r="SRO22" s="431"/>
      <c r="SRP22" s="431"/>
      <c r="SRQ22" s="431"/>
      <c r="SRR22" s="431"/>
      <c r="SRS22" s="431"/>
      <c r="SRT22" s="431"/>
      <c r="SRU22" s="431"/>
      <c r="SRV22" s="431"/>
      <c r="SRW22" s="431"/>
      <c r="SRX22" s="431"/>
      <c r="SRY22" s="431"/>
      <c r="SRZ22" s="431"/>
      <c r="SSA22" s="431"/>
      <c r="SSB22" s="431"/>
      <c r="SSC22" s="431"/>
      <c r="SSD22" s="431"/>
      <c r="SSE22" s="431"/>
      <c r="SSF22" s="431"/>
      <c r="SSG22" s="431"/>
      <c r="SSH22" s="431"/>
      <c r="SSI22" s="431"/>
      <c r="SSJ22" s="431"/>
      <c r="SSK22" s="431"/>
      <c r="SSL22" s="431"/>
      <c r="SSM22" s="431"/>
      <c r="SSN22" s="431"/>
      <c r="SSO22" s="431"/>
      <c r="SSP22" s="431"/>
      <c r="SSQ22" s="431"/>
      <c r="SSR22" s="431"/>
      <c r="SSS22" s="431"/>
      <c r="SST22" s="431"/>
      <c r="SSU22" s="431"/>
      <c r="SSV22" s="431"/>
      <c r="SSW22" s="431"/>
      <c r="SSX22" s="431"/>
      <c r="SSY22" s="431"/>
      <c r="SSZ22" s="431"/>
      <c r="STA22" s="431"/>
      <c r="STB22" s="431"/>
      <c r="STC22" s="431"/>
      <c r="STD22" s="431"/>
      <c r="STE22" s="431"/>
      <c r="STF22" s="431"/>
      <c r="STG22" s="431"/>
      <c r="STH22" s="431"/>
      <c r="STI22" s="431"/>
      <c r="STJ22" s="431"/>
      <c r="STK22" s="431"/>
      <c r="STL22" s="431"/>
      <c r="STM22" s="431"/>
      <c r="STN22" s="431"/>
      <c r="STO22" s="431"/>
      <c r="STP22" s="431"/>
      <c r="STQ22" s="431"/>
      <c r="STR22" s="431"/>
      <c r="STS22" s="431"/>
      <c r="STT22" s="431"/>
      <c r="STU22" s="431"/>
      <c r="STV22" s="431"/>
      <c r="STW22" s="431"/>
      <c r="STX22" s="431"/>
      <c r="STY22" s="431"/>
      <c r="STZ22" s="431"/>
      <c r="SUA22" s="431"/>
      <c r="SUB22" s="431"/>
      <c r="SUC22" s="431"/>
      <c r="SUD22" s="431"/>
      <c r="SUE22" s="431"/>
      <c r="SUF22" s="431"/>
      <c r="SUG22" s="431"/>
      <c r="SUH22" s="431"/>
      <c r="SUI22" s="431"/>
      <c r="SUJ22" s="431"/>
      <c r="SUK22" s="431"/>
      <c r="SUL22" s="431"/>
      <c r="SUM22" s="431"/>
      <c r="SUN22" s="431"/>
      <c r="SUO22" s="431"/>
      <c r="SUP22" s="431"/>
      <c r="SUQ22" s="431"/>
      <c r="SUR22" s="431"/>
      <c r="SUS22" s="431"/>
      <c r="SUT22" s="431"/>
      <c r="SUU22" s="431"/>
      <c r="SUV22" s="431"/>
      <c r="SUW22" s="431"/>
      <c r="SUX22" s="431"/>
      <c r="SUY22" s="431"/>
      <c r="SUZ22" s="431"/>
      <c r="SVA22" s="431"/>
      <c r="SVB22" s="431"/>
      <c r="SVC22" s="431"/>
      <c r="SVD22" s="431"/>
      <c r="SVE22" s="431"/>
      <c r="SVF22" s="431"/>
      <c r="SVG22" s="431"/>
      <c r="SVH22" s="431"/>
      <c r="SVI22" s="431"/>
      <c r="SVJ22" s="431"/>
      <c r="SVK22" s="431"/>
      <c r="SVL22" s="431"/>
      <c r="SVM22" s="431"/>
      <c r="SVN22" s="431"/>
      <c r="SVO22" s="431"/>
      <c r="SVP22" s="431"/>
      <c r="SVQ22" s="431"/>
      <c r="SVR22" s="431"/>
      <c r="SVS22" s="431"/>
      <c r="SVT22" s="431"/>
      <c r="SVU22" s="431"/>
      <c r="SVV22" s="431"/>
      <c r="SVW22" s="431"/>
      <c r="SVX22" s="431"/>
      <c r="SVY22" s="431"/>
      <c r="SVZ22" s="431"/>
      <c r="SWA22" s="431"/>
      <c r="SWB22" s="431"/>
      <c r="SWC22" s="431"/>
      <c r="SWD22" s="431"/>
      <c r="SWE22" s="431"/>
      <c r="SWF22" s="431"/>
      <c r="SWG22" s="431"/>
      <c r="SWH22" s="431"/>
      <c r="SWI22" s="431"/>
      <c r="SWJ22" s="431"/>
      <c r="SWK22" s="431"/>
      <c r="SWL22" s="431"/>
      <c r="SWM22" s="431"/>
      <c r="SWN22" s="431"/>
      <c r="SWO22" s="431"/>
      <c r="SWP22" s="431"/>
      <c r="SWQ22" s="431"/>
      <c r="SWR22" s="431"/>
      <c r="SWS22" s="431"/>
      <c r="SWT22" s="431"/>
      <c r="SWU22" s="431"/>
      <c r="SWV22" s="431"/>
      <c r="SWW22" s="431"/>
      <c r="SWX22" s="431"/>
      <c r="SWY22" s="431"/>
      <c r="SWZ22" s="431"/>
      <c r="SXA22" s="431"/>
      <c r="SXB22" s="431"/>
      <c r="SXC22" s="431"/>
      <c r="SXD22" s="431"/>
      <c r="SXE22" s="431"/>
      <c r="SXF22" s="431"/>
      <c r="SXG22" s="431"/>
      <c r="SXH22" s="431"/>
      <c r="SXI22" s="431"/>
      <c r="SXJ22" s="431"/>
      <c r="SXK22" s="431"/>
      <c r="SXL22" s="431"/>
      <c r="SXM22" s="431"/>
      <c r="SXN22" s="431"/>
      <c r="SXO22" s="431"/>
      <c r="SXP22" s="431"/>
      <c r="SXQ22" s="431"/>
      <c r="SXR22" s="431"/>
      <c r="SXS22" s="431"/>
      <c r="SXT22" s="431"/>
      <c r="SXU22" s="431"/>
      <c r="SXV22" s="431"/>
      <c r="SXW22" s="431"/>
      <c r="SXX22" s="431"/>
      <c r="SXY22" s="431"/>
      <c r="SXZ22" s="431"/>
      <c r="SYA22" s="431"/>
      <c r="SYB22" s="431"/>
      <c r="SYC22" s="431"/>
      <c r="SYD22" s="431"/>
      <c r="SYE22" s="431"/>
      <c r="SYF22" s="431"/>
      <c r="SYG22" s="431"/>
      <c r="SYH22" s="431"/>
      <c r="SYI22" s="431"/>
      <c r="SYJ22" s="431"/>
      <c r="SYK22" s="431"/>
      <c r="SYL22" s="431"/>
      <c r="SYM22" s="431"/>
      <c r="SYN22" s="431"/>
      <c r="SYO22" s="431"/>
      <c r="SYP22" s="431"/>
      <c r="SYQ22" s="431"/>
      <c r="SYR22" s="431"/>
      <c r="SYS22" s="431"/>
      <c r="SYT22" s="431"/>
      <c r="SYU22" s="431"/>
      <c r="SYV22" s="431"/>
      <c r="SYW22" s="431"/>
      <c r="SYX22" s="431"/>
      <c r="SYY22" s="431"/>
      <c r="SYZ22" s="431"/>
      <c r="SZA22" s="431"/>
      <c r="SZB22" s="431"/>
      <c r="SZC22" s="431"/>
      <c r="SZD22" s="431"/>
      <c r="SZE22" s="431"/>
      <c r="SZF22" s="431"/>
      <c r="SZG22" s="431"/>
      <c r="SZH22" s="431"/>
      <c r="SZI22" s="431"/>
      <c r="SZJ22" s="431"/>
      <c r="SZK22" s="431"/>
      <c r="SZL22" s="431"/>
      <c r="SZM22" s="431"/>
      <c r="SZN22" s="431"/>
      <c r="SZO22" s="431"/>
      <c r="SZP22" s="431"/>
      <c r="SZQ22" s="431"/>
      <c r="SZR22" s="431"/>
      <c r="SZS22" s="431"/>
      <c r="SZT22" s="431"/>
      <c r="SZU22" s="431"/>
      <c r="SZV22" s="431"/>
      <c r="SZW22" s="431"/>
      <c r="SZX22" s="431"/>
      <c r="SZY22" s="431"/>
      <c r="SZZ22" s="431"/>
      <c r="TAA22" s="431"/>
      <c r="TAB22" s="431"/>
      <c r="TAC22" s="431"/>
      <c r="TAD22" s="431"/>
      <c r="TAE22" s="431"/>
      <c r="TAF22" s="431"/>
      <c r="TAG22" s="431"/>
      <c r="TAH22" s="431"/>
      <c r="TAI22" s="431"/>
      <c r="TAJ22" s="431"/>
      <c r="TAK22" s="431"/>
      <c r="TAL22" s="431"/>
      <c r="TAM22" s="431"/>
      <c r="TAN22" s="431"/>
      <c r="TAO22" s="431"/>
      <c r="TAP22" s="431"/>
      <c r="TAQ22" s="431"/>
      <c r="TAR22" s="431"/>
      <c r="TAS22" s="431"/>
      <c r="TAT22" s="431"/>
      <c r="TAU22" s="431"/>
      <c r="TAV22" s="431"/>
      <c r="TAW22" s="431"/>
      <c r="TAX22" s="431"/>
      <c r="TAY22" s="431"/>
      <c r="TAZ22" s="431"/>
      <c r="TBA22" s="431"/>
      <c r="TBB22" s="431"/>
      <c r="TBC22" s="431"/>
      <c r="TBD22" s="431"/>
      <c r="TBE22" s="431"/>
      <c r="TBF22" s="431"/>
      <c r="TBG22" s="431"/>
      <c r="TBH22" s="431"/>
      <c r="TBI22" s="431"/>
      <c r="TBJ22" s="431"/>
      <c r="TBK22" s="431"/>
      <c r="TBL22" s="431"/>
      <c r="TBM22" s="431"/>
      <c r="TBN22" s="431"/>
      <c r="TBO22" s="431"/>
      <c r="TBP22" s="431"/>
      <c r="TBQ22" s="431"/>
      <c r="TBR22" s="431"/>
      <c r="TBS22" s="431"/>
      <c r="TBT22" s="431"/>
      <c r="TBU22" s="431"/>
      <c r="TBV22" s="431"/>
      <c r="TBW22" s="431"/>
      <c r="TBX22" s="431"/>
      <c r="TBY22" s="431"/>
      <c r="TBZ22" s="431"/>
      <c r="TCA22" s="431"/>
      <c r="TCB22" s="431"/>
      <c r="TCC22" s="431"/>
      <c r="TCD22" s="431"/>
      <c r="TCE22" s="431"/>
      <c r="TCF22" s="431"/>
      <c r="TCG22" s="431"/>
      <c r="TCH22" s="431"/>
      <c r="TCI22" s="431"/>
      <c r="TCJ22" s="431"/>
      <c r="TCK22" s="431"/>
      <c r="TCL22" s="431"/>
      <c r="TCM22" s="431"/>
      <c r="TCN22" s="431"/>
      <c r="TCO22" s="431"/>
      <c r="TCP22" s="431"/>
      <c r="TCQ22" s="431"/>
      <c r="TCR22" s="431"/>
      <c r="TCS22" s="431"/>
      <c r="TCT22" s="431"/>
      <c r="TCU22" s="431"/>
      <c r="TCV22" s="431"/>
      <c r="TCW22" s="431"/>
      <c r="TCX22" s="431"/>
      <c r="TCY22" s="431"/>
      <c r="TCZ22" s="431"/>
      <c r="TDA22" s="431"/>
      <c r="TDB22" s="431"/>
      <c r="TDC22" s="431"/>
      <c r="TDD22" s="431"/>
      <c r="TDE22" s="431"/>
      <c r="TDF22" s="431"/>
      <c r="TDG22" s="431"/>
      <c r="TDH22" s="431"/>
      <c r="TDI22" s="431"/>
      <c r="TDJ22" s="431"/>
      <c r="TDK22" s="431"/>
      <c r="TDL22" s="431"/>
      <c r="TDM22" s="431"/>
      <c r="TDN22" s="431"/>
      <c r="TDO22" s="431"/>
      <c r="TDP22" s="431"/>
      <c r="TDQ22" s="431"/>
      <c r="TDR22" s="431"/>
      <c r="TDS22" s="431"/>
      <c r="TDT22" s="431"/>
      <c r="TDU22" s="431"/>
      <c r="TDV22" s="431"/>
      <c r="TDW22" s="431"/>
      <c r="TDX22" s="431"/>
      <c r="TDY22" s="431"/>
      <c r="TDZ22" s="431"/>
      <c r="TEA22" s="431"/>
      <c r="TEB22" s="431"/>
      <c r="TEC22" s="431"/>
      <c r="TED22" s="431"/>
      <c r="TEE22" s="431"/>
      <c r="TEF22" s="431"/>
      <c r="TEG22" s="431"/>
      <c r="TEH22" s="431"/>
      <c r="TEI22" s="431"/>
      <c r="TEJ22" s="431"/>
      <c r="TEK22" s="431"/>
      <c r="TEL22" s="431"/>
      <c r="TEM22" s="431"/>
      <c r="TEN22" s="431"/>
      <c r="TEO22" s="431"/>
      <c r="TEP22" s="431"/>
      <c r="TEQ22" s="431"/>
      <c r="TER22" s="431"/>
      <c r="TES22" s="431"/>
      <c r="TET22" s="431"/>
      <c r="TEU22" s="431"/>
      <c r="TEV22" s="431"/>
      <c r="TEW22" s="431"/>
      <c r="TEX22" s="431"/>
      <c r="TEY22" s="431"/>
      <c r="TEZ22" s="431"/>
      <c r="TFA22" s="431"/>
      <c r="TFB22" s="431"/>
      <c r="TFC22" s="431"/>
      <c r="TFD22" s="431"/>
      <c r="TFE22" s="431"/>
      <c r="TFF22" s="431"/>
      <c r="TFG22" s="431"/>
      <c r="TFH22" s="431"/>
      <c r="TFI22" s="431"/>
      <c r="TFJ22" s="431"/>
      <c r="TFK22" s="431"/>
      <c r="TFL22" s="431"/>
      <c r="TFM22" s="431"/>
      <c r="TFN22" s="431"/>
      <c r="TFO22" s="431"/>
      <c r="TFP22" s="431"/>
      <c r="TFQ22" s="431"/>
      <c r="TFR22" s="431"/>
      <c r="TFS22" s="431"/>
      <c r="TFT22" s="431"/>
      <c r="TFU22" s="431"/>
      <c r="TFV22" s="431"/>
      <c r="TFW22" s="431"/>
      <c r="TFX22" s="431"/>
      <c r="TFY22" s="431"/>
      <c r="TFZ22" s="431"/>
      <c r="TGA22" s="431"/>
      <c r="TGB22" s="431"/>
      <c r="TGC22" s="431"/>
      <c r="TGD22" s="431"/>
      <c r="TGE22" s="431"/>
      <c r="TGF22" s="431"/>
      <c r="TGG22" s="431"/>
      <c r="TGH22" s="431"/>
      <c r="TGI22" s="431"/>
      <c r="TGJ22" s="431"/>
      <c r="TGK22" s="431"/>
      <c r="TGL22" s="431"/>
      <c r="TGM22" s="431"/>
      <c r="TGN22" s="431"/>
      <c r="TGO22" s="431"/>
      <c r="TGP22" s="431"/>
      <c r="TGQ22" s="431"/>
      <c r="TGR22" s="431"/>
      <c r="TGS22" s="431"/>
      <c r="TGT22" s="431"/>
      <c r="TGU22" s="431"/>
      <c r="TGV22" s="431"/>
      <c r="TGW22" s="431"/>
      <c r="TGX22" s="431"/>
      <c r="TGY22" s="431"/>
      <c r="TGZ22" s="431"/>
      <c r="THA22" s="431"/>
      <c r="THB22" s="431"/>
      <c r="THC22" s="431"/>
      <c r="THD22" s="431"/>
      <c r="THE22" s="431"/>
      <c r="THF22" s="431"/>
      <c r="THG22" s="431"/>
      <c r="THH22" s="431"/>
      <c r="THI22" s="431"/>
      <c r="THJ22" s="431"/>
      <c r="THK22" s="431"/>
      <c r="THL22" s="431"/>
      <c r="THM22" s="431"/>
      <c r="THN22" s="431"/>
      <c r="THO22" s="431"/>
      <c r="THP22" s="431"/>
      <c r="THQ22" s="431"/>
      <c r="THR22" s="431"/>
      <c r="THS22" s="431"/>
      <c r="THT22" s="431"/>
      <c r="THU22" s="431"/>
      <c r="THV22" s="431"/>
      <c r="THW22" s="431"/>
      <c r="THX22" s="431"/>
      <c r="THY22" s="431"/>
      <c r="THZ22" s="431"/>
      <c r="TIA22" s="431"/>
      <c r="TIB22" s="431"/>
      <c r="TIC22" s="431"/>
      <c r="TID22" s="431"/>
      <c r="TIE22" s="431"/>
      <c r="TIF22" s="431"/>
      <c r="TIG22" s="431"/>
      <c r="TIH22" s="431"/>
      <c r="TII22" s="431"/>
      <c r="TIJ22" s="431"/>
      <c r="TIK22" s="431"/>
      <c r="TIL22" s="431"/>
      <c r="TIM22" s="431"/>
      <c r="TIN22" s="431"/>
      <c r="TIO22" s="431"/>
      <c r="TIP22" s="431"/>
      <c r="TIQ22" s="431"/>
      <c r="TIR22" s="431"/>
      <c r="TIS22" s="431"/>
      <c r="TIT22" s="431"/>
      <c r="TIU22" s="431"/>
      <c r="TIV22" s="431"/>
      <c r="TIW22" s="431"/>
      <c r="TIX22" s="431"/>
      <c r="TIY22" s="431"/>
      <c r="TIZ22" s="431"/>
      <c r="TJA22" s="431"/>
      <c r="TJB22" s="431"/>
      <c r="TJC22" s="431"/>
      <c r="TJD22" s="431"/>
      <c r="TJE22" s="431"/>
      <c r="TJF22" s="431"/>
      <c r="TJG22" s="431"/>
      <c r="TJH22" s="431"/>
      <c r="TJI22" s="431"/>
      <c r="TJJ22" s="431"/>
      <c r="TJK22" s="431"/>
      <c r="TJL22" s="431"/>
      <c r="TJM22" s="431"/>
      <c r="TJN22" s="431"/>
      <c r="TJO22" s="431"/>
      <c r="TJP22" s="431"/>
      <c r="TJQ22" s="431"/>
      <c r="TJR22" s="431"/>
      <c r="TJS22" s="431"/>
      <c r="TJT22" s="431"/>
      <c r="TJU22" s="431"/>
      <c r="TJV22" s="431"/>
      <c r="TJW22" s="431"/>
      <c r="TJX22" s="431"/>
      <c r="TJY22" s="431"/>
      <c r="TJZ22" s="431"/>
      <c r="TKA22" s="431"/>
      <c r="TKB22" s="431"/>
      <c r="TKC22" s="431"/>
      <c r="TKD22" s="431"/>
      <c r="TKE22" s="431"/>
      <c r="TKF22" s="431"/>
      <c r="TKG22" s="431"/>
      <c r="TKH22" s="431"/>
      <c r="TKI22" s="431"/>
      <c r="TKJ22" s="431"/>
      <c r="TKK22" s="431"/>
      <c r="TKL22" s="431"/>
      <c r="TKM22" s="431"/>
      <c r="TKN22" s="431"/>
      <c r="TKO22" s="431"/>
      <c r="TKP22" s="431"/>
      <c r="TKQ22" s="431"/>
      <c r="TKR22" s="431"/>
      <c r="TKS22" s="431"/>
      <c r="TKT22" s="431"/>
      <c r="TKU22" s="431"/>
      <c r="TKV22" s="431"/>
      <c r="TKW22" s="431"/>
      <c r="TKX22" s="431"/>
      <c r="TKY22" s="431"/>
      <c r="TKZ22" s="431"/>
      <c r="TLA22" s="431"/>
      <c r="TLB22" s="431"/>
      <c r="TLC22" s="431"/>
      <c r="TLD22" s="431"/>
      <c r="TLE22" s="431"/>
      <c r="TLF22" s="431"/>
      <c r="TLG22" s="431"/>
      <c r="TLH22" s="431"/>
      <c r="TLI22" s="431"/>
      <c r="TLJ22" s="431"/>
      <c r="TLK22" s="431"/>
      <c r="TLL22" s="431"/>
      <c r="TLM22" s="431"/>
      <c r="TLN22" s="431"/>
      <c r="TLO22" s="431"/>
      <c r="TLP22" s="431"/>
      <c r="TLQ22" s="431"/>
      <c r="TLR22" s="431"/>
      <c r="TLS22" s="431"/>
      <c r="TLT22" s="431"/>
      <c r="TLU22" s="431"/>
      <c r="TLV22" s="431"/>
      <c r="TLW22" s="431"/>
      <c r="TLX22" s="431"/>
      <c r="TLY22" s="431"/>
      <c r="TLZ22" s="431"/>
      <c r="TMA22" s="431"/>
      <c r="TMB22" s="431"/>
      <c r="TMC22" s="431"/>
      <c r="TMD22" s="431"/>
      <c r="TME22" s="431"/>
      <c r="TMF22" s="431"/>
      <c r="TMG22" s="431"/>
      <c r="TMH22" s="431"/>
      <c r="TMI22" s="431"/>
      <c r="TMJ22" s="431"/>
      <c r="TMK22" s="431"/>
      <c r="TML22" s="431"/>
      <c r="TMM22" s="431"/>
      <c r="TMN22" s="431"/>
      <c r="TMO22" s="431"/>
      <c r="TMP22" s="431"/>
      <c r="TMQ22" s="431"/>
      <c r="TMR22" s="431"/>
      <c r="TMS22" s="431"/>
      <c r="TMT22" s="431"/>
      <c r="TMU22" s="431"/>
      <c r="TMV22" s="431"/>
      <c r="TMW22" s="431"/>
      <c r="TMX22" s="431"/>
      <c r="TMY22" s="431"/>
      <c r="TMZ22" s="431"/>
      <c r="TNA22" s="431"/>
      <c r="TNB22" s="431"/>
      <c r="TNC22" s="431"/>
      <c r="TND22" s="431"/>
      <c r="TNE22" s="431"/>
      <c r="TNF22" s="431"/>
      <c r="TNG22" s="431"/>
      <c r="TNH22" s="431"/>
      <c r="TNI22" s="431"/>
      <c r="TNJ22" s="431"/>
      <c r="TNK22" s="431"/>
      <c r="TNL22" s="431"/>
      <c r="TNM22" s="431"/>
      <c r="TNN22" s="431"/>
      <c r="TNO22" s="431"/>
      <c r="TNP22" s="431"/>
      <c r="TNQ22" s="431"/>
      <c r="TNR22" s="431"/>
      <c r="TNS22" s="431"/>
      <c r="TNT22" s="431"/>
      <c r="TNU22" s="431"/>
      <c r="TNV22" s="431"/>
      <c r="TNW22" s="431"/>
      <c r="TNX22" s="431"/>
      <c r="TNY22" s="431"/>
      <c r="TNZ22" s="431"/>
      <c r="TOA22" s="431"/>
      <c r="TOB22" s="431"/>
      <c r="TOC22" s="431"/>
      <c r="TOD22" s="431"/>
      <c r="TOE22" s="431"/>
      <c r="TOF22" s="431"/>
      <c r="TOG22" s="431"/>
      <c r="TOH22" s="431"/>
      <c r="TOI22" s="431"/>
      <c r="TOJ22" s="431"/>
      <c r="TOK22" s="431"/>
      <c r="TOL22" s="431"/>
      <c r="TOM22" s="431"/>
      <c r="TON22" s="431"/>
      <c r="TOO22" s="431"/>
      <c r="TOP22" s="431"/>
      <c r="TOQ22" s="431"/>
      <c r="TOR22" s="431"/>
      <c r="TOS22" s="431"/>
      <c r="TOT22" s="431"/>
      <c r="TOU22" s="431"/>
      <c r="TOV22" s="431"/>
      <c r="TOW22" s="431"/>
      <c r="TOX22" s="431"/>
      <c r="TOY22" s="431"/>
      <c r="TOZ22" s="431"/>
      <c r="TPA22" s="431"/>
      <c r="TPB22" s="431"/>
      <c r="TPC22" s="431"/>
      <c r="TPD22" s="431"/>
      <c r="TPE22" s="431"/>
      <c r="TPF22" s="431"/>
      <c r="TPG22" s="431"/>
      <c r="TPH22" s="431"/>
      <c r="TPI22" s="431"/>
      <c r="TPJ22" s="431"/>
      <c r="TPK22" s="431"/>
      <c r="TPL22" s="431"/>
      <c r="TPM22" s="431"/>
      <c r="TPN22" s="431"/>
      <c r="TPO22" s="431"/>
      <c r="TPP22" s="431"/>
      <c r="TPQ22" s="431"/>
      <c r="TPR22" s="431"/>
      <c r="TPS22" s="431"/>
      <c r="TPT22" s="431"/>
      <c r="TPU22" s="431"/>
      <c r="TPV22" s="431"/>
      <c r="TPW22" s="431"/>
      <c r="TPX22" s="431"/>
      <c r="TPY22" s="431"/>
      <c r="TPZ22" s="431"/>
      <c r="TQA22" s="431"/>
      <c r="TQB22" s="431"/>
      <c r="TQC22" s="431"/>
      <c r="TQD22" s="431"/>
      <c r="TQE22" s="431"/>
      <c r="TQF22" s="431"/>
      <c r="TQG22" s="431"/>
      <c r="TQH22" s="431"/>
      <c r="TQI22" s="431"/>
      <c r="TQJ22" s="431"/>
      <c r="TQK22" s="431"/>
      <c r="TQL22" s="431"/>
      <c r="TQM22" s="431"/>
      <c r="TQN22" s="431"/>
      <c r="TQO22" s="431"/>
      <c r="TQP22" s="431"/>
      <c r="TQQ22" s="431"/>
      <c r="TQR22" s="431"/>
      <c r="TQS22" s="431"/>
      <c r="TQT22" s="431"/>
      <c r="TQU22" s="431"/>
      <c r="TQV22" s="431"/>
      <c r="TQW22" s="431"/>
      <c r="TQX22" s="431"/>
      <c r="TQY22" s="431"/>
      <c r="TQZ22" s="431"/>
      <c r="TRA22" s="431"/>
      <c r="TRB22" s="431"/>
      <c r="TRC22" s="431"/>
      <c r="TRD22" s="431"/>
      <c r="TRE22" s="431"/>
      <c r="TRF22" s="431"/>
      <c r="TRG22" s="431"/>
      <c r="TRH22" s="431"/>
      <c r="TRI22" s="431"/>
      <c r="TRJ22" s="431"/>
      <c r="TRK22" s="431"/>
      <c r="TRL22" s="431"/>
      <c r="TRM22" s="431"/>
      <c r="TRN22" s="431"/>
      <c r="TRO22" s="431"/>
      <c r="TRP22" s="431"/>
      <c r="TRQ22" s="431"/>
      <c r="TRR22" s="431"/>
      <c r="TRS22" s="431"/>
      <c r="TRT22" s="431"/>
      <c r="TRU22" s="431"/>
      <c r="TRV22" s="431"/>
      <c r="TRW22" s="431"/>
      <c r="TRX22" s="431"/>
      <c r="TRY22" s="431"/>
      <c r="TRZ22" s="431"/>
      <c r="TSA22" s="431"/>
      <c r="TSB22" s="431"/>
      <c r="TSC22" s="431"/>
      <c r="TSD22" s="431"/>
      <c r="TSE22" s="431"/>
      <c r="TSF22" s="431"/>
      <c r="TSG22" s="431"/>
      <c r="TSH22" s="431"/>
      <c r="TSI22" s="431"/>
      <c r="TSJ22" s="431"/>
      <c r="TSK22" s="431"/>
      <c r="TSL22" s="431"/>
      <c r="TSM22" s="431"/>
      <c r="TSN22" s="431"/>
      <c r="TSO22" s="431"/>
      <c r="TSP22" s="431"/>
      <c r="TSQ22" s="431"/>
      <c r="TSR22" s="431"/>
      <c r="TSS22" s="431"/>
      <c r="TST22" s="431"/>
      <c r="TSU22" s="431"/>
      <c r="TSV22" s="431"/>
      <c r="TSW22" s="431"/>
      <c r="TSX22" s="431"/>
      <c r="TSY22" s="431"/>
      <c r="TSZ22" s="431"/>
      <c r="TTA22" s="431"/>
      <c r="TTB22" s="431"/>
      <c r="TTC22" s="431"/>
      <c r="TTD22" s="431"/>
      <c r="TTE22" s="431"/>
      <c r="TTF22" s="431"/>
      <c r="TTG22" s="431"/>
      <c r="TTH22" s="431"/>
      <c r="TTI22" s="431"/>
      <c r="TTJ22" s="431"/>
      <c r="TTK22" s="431"/>
      <c r="TTL22" s="431"/>
      <c r="TTM22" s="431"/>
      <c r="TTN22" s="431"/>
      <c r="TTO22" s="431"/>
      <c r="TTP22" s="431"/>
      <c r="TTQ22" s="431"/>
      <c r="TTR22" s="431"/>
      <c r="TTS22" s="431"/>
      <c r="TTT22" s="431"/>
      <c r="TTU22" s="431"/>
      <c r="TTV22" s="431"/>
      <c r="TTW22" s="431"/>
      <c r="TTX22" s="431"/>
      <c r="TTY22" s="431"/>
      <c r="TTZ22" s="431"/>
      <c r="TUA22" s="431"/>
      <c r="TUB22" s="431"/>
      <c r="TUC22" s="431"/>
      <c r="TUD22" s="431"/>
      <c r="TUE22" s="431"/>
      <c r="TUF22" s="431"/>
      <c r="TUG22" s="431"/>
      <c r="TUH22" s="431"/>
      <c r="TUI22" s="431"/>
      <c r="TUJ22" s="431"/>
      <c r="TUK22" s="431"/>
      <c r="TUL22" s="431"/>
      <c r="TUM22" s="431"/>
      <c r="TUN22" s="431"/>
      <c r="TUO22" s="431"/>
      <c r="TUP22" s="431"/>
      <c r="TUQ22" s="431"/>
      <c r="TUR22" s="431"/>
      <c r="TUS22" s="431"/>
      <c r="TUT22" s="431"/>
      <c r="TUU22" s="431"/>
      <c r="TUV22" s="431"/>
      <c r="TUW22" s="431"/>
      <c r="TUX22" s="431"/>
      <c r="TUY22" s="431"/>
      <c r="TUZ22" s="431"/>
      <c r="TVA22" s="431"/>
      <c r="TVB22" s="431"/>
      <c r="TVC22" s="431"/>
      <c r="TVD22" s="431"/>
      <c r="TVE22" s="431"/>
      <c r="TVF22" s="431"/>
      <c r="TVG22" s="431"/>
      <c r="TVH22" s="431"/>
      <c r="TVI22" s="431"/>
      <c r="TVJ22" s="431"/>
      <c r="TVK22" s="431"/>
      <c r="TVL22" s="431"/>
      <c r="TVM22" s="431"/>
      <c r="TVN22" s="431"/>
      <c r="TVO22" s="431"/>
      <c r="TVP22" s="431"/>
      <c r="TVQ22" s="431"/>
      <c r="TVR22" s="431"/>
      <c r="TVS22" s="431"/>
      <c r="TVT22" s="431"/>
      <c r="TVU22" s="431"/>
      <c r="TVV22" s="431"/>
      <c r="TVW22" s="431"/>
      <c r="TVX22" s="431"/>
      <c r="TVY22" s="431"/>
      <c r="TVZ22" s="431"/>
      <c r="TWA22" s="431"/>
      <c r="TWB22" s="431"/>
      <c r="TWC22" s="431"/>
      <c r="TWD22" s="431"/>
      <c r="TWE22" s="431"/>
      <c r="TWF22" s="431"/>
      <c r="TWG22" s="431"/>
      <c r="TWH22" s="431"/>
      <c r="TWI22" s="431"/>
      <c r="TWJ22" s="431"/>
      <c r="TWK22" s="431"/>
      <c r="TWL22" s="431"/>
      <c r="TWM22" s="431"/>
      <c r="TWN22" s="431"/>
      <c r="TWO22" s="431"/>
      <c r="TWP22" s="431"/>
      <c r="TWQ22" s="431"/>
      <c r="TWR22" s="431"/>
      <c r="TWS22" s="431"/>
      <c r="TWT22" s="431"/>
      <c r="TWU22" s="431"/>
      <c r="TWV22" s="431"/>
      <c r="TWW22" s="431"/>
      <c r="TWX22" s="431"/>
      <c r="TWY22" s="431"/>
      <c r="TWZ22" s="431"/>
      <c r="TXA22" s="431"/>
      <c r="TXB22" s="431"/>
      <c r="TXC22" s="431"/>
      <c r="TXD22" s="431"/>
      <c r="TXE22" s="431"/>
      <c r="TXF22" s="431"/>
      <c r="TXG22" s="431"/>
      <c r="TXH22" s="431"/>
      <c r="TXI22" s="431"/>
      <c r="TXJ22" s="431"/>
      <c r="TXK22" s="431"/>
      <c r="TXL22" s="431"/>
      <c r="TXM22" s="431"/>
      <c r="TXN22" s="431"/>
      <c r="TXO22" s="431"/>
      <c r="TXP22" s="431"/>
      <c r="TXQ22" s="431"/>
      <c r="TXR22" s="431"/>
      <c r="TXS22" s="431"/>
      <c r="TXT22" s="431"/>
      <c r="TXU22" s="431"/>
      <c r="TXV22" s="431"/>
      <c r="TXW22" s="431"/>
      <c r="TXX22" s="431"/>
      <c r="TXY22" s="431"/>
      <c r="TXZ22" s="431"/>
      <c r="TYA22" s="431"/>
      <c r="TYB22" s="431"/>
      <c r="TYC22" s="431"/>
      <c r="TYD22" s="431"/>
      <c r="TYE22" s="431"/>
      <c r="TYF22" s="431"/>
      <c r="TYG22" s="431"/>
      <c r="TYH22" s="431"/>
      <c r="TYI22" s="431"/>
      <c r="TYJ22" s="431"/>
      <c r="TYK22" s="431"/>
      <c r="TYL22" s="431"/>
      <c r="TYM22" s="431"/>
      <c r="TYN22" s="431"/>
      <c r="TYO22" s="431"/>
      <c r="TYP22" s="431"/>
      <c r="TYQ22" s="431"/>
      <c r="TYR22" s="431"/>
      <c r="TYS22" s="431"/>
      <c r="TYT22" s="431"/>
      <c r="TYU22" s="431"/>
      <c r="TYV22" s="431"/>
      <c r="TYW22" s="431"/>
      <c r="TYX22" s="431"/>
      <c r="TYY22" s="431"/>
      <c r="TYZ22" s="431"/>
      <c r="TZA22" s="431"/>
      <c r="TZB22" s="431"/>
      <c r="TZC22" s="431"/>
      <c r="TZD22" s="431"/>
      <c r="TZE22" s="431"/>
      <c r="TZF22" s="431"/>
      <c r="TZG22" s="431"/>
      <c r="TZH22" s="431"/>
      <c r="TZI22" s="431"/>
      <c r="TZJ22" s="431"/>
      <c r="TZK22" s="431"/>
      <c r="TZL22" s="431"/>
      <c r="TZM22" s="431"/>
      <c r="TZN22" s="431"/>
      <c r="TZO22" s="431"/>
      <c r="TZP22" s="431"/>
      <c r="TZQ22" s="431"/>
      <c r="TZR22" s="431"/>
      <c r="TZS22" s="431"/>
      <c r="TZT22" s="431"/>
      <c r="TZU22" s="431"/>
      <c r="TZV22" s="431"/>
      <c r="TZW22" s="431"/>
      <c r="TZX22" s="431"/>
      <c r="TZY22" s="431"/>
      <c r="TZZ22" s="431"/>
      <c r="UAA22" s="431"/>
      <c r="UAB22" s="431"/>
      <c r="UAC22" s="431"/>
      <c r="UAD22" s="431"/>
      <c r="UAE22" s="431"/>
      <c r="UAF22" s="431"/>
      <c r="UAG22" s="431"/>
      <c r="UAH22" s="431"/>
      <c r="UAI22" s="431"/>
      <c r="UAJ22" s="431"/>
      <c r="UAK22" s="431"/>
      <c r="UAL22" s="431"/>
      <c r="UAM22" s="431"/>
      <c r="UAN22" s="431"/>
      <c r="UAO22" s="431"/>
      <c r="UAP22" s="431"/>
      <c r="UAQ22" s="431"/>
      <c r="UAR22" s="431"/>
      <c r="UAS22" s="431"/>
      <c r="UAT22" s="431"/>
      <c r="UAU22" s="431"/>
      <c r="UAV22" s="431"/>
      <c r="UAW22" s="431"/>
      <c r="UAX22" s="431"/>
      <c r="UAY22" s="431"/>
      <c r="UAZ22" s="431"/>
      <c r="UBA22" s="431"/>
      <c r="UBB22" s="431"/>
      <c r="UBC22" s="431"/>
      <c r="UBD22" s="431"/>
      <c r="UBE22" s="431"/>
      <c r="UBF22" s="431"/>
      <c r="UBG22" s="431"/>
      <c r="UBH22" s="431"/>
      <c r="UBI22" s="431"/>
      <c r="UBJ22" s="431"/>
      <c r="UBK22" s="431"/>
      <c r="UBL22" s="431"/>
      <c r="UBM22" s="431"/>
      <c r="UBN22" s="431"/>
      <c r="UBO22" s="431"/>
      <c r="UBP22" s="431"/>
      <c r="UBQ22" s="431"/>
      <c r="UBR22" s="431"/>
      <c r="UBS22" s="431"/>
      <c r="UBT22" s="431"/>
      <c r="UBU22" s="431"/>
      <c r="UBV22" s="431"/>
      <c r="UBW22" s="431"/>
      <c r="UBX22" s="431"/>
      <c r="UBY22" s="431"/>
      <c r="UBZ22" s="431"/>
      <c r="UCA22" s="431"/>
      <c r="UCB22" s="431"/>
      <c r="UCC22" s="431"/>
      <c r="UCD22" s="431"/>
      <c r="UCE22" s="431"/>
      <c r="UCF22" s="431"/>
      <c r="UCG22" s="431"/>
      <c r="UCH22" s="431"/>
      <c r="UCI22" s="431"/>
      <c r="UCJ22" s="431"/>
      <c r="UCK22" s="431"/>
      <c r="UCL22" s="431"/>
      <c r="UCM22" s="431"/>
      <c r="UCN22" s="431"/>
      <c r="UCO22" s="431"/>
      <c r="UCP22" s="431"/>
      <c r="UCQ22" s="431"/>
      <c r="UCR22" s="431"/>
      <c r="UCS22" s="431"/>
      <c r="UCT22" s="431"/>
      <c r="UCU22" s="431"/>
      <c r="UCV22" s="431"/>
      <c r="UCW22" s="431"/>
      <c r="UCX22" s="431"/>
      <c r="UCY22" s="431"/>
      <c r="UCZ22" s="431"/>
      <c r="UDA22" s="431"/>
      <c r="UDB22" s="431"/>
      <c r="UDC22" s="431"/>
      <c r="UDD22" s="431"/>
      <c r="UDE22" s="431"/>
      <c r="UDF22" s="431"/>
      <c r="UDG22" s="431"/>
      <c r="UDH22" s="431"/>
      <c r="UDI22" s="431"/>
      <c r="UDJ22" s="431"/>
      <c r="UDK22" s="431"/>
      <c r="UDL22" s="431"/>
      <c r="UDM22" s="431"/>
      <c r="UDN22" s="431"/>
      <c r="UDO22" s="431"/>
      <c r="UDP22" s="431"/>
      <c r="UDQ22" s="431"/>
      <c r="UDR22" s="431"/>
      <c r="UDS22" s="431"/>
      <c r="UDT22" s="431"/>
      <c r="UDU22" s="431"/>
      <c r="UDV22" s="431"/>
      <c r="UDW22" s="431"/>
      <c r="UDX22" s="431"/>
      <c r="UDY22" s="431"/>
      <c r="UDZ22" s="431"/>
      <c r="UEA22" s="431"/>
      <c r="UEB22" s="431"/>
      <c r="UEC22" s="431"/>
      <c r="UED22" s="431"/>
      <c r="UEE22" s="431"/>
      <c r="UEF22" s="431"/>
      <c r="UEG22" s="431"/>
      <c r="UEH22" s="431"/>
      <c r="UEI22" s="431"/>
      <c r="UEJ22" s="431"/>
      <c r="UEK22" s="431"/>
      <c r="UEL22" s="431"/>
      <c r="UEM22" s="431"/>
      <c r="UEN22" s="431"/>
      <c r="UEO22" s="431"/>
      <c r="UEP22" s="431"/>
      <c r="UEQ22" s="431"/>
      <c r="UER22" s="431"/>
      <c r="UES22" s="431"/>
      <c r="UET22" s="431"/>
      <c r="UEU22" s="431"/>
      <c r="UEV22" s="431"/>
      <c r="UEW22" s="431"/>
      <c r="UEX22" s="431"/>
      <c r="UEY22" s="431"/>
      <c r="UEZ22" s="431"/>
      <c r="UFA22" s="431"/>
      <c r="UFB22" s="431"/>
      <c r="UFC22" s="431"/>
      <c r="UFD22" s="431"/>
      <c r="UFE22" s="431"/>
      <c r="UFF22" s="431"/>
      <c r="UFG22" s="431"/>
      <c r="UFH22" s="431"/>
      <c r="UFI22" s="431"/>
      <c r="UFJ22" s="431"/>
      <c r="UFK22" s="431"/>
      <c r="UFL22" s="431"/>
      <c r="UFM22" s="431"/>
      <c r="UFN22" s="431"/>
      <c r="UFO22" s="431"/>
      <c r="UFP22" s="431"/>
      <c r="UFQ22" s="431"/>
      <c r="UFR22" s="431"/>
      <c r="UFS22" s="431"/>
      <c r="UFT22" s="431"/>
      <c r="UFU22" s="431"/>
      <c r="UFV22" s="431"/>
      <c r="UFW22" s="431"/>
      <c r="UFX22" s="431"/>
      <c r="UFY22" s="431"/>
      <c r="UFZ22" s="431"/>
      <c r="UGA22" s="431"/>
      <c r="UGB22" s="431"/>
      <c r="UGC22" s="431"/>
      <c r="UGD22" s="431"/>
      <c r="UGE22" s="431"/>
      <c r="UGF22" s="431"/>
      <c r="UGG22" s="431"/>
      <c r="UGH22" s="431"/>
      <c r="UGI22" s="431"/>
      <c r="UGJ22" s="431"/>
      <c r="UGK22" s="431"/>
      <c r="UGL22" s="431"/>
      <c r="UGM22" s="431"/>
      <c r="UGN22" s="431"/>
      <c r="UGO22" s="431"/>
      <c r="UGP22" s="431"/>
      <c r="UGQ22" s="431"/>
      <c r="UGR22" s="431"/>
      <c r="UGS22" s="431"/>
      <c r="UGT22" s="431"/>
      <c r="UGU22" s="431"/>
      <c r="UGV22" s="431"/>
      <c r="UGW22" s="431"/>
      <c r="UGX22" s="431"/>
      <c r="UGY22" s="431"/>
      <c r="UGZ22" s="431"/>
      <c r="UHA22" s="431"/>
      <c r="UHB22" s="431"/>
      <c r="UHC22" s="431"/>
      <c r="UHD22" s="431"/>
      <c r="UHE22" s="431"/>
      <c r="UHF22" s="431"/>
      <c r="UHG22" s="431"/>
      <c r="UHH22" s="431"/>
      <c r="UHI22" s="431"/>
      <c r="UHJ22" s="431"/>
      <c r="UHK22" s="431"/>
      <c r="UHL22" s="431"/>
      <c r="UHM22" s="431"/>
      <c r="UHN22" s="431"/>
      <c r="UHO22" s="431"/>
      <c r="UHP22" s="431"/>
      <c r="UHQ22" s="431"/>
      <c r="UHR22" s="431"/>
      <c r="UHS22" s="431"/>
      <c r="UHT22" s="431"/>
      <c r="UHU22" s="431"/>
      <c r="UHV22" s="431"/>
      <c r="UHW22" s="431"/>
      <c r="UHX22" s="431"/>
      <c r="UHY22" s="431"/>
      <c r="UHZ22" s="431"/>
      <c r="UIA22" s="431"/>
      <c r="UIB22" s="431"/>
      <c r="UIC22" s="431"/>
      <c r="UID22" s="431"/>
      <c r="UIE22" s="431"/>
      <c r="UIF22" s="431"/>
      <c r="UIG22" s="431"/>
      <c r="UIH22" s="431"/>
      <c r="UII22" s="431"/>
      <c r="UIJ22" s="431"/>
      <c r="UIK22" s="431"/>
      <c r="UIL22" s="431"/>
      <c r="UIM22" s="431"/>
      <c r="UIN22" s="431"/>
      <c r="UIO22" s="431"/>
      <c r="UIP22" s="431"/>
      <c r="UIQ22" s="431"/>
      <c r="UIR22" s="431"/>
      <c r="UIS22" s="431"/>
      <c r="UIT22" s="431"/>
      <c r="UIU22" s="431"/>
      <c r="UIV22" s="431"/>
      <c r="UIW22" s="431"/>
      <c r="UIX22" s="431"/>
      <c r="UIY22" s="431"/>
      <c r="UIZ22" s="431"/>
      <c r="UJA22" s="431"/>
      <c r="UJB22" s="431"/>
      <c r="UJC22" s="431"/>
      <c r="UJD22" s="431"/>
      <c r="UJE22" s="431"/>
      <c r="UJF22" s="431"/>
      <c r="UJG22" s="431"/>
      <c r="UJH22" s="431"/>
      <c r="UJI22" s="431"/>
      <c r="UJJ22" s="431"/>
      <c r="UJK22" s="431"/>
      <c r="UJL22" s="431"/>
      <c r="UJM22" s="431"/>
      <c r="UJN22" s="431"/>
      <c r="UJO22" s="431"/>
      <c r="UJP22" s="431"/>
      <c r="UJQ22" s="431"/>
      <c r="UJR22" s="431"/>
      <c r="UJS22" s="431"/>
      <c r="UJT22" s="431"/>
      <c r="UJU22" s="431"/>
      <c r="UJV22" s="431"/>
      <c r="UJW22" s="431"/>
      <c r="UJX22" s="431"/>
      <c r="UJY22" s="431"/>
      <c r="UJZ22" s="431"/>
      <c r="UKA22" s="431"/>
      <c r="UKB22" s="431"/>
      <c r="UKC22" s="431"/>
      <c r="UKD22" s="431"/>
      <c r="UKE22" s="431"/>
      <c r="UKF22" s="431"/>
      <c r="UKG22" s="431"/>
      <c r="UKH22" s="431"/>
      <c r="UKI22" s="431"/>
      <c r="UKJ22" s="431"/>
      <c r="UKK22" s="431"/>
      <c r="UKL22" s="431"/>
      <c r="UKM22" s="431"/>
      <c r="UKN22" s="431"/>
      <c r="UKO22" s="431"/>
      <c r="UKP22" s="431"/>
      <c r="UKQ22" s="431"/>
      <c r="UKR22" s="431"/>
      <c r="UKS22" s="431"/>
      <c r="UKT22" s="431"/>
      <c r="UKU22" s="431"/>
      <c r="UKV22" s="431"/>
      <c r="UKW22" s="431"/>
      <c r="UKX22" s="431"/>
      <c r="UKY22" s="431"/>
      <c r="UKZ22" s="431"/>
      <c r="ULA22" s="431"/>
      <c r="ULB22" s="431"/>
      <c r="ULC22" s="431"/>
      <c r="ULD22" s="431"/>
      <c r="ULE22" s="431"/>
      <c r="ULF22" s="431"/>
      <c r="ULG22" s="431"/>
      <c r="ULH22" s="431"/>
      <c r="ULI22" s="431"/>
      <c r="ULJ22" s="431"/>
      <c r="ULK22" s="431"/>
      <c r="ULL22" s="431"/>
      <c r="ULM22" s="431"/>
      <c r="ULN22" s="431"/>
      <c r="ULO22" s="431"/>
      <c r="ULP22" s="431"/>
      <c r="ULQ22" s="431"/>
      <c r="ULR22" s="431"/>
      <c r="ULS22" s="431"/>
      <c r="ULT22" s="431"/>
      <c r="ULU22" s="431"/>
      <c r="ULV22" s="431"/>
      <c r="ULW22" s="431"/>
      <c r="ULX22" s="431"/>
      <c r="ULY22" s="431"/>
      <c r="ULZ22" s="431"/>
      <c r="UMA22" s="431"/>
      <c r="UMB22" s="431"/>
      <c r="UMC22" s="431"/>
      <c r="UMD22" s="431"/>
      <c r="UME22" s="431"/>
      <c r="UMF22" s="431"/>
      <c r="UMG22" s="431"/>
      <c r="UMH22" s="431"/>
      <c r="UMI22" s="431"/>
      <c r="UMJ22" s="431"/>
      <c r="UMK22" s="431"/>
      <c r="UML22" s="431"/>
      <c r="UMM22" s="431"/>
      <c r="UMN22" s="431"/>
      <c r="UMO22" s="431"/>
      <c r="UMP22" s="431"/>
      <c r="UMQ22" s="431"/>
      <c r="UMR22" s="431"/>
      <c r="UMS22" s="431"/>
      <c r="UMT22" s="431"/>
      <c r="UMU22" s="431"/>
      <c r="UMV22" s="431"/>
      <c r="UMW22" s="431"/>
      <c r="UMX22" s="431"/>
      <c r="UMY22" s="431"/>
      <c r="UMZ22" s="431"/>
      <c r="UNA22" s="431"/>
      <c r="UNB22" s="431"/>
      <c r="UNC22" s="431"/>
      <c r="UND22" s="431"/>
      <c r="UNE22" s="431"/>
      <c r="UNF22" s="431"/>
      <c r="UNG22" s="431"/>
      <c r="UNH22" s="431"/>
      <c r="UNI22" s="431"/>
      <c r="UNJ22" s="431"/>
      <c r="UNK22" s="431"/>
      <c r="UNL22" s="431"/>
      <c r="UNM22" s="431"/>
      <c r="UNN22" s="431"/>
      <c r="UNO22" s="431"/>
      <c r="UNP22" s="431"/>
      <c r="UNQ22" s="431"/>
      <c r="UNR22" s="431"/>
      <c r="UNS22" s="431"/>
      <c r="UNT22" s="431"/>
      <c r="UNU22" s="431"/>
      <c r="UNV22" s="431"/>
      <c r="UNW22" s="431"/>
      <c r="UNX22" s="431"/>
      <c r="UNY22" s="431"/>
      <c r="UNZ22" s="431"/>
      <c r="UOA22" s="431"/>
      <c r="UOB22" s="431"/>
      <c r="UOC22" s="431"/>
      <c r="UOD22" s="431"/>
      <c r="UOE22" s="431"/>
      <c r="UOF22" s="431"/>
      <c r="UOG22" s="431"/>
      <c r="UOH22" s="431"/>
      <c r="UOI22" s="431"/>
      <c r="UOJ22" s="431"/>
      <c r="UOK22" s="431"/>
      <c r="UOL22" s="431"/>
      <c r="UOM22" s="431"/>
      <c r="UON22" s="431"/>
      <c r="UOO22" s="431"/>
      <c r="UOP22" s="431"/>
      <c r="UOQ22" s="431"/>
      <c r="UOR22" s="431"/>
      <c r="UOS22" s="431"/>
      <c r="UOT22" s="431"/>
      <c r="UOU22" s="431"/>
      <c r="UOV22" s="431"/>
      <c r="UOW22" s="431"/>
      <c r="UOX22" s="431"/>
      <c r="UOY22" s="431"/>
      <c r="UOZ22" s="431"/>
      <c r="UPA22" s="431"/>
      <c r="UPB22" s="431"/>
      <c r="UPC22" s="431"/>
      <c r="UPD22" s="431"/>
      <c r="UPE22" s="431"/>
      <c r="UPF22" s="431"/>
      <c r="UPG22" s="431"/>
      <c r="UPH22" s="431"/>
      <c r="UPI22" s="431"/>
      <c r="UPJ22" s="431"/>
      <c r="UPK22" s="431"/>
      <c r="UPL22" s="431"/>
      <c r="UPM22" s="431"/>
      <c r="UPN22" s="431"/>
      <c r="UPO22" s="431"/>
      <c r="UPP22" s="431"/>
      <c r="UPQ22" s="431"/>
      <c r="UPR22" s="431"/>
      <c r="UPS22" s="431"/>
      <c r="UPT22" s="431"/>
      <c r="UPU22" s="431"/>
      <c r="UPV22" s="431"/>
      <c r="UPW22" s="431"/>
      <c r="UPX22" s="431"/>
      <c r="UPY22" s="431"/>
      <c r="UPZ22" s="431"/>
      <c r="UQA22" s="431"/>
      <c r="UQB22" s="431"/>
      <c r="UQC22" s="431"/>
      <c r="UQD22" s="431"/>
      <c r="UQE22" s="431"/>
      <c r="UQF22" s="431"/>
      <c r="UQG22" s="431"/>
      <c r="UQH22" s="431"/>
      <c r="UQI22" s="431"/>
      <c r="UQJ22" s="431"/>
      <c r="UQK22" s="431"/>
      <c r="UQL22" s="431"/>
      <c r="UQM22" s="431"/>
      <c r="UQN22" s="431"/>
      <c r="UQO22" s="431"/>
      <c r="UQP22" s="431"/>
      <c r="UQQ22" s="431"/>
      <c r="UQR22" s="431"/>
      <c r="UQS22" s="431"/>
      <c r="UQT22" s="431"/>
      <c r="UQU22" s="431"/>
      <c r="UQV22" s="431"/>
      <c r="UQW22" s="431"/>
      <c r="UQX22" s="431"/>
      <c r="UQY22" s="431"/>
      <c r="UQZ22" s="431"/>
      <c r="URA22" s="431"/>
      <c r="URB22" s="431"/>
      <c r="URC22" s="431"/>
      <c r="URD22" s="431"/>
      <c r="URE22" s="431"/>
      <c r="URF22" s="431"/>
      <c r="URG22" s="431"/>
      <c r="URH22" s="431"/>
      <c r="URI22" s="431"/>
      <c r="URJ22" s="431"/>
      <c r="URK22" s="431"/>
      <c r="URL22" s="431"/>
      <c r="URM22" s="431"/>
      <c r="URN22" s="431"/>
      <c r="URO22" s="431"/>
      <c r="URP22" s="431"/>
      <c r="URQ22" s="431"/>
      <c r="URR22" s="431"/>
      <c r="URS22" s="431"/>
      <c r="URT22" s="431"/>
      <c r="URU22" s="431"/>
      <c r="URV22" s="431"/>
      <c r="URW22" s="431"/>
      <c r="URX22" s="431"/>
      <c r="URY22" s="431"/>
      <c r="URZ22" s="431"/>
      <c r="USA22" s="431"/>
      <c r="USB22" s="431"/>
      <c r="USC22" s="431"/>
      <c r="USD22" s="431"/>
      <c r="USE22" s="431"/>
      <c r="USF22" s="431"/>
      <c r="USG22" s="431"/>
      <c r="USH22" s="431"/>
      <c r="USI22" s="431"/>
      <c r="USJ22" s="431"/>
      <c r="USK22" s="431"/>
      <c r="USL22" s="431"/>
      <c r="USM22" s="431"/>
      <c r="USN22" s="431"/>
      <c r="USO22" s="431"/>
      <c r="USP22" s="431"/>
      <c r="USQ22" s="431"/>
      <c r="USR22" s="431"/>
      <c r="USS22" s="431"/>
      <c r="UST22" s="431"/>
      <c r="USU22" s="431"/>
      <c r="USV22" s="431"/>
      <c r="USW22" s="431"/>
      <c r="USX22" s="431"/>
      <c r="USY22" s="431"/>
      <c r="USZ22" s="431"/>
      <c r="UTA22" s="431"/>
      <c r="UTB22" s="431"/>
      <c r="UTC22" s="431"/>
      <c r="UTD22" s="431"/>
      <c r="UTE22" s="431"/>
      <c r="UTF22" s="431"/>
      <c r="UTG22" s="431"/>
      <c r="UTH22" s="431"/>
      <c r="UTI22" s="431"/>
      <c r="UTJ22" s="431"/>
      <c r="UTK22" s="431"/>
      <c r="UTL22" s="431"/>
      <c r="UTM22" s="431"/>
      <c r="UTN22" s="431"/>
      <c r="UTO22" s="431"/>
      <c r="UTP22" s="431"/>
      <c r="UTQ22" s="431"/>
      <c r="UTR22" s="431"/>
      <c r="UTS22" s="431"/>
      <c r="UTT22" s="431"/>
      <c r="UTU22" s="431"/>
      <c r="UTV22" s="431"/>
      <c r="UTW22" s="431"/>
      <c r="UTX22" s="431"/>
      <c r="UTY22" s="431"/>
      <c r="UTZ22" s="431"/>
      <c r="UUA22" s="431"/>
      <c r="UUB22" s="431"/>
      <c r="UUC22" s="431"/>
      <c r="UUD22" s="431"/>
      <c r="UUE22" s="431"/>
      <c r="UUF22" s="431"/>
      <c r="UUG22" s="431"/>
      <c r="UUH22" s="431"/>
      <c r="UUI22" s="431"/>
      <c r="UUJ22" s="431"/>
      <c r="UUK22" s="431"/>
      <c r="UUL22" s="431"/>
      <c r="UUM22" s="431"/>
      <c r="UUN22" s="431"/>
      <c r="UUO22" s="431"/>
      <c r="UUP22" s="431"/>
      <c r="UUQ22" s="431"/>
      <c r="UUR22" s="431"/>
      <c r="UUS22" s="431"/>
      <c r="UUT22" s="431"/>
      <c r="UUU22" s="431"/>
      <c r="UUV22" s="431"/>
      <c r="UUW22" s="431"/>
      <c r="UUX22" s="431"/>
      <c r="UUY22" s="431"/>
      <c r="UUZ22" s="431"/>
      <c r="UVA22" s="431"/>
      <c r="UVB22" s="431"/>
      <c r="UVC22" s="431"/>
      <c r="UVD22" s="431"/>
      <c r="UVE22" s="431"/>
      <c r="UVF22" s="431"/>
      <c r="UVG22" s="431"/>
      <c r="UVH22" s="431"/>
      <c r="UVI22" s="431"/>
      <c r="UVJ22" s="431"/>
      <c r="UVK22" s="431"/>
      <c r="UVL22" s="431"/>
      <c r="UVM22" s="431"/>
      <c r="UVN22" s="431"/>
      <c r="UVO22" s="431"/>
      <c r="UVP22" s="431"/>
      <c r="UVQ22" s="431"/>
      <c r="UVR22" s="431"/>
      <c r="UVS22" s="431"/>
      <c r="UVT22" s="431"/>
      <c r="UVU22" s="431"/>
      <c r="UVV22" s="431"/>
      <c r="UVW22" s="431"/>
      <c r="UVX22" s="431"/>
      <c r="UVY22" s="431"/>
      <c r="UVZ22" s="431"/>
      <c r="UWA22" s="431"/>
      <c r="UWB22" s="431"/>
      <c r="UWC22" s="431"/>
      <c r="UWD22" s="431"/>
      <c r="UWE22" s="431"/>
      <c r="UWF22" s="431"/>
      <c r="UWG22" s="431"/>
      <c r="UWH22" s="431"/>
      <c r="UWI22" s="431"/>
      <c r="UWJ22" s="431"/>
      <c r="UWK22" s="431"/>
      <c r="UWL22" s="431"/>
      <c r="UWM22" s="431"/>
      <c r="UWN22" s="431"/>
      <c r="UWO22" s="431"/>
      <c r="UWP22" s="431"/>
      <c r="UWQ22" s="431"/>
      <c r="UWR22" s="431"/>
      <c r="UWS22" s="431"/>
      <c r="UWT22" s="431"/>
      <c r="UWU22" s="431"/>
      <c r="UWV22" s="431"/>
      <c r="UWW22" s="431"/>
      <c r="UWX22" s="431"/>
      <c r="UWY22" s="431"/>
      <c r="UWZ22" s="431"/>
      <c r="UXA22" s="431"/>
      <c r="UXB22" s="431"/>
      <c r="UXC22" s="431"/>
      <c r="UXD22" s="431"/>
      <c r="UXE22" s="431"/>
      <c r="UXF22" s="431"/>
      <c r="UXG22" s="431"/>
      <c r="UXH22" s="431"/>
      <c r="UXI22" s="431"/>
      <c r="UXJ22" s="431"/>
      <c r="UXK22" s="431"/>
      <c r="UXL22" s="431"/>
      <c r="UXM22" s="431"/>
      <c r="UXN22" s="431"/>
      <c r="UXO22" s="431"/>
      <c r="UXP22" s="431"/>
      <c r="UXQ22" s="431"/>
      <c r="UXR22" s="431"/>
      <c r="UXS22" s="431"/>
      <c r="UXT22" s="431"/>
      <c r="UXU22" s="431"/>
      <c r="UXV22" s="431"/>
      <c r="UXW22" s="431"/>
      <c r="UXX22" s="431"/>
      <c r="UXY22" s="431"/>
      <c r="UXZ22" s="431"/>
      <c r="UYA22" s="431"/>
      <c r="UYB22" s="431"/>
      <c r="UYC22" s="431"/>
      <c r="UYD22" s="431"/>
      <c r="UYE22" s="431"/>
      <c r="UYF22" s="431"/>
      <c r="UYG22" s="431"/>
      <c r="UYH22" s="431"/>
      <c r="UYI22" s="431"/>
      <c r="UYJ22" s="431"/>
      <c r="UYK22" s="431"/>
      <c r="UYL22" s="431"/>
      <c r="UYM22" s="431"/>
      <c r="UYN22" s="431"/>
      <c r="UYO22" s="431"/>
      <c r="UYP22" s="431"/>
      <c r="UYQ22" s="431"/>
      <c r="UYR22" s="431"/>
      <c r="UYS22" s="431"/>
      <c r="UYT22" s="431"/>
      <c r="UYU22" s="431"/>
      <c r="UYV22" s="431"/>
      <c r="UYW22" s="431"/>
      <c r="UYX22" s="431"/>
      <c r="UYY22" s="431"/>
      <c r="UYZ22" s="431"/>
      <c r="UZA22" s="431"/>
      <c r="UZB22" s="431"/>
      <c r="UZC22" s="431"/>
      <c r="UZD22" s="431"/>
      <c r="UZE22" s="431"/>
      <c r="UZF22" s="431"/>
      <c r="UZG22" s="431"/>
      <c r="UZH22" s="431"/>
      <c r="UZI22" s="431"/>
      <c r="UZJ22" s="431"/>
      <c r="UZK22" s="431"/>
      <c r="UZL22" s="431"/>
      <c r="UZM22" s="431"/>
      <c r="UZN22" s="431"/>
      <c r="UZO22" s="431"/>
      <c r="UZP22" s="431"/>
      <c r="UZQ22" s="431"/>
      <c r="UZR22" s="431"/>
      <c r="UZS22" s="431"/>
      <c r="UZT22" s="431"/>
      <c r="UZU22" s="431"/>
      <c r="UZV22" s="431"/>
      <c r="UZW22" s="431"/>
      <c r="UZX22" s="431"/>
      <c r="UZY22" s="431"/>
      <c r="UZZ22" s="431"/>
      <c r="VAA22" s="431"/>
      <c r="VAB22" s="431"/>
      <c r="VAC22" s="431"/>
      <c r="VAD22" s="431"/>
      <c r="VAE22" s="431"/>
      <c r="VAF22" s="431"/>
      <c r="VAG22" s="431"/>
      <c r="VAH22" s="431"/>
      <c r="VAI22" s="431"/>
      <c r="VAJ22" s="431"/>
      <c r="VAK22" s="431"/>
      <c r="VAL22" s="431"/>
      <c r="VAM22" s="431"/>
      <c r="VAN22" s="431"/>
      <c r="VAO22" s="431"/>
      <c r="VAP22" s="431"/>
      <c r="VAQ22" s="431"/>
      <c r="VAR22" s="431"/>
      <c r="VAS22" s="431"/>
      <c r="VAT22" s="431"/>
      <c r="VAU22" s="431"/>
      <c r="VAV22" s="431"/>
      <c r="VAW22" s="431"/>
      <c r="VAX22" s="431"/>
      <c r="VAY22" s="431"/>
      <c r="VAZ22" s="431"/>
      <c r="VBA22" s="431"/>
      <c r="VBB22" s="431"/>
      <c r="VBC22" s="431"/>
      <c r="VBD22" s="431"/>
      <c r="VBE22" s="431"/>
      <c r="VBF22" s="431"/>
      <c r="VBG22" s="431"/>
      <c r="VBH22" s="431"/>
      <c r="VBI22" s="431"/>
      <c r="VBJ22" s="431"/>
      <c r="VBK22" s="431"/>
      <c r="VBL22" s="431"/>
      <c r="VBM22" s="431"/>
      <c r="VBN22" s="431"/>
      <c r="VBO22" s="431"/>
      <c r="VBP22" s="431"/>
      <c r="VBQ22" s="431"/>
      <c r="VBR22" s="431"/>
      <c r="VBS22" s="431"/>
      <c r="VBT22" s="431"/>
      <c r="VBU22" s="431"/>
      <c r="VBV22" s="431"/>
      <c r="VBW22" s="431"/>
      <c r="VBX22" s="431"/>
      <c r="VBY22" s="431"/>
      <c r="VBZ22" s="431"/>
      <c r="VCA22" s="431"/>
      <c r="VCB22" s="431"/>
      <c r="VCC22" s="431"/>
      <c r="VCD22" s="431"/>
      <c r="VCE22" s="431"/>
      <c r="VCF22" s="431"/>
      <c r="VCG22" s="431"/>
      <c r="VCH22" s="431"/>
      <c r="VCI22" s="431"/>
      <c r="VCJ22" s="431"/>
      <c r="VCK22" s="431"/>
      <c r="VCL22" s="431"/>
      <c r="VCM22" s="431"/>
      <c r="VCN22" s="431"/>
      <c r="VCO22" s="431"/>
      <c r="VCP22" s="431"/>
      <c r="VCQ22" s="431"/>
      <c r="VCR22" s="431"/>
      <c r="VCS22" s="431"/>
      <c r="VCT22" s="431"/>
      <c r="VCU22" s="431"/>
      <c r="VCV22" s="431"/>
      <c r="VCW22" s="431"/>
      <c r="VCX22" s="431"/>
      <c r="VCY22" s="431"/>
      <c r="VCZ22" s="431"/>
      <c r="VDA22" s="431"/>
      <c r="VDB22" s="431"/>
      <c r="VDC22" s="431"/>
      <c r="VDD22" s="431"/>
      <c r="VDE22" s="431"/>
      <c r="VDF22" s="431"/>
      <c r="VDG22" s="431"/>
      <c r="VDH22" s="431"/>
      <c r="VDI22" s="431"/>
      <c r="VDJ22" s="431"/>
      <c r="VDK22" s="431"/>
      <c r="VDL22" s="431"/>
      <c r="VDM22" s="431"/>
      <c r="VDN22" s="431"/>
      <c r="VDO22" s="431"/>
      <c r="VDP22" s="431"/>
      <c r="VDQ22" s="431"/>
      <c r="VDR22" s="431"/>
      <c r="VDS22" s="431"/>
      <c r="VDT22" s="431"/>
      <c r="VDU22" s="431"/>
      <c r="VDV22" s="431"/>
      <c r="VDW22" s="431"/>
      <c r="VDX22" s="431"/>
      <c r="VDY22" s="431"/>
      <c r="VDZ22" s="431"/>
      <c r="VEA22" s="431"/>
      <c r="VEB22" s="431"/>
      <c r="VEC22" s="431"/>
      <c r="VED22" s="431"/>
      <c r="VEE22" s="431"/>
      <c r="VEF22" s="431"/>
      <c r="VEG22" s="431"/>
      <c r="VEH22" s="431"/>
      <c r="VEI22" s="431"/>
      <c r="VEJ22" s="431"/>
      <c r="VEK22" s="431"/>
      <c r="VEL22" s="431"/>
      <c r="VEM22" s="431"/>
      <c r="VEN22" s="431"/>
      <c r="VEO22" s="431"/>
      <c r="VEP22" s="431"/>
      <c r="VEQ22" s="431"/>
      <c r="VER22" s="431"/>
      <c r="VES22" s="431"/>
      <c r="VET22" s="431"/>
      <c r="VEU22" s="431"/>
      <c r="VEV22" s="431"/>
      <c r="VEW22" s="431"/>
      <c r="VEX22" s="431"/>
      <c r="VEY22" s="431"/>
      <c r="VEZ22" s="431"/>
      <c r="VFA22" s="431"/>
      <c r="VFB22" s="431"/>
      <c r="VFC22" s="431"/>
      <c r="VFD22" s="431"/>
      <c r="VFE22" s="431"/>
      <c r="VFF22" s="431"/>
      <c r="VFG22" s="431"/>
      <c r="VFH22" s="431"/>
      <c r="VFI22" s="431"/>
      <c r="VFJ22" s="431"/>
      <c r="VFK22" s="431"/>
      <c r="VFL22" s="431"/>
      <c r="VFM22" s="431"/>
      <c r="VFN22" s="431"/>
      <c r="VFO22" s="431"/>
      <c r="VFP22" s="431"/>
      <c r="VFQ22" s="431"/>
      <c r="VFR22" s="431"/>
      <c r="VFS22" s="431"/>
      <c r="VFT22" s="431"/>
      <c r="VFU22" s="431"/>
      <c r="VFV22" s="431"/>
      <c r="VFW22" s="431"/>
      <c r="VFX22" s="431"/>
      <c r="VFY22" s="431"/>
      <c r="VFZ22" s="431"/>
      <c r="VGA22" s="431"/>
      <c r="VGB22" s="431"/>
      <c r="VGC22" s="431"/>
      <c r="VGD22" s="431"/>
      <c r="VGE22" s="431"/>
      <c r="VGF22" s="431"/>
      <c r="VGG22" s="431"/>
      <c r="VGH22" s="431"/>
      <c r="VGI22" s="431"/>
      <c r="VGJ22" s="431"/>
      <c r="VGK22" s="431"/>
      <c r="VGL22" s="431"/>
      <c r="VGM22" s="431"/>
      <c r="VGN22" s="431"/>
      <c r="VGO22" s="431"/>
      <c r="VGP22" s="431"/>
      <c r="VGQ22" s="431"/>
      <c r="VGR22" s="431"/>
      <c r="VGS22" s="431"/>
      <c r="VGT22" s="431"/>
      <c r="VGU22" s="431"/>
      <c r="VGV22" s="431"/>
      <c r="VGW22" s="431"/>
      <c r="VGX22" s="431"/>
      <c r="VGY22" s="431"/>
      <c r="VGZ22" s="431"/>
      <c r="VHA22" s="431"/>
      <c r="VHB22" s="431"/>
      <c r="VHC22" s="431"/>
      <c r="VHD22" s="431"/>
      <c r="VHE22" s="431"/>
      <c r="VHF22" s="431"/>
      <c r="VHG22" s="431"/>
      <c r="VHH22" s="431"/>
      <c r="VHI22" s="431"/>
      <c r="VHJ22" s="431"/>
      <c r="VHK22" s="431"/>
      <c r="VHL22" s="431"/>
      <c r="VHM22" s="431"/>
      <c r="VHN22" s="431"/>
      <c r="VHO22" s="431"/>
      <c r="VHP22" s="431"/>
      <c r="VHQ22" s="431"/>
      <c r="VHR22" s="431"/>
      <c r="VHS22" s="431"/>
      <c r="VHT22" s="431"/>
      <c r="VHU22" s="431"/>
      <c r="VHV22" s="431"/>
      <c r="VHW22" s="431"/>
      <c r="VHX22" s="431"/>
      <c r="VHY22" s="431"/>
      <c r="VHZ22" s="431"/>
      <c r="VIA22" s="431"/>
      <c r="VIB22" s="431"/>
      <c r="VIC22" s="431"/>
      <c r="VID22" s="431"/>
      <c r="VIE22" s="431"/>
      <c r="VIF22" s="431"/>
      <c r="VIG22" s="431"/>
      <c r="VIH22" s="431"/>
      <c r="VII22" s="431"/>
      <c r="VIJ22" s="431"/>
      <c r="VIK22" s="431"/>
      <c r="VIL22" s="431"/>
      <c r="VIM22" s="431"/>
      <c r="VIN22" s="431"/>
      <c r="VIO22" s="431"/>
      <c r="VIP22" s="431"/>
      <c r="VIQ22" s="431"/>
      <c r="VIR22" s="431"/>
      <c r="VIS22" s="431"/>
      <c r="VIT22" s="431"/>
      <c r="VIU22" s="431"/>
      <c r="VIV22" s="431"/>
      <c r="VIW22" s="431"/>
      <c r="VIX22" s="431"/>
      <c r="VIY22" s="431"/>
      <c r="VIZ22" s="431"/>
      <c r="VJA22" s="431"/>
      <c r="VJB22" s="431"/>
      <c r="VJC22" s="431"/>
      <c r="VJD22" s="431"/>
      <c r="VJE22" s="431"/>
      <c r="VJF22" s="431"/>
      <c r="VJG22" s="431"/>
      <c r="VJH22" s="431"/>
      <c r="VJI22" s="431"/>
      <c r="VJJ22" s="431"/>
      <c r="VJK22" s="431"/>
      <c r="VJL22" s="431"/>
      <c r="VJM22" s="431"/>
      <c r="VJN22" s="431"/>
      <c r="VJO22" s="431"/>
      <c r="VJP22" s="431"/>
      <c r="VJQ22" s="431"/>
      <c r="VJR22" s="431"/>
      <c r="VJS22" s="431"/>
      <c r="VJT22" s="431"/>
      <c r="VJU22" s="431"/>
      <c r="VJV22" s="431"/>
      <c r="VJW22" s="431"/>
      <c r="VJX22" s="431"/>
      <c r="VJY22" s="431"/>
      <c r="VJZ22" s="431"/>
      <c r="VKA22" s="431"/>
      <c r="VKB22" s="431"/>
      <c r="VKC22" s="431"/>
      <c r="VKD22" s="431"/>
      <c r="VKE22" s="431"/>
      <c r="VKF22" s="431"/>
      <c r="VKG22" s="431"/>
      <c r="VKH22" s="431"/>
      <c r="VKI22" s="431"/>
      <c r="VKJ22" s="431"/>
      <c r="VKK22" s="431"/>
      <c r="VKL22" s="431"/>
      <c r="VKM22" s="431"/>
      <c r="VKN22" s="431"/>
      <c r="VKO22" s="431"/>
      <c r="VKP22" s="431"/>
      <c r="VKQ22" s="431"/>
      <c r="VKR22" s="431"/>
      <c r="VKS22" s="431"/>
      <c r="VKT22" s="431"/>
      <c r="VKU22" s="431"/>
      <c r="VKV22" s="431"/>
      <c r="VKW22" s="431"/>
      <c r="VKX22" s="431"/>
      <c r="VKY22" s="431"/>
      <c r="VKZ22" s="431"/>
      <c r="VLA22" s="431"/>
      <c r="VLB22" s="431"/>
      <c r="VLC22" s="431"/>
      <c r="VLD22" s="431"/>
      <c r="VLE22" s="431"/>
      <c r="VLF22" s="431"/>
      <c r="VLG22" s="431"/>
      <c r="VLH22" s="431"/>
      <c r="VLI22" s="431"/>
      <c r="VLJ22" s="431"/>
      <c r="VLK22" s="431"/>
      <c r="VLL22" s="431"/>
      <c r="VLM22" s="431"/>
      <c r="VLN22" s="431"/>
      <c r="VLO22" s="431"/>
      <c r="VLP22" s="431"/>
      <c r="VLQ22" s="431"/>
      <c r="VLR22" s="431"/>
      <c r="VLS22" s="431"/>
      <c r="VLT22" s="431"/>
      <c r="VLU22" s="431"/>
      <c r="VLV22" s="431"/>
      <c r="VLW22" s="431"/>
      <c r="VLX22" s="431"/>
      <c r="VLY22" s="431"/>
      <c r="VLZ22" s="431"/>
      <c r="VMA22" s="431"/>
      <c r="VMB22" s="431"/>
      <c r="VMC22" s="431"/>
      <c r="VMD22" s="431"/>
      <c r="VME22" s="431"/>
      <c r="VMF22" s="431"/>
      <c r="VMG22" s="431"/>
      <c r="VMH22" s="431"/>
      <c r="VMI22" s="431"/>
      <c r="VMJ22" s="431"/>
      <c r="VMK22" s="431"/>
      <c r="VML22" s="431"/>
      <c r="VMM22" s="431"/>
      <c r="VMN22" s="431"/>
      <c r="VMO22" s="431"/>
      <c r="VMP22" s="431"/>
      <c r="VMQ22" s="431"/>
      <c r="VMR22" s="431"/>
      <c r="VMS22" s="431"/>
      <c r="VMT22" s="431"/>
      <c r="VMU22" s="431"/>
      <c r="VMV22" s="431"/>
      <c r="VMW22" s="431"/>
      <c r="VMX22" s="431"/>
      <c r="VMY22" s="431"/>
      <c r="VMZ22" s="431"/>
      <c r="VNA22" s="431"/>
      <c r="VNB22" s="431"/>
      <c r="VNC22" s="431"/>
      <c r="VND22" s="431"/>
      <c r="VNE22" s="431"/>
      <c r="VNF22" s="431"/>
      <c r="VNG22" s="431"/>
      <c r="VNH22" s="431"/>
      <c r="VNI22" s="431"/>
      <c r="VNJ22" s="431"/>
      <c r="VNK22" s="431"/>
      <c r="VNL22" s="431"/>
      <c r="VNM22" s="431"/>
      <c r="VNN22" s="431"/>
      <c r="VNO22" s="431"/>
      <c r="VNP22" s="431"/>
      <c r="VNQ22" s="431"/>
      <c r="VNR22" s="431"/>
      <c r="VNS22" s="431"/>
      <c r="VNT22" s="431"/>
      <c r="VNU22" s="431"/>
      <c r="VNV22" s="431"/>
      <c r="VNW22" s="431"/>
      <c r="VNX22" s="431"/>
      <c r="VNY22" s="431"/>
      <c r="VNZ22" s="431"/>
      <c r="VOA22" s="431"/>
      <c r="VOB22" s="431"/>
      <c r="VOC22" s="431"/>
      <c r="VOD22" s="431"/>
      <c r="VOE22" s="431"/>
      <c r="VOF22" s="431"/>
      <c r="VOG22" s="431"/>
      <c r="VOH22" s="431"/>
      <c r="VOI22" s="431"/>
      <c r="VOJ22" s="431"/>
      <c r="VOK22" s="431"/>
      <c r="VOL22" s="431"/>
      <c r="VOM22" s="431"/>
      <c r="VON22" s="431"/>
      <c r="VOO22" s="431"/>
      <c r="VOP22" s="431"/>
      <c r="VOQ22" s="431"/>
      <c r="VOR22" s="431"/>
      <c r="VOS22" s="431"/>
      <c r="VOT22" s="431"/>
      <c r="VOU22" s="431"/>
      <c r="VOV22" s="431"/>
      <c r="VOW22" s="431"/>
      <c r="VOX22" s="431"/>
      <c r="VOY22" s="431"/>
      <c r="VOZ22" s="431"/>
      <c r="VPA22" s="431"/>
      <c r="VPB22" s="431"/>
      <c r="VPC22" s="431"/>
      <c r="VPD22" s="431"/>
      <c r="VPE22" s="431"/>
      <c r="VPF22" s="431"/>
      <c r="VPG22" s="431"/>
      <c r="VPH22" s="431"/>
      <c r="VPI22" s="431"/>
      <c r="VPJ22" s="431"/>
      <c r="VPK22" s="431"/>
      <c r="VPL22" s="431"/>
      <c r="VPM22" s="431"/>
      <c r="VPN22" s="431"/>
      <c r="VPO22" s="431"/>
      <c r="VPP22" s="431"/>
      <c r="VPQ22" s="431"/>
      <c r="VPR22" s="431"/>
      <c r="VPS22" s="431"/>
      <c r="VPT22" s="431"/>
      <c r="VPU22" s="431"/>
      <c r="VPV22" s="431"/>
      <c r="VPW22" s="431"/>
      <c r="VPX22" s="431"/>
      <c r="VPY22" s="431"/>
      <c r="VPZ22" s="431"/>
      <c r="VQA22" s="431"/>
      <c r="VQB22" s="431"/>
      <c r="VQC22" s="431"/>
      <c r="VQD22" s="431"/>
      <c r="VQE22" s="431"/>
      <c r="VQF22" s="431"/>
      <c r="VQG22" s="431"/>
      <c r="VQH22" s="431"/>
      <c r="VQI22" s="431"/>
      <c r="VQJ22" s="431"/>
      <c r="VQK22" s="431"/>
      <c r="VQL22" s="431"/>
      <c r="VQM22" s="431"/>
      <c r="VQN22" s="431"/>
      <c r="VQO22" s="431"/>
      <c r="VQP22" s="431"/>
      <c r="VQQ22" s="431"/>
      <c r="VQR22" s="431"/>
      <c r="VQS22" s="431"/>
      <c r="VQT22" s="431"/>
      <c r="VQU22" s="431"/>
      <c r="VQV22" s="431"/>
      <c r="VQW22" s="431"/>
      <c r="VQX22" s="431"/>
      <c r="VQY22" s="431"/>
      <c r="VQZ22" s="431"/>
      <c r="VRA22" s="431"/>
      <c r="VRB22" s="431"/>
      <c r="VRC22" s="431"/>
      <c r="VRD22" s="431"/>
      <c r="VRE22" s="431"/>
      <c r="VRF22" s="431"/>
      <c r="VRG22" s="431"/>
      <c r="VRH22" s="431"/>
      <c r="VRI22" s="431"/>
      <c r="VRJ22" s="431"/>
      <c r="VRK22" s="431"/>
      <c r="VRL22" s="431"/>
      <c r="VRM22" s="431"/>
      <c r="VRN22" s="431"/>
      <c r="VRO22" s="431"/>
      <c r="VRP22" s="431"/>
      <c r="VRQ22" s="431"/>
      <c r="VRR22" s="431"/>
      <c r="VRS22" s="431"/>
      <c r="VRT22" s="431"/>
      <c r="VRU22" s="431"/>
      <c r="VRV22" s="431"/>
      <c r="VRW22" s="431"/>
      <c r="VRX22" s="431"/>
      <c r="VRY22" s="431"/>
      <c r="VRZ22" s="431"/>
      <c r="VSA22" s="431"/>
      <c r="VSB22" s="431"/>
      <c r="VSC22" s="431"/>
      <c r="VSD22" s="431"/>
      <c r="VSE22" s="431"/>
      <c r="VSF22" s="431"/>
      <c r="VSG22" s="431"/>
      <c r="VSH22" s="431"/>
      <c r="VSI22" s="431"/>
      <c r="VSJ22" s="431"/>
      <c r="VSK22" s="431"/>
      <c r="VSL22" s="431"/>
      <c r="VSM22" s="431"/>
      <c r="VSN22" s="431"/>
      <c r="VSO22" s="431"/>
      <c r="VSP22" s="431"/>
      <c r="VSQ22" s="431"/>
      <c r="VSR22" s="431"/>
      <c r="VSS22" s="431"/>
      <c r="VST22" s="431"/>
      <c r="VSU22" s="431"/>
      <c r="VSV22" s="431"/>
      <c r="VSW22" s="431"/>
      <c r="VSX22" s="431"/>
      <c r="VSY22" s="431"/>
      <c r="VSZ22" s="431"/>
      <c r="VTA22" s="431"/>
      <c r="VTB22" s="431"/>
      <c r="VTC22" s="431"/>
      <c r="VTD22" s="431"/>
      <c r="VTE22" s="431"/>
      <c r="VTF22" s="431"/>
      <c r="VTG22" s="431"/>
      <c r="VTH22" s="431"/>
      <c r="VTI22" s="431"/>
      <c r="VTJ22" s="431"/>
      <c r="VTK22" s="431"/>
      <c r="VTL22" s="431"/>
      <c r="VTM22" s="431"/>
      <c r="VTN22" s="431"/>
      <c r="VTO22" s="431"/>
      <c r="VTP22" s="431"/>
      <c r="VTQ22" s="431"/>
      <c r="VTR22" s="431"/>
      <c r="VTS22" s="431"/>
      <c r="VTT22" s="431"/>
      <c r="VTU22" s="431"/>
      <c r="VTV22" s="431"/>
      <c r="VTW22" s="431"/>
      <c r="VTX22" s="431"/>
      <c r="VTY22" s="431"/>
      <c r="VTZ22" s="431"/>
      <c r="VUA22" s="431"/>
      <c r="VUB22" s="431"/>
      <c r="VUC22" s="431"/>
      <c r="VUD22" s="431"/>
      <c r="VUE22" s="431"/>
      <c r="VUF22" s="431"/>
      <c r="VUG22" s="431"/>
      <c r="VUH22" s="431"/>
      <c r="VUI22" s="431"/>
      <c r="VUJ22" s="431"/>
      <c r="VUK22" s="431"/>
      <c r="VUL22" s="431"/>
      <c r="VUM22" s="431"/>
      <c r="VUN22" s="431"/>
      <c r="VUO22" s="431"/>
      <c r="VUP22" s="431"/>
      <c r="VUQ22" s="431"/>
      <c r="VUR22" s="431"/>
      <c r="VUS22" s="431"/>
      <c r="VUT22" s="431"/>
      <c r="VUU22" s="431"/>
      <c r="VUV22" s="431"/>
      <c r="VUW22" s="431"/>
      <c r="VUX22" s="431"/>
      <c r="VUY22" s="431"/>
      <c r="VUZ22" s="431"/>
      <c r="VVA22" s="431"/>
      <c r="VVB22" s="431"/>
      <c r="VVC22" s="431"/>
      <c r="VVD22" s="431"/>
      <c r="VVE22" s="431"/>
      <c r="VVF22" s="431"/>
      <c r="VVG22" s="431"/>
      <c r="VVH22" s="431"/>
      <c r="VVI22" s="431"/>
      <c r="VVJ22" s="431"/>
      <c r="VVK22" s="431"/>
      <c r="VVL22" s="431"/>
      <c r="VVM22" s="431"/>
      <c r="VVN22" s="431"/>
      <c r="VVO22" s="431"/>
      <c r="VVP22" s="431"/>
      <c r="VVQ22" s="431"/>
      <c r="VVR22" s="431"/>
      <c r="VVS22" s="431"/>
      <c r="VVT22" s="431"/>
      <c r="VVU22" s="431"/>
      <c r="VVV22" s="431"/>
      <c r="VVW22" s="431"/>
      <c r="VVX22" s="431"/>
      <c r="VVY22" s="431"/>
      <c r="VVZ22" s="431"/>
      <c r="VWA22" s="431"/>
      <c r="VWB22" s="431"/>
      <c r="VWC22" s="431"/>
      <c r="VWD22" s="431"/>
      <c r="VWE22" s="431"/>
      <c r="VWF22" s="431"/>
      <c r="VWG22" s="431"/>
      <c r="VWH22" s="431"/>
      <c r="VWI22" s="431"/>
      <c r="VWJ22" s="431"/>
      <c r="VWK22" s="431"/>
      <c r="VWL22" s="431"/>
      <c r="VWM22" s="431"/>
      <c r="VWN22" s="431"/>
      <c r="VWO22" s="431"/>
      <c r="VWP22" s="431"/>
      <c r="VWQ22" s="431"/>
      <c r="VWR22" s="431"/>
      <c r="VWS22" s="431"/>
      <c r="VWT22" s="431"/>
      <c r="VWU22" s="431"/>
      <c r="VWV22" s="431"/>
      <c r="VWW22" s="431"/>
      <c r="VWX22" s="431"/>
      <c r="VWY22" s="431"/>
      <c r="VWZ22" s="431"/>
      <c r="VXA22" s="431"/>
      <c r="VXB22" s="431"/>
      <c r="VXC22" s="431"/>
      <c r="VXD22" s="431"/>
      <c r="VXE22" s="431"/>
      <c r="VXF22" s="431"/>
      <c r="VXG22" s="431"/>
      <c r="VXH22" s="431"/>
      <c r="VXI22" s="431"/>
      <c r="VXJ22" s="431"/>
      <c r="VXK22" s="431"/>
      <c r="VXL22" s="431"/>
      <c r="VXM22" s="431"/>
      <c r="VXN22" s="431"/>
      <c r="VXO22" s="431"/>
      <c r="VXP22" s="431"/>
      <c r="VXQ22" s="431"/>
      <c r="VXR22" s="431"/>
      <c r="VXS22" s="431"/>
      <c r="VXT22" s="431"/>
      <c r="VXU22" s="431"/>
      <c r="VXV22" s="431"/>
      <c r="VXW22" s="431"/>
      <c r="VXX22" s="431"/>
      <c r="VXY22" s="431"/>
      <c r="VXZ22" s="431"/>
      <c r="VYA22" s="431"/>
      <c r="VYB22" s="431"/>
      <c r="VYC22" s="431"/>
      <c r="VYD22" s="431"/>
      <c r="VYE22" s="431"/>
      <c r="VYF22" s="431"/>
      <c r="VYG22" s="431"/>
      <c r="VYH22" s="431"/>
      <c r="VYI22" s="431"/>
      <c r="VYJ22" s="431"/>
      <c r="VYK22" s="431"/>
      <c r="VYL22" s="431"/>
      <c r="VYM22" s="431"/>
      <c r="VYN22" s="431"/>
      <c r="VYO22" s="431"/>
      <c r="VYP22" s="431"/>
      <c r="VYQ22" s="431"/>
      <c r="VYR22" s="431"/>
      <c r="VYS22" s="431"/>
      <c r="VYT22" s="431"/>
      <c r="VYU22" s="431"/>
      <c r="VYV22" s="431"/>
      <c r="VYW22" s="431"/>
      <c r="VYX22" s="431"/>
      <c r="VYY22" s="431"/>
      <c r="VYZ22" s="431"/>
      <c r="VZA22" s="431"/>
      <c r="VZB22" s="431"/>
      <c r="VZC22" s="431"/>
      <c r="VZD22" s="431"/>
      <c r="VZE22" s="431"/>
      <c r="VZF22" s="431"/>
      <c r="VZG22" s="431"/>
      <c r="VZH22" s="431"/>
      <c r="VZI22" s="431"/>
      <c r="VZJ22" s="431"/>
      <c r="VZK22" s="431"/>
      <c r="VZL22" s="431"/>
      <c r="VZM22" s="431"/>
      <c r="VZN22" s="431"/>
      <c r="VZO22" s="431"/>
      <c r="VZP22" s="431"/>
      <c r="VZQ22" s="431"/>
      <c r="VZR22" s="431"/>
      <c r="VZS22" s="431"/>
      <c r="VZT22" s="431"/>
      <c r="VZU22" s="431"/>
      <c r="VZV22" s="431"/>
      <c r="VZW22" s="431"/>
      <c r="VZX22" s="431"/>
      <c r="VZY22" s="431"/>
      <c r="VZZ22" s="431"/>
      <c r="WAA22" s="431"/>
      <c r="WAB22" s="431"/>
      <c r="WAC22" s="431"/>
      <c r="WAD22" s="431"/>
      <c r="WAE22" s="431"/>
      <c r="WAF22" s="431"/>
      <c r="WAG22" s="431"/>
      <c r="WAH22" s="431"/>
      <c r="WAI22" s="431"/>
      <c r="WAJ22" s="431"/>
      <c r="WAK22" s="431"/>
      <c r="WAL22" s="431"/>
      <c r="WAM22" s="431"/>
      <c r="WAN22" s="431"/>
      <c r="WAO22" s="431"/>
      <c r="WAP22" s="431"/>
      <c r="WAQ22" s="431"/>
      <c r="WAR22" s="431"/>
      <c r="WAS22" s="431"/>
      <c r="WAT22" s="431"/>
      <c r="WAU22" s="431"/>
      <c r="WAV22" s="431"/>
      <c r="WAW22" s="431"/>
      <c r="WAX22" s="431"/>
      <c r="WAY22" s="431"/>
      <c r="WAZ22" s="431"/>
      <c r="WBA22" s="431"/>
      <c r="WBB22" s="431"/>
      <c r="WBC22" s="431"/>
      <c r="WBD22" s="431"/>
      <c r="WBE22" s="431"/>
      <c r="WBF22" s="431"/>
      <c r="WBG22" s="431"/>
      <c r="WBH22" s="431"/>
      <c r="WBI22" s="431"/>
      <c r="WBJ22" s="431"/>
      <c r="WBK22" s="431"/>
      <c r="WBL22" s="431"/>
      <c r="WBM22" s="431"/>
      <c r="WBN22" s="431"/>
      <c r="WBO22" s="431"/>
      <c r="WBP22" s="431"/>
      <c r="WBQ22" s="431"/>
      <c r="WBR22" s="431"/>
      <c r="WBS22" s="431"/>
      <c r="WBT22" s="431"/>
      <c r="WBU22" s="431"/>
      <c r="WBV22" s="431"/>
      <c r="WBW22" s="431"/>
      <c r="WBX22" s="431"/>
      <c r="WBY22" s="431"/>
      <c r="WBZ22" s="431"/>
      <c r="WCA22" s="431"/>
      <c r="WCB22" s="431"/>
      <c r="WCC22" s="431"/>
      <c r="WCD22" s="431"/>
      <c r="WCE22" s="431"/>
      <c r="WCF22" s="431"/>
      <c r="WCG22" s="431"/>
      <c r="WCH22" s="431"/>
      <c r="WCI22" s="431"/>
      <c r="WCJ22" s="431"/>
      <c r="WCK22" s="431"/>
      <c r="WCL22" s="431"/>
      <c r="WCM22" s="431"/>
      <c r="WCN22" s="431"/>
      <c r="WCO22" s="431"/>
      <c r="WCP22" s="431"/>
      <c r="WCQ22" s="431"/>
      <c r="WCR22" s="431"/>
      <c r="WCS22" s="431"/>
      <c r="WCT22" s="431"/>
      <c r="WCU22" s="431"/>
      <c r="WCV22" s="431"/>
      <c r="WCW22" s="431"/>
      <c r="WCX22" s="431"/>
      <c r="WCY22" s="431"/>
      <c r="WCZ22" s="431"/>
      <c r="WDA22" s="431"/>
      <c r="WDB22" s="431"/>
      <c r="WDC22" s="431"/>
      <c r="WDD22" s="431"/>
      <c r="WDE22" s="431"/>
      <c r="WDF22" s="431"/>
      <c r="WDG22" s="431"/>
      <c r="WDH22" s="431"/>
      <c r="WDI22" s="431"/>
      <c r="WDJ22" s="431"/>
      <c r="WDK22" s="431"/>
      <c r="WDL22" s="431"/>
      <c r="WDM22" s="431"/>
      <c r="WDN22" s="431"/>
      <c r="WDO22" s="431"/>
      <c r="WDP22" s="431"/>
      <c r="WDQ22" s="431"/>
      <c r="WDR22" s="431"/>
      <c r="WDS22" s="431"/>
      <c r="WDT22" s="431"/>
      <c r="WDU22" s="431"/>
      <c r="WDV22" s="431"/>
      <c r="WDW22" s="431"/>
      <c r="WDX22" s="431"/>
      <c r="WDY22" s="431"/>
      <c r="WDZ22" s="431"/>
      <c r="WEA22" s="431"/>
      <c r="WEB22" s="431"/>
      <c r="WEC22" s="431"/>
      <c r="WED22" s="431"/>
      <c r="WEE22" s="431"/>
      <c r="WEF22" s="431"/>
      <c r="WEG22" s="431"/>
      <c r="WEH22" s="431"/>
      <c r="WEI22" s="431"/>
      <c r="WEJ22" s="431"/>
      <c r="WEK22" s="431"/>
      <c r="WEL22" s="431"/>
      <c r="WEM22" s="431"/>
      <c r="WEN22" s="431"/>
      <c r="WEO22" s="431"/>
      <c r="WEP22" s="431"/>
      <c r="WEQ22" s="431"/>
      <c r="WER22" s="431"/>
      <c r="WES22" s="431"/>
      <c r="WET22" s="431"/>
      <c r="WEU22" s="431"/>
      <c r="WEV22" s="431"/>
      <c r="WEW22" s="431"/>
      <c r="WEX22" s="431"/>
      <c r="WEY22" s="431"/>
      <c r="WEZ22" s="431"/>
      <c r="WFA22" s="431"/>
      <c r="WFB22" s="431"/>
      <c r="WFC22" s="431"/>
      <c r="WFD22" s="431"/>
      <c r="WFE22" s="431"/>
      <c r="WFF22" s="431"/>
      <c r="WFG22" s="431"/>
      <c r="WFH22" s="431"/>
      <c r="WFI22" s="431"/>
      <c r="WFJ22" s="431"/>
      <c r="WFK22" s="431"/>
      <c r="WFL22" s="431"/>
      <c r="WFM22" s="431"/>
      <c r="WFN22" s="431"/>
      <c r="WFO22" s="431"/>
      <c r="WFP22" s="431"/>
      <c r="WFQ22" s="431"/>
      <c r="WFR22" s="431"/>
      <c r="WFS22" s="431"/>
      <c r="WFT22" s="431"/>
      <c r="WFU22" s="431"/>
      <c r="WFV22" s="431"/>
      <c r="WFW22" s="431"/>
      <c r="WFX22" s="431"/>
      <c r="WFY22" s="431"/>
      <c r="WFZ22" s="431"/>
      <c r="WGA22" s="431"/>
      <c r="WGB22" s="431"/>
      <c r="WGC22" s="431"/>
      <c r="WGD22" s="431"/>
      <c r="WGE22" s="431"/>
      <c r="WGF22" s="431"/>
      <c r="WGG22" s="431"/>
      <c r="WGH22" s="431"/>
      <c r="WGI22" s="431"/>
      <c r="WGJ22" s="431"/>
      <c r="WGK22" s="431"/>
      <c r="WGL22" s="431"/>
      <c r="WGM22" s="431"/>
      <c r="WGN22" s="431"/>
      <c r="WGO22" s="431"/>
      <c r="WGP22" s="431"/>
      <c r="WGQ22" s="431"/>
      <c r="WGR22" s="431"/>
      <c r="WGS22" s="431"/>
      <c r="WGT22" s="431"/>
      <c r="WGU22" s="431"/>
      <c r="WGV22" s="431"/>
      <c r="WGW22" s="431"/>
      <c r="WGX22" s="431"/>
      <c r="WGY22" s="431"/>
      <c r="WGZ22" s="431"/>
      <c r="WHA22" s="431"/>
      <c r="WHB22" s="431"/>
      <c r="WHC22" s="431"/>
      <c r="WHD22" s="431"/>
      <c r="WHE22" s="431"/>
      <c r="WHF22" s="431"/>
      <c r="WHG22" s="431"/>
      <c r="WHH22" s="431"/>
      <c r="WHI22" s="431"/>
      <c r="WHJ22" s="431"/>
      <c r="WHK22" s="431"/>
      <c r="WHL22" s="431"/>
      <c r="WHM22" s="431"/>
      <c r="WHN22" s="431"/>
      <c r="WHO22" s="431"/>
      <c r="WHP22" s="431"/>
      <c r="WHQ22" s="431"/>
      <c r="WHR22" s="431"/>
      <c r="WHS22" s="431"/>
      <c r="WHT22" s="431"/>
      <c r="WHU22" s="431"/>
      <c r="WHV22" s="431"/>
      <c r="WHW22" s="431"/>
      <c r="WHX22" s="431"/>
      <c r="WHY22" s="431"/>
      <c r="WHZ22" s="431"/>
      <c r="WIA22" s="431"/>
      <c r="WIB22" s="431"/>
      <c r="WIC22" s="431"/>
      <c r="WID22" s="431"/>
      <c r="WIE22" s="431"/>
      <c r="WIF22" s="431"/>
      <c r="WIG22" s="431"/>
      <c r="WIH22" s="431"/>
      <c r="WII22" s="431"/>
      <c r="WIJ22" s="431"/>
      <c r="WIK22" s="431"/>
      <c r="WIL22" s="431"/>
      <c r="WIM22" s="431"/>
      <c r="WIN22" s="431"/>
      <c r="WIO22" s="431"/>
      <c r="WIP22" s="431"/>
      <c r="WIQ22" s="431"/>
      <c r="WIR22" s="431"/>
      <c r="WIS22" s="431"/>
      <c r="WIT22" s="431"/>
      <c r="WIU22" s="431"/>
      <c r="WIV22" s="431"/>
      <c r="WIW22" s="431"/>
      <c r="WIX22" s="431"/>
      <c r="WIY22" s="431"/>
      <c r="WIZ22" s="431"/>
      <c r="WJA22" s="431"/>
      <c r="WJB22" s="431"/>
      <c r="WJC22" s="431"/>
      <c r="WJD22" s="431"/>
      <c r="WJE22" s="431"/>
      <c r="WJF22" s="431"/>
      <c r="WJG22" s="431"/>
      <c r="WJH22" s="431"/>
      <c r="WJI22" s="431"/>
      <c r="WJJ22" s="431"/>
      <c r="WJK22" s="431"/>
      <c r="WJL22" s="431"/>
      <c r="WJM22" s="431"/>
      <c r="WJN22" s="431"/>
      <c r="WJO22" s="431"/>
      <c r="WJP22" s="431"/>
      <c r="WJQ22" s="431"/>
      <c r="WJR22" s="431"/>
      <c r="WJS22" s="431"/>
      <c r="WJT22" s="431"/>
      <c r="WJU22" s="431"/>
      <c r="WJV22" s="431"/>
      <c r="WJW22" s="431"/>
      <c r="WJX22" s="431"/>
      <c r="WJY22" s="431"/>
      <c r="WJZ22" s="431"/>
      <c r="WKA22" s="431"/>
      <c r="WKB22" s="431"/>
      <c r="WKC22" s="431"/>
      <c r="WKD22" s="431"/>
      <c r="WKE22" s="431"/>
      <c r="WKF22" s="431"/>
      <c r="WKG22" s="431"/>
      <c r="WKH22" s="431"/>
      <c r="WKI22" s="431"/>
      <c r="WKJ22" s="431"/>
      <c r="WKK22" s="431"/>
      <c r="WKL22" s="431"/>
      <c r="WKM22" s="431"/>
      <c r="WKN22" s="431"/>
      <c r="WKO22" s="431"/>
      <c r="WKP22" s="431"/>
      <c r="WKQ22" s="431"/>
      <c r="WKR22" s="431"/>
      <c r="WKS22" s="431"/>
      <c r="WKT22" s="431"/>
      <c r="WKU22" s="431"/>
      <c r="WKV22" s="431"/>
      <c r="WKW22" s="431"/>
      <c r="WKX22" s="431"/>
      <c r="WKY22" s="431"/>
      <c r="WKZ22" s="431"/>
      <c r="WLA22" s="431"/>
      <c r="WLB22" s="431"/>
      <c r="WLC22" s="431"/>
      <c r="WLD22" s="431"/>
      <c r="WLE22" s="431"/>
      <c r="WLF22" s="431"/>
      <c r="WLG22" s="431"/>
      <c r="WLH22" s="431"/>
      <c r="WLI22" s="431"/>
      <c r="WLJ22" s="431"/>
      <c r="WLK22" s="431"/>
      <c r="WLL22" s="431"/>
      <c r="WLM22" s="431"/>
      <c r="WLN22" s="431"/>
      <c r="WLO22" s="431"/>
      <c r="WLP22" s="431"/>
      <c r="WLQ22" s="431"/>
      <c r="WLR22" s="431"/>
      <c r="WLS22" s="431"/>
      <c r="WLT22" s="431"/>
      <c r="WLU22" s="431"/>
      <c r="WLV22" s="431"/>
      <c r="WLW22" s="431"/>
      <c r="WLX22" s="431"/>
      <c r="WLY22" s="431"/>
      <c r="WLZ22" s="431"/>
      <c r="WMA22" s="431"/>
      <c r="WMB22" s="431"/>
      <c r="WMC22" s="431"/>
      <c r="WMD22" s="431"/>
      <c r="WME22" s="431"/>
      <c r="WMF22" s="431"/>
      <c r="WMG22" s="431"/>
      <c r="WMH22" s="431"/>
      <c r="WMI22" s="431"/>
      <c r="WMJ22" s="431"/>
      <c r="WMK22" s="431"/>
      <c r="WML22" s="431"/>
      <c r="WMM22" s="431"/>
      <c r="WMN22" s="431"/>
      <c r="WMO22" s="431"/>
      <c r="WMP22" s="431"/>
      <c r="WMQ22" s="431"/>
      <c r="WMR22" s="431"/>
      <c r="WMS22" s="431"/>
      <c r="WMT22" s="431"/>
      <c r="WMU22" s="431"/>
      <c r="WMV22" s="431"/>
      <c r="WMW22" s="431"/>
      <c r="WMX22" s="431"/>
      <c r="WMY22" s="431"/>
      <c r="WMZ22" s="431"/>
      <c r="WNA22" s="431"/>
      <c r="WNB22" s="431"/>
      <c r="WNC22" s="431"/>
      <c r="WND22" s="431"/>
      <c r="WNE22" s="431"/>
      <c r="WNF22" s="431"/>
      <c r="WNG22" s="431"/>
      <c r="WNH22" s="431"/>
      <c r="WNI22" s="431"/>
      <c r="WNJ22" s="431"/>
      <c r="WNK22" s="431"/>
      <c r="WNL22" s="431"/>
      <c r="WNM22" s="431"/>
      <c r="WNN22" s="431"/>
      <c r="WNO22" s="431"/>
      <c r="WNP22" s="431"/>
      <c r="WNQ22" s="431"/>
      <c r="WNR22" s="431"/>
      <c r="WNS22" s="431"/>
      <c r="WNT22" s="431"/>
      <c r="WNU22" s="431"/>
      <c r="WNV22" s="431"/>
      <c r="WNW22" s="431"/>
      <c r="WNX22" s="431"/>
      <c r="WNY22" s="431"/>
      <c r="WNZ22" s="431"/>
      <c r="WOA22" s="431"/>
      <c r="WOB22" s="431"/>
      <c r="WOC22" s="431"/>
      <c r="WOD22" s="431"/>
      <c r="WOE22" s="431"/>
      <c r="WOF22" s="431"/>
      <c r="WOG22" s="431"/>
      <c r="WOH22" s="431"/>
      <c r="WOI22" s="431"/>
      <c r="WOJ22" s="431"/>
      <c r="WOK22" s="431"/>
      <c r="WOL22" s="431"/>
      <c r="WOM22" s="431"/>
      <c r="WON22" s="431"/>
      <c r="WOO22" s="431"/>
      <c r="WOP22" s="431"/>
      <c r="WOQ22" s="431"/>
      <c r="WOR22" s="431"/>
      <c r="WOS22" s="431"/>
      <c r="WOT22" s="431"/>
      <c r="WOU22" s="431"/>
      <c r="WOV22" s="431"/>
      <c r="WOW22" s="431"/>
      <c r="WOX22" s="431"/>
      <c r="WOY22" s="431"/>
      <c r="WOZ22" s="431"/>
      <c r="WPA22" s="431"/>
      <c r="WPB22" s="431"/>
      <c r="WPC22" s="431"/>
      <c r="WPD22" s="431"/>
      <c r="WPE22" s="431"/>
      <c r="WPF22" s="431"/>
      <c r="WPG22" s="431"/>
      <c r="WPH22" s="431"/>
      <c r="WPI22" s="431"/>
      <c r="WPJ22" s="431"/>
      <c r="WPK22" s="431"/>
      <c r="WPL22" s="431"/>
      <c r="WPM22" s="431"/>
      <c r="WPN22" s="431"/>
      <c r="WPO22" s="431"/>
      <c r="WPP22" s="431"/>
      <c r="WPQ22" s="431"/>
      <c r="WPR22" s="431"/>
      <c r="WPS22" s="431"/>
      <c r="WPT22" s="431"/>
      <c r="WPU22" s="431"/>
      <c r="WPV22" s="431"/>
      <c r="WPW22" s="431"/>
      <c r="WPX22" s="431"/>
      <c r="WPY22" s="431"/>
      <c r="WPZ22" s="431"/>
      <c r="WQA22" s="431"/>
      <c r="WQB22" s="431"/>
      <c r="WQC22" s="431"/>
      <c r="WQD22" s="431"/>
      <c r="WQE22" s="431"/>
      <c r="WQF22" s="431"/>
      <c r="WQG22" s="431"/>
      <c r="WQH22" s="431"/>
      <c r="WQI22" s="431"/>
      <c r="WQJ22" s="431"/>
      <c r="WQK22" s="431"/>
      <c r="WQL22" s="431"/>
      <c r="WQM22" s="431"/>
      <c r="WQN22" s="431"/>
      <c r="WQO22" s="431"/>
      <c r="WQP22" s="431"/>
      <c r="WQQ22" s="431"/>
      <c r="WQR22" s="431"/>
      <c r="WQS22" s="431"/>
      <c r="WQT22" s="431"/>
      <c r="WQU22" s="431"/>
      <c r="WQV22" s="431"/>
      <c r="WQW22" s="431"/>
      <c r="WQX22" s="431"/>
      <c r="WQY22" s="431"/>
      <c r="WQZ22" s="431"/>
      <c r="WRA22" s="431"/>
      <c r="WRB22" s="431"/>
      <c r="WRC22" s="431"/>
      <c r="WRD22" s="431"/>
      <c r="WRE22" s="431"/>
      <c r="WRF22" s="431"/>
      <c r="WRG22" s="431"/>
      <c r="WRH22" s="431"/>
      <c r="WRI22" s="431"/>
      <c r="WRJ22" s="431"/>
      <c r="WRK22" s="431"/>
      <c r="WRL22" s="431"/>
      <c r="WRM22" s="431"/>
      <c r="WRN22" s="431"/>
      <c r="WRO22" s="431"/>
      <c r="WRP22" s="431"/>
      <c r="WRQ22" s="431"/>
      <c r="WRR22" s="431"/>
      <c r="WRS22" s="431"/>
      <c r="WRT22" s="431"/>
      <c r="WRU22" s="431"/>
      <c r="WRV22" s="431"/>
      <c r="WRW22" s="431"/>
      <c r="WRX22" s="431"/>
      <c r="WRY22" s="431"/>
      <c r="WRZ22" s="431"/>
      <c r="WSA22" s="431"/>
      <c r="WSB22" s="431"/>
      <c r="WSC22" s="431"/>
      <c r="WSD22" s="431"/>
      <c r="WSE22" s="431"/>
      <c r="WSF22" s="431"/>
      <c r="WSG22" s="431"/>
      <c r="WSH22" s="431"/>
      <c r="WSI22" s="431"/>
      <c r="WSJ22" s="431"/>
      <c r="WSK22" s="431"/>
      <c r="WSL22" s="431"/>
      <c r="WSM22" s="431"/>
      <c r="WSN22" s="431"/>
      <c r="WSO22" s="431"/>
      <c r="WSP22" s="431"/>
      <c r="WSQ22" s="431"/>
      <c r="WSR22" s="431"/>
      <c r="WSS22" s="431"/>
      <c r="WST22" s="431"/>
      <c r="WSU22" s="431"/>
      <c r="WSV22" s="431"/>
      <c r="WSW22" s="431"/>
      <c r="WSX22" s="431"/>
      <c r="WSY22" s="431"/>
      <c r="WSZ22" s="431"/>
      <c r="WTA22" s="431"/>
      <c r="WTB22" s="431"/>
      <c r="WTC22" s="431"/>
      <c r="WTD22" s="431"/>
      <c r="WTE22" s="431"/>
      <c r="WTF22" s="431"/>
      <c r="WTG22" s="431"/>
      <c r="WTH22" s="431"/>
      <c r="WTI22" s="431"/>
      <c r="WTJ22" s="431"/>
      <c r="WTK22" s="431"/>
      <c r="WTL22" s="431"/>
      <c r="WTM22" s="431"/>
      <c r="WTN22" s="431"/>
      <c r="WTO22" s="431"/>
      <c r="WTP22" s="431"/>
      <c r="WTQ22" s="431"/>
      <c r="WTR22" s="431"/>
      <c r="WTS22" s="431"/>
      <c r="WTT22" s="431"/>
      <c r="WTU22" s="431"/>
      <c r="WTV22" s="431"/>
      <c r="WTW22" s="431"/>
      <c r="WTX22" s="431"/>
      <c r="WTY22" s="431"/>
      <c r="WTZ22" s="431"/>
      <c r="WUA22" s="431"/>
      <c r="WUB22" s="431"/>
      <c r="WUC22" s="431"/>
      <c r="WUD22" s="431"/>
      <c r="WUE22" s="431"/>
      <c r="WUF22" s="431"/>
      <c r="WUG22" s="431"/>
      <c r="WUH22" s="431"/>
      <c r="WUI22" s="431"/>
      <c r="WUJ22" s="431"/>
      <c r="WUK22" s="431"/>
      <c r="WUL22" s="431"/>
      <c r="WUM22" s="431"/>
      <c r="WUN22" s="431"/>
      <c r="WUO22" s="431"/>
      <c r="WUP22" s="431"/>
      <c r="WUQ22" s="431"/>
      <c r="WUR22" s="431"/>
      <c r="WUS22" s="431"/>
      <c r="WUT22" s="431"/>
      <c r="WUU22" s="431"/>
      <c r="WUV22" s="431"/>
      <c r="WUW22" s="431"/>
      <c r="WUX22" s="431"/>
      <c r="WUY22" s="431"/>
      <c r="WUZ22" s="431"/>
      <c r="WVA22" s="431"/>
      <c r="WVB22" s="431"/>
      <c r="WVC22" s="431"/>
      <c r="WVD22" s="431"/>
      <c r="WVE22" s="431"/>
      <c r="WVF22" s="431"/>
      <c r="WVG22" s="431"/>
      <c r="WVH22" s="431"/>
      <c r="WVI22" s="431"/>
      <c r="WVJ22" s="431"/>
      <c r="WVK22" s="431"/>
      <c r="WVL22" s="431"/>
      <c r="WVM22" s="431"/>
      <c r="WVN22" s="431"/>
      <c r="WVO22" s="431"/>
      <c r="WVP22" s="431"/>
      <c r="WVQ22" s="431"/>
      <c r="WVR22" s="431"/>
      <c r="WVS22" s="431"/>
      <c r="WVT22" s="431"/>
      <c r="WVU22" s="431"/>
      <c r="WVV22" s="431"/>
      <c r="WVW22" s="431"/>
      <c r="WVX22" s="431"/>
      <c r="WVY22" s="431"/>
      <c r="WVZ22" s="431"/>
      <c r="WWA22" s="431"/>
      <c r="WWB22" s="431"/>
      <c r="WWC22" s="431"/>
      <c r="WWD22" s="431"/>
      <c r="WWE22" s="431"/>
      <c r="WWF22" s="431"/>
      <c r="WWG22" s="431"/>
      <c r="WWH22" s="431"/>
      <c r="WWI22" s="431"/>
      <c r="WWJ22" s="431"/>
      <c r="WWK22" s="431"/>
      <c r="WWL22" s="431"/>
      <c r="WWM22" s="431"/>
      <c r="WWN22" s="431"/>
      <c r="WWO22" s="431"/>
      <c r="WWP22" s="431"/>
      <c r="WWQ22" s="431"/>
      <c r="WWR22" s="431"/>
      <c r="WWS22" s="431"/>
      <c r="WWT22" s="431"/>
      <c r="WWU22" s="431"/>
      <c r="WWV22" s="431"/>
      <c r="WWW22" s="431"/>
      <c r="WWX22" s="431"/>
      <c r="WWY22" s="431"/>
      <c r="WWZ22" s="431"/>
      <c r="WXA22" s="431"/>
      <c r="WXB22" s="431"/>
      <c r="WXC22" s="431"/>
      <c r="WXD22" s="431"/>
      <c r="WXE22" s="431"/>
      <c r="WXF22" s="431"/>
      <c r="WXG22" s="431"/>
      <c r="WXH22" s="431"/>
      <c r="WXI22" s="431"/>
      <c r="WXJ22" s="431"/>
      <c r="WXK22" s="431"/>
      <c r="WXL22" s="431"/>
      <c r="WXM22" s="431"/>
      <c r="WXN22" s="431"/>
      <c r="WXO22" s="431"/>
      <c r="WXP22" s="431"/>
      <c r="WXQ22" s="431"/>
      <c r="WXR22" s="431"/>
      <c r="WXS22" s="431"/>
      <c r="WXT22" s="431"/>
      <c r="WXU22" s="431"/>
      <c r="WXV22" s="431"/>
      <c r="WXW22" s="431"/>
      <c r="WXX22" s="431"/>
      <c r="WXY22" s="431"/>
      <c r="WXZ22" s="431"/>
      <c r="WYA22" s="431"/>
      <c r="WYB22" s="431"/>
      <c r="WYC22" s="431"/>
      <c r="WYD22" s="431"/>
      <c r="WYE22" s="431"/>
      <c r="WYF22" s="431"/>
      <c r="WYG22" s="431"/>
      <c r="WYH22" s="431"/>
      <c r="WYI22" s="431"/>
      <c r="WYJ22" s="431"/>
      <c r="WYK22" s="431"/>
      <c r="WYL22" s="431"/>
      <c r="WYM22" s="431"/>
      <c r="WYN22" s="431"/>
      <c r="WYO22" s="431"/>
      <c r="WYP22" s="431"/>
      <c r="WYQ22" s="431"/>
      <c r="WYR22" s="431"/>
      <c r="WYS22" s="431"/>
      <c r="WYT22" s="431"/>
      <c r="WYU22" s="431"/>
      <c r="WYV22" s="431"/>
      <c r="WYW22" s="431"/>
      <c r="WYX22" s="431"/>
      <c r="WYY22" s="431"/>
      <c r="WYZ22" s="431"/>
      <c r="WZA22" s="431"/>
      <c r="WZB22" s="431"/>
      <c r="WZC22" s="431"/>
      <c r="WZD22" s="431"/>
      <c r="WZE22" s="431"/>
      <c r="WZF22" s="431"/>
      <c r="WZG22" s="431"/>
      <c r="WZH22" s="431"/>
      <c r="WZI22" s="431"/>
      <c r="WZJ22" s="431"/>
      <c r="WZK22" s="431"/>
      <c r="WZL22" s="431"/>
      <c r="WZM22" s="431"/>
      <c r="WZN22" s="431"/>
      <c r="WZO22" s="431"/>
      <c r="WZP22" s="431"/>
      <c r="WZQ22" s="431"/>
      <c r="WZR22" s="431"/>
      <c r="WZS22" s="431"/>
      <c r="WZT22" s="431"/>
      <c r="WZU22" s="431"/>
      <c r="WZV22" s="431"/>
      <c r="WZW22" s="431"/>
      <c r="WZX22" s="431"/>
      <c r="WZY22" s="431"/>
      <c r="WZZ22" s="431"/>
      <c r="XAA22" s="431"/>
      <c r="XAB22" s="431"/>
      <c r="XAC22" s="431"/>
      <c r="XAD22" s="431"/>
      <c r="XAE22" s="431"/>
      <c r="XAF22" s="431"/>
      <c r="XAG22" s="431"/>
      <c r="XAH22" s="431"/>
      <c r="XAI22" s="431"/>
      <c r="XAJ22" s="431"/>
      <c r="XAK22" s="431"/>
      <c r="XAL22" s="431"/>
      <c r="XAM22" s="431"/>
      <c r="XAN22" s="431"/>
      <c r="XAO22" s="431"/>
      <c r="XAP22" s="431"/>
      <c r="XAQ22" s="431"/>
      <c r="XAR22" s="431"/>
      <c r="XAS22" s="431"/>
      <c r="XAT22" s="431"/>
      <c r="XAU22" s="431"/>
      <c r="XAV22" s="431"/>
      <c r="XAW22" s="431"/>
      <c r="XAX22" s="431"/>
      <c r="XAY22" s="431"/>
      <c r="XAZ22" s="431"/>
      <c r="XBA22" s="431"/>
      <c r="XBB22" s="431"/>
      <c r="XBC22" s="431"/>
      <c r="XBD22" s="431"/>
      <c r="XBE22" s="431"/>
      <c r="XBF22" s="431"/>
      <c r="XBG22" s="431"/>
      <c r="XBH22" s="431"/>
      <c r="XBI22" s="431"/>
      <c r="XBJ22" s="431"/>
      <c r="XBK22" s="431"/>
      <c r="XBL22" s="431"/>
      <c r="XBM22" s="431"/>
      <c r="XBN22" s="431"/>
      <c r="XBO22" s="431"/>
      <c r="XBP22" s="431"/>
      <c r="XBQ22" s="431"/>
      <c r="XBR22" s="431"/>
      <c r="XBS22" s="431"/>
      <c r="XBT22" s="431"/>
      <c r="XBU22" s="431"/>
      <c r="XBV22" s="431"/>
      <c r="XBW22" s="431"/>
      <c r="XBX22" s="431"/>
      <c r="XBY22" s="431"/>
      <c r="XBZ22" s="431"/>
      <c r="XCA22" s="431"/>
      <c r="XCB22" s="431"/>
      <c r="XCC22" s="431"/>
      <c r="XCD22" s="431"/>
      <c r="XCE22" s="431"/>
      <c r="XCF22" s="431"/>
      <c r="XCG22" s="431"/>
      <c r="XCH22" s="431"/>
      <c r="XCI22" s="431"/>
      <c r="XCJ22" s="431"/>
      <c r="XCK22" s="431"/>
      <c r="XCL22" s="431"/>
      <c r="XCM22" s="431"/>
      <c r="XCN22" s="431"/>
      <c r="XCO22" s="431"/>
      <c r="XCP22" s="431"/>
      <c r="XCQ22" s="431"/>
      <c r="XCR22" s="431"/>
      <c r="XCS22" s="431"/>
      <c r="XCT22" s="431"/>
      <c r="XCU22" s="431"/>
      <c r="XCV22" s="431"/>
      <c r="XCW22" s="431"/>
      <c r="XCX22" s="431"/>
      <c r="XCY22" s="431"/>
      <c r="XCZ22" s="431"/>
      <c r="XDA22" s="431"/>
      <c r="XDB22" s="431"/>
      <c r="XDC22" s="431"/>
      <c r="XDD22" s="431"/>
      <c r="XDE22" s="431"/>
      <c r="XDF22" s="431"/>
      <c r="XDG22" s="431"/>
      <c r="XDH22" s="431"/>
      <c r="XDI22" s="431"/>
      <c r="XDJ22" s="431"/>
      <c r="XDK22" s="431"/>
      <c r="XDL22" s="431"/>
      <c r="XDM22" s="431"/>
      <c r="XDN22" s="431"/>
    </row>
    <row r="23" spans="1:16342">
      <c r="K23" s="431"/>
      <c r="L23" s="431"/>
      <c r="M23" s="431"/>
      <c r="N23" s="431"/>
      <c r="O23" s="431"/>
      <c r="P23" s="431"/>
      <c r="Q23" s="431"/>
      <c r="R23" s="431"/>
      <c r="S23" s="431"/>
      <c r="T23" s="431"/>
      <c r="U23" s="431"/>
      <c r="V23" s="431"/>
      <c r="W23" s="431"/>
      <c r="X23" s="431"/>
      <c r="Y23" s="431"/>
      <c r="Z23" s="431"/>
      <c r="AA23" s="431"/>
      <c r="AB23" s="431"/>
      <c r="AC23" s="431"/>
      <c r="AD23" s="431"/>
      <c r="AE23" s="431"/>
      <c r="AF23" s="431"/>
      <c r="AG23" s="431"/>
      <c r="AH23" s="431"/>
      <c r="AI23" s="431"/>
      <c r="AJ23" s="431"/>
      <c r="AK23" s="431"/>
      <c r="AL23" s="431"/>
      <c r="AM23" s="431"/>
      <c r="AN23" s="431"/>
      <c r="AO23" s="431"/>
      <c r="AP23" s="431"/>
      <c r="AQ23" s="431"/>
      <c r="AR23" s="431"/>
      <c r="AS23" s="431"/>
      <c r="AT23" s="431"/>
      <c r="AU23" s="431"/>
      <c r="AV23" s="431"/>
      <c r="AW23" s="431"/>
      <c r="AX23" s="431"/>
      <c r="AY23" s="431"/>
      <c r="AZ23" s="431"/>
      <c r="BA23" s="431"/>
      <c r="BB23" s="431"/>
      <c r="BC23" s="431"/>
      <c r="BD23" s="431"/>
      <c r="BE23" s="431"/>
      <c r="BF23" s="431"/>
      <c r="BG23" s="431"/>
      <c r="BH23" s="431"/>
      <c r="BI23" s="431"/>
      <c r="BJ23" s="431"/>
      <c r="BK23" s="431"/>
      <c r="BL23" s="431"/>
      <c r="BM23" s="431"/>
      <c r="BN23" s="431"/>
      <c r="BO23" s="431"/>
      <c r="BP23" s="431"/>
      <c r="BQ23" s="431"/>
      <c r="BR23" s="431"/>
      <c r="BS23" s="431"/>
      <c r="BT23" s="431"/>
      <c r="BU23" s="431"/>
      <c r="BV23" s="431"/>
      <c r="BW23" s="431"/>
      <c r="BX23" s="431"/>
      <c r="BY23" s="431"/>
      <c r="BZ23" s="431"/>
      <c r="CA23" s="431"/>
      <c r="CB23" s="431"/>
      <c r="CC23" s="431"/>
      <c r="CD23" s="431"/>
      <c r="CE23" s="431"/>
      <c r="CF23" s="431"/>
      <c r="CG23" s="431"/>
      <c r="CH23" s="431"/>
      <c r="CI23" s="431"/>
      <c r="CJ23" s="431"/>
      <c r="CK23" s="431"/>
      <c r="CL23" s="431"/>
      <c r="CM23" s="431"/>
      <c r="CN23" s="431"/>
      <c r="CO23" s="431"/>
      <c r="CP23" s="431"/>
      <c r="CQ23" s="431"/>
      <c r="CR23" s="431"/>
      <c r="CS23" s="431"/>
      <c r="CT23" s="431"/>
      <c r="CU23" s="431"/>
      <c r="CV23" s="431"/>
      <c r="CW23" s="431"/>
      <c r="CX23" s="431"/>
      <c r="CY23" s="431"/>
      <c r="CZ23" s="431"/>
      <c r="DA23" s="431"/>
      <c r="DB23" s="431"/>
      <c r="DC23" s="431"/>
      <c r="DD23" s="431"/>
      <c r="DE23" s="431"/>
      <c r="DF23" s="431"/>
      <c r="DG23" s="431"/>
      <c r="DH23" s="431"/>
      <c r="DI23" s="431"/>
      <c r="DJ23" s="431"/>
      <c r="DK23" s="431"/>
      <c r="DL23" s="431"/>
      <c r="DM23" s="431"/>
      <c r="DN23" s="431"/>
      <c r="DO23" s="431"/>
      <c r="DP23" s="431"/>
      <c r="DQ23" s="431"/>
      <c r="DR23" s="431"/>
      <c r="DS23" s="431"/>
      <c r="DT23" s="431"/>
      <c r="DU23" s="431"/>
      <c r="DV23" s="431"/>
      <c r="DW23" s="431"/>
      <c r="DX23" s="431"/>
      <c r="DY23" s="431"/>
      <c r="DZ23" s="431"/>
      <c r="EA23" s="431"/>
      <c r="EB23" s="431"/>
      <c r="EC23" s="431"/>
      <c r="ED23" s="431"/>
      <c r="EE23" s="431"/>
      <c r="EF23" s="431"/>
      <c r="EG23" s="431"/>
      <c r="EH23" s="431"/>
      <c r="EI23" s="431"/>
      <c r="EJ23" s="431"/>
      <c r="EK23" s="431"/>
      <c r="EL23" s="431"/>
      <c r="EM23" s="431"/>
      <c r="EN23" s="431"/>
      <c r="EO23" s="431"/>
      <c r="EP23" s="431"/>
      <c r="EQ23" s="431"/>
      <c r="ER23" s="431"/>
      <c r="ES23" s="431"/>
      <c r="ET23" s="431"/>
      <c r="EU23" s="431"/>
      <c r="EV23" s="431"/>
      <c r="EW23" s="431"/>
      <c r="EX23" s="431"/>
      <c r="EY23" s="431"/>
      <c r="EZ23" s="431"/>
      <c r="FA23" s="431"/>
      <c r="FB23" s="431"/>
      <c r="FC23" s="431"/>
      <c r="FD23" s="431"/>
      <c r="FE23" s="431"/>
      <c r="FF23" s="431"/>
      <c r="FG23" s="431"/>
      <c r="FH23" s="431"/>
      <c r="FI23" s="431"/>
      <c r="FJ23" s="431"/>
      <c r="FK23" s="431"/>
      <c r="FL23" s="431"/>
      <c r="FM23" s="431"/>
      <c r="FN23" s="431"/>
      <c r="FO23" s="431"/>
      <c r="FP23" s="431"/>
      <c r="FQ23" s="431"/>
      <c r="FR23" s="431"/>
      <c r="FS23" s="431"/>
      <c r="FT23" s="431"/>
      <c r="FU23" s="431"/>
      <c r="FV23" s="431"/>
      <c r="FW23" s="431"/>
      <c r="FX23" s="431"/>
      <c r="FY23" s="431"/>
      <c r="FZ23" s="431"/>
      <c r="GA23" s="431"/>
      <c r="GB23" s="431"/>
      <c r="GC23" s="431"/>
      <c r="GD23" s="431"/>
      <c r="GE23" s="431"/>
      <c r="GF23" s="431"/>
      <c r="GG23" s="431"/>
      <c r="GH23" s="431"/>
      <c r="GI23" s="431"/>
      <c r="GJ23" s="431"/>
      <c r="GK23" s="431"/>
      <c r="GL23" s="431"/>
      <c r="GM23" s="431"/>
      <c r="GN23" s="431"/>
      <c r="GO23" s="431"/>
      <c r="GP23" s="431"/>
      <c r="GQ23" s="431"/>
      <c r="GR23" s="431"/>
      <c r="GS23" s="431"/>
      <c r="GT23" s="431"/>
      <c r="GU23" s="431"/>
      <c r="GV23" s="431"/>
      <c r="GW23" s="431"/>
      <c r="GX23" s="431"/>
      <c r="GY23" s="431"/>
      <c r="GZ23" s="431"/>
      <c r="HA23" s="431"/>
      <c r="HB23" s="431"/>
      <c r="HC23" s="431"/>
      <c r="HD23" s="431"/>
      <c r="HE23" s="431"/>
      <c r="HF23" s="431"/>
      <c r="HG23" s="431"/>
      <c r="HH23" s="431"/>
      <c r="HI23" s="431"/>
      <c r="HJ23" s="431"/>
      <c r="HK23" s="431"/>
      <c r="HL23" s="431"/>
      <c r="HM23" s="431"/>
      <c r="HN23" s="431"/>
      <c r="HO23" s="431"/>
      <c r="HP23" s="431"/>
      <c r="HQ23" s="431"/>
      <c r="HR23" s="431"/>
      <c r="HS23" s="431"/>
      <c r="HT23" s="431"/>
      <c r="HU23" s="431"/>
      <c r="HV23" s="431"/>
      <c r="HW23" s="431"/>
      <c r="HX23" s="431"/>
      <c r="HY23" s="431"/>
      <c r="HZ23" s="431"/>
      <c r="IA23" s="431"/>
      <c r="IB23" s="431"/>
      <c r="IC23" s="431"/>
      <c r="ID23" s="431"/>
      <c r="IE23" s="431"/>
      <c r="IF23" s="431"/>
      <c r="IG23" s="431"/>
      <c r="IH23" s="431"/>
      <c r="II23" s="431"/>
      <c r="IJ23" s="431"/>
      <c r="IK23" s="431"/>
      <c r="IL23" s="431"/>
      <c r="IM23" s="431"/>
      <c r="IN23" s="431"/>
      <c r="IO23" s="431"/>
      <c r="IP23" s="431"/>
      <c r="IQ23" s="431"/>
      <c r="IR23" s="431"/>
      <c r="IS23" s="431"/>
      <c r="IT23" s="431"/>
      <c r="IU23" s="431"/>
      <c r="IV23" s="431"/>
      <c r="IW23" s="431"/>
      <c r="IX23" s="431"/>
      <c r="IY23" s="431"/>
      <c r="IZ23" s="431"/>
      <c r="JA23" s="431"/>
      <c r="JB23" s="431"/>
      <c r="JC23" s="431"/>
      <c r="JD23" s="431"/>
      <c r="JE23" s="431"/>
      <c r="JF23" s="431"/>
      <c r="JG23" s="431"/>
      <c r="JH23" s="431"/>
      <c r="JI23" s="431"/>
      <c r="JJ23" s="431"/>
      <c r="JK23" s="431"/>
      <c r="JL23" s="431"/>
      <c r="JM23" s="431"/>
      <c r="JN23" s="431"/>
      <c r="JO23" s="431"/>
      <c r="JP23" s="431"/>
      <c r="JQ23" s="431"/>
      <c r="JR23" s="431"/>
      <c r="JS23" s="431"/>
      <c r="JT23" s="431"/>
      <c r="JU23" s="431"/>
      <c r="JV23" s="431"/>
      <c r="JW23" s="431"/>
      <c r="JX23" s="431"/>
      <c r="JY23" s="431"/>
      <c r="JZ23" s="431"/>
      <c r="KA23" s="431"/>
      <c r="KB23" s="431"/>
      <c r="KC23" s="431"/>
      <c r="KD23" s="431"/>
      <c r="KE23" s="431"/>
      <c r="KF23" s="431"/>
      <c r="KG23" s="431"/>
      <c r="KH23" s="431"/>
      <c r="KI23" s="431"/>
      <c r="KJ23" s="431"/>
      <c r="KK23" s="431"/>
      <c r="KL23" s="431"/>
      <c r="KM23" s="431"/>
      <c r="KN23" s="431"/>
      <c r="KO23" s="431"/>
      <c r="KP23" s="431"/>
      <c r="KQ23" s="431"/>
      <c r="KR23" s="431"/>
      <c r="KS23" s="431"/>
      <c r="KT23" s="431"/>
      <c r="KU23" s="431"/>
      <c r="KV23" s="431"/>
      <c r="KW23" s="431"/>
      <c r="KX23" s="431"/>
      <c r="KY23" s="431"/>
      <c r="KZ23" s="431"/>
      <c r="LA23" s="431"/>
      <c r="LB23" s="431"/>
      <c r="LC23" s="431"/>
      <c r="LD23" s="431"/>
      <c r="LE23" s="431"/>
      <c r="LF23" s="431"/>
      <c r="LG23" s="431"/>
      <c r="LH23" s="431"/>
      <c r="LI23" s="431"/>
      <c r="LJ23" s="431"/>
      <c r="LK23" s="431"/>
      <c r="LL23" s="431"/>
      <c r="LM23" s="431"/>
      <c r="LN23" s="431"/>
      <c r="LO23" s="431"/>
      <c r="LP23" s="431"/>
      <c r="LQ23" s="431"/>
      <c r="LR23" s="431"/>
      <c r="LS23" s="431"/>
      <c r="LT23" s="431"/>
      <c r="LU23" s="431"/>
      <c r="LV23" s="431"/>
      <c r="LW23" s="431"/>
      <c r="LX23" s="431"/>
      <c r="LY23" s="431"/>
      <c r="LZ23" s="431"/>
      <c r="MA23" s="431"/>
      <c r="MB23" s="431"/>
      <c r="MC23" s="431"/>
      <c r="MD23" s="431"/>
      <c r="ME23" s="431"/>
      <c r="MF23" s="431"/>
      <c r="MG23" s="431"/>
      <c r="MH23" s="431"/>
      <c r="MI23" s="431"/>
      <c r="MJ23" s="431"/>
      <c r="MK23" s="431"/>
      <c r="ML23" s="431"/>
      <c r="MM23" s="431"/>
      <c r="MN23" s="431"/>
      <c r="MO23" s="431"/>
      <c r="MP23" s="431"/>
      <c r="MQ23" s="431"/>
      <c r="MR23" s="431"/>
      <c r="MS23" s="431"/>
      <c r="MT23" s="431"/>
      <c r="MU23" s="431"/>
      <c r="MV23" s="431"/>
      <c r="MW23" s="431"/>
      <c r="MX23" s="431"/>
      <c r="MY23" s="431"/>
      <c r="MZ23" s="431"/>
      <c r="NA23" s="431"/>
      <c r="NB23" s="431"/>
      <c r="NC23" s="431"/>
      <c r="ND23" s="431"/>
      <c r="NE23" s="431"/>
      <c r="NF23" s="431"/>
      <c r="NG23" s="431"/>
      <c r="NH23" s="431"/>
      <c r="NI23" s="431"/>
      <c r="NJ23" s="431"/>
      <c r="NK23" s="431"/>
      <c r="NL23" s="431"/>
      <c r="NM23" s="431"/>
      <c r="NN23" s="431"/>
      <c r="NO23" s="431"/>
      <c r="NP23" s="431"/>
      <c r="NQ23" s="431"/>
      <c r="NR23" s="431"/>
      <c r="NS23" s="431"/>
      <c r="NT23" s="431"/>
      <c r="NU23" s="431"/>
      <c r="NV23" s="431"/>
      <c r="NW23" s="431"/>
      <c r="NX23" s="431"/>
      <c r="NY23" s="431"/>
      <c r="NZ23" s="431"/>
      <c r="OA23" s="431"/>
      <c r="OB23" s="431"/>
      <c r="OC23" s="431"/>
      <c r="OD23" s="431"/>
      <c r="OE23" s="431"/>
      <c r="OF23" s="431"/>
      <c r="OG23" s="431"/>
      <c r="OH23" s="431"/>
      <c r="OI23" s="431"/>
      <c r="OJ23" s="431"/>
      <c r="OK23" s="431"/>
      <c r="OL23" s="431"/>
      <c r="OM23" s="431"/>
      <c r="ON23" s="431"/>
      <c r="OO23" s="431"/>
      <c r="OP23" s="431"/>
      <c r="OQ23" s="431"/>
      <c r="OR23" s="431"/>
      <c r="OS23" s="431"/>
      <c r="OT23" s="431"/>
      <c r="OU23" s="431"/>
      <c r="OV23" s="431"/>
      <c r="OW23" s="431"/>
      <c r="OX23" s="431"/>
      <c r="OY23" s="431"/>
      <c r="OZ23" s="431"/>
      <c r="PA23" s="431"/>
      <c r="PB23" s="431"/>
      <c r="PC23" s="431"/>
      <c r="PD23" s="431"/>
      <c r="PE23" s="431"/>
      <c r="PF23" s="431"/>
      <c r="PG23" s="431"/>
      <c r="PH23" s="431"/>
      <c r="PI23" s="431"/>
      <c r="PJ23" s="431"/>
      <c r="PK23" s="431"/>
      <c r="PL23" s="431"/>
      <c r="PM23" s="431"/>
      <c r="PN23" s="431"/>
      <c r="PO23" s="431"/>
      <c r="PP23" s="431"/>
      <c r="PQ23" s="431"/>
      <c r="PR23" s="431"/>
      <c r="PS23" s="431"/>
      <c r="PT23" s="431"/>
      <c r="PU23" s="431"/>
      <c r="PV23" s="431"/>
      <c r="PW23" s="431"/>
      <c r="PX23" s="431"/>
      <c r="PY23" s="431"/>
      <c r="PZ23" s="431"/>
      <c r="QA23" s="431"/>
      <c r="QB23" s="431"/>
      <c r="QC23" s="431"/>
      <c r="QD23" s="431"/>
      <c r="QE23" s="431"/>
      <c r="QF23" s="431"/>
      <c r="QG23" s="431"/>
      <c r="QH23" s="431"/>
      <c r="QI23" s="431"/>
      <c r="QJ23" s="431"/>
      <c r="QK23" s="431"/>
      <c r="QL23" s="431"/>
      <c r="QM23" s="431"/>
      <c r="QN23" s="431"/>
      <c r="QO23" s="431"/>
      <c r="QP23" s="431"/>
      <c r="QQ23" s="431"/>
      <c r="QR23" s="431"/>
      <c r="QS23" s="431"/>
      <c r="QT23" s="431"/>
      <c r="QU23" s="431"/>
      <c r="QV23" s="431"/>
      <c r="QW23" s="431"/>
      <c r="QX23" s="431"/>
      <c r="QY23" s="431"/>
      <c r="QZ23" s="431"/>
      <c r="RA23" s="431"/>
      <c r="RB23" s="431"/>
      <c r="RC23" s="431"/>
      <c r="RD23" s="431"/>
      <c r="RE23" s="431"/>
      <c r="RF23" s="431"/>
      <c r="RG23" s="431"/>
      <c r="RH23" s="431"/>
      <c r="RI23" s="431"/>
      <c r="RJ23" s="431"/>
      <c r="RK23" s="431"/>
      <c r="RL23" s="431"/>
      <c r="RM23" s="431"/>
      <c r="RN23" s="431"/>
      <c r="RO23" s="431"/>
      <c r="RP23" s="431"/>
      <c r="RQ23" s="431"/>
      <c r="RR23" s="431"/>
      <c r="RS23" s="431"/>
      <c r="RT23" s="431"/>
      <c r="RU23" s="431"/>
      <c r="RV23" s="431"/>
      <c r="RW23" s="431"/>
      <c r="RX23" s="431"/>
      <c r="RY23" s="431"/>
      <c r="RZ23" s="431"/>
      <c r="SA23" s="431"/>
      <c r="SB23" s="431"/>
      <c r="SC23" s="431"/>
      <c r="SD23" s="431"/>
      <c r="SE23" s="431"/>
      <c r="SF23" s="431"/>
      <c r="SG23" s="431"/>
      <c r="SH23" s="431"/>
      <c r="SI23" s="431"/>
      <c r="SJ23" s="431"/>
      <c r="SK23" s="431"/>
      <c r="SL23" s="431"/>
      <c r="SM23" s="431"/>
      <c r="SN23" s="431"/>
      <c r="SO23" s="431"/>
      <c r="SP23" s="431"/>
      <c r="SQ23" s="431"/>
      <c r="SR23" s="431"/>
      <c r="SS23" s="431"/>
      <c r="ST23" s="431"/>
      <c r="SU23" s="431"/>
      <c r="SV23" s="431"/>
      <c r="SW23" s="431"/>
      <c r="SX23" s="431"/>
      <c r="SY23" s="431"/>
      <c r="SZ23" s="431"/>
      <c r="TA23" s="431"/>
      <c r="TB23" s="431"/>
      <c r="TC23" s="431"/>
      <c r="TD23" s="431"/>
      <c r="TE23" s="431"/>
      <c r="TF23" s="431"/>
      <c r="TG23" s="431"/>
      <c r="TH23" s="431"/>
      <c r="TI23" s="431"/>
      <c r="TJ23" s="431"/>
      <c r="TK23" s="431"/>
      <c r="TL23" s="431"/>
      <c r="TM23" s="431"/>
      <c r="TN23" s="431"/>
      <c r="TO23" s="431"/>
      <c r="TP23" s="431"/>
      <c r="TQ23" s="431"/>
      <c r="TR23" s="431"/>
      <c r="TS23" s="431"/>
      <c r="TT23" s="431"/>
      <c r="TU23" s="431"/>
      <c r="TV23" s="431"/>
      <c r="TW23" s="431"/>
      <c r="TX23" s="431"/>
      <c r="TY23" s="431"/>
      <c r="TZ23" s="431"/>
      <c r="UA23" s="431"/>
      <c r="UB23" s="431"/>
      <c r="UC23" s="431"/>
      <c r="UD23" s="431"/>
      <c r="UE23" s="431"/>
      <c r="UF23" s="431"/>
      <c r="UG23" s="431"/>
      <c r="UH23" s="431"/>
      <c r="UI23" s="431"/>
      <c r="UJ23" s="431"/>
      <c r="UK23" s="431"/>
      <c r="UL23" s="431"/>
      <c r="UM23" s="431"/>
      <c r="UN23" s="431"/>
      <c r="UO23" s="431"/>
      <c r="UP23" s="431"/>
      <c r="UQ23" s="431"/>
      <c r="UR23" s="431"/>
      <c r="US23" s="431"/>
      <c r="UT23" s="431"/>
      <c r="UU23" s="431"/>
      <c r="UV23" s="431"/>
      <c r="UW23" s="431"/>
      <c r="UX23" s="431"/>
      <c r="UY23" s="431"/>
      <c r="UZ23" s="431"/>
      <c r="VA23" s="431"/>
      <c r="VB23" s="431"/>
      <c r="VC23" s="431"/>
      <c r="VD23" s="431"/>
      <c r="VE23" s="431"/>
      <c r="VF23" s="431"/>
      <c r="VG23" s="431"/>
      <c r="VH23" s="431"/>
      <c r="VI23" s="431"/>
      <c r="VJ23" s="431"/>
      <c r="VK23" s="431"/>
      <c r="VL23" s="431"/>
      <c r="VM23" s="431"/>
      <c r="VN23" s="431"/>
      <c r="VO23" s="431"/>
      <c r="VP23" s="431"/>
      <c r="VQ23" s="431"/>
      <c r="VR23" s="431"/>
      <c r="VS23" s="431"/>
      <c r="VT23" s="431"/>
      <c r="VU23" s="431"/>
      <c r="VV23" s="431"/>
      <c r="VW23" s="431"/>
      <c r="VX23" s="431"/>
      <c r="VY23" s="431"/>
      <c r="VZ23" s="431"/>
      <c r="WA23" s="431"/>
      <c r="WB23" s="431"/>
      <c r="WC23" s="431"/>
      <c r="WD23" s="431"/>
      <c r="WE23" s="431"/>
      <c r="WF23" s="431"/>
      <c r="WG23" s="431"/>
      <c r="WH23" s="431"/>
      <c r="WI23" s="431"/>
      <c r="WJ23" s="431"/>
      <c r="WK23" s="431"/>
      <c r="WL23" s="431"/>
      <c r="WM23" s="431"/>
      <c r="WN23" s="431"/>
      <c r="WO23" s="431"/>
      <c r="WP23" s="431"/>
      <c r="WQ23" s="431"/>
      <c r="WR23" s="431"/>
      <c r="WS23" s="431"/>
      <c r="WT23" s="431"/>
      <c r="WU23" s="431"/>
      <c r="WV23" s="431"/>
      <c r="WW23" s="431"/>
      <c r="WX23" s="431"/>
      <c r="WY23" s="431"/>
      <c r="WZ23" s="431"/>
      <c r="XA23" s="431"/>
      <c r="XB23" s="431"/>
      <c r="XC23" s="431"/>
      <c r="XD23" s="431"/>
      <c r="XE23" s="431"/>
      <c r="XF23" s="431"/>
      <c r="XG23" s="431"/>
      <c r="XH23" s="431"/>
      <c r="XI23" s="431"/>
      <c r="XJ23" s="431"/>
      <c r="XK23" s="431"/>
      <c r="XL23" s="431"/>
      <c r="XM23" s="431"/>
      <c r="XN23" s="431"/>
      <c r="XO23" s="431"/>
      <c r="XP23" s="431"/>
      <c r="XQ23" s="431"/>
      <c r="XR23" s="431"/>
      <c r="XS23" s="431"/>
      <c r="XT23" s="431"/>
      <c r="XU23" s="431"/>
      <c r="XV23" s="431"/>
      <c r="XW23" s="431"/>
      <c r="XX23" s="431"/>
      <c r="XY23" s="431"/>
      <c r="XZ23" s="431"/>
      <c r="YA23" s="431"/>
      <c r="YB23" s="431"/>
      <c r="YC23" s="431"/>
      <c r="YD23" s="431"/>
      <c r="YE23" s="431"/>
      <c r="YF23" s="431"/>
      <c r="YG23" s="431"/>
      <c r="YH23" s="431"/>
      <c r="YI23" s="431"/>
      <c r="YJ23" s="431"/>
      <c r="YK23" s="431"/>
      <c r="YL23" s="431"/>
      <c r="YM23" s="431"/>
      <c r="YN23" s="431"/>
      <c r="YO23" s="431"/>
      <c r="YP23" s="431"/>
      <c r="YQ23" s="431"/>
      <c r="YR23" s="431"/>
      <c r="YS23" s="431"/>
      <c r="YT23" s="431"/>
      <c r="YU23" s="431"/>
      <c r="YV23" s="431"/>
      <c r="YW23" s="431"/>
      <c r="YX23" s="431"/>
      <c r="YY23" s="431"/>
      <c r="YZ23" s="431"/>
      <c r="ZA23" s="431"/>
      <c r="ZB23" s="431"/>
      <c r="ZC23" s="431"/>
      <c r="ZD23" s="431"/>
      <c r="ZE23" s="431"/>
      <c r="ZF23" s="431"/>
      <c r="ZG23" s="431"/>
      <c r="ZH23" s="431"/>
      <c r="ZI23" s="431"/>
      <c r="ZJ23" s="431"/>
      <c r="ZK23" s="431"/>
      <c r="ZL23" s="431"/>
      <c r="ZM23" s="431"/>
      <c r="ZN23" s="431"/>
      <c r="ZO23" s="431"/>
      <c r="ZP23" s="431"/>
      <c r="ZQ23" s="431"/>
      <c r="ZR23" s="431"/>
      <c r="ZS23" s="431"/>
      <c r="ZT23" s="431"/>
      <c r="ZU23" s="431"/>
      <c r="ZV23" s="431"/>
      <c r="ZW23" s="431"/>
      <c r="ZX23" s="431"/>
      <c r="ZY23" s="431"/>
      <c r="ZZ23" s="431"/>
      <c r="AAA23" s="431"/>
      <c r="AAB23" s="431"/>
      <c r="AAC23" s="431"/>
      <c r="AAD23" s="431"/>
      <c r="AAE23" s="431"/>
      <c r="AAF23" s="431"/>
      <c r="AAG23" s="431"/>
      <c r="AAH23" s="431"/>
      <c r="AAI23" s="431"/>
      <c r="AAJ23" s="431"/>
      <c r="AAK23" s="431"/>
      <c r="AAL23" s="431"/>
      <c r="AAM23" s="431"/>
      <c r="AAN23" s="431"/>
      <c r="AAO23" s="431"/>
      <c r="AAP23" s="431"/>
      <c r="AAQ23" s="431"/>
      <c r="AAR23" s="431"/>
      <c r="AAS23" s="431"/>
      <c r="AAT23" s="431"/>
      <c r="AAU23" s="431"/>
      <c r="AAV23" s="431"/>
      <c r="AAW23" s="431"/>
      <c r="AAX23" s="431"/>
      <c r="AAY23" s="431"/>
      <c r="AAZ23" s="431"/>
      <c r="ABA23" s="431"/>
      <c r="ABB23" s="431"/>
      <c r="ABC23" s="431"/>
      <c r="ABD23" s="431"/>
      <c r="ABE23" s="431"/>
      <c r="ABF23" s="431"/>
      <c r="ABG23" s="431"/>
      <c r="ABH23" s="431"/>
      <c r="ABI23" s="431"/>
      <c r="ABJ23" s="431"/>
      <c r="ABK23" s="431"/>
      <c r="ABL23" s="431"/>
      <c r="ABM23" s="431"/>
      <c r="ABN23" s="431"/>
      <c r="ABO23" s="431"/>
      <c r="ABP23" s="431"/>
      <c r="ABQ23" s="431"/>
      <c r="ABR23" s="431"/>
      <c r="ABS23" s="431"/>
      <c r="ABT23" s="431"/>
      <c r="ABU23" s="431"/>
      <c r="ABV23" s="431"/>
      <c r="ABW23" s="431"/>
      <c r="ABX23" s="431"/>
      <c r="ABY23" s="431"/>
      <c r="ABZ23" s="431"/>
      <c r="ACA23" s="431"/>
      <c r="ACB23" s="431"/>
      <c r="ACC23" s="431"/>
      <c r="ACD23" s="431"/>
      <c r="ACE23" s="431"/>
      <c r="ACF23" s="431"/>
      <c r="ACG23" s="431"/>
      <c r="ACH23" s="431"/>
      <c r="ACI23" s="431"/>
      <c r="ACJ23" s="431"/>
      <c r="ACK23" s="431"/>
      <c r="ACL23" s="431"/>
      <c r="ACM23" s="431"/>
      <c r="ACN23" s="431"/>
      <c r="ACO23" s="431"/>
      <c r="ACP23" s="431"/>
      <c r="ACQ23" s="431"/>
      <c r="ACR23" s="431"/>
      <c r="ACS23" s="431"/>
      <c r="ACT23" s="431"/>
      <c r="ACU23" s="431"/>
      <c r="ACV23" s="431"/>
      <c r="ACW23" s="431"/>
      <c r="ACX23" s="431"/>
      <c r="ACY23" s="431"/>
      <c r="ACZ23" s="431"/>
      <c r="ADA23" s="431"/>
      <c r="ADB23" s="431"/>
      <c r="ADC23" s="431"/>
      <c r="ADD23" s="431"/>
      <c r="ADE23" s="431"/>
      <c r="ADF23" s="431"/>
      <c r="ADG23" s="431"/>
      <c r="ADH23" s="431"/>
      <c r="ADI23" s="431"/>
      <c r="ADJ23" s="431"/>
      <c r="ADK23" s="431"/>
      <c r="ADL23" s="431"/>
      <c r="ADM23" s="431"/>
      <c r="ADN23" s="431"/>
      <c r="ADO23" s="431"/>
      <c r="ADP23" s="431"/>
      <c r="ADQ23" s="431"/>
      <c r="ADR23" s="431"/>
      <c r="ADS23" s="431"/>
      <c r="ADT23" s="431"/>
      <c r="ADU23" s="431"/>
      <c r="ADV23" s="431"/>
      <c r="ADW23" s="431"/>
      <c r="ADX23" s="431"/>
      <c r="ADY23" s="431"/>
      <c r="ADZ23" s="431"/>
      <c r="AEA23" s="431"/>
      <c r="AEB23" s="431"/>
      <c r="AEC23" s="431"/>
      <c r="AED23" s="431"/>
      <c r="AEE23" s="431"/>
      <c r="AEF23" s="431"/>
      <c r="AEG23" s="431"/>
      <c r="AEH23" s="431"/>
      <c r="AEI23" s="431"/>
      <c r="AEJ23" s="431"/>
      <c r="AEK23" s="431"/>
      <c r="AEL23" s="431"/>
      <c r="AEM23" s="431"/>
      <c r="AEN23" s="431"/>
      <c r="AEO23" s="431"/>
      <c r="AEP23" s="431"/>
      <c r="AEQ23" s="431"/>
      <c r="AER23" s="431"/>
      <c r="AES23" s="431"/>
      <c r="AET23" s="431"/>
      <c r="AEU23" s="431"/>
      <c r="AEV23" s="431"/>
      <c r="AEW23" s="431"/>
      <c r="AEX23" s="431"/>
      <c r="AEY23" s="431"/>
      <c r="AEZ23" s="431"/>
      <c r="AFA23" s="431"/>
      <c r="AFB23" s="431"/>
      <c r="AFC23" s="431"/>
      <c r="AFD23" s="431"/>
      <c r="AFE23" s="431"/>
      <c r="AFF23" s="431"/>
      <c r="AFG23" s="431"/>
      <c r="AFH23" s="431"/>
      <c r="AFI23" s="431"/>
      <c r="AFJ23" s="431"/>
      <c r="AFK23" s="431"/>
      <c r="AFL23" s="431"/>
      <c r="AFM23" s="431"/>
      <c r="AFN23" s="431"/>
      <c r="AFO23" s="431"/>
      <c r="AFP23" s="431"/>
      <c r="AFQ23" s="431"/>
      <c r="AFR23" s="431"/>
      <c r="AFS23" s="431"/>
      <c r="AFT23" s="431"/>
      <c r="AFU23" s="431"/>
      <c r="AFV23" s="431"/>
      <c r="AFW23" s="431"/>
      <c r="AFX23" s="431"/>
      <c r="AFY23" s="431"/>
      <c r="AFZ23" s="431"/>
      <c r="AGA23" s="431"/>
      <c r="AGB23" s="431"/>
      <c r="AGC23" s="431"/>
      <c r="AGD23" s="431"/>
      <c r="AGE23" s="431"/>
      <c r="AGF23" s="431"/>
      <c r="AGG23" s="431"/>
      <c r="AGH23" s="431"/>
      <c r="AGI23" s="431"/>
      <c r="AGJ23" s="431"/>
      <c r="AGK23" s="431"/>
      <c r="AGL23" s="431"/>
      <c r="AGM23" s="431"/>
      <c r="AGN23" s="431"/>
      <c r="AGO23" s="431"/>
      <c r="AGP23" s="431"/>
      <c r="AGQ23" s="431"/>
      <c r="AGR23" s="431"/>
      <c r="AGS23" s="431"/>
      <c r="AGT23" s="431"/>
      <c r="AGU23" s="431"/>
      <c r="AGV23" s="431"/>
      <c r="AGW23" s="431"/>
      <c r="AGX23" s="431"/>
      <c r="AGY23" s="431"/>
      <c r="AGZ23" s="431"/>
      <c r="AHA23" s="431"/>
      <c r="AHB23" s="431"/>
      <c r="AHC23" s="431"/>
      <c r="AHD23" s="431"/>
      <c r="AHE23" s="431"/>
      <c r="AHF23" s="431"/>
      <c r="AHG23" s="431"/>
      <c r="AHH23" s="431"/>
      <c r="AHI23" s="431"/>
      <c r="AHJ23" s="431"/>
      <c r="AHK23" s="431"/>
      <c r="AHL23" s="431"/>
      <c r="AHM23" s="431"/>
      <c r="AHN23" s="431"/>
      <c r="AHO23" s="431"/>
      <c r="AHP23" s="431"/>
      <c r="AHQ23" s="431"/>
      <c r="AHR23" s="431"/>
      <c r="AHS23" s="431"/>
      <c r="AHT23" s="431"/>
      <c r="AHU23" s="431"/>
      <c r="AHV23" s="431"/>
      <c r="AHW23" s="431"/>
      <c r="AHX23" s="431"/>
      <c r="AHY23" s="431"/>
      <c r="AHZ23" s="431"/>
      <c r="AIA23" s="431"/>
      <c r="AIB23" s="431"/>
      <c r="AIC23" s="431"/>
      <c r="AID23" s="431"/>
      <c r="AIE23" s="431"/>
      <c r="AIF23" s="431"/>
      <c r="AIG23" s="431"/>
      <c r="AIH23" s="431"/>
      <c r="AII23" s="431"/>
      <c r="AIJ23" s="431"/>
      <c r="AIK23" s="431"/>
      <c r="AIL23" s="431"/>
      <c r="AIM23" s="431"/>
      <c r="AIN23" s="431"/>
      <c r="AIO23" s="431"/>
      <c r="AIP23" s="431"/>
      <c r="AIQ23" s="431"/>
      <c r="AIR23" s="431"/>
      <c r="AIS23" s="431"/>
      <c r="AIT23" s="431"/>
      <c r="AIU23" s="431"/>
      <c r="AIV23" s="431"/>
      <c r="AIW23" s="431"/>
      <c r="AIX23" s="431"/>
      <c r="AIY23" s="431"/>
      <c r="AIZ23" s="431"/>
      <c r="AJA23" s="431"/>
      <c r="AJB23" s="431"/>
      <c r="AJC23" s="431"/>
      <c r="AJD23" s="431"/>
      <c r="AJE23" s="431"/>
      <c r="AJF23" s="431"/>
      <c r="AJG23" s="431"/>
      <c r="AJH23" s="431"/>
      <c r="AJI23" s="431"/>
      <c r="AJJ23" s="431"/>
      <c r="AJK23" s="431"/>
      <c r="AJL23" s="431"/>
      <c r="AJM23" s="431"/>
      <c r="AJN23" s="431"/>
      <c r="AJO23" s="431"/>
      <c r="AJP23" s="431"/>
      <c r="AJQ23" s="431"/>
      <c r="AJR23" s="431"/>
      <c r="AJS23" s="431"/>
      <c r="AJT23" s="431"/>
      <c r="AJU23" s="431"/>
      <c r="AJV23" s="431"/>
      <c r="AJW23" s="431"/>
      <c r="AJX23" s="431"/>
      <c r="AJY23" s="431"/>
      <c r="AJZ23" s="431"/>
      <c r="AKA23" s="431"/>
      <c r="AKB23" s="431"/>
      <c r="AKC23" s="431"/>
      <c r="AKD23" s="431"/>
      <c r="AKE23" s="431"/>
      <c r="AKF23" s="431"/>
      <c r="AKG23" s="431"/>
      <c r="AKH23" s="431"/>
      <c r="AKI23" s="431"/>
      <c r="AKJ23" s="431"/>
      <c r="AKK23" s="431"/>
      <c r="AKL23" s="431"/>
      <c r="AKM23" s="431"/>
      <c r="AKN23" s="431"/>
      <c r="AKO23" s="431"/>
      <c r="AKP23" s="431"/>
      <c r="AKQ23" s="431"/>
      <c r="AKR23" s="431"/>
      <c r="AKS23" s="431"/>
      <c r="AKT23" s="431"/>
      <c r="AKU23" s="431"/>
      <c r="AKV23" s="431"/>
      <c r="AKW23" s="431"/>
      <c r="AKX23" s="431"/>
      <c r="AKY23" s="431"/>
      <c r="AKZ23" s="431"/>
      <c r="ALA23" s="431"/>
      <c r="ALB23" s="431"/>
      <c r="ALC23" s="431"/>
      <c r="ALD23" s="431"/>
      <c r="ALE23" s="431"/>
      <c r="ALF23" s="431"/>
      <c r="ALG23" s="431"/>
      <c r="ALH23" s="431"/>
      <c r="ALI23" s="431"/>
      <c r="ALJ23" s="431"/>
      <c r="ALK23" s="431"/>
      <c r="ALL23" s="431"/>
      <c r="ALM23" s="431"/>
      <c r="ALN23" s="431"/>
      <c r="ALO23" s="431"/>
      <c r="ALP23" s="431"/>
      <c r="ALQ23" s="431"/>
      <c r="ALR23" s="431"/>
      <c r="ALS23" s="431"/>
      <c r="ALT23" s="431"/>
      <c r="ALU23" s="431"/>
      <c r="ALV23" s="431"/>
      <c r="ALW23" s="431"/>
      <c r="ALX23" s="431"/>
      <c r="ALY23" s="431"/>
      <c r="ALZ23" s="431"/>
      <c r="AMA23" s="431"/>
      <c r="AMB23" s="431"/>
      <c r="AMC23" s="431"/>
      <c r="AMD23" s="431"/>
      <c r="AME23" s="431"/>
      <c r="AMF23" s="431"/>
      <c r="AMG23" s="431"/>
      <c r="AMH23" s="431"/>
      <c r="AMI23" s="431"/>
      <c r="AMJ23" s="431"/>
      <c r="AMK23" s="431"/>
      <c r="AML23" s="431"/>
      <c r="AMM23" s="431"/>
      <c r="AMN23" s="431"/>
      <c r="AMO23" s="431"/>
      <c r="AMP23" s="431"/>
      <c r="AMQ23" s="431"/>
      <c r="AMR23" s="431"/>
      <c r="AMS23" s="431"/>
      <c r="AMT23" s="431"/>
      <c r="AMU23" s="431"/>
      <c r="AMV23" s="431"/>
      <c r="AMW23" s="431"/>
      <c r="AMX23" s="431"/>
      <c r="AMY23" s="431"/>
      <c r="AMZ23" s="431"/>
      <c r="ANA23" s="431"/>
      <c r="ANB23" s="431"/>
      <c r="ANC23" s="431"/>
      <c r="AND23" s="431"/>
      <c r="ANE23" s="431"/>
      <c r="ANF23" s="431"/>
      <c r="ANG23" s="431"/>
      <c r="ANH23" s="431"/>
      <c r="ANI23" s="431"/>
      <c r="ANJ23" s="431"/>
      <c r="ANK23" s="431"/>
      <c r="ANL23" s="431"/>
      <c r="ANM23" s="431"/>
      <c r="ANN23" s="431"/>
      <c r="ANO23" s="431"/>
      <c r="ANP23" s="431"/>
      <c r="ANQ23" s="431"/>
      <c r="ANR23" s="431"/>
      <c r="ANS23" s="431"/>
      <c r="ANT23" s="431"/>
      <c r="ANU23" s="431"/>
      <c r="ANV23" s="431"/>
      <c r="ANW23" s="431"/>
      <c r="ANX23" s="431"/>
      <c r="ANY23" s="431"/>
      <c r="ANZ23" s="431"/>
      <c r="AOA23" s="431"/>
      <c r="AOB23" s="431"/>
      <c r="AOC23" s="431"/>
      <c r="AOD23" s="431"/>
      <c r="AOE23" s="431"/>
      <c r="AOF23" s="431"/>
      <c r="AOG23" s="431"/>
      <c r="AOH23" s="431"/>
      <c r="AOI23" s="431"/>
      <c r="AOJ23" s="431"/>
      <c r="AOK23" s="431"/>
      <c r="AOL23" s="431"/>
      <c r="AOM23" s="431"/>
      <c r="AON23" s="431"/>
      <c r="AOO23" s="431"/>
      <c r="AOP23" s="431"/>
      <c r="AOQ23" s="431"/>
      <c r="AOR23" s="431"/>
      <c r="AOS23" s="431"/>
      <c r="AOT23" s="431"/>
      <c r="AOU23" s="431"/>
      <c r="AOV23" s="431"/>
      <c r="AOW23" s="431"/>
      <c r="AOX23" s="431"/>
      <c r="AOY23" s="431"/>
      <c r="AOZ23" s="431"/>
      <c r="APA23" s="431"/>
      <c r="APB23" s="431"/>
      <c r="APC23" s="431"/>
      <c r="APD23" s="431"/>
      <c r="APE23" s="431"/>
      <c r="APF23" s="431"/>
      <c r="APG23" s="431"/>
      <c r="APH23" s="431"/>
      <c r="API23" s="431"/>
      <c r="APJ23" s="431"/>
      <c r="APK23" s="431"/>
      <c r="APL23" s="431"/>
      <c r="APM23" s="431"/>
      <c r="APN23" s="431"/>
      <c r="APO23" s="431"/>
      <c r="APP23" s="431"/>
      <c r="APQ23" s="431"/>
      <c r="APR23" s="431"/>
      <c r="APS23" s="431"/>
      <c r="APT23" s="431"/>
      <c r="APU23" s="431"/>
      <c r="APV23" s="431"/>
      <c r="APW23" s="431"/>
      <c r="APX23" s="431"/>
      <c r="APY23" s="431"/>
      <c r="APZ23" s="431"/>
      <c r="AQA23" s="431"/>
      <c r="AQB23" s="431"/>
      <c r="AQC23" s="431"/>
      <c r="AQD23" s="431"/>
      <c r="AQE23" s="431"/>
      <c r="AQF23" s="431"/>
      <c r="AQG23" s="431"/>
      <c r="AQH23" s="431"/>
      <c r="AQI23" s="431"/>
      <c r="AQJ23" s="431"/>
      <c r="AQK23" s="431"/>
      <c r="AQL23" s="431"/>
      <c r="AQM23" s="431"/>
      <c r="AQN23" s="431"/>
      <c r="AQO23" s="431"/>
      <c r="AQP23" s="431"/>
      <c r="AQQ23" s="431"/>
      <c r="AQR23" s="431"/>
      <c r="AQS23" s="431"/>
      <c r="AQT23" s="431"/>
      <c r="AQU23" s="431"/>
      <c r="AQV23" s="431"/>
      <c r="AQW23" s="431"/>
      <c r="AQX23" s="431"/>
      <c r="AQY23" s="431"/>
      <c r="AQZ23" s="431"/>
      <c r="ARA23" s="431"/>
      <c r="ARB23" s="431"/>
      <c r="ARC23" s="431"/>
      <c r="ARD23" s="431"/>
      <c r="ARE23" s="431"/>
      <c r="ARF23" s="431"/>
      <c r="ARG23" s="431"/>
      <c r="ARH23" s="431"/>
      <c r="ARI23" s="431"/>
      <c r="ARJ23" s="431"/>
      <c r="ARK23" s="431"/>
      <c r="ARL23" s="431"/>
      <c r="ARM23" s="431"/>
      <c r="ARN23" s="431"/>
      <c r="ARO23" s="431"/>
      <c r="ARP23" s="431"/>
      <c r="ARQ23" s="431"/>
      <c r="ARR23" s="431"/>
      <c r="ARS23" s="431"/>
      <c r="ART23" s="431"/>
      <c r="ARU23" s="431"/>
      <c r="ARV23" s="431"/>
      <c r="ARW23" s="431"/>
      <c r="ARX23" s="431"/>
      <c r="ARY23" s="431"/>
      <c r="ARZ23" s="431"/>
      <c r="ASA23" s="431"/>
      <c r="ASB23" s="431"/>
      <c r="ASC23" s="431"/>
      <c r="ASD23" s="431"/>
      <c r="ASE23" s="431"/>
      <c r="ASF23" s="431"/>
      <c r="ASG23" s="431"/>
      <c r="ASH23" s="431"/>
      <c r="ASI23" s="431"/>
      <c r="ASJ23" s="431"/>
      <c r="ASK23" s="431"/>
      <c r="ASL23" s="431"/>
      <c r="ASM23" s="431"/>
      <c r="ASN23" s="431"/>
      <c r="ASO23" s="431"/>
      <c r="ASP23" s="431"/>
      <c r="ASQ23" s="431"/>
      <c r="ASR23" s="431"/>
      <c r="ASS23" s="431"/>
      <c r="AST23" s="431"/>
      <c r="ASU23" s="431"/>
      <c r="ASV23" s="431"/>
      <c r="ASW23" s="431"/>
      <c r="ASX23" s="431"/>
      <c r="ASY23" s="431"/>
      <c r="ASZ23" s="431"/>
      <c r="ATA23" s="431"/>
      <c r="ATB23" s="431"/>
      <c r="ATC23" s="431"/>
      <c r="ATD23" s="431"/>
      <c r="ATE23" s="431"/>
      <c r="ATF23" s="431"/>
      <c r="ATG23" s="431"/>
      <c r="ATH23" s="431"/>
      <c r="ATI23" s="431"/>
      <c r="ATJ23" s="431"/>
      <c r="ATK23" s="431"/>
      <c r="ATL23" s="431"/>
      <c r="ATM23" s="431"/>
      <c r="ATN23" s="431"/>
      <c r="ATO23" s="431"/>
      <c r="ATP23" s="431"/>
      <c r="ATQ23" s="431"/>
      <c r="ATR23" s="431"/>
      <c r="ATS23" s="431"/>
      <c r="ATT23" s="431"/>
      <c r="ATU23" s="431"/>
      <c r="ATV23" s="431"/>
      <c r="ATW23" s="431"/>
      <c r="ATX23" s="431"/>
      <c r="ATY23" s="431"/>
      <c r="ATZ23" s="431"/>
      <c r="AUA23" s="431"/>
      <c r="AUB23" s="431"/>
      <c r="AUC23" s="431"/>
      <c r="AUD23" s="431"/>
      <c r="AUE23" s="431"/>
      <c r="AUF23" s="431"/>
      <c r="AUG23" s="431"/>
      <c r="AUH23" s="431"/>
      <c r="AUI23" s="431"/>
      <c r="AUJ23" s="431"/>
      <c r="AUK23" s="431"/>
      <c r="AUL23" s="431"/>
      <c r="AUM23" s="431"/>
      <c r="AUN23" s="431"/>
      <c r="AUO23" s="431"/>
      <c r="AUP23" s="431"/>
      <c r="AUQ23" s="431"/>
      <c r="AUR23" s="431"/>
      <c r="AUS23" s="431"/>
      <c r="AUT23" s="431"/>
      <c r="AUU23" s="431"/>
      <c r="AUV23" s="431"/>
      <c r="AUW23" s="431"/>
      <c r="AUX23" s="431"/>
      <c r="AUY23" s="431"/>
      <c r="AUZ23" s="431"/>
      <c r="AVA23" s="431"/>
      <c r="AVB23" s="431"/>
      <c r="AVC23" s="431"/>
      <c r="AVD23" s="431"/>
      <c r="AVE23" s="431"/>
      <c r="AVF23" s="431"/>
      <c r="AVG23" s="431"/>
      <c r="AVH23" s="431"/>
      <c r="AVI23" s="431"/>
      <c r="AVJ23" s="431"/>
      <c r="AVK23" s="431"/>
      <c r="AVL23" s="431"/>
      <c r="AVM23" s="431"/>
      <c r="AVN23" s="431"/>
      <c r="AVO23" s="431"/>
      <c r="AVP23" s="431"/>
      <c r="AVQ23" s="431"/>
      <c r="AVR23" s="431"/>
      <c r="AVS23" s="431"/>
      <c r="AVT23" s="431"/>
      <c r="AVU23" s="431"/>
      <c r="AVV23" s="431"/>
      <c r="AVW23" s="431"/>
      <c r="AVX23" s="431"/>
      <c r="AVY23" s="431"/>
      <c r="AVZ23" s="431"/>
      <c r="AWA23" s="431"/>
      <c r="AWB23" s="431"/>
      <c r="AWC23" s="431"/>
      <c r="AWD23" s="431"/>
      <c r="AWE23" s="431"/>
      <c r="AWF23" s="431"/>
      <c r="AWG23" s="431"/>
      <c r="AWH23" s="431"/>
      <c r="AWI23" s="431"/>
      <c r="AWJ23" s="431"/>
      <c r="AWK23" s="431"/>
      <c r="AWL23" s="431"/>
      <c r="AWM23" s="431"/>
      <c r="AWN23" s="431"/>
      <c r="AWO23" s="431"/>
      <c r="AWP23" s="431"/>
      <c r="AWQ23" s="431"/>
      <c r="AWR23" s="431"/>
      <c r="AWS23" s="431"/>
      <c r="AWT23" s="431"/>
      <c r="AWU23" s="431"/>
      <c r="AWV23" s="431"/>
      <c r="AWW23" s="431"/>
      <c r="AWX23" s="431"/>
      <c r="AWY23" s="431"/>
      <c r="AWZ23" s="431"/>
      <c r="AXA23" s="431"/>
      <c r="AXB23" s="431"/>
      <c r="AXC23" s="431"/>
      <c r="AXD23" s="431"/>
      <c r="AXE23" s="431"/>
      <c r="AXF23" s="431"/>
      <c r="AXG23" s="431"/>
      <c r="AXH23" s="431"/>
      <c r="AXI23" s="431"/>
      <c r="AXJ23" s="431"/>
      <c r="AXK23" s="431"/>
      <c r="AXL23" s="431"/>
      <c r="AXM23" s="431"/>
      <c r="AXN23" s="431"/>
      <c r="AXO23" s="431"/>
      <c r="AXP23" s="431"/>
      <c r="AXQ23" s="431"/>
      <c r="AXR23" s="431"/>
      <c r="AXS23" s="431"/>
      <c r="AXT23" s="431"/>
      <c r="AXU23" s="431"/>
      <c r="AXV23" s="431"/>
      <c r="AXW23" s="431"/>
      <c r="AXX23" s="431"/>
      <c r="AXY23" s="431"/>
      <c r="AXZ23" s="431"/>
      <c r="AYA23" s="431"/>
      <c r="AYB23" s="431"/>
      <c r="AYC23" s="431"/>
      <c r="AYD23" s="431"/>
      <c r="AYE23" s="431"/>
      <c r="AYF23" s="431"/>
      <c r="AYG23" s="431"/>
      <c r="AYH23" s="431"/>
      <c r="AYI23" s="431"/>
      <c r="AYJ23" s="431"/>
      <c r="AYK23" s="431"/>
      <c r="AYL23" s="431"/>
      <c r="AYM23" s="431"/>
      <c r="AYN23" s="431"/>
      <c r="AYO23" s="431"/>
      <c r="AYP23" s="431"/>
      <c r="AYQ23" s="431"/>
      <c r="AYR23" s="431"/>
      <c r="AYS23" s="431"/>
      <c r="AYT23" s="431"/>
      <c r="AYU23" s="431"/>
      <c r="AYV23" s="431"/>
      <c r="AYW23" s="431"/>
      <c r="AYX23" s="431"/>
      <c r="AYY23" s="431"/>
      <c r="AYZ23" s="431"/>
      <c r="AZA23" s="431"/>
      <c r="AZB23" s="431"/>
      <c r="AZC23" s="431"/>
      <c r="AZD23" s="431"/>
      <c r="AZE23" s="431"/>
      <c r="AZF23" s="431"/>
      <c r="AZG23" s="431"/>
      <c r="AZH23" s="431"/>
      <c r="AZI23" s="431"/>
      <c r="AZJ23" s="431"/>
      <c r="AZK23" s="431"/>
      <c r="AZL23" s="431"/>
      <c r="AZM23" s="431"/>
      <c r="AZN23" s="431"/>
      <c r="AZO23" s="431"/>
      <c r="AZP23" s="431"/>
      <c r="AZQ23" s="431"/>
      <c r="AZR23" s="431"/>
      <c r="AZS23" s="431"/>
      <c r="AZT23" s="431"/>
      <c r="AZU23" s="431"/>
      <c r="AZV23" s="431"/>
      <c r="AZW23" s="431"/>
      <c r="AZX23" s="431"/>
      <c r="AZY23" s="431"/>
      <c r="AZZ23" s="431"/>
      <c r="BAA23" s="431"/>
      <c r="BAB23" s="431"/>
      <c r="BAC23" s="431"/>
      <c r="BAD23" s="431"/>
      <c r="BAE23" s="431"/>
      <c r="BAF23" s="431"/>
      <c r="BAG23" s="431"/>
      <c r="BAH23" s="431"/>
      <c r="BAI23" s="431"/>
      <c r="BAJ23" s="431"/>
      <c r="BAK23" s="431"/>
      <c r="BAL23" s="431"/>
      <c r="BAM23" s="431"/>
      <c r="BAN23" s="431"/>
      <c r="BAO23" s="431"/>
      <c r="BAP23" s="431"/>
      <c r="BAQ23" s="431"/>
      <c r="BAR23" s="431"/>
      <c r="BAS23" s="431"/>
      <c r="BAT23" s="431"/>
      <c r="BAU23" s="431"/>
      <c r="BAV23" s="431"/>
      <c r="BAW23" s="431"/>
      <c r="BAX23" s="431"/>
      <c r="BAY23" s="431"/>
      <c r="BAZ23" s="431"/>
      <c r="BBA23" s="431"/>
      <c r="BBB23" s="431"/>
      <c r="BBC23" s="431"/>
      <c r="BBD23" s="431"/>
      <c r="BBE23" s="431"/>
      <c r="BBF23" s="431"/>
      <c r="BBG23" s="431"/>
      <c r="BBH23" s="431"/>
      <c r="BBI23" s="431"/>
      <c r="BBJ23" s="431"/>
      <c r="BBK23" s="431"/>
      <c r="BBL23" s="431"/>
      <c r="BBM23" s="431"/>
      <c r="BBN23" s="431"/>
      <c r="BBO23" s="431"/>
      <c r="BBP23" s="431"/>
      <c r="BBQ23" s="431"/>
      <c r="BBR23" s="431"/>
      <c r="BBS23" s="431"/>
      <c r="BBT23" s="431"/>
      <c r="BBU23" s="431"/>
      <c r="BBV23" s="431"/>
      <c r="BBW23" s="431"/>
      <c r="BBX23" s="431"/>
      <c r="BBY23" s="431"/>
      <c r="BBZ23" s="431"/>
      <c r="BCA23" s="431"/>
      <c r="BCB23" s="431"/>
      <c r="BCC23" s="431"/>
      <c r="BCD23" s="431"/>
      <c r="BCE23" s="431"/>
      <c r="BCF23" s="431"/>
      <c r="BCG23" s="431"/>
      <c r="BCH23" s="431"/>
      <c r="BCI23" s="431"/>
      <c r="BCJ23" s="431"/>
      <c r="BCK23" s="431"/>
      <c r="BCL23" s="431"/>
      <c r="BCM23" s="431"/>
      <c r="BCN23" s="431"/>
      <c r="BCO23" s="431"/>
      <c r="BCP23" s="431"/>
      <c r="BCQ23" s="431"/>
      <c r="BCR23" s="431"/>
      <c r="BCS23" s="431"/>
      <c r="BCT23" s="431"/>
      <c r="BCU23" s="431"/>
      <c r="BCV23" s="431"/>
      <c r="BCW23" s="431"/>
      <c r="BCX23" s="431"/>
      <c r="BCY23" s="431"/>
      <c r="BCZ23" s="431"/>
      <c r="BDA23" s="431"/>
      <c r="BDB23" s="431"/>
      <c r="BDC23" s="431"/>
      <c r="BDD23" s="431"/>
      <c r="BDE23" s="431"/>
      <c r="BDF23" s="431"/>
      <c r="BDG23" s="431"/>
      <c r="BDH23" s="431"/>
      <c r="BDI23" s="431"/>
      <c r="BDJ23" s="431"/>
      <c r="BDK23" s="431"/>
      <c r="BDL23" s="431"/>
      <c r="BDM23" s="431"/>
      <c r="BDN23" s="431"/>
      <c r="BDO23" s="431"/>
      <c r="BDP23" s="431"/>
      <c r="BDQ23" s="431"/>
      <c r="BDR23" s="431"/>
      <c r="BDS23" s="431"/>
      <c r="BDT23" s="431"/>
      <c r="BDU23" s="431"/>
      <c r="BDV23" s="431"/>
      <c r="BDW23" s="431"/>
      <c r="BDX23" s="431"/>
      <c r="BDY23" s="431"/>
      <c r="BDZ23" s="431"/>
      <c r="BEA23" s="431"/>
      <c r="BEB23" s="431"/>
      <c r="BEC23" s="431"/>
      <c r="BED23" s="431"/>
      <c r="BEE23" s="431"/>
      <c r="BEF23" s="431"/>
      <c r="BEG23" s="431"/>
      <c r="BEH23" s="431"/>
      <c r="BEI23" s="431"/>
      <c r="BEJ23" s="431"/>
      <c r="BEK23" s="431"/>
      <c r="BEL23" s="431"/>
      <c r="BEM23" s="431"/>
      <c r="BEN23" s="431"/>
      <c r="BEO23" s="431"/>
      <c r="BEP23" s="431"/>
      <c r="BEQ23" s="431"/>
      <c r="BER23" s="431"/>
      <c r="BES23" s="431"/>
      <c r="BET23" s="431"/>
      <c r="BEU23" s="431"/>
      <c r="BEV23" s="431"/>
      <c r="BEW23" s="431"/>
      <c r="BEX23" s="431"/>
      <c r="BEY23" s="431"/>
      <c r="BEZ23" s="431"/>
      <c r="BFA23" s="431"/>
      <c r="BFB23" s="431"/>
      <c r="BFC23" s="431"/>
      <c r="BFD23" s="431"/>
      <c r="BFE23" s="431"/>
      <c r="BFF23" s="431"/>
      <c r="BFG23" s="431"/>
      <c r="BFH23" s="431"/>
      <c r="BFI23" s="431"/>
      <c r="BFJ23" s="431"/>
      <c r="BFK23" s="431"/>
      <c r="BFL23" s="431"/>
      <c r="BFM23" s="431"/>
      <c r="BFN23" s="431"/>
      <c r="BFO23" s="431"/>
      <c r="BFP23" s="431"/>
      <c r="BFQ23" s="431"/>
      <c r="BFR23" s="431"/>
      <c r="BFS23" s="431"/>
      <c r="BFT23" s="431"/>
      <c r="BFU23" s="431"/>
      <c r="BFV23" s="431"/>
      <c r="BFW23" s="431"/>
      <c r="BFX23" s="431"/>
      <c r="BFY23" s="431"/>
      <c r="BFZ23" s="431"/>
      <c r="BGA23" s="431"/>
      <c r="BGB23" s="431"/>
      <c r="BGC23" s="431"/>
      <c r="BGD23" s="431"/>
      <c r="BGE23" s="431"/>
      <c r="BGF23" s="431"/>
      <c r="BGG23" s="431"/>
      <c r="BGH23" s="431"/>
      <c r="BGI23" s="431"/>
      <c r="BGJ23" s="431"/>
      <c r="BGK23" s="431"/>
      <c r="BGL23" s="431"/>
      <c r="BGM23" s="431"/>
      <c r="BGN23" s="431"/>
      <c r="BGO23" s="431"/>
      <c r="BGP23" s="431"/>
      <c r="BGQ23" s="431"/>
      <c r="BGR23" s="431"/>
      <c r="BGS23" s="431"/>
      <c r="BGT23" s="431"/>
      <c r="BGU23" s="431"/>
      <c r="BGV23" s="431"/>
      <c r="BGW23" s="431"/>
      <c r="BGX23" s="431"/>
      <c r="BGY23" s="431"/>
      <c r="BGZ23" s="431"/>
      <c r="BHA23" s="431"/>
      <c r="BHB23" s="431"/>
      <c r="BHC23" s="431"/>
      <c r="BHD23" s="431"/>
      <c r="BHE23" s="431"/>
      <c r="BHF23" s="431"/>
      <c r="BHG23" s="431"/>
      <c r="BHH23" s="431"/>
      <c r="BHI23" s="431"/>
      <c r="BHJ23" s="431"/>
      <c r="BHK23" s="431"/>
      <c r="BHL23" s="431"/>
      <c r="BHM23" s="431"/>
      <c r="BHN23" s="431"/>
      <c r="BHO23" s="431"/>
      <c r="BHP23" s="431"/>
      <c r="BHQ23" s="431"/>
      <c r="BHR23" s="431"/>
      <c r="BHS23" s="431"/>
      <c r="BHT23" s="431"/>
      <c r="BHU23" s="431"/>
      <c r="BHV23" s="431"/>
      <c r="BHW23" s="431"/>
      <c r="BHX23" s="431"/>
      <c r="BHY23" s="431"/>
      <c r="BHZ23" s="431"/>
      <c r="BIA23" s="431"/>
      <c r="BIB23" s="431"/>
      <c r="BIC23" s="431"/>
      <c r="BID23" s="431"/>
      <c r="BIE23" s="431"/>
      <c r="BIF23" s="431"/>
      <c r="BIG23" s="431"/>
      <c r="BIH23" s="431"/>
      <c r="BII23" s="431"/>
      <c r="BIJ23" s="431"/>
      <c r="BIK23" s="431"/>
      <c r="BIL23" s="431"/>
      <c r="BIM23" s="431"/>
      <c r="BIN23" s="431"/>
      <c r="BIO23" s="431"/>
      <c r="BIP23" s="431"/>
      <c r="BIQ23" s="431"/>
      <c r="BIR23" s="431"/>
      <c r="BIS23" s="431"/>
      <c r="BIT23" s="431"/>
      <c r="BIU23" s="431"/>
      <c r="BIV23" s="431"/>
      <c r="BIW23" s="431"/>
      <c r="BIX23" s="431"/>
      <c r="BIY23" s="431"/>
      <c r="BIZ23" s="431"/>
      <c r="BJA23" s="431"/>
      <c r="BJB23" s="431"/>
      <c r="BJC23" s="431"/>
      <c r="BJD23" s="431"/>
      <c r="BJE23" s="431"/>
      <c r="BJF23" s="431"/>
      <c r="BJG23" s="431"/>
      <c r="BJH23" s="431"/>
      <c r="BJI23" s="431"/>
      <c r="BJJ23" s="431"/>
      <c r="BJK23" s="431"/>
      <c r="BJL23" s="431"/>
      <c r="BJM23" s="431"/>
      <c r="BJN23" s="431"/>
      <c r="BJO23" s="431"/>
      <c r="BJP23" s="431"/>
      <c r="BJQ23" s="431"/>
      <c r="BJR23" s="431"/>
      <c r="BJS23" s="431"/>
      <c r="BJT23" s="431"/>
      <c r="BJU23" s="431"/>
      <c r="BJV23" s="431"/>
      <c r="BJW23" s="431"/>
      <c r="BJX23" s="431"/>
      <c r="BJY23" s="431"/>
      <c r="BJZ23" s="431"/>
      <c r="BKA23" s="431"/>
      <c r="BKB23" s="431"/>
      <c r="BKC23" s="431"/>
      <c r="BKD23" s="431"/>
      <c r="BKE23" s="431"/>
      <c r="BKF23" s="431"/>
      <c r="BKG23" s="431"/>
      <c r="BKH23" s="431"/>
      <c r="BKI23" s="431"/>
      <c r="BKJ23" s="431"/>
      <c r="BKK23" s="431"/>
      <c r="BKL23" s="431"/>
      <c r="BKM23" s="431"/>
      <c r="BKN23" s="431"/>
      <c r="BKO23" s="431"/>
      <c r="BKP23" s="431"/>
      <c r="BKQ23" s="431"/>
      <c r="BKR23" s="431"/>
      <c r="BKS23" s="431"/>
      <c r="BKT23" s="431"/>
      <c r="BKU23" s="431"/>
      <c r="BKV23" s="431"/>
      <c r="BKW23" s="431"/>
      <c r="BKX23" s="431"/>
      <c r="BKY23" s="431"/>
      <c r="BKZ23" s="431"/>
      <c r="BLA23" s="431"/>
      <c r="BLB23" s="431"/>
      <c r="BLC23" s="431"/>
      <c r="BLD23" s="431"/>
      <c r="BLE23" s="431"/>
      <c r="BLF23" s="431"/>
      <c r="BLG23" s="431"/>
      <c r="BLH23" s="431"/>
      <c r="BLI23" s="431"/>
      <c r="BLJ23" s="431"/>
      <c r="BLK23" s="431"/>
      <c r="BLL23" s="431"/>
      <c r="BLM23" s="431"/>
      <c r="BLN23" s="431"/>
      <c r="BLO23" s="431"/>
      <c r="BLP23" s="431"/>
      <c r="BLQ23" s="431"/>
      <c r="BLR23" s="431"/>
      <c r="BLS23" s="431"/>
      <c r="BLT23" s="431"/>
      <c r="BLU23" s="431"/>
      <c r="BLV23" s="431"/>
      <c r="BLW23" s="431"/>
      <c r="BLX23" s="431"/>
      <c r="BLY23" s="431"/>
      <c r="BLZ23" s="431"/>
      <c r="BMA23" s="431"/>
      <c r="BMB23" s="431"/>
      <c r="BMC23" s="431"/>
      <c r="BMD23" s="431"/>
      <c r="BME23" s="431"/>
      <c r="BMF23" s="431"/>
      <c r="BMG23" s="431"/>
      <c r="BMH23" s="431"/>
      <c r="BMI23" s="431"/>
      <c r="BMJ23" s="431"/>
      <c r="BMK23" s="431"/>
      <c r="BML23" s="431"/>
      <c r="BMM23" s="431"/>
      <c r="BMN23" s="431"/>
      <c r="BMO23" s="431"/>
      <c r="BMP23" s="431"/>
      <c r="BMQ23" s="431"/>
      <c r="BMR23" s="431"/>
      <c r="BMS23" s="431"/>
      <c r="BMT23" s="431"/>
      <c r="BMU23" s="431"/>
      <c r="BMV23" s="431"/>
      <c r="BMW23" s="431"/>
      <c r="BMX23" s="431"/>
      <c r="BMY23" s="431"/>
      <c r="BMZ23" s="431"/>
      <c r="BNA23" s="431"/>
      <c r="BNB23" s="431"/>
      <c r="BNC23" s="431"/>
      <c r="BND23" s="431"/>
      <c r="BNE23" s="431"/>
      <c r="BNF23" s="431"/>
      <c r="BNG23" s="431"/>
      <c r="BNH23" s="431"/>
      <c r="BNI23" s="431"/>
      <c r="BNJ23" s="431"/>
      <c r="BNK23" s="431"/>
      <c r="BNL23" s="431"/>
      <c r="BNM23" s="431"/>
      <c r="BNN23" s="431"/>
      <c r="BNO23" s="431"/>
      <c r="BNP23" s="431"/>
      <c r="BNQ23" s="431"/>
      <c r="BNR23" s="431"/>
      <c r="BNS23" s="431"/>
      <c r="BNT23" s="431"/>
      <c r="BNU23" s="431"/>
      <c r="BNV23" s="431"/>
      <c r="BNW23" s="431"/>
      <c r="BNX23" s="431"/>
      <c r="BNY23" s="431"/>
      <c r="BNZ23" s="431"/>
      <c r="BOA23" s="431"/>
      <c r="BOB23" s="431"/>
      <c r="BOC23" s="431"/>
      <c r="BOD23" s="431"/>
      <c r="BOE23" s="431"/>
      <c r="BOF23" s="431"/>
      <c r="BOG23" s="431"/>
      <c r="BOH23" s="431"/>
      <c r="BOI23" s="431"/>
      <c r="BOJ23" s="431"/>
      <c r="BOK23" s="431"/>
      <c r="BOL23" s="431"/>
      <c r="BOM23" s="431"/>
      <c r="BON23" s="431"/>
      <c r="BOO23" s="431"/>
      <c r="BOP23" s="431"/>
      <c r="BOQ23" s="431"/>
      <c r="BOR23" s="431"/>
      <c r="BOS23" s="431"/>
      <c r="BOT23" s="431"/>
      <c r="BOU23" s="431"/>
      <c r="BOV23" s="431"/>
      <c r="BOW23" s="431"/>
      <c r="BOX23" s="431"/>
      <c r="BOY23" s="431"/>
      <c r="BOZ23" s="431"/>
      <c r="BPA23" s="431"/>
      <c r="BPB23" s="431"/>
      <c r="BPC23" s="431"/>
      <c r="BPD23" s="431"/>
      <c r="BPE23" s="431"/>
      <c r="BPF23" s="431"/>
      <c r="BPG23" s="431"/>
      <c r="BPH23" s="431"/>
      <c r="BPI23" s="431"/>
      <c r="BPJ23" s="431"/>
      <c r="BPK23" s="431"/>
      <c r="BPL23" s="431"/>
      <c r="BPM23" s="431"/>
      <c r="BPN23" s="431"/>
      <c r="BPO23" s="431"/>
      <c r="BPP23" s="431"/>
      <c r="BPQ23" s="431"/>
      <c r="BPR23" s="431"/>
      <c r="BPS23" s="431"/>
      <c r="BPT23" s="431"/>
      <c r="BPU23" s="431"/>
      <c r="BPV23" s="431"/>
      <c r="BPW23" s="431"/>
      <c r="BPX23" s="431"/>
      <c r="BPY23" s="431"/>
      <c r="BPZ23" s="431"/>
      <c r="BQA23" s="431"/>
      <c r="BQB23" s="431"/>
      <c r="BQC23" s="431"/>
      <c r="BQD23" s="431"/>
      <c r="BQE23" s="431"/>
      <c r="BQF23" s="431"/>
      <c r="BQG23" s="431"/>
      <c r="BQH23" s="431"/>
      <c r="BQI23" s="431"/>
      <c r="BQJ23" s="431"/>
      <c r="BQK23" s="431"/>
      <c r="BQL23" s="431"/>
      <c r="BQM23" s="431"/>
      <c r="BQN23" s="431"/>
      <c r="BQO23" s="431"/>
      <c r="BQP23" s="431"/>
      <c r="BQQ23" s="431"/>
      <c r="BQR23" s="431"/>
      <c r="BQS23" s="431"/>
      <c r="BQT23" s="431"/>
      <c r="BQU23" s="431"/>
      <c r="BQV23" s="431"/>
      <c r="BQW23" s="431"/>
      <c r="BQX23" s="431"/>
      <c r="BQY23" s="431"/>
      <c r="BQZ23" s="431"/>
      <c r="BRA23" s="431"/>
      <c r="BRB23" s="431"/>
      <c r="BRC23" s="431"/>
      <c r="BRD23" s="431"/>
      <c r="BRE23" s="431"/>
      <c r="BRF23" s="431"/>
      <c r="BRG23" s="431"/>
      <c r="BRH23" s="431"/>
      <c r="BRI23" s="431"/>
      <c r="BRJ23" s="431"/>
      <c r="BRK23" s="431"/>
      <c r="BRL23" s="431"/>
      <c r="BRM23" s="431"/>
      <c r="BRN23" s="431"/>
      <c r="BRO23" s="431"/>
      <c r="BRP23" s="431"/>
      <c r="BRQ23" s="431"/>
      <c r="BRR23" s="431"/>
      <c r="BRS23" s="431"/>
      <c r="BRT23" s="431"/>
      <c r="BRU23" s="431"/>
      <c r="BRV23" s="431"/>
      <c r="BRW23" s="431"/>
      <c r="BRX23" s="431"/>
      <c r="BRY23" s="431"/>
      <c r="BRZ23" s="431"/>
      <c r="BSA23" s="431"/>
      <c r="BSB23" s="431"/>
      <c r="BSC23" s="431"/>
      <c r="BSD23" s="431"/>
      <c r="BSE23" s="431"/>
      <c r="BSF23" s="431"/>
      <c r="BSG23" s="431"/>
      <c r="BSH23" s="431"/>
      <c r="BSI23" s="431"/>
      <c r="BSJ23" s="431"/>
      <c r="BSK23" s="431"/>
      <c r="BSL23" s="431"/>
      <c r="BSM23" s="431"/>
      <c r="BSN23" s="431"/>
      <c r="BSO23" s="431"/>
      <c r="BSP23" s="431"/>
      <c r="BSQ23" s="431"/>
      <c r="BSR23" s="431"/>
      <c r="BSS23" s="431"/>
      <c r="BST23" s="431"/>
      <c r="BSU23" s="431"/>
      <c r="BSV23" s="431"/>
      <c r="BSW23" s="431"/>
      <c r="BSX23" s="431"/>
      <c r="BSY23" s="431"/>
      <c r="BSZ23" s="431"/>
      <c r="BTA23" s="431"/>
      <c r="BTB23" s="431"/>
      <c r="BTC23" s="431"/>
      <c r="BTD23" s="431"/>
      <c r="BTE23" s="431"/>
      <c r="BTF23" s="431"/>
      <c r="BTG23" s="431"/>
      <c r="BTH23" s="431"/>
      <c r="BTI23" s="431"/>
      <c r="BTJ23" s="431"/>
      <c r="BTK23" s="431"/>
      <c r="BTL23" s="431"/>
      <c r="BTM23" s="431"/>
      <c r="BTN23" s="431"/>
      <c r="BTO23" s="431"/>
      <c r="BTP23" s="431"/>
      <c r="BTQ23" s="431"/>
      <c r="BTR23" s="431"/>
      <c r="BTS23" s="431"/>
      <c r="BTT23" s="431"/>
      <c r="BTU23" s="431"/>
      <c r="BTV23" s="431"/>
      <c r="BTW23" s="431"/>
      <c r="BTX23" s="431"/>
      <c r="BTY23" s="431"/>
      <c r="BTZ23" s="431"/>
      <c r="BUA23" s="431"/>
      <c r="BUB23" s="431"/>
      <c r="BUC23" s="431"/>
      <c r="BUD23" s="431"/>
      <c r="BUE23" s="431"/>
      <c r="BUF23" s="431"/>
      <c r="BUG23" s="431"/>
      <c r="BUH23" s="431"/>
      <c r="BUI23" s="431"/>
      <c r="BUJ23" s="431"/>
      <c r="BUK23" s="431"/>
      <c r="BUL23" s="431"/>
      <c r="BUM23" s="431"/>
      <c r="BUN23" s="431"/>
      <c r="BUO23" s="431"/>
      <c r="BUP23" s="431"/>
      <c r="BUQ23" s="431"/>
      <c r="BUR23" s="431"/>
      <c r="BUS23" s="431"/>
      <c r="BUT23" s="431"/>
      <c r="BUU23" s="431"/>
      <c r="BUV23" s="431"/>
      <c r="BUW23" s="431"/>
      <c r="BUX23" s="431"/>
      <c r="BUY23" s="431"/>
      <c r="BUZ23" s="431"/>
      <c r="BVA23" s="431"/>
      <c r="BVB23" s="431"/>
      <c r="BVC23" s="431"/>
      <c r="BVD23" s="431"/>
      <c r="BVE23" s="431"/>
      <c r="BVF23" s="431"/>
      <c r="BVG23" s="431"/>
      <c r="BVH23" s="431"/>
      <c r="BVI23" s="431"/>
      <c r="BVJ23" s="431"/>
      <c r="BVK23" s="431"/>
      <c r="BVL23" s="431"/>
      <c r="BVM23" s="431"/>
      <c r="BVN23" s="431"/>
      <c r="BVO23" s="431"/>
      <c r="BVP23" s="431"/>
      <c r="BVQ23" s="431"/>
      <c r="BVR23" s="431"/>
      <c r="BVS23" s="431"/>
      <c r="BVT23" s="431"/>
      <c r="BVU23" s="431"/>
      <c r="BVV23" s="431"/>
      <c r="BVW23" s="431"/>
      <c r="BVX23" s="431"/>
      <c r="BVY23" s="431"/>
      <c r="BVZ23" s="431"/>
      <c r="BWA23" s="431"/>
      <c r="BWB23" s="431"/>
      <c r="BWC23" s="431"/>
      <c r="BWD23" s="431"/>
      <c r="BWE23" s="431"/>
      <c r="BWF23" s="431"/>
      <c r="BWG23" s="431"/>
      <c r="BWH23" s="431"/>
      <c r="BWI23" s="431"/>
      <c r="BWJ23" s="431"/>
      <c r="BWK23" s="431"/>
      <c r="BWL23" s="431"/>
      <c r="BWM23" s="431"/>
      <c r="BWN23" s="431"/>
      <c r="BWO23" s="431"/>
      <c r="BWP23" s="431"/>
      <c r="BWQ23" s="431"/>
      <c r="BWR23" s="431"/>
      <c r="BWS23" s="431"/>
      <c r="BWT23" s="431"/>
      <c r="BWU23" s="431"/>
      <c r="BWV23" s="431"/>
      <c r="BWW23" s="431"/>
      <c r="BWX23" s="431"/>
      <c r="BWY23" s="431"/>
      <c r="BWZ23" s="431"/>
      <c r="BXA23" s="431"/>
      <c r="BXB23" s="431"/>
      <c r="BXC23" s="431"/>
      <c r="BXD23" s="431"/>
      <c r="BXE23" s="431"/>
      <c r="BXF23" s="431"/>
      <c r="BXG23" s="431"/>
      <c r="BXH23" s="431"/>
      <c r="BXI23" s="431"/>
      <c r="BXJ23" s="431"/>
      <c r="BXK23" s="431"/>
      <c r="BXL23" s="431"/>
      <c r="BXM23" s="431"/>
      <c r="BXN23" s="431"/>
      <c r="BXO23" s="431"/>
      <c r="BXP23" s="431"/>
      <c r="BXQ23" s="431"/>
      <c r="BXR23" s="431"/>
      <c r="BXS23" s="431"/>
      <c r="BXT23" s="431"/>
      <c r="BXU23" s="431"/>
      <c r="BXV23" s="431"/>
      <c r="BXW23" s="431"/>
      <c r="BXX23" s="431"/>
      <c r="BXY23" s="431"/>
      <c r="BXZ23" s="431"/>
      <c r="BYA23" s="431"/>
      <c r="BYB23" s="431"/>
      <c r="BYC23" s="431"/>
      <c r="BYD23" s="431"/>
      <c r="BYE23" s="431"/>
      <c r="BYF23" s="431"/>
      <c r="BYG23" s="431"/>
      <c r="BYH23" s="431"/>
      <c r="BYI23" s="431"/>
      <c r="BYJ23" s="431"/>
      <c r="BYK23" s="431"/>
      <c r="BYL23" s="431"/>
      <c r="BYM23" s="431"/>
      <c r="BYN23" s="431"/>
      <c r="BYO23" s="431"/>
      <c r="BYP23" s="431"/>
      <c r="BYQ23" s="431"/>
      <c r="BYR23" s="431"/>
      <c r="BYS23" s="431"/>
      <c r="BYT23" s="431"/>
      <c r="BYU23" s="431"/>
      <c r="BYV23" s="431"/>
      <c r="BYW23" s="431"/>
      <c r="BYX23" s="431"/>
      <c r="BYY23" s="431"/>
      <c r="BYZ23" s="431"/>
      <c r="BZA23" s="431"/>
      <c r="BZB23" s="431"/>
      <c r="BZC23" s="431"/>
      <c r="BZD23" s="431"/>
      <c r="BZE23" s="431"/>
      <c r="BZF23" s="431"/>
      <c r="BZG23" s="431"/>
      <c r="BZH23" s="431"/>
      <c r="BZI23" s="431"/>
      <c r="BZJ23" s="431"/>
      <c r="BZK23" s="431"/>
      <c r="BZL23" s="431"/>
      <c r="BZM23" s="431"/>
      <c r="BZN23" s="431"/>
      <c r="BZO23" s="431"/>
      <c r="BZP23" s="431"/>
      <c r="BZQ23" s="431"/>
      <c r="BZR23" s="431"/>
      <c r="BZS23" s="431"/>
      <c r="BZT23" s="431"/>
      <c r="BZU23" s="431"/>
      <c r="BZV23" s="431"/>
      <c r="BZW23" s="431"/>
      <c r="BZX23" s="431"/>
      <c r="BZY23" s="431"/>
      <c r="BZZ23" s="431"/>
      <c r="CAA23" s="431"/>
      <c r="CAB23" s="431"/>
      <c r="CAC23" s="431"/>
      <c r="CAD23" s="431"/>
      <c r="CAE23" s="431"/>
      <c r="CAF23" s="431"/>
      <c r="CAG23" s="431"/>
      <c r="CAH23" s="431"/>
      <c r="CAI23" s="431"/>
      <c r="CAJ23" s="431"/>
      <c r="CAK23" s="431"/>
      <c r="CAL23" s="431"/>
      <c r="CAM23" s="431"/>
      <c r="CAN23" s="431"/>
      <c r="CAO23" s="431"/>
      <c r="CAP23" s="431"/>
      <c r="CAQ23" s="431"/>
      <c r="CAR23" s="431"/>
      <c r="CAS23" s="431"/>
      <c r="CAT23" s="431"/>
      <c r="CAU23" s="431"/>
      <c r="CAV23" s="431"/>
      <c r="CAW23" s="431"/>
      <c r="CAX23" s="431"/>
      <c r="CAY23" s="431"/>
      <c r="CAZ23" s="431"/>
      <c r="CBA23" s="431"/>
      <c r="CBB23" s="431"/>
      <c r="CBC23" s="431"/>
      <c r="CBD23" s="431"/>
      <c r="CBE23" s="431"/>
      <c r="CBF23" s="431"/>
      <c r="CBG23" s="431"/>
      <c r="CBH23" s="431"/>
      <c r="CBI23" s="431"/>
      <c r="CBJ23" s="431"/>
      <c r="CBK23" s="431"/>
      <c r="CBL23" s="431"/>
      <c r="CBM23" s="431"/>
      <c r="CBN23" s="431"/>
      <c r="CBO23" s="431"/>
      <c r="CBP23" s="431"/>
      <c r="CBQ23" s="431"/>
      <c r="CBR23" s="431"/>
      <c r="CBS23" s="431"/>
      <c r="CBT23" s="431"/>
      <c r="CBU23" s="431"/>
      <c r="CBV23" s="431"/>
      <c r="CBW23" s="431"/>
      <c r="CBX23" s="431"/>
      <c r="CBY23" s="431"/>
      <c r="CBZ23" s="431"/>
      <c r="CCA23" s="431"/>
      <c r="CCB23" s="431"/>
      <c r="CCC23" s="431"/>
      <c r="CCD23" s="431"/>
      <c r="CCE23" s="431"/>
      <c r="CCF23" s="431"/>
      <c r="CCG23" s="431"/>
      <c r="CCH23" s="431"/>
      <c r="CCI23" s="431"/>
      <c r="CCJ23" s="431"/>
      <c r="CCK23" s="431"/>
      <c r="CCL23" s="431"/>
      <c r="CCM23" s="431"/>
      <c r="CCN23" s="431"/>
      <c r="CCO23" s="431"/>
      <c r="CCP23" s="431"/>
      <c r="CCQ23" s="431"/>
      <c r="CCR23" s="431"/>
      <c r="CCS23" s="431"/>
      <c r="CCT23" s="431"/>
      <c r="CCU23" s="431"/>
      <c r="CCV23" s="431"/>
      <c r="CCW23" s="431"/>
      <c r="CCX23" s="431"/>
      <c r="CCY23" s="431"/>
      <c r="CCZ23" s="431"/>
      <c r="CDA23" s="431"/>
      <c r="CDB23" s="431"/>
      <c r="CDC23" s="431"/>
      <c r="CDD23" s="431"/>
      <c r="CDE23" s="431"/>
      <c r="CDF23" s="431"/>
      <c r="CDG23" s="431"/>
      <c r="CDH23" s="431"/>
      <c r="CDI23" s="431"/>
      <c r="CDJ23" s="431"/>
      <c r="CDK23" s="431"/>
      <c r="CDL23" s="431"/>
      <c r="CDM23" s="431"/>
      <c r="CDN23" s="431"/>
      <c r="CDO23" s="431"/>
      <c r="CDP23" s="431"/>
      <c r="CDQ23" s="431"/>
      <c r="CDR23" s="431"/>
      <c r="CDS23" s="431"/>
      <c r="CDT23" s="431"/>
      <c r="CDU23" s="431"/>
      <c r="CDV23" s="431"/>
      <c r="CDW23" s="431"/>
      <c r="CDX23" s="431"/>
      <c r="CDY23" s="431"/>
      <c r="CDZ23" s="431"/>
      <c r="CEA23" s="431"/>
      <c r="CEB23" s="431"/>
      <c r="CEC23" s="431"/>
      <c r="CED23" s="431"/>
      <c r="CEE23" s="431"/>
      <c r="CEF23" s="431"/>
      <c r="CEG23" s="431"/>
      <c r="CEH23" s="431"/>
      <c r="CEI23" s="431"/>
      <c r="CEJ23" s="431"/>
      <c r="CEK23" s="431"/>
      <c r="CEL23" s="431"/>
      <c r="CEM23" s="431"/>
      <c r="CEN23" s="431"/>
      <c r="CEO23" s="431"/>
      <c r="CEP23" s="431"/>
      <c r="CEQ23" s="431"/>
      <c r="CER23" s="431"/>
      <c r="CES23" s="431"/>
      <c r="CET23" s="431"/>
      <c r="CEU23" s="431"/>
      <c r="CEV23" s="431"/>
      <c r="CEW23" s="431"/>
      <c r="CEX23" s="431"/>
      <c r="CEY23" s="431"/>
      <c r="CEZ23" s="431"/>
      <c r="CFA23" s="431"/>
      <c r="CFB23" s="431"/>
      <c r="CFC23" s="431"/>
      <c r="CFD23" s="431"/>
      <c r="CFE23" s="431"/>
      <c r="CFF23" s="431"/>
      <c r="CFG23" s="431"/>
      <c r="CFH23" s="431"/>
      <c r="CFI23" s="431"/>
      <c r="CFJ23" s="431"/>
      <c r="CFK23" s="431"/>
      <c r="CFL23" s="431"/>
      <c r="CFM23" s="431"/>
      <c r="CFN23" s="431"/>
      <c r="CFO23" s="431"/>
      <c r="CFP23" s="431"/>
      <c r="CFQ23" s="431"/>
      <c r="CFR23" s="431"/>
      <c r="CFS23" s="431"/>
      <c r="CFT23" s="431"/>
      <c r="CFU23" s="431"/>
      <c r="CFV23" s="431"/>
      <c r="CFW23" s="431"/>
      <c r="CFX23" s="431"/>
      <c r="CFY23" s="431"/>
      <c r="CFZ23" s="431"/>
      <c r="CGA23" s="431"/>
      <c r="CGB23" s="431"/>
      <c r="CGC23" s="431"/>
      <c r="CGD23" s="431"/>
      <c r="CGE23" s="431"/>
      <c r="CGF23" s="431"/>
      <c r="CGG23" s="431"/>
      <c r="CGH23" s="431"/>
      <c r="CGI23" s="431"/>
      <c r="CGJ23" s="431"/>
      <c r="CGK23" s="431"/>
      <c r="CGL23" s="431"/>
      <c r="CGM23" s="431"/>
      <c r="CGN23" s="431"/>
      <c r="CGO23" s="431"/>
      <c r="CGP23" s="431"/>
      <c r="CGQ23" s="431"/>
      <c r="CGR23" s="431"/>
      <c r="CGS23" s="431"/>
      <c r="CGT23" s="431"/>
      <c r="CGU23" s="431"/>
      <c r="CGV23" s="431"/>
      <c r="CGW23" s="431"/>
      <c r="CGX23" s="431"/>
      <c r="CGY23" s="431"/>
      <c r="CGZ23" s="431"/>
      <c r="CHA23" s="431"/>
      <c r="CHB23" s="431"/>
      <c r="CHC23" s="431"/>
      <c r="CHD23" s="431"/>
      <c r="CHE23" s="431"/>
      <c r="CHF23" s="431"/>
      <c r="CHG23" s="431"/>
      <c r="CHH23" s="431"/>
      <c r="CHI23" s="431"/>
      <c r="CHJ23" s="431"/>
      <c r="CHK23" s="431"/>
      <c r="CHL23" s="431"/>
      <c r="CHM23" s="431"/>
      <c r="CHN23" s="431"/>
      <c r="CHO23" s="431"/>
      <c r="CHP23" s="431"/>
      <c r="CHQ23" s="431"/>
      <c r="CHR23" s="431"/>
      <c r="CHS23" s="431"/>
      <c r="CHT23" s="431"/>
      <c r="CHU23" s="431"/>
      <c r="CHV23" s="431"/>
      <c r="CHW23" s="431"/>
      <c r="CHX23" s="431"/>
      <c r="CHY23" s="431"/>
      <c r="CHZ23" s="431"/>
      <c r="CIA23" s="431"/>
      <c r="CIB23" s="431"/>
      <c r="CIC23" s="431"/>
      <c r="CID23" s="431"/>
      <c r="CIE23" s="431"/>
      <c r="CIF23" s="431"/>
      <c r="CIG23" s="431"/>
      <c r="CIH23" s="431"/>
      <c r="CII23" s="431"/>
      <c r="CIJ23" s="431"/>
      <c r="CIK23" s="431"/>
      <c r="CIL23" s="431"/>
      <c r="CIM23" s="431"/>
      <c r="CIN23" s="431"/>
      <c r="CIO23" s="431"/>
      <c r="CIP23" s="431"/>
      <c r="CIQ23" s="431"/>
      <c r="CIR23" s="431"/>
      <c r="CIS23" s="431"/>
      <c r="CIT23" s="431"/>
      <c r="CIU23" s="431"/>
      <c r="CIV23" s="431"/>
      <c r="CIW23" s="431"/>
      <c r="CIX23" s="431"/>
      <c r="CIY23" s="431"/>
      <c r="CIZ23" s="431"/>
      <c r="CJA23" s="431"/>
      <c r="CJB23" s="431"/>
      <c r="CJC23" s="431"/>
      <c r="CJD23" s="431"/>
      <c r="CJE23" s="431"/>
      <c r="CJF23" s="431"/>
      <c r="CJG23" s="431"/>
      <c r="CJH23" s="431"/>
      <c r="CJI23" s="431"/>
      <c r="CJJ23" s="431"/>
      <c r="CJK23" s="431"/>
      <c r="CJL23" s="431"/>
      <c r="CJM23" s="431"/>
      <c r="CJN23" s="431"/>
      <c r="CJO23" s="431"/>
      <c r="CJP23" s="431"/>
      <c r="CJQ23" s="431"/>
      <c r="CJR23" s="431"/>
      <c r="CJS23" s="431"/>
      <c r="CJT23" s="431"/>
      <c r="CJU23" s="431"/>
      <c r="CJV23" s="431"/>
      <c r="CJW23" s="431"/>
      <c r="CJX23" s="431"/>
      <c r="CJY23" s="431"/>
      <c r="CJZ23" s="431"/>
      <c r="CKA23" s="431"/>
      <c r="CKB23" s="431"/>
      <c r="CKC23" s="431"/>
      <c r="CKD23" s="431"/>
      <c r="CKE23" s="431"/>
      <c r="CKF23" s="431"/>
      <c r="CKG23" s="431"/>
      <c r="CKH23" s="431"/>
      <c r="CKI23" s="431"/>
      <c r="CKJ23" s="431"/>
      <c r="CKK23" s="431"/>
      <c r="CKL23" s="431"/>
      <c r="CKM23" s="431"/>
      <c r="CKN23" s="431"/>
      <c r="CKO23" s="431"/>
      <c r="CKP23" s="431"/>
      <c r="CKQ23" s="431"/>
      <c r="CKR23" s="431"/>
      <c r="CKS23" s="431"/>
      <c r="CKT23" s="431"/>
      <c r="CKU23" s="431"/>
      <c r="CKV23" s="431"/>
      <c r="CKW23" s="431"/>
      <c r="CKX23" s="431"/>
      <c r="CKY23" s="431"/>
      <c r="CKZ23" s="431"/>
      <c r="CLA23" s="431"/>
      <c r="CLB23" s="431"/>
      <c r="CLC23" s="431"/>
      <c r="CLD23" s="431"/>
      <c r="CLE23" s="431"/>
      <c r="CLF23" s="431"/>
      <c r="CLG23" s="431"/>
      <c r="CLH23" s="431"/>
      <c r="CLI23" s="431"/>
      <c r="CLJ23" s="431"/>
      <c r="CLK23" s="431"/>
      <c r="CLL23" s="431"/>
      <c r="CLM23" s="431"/>
      <c r="CLN23" s="431"/>
      <c r="CLO23" s="431"/>
      <c r="CLP23" s="431"/>
      <c r="CLQ23" s="431"/>
      <c r="CLR23" s="431"/>
      <c r="CLS23" s="431"/>
      <c r="CLT23" s="431"/>
      <c r="CLU23" s="431"/>
      <c r="CLV23" s="431"/>
      <c r="CLW23" s="431"/>
      <c r="CLX23" s="431"/>
      <c r="CLY23" s="431"/>
      <c r="CLZ23" s="431"/>
      <c r="CMA23" s="431"/>
      <c r="CMB23" s="431"/>
      <c r="CMC23" s="431"/>
      <c r="CMD23" s="431"/>
      <c r="CME23" s="431"/>
      <c r="CMF23" s="431"/>
      <c r="CMG23" s="431"/>
      <c r="CMH23" s="431"/>
      <c r="CMI23" s="431"/>
      <c r="CMJ23" s="431"/>
      <c r="CMK23" s="431"/>
      <c r="CML23" s="431"/>
      <c r="CMM23" s="431"/>
      <c r="CMN23" s="431"/>
      <c r="CMO23" s="431"/>
      <c r="CMP23" s="431"/>
      <c r="CMQ23" s="431"/>
      <c r="CMR23" s="431"/>
      <c r="CMS23" s="431"/>
      <c r="CMT23" s="431"/>
      <c r="CMU23" s="431"/>
      <c r="CMV23" s="431"/>
      <c r="CMW23" s="431"/>
      <c r="CMX23" s="431"/>
      <c r="CMY23" s="431"/>
      <c r="CMZ23" s="431"/>
      <c r="CNA23" s="431"/>
      <c r="CNB23" s="431"/>
      <c r="CNC23" s="431"/>
      <c r="CND23" s="431"/>
      <c r="CNE23" s="431"/>
      <c r="CNF23" s="431"/>
      <c r="CNG23" s="431"/>
      <c r="CNH23" s="431"/>
      <c r="CNI23" s="431"/>
      <c r="CNJ23" s="431"/>
      <c r="CNK23" s="431"/>
      <c r="CNL23" s="431"/>
      <c r="CNM23" s="431"/>
      <c r="CNN23" s="431"/>
      <c r="CNO23" s="431"/>
      <c r="CNP23" s="431"/>
      <c r="CNQ23" s="431"/>
      <c r="CNR23" s="431"/>
      <c r="CNS23" s="431"/>
      <c r="CNT23" s="431"/>
      <c r="CNU23" s="431"/>
      <c r="CNV23" s="431"/>
      <c r="CNW23" s="431"/>
      <c r="CNX23" s="431"/>
      <c r="CNY23" s="431"/>
      <c r="CNZ23" s="431"/>
      <c r="COA23" s="431"/>
      <c r="COB23" s="431"/>
      <c r="COC23" s="431"/>
      <c r="COD23" s="431"/>
      <c r="COE23" s="431"/>
      <c r="COF23" s="431"/>
      <c r="COG23" s="431"/>
      <c r="COH23" s="431"/>
      <c r="COI23" s="431"/>
      <c r="COJ23" s="431"/>
      <c r="COK23" s="431"/>
      <c r="COL23" s="431"/>
      <c r="COM23" s="431"/>
      <c r="CON23" s="431"/>
      <c r="COO23" s="431"/>
      <c r="COP23" s="431"/>
      <c r="COQ23" s="431"/>
      <c r="COR23" s="431"/>
      <c r="COS23" s="431"/>
      <c r="COT23" s="431"/>
      <c r="COU23" s="431"/>
      <c r="COV23" s="431"/>
      <c r="COW23" s="431"/>
      <c r="COX23" s="431"/>
      <c r="COY23" s="431"/>
      <c r="COZ23" s="431"/>
      <c r="CPA23" s="431"/>
      <c r="CPB23" s="431"/>
      <c r="CPC23" s="431"/>
      <c r="CPD23" s="431"/>
      <c r="CPE23" s="431"/>
      <c r="CPF23" s="431"/>
      <c r="CPG23" s="431"/>
      <c r="CPH23" s="431"/>
      <c r="CPI23" s="431"/>
      <c r="CPJ23" s="431"/>
      <c r="CPK23" s="431"/>
      <c r="CPL23" s="431"/>
      <c r="CPM23" s="431"/>
      <c r="CPN23" s="431"/>
      <c r="CPO23" s="431"/>
      <c r="CPP23" s="431"/>
      <c r="CPQ23" s="431"/>
      <c r="CPR23" s="431"/>
      <c r="CPS23" s="431"/>
      <c r="CPT23" s="431"/>
      <c r="CPU23" s="431"/>
      <c r="CPV23" s="431"/>
      <c r="CPW23" s="431"/>
      <c r="CPX23" s="431"/>
      <c r="CPY23" s="431"/>
      <c r="CPZ23" s="431"/>
      <c r="CQA23" s="431"/>
      <c r="CQB23" s="431"/>
      <c r="CQC23" s="431"/>
      <c r="CQD23" s="431"/>
      <c r="CQE23" s="431"/>
      <c r="CQF23" s="431"/>
      <c r="CQG23" s="431"/>
      <c r="CQH23" s="431"/>
      <c r="CQI23" s="431"/>
      <c r="CQJ23" s="431"/>
      <c r="CQK23" s="431"/>
      <c r="CQL23" s="431"/>
      <c r="CQM23" s="431"/>
      <c r="CQN23" s="431"/>
      <c r="CQO23" s="431"/>
      <c r="CQP23" s="431"/>
      <c r="CQQ23" s="431"/>
      <c r="CQR23" s="431"/>
      <c r="CQS23" s="431"/>
      <c r="CQT23" s="431"/>
      <c r="CQU23" s="431"/>
      <c r="CQV23" s="431"/>
      <c r="CQW23" s="431"/>
      <c r="CQX23" s="431"/>
      <c r="CQY23" s="431"/>
      <c r="CQZ23" s="431"/>
      <c r="CRA23" s="431"/>
      <c r="CRB23" s="431"/>
      <c r="CRC23" s="431"/>
      <c r="CRD23" s="431"/>
      <c r="CRE23" s="431"/>
      <c r="CRF23" s="431"/>
      <c r="CRG23" s="431"/>
      <c r="CRH23" s="431"/>
      <c r="CRI23" s="431"/>
      <c r="CRJ23" s="431"/>
      <c r="CRK23" s="431"/>
      <c r="CRL23" s="431"/>
      <c r="CRM23" s="431"/>
      <c r="CRN23" s="431"/>
      <c r="CRO23" s="431"/>
      <c r="CRP23" s="431"/>
      <c r="CRQ23" s="431"/>
      <c r="CRR23" s="431"/>
      <c r="CRS23" s="431"/>
      <c r="CRT23" s="431"/>
      <c r="CRU23" s="431"/>
      <c r="CRV23" s="431"/>
      <c r="CRW23" s="431"/>
      <c r="CRX23" s="431"/>
      <c r="CRY23" s="431"/>
      <c r="CRZ23" s="431"/>
      <c r="CSA23" s="431"/>
      <c r="CSB23" s="431"/>
      <c r="CSC23" s="431"/>
      <c r="CSD23" s="431"/>
      <c r="CSE23" s="431"/>
      <c r="CSF23" s="431"/>
      <c r="CSG23" s="431"/>
      <c r="CSH23" s="431"/>
      <c r="CSI23" s="431"/>
      <c r="CSJ23" s="431"/>
      <c r="CSK23" s="431"/>
      <c r="CSL23" s="431"/>
      <c r="CSM23" s="431"/>
      <c r="CSN23" s="431"/>
      <c r="CSO23" s="431"/>
      <c r="CSP23" s="431"/>
      <c r="CSQ23" s="431"/>
      <c r="CSR23" s="431"/>
      <c r="CSS23" s="431"/>
      <c r="CST23" s="431"/>
      <c r="CSU23" s="431"/>
      <c r="CSV23" s="431"/>
      <c r="CSW23" s="431"/>
      <c r="CSX23" s="431"/>
      <c r="CSY23" s="431"/>
      <c r="CSZ23" s="431"/>
      <c r="CTA23" s="431"/>
      <c r="CTB23" s="431"/>
      <c r="CTC23" s="431"/>
      <c r="CTD23" s="431"/>
      <c r="CTE23" s="431"/>
      <c r="CTF23" s="431"/>
      <c r="CTG23" s="431"/>
      <c r="CTH23" s="431"/>
      <c r="CTI23" s="431"/>
      <c r="CTJ23" s="431"/>
      <c r="CTK23" s="431"/>
      <c r="CTL23" s="431"/>
      <c r="CTM23" s="431"/>
      <c r="CTN23" s="431"/>
      <c r="CTO23" s="431"/>
      <c r="CTP23" s="431"/>
      <c r="CTQ23" s="431"/>
      <c r="CTR23" s="431"/>
      <c r="CTS23" s="431"/>
      <c r="CTT23" s="431"/>
      <c r="CTU23" s="431"/>
      <c r="CTV23" s="431"/>
      <c r="CTW23" s="431"/>
      <c r="CTX23" s="431"/>
      <c r="CTY23" s="431"/>
      <c r="CTZ23" s="431"/>
      <c r="CUA23" s="431"/>
      <c r="CUB23" s="431"/>
      <c r="CUC23" s="431"/>
      <c r="CUD23" s="431"/>
      <c r="CUE23" s="431"/>
      <c r="CUF23" s="431"/>
      <c r="CUG23" s="431"/>
      <c r="CUH23" s="431"/>
      <c r="CUI23" s="431"/>
      <c r="CUJ23" s="431"/>
      <c r="CUK23" s="431"/>
      <c r="CUL23" s="431"/>
      <c r="CUM23" s="431"/>
      <c r="CUN23" s="431"/>
      <c r="CUO23" s="431"/>
      <c r="CUP23" s="431"/>
      <c r="CUQ23" s="431"/>
      <c r="CUR23" s="431"/>
      <c r="CUS23" s="431"/>
      <c r="CUT23" s="431"/>
      <c r="CUU23" s="431"/>
      <c r="CUV23" s="431"/>
      <c r="CUW23" s="431"/>
      <c r="CUX23" s="431"/>
      <c r="CUY23" s="431"/>
      <c r="CUZ23" s="431"/>
      <c r="CVA23" s="431"/>
      <c r="CVB23" s="431"/>
      <c r="CVC23" s="431"/>
      <c r="CVD23" s="431"/>
      <c r="CVE23" s="431"/>
      <c r="CVF23" s="431"/>
      <c r="CVG23" s="431"/>
      <c r="CVH23" s="431"/>
      <c r="CVI23" s="431"/>
      <c r="CVJ23" s="431"/>
      <c r="CVK23" s="431"/>
      <c r="CVL23" s="431"/>
      <c r="CVM23" s="431"/>
      <c r="CVN23" s="431"/>
      <c r="CVO23" s="431"/>
      <c r="CVP23" s="431"/>
      <c r="CVQ23" s="431"/>
      <c r="CVR23" s="431"/>
      <c r="CVS23" s="431"/>
      <c r="CVT23" s="431"/>
      <c r="CVU23" s="431"/>
      <c r="CVV23" s="431"/>
      <c r="CVW23" s="431"/>
      <c r="CVX23" s="431"/>
      <c r="CVY23" s="431"/>
      <c r="CVZ23" s="431"/>
      <c r="CWA23" s="431"/>
      <c r="CWB23" s="431"/>
      <c r="CWC23" s="431"/>
      <c r="CWD23" s="431"/>
      <c r="CWE23" s="431"/>
      <c r="CWF23" s="431"/>
      <c r="CWG23" s="431"/>
      <c r="CWH23" s="431"/>
      <c r="CWI23" s="431"/>
      <c r="CWJ23" s="431"/>
      <c r="CWK23" s="431"/>
      <c r="CWL23" s="431"/>
      <c r="CWM23" s="431"/>
      <c r="CWN23" s="431"/>
      <c r="CWO23" s="431"/>
      <c r="CWP23" s="431"/>
      <c r="CWQ23" s="431"/>
      <c r="CWR23" s="431"/>
      <c r="CWS23" s="431"/>
      <c r="CWT23" s="431"/>
      <c r="CWU23" s="431"/>
      <c r="CWV23" s="431"/>
      <c r="CWW23" s="431"/>
      <c r="CWX23" s="431"/>
      <c r="CWY23" s="431"/>
      <c r="CWZ23" s="431"/>
      <c r="CXA23" s="431"/>
      <c r="CXB23" s="431"/>
      <c r="CXC23" s="431"/>
      <c r="CXD23" s="431"/>
      <c r="CXE23" s="431"/>
      <c r="CXF23" s="431"/>
      <c r="CXG23" s="431"/>
      <c r="CXH23" s="431"/>
      <c r="CXI23" s="431"/>
      <c r="CXJ23" s="431"/>
      <c r="CXK23" s="431"/>
      <c r="CXL23" s="431"/>
      <c r="CXM23" s="431"/>
      <c r="CXN23" s="431"/>
      <c r="CXO23" s="431"/>
      <c r="CXP23" s="431"/>
      <c r="CXQ23" s="431"/>
      <c r="CXR23" s="431"/>
      <c r="CXS23" s="431"/>
      <c r="CXT23" s="431"/>
      <c r="CXU23" s="431"/>
      <c r="CXV23" s="431"/>
      <c r="CXW23" s="431"/>
      <c r="CXX23" s="431"/>
      <c r="CXY23" s="431"/>
      <c r="CXZ23" s="431"/>
      <c r="CYA23" s="431"/>
      <c r="CYB23" s="431"/>
      <c r="CYC23" s="431"/>
      <c r="CYD23" s="431"/>
      <c r="CYE23" s="431"/>
      <c r="CYF23" s="431"/>
      <c r="CYG23" s="431"/>
      <c r="CYH23" s="431"/>
      <c r="CYI23" s="431"/>
      <c r="CYJ23" s="431"/>
      <c r="CYK23" s="431"/>
      <c r="CYL23" s="431"/>
      <c r="CYM23" s="431"/>
      <c r="CYN23" s="431"/>
      <c r="CYO23" s="431"/>
      <c r="CYP23" s="431"/>
      <c r="CYQ23" s="431"/>
      <c r="CYR23" s="431"/>
      <c r="CYS23" s="431"/>
      <c r="CYT23" s="431"/>
      <c r="CYU23" s="431"/>
      <c r="CYV23" s="431"/>
      <c r="CYW23" s="431"/>
      <c r="CYX23" s="431"/>
      <c r="CYY23" s="431"/>
      <c r="CYZ23" s="431"/>
      <c r="CZA23" s="431"/>
      <c r="CZB23" s="431"/>
      <c r="CZC23" s="431"/>
      <c r="CZD23" s="431"/>
      <c r="CZE23" s="431"/>
      <c r="CZF23" s="431"/>
      <c r="CZG23" s="431"/>
      <c r="CZH23" s="431"/>
      <c r="CZI23" s="431"/>
      <c r="CZJ23" s="431"/>
      <c r="CZK23" s="431"/>
      <c r="CZL23" s="431"/>
      <c r="CZM23" s="431"/>
      <c r="CZN23" s="431"/>
      <c r="CZO23" s="431"/>
      <c r="CZP23" s="431"/>
      <c r="CZQ23" s="431"/>
      <c r="CZR23" s="431"/>
      <c r="CZS23" s="431"/>
      <c r="CZT23" s="431"/>
      <c r="CZU23" s="431"/>
      <c r="CZV23" s="431"/>
      <c r="CZW23" s="431"/>
      <c r="CZX23" s="431"/>
      <c r="CZY23" s="431"/>
      <c r="CZZ23" s="431"/>
      <c r="DAA23" s="431"/>
      <c r="DAB23" s="431"/>
      <c r="DAC23" s="431"/>
      <c r="DAD23" s="431"/>
      <c r="DAE23" s="431"/>
      <c r="DAF23" s="431"/>
      <c r="DAG23" s="431"/>
      <c r="DAH23" s="431"/>
      <c r="DAI23" s="431"/>
      <c r="DAJ23" s="431"/>
      <c r="DAK23" s="431"/>
      <c r="DAL23" s="431"/>
      <c r="DAM23" s="431"/>
      <c r="DAN23" s="431"/>
      <c r="DAO23" s="431"/>
      <c r="DAP23" s="431"/>
      <c r="DAQ23" s="431"/>
      <c r="DAR23" s="431"/>
      <c r="DAS23" s="431"/>
      <c r="DAT23" s="431"/>
      <c r="DAU23" s="431"/>
      <c r="DAV23" s="431"/>
      <c r="DAW23" s="431"/>
      <c r="DAX23" s="431"/>
      <c r="DAY23" s="431"/>
      <c r="DAZ23" s="431"/>
      <c r="DBA23" s="431"/>
      <c r="DBB23" s="431"/>
      <c r="DBC23" s="431"/>
      <c r="DBD23" s="431"/>
      <c r="DBE23" s="431"/>
      <c r="DBF23" s="431"/>
      <c r="DBG23" s="431"/>
      <c r="DBH23" s="431"/>
      <c r="DBI23" s="431"/>
      <c r="DBJ23" s="431"/>
      <c r="DBK23" s="431"/>
      <c r="DBL23" s="431"/>
      <c r="DBM23" s="431"/>
      <c r="DBN23" s="431"/>
      <c r="DBO23" s="431"/>
      <c r="DBP23" s="431"/>
      <c r="DBQ23" s="431"/>
      <c r="DBR23" s="431"/>
      <c r="DBS23" s="431"/>
      <c r="DBT23" s="431"/>
      <c r="DBU23" s="431"/>
      <c r="DBV23" s="431"/>
      <c r="DBW23" s="431"/>
      <c r="DBX23" s="431"/>
      <c r="DBY23" s="431"/>
      <c r="DBZ23" s="431"/>
      <c r="DCA23" s="431"/>
      <c r="DCB23" s="431"/>
      <c r="DCC23" s="431"/>
      <c r="DCD23" s="431"/>
      <c r="DCE23" s="431"/>
      <c r="DCF23" s="431"/>
      <c r="DCG23" s="431"/>
      <c r="DCH23" s="431"/>
      <c r="DCI23" s="431"/>
      <c r="DCJ23" s="431"/>
      <c r="DCK23" s="431"/>
      <c r="DCL23" s="431"/>
      <c r="DCM23" s="431"/>
      <c r="DCN23" s="431"/>
      <c r="DCO23" s="431"/>
      <c r="DCP23" s="431"/>
      <c r="DCQ23" s="431"/>
      <c r="DCR23" s="431"/>
      <c r="DCS23" s="431"/>
      <c r="DCT23" s="431"/>
      <c r="DCU23" s="431"/>
      <c r="DCV23" s="431"/>
      <c r="DCW23" s="431"/>
      <c r="DCX23" s="431"/>
      <c r="DCY23" s="431"/>
      <c r="DCZ23" s="431"/>
      <c r="DDA23" s="431"/>
      <c r="DDB23" s="431"/>
      <c r="DDC23" s="431"/>
      <c r="DDD23" s="431"/>
      <c r="DDE23" s="431"/>
      <c r="DDF23" s="431"/>
      <c r="DDG23" s="431"/>
      <c r="DDH23" s="431"/>
      <c r="DDI23" s="431"/>
      <c r="DDJ23" s="431"/>
      <c r="DDK23" s="431"/>
      <c r="DDL23" s="431"/>
      <c r="DDM23" s="431"/>
      <c r="DDN23" s="431"/>
      <c r="DDO23" s="431"/>
      <c r="DDP23" s="431"/>
      <c r="DDQ23" s="431"/>
      <c r="DDR23" s="431"/>
      <c r="DDS23" s="431"/>
      <c r="DDT23" s="431"/>
      <c r="DDU23" s="431"/>
      <c r="DDV23" s="431"/>
      <c r="DDW23" s="431"/>
      <c r="DDX23" s="431"/>
      <c r="DDY23" s="431"/>
      <c r="DDZ23" s="431"/>
      <c r="DEA23" s="431"/>
      <c r="DEB23" s="431"/>
      <c r="DEC23" s="431"/>
      <c r="DED23" s="431"/>
      <c r="DEE23" s="431"/>
      <c r="DEF23" s="431"/>
      <c r="DEG23" s="431"/>
      <c r="DEH23" s="431"/>
      <c r="DEI23" s="431"/>
      <c r="DEJ23" s="431"/>
      <c r="DEK23" s="431"/>
      <c r="DEL23" s="431"/>
      <c r="DEM23" s="431"/>
      <c r="DEN23" s="431"/>
      <c r="DEO23" s="431"/>
      <c r="DEP23" s="431"/>
      <c r="DEQ23" s="431"/>
      <c r="DER23" s="431"/>
      <c r="DES23" s="431"/>
      <c r="DET23" s="431"/>
      <c r="DEU23" s="431"/>
      <c r="DEV23" s="431"/>
      <c r="DEW23" s="431"/>
      <c r="DEX23" s="431"/>
      <c r="DEY23" s="431"/>
      <c r="DEZ23" s="431"/>
      <c r="DFA23" s="431"/>
      <c r="DFB23" s="431"/>
      <c r="DFC23" s="431"/>
      <c r="DFD23" s="431"/>
      <c r="DFE23" s="431"/>
      <c r="DFF23" s="431"/>
      <c r="DFG23" s="431"/>
      <c r="DFH23" s="431"/>
      <c r="DFI23" s="431"/>
      <c r="DFJ23" s="431"/>
      <c r="DFK23" s="431"/>
      <c r="DFL23" s="431"/>
      <c r="DFM23" s="431"/>
      <c r="DFN23" s="431"/>
      <c r="DFO23" s="431"/>
      <c r="DFP23" s="431"/>
      <c r="DFQ23" s="431"/>
      <c r="DFR23" s="431"/>
      <c r="DFS23" s="431"/>
      <c r="DFT23" s="431"/>
      <c r="DFU23" s="431"/>
      <c r="DFV23" s="431"/>
      <c r="DFW23" s="431"/>
      <c r="DFX23" s="431"/>
      <c r="DFY23" s="431"/>
      <c r="DFZ23" s="431"/>
      <c r="DGA23" s="431"/>
      <c r="DGB23" s="431"/>
      <c r="DGC23" s="431"/>
      <c r="DGD23" s="431"/>
      <c r="DGE23" s="431"/>
      <c r="DGF23" s="431"/>
      <c r="DGG23" s="431"/>
      <c r="DGH23" s="431"/>
      <c r="DGI23" s="431"/>
      <c r="DGJ23" s="431"/>
      <c r="DGK23" s="431"/>
      <c r="DGL23" s="431"/>
      <c r="DGM23" s="431"/>
      <c r="DGN23" s="431"/>
      <c r="DGO23" s="431"/>
      <c r="DGP23" s="431"/>
      <c r="DGQ23" s="431"/>
      <c r="DGR23" s="431"/>
      <c r="DGS23" s="431"/>
      <c r="DGT23" s="431"/>
      <c r="DGU23" s="431"/>
      <c r="DGV23" s="431"/>
      <c r="DGW23" s="431"/>
      <c r="DGX23" s="431"/>
      <c r="DGY23" s="431"/>
      <c r="DGZ23" s="431"/>
      <c r="DHA23" s="431"/>
      <c r="DHB23" s="431"/>
      <c r="DHC23" s="431"/>
      <c r="DHD23" s="431"/>
      <c r="DHE23" s="431"/>
      <c r="DHF23" s="431"/>
      <c r="DHG23" s="431"/>
      <c r="DHH23" s="431"/>
      <c r="DHI23" s="431"/>
      <c r="DHJ23" s="431"/>
      <c r="DHK23" s="431"/>
      <c r="DHL23" s="431"/>
      <c r="DHM23" s="431"/>
      <c r="DHN23" s="431"/>
      <c r="DHO23" s="431"/>
      <c r="DHP23" s="431"/>
      <c r="DHQ23" s="431"/>
      <c r="DHR23" s="431"/>
      <c r="DHS23" s="431"/>
      <c r="DHT23" s="431"/>
      <c r="DHU23" s="431"/>
      <c r="DHV23" s="431"/>
      <c r="DHW23" s="431"/>
      <c r="DHX23" s="431"/>
      <c r="DHY23" s="431"/>
      <c r="DHZ23" s="431"/>
      <c r="DIA23" s="431"/>
      <c r="DIB23" s="431"/>
      <c r="DIC23" s="431"/>
      <c r="DID23" s="431"/>
      <c r="DIE23" s="431"/>
      <c r="DIF23" s="431"/>
      <c r="DIG23" s="431"/>
      <c r="DIH23" s="431"/>
      <c r="DII23" s="431"/>
      <c r="DIJ23" s="431"/>
      <c r="DIK23" s="431"/>
      <c r="DIL23" s="431"/>
      <c r="DIM23" s="431"/>
      <c r="DIN23" s="431"/>
      <c r="DIO23" s="431"/>
      <c r="DIP23" s="431"/>
      <c r="DIQ23" s="431"/>
      <c r="DIR23" s="431"/>
      <c r="DIS23" s="431"/>
      <c r="DIT23" s="431"/>
      <c r="DIU23" s="431"/>
      <c r="DIV23" s="431"/>
      <c r="DIW23" s="431"/>
      <c r="DIX23" s="431"/>
      <c r="DIY23" s="431"/>
      <c r="DIZ23" s="431"/>
      <c r="DJA23" s="431"/>
      <c r="DJB23" s="431"/>
      <c r="DJC23" s="431"/>
      <c r="DJD23" s="431"/>
      <c r="DJE23" s="431"/>
      <c r="DJF23" s="431"/>
      <c r="DJG23" s="431"/>
      <c r="DJH23" s="431"/>
      <c r="DJI23" s="431"/>
      <c r="DJJ23" s="431"/>
      <c r="DJK23" s="431"/>
      <c r="DJL23" s="431"/>
      <c r="DJM23" s="431"/>
      <c r="DJN23" s="431"/>
      <c r="DJO23" s="431"/>
      <c r="DJP23" s="431"/>
      <c r="DJQ23" s="431"/>
      <c r="DJR23" s="431"/>
      <c r="DJS23" s="431"/>
      <c r="DJT23" s="431"/>
      <c r="DJU23" s="431"/>
      <c r="DJV23" s="431"/>
      <c r="DJW23" s="431"/>
      <c r="DJX23" s="431"/>
      <c r="DJY23" s="431"/>
      <c r="DJZ23" s="431"/>
      <c r="DKA23" s="431"/>
      <c r="DKB23" s="431"/>
      <c r="DKC23" s="431"/>
      <c r="DKD23" s="431"/>
      <c r="DKE23" s="431"/>
      <c r="DKF23" s="431"/>
      <c r="DKG23" s="431"/>
      <c r="DKH23" s="431"/>
      <c r="DKI23" s="431"/>
      <c r="DKJ23" s="431"/>
      <c r="DKK23" s="431"/>
      <c r="DKL23" s="431"/>
      <c r="DKM23" s="431"/>
      <c r="DKN23" s="431"/>
      <c r="DKO23" s="431"/>
      <c r="DKP23" s="431"/>
      <c r="DKQ23" s="431"/>
      <c r="DKR23" s="431"/>
      <c r="DKS23" s="431"/>
      <c r="DKT23" s="431"/>
      <c r="DKU23" s="431"/>
      <c r="DKV23" s="431"/>
      <c r="DKW23" s="431"/>
      <c r="DKX23" s="431"/>
      <c r="DKY23" s="431"/>
      <c r="DKZ23" s="431"/>
      <c r="DLA23" s="431"/>
      <c r="DLB23" s="431"/>
      <c r="DLC23" s="431"/>
      <c r="DLD23" s="431"/>
      <c r="DLE23" s="431"/>
      <c r="DLF23" s="431"/>
      <c r="DLG23" s="431"/>
      <c r="DLH23" s="431"/>
      <c r="DLI23" s="431"/>
      <c r="DLJ23" s="431"/>
      <c r="DLK23" s="431"/>
      <c r="DLL23" s="431"/>
      <c r="DLM23" s="431"/>
      <c r="DLN23" s="431"/>
      <c r="DLO23" s="431"/>
      <c r="DLP23" s="431"/>
      <c r="DLQ23" s="431"/>
      <c r="DLR23" s="431"/>
      <c r="DLS23" s="431"/>
      <c r="DLT23" s="431"/>
      <c r="DLU23" s="431"/>
      <c r="DLV23" s="431"/>
      <c r="DLW23" s="431"/>
      <c r="DLX23" s="431"/>
      <c r="DLY23" s="431"/>
      <c r="DLZ23" s="431"/>
      <c r="DMA23" s="431"/>
      <c r="DMB23" s="431"/>
      <c r="DMC23" s="431"/>
      <c r="DMD23" s="431"/>
      <c r="DME23" s="431"/>
      <c r="DMF23" s="431"/>
      <c r="DMG23" s="431"/>
      <c r="DMH23" s="431"/>
      <c r="DMI23" s="431"/>
      <c r="DMJ23" s="431"/>
      <c r="DMK23" s="431"/>
      <c r="DML23" s="431"/>
      <c r="DMM23" s="431"/>
      <c r="DMN23" s="431"/>
      <c r="DMO23" s="431"/>
      <c r="DMP23" s="431"/>
      <c r="DMQ23" s="431"/>
      <c r="DMR23" s="431"/>
      <c r="DMS23" s="431"/>
      <c r="DMT23" s="431"/>
      <c r="DMU23" s="431"/>
      <c r="DMV23" s="431"/>
      <c r="DMW23" s="431"/>
      <c r="DMX23" s="431"/>
      <c r="DMY23" s="431"/>
      <c r="DMZ23" s="431"/>
      <c r="DNA23" s="431"/>
      <c r="DNB23" s="431"/>
      <c r="DNC23" s="431"/>
      <c r="DND23" s="431"/>
      <c r="DNE23" s="431"/>
      <c r="DNF23" s="431"/>
      <c r="DNG23" s="431"/>
      <c r="DNH23" s="431"/>
      <c r="DNI23" s="431"/>
      <c r="DNJ23" s="431"/>
      <c r="DNK23" s="431"/>
      <c r="DNL23" s="431"/>
      <c r="DNM23" s="431"/>
      <c r="DNN23" s="431"/>
      <c r="DNO23" s="431"/>
      <c r="DNP23" s="431"/>
      <c r="DNQ23" s="431"/>
      <c r="DNR23" s="431"/>
      <c r="DNS23" s="431"/>
      <c r="DNT23" s="431"/>
      <c r="DNU23" s="431"/>
      <c r="DNV23" s="431"/>
      <c r="DNW23" s="431"/>
      <c r="DNX23" s="431"/>
      <c r="DNY23" s="431"/>
      <c r="DNZ23" s="431"/>
      <c r="DOA23" s="431"/>
      <c r="DOB23" s="431"/>
      <c r="DOC23" s="431"/>
      <c r="DOD23" s="431"/>
      <c r="DOE23" s="431"/>
      <c r="DOF23" s="431"/>
      <c r="DOG23" s="431"/>
      <c r="DOH23" s="431"/>
      <c r="DOI23" s="431"/>
      <c r="DOJ23" s="431"/>
      <c r="DOK23" s="431"/>
      <c r="DOL23" s="431"/>
      <c r="DOM23" s="431"/>
      <c r="DON23" s="431"/>
      <c r="DOO23" s="431"/>
      <c r="DOP23" s="431"/>
      <c r="DOQ23" s="431"/>
      <c r="DOR23" s="431"/>
      <c r="DOS23" s="431"/>
      <c r="DOT23" s="431"/>
      <c r="DOU23" s="431"/>
      <c r="DOV23" s="431"/>
      <c r="DOW23" s="431"/>
      <c r="DOX23" s="431"/>
      <c r="DOY23" s="431"/>
      <c r="DOZ23" s="431"/>
      <c r="DPA23" s="431"/>
      <c r="DPB23" s="431"/>
      <c r="DPC23" s="431"/>
      <c r="DPD23" s="431"/>
      <c r="DPE23" s="431"/>
      <c r="DPF23" s="431"/>
      <c r="DPG23" s="431"/>
      <c r="DPH23" s="431"/>
      <c r="DPI23" s="431"/>
      <c r="DPJ23" s="431"/>
      <c r="DPK23" s="431"/>
      <c r="DPL23" s="431"/>
      <c r="DPM23" s="431"/>
      <c r="DPN23" s="431"/>
      <c r="DPO23" s="431"/>
      <c r="DPP23" s="431"/>
      <c r="DPQ23" s="431"/>
      <c r="DPR23" s="431"/>
      <c r="DPS23" s="431"/>
      <c r="DPT23" s="431"/>
      <c r="DPU23" s="431"/>
      <c r="DPV23" s="431"/>
      <c r="DPW23" s="431"/>
      <c r="DPX23" s="431"/>
      <c r="DPY23" s="431"/>
      <c r="DPZ23" s="431"/>
      <c r="DQA23" s="431"/>
      <c r="DQB23" s="431"/>
      <c r="DQC23" s="431"/>
      <c r="DQD23" s="431"/>
      <c r="DQE23" s="431"/>
      <c r="DQF23" s="431"/>
      <c r="DQG23" s="431"/>
      <c r="DQH23" s="431"/>
      <c r="DQI23" s="431"/>
      <c r="DQJ23" s="431"/>
      <c r="DQK23" s="431"/>
      <c r="DQL23" s="431"/>
      <c r="DQM23" s="431"/>
      <c r="DQN23" s="431"/>
      <c r="DQO23" s="431"/>
      <c r="DQP23" s="431"/>
      <c r="DQQ23" s="431"/>
      <c r="DQR23" s="431"/>
      <c r="DQS23" s="431"/>
      <c r="DQT23" s="431"/>
      <c r="DQU23" s="431"/>
      <c r="DQV23" s="431"/>
      <c r="DQW23" s="431"/>
      <c r="DQX23" s="431"/>
      <c r="DQY23" s="431"/>
      <c r="DQZ23" s="431"/>
      <c r="DRA23" s="431"/>
      <c r="DRB23" s="431"/>
      <c r="DRC23" s="431"/>
      <c r="DRD23" s="431"/>
      <c r="DRE23" s="431"/>
      <c r="DRF23" s="431"/>
      <c r="DRG23" s="431"/>
      <c r="DRH23" s="431"/>
      <c r="DRI23" s="431"/>
      <c r="DRJ23" s="431"/>
      <c r="DRK23" s="431"/>
      <c r="DRL23" s="431"/>
      <c r="DRM23" s="431"/>
      <c r="DRN23" s="431"/>
      <c r="DRO23" s="431"/>
      <c r="DRP23" s="431"/>
      <c r="DRQ23" s="431"/>
      <c r="DRR23" s="431"/>
      <c r="DRS23" s="431"/>
      <c r="DRT23" s="431"/>
      <c r="DRU23" s="431"/>
      <c r="DRV23" s="431"/>
      <c r="DRW23" s="431"/>
      <c r="DRX23" s="431"/>
      <c r="DRY23" s="431"/>
      <c r="DRZ23" s="431"/>
      <c r="DSA23" s="431"/>
      <c r="DSB23" s="431"/>
      <c r="DSC23" s="431"/>
      <c r="DSD23" s="431"/>
      <c r="DSE23" s="431"/>
      <c r="DSF23" s="431"/>
      <c r="DSG23" s="431"/>
      <c r="DSH23" s="431"/>
      <c r="DSI23" s="431"/>
      <c r="DSJ23" s="431"/>
      <c r="DSK23" s="431"/>
      <c r="DSL23" s="431"/>
      <c r="DSM23" s="431"/>
      <c r="DSN23" s="431"/>
      <c r="DSO23" s="431"/>
      <c r="DSP23" s="431"/>
      <c r="DSQ23" s="431"/>
      <c r="DSR23" s="431"/>
      <c r="DSS23" s="431"/>
      <c r="DST23" s="431"/>
      <c r="DSU23" s="431"/>
      <c r="DSV23" s="431"/>
      <c r="DSW23" s="431"/>
      <c r="DSX23" s="431"/>
      <c r="DSY23" s="431"/>
      <c r="DSZ23" s="431"/>
      <c r="DTA23" s="431"/>
      <c r="DTB23" s="431"/>
      <c r="DTC23" s="431"/>
      <c r="DTD23" s="431"/>
      <c r="DTE23" s="431"/>
      <c r="DTF23" s="431"/>
      <c r="DTG23" s="431"/>
      <c r="DTH23" s="431"/>
      <c r="DTI23" s="431"/>
      <c r="DTJ23" s="431"/>
      <c r="DTK23" s="431"/>
      <c r="DTL23" s="431"/>
      <c r="DTM23" s="431"/>
      <c r="DTN23" s="431"/>
      <c r="DTO23" s="431"/>
      <c r="DTP23" s="431"/>
      <c r="DTQ23" s="431"/>
      <c r="DTR23" s="431"/>
      <c r="DTS23" s="431"/>
      <c r="DTT23" s="431"/>
      <c r="DTU23" s="431"/>
      <c r="DTV23" s="431"/>
      <c r="DTW23" s="431"/>
      <c r="DTX23" s="431"/>
      <c r="DTY23" s="431"/>
      <c r="DTZ23" s="431"/>
      <c r="DUA23" s="431"/>
      <c r="DUB23" s="431"/>
      <c r="DUC23" s="431"/>
      <c r="DUD23" s="431"/>
      <c r="DUE23" s="431"/>
      <c r="DUF23" s="431"/>
      <c r="DUG23" s="431"/>
      <c r="DUH23" s="431"/>
      <c r="DUI23" s="431"/>
      <c r="DUJ23" s="431"/>
      <c r="DUK23" s="431"/>
      <c r="DUL23" s="431"/>
      <c r="DUM23" s="431"/>
      <c r="DUN23" s="431"/>
      <c r="DUO23" s="431"/>
      <c r="DUP23" s="431"/>
      <c r="DUQ23" s="431"/>
      <c r="DUR23" s="431"/>
      <c r="DUS23" s="431"/>
      <c r="DUT23" s="431"/>
      <c r="DUU23" s="431"/>
      <c r="DUV23" s="431"/>
      <c r="DUW23" s="431"/>
      <c r="DUX23" s="431"/>
      <c r="DUY23" s="431"/>
      <c r="DUZ23" s="431"/>
      <c r="DVA23" s="431"/>
      <c r="DVB23" s="431"/>
      <c r="DVC23" s="431"/>
      <c r="DVD23" s="431"/>
      <c r="DVE23" s="431"/>
      <c r="DVF23" s="431"/>
      <c r="DVG23" s="431"/>
      <c r="DVH23" s="431"/>
      <c r="DVI23" s="431"/>
      <c r="DVJ23" s="431"/>
      <c r="DVK23" s="431"/>
      <c r="DVL23" s="431"/>
      <c r="DVM23" s="431"/>
      <c r="DVN23" s="431"/>
      <c r="DVO23" s="431"/>
      <c r="DVP23" s="431"/>
      <c r="DVQ23" s="431"/>
      <c r="DVR23" s="431"/>
      <c r="DVS23" s="431"/>
      <c r="DVT23" s="431"/>
      <c r="DVU23" s="431"/>
      <c r="DVV23" s="431"/>
      <c r="DVW23" s="431"/>
      <c r="DVX23" s="431"/>
      <c r="DVY23" s="431"/>
      <c r="DVZ23" s="431"/>
      <c r="DWA23" s="431"/>
      <c r="DWB23" s="431"/>
      <c r="DWC23" s="431"/>
      <c r="DWD23" s="431"/>
      <c r="DWE23" s="431"/>
      <c r="DWF23" s="431"/>
      <c r="DWG23" s="431"/>
      <c r="DWH23" s="431"/>
      <c r="DWI23" s="431"/>
      <c r="DWJ23" s="431"/>
      <c r="DWK23" s="431"/>
      <c r="DWL23" s="431"/>
      <c r="DWM23" s="431"/>
      <c r="DWN23" s="431"/>
      <c r="DWO23" s="431"/>
      <c r="DWP23" s="431"/>
      <c r="DWQ23" s="431"/>
      <c r="DWR23" s="431"/>
      <c r="DWS23" s="431"/>
      <c r="DWT23" s="431"/>
      <c r="DWU23" s="431"/>
      <c r="DWV23" s="431"/>
      <c r="DWW23" s="431"/>
      <c r="DWX23" s="431"/>
      <c r="DWY23" s="431"/>
      <c r="DWZ23" s="431"/>
      <c r="DXA23" s="431"/>
      <c r="DXB23" s="431"/>
      <c r="DXC23" s="431"/>
      <c r="DXD23" s="431"/>
      <c r="DXE23" s="431"/>
      <c r="DXF23" s="431"/>
      <c r="DXG23" s="431"/>
      <c r="DXH23" s="431"/>
      <c r="DXI23" s="431"/>
      <c r="DXJ23" s="431"/>
      <c r="DXK23" s="431"/>
      <c r="DXL23" s="431"/>
      <c r="DXM23" s="431"/>
      <c r="DXN23" s="431"/>
      <c r="DXO23" s="431"/>
      <c r="DXP23" s="431"/>
      <c r="DXQ23" s="431"/>
      <c r="DXR23" s="431"/>
      <c r="DXS23" s="431"/>
      <c r="DXT23" s="431"/>
      <c r="DXU23" s="431"/>
      <c r="DXV23" s="431"/>
      <c r="DXW23" s="431"/>
      <c r="DXX23" s="431"/>
      <c r="DXY23" s="431"/>
      <c r="DXZ23" s="431"/>
      <c r="DYA23" s="431"/>
      <c r="DYB23" s="431"/>
      <c r="DYC23" s="431"/>
      <c r="DYD23" s="431"/>
      <c r="DYE23" s="431"/>
      <c r="DYF23" s="431"/>
      <c r="DYG23" s="431"/>
      <c r="DYH23" s="431"/>
      <c r="DYI23" s="431"/>
      <c r="DYJ23" s="431"/>
      <c r="DYK23" s="431"/>
      <c r="DYL23" s="431"/>
      <c r="DYM23" s="431"/>
      <c r="DYN23" s="431"/>
      <c r="DYO23" s="431"/>
      <c r="DYP23" s="431"/>
      <c r="DYQ23" s="431"/>
      <c r="DYR23" s="431"/>
      <c r="DYS23" s="431"/>
      <c r="DYT23" s="431"/>
      <c r="DYU23" s="431"/>
      <c r="DYV23" s="431"/>
      <c r="DYW23" s="431"/>
      <c r="DYX23" s="431"/>
      <c r="DYY23" s="431"/>
      <c r="DYZ23" s="431"/>
      <c r="DZA23" s="431"/>
      <c r="DZB23" s="431"/>
      <c r="DZC23" s="431"/>
      <c r="DZD23" s="431"/>
      <c r="DZE23" s="431"/>
      <c r="DZF23" s="431"/>
      <c r="DZG23" s="431"/>
      <c r="DZH23" s="431"/>
      <c r="DZI23" s="431"/>
      <c r="DZJ23" s="431"/>
      <c r="DZK23" s="431"/>
      <c r="DZL23" s="431"/>
      <c r="DZM23" s="431"/>
      <c r="DZN23" s="431"/>
      <c r="DZO23" s="431"/>
      <c r="DZP23" s="431"/>
      <c r="DZQ23" s="431"/>
      <c r="DZR23" s="431"/>
      <c r="DZS23" s="431"/>
      <c r="DZT23" s="431"/>
      <c r="DZU23" s="431"/>
      <c r="DZV23" s="431"/>
      <c r="DZW23" s="431"/>
      <c r="DZX23" s="431"/>
      <c r="DZY23" s="431"/>
      <c r="DZZ23" s="431"/>
      <c r="EAA23" s="431"/>
      <c r="EAB23" s="431"/>
      <c r="EAC23" s="431"/>
      <c r="EAD23" s="431"/>
      <c r="EAE23" s="431"/>
      <c r="EAF23" s="431"/>
      <c r="EAG23" s="431"/>
      <c r="EAH23" s="431"/>
      <c r="EAI23" s="431"/>
      <c r="EAJ23" s="431"/>
      <c r="EAK23" s="431"/>
      <c r="EAL23" s="431"/>
      <c r="EAM23" s="431"/>
      <c r="EAN23" s="431"/>
      <c r="EAO23" s="431"/>
      <c r="EAP23" s="431"/>
      <c r="EAQ23" s="431"/>
      <c r="EAR23" s="431"/>
      <c r="EAS23" s="431"/>
      <c r="EAT23" s="431"/>
      <c r="EAU23" s="431"/>
      <c r="EAV23" s="431"/>
      <c r="EAW23" s="431"/>
      <c r="EAX23" s="431"/>
      <c r="EAY23" s="431"/>
      <c r="EAZ23" s="431"/>
      <c r="EBA23" s="431"/>
      <c r="EBB23" s="431"/>
      <c r="EBC23" s="431"/>
      <c r="EBD23" s="431"/>
      <c r="EBE23" s="431"/>
      <c r="EBF23" s="431"/>
      <c r="EBG23" s="431"/>
      <c r="EBH23" s="431"/>
      <c r="EBI23" s="431"/>
      <c r="EBJ23" s="431"/>
      <c r="EBK23" s="431"/>
      <c r="EBL23" s="431"/>
      <c r="EBM23" s="431"/>
      <c r="EBN23" s="431"/>
      <c r="EBO23" s="431"/>
      <c r="EBP23" s="431"/>
      <c r="EBQ23" s="431"/>
      <c r="EBR23" s="431"/>
      <c r="EBS23" s="431"/>
      <c r="EBT23" s="431"/>
      <c r="EBU23" s="431"/>
      <c r="EBV23" s="431"/>
      <c r="EBW23" s="431"/>
      <c r="EBX23" s="431"/>
      <c r="EBY23" s="431"/>
      <c r="EBZ23" s="431"/>
      <c r="ECA23" s="431"/>
      <c r="ECB23" s="431"/>
      <c r="ECC23" s="431"/>
      <c r="ECD23" s="431"/>
      <c r="ECE23" s="431"/>
      <c r="ECF23" s="431"/>
      <c r="ECG23" s="431"/>
      <c r="ECH23" s="431"/>
      <c r="ECI23" s="431"/>
      <c r="ECJ23" s="431"/>
      <c r="ECK23" s="431"/>
      <c r="ECL23" s="431"/>
      <c r="ECM23" s="431"/>
      <c r="ECN23" s="431"/>
      <c r="ECO23" s="431"/>
      <c r="ECP23" s="431"/>
      <c r="ECQ23" s="431"/>
      <c r="ECR23" s="431"/>
      <c r="ECS23" s="431"/>
      <c r="ECT23" s="431"/>
      <c r="ECU23" s="431"/>
      <c r="ECV23" s="431"/>
      <c r="ECW23" s="431"/>
      <c r="ECX23" s="431"/>
      <c r="ECY23" s="431"/>
      <c r="ECZ23" s="431"/>
      <c r="EDA23" s="431"/>
      <c r="EDB23" s="431"/>
      <c r="EDC23" s="431"/>
      <c r="EDD23" s="431"/>
      <c r="EDE23" s="431"/>
      <c r="EDF23" s="431"/>
      <c r="EDG23" s="431"/>
      <c r="EDH23" s="431"/>
      <c r="EDI23" s="431"/>
      <c r="EDJ23" s="431"/>
      <c r="EDK23" s="431"/>
      <c r="EDL23" s="431"/>
      <c r="EDM23" s="431"/>
      <c r="EDN23" s="431"/>
      <c r="EDO23" s="431"/>
      <c r="EDP23" s="431"/>
      <c r="EDQ23" s="431"/>
      <c r="EDR23" s="431"/>
      <c r="EDS23" s="431"/>
      <c r="EDT23" s="431"/>
      <c r="EDU23" s="431"/>
      <c r="EDV23" s="431"/>
      <c r="EDW23" s="431"/>
      <c r="EDX23" s="431"/>
      <c r="EDY23" s="431"/>
      <c r="EDZ23" s="431"/>
      <c r="EEA23" s="431"/>
      <c r="EEB23" s="431"/>
      <c r="EEC23" s="431"/>
      <c r="EED23" s="431"/>
      <c r="EEE23" s="431"/>
      <c r="EEF23" s="431"/>
      <c r="EEG23" s="431"/>
      <c r="EEH23" s="431"/>
      <c r="EEI23" s="431"/>
      <c r="EEJ23" s="431"/>
      <c r="EEK23" s="431"/>
      <c r="EEL23" s="431"/>
      <c r="EEM23" s="431"/>
      <c r="EEN23" s="431"/>
      <c r="EEO23" s="431"/>
      <c r="EEP23" s="431"/>
      <c r="EEQ23" s="431"/>
      <c r="EER23" s="431"/>
      <c r="EES23" s="431"/>
      <c r="EET23" s="431"/>
      <c r="EEU23" s="431"/>
      <c r="EEV23" s="431"/>
      <c r="EEW23" s="431"/>
      <c r="EEX23" s="431"/>
      <c r="EEY23" s="431"/>
      <c r="EEZ23" s="431"/>
      <c r="EFA23" s="431"/>
      <c r="EFB23" s="431"/>
      <c r="EFC23" s="431"/>
      <c r="EFD23" s="431"/>
      <c r="EFE23" s="431"/>
      <c r="EFF23" s="431"/>
      <c r="EFG23" s="431"/>
      <c r="EFH23" s="431"/>
      <c r="EFI23" s="431"/>
      <c r="EFJ23" s="431"/>
      <c r="EFK23" s="431"/>
      <c r="EFL23" s="431"/>
      <c r="EFM23" s="431"/>
      <c r="EFN23" s="431"/>
      <c r="EFO23" s="431"/>
      <c r="EFP23" s="431"/>
      <c r="EFQ23" s="431"/>
      <c r="EFR23" s="431"/>
      <c r="EFS23" s="431"/>
      <c r="EFT23" s="431"/>
      <c r="EFU23" s="431"/>
      <c r="EFV23" s="431"/>
      <c r="EFW23" s="431"/>
      <c r="EFX23" s="431"/>
      <c r="EFY23" s="431"/>
      <c r="EFZ23" s="431"/>
      <c r="EGA23" s="431"/>
      <c r="EGB23" s="431"/>
      <c r="EGC23" s="431"/>
      <c r="EGD23" s="431"/>
      <c r="EGE23" s="431"/>
      <c r="EGF23" s="431"/>
      <c r="EGG23" s="431"/>
      <c r="EGH23" s="431"/>
      <c r="EGI23" s="431"/>
      <c r="EGJ23" s="431"/>
      <c r="EGK23" s="431"/>
      <c r="EGL23" s="431"/>
      <c r="EGM23" s="431"/>
      <c r="EGN23" s="431"/>
      <c r="EGO23" s="431"/>
      <c r="EGP23" s="431"/>
      <c r="EGQ23" s="431"/>
      <c r="EGR23" s="431"/>
      <c r="EGS23" s="431"/>
      <c r="EGT23" s="431"/>
      <c r="EGU23" s="431"/>
      <c r="EGV23" s="431"/>
      <c r="EGW23" s="431"/>
      <c r="EGX23" s="431"/>
      <c r="EGY23" s="431"/>
      <c r="EGZ23" s="431"/>
      <c r="EHA23" s="431"/>
      <c r="EHB23" s="431"/>
      <c r="EHC23" s="431"/>
      <c r="EHD23" s="431"/>
      <c r="EHE23" s="431"/>
      <c r="EHF23" s="431"/>
      <c r="EHG23" s="431"/>
      <c r="EHH23" s="431"/>
      <c r="EHI23" s="431"/>
      <c r="EHJ23" s="431"/>
      <c r="EHK23" s="431"/>
      <c r="EHL23" s="431"/>
      <c r="EHM23" s="431"/>
      <c r="EHN23" s="431"/>
      <c r="EHO23" s="431"/>
      <c r="EHP23" s="431"/>
      <c r="EHQ23" s="431"/>
      <c r="EHR23" s="431"/>
      <c r="EHS23" s="431"/>
      <c r="EHT23" s="431"/>
      <c r="EHU23" s="431"/>
      <c r="EHV23" s="431"/>
      <c r="EHW23" s="431"/>
      <c r="EHX23" s="431"/>
      <c r="EHY23" s="431"/>
      <c r="EHZ23" s="431"/>
      <c r="EIA23" s="431"/>
      <c r="EIB23" s="431"/>
      <c r="EIC23" s="431"/>
      <c r="EID23" s="431"/>
      <c r="EIE23" s="431"/>
      <c r="EIF23" s="431"/>
      <c r="EIG23" s="431"/>
      <c r="EIH23" s="431"/>
      <c r="EII23" s="431"/>
      <c r="EIJ23" s="431"/>
      <c r="EIK23" s="431"/>
      <c r="EIL23" s="431"/>
      <c r="EIM23" s="431"/>
      <c r="EIN23" s="431"/>
      <c r="EIO23" s="431"/>
      <c r="EIP23" s="431"/>
      <c r="EIQ23" s="431"/>
      <c r="EIR23" s="431"/>
      <c r="EIS23" s="431"/>
      <c r="EIT23" s="431"/>
      <c r="EIU23" s="431"/>
      <c r="EIV23" s="431"/>
      <c r="EIW23" s="431"/>
      <c r="EIX23" s="431"/>
      <c r="EIY23" s="431"/>
      <c r="EIZ23" s="431"/>
      <c r="EJA23" s="431"/>
      <c r="EJB23" s="431"/>
      <c r="EJC23" s="431"/>
      <c r="EJD23" s="431"/>
      <c r="EJE23" s="431"/>
      <c r="EJF23" s="431"/>
      <c r="EJG23" s="431"/>
      <c r="EJH23" s="431"/>
      <c r="EJI23" s="431"/>
      <c r="EJJ23" s="431"/>
      <c r="EJK23" s="431"/>
      <c r="EJL23" s="431"/>
      <c r="EJM23" s="431"/>
      <c r="EJN23" s="431"/>
      <c r="EJO23" s="431"/>
      <c r="EJP23" s="431"/>
      <c r="EJQ23" s="431"/>
      <c r="EJR23" s="431"/>
      <c r="EJS23" s="431"/>
      <c r="EJT23" s="431"/>
      <c r="EJU23" s="431"/>
      <c r="EJV23" s="431"/>
      <c r="EJW23" s="431"/>
      <c r="EJX23" s="431"/>
      <c r="EJY23" s="431"/>
      <c r="EJZ23" s="431"/>
      <c r="EKA23" s="431"/>
      <c r="EKB23" s="431"/>
      <c r="EKC23" s="431"/>
      <c r="EKD23" s="431"/>
      <c r="EKE23" s="431"/>
      <c r="EKF23" s="431"/>
      <c r="EKG23" s="431"/>
      <c r="EKH23" s="431"/>
      <c r="EKI23" s="431"/>
      <c r="EKJ23" s="431"/>
      <c r="EKK23" s="431"/>
      <c r="EKL23" s="431"/>
      <c r="EKM23" s="431"/>
      <c r="EKN23" s="431"/>
      <c r="EKO23" s="431"/>
      <c r="EKP23" s="431"/>
      <c r="EKQ23" s="431"/>
      <c r="EKR23" s="431"/>
      <c r="EKS23" s="431"/>
      <c r="EKT23" s="431"/>
      <c r="EKU23" s="431"/>
      <c r="EKV23" s="431"/>
      <c r="EKW23" s="431"/>
      <c r="EKX23" s="431"/>
      <c r="EKY23" s="431"/>
      <c r="EKZ23" s="431"/>
      <c r="ELA23" s="431"/>
      <c r="ELB23" s="431"/>
      <c r="ELC23" s="431"/>
      <c r="ELD23" s="431"/>
      <c r="ELE23" s="431"/>
      <c r="ELF23" s="431"/>
      <c r="ELG23" s="431"/>
      <c r="ELH23" s="431"/>
      <c r="ELI23" s="431"/>
      <c r="ELJ23" s="431"/>
      <c r="ELK23" s="431"/>
      <c r="ELL23" s="431"/>
      <c r="ELM23" s="431"/>
      <c r="ELN23" s="431"/>
      <c r="ELO23" s="431"/>
      <c r="ELP23" s="431"/>
      <c r="ELQ23" s="431"/>
      <c r="ELR23" s="431"/>
      <c r="ELS23" s="431"/>
      <c r="ELT23" s="431"/>
      <c r="ELU23" s="431"/>
      <c r="ELV23" s="431"/>
      <c r="ELW23" s="431"/>
      <c r="ELX23" s="431"/>
      <c r="ELY23" s="431"/>
      <c r="ELZ23" s="431"/>
      <c r="EMA23" s="431"/>
      <c r="EMB23" s="431"/>
      <c r="EMC23" s="431"/>
      <c r="EMD23" s="431"/>
      <c r="EME23" s="431"/>
      <c r="EMF23" s="431"/>
      <c r="EMG23" s="431"/>
      <c r="EMH23" s="431"/>
      <c r="EMI23" s="431"/>
      <c r="EMJ23" s="431"/>
      <c r="EMK23" s="431"/>
      <c r="EML23" s="431"/>
      <c r="EMM23" s="431"/>
      <c r="EMN23" s="431"/>
      <c r="EMO23" s="431"/>
      <c r="EMP23" s="431"/>
      <c r="EMQ23" s="431"/>
      <c r="EMR23" s="431"/>
      <c r="EMS23" s="431"/>
      <c r="EMT23" s="431"/>
      <c r="EMU23" s="431"/>
      <c r="EMV23" s="431"/>
      <c r="EMW23" s="431"/>
      <c r="EMX23" s="431"/>
      <c r="EMY23" s="431"/>
      <c r="EMZ23" s="431"/>
      <c r="ENA23" s="431"/>
      <c r="ENB23" s="431"/>
      <c r="ENC23" s="431"/>
      <c r="END23" s="431"/>
      <c r="ENE23" s="431"/>
      <c r="ENF23" s="431"/>
      <c r="ENG23" s="431"/>
      <c r="ENH23" s="431"/>
      <c r="ENI23" s="431"/>
      <c r="ENJ23" s="431"/>
      <c r="ENK23" s="431"/>
      <c r="ENL23" s="431"/>
      <c r="ENM23" s="431"/>
      <c r="ENN23" s="431"/>
      <c r="ENO23" s="431"/>
      <c r="ENP23" s="431"/>
      <c r="ENQ23" s="431"/>
      <c r="ENR23" s="431"/>
      <c r="ENS23" s="431"/>
      <c r="ENT23" s="431"/>
      <c r="ENU23" s="431"/>
      <c r="ENV23" s="431"/>
      <c r="ENW23" s="431"/>
      <c r="ENX23" s="431"/>
      <c r="ENY23" s="431"/>
      <c r="ENZ23" s="431"/>
      <c r="EOA23" s="431"/>
      <c r="EOB23" s="431"/>
      <c r="EOC23" s="431"/>
      <c r="EOD23" s="431"/>
      <c r="EOE23" s="431"/>
      <c r="EOF23" s="431"/>
      <c r="EOG23" s="431"/>
      <c r="EOH23" s="431"/>
      <c r="EOI23" s="431"/>
      <c r="EOJ23" s="431"/>
      <c r="EOK23" s="431"/>
      <c r="EOL23" s="431"/>
      <c r="EOM23" s="431"/>
      <c r="EON23" s="431"/>
      <c r="EOO23" s="431"/>
      <c r="EOP23" s="431"/>
      <c r="EOQ23" s="431"/>
      <c r="EOR23" s="431"/>
      <c r="EOS23" s="431"/>
      <c r="EOT23" s="431"/>
      <c r="EOU23" s="431"/>
      <c r="EOV23" s="431"/>
      <c r="EOW23" s="431"/>
      <c r="EOX23" s="431"/>
      <c r="EOY23" s="431"/>
      <c r="EOZ23" s="431"/>
      <c r="EPA23" s="431"/>
      <c r="EPB23" s="431"/>
      <c r="EPC23" s="431"/>
      <c r="EPD23" s="431"/>
      <c r="EPE23" s="431"/>
      <c r="EPF23" s="431"/>
      <c r="EPG23" s="431"/>
      <c r="EPH23" s="431"/>
      <c r="EPI23" s="431"/>
      <c r="EPJ23" s="431"/>
      <c r="EPK23" s="431"/>
      <c r="EPL23" s="431"/>
      <c r="EPM23" s="431"/>
      <c r="EPN23" s="431"/>
      <c r="EPO23" s="431"/>
      <c r="EPP23" s="431"/>
      <c r="EPQ23" s="431"/>
      <c r="EPR23" s="431"/>
      <c r="EPS23" s="431"/>
      <c r="EPT23" s="431"/>
      <c r="EPU23" s="431"/>
      <c r="EPV23" s="431"/>
      <c r="EPW23" s="431"/>
      <c r="EPX23" s="431"/>
      <c r="EPY23" s="431"/>
      <c r="EPZ23" s="431"/>
      <c r="EQA23" s="431"/>
      <c r="EQB23" s="431"/>
      <c r="EQC23" s="431"/>
      <c r="EQD23" s="431"/>
      <c r="EQE23" s="431"/>
      <c r="EQF23" s="431"/>
      <c r="EQG23" s="431"/>
      <c r="EQH23" s="431"/>
      <c r="EQI23" s="431"/>
      <c r="EQJ23" s="431"/>
      <c r="EQK23" s="431"/>
      <c r="EQL23" s="431"/>
      <c r="EQM23" s="431"/>
      <c r="EQN23" s="431"/>
      <c r="EQO23" s="431"/>
      <c r="EQP23" s="431"/>
      <c r="EQQ23" s="431"/>
      <c r="EQR23" s="431"/>
      <c r="EQS23" s="431"/>
      <c r="EQT23" s="431"/>
      <c r="EQU23" s="431"/>
      <c r="EQV23" s="431"/>
      <c r="EQW23" s="431"/>
      <c r="EQX23" s="431"/>
      <c r="EQY23" s="431"/>
      <c r="EQZ23" s="431"/>
      <c r="ERA23" s="431"/>
      <c r="ERB23" s="431"/>
      <c r="ERC23" s="431"/>
      <c r="ERD23" s="431"/>
      <c r="ERE23" s="431"/>
      <c r="ERF23" s="431"/>
      <c r="ERG23" s="431"/>
      <c r="ERH23" s="431"/>
      <c r="ERI23" s="431"/>
      <c r="ERJ23" s="431"/>
      <c r="ERK23" s="431"/>
      <c r="ERL23" s="431"/>
      <c r="ERM23" s="431"/>
      <c r="ERN23" s="431"/>
      <c r="ERO23" s="431"/>
      <c r="ERP23" s="431"/>
      <c r="ERQ23" s="431"/>
      <c r="ERR23" s="431"/>
      <c r="ERS23" s="431"/>
      <c r="ERT23" s="431"/>
      <c r="ERU23" s="431"/>
      <c r="ERV23" s="431"/>
      <c r="ERW23" s="431"/>
      <c r="ERX23" s="431"/>
      <c r="ERY23" s="431"/>
      <c r="ERZ23" s="431"/>
      <c r="ESA23" s="431"/>
      <c r="ESB23" s="431"/>
      <c r="ESC23" s="431"/>
      <c r="ESD23" s="431"/>
      <c r="ESE23" s="431"/>
      <c r="ESF23" s="431"/>
      <c r="ESG23" s="431"/>
      <c r="ESH23" s="431"/>
      <c r="ESI23" s="431"/>
      <c r="ESJ23" s="431"/>
      <c r="ESK23" s="431"/>
      <c r="ESL23" s="431"/>
      <c r="ESM23" s="431"/>
      <c r="ESN23" s="431"/>
      <c r="ESO23" s="431"/>
      <c r="ESP23" s="431"/>
      <c r="ESQ23" s="431"/>
      <c r="ESR23" s="431"/>
      <c r="ESS23" s="431"/>
      <c r="EST23" s="431"/>
      <c r="ESU23" s="431"/>
      <c r="ESV23" s="431"/>
      <c r="ESW23" s="431"/>
      <c r="ESX23" s="431"/>
      <c r="ESY23" s="431"/>
      <c r="ESZ23" s="431"/>
      <c r="ETA23" s="431"/>
      <c r="ETB23" s="431"/>
      <c r="ETC23" s="431"/>
      <c r="ETD23" s="431"/>
      <c r="ETE23" s="431"/>
      <c r="ETF23" s="431"/>
      <c r="ETG23" s="431"/>
      <c r="ETH23" s="431"/>
      <c r="ETI23" s="431"/>
      <c r="ETJ23" s="431"/>
      <c r="ETK23" s="431"/>
      <c r="ETL23" s="431"/>
      <c r="ETM23" s="431"/>
      <c r="ETN23" s="431"/>
      <c r="ETO23" s="431"/>
      <c r="ETP23" s="431"/>
      <c r="ETQ23" s="431"/>
      <c r="ETR23" s="431"/>
      <c r="ETS23" s="431"/>
      <c r="ETT23" s="431"/>
      <c r="ETU23" s="431"/>
      <c r="ETV23" s="431"/>
      <c r="ETW23" s="431"/>
      <c r="ETX23" s="431"/>
      <c r="ETY23" s="431"/>
      <c r="ETZ23" s="431"/>
      <c r="EUA23" s="431"/>
      <c r="EUB23" s="431"/>
      <c r="EUC23" s="431"/>
      <c r="EUD23" s="431"/>
      <c r="EUE23" s="431"/>
      <c r="EUF23" s="431"/>
      <c r="EUG23" s="431"/>
      <c r="EUH23" s="431"/>
      <c r="EUI23" s="431"/>
      <c r="EUJ23" s="431"/>
      <c r="EUK23" s="431"/>
      <c r="EUL23" s="431"/>
      <c r="EUM23" s="431"/>
      <c r="EUN23" s="431"/>
      <c r="EUO23" s="431"/>
      <c r="EUP23" s="431"/>
      <c r="EUQ23" s="431"/>
      <c r="EUR23" s="431"/>
      <c r="EUS23" s="431"/>
      <c r="EUT23" s="431"/>
      <c r="EUU23" s="431"/>
      <c r="EUV23" s="431"/>
      <c r="EUW23" s="431"/>
      <c r="EUX23" s="431"/>
      <c r="EUY23" s="431"/>
      <c r="EUZ23" s="431"/>
      <c r="EVA23" s="431"/>
      <c r="EVB23" s="431"/>
      <c r="EVC23" s="431"/>
      <c r="EVD23" s="431"/>
      <c r="EVE23" s="431"/>
      <c r="EVF23" s="431"/>
      <c r="EVG23" s="431"/>
      <c r="EVH23" s="431"/>
      <c r="EVI23" s="431"/>
      <c r="EVJ23" s="431"/>
      <c r="EVK23" s="431"/>
      <c r="EVL23" s="431"/>
      <c r="EVM23" s="431"/>
      <c r="EVN23" s="431"/>
      <c r="EVO23" s="431"/>
      <c r="EVP23" s="431"/>
      <c r="EVQ23" s="431"/>
      <c r="EVR23" s="431"/>
      <c r="EVS23" s="431"/>
      <c r="EVT23" s="431"/>
      <c r="EVU23" s="431"/>
      <c r="EVV23" s="431"/>
      <c r="EVW23" s="431"/>
      <c r="EVX23" s="431"/>
      <c r="EVY23" s="431"/>
      <c r="EVZ23" s="431"/>
      <c r="EWA23" s="431"/>
      <c r="EWB23" s="431"/>
      <c r="EWC23" s="431"/>
      <c r="EWD23" s="431"/>
      <c r="EWE23" s="431"/>
      <c r="EWF23" s="431"/>
      <c r="EWG23" s="431"/>
      <c r="EWH23" s="431"/>
      <c r="EWI23" s="431"/>
      <c r="EWJ23" s="431"/>
      <c r="EWK23" s="431"/>
      <c r="EWL23" s="431"/>
      <c r="EWM23" s="431"/>
      <c r="EWN23" s="431"/>
      <c r="EWO23" s="431"/>
      <c r="EWP23" s="431"/>
      <c r="EWQ23" s="431"/>
      <c r="EWR23" s="431"/>
      <c r="EWS23" s="431"/>
      <c r="EWT23" s="431"/>
      <c r="EWU23" s="431"/>
      <c r="EWV23" s="431"/>
      <c r="EWW23" s="431"/>
      <c r="EWX23" s="431"/>
      <c r="EWY23" s="431"/>
      <c r="EWZ23" s="431"/>
      <c r="EXA23" s="431"/>
      <c r="EXB23" s="431"/>
      <c r="EXC23" s="431"/>
      <c r="EXD23" s="431"/>
      <c r="EXE23" s="431"/>
      <c r="EXF23" s="431"/>
      <c r="EXG23" s="431"/>
      <c r="EXH23" s="431"/>
      <c r="EXI23" s="431"/>
      <c r="EXJ23" s="431"/>
      <c r="EXK23" s="431"/>
      <c r="EXL23" s="431"/>
      <c r="EXM23" s="431"/>
      <c r="EXN23" s="431"/>
      <c r="EXO23" s="431"/>
      <c r="EXP23" s="431"/>
      <c r="EXQ23" s="431"/>
      <c r="EXR23" s="431"/>
      <c r="EXS23" s="431"/>
      <c r="EXT23" s="431"/>
      <c r="EXU23" s="431"/>
      <c r="EXV23" s="431"/>
      <c r="EXW23" s="431"/>
      <c r="EXX23" s="431"/>
      <c r="EXY23" s="431"/>
      <c r="EXZ23" s="431"/>
      <c r="EYA23" s="431"/>
      <c r="EYB23" s="431"/>
      <c r="EYC23" s="431"/>
      <c r="EYD23" s="431"/>
      <c r="EYE23" s="431"/>
      <c r="EYF23" s="431"/>
      <c r="EYG23" s="431"/>
      <c r="EYH23" s="431"/>
      <c r="EYI23" s="431"/>
      <c r="EYJ23" s="431"/>
      <c r="EYK23" s="431"/>
      <c r="EYL23" s="431"/>
      <c r="EYM23" s="431"/>
      <c r="EYN23" s="431"/>
      <c r="EYO23" s="431"/>
      <c r="EYP23" s="431"/>
      <c r="EYQ23" s="431"/>
      <c r="EYR23" s="431"/>
      <c r="EYS23" s="431"/>
      <c r="EYT23" s="431"/>
      <c r="EYU23" s="431"/>
      <c r="EYV23" s="431"/>
      <c r="EYW23" s="431"/>
      <c r="EYX23" s="431"/>
      <c r="EYY23" s="431"/>
      <c r="EYZ23" s="431"/>
      <c r="EZA23" s="431"/>
      <c r="EZB23" s="431"/>
      <c r="EZC23" s="431"/>
      <c r="EZD23" s="431"/>
      <c r="EZE23" s="431"/>
      <c r="EZF23" s="431"/>
      <c r="EZG23" s="431"/>
      <c r="EZH23" s="431"/>
      <c r="EZI23" s="431"/>
      <c r="EZJ23" s="431"/>
      <c r="EZK23" s="431"/>
      <c r="EZL23" s="431"/>
      <c r="EZM23" s="431"/>
      <c r="EZN23" s="431"/>
      <c r="EZO23" s="431"/>
      <c r="EZP23" s="431"/>
      <c r="EZQ23" s="431"/>
      <c r="EZR23" s="431"/>
      <c r="EZS23" s="431"/>
      <c r="EZT23" s="431"/>
      <c r="EZU23" s="431"/>
      <c r="EZV23" s="431"/>
      <c r="EZW23" s="431"/>
      <c r="EZX23" s="431"/>
      <c r="EZY23" s="431"/>
      <c r="EZZ23" s="431"/>
      <c r="FAA23" s="431"/>
      <c r="FAB23" s="431"/>
      <c r="FAC23" s="431"/>
      <c r="FAD23" s="431"/>
      <c r="FAE23" s="431"/>
      <c r="FAF23" s="431"/>
      <c r="FAG23" s="431"/>
      <c r="FAH23" s="431"/>
      <c r="FAI23" s="431"/>
      <c r="FAJ23" s="431"/>
      <c r="FAK23" s="431"/>
      <c r="FAL23" s="431"/>
      <c r="FAM23" s="431"/>
      <c r="FAN23" s="431"/>
      <c r="FAO23" s="431"/>
      <c r="FAP23" s="431"/>
      <c r="FAQ23" s="431"/>
      <c r="FAR23" s="431"/>
      <c r="FAS23" s="431"/>
      <c r="FAT23" s="431"/>
      <c r="FAU23" s="431"/>
      <c r="FAV23" s="431"/>
      <c r="FAW23" s="431"/>
      <c r="FAX23" s="431"/>
      <c r="FAY23" s="431"/>
      <c r="FAZ23" s="431"/>
      <c r="FBA23" s="431"/>
      <c r="FBB23" s="431"/>
      <c r="FBC23" s="431"/>
      <c r="FBD23" s="431"/>
      <c r="FBE23" s="431"/>
      <c r="FBF23" s="431"/>
      <c r="FBG23" s="431"/>
      <c r="FBH23" s="431"/>
      <c r="FBI23" s="431"/>
      <c r="FBJ23" s="431"/>
      <c r="FBK23" s="431"/>
      <c r="FBL23" s="431"/>
      <c r="FBM23" s="431"/>
      <c r="FBN23" s="431"/>
      <c r="FBO23" s="431"/>
      <c r="FBP23" s="431"/>
      <c r="FBQ23" s="431"/>
      <c r="FBR23" s="431"/>
      <c r="FBS23" s="431"/>
      <c r="FBT23" s="431"/>
      <c r="FBU23" s="431"/>
      <c r="FBV23" s="431"/>
      <c r="FBW23" s="431"/>
      <c r="FBX23" s="431"/>
      <c r="FBY23" s="431"/>
      <c r="FBZ23" s="431"/>
      <c r="FCA23" s="431"/>
      <c r="FCB23" s="431"/>
      <c r="FCC23" s="431"/>
      <c r="FCD23" s="431"/>
      <c r="FCE23" s="431"/>
      <c r="FCF23" s="431"/>
      <c r="FCG23" s="431"/>
      <c r="FCH23" s="431"/>
      <c r="FCI23" s="431"/>
      <c r="FCJ23" s="431"/>
      <c r="FCK23" s="431"/>
      <c r="FCL23" s="431"/>
      <c r="FCM23" s="431"/>
      <c r="FCN23" s="431"/>
      <c r="FCO23" s="431"/>
      <c r="FCP23" s="431"/>
      <c r="FCQ23" s="431"/>
      <c r="FCR23" s="431"/>
      <c r="FCS23" s="431"/>
      <c r="FCT23" s="431"/>
      <c r="FCU23" s="431"/>
      <c r="FCV23" s="431"/>
      <c r="FCW23" s="431"/>
      <c r="FCX23" s="431"/>
      <c r="FCY23" s="431"/>
      <c r="FCZ23" s="431"/>
      <c r="FDA23" s="431"/>
      <c r="FDB23" s="431"/>
      <c r="FDC23" s="431"/>
      <c r="FDD23" s="431"/>
      <c r="FDE23" s="431"/>
      <c r="FDF23" s="431"/>
      <c r="FDG23" s="431"/>
      <c r="FDH23" s="431"/>
      <c r="FDI23" s="431"/>
      <c r="FDJ23" s="431"/>
      <c r="FDK23" s="431"/>
      <c r="FDL23" s="431"/>
      <c r="FDM23" s="431"/>
      <c r="FDN23" s="431"/>
      <c r="FDO23" s="431"/>
      <c r="FDP23" s="431"/>
      <c r="FDQ23" s="431"/>
      <c r="FDR23" s="431"/>
      <c r="FDS23" s="431"/>
      <c r="FDT23" s="431"/>
      <c r="FDU23" s="431"/>
      <c r="FDV23" s="431"/>
      <c r="FDW23" s="431"/>
      <c r="FDX23" s="431"/>
      <c r="FDY23" s="431"/>
      <c r="FDZ23" s="431"/>
      <c r="FEA23" s="431"/>
      <c r="FEB23" s="431"/>
      <c r="FEC23" s="431"/>
      <c r="FED23" s="431"/>
      <c r="FEE23" s="431"/>
      <c r="FEF23" s="431"/>
      <c r="FEG23" s="431"/>
      <c r="FEH23" s="431"/>
      <c r="FEI23" s="431"/>
      <c r="FEJ23" s="431"/>
      <c r="FEK23" s="431"/>
      <c r="FEL23" s="431"/>
      <c r="FEM23" s="431"/>
      <c r="FEN23" s="431"/>
      <c r="FEO23" s="431"/>
      <c r="FEP23" s="431"/>
      <c r="FEQ23" s="431"/>
      <c r="FER23" s="431"/>
      <c r="FES23" s="431"/>
      <c r="FET23" s="431"/>
      <c r="FEU23" s="431"/>
      <c r="FEV23" s="431"/>
      <c r="FEW23" s="431"/>
      <c r="FEX23" s="431"/>
      <c r="FEY23" s="431"/>
      <c r="FEZ23" s="431"/>
      <c r="FFA23" s="431"/>
      <c r="FFB23" s="431"/>
      <c r="FFC23" s="431"/>
      <c r="FFD23" s="431"/>
      <c r="FFE23" s="431"/>
      <c r="FFF23" s="431"/>
      <c r="FFG23" s="431"/>
      <c r="FFH23" s="431"/>
      <c r="FFI23" s="431"/>
      <c r="FFJ23" s="431"/>
      <c r="FFK23" s="431"/>
      <c r="FFL23" s="431"/>
      <c r="FFM23" s="431"/>
      <c r="FFN23" s="431"/>
      <c r="FFO23" s="431"/>
      <c r="FFP23" s="431"/>
      <c r="FFQ23" s="431"/>
      <c r="FFR23" s="431"/>
      <c r="FFS23" s="431"/>
      <c r="FFT23" s="431"/>
      <c r="FFU23" s="431"/>
      <c r="FFV23" s="431"/>
      <c r="FFW23" s="431"/>
      <c r="FFX23" s="431"/>
      <c r="FFY23" s="431"/>
      <c r="FFZ23" s="431"/>
      <c r="FGA23" s="431"/>
      <c r="FGB23" s="431"/>
      <c r="FGC23" s="431"/>
      <c r="FGD23" s="431"/>
      <c r="FGE23" s="431"/>
      <c r="FGF23" s="431"/>
      <c r="FGG23" s="431"/>
      <c r="FGH23" s="431"/>
      <c r="FGI23" s="431"/>
      <c r="FGJ23" s="431"/>
      <c r="FGK23" s="431"/>
      <c r="FGL23" s="431"/>
      <c r="FGM23" s="431"/>
      <c r="FGN23" s="431"/>
      <c r="FGO23" s="431"/>
      <c r="FGP23" s="431"/>
      <c r="FGQ23" s="431"/>
      <c r="FGR23" s="431"/>
      <c r="FGS23" s="431"/>
      <c r="FGT23" s="431"/>
      <c r="FGU23" s="431"/>
      <c r="FGV23" s="431"/>
      <c r="FGW23" s="431"/>
      <c r="FGX23" s="431"/>
      <c r="FGY23" s="431"/>
      <c r="FGZ23" s="431"/>
      <c r="FHA23" s="431"/>
      <c r="FHB23" s="431"/>
      <c r="FHC23" s="431"/>
      <c r="FHD23" s="431"/>
      <c r="FHE23" s="431"/>
      <c r="FHF23" s="431"/>
      <c r="FHG23" s="431"/>
      <c r="FHH23" s="431"/>
      <c r="FHI23" s="431"/>
      <c r="FHJ23" s="431"/>
      <c r="FHK23" s="431"/>
      <c r="FHL23" s="431"/>
      <c r="FHM23" s="431"/>
      <c r="FHN23" s="431"/>
      <c r="FHO23" s="431"/>
      <c r="FHP23" s="431"/>
      <c r="FHQ23" s="431"/>
      <c r="FHR23" s="431"/>
      <c r="FHS23" s="431"/>
      <c r="FHT23" s="431"/>
      <c r="FHU23" s="431"/>
      <c r="FHV23" s="431"/>
      <c r="FHW23" s="431"/>
      <c r="FHX23" s="431"/>
      <c r="FHY23" s="431"/>
      <c r="FHZ23" s="431"/>
      <c r="FIA23" s="431"/>
      <c r="FIB23" s="431"/>
      <c r="FIC23" s="431"/>
      <c r="FID23" s="431"/>
      <c r="FIE23" s="431"/>
      <c r="FIF23" s="431"/>
      <c r="FIG23" s="431"/>
      <c r="FIH23" s="431"/>
      <c r="FII23" s="431"/>
      <c r="FIJ23" s="431"/>
      <c r="FIK23" s="431"/>
      <c r="FIL23" s="431"/>
      <c r="FIM23" s="431"/>
      <c r="FIN23" s="431"/>
      <c r="FIO23" s="431"/>
      <c r="FIP23" s="431"/>
      <c r="FIQ23" s="431"/>
      <c r="FIR23" s="431"/>
      <c r="FIS23" s="431"/>
      <c r="FIT23" s="431"/>
      <c r="FIU23" s="431"/>
      <c r="FIV23" s="431"/>
      <c r="FIW23" s="431"/>
      <c r="FIX23" s="431"/>
      <c r="FIY23" s="431"/>
      <c r="FIZ23" s="431"/>
      <c r="FJA23" s="431"/>
      <c r="FJB23" s="431"/>
      <c r="FJC23" s="431"/>
      <c r="FJD23" s="431"/>
      <c r="FJE23" s="431"/>
      <c r="FJF23" s="431"/>
      <c r="FJG23" s="431"/>
      <c r="FJH23" s="431"/>
      <c r="FJI23" s="431"/>
      <c r="FJJ23" s="431"/>
      <c r="FJK23" s="431"/>
      <c r="FJL23" s="431"/>
      <c r="FJM23" s="431"/>
      <c r="FJN23" s="431"/>
      <c r="FJO23" s="431"/>
      <c r="FJP23" s="431"/>
      <c r="FJQ23" s="431"/>
      <c r="FJR23" s="431"/>
      <c r="FJS23" s="431"/>
      <c r="FJT23" s="431"/>
      <c r="FJU23" s="431"/>
      <c r="FJV23" s="431"/>
      <c r="FJW23" s="431"/>
      <c r="FJX23" s="431"/>
      <c r="FJY23" s="431"/>
      <c r="FJZ23" s="431"/>
      <c r="FKA23" s="431"/>
      <c r="FKB23" s="431"/>
      <c r="FKC23" s="431"/>
      <c r="FKD23" s="431"/>
      <c r="FKE23" s="431"/>
      <c r="FKF23" s="431"/>
      <c r="FKG23" s="431"/>
      <c r="FKH23" s="431"/>
      <c r="FKI23" s="431"/>
      <c r="FKJ23" s="431"/>
      <c r="FKK23" s="431"/>
      <c r="FKL23" s="431"/>
      <c r="FKM23" s="431"/>
      <c r="FKN23" s="431"/>
      <c r="FKO23" s="431"/>
      <c r="FKP23" s="431"/>
      <c r="FKQ23" s="431"/>
      <c r="FKR23" s="431"/>
      <c r="FKS23" s="431"/>
      <c r="FKT23" s="431"/>
      <c r="FKU23" s="431"/>
      <c r="FKV23" s="431"/>
      <c r="FKW23" s="431"/>
      <c r="FKX23" s="431"/>
      <c r="FKY23" s="431"/>
      <c r="FKZ23" s="431"/>
      <c r="FLA23" s="431"/>
      <c r="FLB23" s="431"/>
      <c r="FLC23" s="431"/>
      <c r="FLD23" s="431"/>
      <c r="FLE23" s="431"/>
      <c r="FLF23" s="431"/>
      <c r="FLG23" s="431"/>
      <c r="FLH23" s="431"/>
      <c r="FLI23" s="431"/>
      <c r="FLJ23" s="431"/>
      <c r="FLK23" s="431"/>
      <c r="FLL23" s="431"/>
      <c r="FLM23" s="431"/>
      <c r="FLN23" s="431"/>
      <c r="FLO23" s="431"/>
      <c r="FLP23" s="431"/>
      <c r="FLQ23" s="431"/>
      <c r="FLR23" s="431"/>
      <c r="FLS23" s="431"/>
      <c r="FLT23" s="431"/>
      <c r="FLU23" s="431"/>
      <c r="FLV23" s="431"/>
      <c r="FLW23" s="431"/>
      <c r="FLX23" s="431"/>
      <c r="FLY23" s="431"/>
      <c r="FLZ23" s="431"/>
      <c r="FMA23" s="431"/>
      <c r="FMB23" s="431"/>
      <c r="FMC23" s="431"/>
      <c r="FMD23" s="431"/>
      <c r="FME23" s="431"/>
      <c r="FMF23" s="431"/>
      <c r="FMG23" s="431"/>
      <c r="FMH23" s="431"/>
      <c r="FMI23" s="431"/>
      <c r="FMJ23" s="431"/>
      <c r="FMK23" s="431"/>
      <c r="FML23" s="431"/>
      <c r="FMM23" s="431"/>
      <c r="FMN23" s="431"/>
      <c r="FMO23" s="431"/>
      <c r="FMP23" s="431"/>
      <c r="FMQ23" s="431"/>
      <c r="FMR23" s="431"/>
      <c r="FMS23" s="431"/>
      <c r="FMT23" s="431"/>
      <c r="FMU23" s="431"/>
      <c r="FMV23" s="431"/>
      <c r="FMW23" s="431"/>
      <c r="FMX23" s="431"/>
      <c r="FMY23" s="431"/>
      <c r="FMZ23" s="431"/>
      <c r="FNA23" s="431"/>
      <c r="FNB23" s="431"/>
      <c r="FNC23" s="431"/>
      <c r="FND23" s="431"/>
      <c r="FNE23" s="431"/>
      <c r="FNF23" s="431"/>
      <c r="FNG23" s="431"/>
      <c r="FNH23" s="431"/>
      <c r="FNI23" s="431"/>
      <c r="FNJ23" s="431"/>
      <c r="FNK23" s="431"/>
      <c r="FNL23" s="431"/>
      <c r="FNM23" s="431"/>
      <c r="FNN23" s="431"/>
      <c r="FNO23" s="431"/>
      <c r="FNP23" s="431"/>
      <c r="FNQ23" s="431"/>
      <c r="FNR23" s="431"/>
      <c r="FNS23" s="431"/>
      <c r="FNT23" s="431"/>
      <c r="FNU23" s="431"/>
      <c r="FNV23" s="431"/>
      <c r="FNW23" s="431"/>
      <c r="FNX23" s="431"/>
      <c r="FNY23" s="431"/>
      <c r="FNZ23" s="431"/>
      <c r="FOA23" s="431"/>
      <c r="FOB23" s="431"/>
      <c r="FOC23" s="431"/>
      <c r="FOD23" s="431"/>
      <c r="FOE23" s="431"/>
      <c r="FOF23" s="431"/>
      <c r="FOG23" s="431"/>
      <c r="FOH23" s="431"/>
      <c r="FOI23" s="431"/>
      <c r="FOJ23" s="431"/>
      <c r="FOK23" s="431"/>
      <c r="FOL23" s="431"/>
      <c r="FOM23" s="431"/>
      <c r="FON23" s="431"/>
      <c r="FOO23" s="431"/>
      <c r="FOP23" s="431"/>
      <c r="FOQ23" s="431"/>
      <c r="FOR23" s="431"/>
      <c r="FOS23" s="431"/>
      <c r="FOT23" s="431"/>
      <c r="FOU23" s="431"/>
      <c r="FOV23" s="431"/>
      <c r="FOW23" s="431"/>
      <c r="FOX23" s="431"/>
      <c r="FOY23" s="431"/>
      <c r="FOZ23" s="431"/>
      <c r="FPA23" s="431"/>
      <c r="FPB23" s="431"/>
      <c r="FPC23" s="431"/>
      <c r="FPD23" s="431"/>
      <c r="FPE23" s="431"/>
      <c r="FPF23" s="431"/>
      <c r="FPG23" s="431"/>
      <c r="FPH23" s="431"/>
      <c r="FPI23" s="431"/>
      <c r="FPJ23" s="431"/>
      <c r="FPK23" s="431"/>
      <c r="FPL23" s="431"/>
      <c r="FPM23" s="431"/>
      <c r="FPN23" s="431"/>
      <c r="FPO23" s="431"/>
      <c r="FPP23" s="431"/>
      <c r="FPQ23" s="431"/>
      <c r="FPR23" s="431"/>
      <c r="FPS23" s="431"/>
      <c r="FPT23" s="431"/>
      <c r="FPU23" s="431"/>
      <c r="FPV23" s="431"/>
      <c r="FPW23" s="431"/>
      <c r="FPX23" s="431"/>
      <c r="FPY23" s="431"/>
      <c r="FPZ23" s="431"/>
      <c r="FQA23" s="431"/>
      <c r="FQB23" s="431"/>
      <c r="FQC23" s="431"/>
      <c r="FQD23" s="431"/>
      <c r="FQE23" s="431"/>
      <c r="FQF23" s="431"/>
      <c r="FQG23" s="431"/>
      <c r="FQH23" s="431"/>
      <c r="FQI23" s="431"/>
      <c r="FQJ23" s="431"/>
      <c r="FQK23" s="431"/>
      <c r="FQL23" s="431"/>
      <c r="FQM23" s="431"/>
      <c r="FQN23" s="431"/>
      <c r="FQO23" s="431"/>
      <c r="FQP23" s="431"/>
      <c r="FQQ23" s="431"/>
      <c r="FQR23" s="431"/>
      <c r="FQS23" s="431"/>
      <c r="FQT23" s="431"/>
      <c r="FQU23" s="431"/>
      <c r="FQV23" s="431"/>
      <c r="FQW23" s="431"/>
      <c r="FQX23" s="431"/>
      <c r="FQY23" s="431"/>
      <c r="FQZ23" s="431"/>
      <c r="FRA23" s="431"/>
      <c r="FRB23" s="431"/>
      <c r="FRC23" s="431"/>
      <c r="FRD23" s="431"/>
      <c r="FRE23" s="431"/>
      <c r="FRF23" s="431"/>
      <c r="FRG23" s="431"/>
      <c r="FRH23" s="431"/>
      <c r="FRI23" s="431"/>
      <c r="FRJ23" s="431"/>
      <c r="FRK23" s="431"/>
      <c r="FRL23" s="431"/>
      <c r="FRM23" s="431"/>
      <c r="FRN23" s="431"/>
      <c r="FRO23" s="431"/>
      <c r="FRP23" s="431"/>
      <c r="FRQ23" s="431"/>
      <c r="FRR23" s="431"/>
      <c r="FRS23" s="431"/>
      <c r="FRT23" s="431"/>
      <c r="FRU23" s="431"/>
      <c r="FRV23" s="431"/>
      <c r="FRW23" s="431"/>
      <c r="FRX23" s="431"/>
      <c r="FRY23" s="431"/>
      <c r="FRZ23" s="431"/>
      <c r="FSA23" s="431"/>
      <c r="FSB23" s="431"/>
      <c r="FSC23" s="431"/>
      <c r="FSD23" s="431"/>
      <c r="FSE23" s="431"/>
      <c r="FSF23" s="431"/>
      <c r="FSG23" s="431"/>
      <c r="FSH23" s="431"/>
      <c r="FSI23" s="431"/>
      <c r="FSJ23" s="431"/>
      <c r="FSK23" s="431"/>
      <c r="FSL23" s="431"/>
      <c r="FSM23" s="431"/>
      <c r="FSN23" s="431"/>
      <c r="FSO23" s="431"/>
      <c r="FSP23" s="431"/>
      <c r="FSQ23" s="431"/>
      <c r="FSR23" s="431"/>
      <c r="FSS23" s="431"/>
      <c r="FST23" s="431"/>
      <c r="FSU23" s="431"/>
      <c r="FSV23" s="431"/>
      <c r="FSW23" s="431"/>
      <c r="FSX23" s="431"/>
      <c r="FSY23" s="431"/>
      <c r="FSZ23" s="431"/>
      <c r="FTA23" s="431"/>
      <c r="FTB23" s="431"/>
      <c r="FTC23" s="431"/>
      <c r="FTD23" s="431"/>
      <c r="FTE23" s="431"/>
      <c r="FTF23" s="431"/>
      <c r="FTG23" s="431"/>
      <c r="FTH23" s="431"/>
      <c r="FTI23" s="431"/>
      <c r="FTJ23" s="431"/>
      <c r="FTK23" s="431"/>
      <c r="FTL23" s="431"/>
      <c r="FTM23" s="431"/>
      <c r="FTN23" s="431"/>
      <c r="FTO23" s="431"/>
      <c r="FTP23" s="431"/>
      <c r="FTQ23" s="431"/>
      <c r="FTR23" s="431"/>
      <c r="FTS23" s="431"/>
      <c r="FTT23" s="431"/>
      <c r="FTU23" s="431"/>
      <c r="FTV23" s="431"/>
      <c r="FTW23" s="431"/>
      <c r="FTX23" s="431"/>
      <c r="FTY23" s="431"/>
      <c r="FTZ23" s="431"/>
      <c r="FUA23" s="431"/>
      <c r="FUB23" s="431"/>
      <c r="FUC23" s="431"/>
      <c r="FUD23" s="431"/>
      <c r="FUE23" s="431"/>
      <c r="FUF23" s="431"/>
      <c r="FUG23" s="431"/>
      <c r="FUH23" s="431"/>
      <c r="FUI23" s="431"/>
      <c r="FUJ23" s="431"/>
      <c r="FUK23" s="431"/>
      <c r="FUL23" s="431"/>
      <c r="FUM23" s="431"/>
      <c r="FUN23" s="431"/>
      <c r="FUO23" s="431"/>
      <c r="FUP23" s="431"/>
      <c r="FUQ23" s="431"/>
      <c r="FUR23" s="431"/>
      <c r="FUS23" s="431"/>
      <c r="FUT23" s="431"/>
      <c r="FUU23" s="431"/>
      <c r="FUV23" s="431"/>
      <c r="FUW23" s="431"/>
      <c r="FUX23" s="431"/>
      <c r="FUY23" s="431"/>
      <c r="FUZ23" s="431"/>
      <c r="FVA23" s="431"/>
      <c r="FVB23" s="431"/>
      <c r="FVC23" s="431"/>
      <c r="FVD23" s="431"/>
      <c r="FVE23" s="431"/>
      <c r="FVF23" s="431"/>
      <c r="FVG23" s="431"/>
      <c r="FVH23" s="431"/>
      <c r="FVI23" s="431"/>
      <c r="FVJ23" s="431"/>
      <c r="FVK23" s="431"/>
      <c r="FVL23" s="431"/>
      <c r="FVM23" s="431"/>
      <c r="FVN23" s="431"/>
      <c r="FVO23" s="431"/>
      <c r="FVP23" s="431"/>
      <c r="FVQ23" s="431"/>
      <c r="FVR23" s="431"/>
      <c r="FVS23" s="431"/>
      <c r="FVT23" s="431"/>
      <c r="FVU23" s="431"/>
      <c r="FVV23" s="431"/>
      <c r="FVW23" s="431"/>
      <c r="FVX23" s="431"/>
      <c r="FVY23" s="431"/>
      <c r="FVZ23" s="431"/>
      <c r="FWA23" s="431"/>
      <c r="FWB23" s="431"/>
      <c r="FWC23" s="431"/>
      <c r="FWD23" s="431"/>
      <c r="FWE23" s="431"/>
      <c r="FWF23" s="431"/>
      <c r="FWG23" s="431"/>
      <c r="FWH23" s="431"/>
      <c r="FWI23" s="431"/>
      <c r="FWJ23" s="431"/>
      <c r="FWK23" s="431"/>
      <c r="FWL23" s="431"/>
      <c r="FWM23" s="431"/>
      <c r="FWN23" s="431"/>
      <c r="FWO23" s="431"/>
      <c r="FWP23" s="431"/>
      <c r="FWQ23" s="431"/>
      <c r="FWR23" s="431"/>
      <c r="FWS23" s="431"/>
      <c r="FWT23" s="431"/>
      <c r="FWU23" s="431"/>
      <c r="FWV23" s="431"/>
      <c r="FWW23" s="431"/>
      <c r="FWX23" s="431"/>
      <c r="FWY23" s="431"/>
      <c r="FWZ23" s="431"/>
      <c r="FXA23" s="431"/>
      <c r="FXB23" s="431"/>
      <c r="FXC23" s="431"/>
      <c r="FXD23" s="431"/>
      <c r="FXE23" s="431"/>
      <c r="FXF23" s="431"/>
      <c r="FXG23" s="431"/>
      <c r="FXH23" s="431"/>
      <c r="FXI23" s="431"/>
      <c r="FXJ23" s="431"/>
      <c r="FXK23" s="431"/>
      <c r="FXL23" s="431"/>
      <c r="FXM23" s="431"/>
      <c r="FXN23" s="431"/>
      <c r="FXO23" s="431"/>
      <c r="FXP23" s="431"/>
      <c r="FXQ23" s="431"/>
      <c r="FXR23" s="431"/>
      <c r="FXS23" s="431"/>
      <c r="FXT23" s="431"/>
      <c r="FXU23" s="431"/>
      <c r="FXV23" s="431"/>
      <c r="FXW23" s="431"/>
      <c r="FXX23" s="431"/>
      <c r="FXY23" s="431"/>
      <c r="FXZ23" s="431"/>
      <c r="FYA23" s="431"/>
      <c r="FYB23" s="431"/>
      <c r="FYC23" s="431"/>
      <c r="FYD23" s="431"/>
      <c r="FYE23" s="431"/>
      <c r="FYF23" s="431"/>
      <c r="FYG23" s="431"/>
      <c r="FYH23" s="431"/>
      <c r="FYI23" s="431"/>
      <c r="FYJ23" s="431"/>
      <c r="FYK23" s="431"/>
      <c r="FYL23" s="431"/>
      <c r="FYM23" s="431"/>
      <c r="FYN23" s="431"/>
      <c r="FYO23" s="431"/>
      <c r="FYP23" s="431"/>
      <c r="FYQ23" s="431"/>
      <c r="FYR23" s="431"/>
      <c r="FYS23" s="431"/>
      <c r="FYT23" s="431"/>
      <c r="FYU23" s="431"/>
      <c r="FYV23" s="431"/>
      <c r="FYW23" s="431"/>
      <c r="FYX23" s="431"/>
      <c r="FYY23" s="431"/>
      <c r="FYZ23" s="431"/>
      <c r="FZA23" s="431"/>
      <c r="FZB23" s="431"/>
      <c r="FZC23" s="431"/>
      <c r="FZD23" s="431"/>
      <c r="FZE23" s="431"/>
      <c r="FZF23" s="431"/>
      <c r="FZG23" s="431"/>
      <c r="FZH23" s="431"/>
      <c r="FZI23" s="431"/>
      <c r="FZJ23" s="431"/>
      <c r="FZK23" s="431"/>
      <c r="FZL23" s="431"/>
      <c r="FZM23" s="431"/>
      <c r="FZN23" s="431"/>
      <c r="FZO23" s="431"/>
      <c r="FZP23" s="431"/>
      <c r="FZQ23" s="431"/>
      <c r="FZR23" s="431"/>
      <c r="FZS23" s="431"/>
      <c r="FZT23" s="431"/>
      <c r="FZU23" s="431"/>
      <c r="FZV23" s="431"/>
      <c r="FZW23" s="431"/>
      <c r="FZX23" s="431"/>
      <c r="FZY23" s="431"/>
      <c r="FZZ23" s="431"/>
      <c r="GAA23" s="431"/>
      <c r="GAB23" s="431"/>
      <c r="GAC23" s="431"/>
      <c r="GAD23" s="431"/>
      <c r="GAE23" s="431"/>
      <c r="GAF23" s="431"/>
      <c r="GAG23" s="431"/>
      <c r="GAH23" s="431"/>
      <c r="GAI23" s="431"/>
      <c r="GAJ23" s="431"/>
      <c r="GAK23" s="431"/>
      <c r="GAL23" s="431"/>
      <c r="GAM23" s="431"/>
      <c r="GAN23" s="431"/>
      <c r="GAO23" s="431"/>
      <c r="GAP23" s="431"/>
      <c r="GAQ23" s="431"/>
      <c r="GAR23" s="431"/>
      <c r="GAS23" s="431"/>
      <c r="GAT23" s="431"/>
      <c r="GAU23" s="431"/>
      <c r="GAV23" s="431"/>
      <c r="GAW23" s="431"/>
      <c r="GAX23" s="431"/>
      <c r="GAY23" s="431"/>
      <c r="GAZ23" s="431"/>
      <c r="GBA23" s="431"/>
      <c r="GBB23" s="431"/>
      <c r="GBC23" s="431"/>
      <c r="GBD23" s="431"/>
      <c r="GBE23" s="431"/>
      <c r="GBF23" s="431"/>
      <c r="GBG23" s="431"/>
      <c r="GBH23" s="431"/>
      <c r="GBI23" s="431"/>
      <c r="GBJ23" s="431"/>
      <c r="GBK23" s="431"/>
      <c r="GBL23" s="431"/>
      <c r="GBM23" s="431"/>
      <c r="GBN23" s="431"/>
      <c r="GBO23" s="431"/>
      <c r="GBP23" s="431"/>
      <c r="GBQ23" s="431"/>
      <c r="GBR23" s="431"/>
      <c r="GBS23" s="431"/>
      <c r="GBT23" s="431"/>
      <c r="GBU23" s="431"/>
      <c r="GBV23" s="431"/>
      <c r="GBW23" s="431"/>
      <c r="GBX23" s="431"/>
      <c r="GBY23" s="431"/>
      <c r="GBZ23" s="431"/>
      <c r="GCA23" s="431"/>
      <c r="GCB23" s="431"/>
      <c r="GCC23" s="431"/>
      <c r="GCD23" s="431"/>
      <c r="GCE23" s="431"/>
      <c r="GCF23" s="431"/>
      <c r="GCG23" s="431"/>
      <c r="GCH23" s="431"/>
      <c r="GCI23" s="431"/>
      <c r="GCJ23" s="431"/>
      <c r="GCK23" s="431"/>
      <c r="GCL23" s="431"/>
      <c r="GCM23" s="431"/>
      <c r="GCN23" s="431"/>
      <c r="GCO23" s="431"/>
      <c r="GCP23" s="431"/>
      <c r="GCQ23" s="431"/>
      <c r="GCR23" s="431"/>
      <c r="GCS23" s="431"/>
      <c r="GCT23" s="431"/>
      <c r="GCU23" s="431"/>
      <c r="GCV23" s="431"/>
      <c r="GCW23" s="431"/>
      <c r="GCX23" s="431"/>
      <c r="GCY23" s="431"/>
      <c r="GCZ23" s="431"/>
      <c r="GDA23" s="431"/>
      <c r="GDB23" s="431"/>
      <c r="GDC23" s="431"/>
      <c r="GDD23" s="431"/>
      <c r="GDE23" s="431"/>
      <c r="GDF23" s="431"/>
      <c r="GDG23" s="431"/>
      <c r="GDH23" s="431"/>
      <c r="GDI23" s="431"/>
      <c r="GDJ23" s="431"/>
      <c r="GDK23" s="431"/>
      <c r="GDL23" s="431"/>
      <c r="GDM23" s="431"/>
      <c r="GDN23" s="431"/>
      <c r="GDO23" s="431"/>
      <c r="GDP23" s="431"/>
      <c r="GDQ23" s="431"/>
      <c r="GDR23" s="431"/>
      <c r="GDS23" s="431"/>
      <c r="GDT23" s="431"/>
      <c r="GDU23" s="431"/>
      <c r="GDV23" s="431"/>
      <c r="GDW23" s="431"/>
      <c r="GDX23" s="431"/>
      <c r="GDY23" s="431"/>
      <c r="GDZ23" s="431"/>
      <c r="GEA23" s="431"/>
      <c r="GEB23" s="431"/>
      <c r="GEC23" s="431"/>
      <c r="GED23" s="431"/>
      <c r="GEE23" s="431"/>
      <c r="GEF23" s="431"/>
      <c r="GEG23" s="431"/>
      <c r="GEH23" s="431"/>
      <c r="GEI23" s="431"/>
      <c r="GEJ23" s="431"/>
      <c r="GEK23" s="431"/>
      <c r="GEL23" s="431"/>
      <c r="GEM23" s="431"/>
      <c r="GEN23" s="431"/>
      <c r="GEO23" s="431"/>
      <c r="GEP23" s="431"/>
      <c r="GEQ23" s="431"/>
      <c r="GER23" s="431"/>
      <c r="GES23" s="431"/>
      <c r="GET23" s="431"/>
      <c r="GEU23" s="431"/>
      <c r="GEV23" s="431"/>
      <c r="GEW23" s="431"/>
      <c r="GEX23" s="431"/>
      <c r="GEY23" s="431"/>
      <c r="GEZ23" s="431"/>
      <c r="GFA23" s="431"/>
      <c r="GFB23" s="431"/>
      <c r="GFC23" s="431"/>
      <c r="GFD23" s="431"/>
      <c r="GFE23" s="431"/>
      <c r="GFF23" s="431"/>
      <c r="GFG23" s="431"/>
      <c r="GFH23" s="431"/>
      <c r="GFI23" s="431"/>
      <c r="GFJ23" s="431"/>
      <c r="GFK23" s="431"/>
      <c r="GFL23" s="431"/>
      <c r="GFM23" s="431"/>
      <c r="GFN23" s="431"/>
      <c r="GFO23" s="431"/>
      <c r="GFP23" s="431"/>
      <c r="GFQ23" s="431"/>
      <c r="GFR23" s="431"/>
      <c r="GFS23" s="431"/>
      <c r="GFT23" s="431"/>
      <c r="GFU23" s="431"/>
      <c r="GFV23" s="431"/>
      <c r="GFW23" s="431"/>
      <c r="GFX23" s="431"/>
      <c r="GFY23" s="431"/>
      <c r="GFZ23" s="431"/>
      <c r="GGA23" s="431"/>
      <c r="GGB23" s="431"/>
      <c r="GGC23" s="431"/>
      <c r="GGD23" s="431"/>
      <c r="GGE23" s="431"/>
      <c r="GGF23" s="431"/>
      <c r="GGG23" s="431"/>
      <c r="GGH23" s="431"/>
      <c r="GGI23" s="431"/>
      <c r="GGJ23" s="431"/>
      <c r="GGK23" s="431"/>
      <c r="GGL23" s="431"/>
      <c r="GGM23" s="431"/>
      <c r="GGN23" s="431"/>
      <c r="GGO23" s="431"/>
      <c r="GGP23" s="431"/>
      <c r="GGQ23" s="431"/>
      <c r="GGR23" s="431"/>
      <c r="GGS23" s="431"/>
      <c r="GGT23" s="431"/>
      <c r="GGU23" s="431"/>
      <c r="GGV23" s="431"/>
      <c r="GGW23" s="431"/>
      <c r="GGX23" s="431"/>
      <c r="GGY23" s="431"/>
      <c r="GGZ23" s="431"/>
      <c r="GHA23" s="431"/>
      <c r="GHB23" s="431"/>
      <c r="GHC23" s="431"/>
      <c r="GHD23" s="431"/>
      <c r="GHE23" s="431"/>
      <c r="GHF23" s="431"/>
      <c r="GHG23" s="431"/>
      <c r="GHH23" s="431"/>
      <c r="GHI23" s="431"/>
      <c r="GHJ23" s="431"/>
      <c r="GHK23" s="431"/>
      <c r="GHL23" s="431"/>
      <c r="GHM23" s="431"/>
      <c r="GHN23" s="431"/>
      <c r="GHO23" s="431"/>
      <c r="GHP23" s="431"/>
      <c r="GHQ23" s="431"/>
      <c r="GHR23" s="431"/>
      <c r="GHS23" s="431"/>
      <c r="GHT23" s="431"/>
      <c r="GHU23" s="431"/>
      <c r="GHV23" s="431"/>
      <c r="GHW23" s="431"/>
      <c r="GHX23" s="431"/>
      <c r="GHY23" s="431"/>
      <c r="GHZ23" s="431"/>
      <c r="GIA23" s="431"/>
      <c r="GIB23" s="431"/>
      <c r="GIC23" s="431"/>
      <c r="GID23" s="431"/>
      <c r="GIE23" s="431"/>
      <c r="GIF23" s="431"/>
      <c r="GIG23" s="431"/>
      <c r="GIH23" s="431"/>
      <c r="GII23" s="431"/>
      <c r="GIJ23" s="431"/>
      <c r="GIK23" s="431"/>
      <c r="GIL23" s="431"/>
      <c r="GIM23" s="431"/>
      <c r="GIN23" s="431"/>
      <c r="GIO23" s="431"/>
      <c r="GIP23" s="431"/>
      <c r="GIQ23" s="431"/>
      <c r="GIR23" s="431"/>
      <c r="GIS23" s="431"/>
      <c r="GIT23" s="431"/>
      <c r="GIU23" s="431"/>
      <c r="GIV23" s="431"/>
      <c r="GIW23" s="431"/>
      <c r="GIX23" s="431"/>
      <c r="GIY23" s="431"/>
      <c r="GIZ23" s="431"/>
      <c r="GJA23" s="431"/>
      <c r="GJB23" s="431"/>
      <c r="GJC23" s="431"/>
      <c r="GJD23" s="431"/>
      <c r="GJE23" s="431"/>
      <c r="GJF23" s="431"/>
      <c r="GJG23" s="431"/>
      <c r="GJH23" s="431"/>
      <c r="GJI23" s="431"/>
      <c r="GJJ23" s="431"/>
      <c r="GJK23" s="431"/>
      <c r="GJL23" s="431"/>
      <c r="GJM23" s="431"/>
      <c r="GJN23" s="431"/>
      <c r="GJO23" s="431"/>
      <c r="GJP23" s="431"/>
      <c r="GJQ23" s="431"/>
      <c r="GJR23" s="431"/>
      <c r="GJS23" s="431"/>
      <c r="GJT23" s="431"/>
      <c r="GJU23" s="431"/>
      <c r="GJV23" s="431"/>
      <c r="GJW23" s="431"/>
      <c r="GJX23" s="431"/>
      <c r="GJY23" s="431"/>
      <c r="GJZ23" s="431"/>
      <c r="GKA23" s="431"/>
      <c r="GKB23" s="431"/>
      <c r="GKC23" s="431"/>
      <c r="GKD23" s="431"/>
      <c r="GKE23" s="431"/>
      <c r="GKF23" s="431"/>
      <c r="GKG23" s="431"/>
      <c r="GKH23" s="431"/>
      <c r="GKI23" s="431"/>
      <c r="GKJ23" s="431"/>
      <c r="GKK23" s="431"/>
      <c r="GKL23" s="431"/>
      <c r="GKM23" s="431"/>
      <c r="GKN23" s="431"/>
      <c r="GKO23" s="431"/>
      <c r="GKP23" s="431"/>
      <c r="GKQ23" s="431"/>
      <c r="GKR23" s="431"/>
      <c r="GKS23" s="431"/>
      <c r="GKT23" s="431"/>
      <c r="GKU23" s="431"/>
      <c r="GKV23" s="431"/>
      <c r="GKW23" s="431"/>
      <c r="GKX23" s="431"/>
      <c r="GKY23" s="431"/>
      <c r="GKZ23" s="431"/>
      <c r="GLA23" s="431"/>
      <c r="GLB23" s="431"/>
      <c r="GLC23" s="431"/>
      <c r="GLD23" s="431"/>
      <c r="GLE23" s="431"/>
      <c r="GLF23" s="431"/>
      <c r="GLG23" s="431"/>
      <c r="GLH23" s="431"/>
      <c r="GLI23" s="431"/>
      <c r="GLJ23" s="431"/>
      <c r="GLK23" s="431"/>
      <c r="GLL23" s="431"/>
      <c r="GLM23" s="431"/>
      <c r="GLN23" s="431"/>
      <c r="GLO23" s="431"/>
      <c r="GLP23" s="431"/>
      <c r="GLQ23" s="431"/>
      <c r="GLR23" s="431"/>
      <c r="GLS23" s="431"/>
      <c r="GLT23" s="431"/>
      <c r="GLU23" s="431"/>
      <c r="GLV23" s="431"/>
      <c r="GLW23" s="431"/>
      <c r="GLX23" s="431"/>
      <c r="GLY23" s="431"/>
      <c r="GLZ23" s="431"/>
      <c r="GMA23" s="431"/>
      <c r="GMB23" s="431"/>
      <c r="GMC23" s="431"/>
      <c r="GMD23" s="431"/>
      <c r="GME23" s="431"/>
      <c r="GMF23" s="431"/>
      <c r="GMG23" s="431"/>
      <c r="GMH23" s="431"/>
      <c r="GMI23" s="431"/>
      <c r="GMJ23" s="431"/>
      <c r="GMK23" s="431"/>
      <c r="GML23" s="431"/>
      <c r="GMM23" s="431"/>
      <c r="GMN23" s="431"/>
      <c r="GMO23" s="431"/>
      <c r="GMP23" s="431"/>
      <c r="GMQ23" s="431"/>
      <c r="GMR23" s="431"/>
      <c r="GMS23" s="431"/>
      <c r="GMT23" s="431"/>
      <c r="GMU23" s="431"/>
      <c r="GMV23" s="431"/>
      <c r="GMW23" s="431"/>
      <c r="GMX23" s="431"/>
      <c r="GMY23" s="431"/>
      <c r="GMZ23" s="431"/>
      <c r="GNA23" s="431"/>
      <c r="GNB23" s="431"/>
      <c r="GNC23" s="431"/>
      <c r="GND23" s="431"/>
      <c r="GNE23" s="431"/>
      <c r="GNF23" s="431"/>
      <c r="GNG23" s="431"/>
      <c r="GNH23" s="431"/>
      <c r="GNI23" s="431"/>
      <c r="GNJ23" s="431"/>
      <c r="GNK23" s="431"/>
      <c r="GNL23" s="431"/>
      <c r="GNM23" s="431"/>
      <c r="GNN23" s="431"/>
      <c r="GNO23" s="431"/>
      <c r="GNP23" s="431"/>
      <c r="GNQ23" s="431"/>
      <c r="GNR23" s="431"/>
      <c r="GNS23" s="431"/>
      <c r="GNT23" s="431"/>
      <c r="GNU23" s="431"/>
      <c r="GNV23" s="431"/>
      <c r="GNW23" s="431"/>
      <c r="GNX23" s="431"/>
      <c r="GNY23" s="431"/>
      <c r="GNZ23" s="431"/>
      <c r="GOA23" s="431"/>
      <c r="GOB23" s="431"/>
      <c r="GOC23" s="431"/>
      <c r="GOD23" s="431"/>
      <c r="GOE23" s="431"/>
      <c r="GOF23" s="431"/>
      <c r="GOG23" s="431"/>
      <c r="GOH23" s="431"/>
      <c r="GOI23" s="431"/>
      <c r="GOJ23" s="431"/>
      <c r="GOK23" s="431"/>
      <c r="GOL23" s="431"/>
      <c r="GOM23" s="431"/>
      <c r="GON23" s="431"/>
      <c r="GOO23" s="431"/>
      <c r="GOP23" s="431"/>
      <c r="GOQ23" s="431"/>
      <c r="GOR23" s="431"/>
      <c r="GOS23" s="431"/>
      <c r="GOT23" s="431"/>
      <c r="GOU23" s="431"/>
      <c r="GOV23" s="431"/>
      <c r="GOW23" s="431"/>
      <c r="GOX23" s="431"/>
      <c r="GOY23" s="431"/>
      <c r="GOZ23" s="431"/>
      <c r="GPA23" s="431"/>
      <c r="GPB23" s="431"/>
      <c r="GPC23" s="431"/>
      <c r="GPD23" s="431"/>
      <c r="GPE23" s="431"/>
      <c r="GPF23" s="431"/>
      <c r="GPG23" s="431"/>
      <c r="GPH23" s="431"/>
      <c r="GPI23" s="431"/>
      <c r="GPJ23" s="431"/>
      <c r="GPK23" s="431"/>
      <c r="GPL23" s="431"/>
      <c r="GPM23" s="431"/>
      <c r="GPN23" s="431"/>
      <c r="GPO23" s="431"/>
      <c r="GPP23" s="431"/>
      <c r="GPQ23" s="431"/>
      <c r="GPR23" s="431"/>
      <c r="GPS23" s="431"/>
      <c r="GPT23" s="431"/>
      <c r="GPU23" s="431"/>
      <c r="GPV23" s="431"/>
      <c r="GPW23" s="431"/>
      <c r="GPX23" s="431"/>
      <c r="GPY23" s="431"/>
      <c r="GPZ23" s="431"/>
      <c r="GQA23" s="431"/>
      <c r="GQB23" s="431"/>
      <c r="GQC23" s="431"/>
      <c r="GQD23" s="431"/>
      <c r="GQE23" s="431"/>
      <c r="GQF23" s="431"/>
      <c r="GQG23" s="431"/>
      <c r="GQH23" s="431"/>
      <c r="GQI23" s="431"/>
      <c r="GQJ23" s="431"/>
      <c r="GQK23" s="431"/>
      <c r="GQL23" s="431"/>
      <c r="GQM23" s="431"/>
      <c r="GQN23" s="431"/>
      <c r="GQO23" s="431"/>
      <c r="GQP23" s="431"/>
      <c r="GQQ23" s="431"/>
      <c r="GQR23" s="431"/>
      <c r="GQS23" s="431"/>
      <c r="GQT23" s="431"/>
      <c r="GQU23" s="431"/>
      <c r="GQV23" s="431"/>
      <c r="GQW23" s="431"/>
      <c r="GQX23" s="431"/>
      <c r="GQY23" s="431"/>
      <c r="GQZ23" s="431"/>
      <c r="GRA23" s="431"/>
      <c r="GRB23" s="431"/>
      <c r="GRC23" s="431"/>
      <c r="GRD23" s="431"/>
      <c r="GRE23" s="431"/>
      <c r="GRF23" s="431"/>
      <c r="GRG23" s="431"/>
      <c r="GRH23" s="431"/>
      <c r="GRI23" s="431"/>
      <c r="GRJ23" s="431"/>
      <c r="GRK23" s="431"/>
      <c r="GRL23" s="431"/>
      <c r="GRM23" s="431"/>
      <c r="GRN23" s="431"/>
      <c r="GRO23" s="431"/>
      <c r="GRP23" s="431"/>
      <c r="GRQ23" s="431"/>
      <c r="GRR23" s="431"/>
      <c r="GRS23" s="431"/>
      <c r="GRT23" s="431"/>
      <c r="GRU23" s="431"/>
      <c r="GRV23" s="431"/>
      <c r="GRW23" s="431"/>
      <c r="GRX23" s="431"/>
      <c r="GRY23" s="431"/>
      <c r="GRZ23" s="431"/>
      <c r="GSA23" s="431"/>
      <c r="GSB23" s="431"/>
      <c r="GSC23" s="431"/>
      <c r="GSD23" s="431"/>
      <c r="GSE23" s="431"/>
      <c r="GSF23" s="431"/>
      <c r="GSG23" s="431"/>
      <c r="GSH23" s="431"/>
      <c r="GSI23" s="431"/>
      <c r="GSJ23" s="431"/>
      <c r="GSK23" s="431"/>
      <c r="GSL23" s="431"/>
      <c r="GSM23" s="431"/>
      <c r="GSN23" s="431"/>
      <c r="GSO23" s="431"/>
      <c r="GSP23" s="431"/>
      <c r="GSQ23" s="431"/>
      <c r="GSR23" s="431"/>
      <c r="GSS23" s="431"/>
      <c r="GST23" s="431"/>
      <c r="GSU23" s="431"/>
      <c r="GSV23" s="431"/>
      <c r="GSW23" s="431"/>
      <c r="GSX23" s="431"/>
      <c r="GSY23" s="431"/>
      <c r="GSZ23" s="431"/>
      <c r="GTA23" s="431"/>
      <c r="GTB23" s="431"/>
      <c r="GTC23" s="431"/>
      <c r="GTD23" s="431"/>
      <c r="GTE23" s="431"/>
      <c r="GTF23" s="431"/>
      <c r="GTG23" s="431"/>
      <c r="GTH23" s="431"/>
      <c r="GTI23" s="431"/>
      <c r="GTJ23" s="431"/>
      <c r="GTK23" s="431"/>
      <c r="GTL23" s="431"/>
      <c r="GTM23" s="431"/>
      <c r="GTN23" s="431"/>
      <c r="GTO23" s="431"/>
      <c r="GTP23" s="431"/>
      <c r="GTQ23" s="431"/>
      <c r="GTR23" s="431"/>
      <c r="GTS23" s="431"/>
      <c r="GTT23" s="431"/>
      <c r="GTU23" s="431"/>
      <c r="GTV23" s="431"/>
      <c r="GTW23" s="431"/>
      <c r="GTX23" s="431"/>
      <c r="GTY23" s="431"/>
      <c r="GTZ23" s="431"/>
      <c r="GUA23" s="431"/>
      <c r="GUB23" s="431"/>
      <c r="GUC23" s="431"/>
      <c r="GUD23" s="431"/>
      <c r="GUE23" s="431"/>
      <c r="GUF23" s="431"/>
      <c r="GUG23" s="431"/>
      <c r="GUH23" s="431"/>
      <c r="GUI23" s="431"/>
      <c r="GUJ23" s="431"/>
      <c r="GUK23" s="431"/>
      <c r="GUL23" s="431"/>
      <c r="GUM23" s="431"/>
      <c r="GUN23" s="431"/>
      <c r="GUO23" s="431"/>
      <c r="GUP23" s="431"/>
      <c r="GUQ23" s="431"/>
      <c r="GUR23" s="431"/>
      <c r="GUS23" s="431"/>
      <c r="GUT23" s="431"/>
      <c r="GUU23" s="431"/>
      <c r="GUV23" s="431"/>
      <c r="GUW23" s="431"/>
      <c r="GUX23" s="431"/>
      <c r="GUY23" s="431"/>
      <c r="GUZ23" s="431"/>
      <c r="GVA23" s="431"/>
      <c r="GVB23" s="431"/>
      <c r="GVC23" s="431"/>
      <c r="GVD23" s="431"/>
      <c r="GVE23" s="431"/>
      <c r="GVF23" s="431"/>
      <c r="GVG23" s="431"/>
      <c r="GVH23" s="431"/>
      <c r="GVI23" s="431"/>
      <c r="GVJ23" s="431"/>
      <c r="GVK23" s="431"/>
      <c r="GVL23" s="431"/>
      <c r="GVM23" s="431"/>
      <c r="GVN23" s="431"/>
      <c r="GVO23" s="431"/>
      <c r="GVP23" s="431"/>
      <c r="GVQ23" s="431"/>
      <c r="GVR23" s="431"/>
      <c r="GVS23" s="431"/>
      <c r="GVT23" s="431"/>
      <c r="GVU23" s="431"/>
      <c r="GVV23" s="431"/>
      <c r="GVW23" s="431"/>
      <c r="GVX23" s="431"/>
      <c r="GVY23" s="431"/>
      <c r="GVZ23" s="431"/>
      <c r="GWA23" s="431"/>
      <c r="GWB23" s="431"/>
      <c r="GWC23" s="431"/>
      <c r="GWD23" s="431"/>
      <c r="GWE23" s="431"/>
      <c r="GWF23" s="431"/>
      <c r="GWG23" s="431"/>
      <c r="GWH23" s="431"/>
      <c r="GWI23" s="431"/>
      <c r="GWJ23" s="431"/>
      <c r="GWK23" s="431"/>
      <c r="GWL23" s="431"/>
      <c r="GWM23" s="431"/>
      <c r="GWN23" s="431"/>
      <c r="GWO23" s="431"/>
      <c r="GWP23" s="431"/>
      <c r="GWQ23" s="431"/>
      <c r="GWR23" s="431"/>
      <c r="GWS23" s="431"/>
      <c r="GWT23" s="431"/>
      <c r="GWU23" s="431"/>
      <c r="GWV23" s="431"/>
      <c r="GWW23" s="431"/>
      <c r="GWX23" s="431"/>
      <c r="GWY23" s="431"/>
      <c r="GWZ23" s="431"/>
      <c r="GXA23" s="431"/>
      <c r="GXB23" s="431"/>
      <c r="GXC23" s="431"/>
      <c r="GXD23" s="431"/>
      <c r="GXE23" s="431"/>
      <c r="GXF23" s="431"/>
      <c r="GXG23" s="431"/>
      <c r="GXH23" s="431"/>
      <c r="GXI23" s="431"/>
      <c r="GXJ23" s="431"/>
      <c r="GXK23" s="431"/>
      <c r="GXL23" s="431"/>
      <c r="GXM23" s="431"/>
      <c r="GXN23" s="431"/>
      <c r="GXO23" s="431"/>
      <c r="GXP23" s="431"/>
      <c r="GXQ23" s="431"/>
      <c r="GXR23" s="431"/>
      <c r="GXS23" s="431"/>
      <c r="GXT23" s="431"/>
      <c r="GXU23" s="431"/>
      <c r="GXV23" s="431"/>
      <c r="GXW23" s="431"/>
      <c r="GXX23" s="431"/>
      <c r="GXY23" s="431"/>
      <c r="GXZ23" s="431"/>
      <c r="GYA23" s="431"/>
      <c r="GYB23" s="431"/>
      <c r="GYC23" s="431"/>
      <c r="GYD23" s="431"/>
      <c r="GYE23" s="431"/>
      <c r="GYF23" s="431"/>
      <c r="GYG23" s="431"/>
      <c r="GYH23" s="431"/>
      <c r="GYI23" s="431"/>
      <c r="GYJ23" s="431"/>
      <c r="GYK23" s="431"/>
      <c r="GYL23" s="431"/>
      <c r="GYM23" s="431"/>
      <c r="GYN23" s="431"/>
      <c r="GYO23" s="431"/>
      <c r="GYP23" s="431"/>
      <c r="GYQ23" s="431"/>
      <c r="GYR23" s="431"/>
      <c r="GYS23" s="431"/>
      <c r="GYT23" s="431"/>
      <c r="GYU23" s="431"/>
      <c r="GYV23" s="431"/>
      <c r="GYW23" s="431"/>
      <c r="GYX23" s="431"/>
      <c r="GYY23" s="431"/>
      <c r="GYZ23" s="431"/>
      <c r="GZA23" s="431"/>
      <c r="GZB23" s="431"/>
      <c r="GZC23" s="431"/>
      <c r="GZD23" s="431"/>
      <c r="GZE23" s="431"/>
      <c r="GZF23" s="431"/>
      <c r="GZG23" s="431"/>
      <c r="GZH23" s="431"/>
      <c r="GZI23" s="431"/>
      <c r="GZJ23" s="431"/>
      <c r="GZK23" s="431"/>
      <c r="GZL23" s="431"/>
      <c r="GZM23" s="431"/>
      <c r="GZN23" s="431"/>
      <c r="GZO23" s="431"/>
      <c r="GZP23" s="431"/>
      <c r="GZQ23" s="431"/>
      <c r="GZR23" s="431"/>
      <c r="GZS23" s="431"/>
      <c r="GZT23" s="431"/>
      <c r="GZU23" s="431"/>
      <c r="GZV23" s="431"/>
      <c r="GZW23" s="431"/>
      <c r="GZX23" s="431"/>
      <c r="GZY23" s="431"/>
      <c r="GZZ23" s="431"/>
      <c r="HAA23" s="431"/>
      <c r="HAB23" s="431"/>
      <c r="HAC23" s="431"/>
      <c r="HAD23" s="431"/>
      <c r="HAE23" s="431"/>
      <c r="HAF23" s="431"/>
      <c r="HAG23" s="431"/>
      <c r="HAH23" s="431"/>
      <c r="HAI23" s="431"/>
      <c r="HAJ23" s="431"/>
      <c r="HAK23" s="431"/>
      <c r="HAL23" s="431"/>
      <c r="HAM23" s="431"/>
      <c r="HAN23" s="431"/>
      <c r="HAO23" s="431"/>
      <c r="HAP23" s="431"/>
      <c r="HAQ23" s="431"/>
      <c r="HAR23" s="431"/>
      <c r="HAS23" s="431"/>
      <c r="HAT23" s="431"/>
      <c r="HAU23" s="431"/>
      <c r="HAV23" s="431"/>
      <c r="HAW23" s="431"/>
      <c r="HAX23" s="431"/>
      <c r="HAY23" s="431"/>
      <c r="HAZ23" s="431"/>
      <c r="HBA23" s="431"/>
      <c r="HBB23" s="431"/>
      <c r="HBC23" s="431"/>
      <c r="HBD23" s="431"/>
      <c r="HBE23" s="431"/>
      <c r="HBF23" s="431"/>
      <c r="HBG23" s="431"/>
      <c r="HBH23" s="431"/>
      <c r="HBI23" s="431"/>
      <c r="HBJ23" s="431"/>
      <c r="HBK23" s="431"/>
      <c r="HBL23" s="431"/>
      <c r="HBM23" s="431"/>
      <c r="HBN23" s="431"/>
      <c r="HBO23" s="431"/>
      <c r="HBP23" s="431"/>
      <c r="HBQ23" s="431"/>
      <c r="HBR23" s="431"/>
      <c r="HBS23" s="431"/>
      <c r="HBT23" s="431"/>
      <c r="HBU23" s="431"/>
      <c r="HBV23" s="431"/>
      <c r="HBW23" s="431"/>
      <c r="HBX23" s="431"/>
      <c r="HBY23" s="431"/>
      <c r="HBZ23" s="431"/>
      <c r="HCA23" s="431"/>
      <c r="HCB23" s="431"/>
      <c r="HCC23" s="431"/>
      <c r="HCD23" s="431"/>
      <c r="HCE23" s="431"/>
      <c r="HCF23" s="431"/>
      <c r="HCG23" s="431"/>
      <c r="HCH23" s="431"/>
      <c r="HCI23" s="431"/>
      <c r="HCJ23" s="431"/>
      <c r="HCK23" s="431"/>
      <c r="HCL23" s="431"/>
      <c r="HCM23" s="431"/>
      <c r="HCN23" s="431"/>
      <c r="HCO23" s="431"/>
      <c r="HCP23" s="431"/>
      <c r="HCQ23" s="431"/>
      <c r="HCR23" s="431"/>
      <c r="HCS23" s="431"/>
      <c r="HCT23" s="431"/>
      <c r="HCU23" s="431"/>
      <c r="HCV23" s="431"/>
      <c r="HCW23" s="431"/>
      <c r="HCX23" s="431"/>
      <c r="HCY23" s="431"/>
      <c r="HCZ23" s="431"/>
      <c r="HDA23" s="431"/>
      <c r="HDB23" s="431"/>
      <c r="HDC23" s="431"/>
      <c r="HDD23" s="431"/>
      <c r="HDE23" s="431"/>
      <c r="HDF23" s="431"/>
      <c r="HDG23" s="431"/>
      <c r="HDH23" s="431"/>
      <c r="HDI23" s="431"/>
      <c r="HDJ23" s="431"/>
      <c r="HDK23" s="431"/>
      <c r="HDL23" s="431"/>
      <c r="HDM23" s="431"/>
      <c r="HDN23" s="431"/>
      <c r="HDO23" s="431"/>
      <c r="HDP23" s="431"/>
      <c r="HDQ23" s="431"/>
      <c r="HDR23" s="431"/>
      <c r="HDS23" s="431"/>
      <c r="HDT23" s="431"/>
      <c r="HDU23" s="431"/>
      <c r="HDV23" s="431"/>
      <c r="HDW23" s="431"/>
      <c r="HDX23" s="431"/>
      <c r="HDY23" s="431"/>
      <c r="HDZ23" s="431"/>
      <c r="HEA23" s="431"/>
      <c r="HEB23" s="431"/>
      <c r="HEC23" s="431"/>
      <c r="HED23" s="431"/>
      <c r="HEE23" s="431"/>
      <c r="HEF23" s="431"/>
      <c r="HEG23" s="431"/>
      <c r="HEH23" s="431"/>
      <c r="HEI23" s="431"/>
      <c r="HEJ23" s="431"/>
      <c r="HEK23" s="431"/>
      <c r="HEL23" s="431"/>
      <c r="HEM23" s="431"/>
      <c r="HEN23" s="431"/>
      <c r="HEO23" s="431"/>
      <c r="HEP23" s="431"/>
      <c r="HEQ23" s="431"/>
      <c r="HER23" s="431"/>
      <c r="HES23" s="431"/>
      <c r="HET23" s="431"/>
      <c r="HEU23" s="431"/>
      <c r="HEV23" s="431"/>
      <c r="HEW23" s="431"/>
      <c r="HEX23" s="431"/>
      <c r="HEY23" s="431"/>
      <c r="HEZ23" s="431"/>
      <c r="HFA23" s="431"/>
      <c r="HFB23" s="431"/>
      <c r="HFC23" s="431"/>
      <c r="HFD23" s="431"/>
      <c r="HFE23" s="431"/>
      <c r="HFF23" s="431"/>
      <c r="HFG23" s="431"/>
      <c r="HFH23" s="431"/>
      <c r="HFI23" s="431"/>
      <c r="HFJ23" s="431"/>
      <c r="HFK23" s="431"/>
      <c r="HFL23" s="431"/>
      <c r="HFM23" s="431"/>
      <c r="HFN23" s="431"/>
      <c r="HFO23" s="431"/>
      <c r="HFP23" s="431"/>
      <c r="HFQ23" s="431"/>
      <c r="HFR23" s="431"/>
      <c r="HFS23" s="431"/>
      <c r="HFT23" s="431"/>
      <c r="HFU23" s="431"/>
      <c r="HFV23" s="431"/>
      <c r="HFW23" s="431"/>
      <c r="HFX23" s="431"/>
      <c r="HFY23" s="431"/>
      <c r="HFZ23" s="431"/>
      <c r="HGA23" s="431"/>
      <c r="HGB23" s="431"/>
      <c r="HGC23" s="431"/>
      <c r="HGD23" s="431"/>
      <c r="HGE23" s="431"/>
      <c r="HGF23" s="431"/>
      <c r="HGG23" s="431"/>
      <c r="HGH23" s="431"/>
      <c r="HGI23" s="431"/>
      <c r="HGJ23" s="431"/>
      <c r="HGK23" s="431"/>
      <c r="HGL23" s="431"/>
      <c r="HGM23" s="431"/>
      <c r="HGN23" s="431"/>
      <c r="HGO23" s="431"/>
      <c r="HGP23" s="431"/>
      <c r="HGQ23" s="431"/>
      <c r="HGR23" s="431"/>
      <c r="HGS23" s="431"/>
      <c r="HGT23" s="431"/>
      <c r="HGU23" s="431"/>
      <c r="HGV23" s="431"/>
      <c r="HGW23" s="431"/>
      <c r="HGX23" s="431"/>
      <c r="HGY23" s="431"/>
      <c r="HGZ23" s="431"/>
      <c r="HHA23" s="431"/>
      <c r="HHB23" s="431"/>
      <c r="HHC23" s="431"/>
      <c r="HHD23" s="431"/>
      <c r="HHE23" s="431"/>
      <c r="HHF23" s="431"/>
      <c r="HHG23" s="431"/>
      <c r="HHH23" s="431"/>
      <c r="HHI23" s="431"/>
      <c r="HHJ23" s="431"/>
      <c r="HHK23" s="431"/>
      <c r="HHL23" s="431"/>
      <c r="HHM23" s="431"/>
      <c r="HHN23" s="431"/>
      <c r="HHO23" s="431"/>
      <c r="HHP23" s="431"/>
      <c r="HHQ23" s="431"/>
      <c r="HHR23" s="431"/>
      <c r="HHS23" s="431"/>
      <c r="HHT23" s="431"/>
      <c r="HHU23" s="431"/>
      <c r="HHV23" s="431"/>
      <c r="HHW23" s="431"/>
      <c r="HHX23" s="431"/>
      <c r="HHY23" s="431"/>
      <c r="HHZ23" s="431"/>
      <c r="HIA23" s="431"/>
      <c r="HIB23" s="431"/>
      <c r="HIC23" s="431"/>
      <c r="HID23" s="431"/>
      <c r="HIE23" s="431"/>
      <c r="HIF23" s="431"/>
      <c r="HIG23" s="431"/>
      <c r="HIH23" s="431"/>
      <c r="HII23" s="431"/>
      <c r="HIJ23" s="431"/>
      <c r="HIK23" s="431"/>
      <c r="HIL23" s="431"/>
      <c r="HIM23" s="431"/>
      <c r="HIN23" s="431"/>
      <c r="HIO23" s="431"/>
      <c r="HIP23" s="431"/>
      <c r="HIQ23" s="431"/>
      <c r="HIR23" s="431"/>
      <c r="HIS23" s="431"/>
      <c r="HIT23" s="431"/>
      <c r="HIU23" s="431"/>
      <c r="HIV23" s="431"/>
      <c r="HIW23" s="431"/>
      <c r="HIX23" s="431"/>
      <c r="HIY23" s="431"/>
      <c r="HIZ23" s="431"/>
      <c r="HJA23" s="431"/>
      <c r="HJB23" s="431"/>
      <c r="HJC23" s="431"/>
      <c r="HJD23" s="431"/>
      <c r="HJE23" s="431"/>
      <c r="HJF23" s="431"/>
      <c r="HJG23" s="431"/>
      <c r="HJH23" s="431"/>
      <c r="HJI23" s="431"/>
      <c r="HJJ23" s="431"/>
      <c r="HJK23" s="431"/>
      <c r="HJL23" s="431"/>
      <c r="HJM23" s="431"/>
      <c r="HJN23" s="431"/>
      <c r="HJO23" s="431"/>
      <c r="HJP23" s="431"/>
      <c r="HJQ23" s="431"/>
      <c r="HJR23" s="431"/>
      <c r="HJS23" s="431"/>
      <c r="HJT23" s="431"/>
      <c r="HJU23" s="431"/>
      <c r="HJV23" s="431"/>
      <c r="HJW23" s="431"/>
      <c r="HJX23" s="431"/>
      <c r="HJY23" s="431"/>
      <c r="HJZ23" s="431"/>
      <c r="HKA23" s="431"/>
      <c r="HKB23" s="431"/>
      <c r="HKC23" s="431"/>
      <c r="HKD23" s="431"/>
      <c r="HKE23" s="431"/>
      <c r="HKF23" s="431"/>
      <c r="HKG23" s="431"/>
      <c r="HKH23" s="431"/>
      <c r="HKI23" s="431"/>
      <c r="HKJ23" s="431"/>
      <c r="HKK23" s="431"/>
      <c r="HKL23" s="431"/>
      <c r="HKM23" s="431"/>
      <c r="HKN23" s="431"/>
      <c r="HKO23" s="431"/>
      <c r="HKP23" s="431"/>
      <c r="HKQ23" s="431"/>
      <c r="HKR23" s="431"/>
      <c r="HKS23" s="431"/>
      <c r="HKT23" s="431"/>
      <c r="HKU23" s="431"/>
      <c r="HKV23" s="431"/>
      <c r="HKW23" s="431"/>
      <c r="HKX23" s="431"/>
      <c r="HKY23" s="431"/>
      <c r="HKZ23" s="431"/>
      <c r="HLA23" s="431"/>
      <c r="HLB23" s="431"/>
      <c r="HLC23" s="431"/>
      <c r="HLD23" s="431"/>
      <c r="HLE23" s="431"/>
      <c r="HLF23" s="431"/>
      <c r="HLG23" s="431"/>
      <c r="HLH23" s="431"/>
      <c r="HLI23" s="431"/>
      <c r="HLJ23" s="431"/>
      <c r="HLK23" s="431"/>
      <c r="HLL23" s="431"/>
      <c r="HLM23" s="431"/>
      <c r="HLN23" s="431"/>
      <c r="HLO23" s="431"/>
      <c r="HLP23" s="431"/>
      <c r="HLQ23" s="431"/>
      <c r="HLR23" s="431"/>
      <c r="HLS23" s="431"/>
      <c r="HLT23" s="431"/>
      <c r="HLU23" s="431"/>
      <c r="HLV23" s="431"/>
      <c r="HLW23" s="431"/>
      <c r="HLX23" s="431"/>
      <c r="HLY23" s="431"/>
      <c r="HLZ23" s="431"/>
      <c r="HMA23" s="431"/>
      <c r="HMB23" s="431"/>
      <c r="HMC23" s="431"/>
      <c r="HMD23" s="431"/>
      <c r="HME23" s="431"/>
      <c r="HMF23" s="431"/>
      <c r="HMG23" s="431"/>
      <c r="HMH23" s="431"/>
      <c r="HMI23" s="431"/>
      <c r="HMJ23" s="431"/>
      <c r="HMK23" s="431"/>
      <c r="HML23" s="431"/>
      <c r="HMM23" s="431"/>
      <c r="HMN23" s="431"/>
      <c r="HMO23" s="431"/>
      <c r="HMP23" s="431"/>
      <c r="HMQ23" s="431"/>
      <c r="HMR23" s="431"/>
      <c r="HMS23" s="431"/>
      <c r="HMT23" s="431"/>
      <c r="HMU23" s="431"/>
      <c r="HMV23" s="431"/>
      <c r="HMW23" s="431"/>
      <c r="HMX23" s="431"/>
      <c r="HMY23" s="431"/>
      <c r="HMZ23" s="431"/>
      <c r="HNA23" s="431"/>
      <c r="HNB23" s="431"/>
      <c r="HNC23" s="431"/>
      <c r="HND23" s="431"/>
      <c r="HNE23" s="431"/>
      <c r="HNF23" s="431"/>
      <c r="HNG23" s="431"/>
      <c r="HNH23" s="431"/>
      <c r="HNI23" s="431"/>
      <c r="HNJ23" s="431"/>
      <c r="HNK23" s="431"/>
      <c r="HNL23" s="431"/>
      <c r="HNM23" s="431"/>
      <c r="HNN23" s="431"/>
      <c r="HNO23" s="431"/>
      <c r="HNP23" s="431"/>
      <c r="HNQ23" s="431"/>
      <c r="HNR23" s="431"/>
      <c r="HNS23" s="431"/>
      <c r="HNT23" s="431"/>
      <c r="HNU23" s="431"/>
      <c r="HNV23" s="431"/>
      <c r="HNW23" s="431"/>
      <c r="HNX23" s="431"/>
      <c r="HNY23" s="431"/>
      <c r="HNZ23" s="431"/>
      <c r="HOA23" s="431"/>
      <c r="HOB23" s="431"/>
      <c r="HOC23" s="431"/>
      <c r="HOD23" s="431"/>
      <c r="HOE23" s="431"/>
      <c r="HOF23" s="431"/>
      <c r="HOG23" s="431"/>
      <c r="HOH23" s="431"/>
      <c r="HOI23" s="431"/>
      <c r="HOJ23" s="431"/>
      <c r="HOK23" s="431"/>
      <c r="HOL23" s="431"/>
      <c r="HOM23" s="431"/>
      <c r="HON23" s="431"/>
      <c r="HOO23" s="431"/>
      <c r="HOP23" s="431"/>
      <c r="HOQ23" s="431"/>
      <c r="HOR23" s="431"/>
      <c r="HOS23" s="431"/>
      <c r="HOT23" s="431"/>
      <c r="HOU23" s="431"/>
      <c r="HOV23" s="431"/>
      <c r="HOW23" s="431"/>
      <c r="HOX23" s="431"/>
      <c r="HOY23" s="431"/>
      <c r="HOZ23" s="431"/>
      <c r="HPA23" s="431"/>
      <c r="HPB23" s="431"/>
      <c r="HPC23" s="431"/>
      <c r="HPD23" s="431"/>
      <c r="HPE23" s="431"/>
      <c r="HPF23" s="431"/>
      <c r="HPG23" s="431"/>
      <c r="HPH23" s="431"/>
      <c r="HPI23" s="431"/>
      <c r="HPJ23" s="431"/>
      <c r="HPK23" s="431"/>
      <c r="HPL23" s="431"/>
      <c r="HPM23" s="431"/>
      <c r="HPN23" s="431"/>
      <c r="HPO23" s="431"/>
      <c r="HPP23" s="431"/>
      <c r="HPQ23" s="431"/>
      <c r="HPR23" s="431"/>
      <c r="HPS23" s="431"/>
      <c r="HPT23" s="431"/>
      <c r="HPU23" s="431"/>
      <c r="HPV23" s="431"/>
      <c r="HPW23" s="431"/>
      <c r="HPX23" s="431"/>
      <c r="HPY23" s="431"/>
      <c r="HPZ23" s="431"/>
      <c r="HQA23" s="431"/>
      <c r="HQB23" s="431"/>
      <c r="HQC23" s="431"/>
      <c r="HQD23" s="431"/>
      <c r="HQE23" s="431"/>
      <c r="HQF23" s="431"/>
      <c r="HQG23" s="431"/>
      <c r="HQH23" s="431"/>
      <c r="HQI23" s="431"/>
      <c r="HQJ23" s="431"/>
      <c r="HQK23" s="431"/>
      <c r="HQL23" s="431"/>
      <c r="HQM23" s="431"/>
      <c r="HQN23" s="431"/>
      <c r="HQO23" s="431"/>
      <c r="HQP23" s="431"/>
      <c r="HQQ23" s="431"/>
      <c r="HQR23" s="431"/>
      <c r="HQS23" s="431"/>
      <c r="HQT23" s="431"/>
      <c r="HQU23" s="431"/>
      <c r="HQV23" s="431"/>
      <c r="HQW23" s="431"/>
      <c r="HQX23" s="431"/>
      <c r="HQY23" s="431"/>
      <c r="HQZ23" s="431"/>
      <c r="HRA23" s="431"/>
      <c r="HRB23" s="431"/>
      <c r="HRC23" s="431"/>
      <c r="HRD23" s="431"/>
      <c r="HRE23" s="431"/>
      <c r="HRF23" s="431"/>
      <c r="HRG23" s="431"/>
      <c r="HRH23" s="431"/>
      <c r="HRI23" s="431"/>
      <c r="HRJ23" s="431"/>
      <c r="HRK23" s="431"/>
      <c r="HRL23" s="431"/>
      <c r="HRM23" s="431"/>
      <c r="HRN23" s="431"/>
      <c r="HRO23" s="431"/>
      <c r="HRP23" s="431"/>
      <c r="HRQ23" s="431"/>
      <c r="HRR23" s="431"/>
      <c r="HRS23" s="431"/>
      <c r="HRT23" s="431"/>
      <c r="HRU23" s="431"/>
      <c r="HRV23" s="431"/>
      <c r="HRW23" s="431"/>
      <c r="HRX23" s="431"/>
      <c r="HRY23" s="431"/>
      <c r="HRZ23" s="431"/>
      <c r="HSA23" s="431"/>
      <c r="HSB23" s="431"/>
      <c r="HSC23" s="431"/>
      <c r="HSD23" s="431"/>
      <c r="HSE23" s="431"/>
      <c r="HSF23" s="431"/>
      <c r="HSG23" s="431"/>
      <c r="HSH23" s="431"/>
      <c r="HSI23" s="431"/>
      <c r="HSJ23" s="431"/>
      <c r="HSK23" s="431"/>
      <c r="HSL23" s="431"/>
      <c r="HSM23" s="431"/>
      <c r="HSN23" s="431"/>
      <c r="HSO23" s="431"/>
      <c r="HSP23" s="431"/>
      <c r="HSQ23" s="431"/>
      <c r="HSR23" s="431"/>
      <c r="HSS23" s="431"/>
      <c r="HST23" s="431"/>
      <c r="HSU23" s="431"/>
      <c r="HSV23" s="431"/>
      <c r="HSW23" s="431"/>
      <c r="HSX23" s="431"/>
      <c r="HSY23" s="431"/>
      <c r="HSZ23" s="431"/>
      <c r="HTA23" s="431"/>
      <c r="HTB23" s="431"/>
      <c r="HTC23" s="431"/>
      <c r="HTD23" s="431"/>
      <c r="HTE23" s="431"/>
      <c r="HTF23" s="431"/>
      <c r="HTG23" s="431"/>
      <c r="HTH23" s="431"/>
      <c r="HTI23" s="431"/>
      <c r="HTJ23" s="431"/>
      <c r="HTK23" s="431"/>
      <c r="HTL23" s="431"/>
      <c r="HTM23" s="431"/>
      <c r="HTN23" s="431"/>
      <c r="HTO23" s="431"/>
      <c r="HTP23" s="431"/>
      <c r="HTQ23" s="431"/>
      <c r="HTR23" s="431"/>
      <c r="HTS23" s="431"/>
      <c r="HTT23" s="431"/>
      <c r="HTU23" s="431"/>
      <c r="HTV23" s="431"/>
      <c r="HTW23" s="431"/>
      <c r="HTX23" s="431"/>
      <c r="HTY23" s="431"/>
      <c r="HTZ23" s="431"/>
      <c r="HUA23" s="431"/>
      <c r="HUB23" s="431"/>
      <c r="HUC23" s="431"/>
      <c r="HUD23" s="431"/>
      <c r="HUE23" s="431"/>
      <c r="HUF23" s="431"/>
      <c r="HUG23" s="431"/>
      <c r="HUH23" s="431"/>
      <c r="HUI23" s="431"/>
      <c r="HUJ23" s="431"/>
      <c r="HUK23" s="431"/>
      <c r="HUL23" s="431"/>
      <c r="HUM23" s="431"/>
      <c r="HUN23" s="431"/>
      <c r="HUO23" s="431"/>
      <c r="HUP23" s="431"/>
      <c r="HUQ23" s="431"/>
      <c r="HUR23" s="431"/>
      <c r="HUS23" s="431"/>
      <c r="HUT23" s="431"/>
      <c r="HUU23" s="431"/>
      <c r="HUV23" s="431"/>
      <c r="HUW23" s="431"/>
      <c r="HUX23" s="431"/>
      <c r="HUY23" s="431"/>
      <c r="HUZ23" s="431"/>
      <c r="HVA23" s="431"/>
      <c r="HVB23" s="431"/>
      <c r="HVC23" s="431"/>
      <c r="HVD23" s="431"/>
      <c r="HVE23" s="431"/>
      <c r="HVF23" s="431"/>
      <c r="HVG23" s="431"/>
      <c r="HVH23" s="431"/>
      <c r="HVI23" s="431"/>
      <c r="HVJ23" s="431"/>
      <c r="HVK23" s="431"/>
      <c r="HVL23" s="431"/>
      <c r="HVM23" s="431"/>
      <c r="HVN23" s="431"/>
      <c r="HVO23" s="431"/>
      <c r="HVP23" s="431"/>
      <c r="HVQ23" s="431"/>
      <c r="HVR23" s="431"/>
      <c r="HVS23" s="431"/>
      <c r="HVT23" s="431"/>
      <c r="HVU23" s="431"/>
      <c r="HVV23" s="431"/>
      <c r="HVW23" s="431"/>
      <c r="HVX23" s="431"/>
      <c r="HVY23" s="431"/>
      <c r="HVZ23" s="431"/>
      <c r="HWA23" s="431"/>
      <c r="HWB23" s="431"/>
      <c r="HWC23" s="431"/>
      <c r="HWD23" s="431"/>
      <c r="HWE23" s="431"/>
      <c r="HWF23" s="431"/>
      <c r="HWG23" s="431"/>
      <c r="HWH23" s="431"/>
      <c r="HWI23" s="431"/>
      <c r="HWJ23" s="431"/>
      <c r="HWK23" s="431"/>
      <c r="HWL23" s="431"/>
      <c r="HWM23" s="431"/>
      <c r="HWN23" s="431"/>
      <c r="HWO23" s="431"/>
      <c r="HWP23" s="431"/>
      <c r="HWQ23" s="431"/>
      <c r="HWR23" s="431"/>
      <c r="HWS23" s="431"/>
      <c r="HWT23" s="431"/>
      <c r="HWU23" s="431"/>
      <c r="HWV23" s="431"/>
      <c r="HWW23" s="431"/>
      <c r="HWX23" s="431"/>
      <c r="HWY23" s="431"/>
      <c r="HWZ23" s="431"/>
      <c r="HXA23" s="431"/>
      <c r="HXB23" s="431"/>
      <c r="HXC23" s="431"/>
      <c r="HXD23" s="431"/>
      <c r="HXE23" s="431"/>
      <c r="HXF23" s="431"/>
      <c r="HXG23" s="431"/>
      <c r="HXH23" s="431"/>
      <c r="HXI23" s="431"/>
      <c r="HXJ23" s="431"/>
      <c r="HXK23" s="431"/>
      <c r="HXL23" s="431"/>
      <c r="HXM23" s="431"/>
      <c r="HXN23" s="431"/>
      <c r="HXO23" s="431"/>
      <c r="HXP23" s="431"/>
      <c r="HXQ23" s="431"/>
      <c r="HXR23" s="431"/>
      <c r="HXS23" s="431"/>
      <c r="HXT23" s="431"/>
      <c r="HXU23" s="431"/>
      <c r="HXV23" s="431"/>
      <c r="HXW23" s="431"/>
      <c r="HXX23" s="431"/>
      <c r="HXY23" s="431"/>
      <c r="HXZ23" s="431"/>
      <c r="HYA23" s="431"/>
      <c r="HYB23" s="431"/>
      <c r="HYC23" s="431"/>
      <c r="HYD23" s="431"/>
      <c r="HYE23" s="431"/>
      <c r="HYF23" s="431"/>
      <c r="HYG23" s="431"/>
      <c r="HYH23" s="431"/>
      <c r="HYI23" s="431"/>
      <c r="HYJ23" s="431"/>
      <c r="HYK23" s="431"/>
      <c r="HYL23" s="431"/>
      <c r="HYM23" s="431"/>
      <c r="HYN23" s="431"/>
      <c r="HYO23" s="431"/>
      <c r="HYP23" s="431"/>
      <c r="HYQ23" s="431"/>
      <c r="HYR23" s="431"/>
      <c r="HYS23" s="431"/>
      <c r="HYT23" s="431"/>
      <c r="HYU23" s="431"/>
      <c r="HYV23" s="431"/>
      <c r="HYW23" s="431"/>
      <c r="HYX23" s="431"/>
      <c r="HYY23" s="431"/>
      <c r="HYZ23" s="431"/>
      <c r="HZA23" s="431"/>
      <c r="HZB23" s="431"/>
      <c r="HZC23" s="431"/>
      <c r="HZD23" s="431"/>
      <c r="HZE23" s="431"/>
      <c r="HZF23" s="431"/>
      <c r="HZG23" s="431"/>
      <c r="HZH23" s="431"/>
      <c r="HZI23" s="431"/>
      <c r="HZJ23" s="431"/>
      <c r="HZK23" s="431"/>
      <c r="HZL23" s="431"/>
      <c r="HZM23" s="431"/>
      <c r="HZN23" s="431"/>
      <c r="HZO23" s="431"/>
      <c r="HZP23" s="431"/>
      <c r="HZQ23" s="431"/>
      <c r="HZR23" s="431"/>
      <c r="HZS23" s="431"/>
      <c r="HZT23" s="431"/>
      <c r="HZU23" s="431"/>
      <c r="HZV23" s="431"/>
      <c r="HZW23" s="431"/>
      <c r="HZX23" s="431"/>
      <c r="HZY23" s="431"/>
      <c r="HZZ23" s="431"/>
      <c r="IAA23" s="431"/>
      <c r="IAB23" s="431"/>
      <c r="IAC23" s="431"/>
      <c r="IAD23" s="431"/>
      <c r="IAE23" s="431"/>
      <c r="IAF23" s="431"/>
      <c r="IAG23" s="431"/>
      <c r="IAH23" s="431"/>
      <c r="IAI23" s="431"/>
      <c r="IAJ23" s="431"/>
      <c r="IAK23" s="431"/>
      <c r="IAL23" s="431"/>
      <c r="IAM23" s="431"/>
      <c r="IAN23" s="431"/>
      <c r="IAO23" s="431"/>
      <c r="IAP23" s="431"/>
      <c r="IAQ23" s="431"/>
      <c r="IAR23" s="431"/>
      <c r="IAS23" s="431"/>
      <c r="IAT23" s="431"/>
      <c r="IAU23" s="431"/>
      <c r="IAV23" s="431"/>
      <c r="IAW23" s="431"/>
      <c r="IAX23" s="431"/>
      <c r="IAY23" s="431"/>
      <c r="IAZ23" s="431"/>
      <c r="IBA23" s="431"/>
      <c r="IBB23" s="431"/>
      <c r="IBC23" s="431"/>
      <c r="IBD23" s="431"/>
      <c r="IBE23" s="431"/>
      <c r="IBF23" s="431"/>
      <c r="IBG23" s="431"/>
      <c r="IBH23" s="431"/>
      <c r="IBI23" s="431"/>
      <c r="IBJ23" s="431"/>
      <c r="IBK23" s="431"/>
      <c r="IBL23" s="431"/>
      <c r="IBM23" s="431"/>
      <c r="IBN23" s="431"/>
      <c r="IBO23" s="431"/>
      <c r="IBP23" s="431"/>
      <c r="IBQ23" s="431"/>
      <c r="IBR23" s="431"/>
      <c r="IBS23" s="431"/>
      <c r="IBT23" s="431"/>
      <c r="IBU23" s="431"/>
      <c r="IBV23" s="431"/>
      <c r="IBW23" s="431"/>
      <c r="IBX23" s="431"/>
      <c r="IBY23" s="431"/>
      <c r="IBZ23" s="431"/>
      <c r="ICA23" s="431"/>
      <c r="ICB23" s="431"/>
      <c r="ICC23" s="431"/>
      <c r="ICD23" s="431"/>
      <c r="ICE23" s="431"/>
      <c r="ICF23" s="431"/>
      <c r="ICG23" s="431"/>
      <c r="ICH23" s="431"/>
      <c r="ICI23" s="431"/>
      <c r="ICJ23" s="431"/>
      <c r="ICK23" s="431"/>
      <c r="ICL23" s="431"/>
      <c r="ICM23" s="431"/>
      <c r="ICN23" s="431"/>
      <c r="ICO23" s="431"/>
      <c r="ICP23" s="431"/>
      <c r="ICQ23" s="431"/>
      <c r="ICR23" s="431"/>
      <c r="ICS23" s="431"/>
      <c r="ICT23" s="431"/>
      <c r="ICU23" s="431"/>
      <c r="ICV23" s="431"/>
      <c r="ICW23" s="431"/>
      <c r="ICX23" s="431"/>
      <c r="ICY23" s="431"/>
      <c r="ICZ23" s="431"/>
      <c r="IDA23" s="431"/>
      <c r="IDB23" s="431"/>
      <c r="IDC23" s="431"/>
      <c r="IDD23" s="431"/>
      <c r="IDE23" s="431"/>
      <c r="IDF23" s="431"/>
      <c r="IDG23" s="431"/>
      <c r="IDH23" s="431"/>
      <c r="IDI23" s="431"/>
      <c r="IDJ23" s="431"/>
      <c r="IDK23" s="431"/>
      <c r="IDL23" s="431"/>
      <c r="IDM23" s="431"/>
      <c r="IDN23" s="431"/>
      <c r="IDO23" s="431"/>
      <c r="IDP23" s="431"/>
      <c r="IDQ23" s="431"/>
      <c r="IDR23" s="431"/>
      <c r="IDS23" s="431"/>
      <c r="IDT23" s="431"/>
      <c r="IDU23" s="431"/>
      <c r="IDV23" s="431"/>
      <c r="IDW23" s="431"/>
      <c r="IDX23" s="431"/>
      <c r="IDY23" s="431"/>
      <c r="IDZ23" s="431"/>
      <c r="IEA23" s="431"/>
      <c r="IEB23" s="431"/>
      <c r="IEC23" s="431"/>
      <c r="IED23" s="431"/>
      <c r="IEE23" s="431"/>
      <c r="IEF23" s="431"/>
      <c r="IEG23" s="431"/>
      <c r="IEH23" s="431"/>
      <c r="IEI23" s="431"/>
      <c r="IEJ23" s="431"/>
      <c r="IEK23" s="431"/>
      <c r="IEL23" s="431"/>
      <c r="IEM23" s="431"/>
      <c r="IEN23" s="431"/>
      <c r="IEO23" s="431"/>
      <c r="IEP23" s="431"/>
      <c r="IEQ23" s="431"/>
      <c r="IER23" s="431"/>
      <c r="IES23" s="431"/>
      <c r="IET23" s="431"/>
      <c r="IEU23" s="431"/>
      <c r="IEV23" s="431"/>
      <c r="IEW23" s="431"/>
      <c r="IEX23" s="431"/>
      <c r="IEY23" s="431"/>
      <c r="IEZ23" s="431"/>
      <c r="IFA23" s="431"/>
      <c r="IFB23" s="431"/>
      <c r="IFC23" s="431"/>
      <c r="IFD23" s="431"/>
      <c r="IFE23" s="431"/>
      <c r="IFF23" s="431"/>
      <c r="IFG23" s="431"/>
      <c r="IFH23" s="431"/>
      <c r="IFI23" s="431"/>
      <c r="IFJ23" s="431"/>
      <c r="IFK23" s="431"/>
      <c r="IFL23" s="431"/>
      <c r="IFM23" s="431"/>
      <c r="IFN23" s="431"/>
      <c r="IFO23" s="431"/>
      <c r="IFP23" s="431"/>
      <c r="IFQ23" s="431"/>
      <c r="IFR23" s="431"/>
      <c r="IFS23" s="431"/>
      <c r="IFT23" s="431"/>
      <c r="IFU23" s="431"/>
      <c r="IFV23" s="431"/>
      <c r="IFW23" s="431"/>
      <c r="IFX23" s="431"/>
      <c r="IFY23" s="431"/>
      <c r="IFZ23" s="431"/>
      <c r="IGA23" s="431"/>
      <c r="IGB23" s="431"/>
      <c r="IGC23" s="431"/>
      <c r="IGD23" s="431"/>
      <c r="IGE23" s="431"/>
      <c r="IGF23" s="431"/>
      <c r="IGG23" s="431"/>
      <c r="IGH23" s="431"/>
      <c r="IGI23" s="431"/>
      <c r="IGJ23" s="431"/>
      <c r="IGK23" s="431"/>
      <c r="IGL23" s="431"/>
      <c r="IGM23" s="431"/>
      <c r="IGN23" s="431"/>
      <c r="IGO23" s="431"/>
      <c r="IGP23" s="431"/>
      <c r="IGQ23" s="431"/>
      <c r="IGR23" s="431"/>
      <c r="IGS23" s="431"/>
      <c r="IGT23" s="431"/>
      <c r="IGU23" s="431"/>
      <c r="IGV23" s="431"/>
      <c r="IGW23" s="431"/>
      <c r="IGX23" s="431"/>
      <c r="IGY23" s="431"/>
      <c r="IGZ23" s="431"/>
      <c r="IHA23" s="431"/>
      <c r="IHB23" s="431"/>
      <c r="IHC23" s="431"/>
      <c r="IHD23" s="431"/>
      <c r="IHE23" s="431"/>
      <c r="IHF23" s="431"/>
      <c r="IHG23" s="431"/>
      <c r="IHH23" s="431"/>
      <c r="IHI23" s="431"/>
      <c r="IHJ23" s="431"/>
      <c r="IHK23" s="431"/>
      <c r="IHL23" s="431"/>
      <c r="IHM23" s="431"/>
      <c r="IHN23" s="431"/>
      <c r="IHO23" s="431"/>
      <c r="IHP23" s="431"/>
      <c r="IHQ23" s="431"/>
      <c r="IHR23" s="431"/>
      <c r="IHS23" s="431"/>
      <c r="IHT23" s="431"/>
      <c r="IHU23" s="431"/>
      <c r="IHV23" s="431"/>
      <c r="IHW23" s="431"/>
      <c r="IHX23" s="431"/>
      <c r="IHY23" s="431"/>
      <c r="IHZ23" s="431"/>
      <c r="IIA23" s="431"/>
      <c r="IIB23" s="431"/>
      <c r="IIC23" s="431"/>
      <c r="IID23" s="431"/>
      <c r="IIE23" s="431"/>
      <c r="IIF23" s="431"/>
      <c r="IIG23" s="431"/>
      <c r="IIH23" s="431"/>
      <c r="III23" s="431"/>
      <c r="IIJ23" s="431"/>
      <c r="IIK23" s="431"/>
      <c r="IIL23" s="431"/>
      <c r="IIM23" s="431"/>
      <c r="IIN23" s="431"/>
      <c r="IIO23" s="431"/>
      <c r="IIP23" s="431"/>
      <c r="IIQ23" s="431"/>
      <c r="IIR23" s="431"/>
      <c r="IIS23" s="431"/>
      <c r="IIT23" s="431"/>
      <c r="IIU23" s="431"/>
      <c r="IIV23" s="431"/>
      <c r="IIW23" s="431"/>
      <c r="IIX23" s="431"/>
      <c r="IIY23" s="431"/>
      <c r="IIZ23" s="431"/>
      <c r="IJA23" s="431"/>
      <c r="IJB23" s="431"/>
      <c r="IJC23" s="431"/>
      <c r="IJD23" s="431"/>
      <c r="IJE23" s="431"/>
      <c r="IJF23" s="431"/>
      <c r="IJG23" s="431"/>
      <c r="IJH23" s="431"/>
      <c r="IJI23" s="431"/>
      <c r="IJJ23" s="431"/>
      <c r="IJK23" s="431"/>
      <c r="IJL23" s="431"/>
      <c r="IJM23" s="431"/>
      <c r="IJN23" s="431"/>
      <c r="IJO23" s="431"/>
      <c r="IJP23" s="431"/>
      <c r="IJQ23" s="431"/>
      <c r="IJR23" s="431"/>
      <c r="IJS23" s="431"/>
      <c r="IJT23" s="431"/>
      <c r="IJU23" s="431"/>
      <c r="IJV23" s="431"/>
      <c r="IJW23" s="431"/>
      <c r="IJX23" s="431"/>
      <c r="IJY23" s="431"/>
      <c r="IJZ23" s="431"/>
      <c r="IKA23" s="431"/>
      <c r="IKB23" s="431"/>
      <c r="IKC23" s="431"/>
      <c r="IKD23" s="431"/>
      <c r="IKE23" s="431"/>
      <c r="IKF23" s="431"/>
      <c r="IKG23" s="431"/>
      <c r="IKH23" s="431"/>
      <c r="IKI23" s="431"/>
      <c r="IKJ23" s="431"/>
      <c r="IKK23" s="431"/>
      <c r="IKL23" s="431"/>
      <c r="IKM23" s="431"/>
      <c r="IKN23" s="431"/>
      <c r="IKO23" s="431"/>
      <c r="IKP23" s="431"/>
      <c r="IKQ23" s="431"/>
      <c r="IKR23" s="431"/>
      <c r="IKS23" s="431"/>
      <c r="IKT23" s="431"/>
      <c r="IKU23" s="431"/>
      <c r="IKV23" s="431"/>
      <c r="IKW23" s="431"/>
      <c r="IKX23" s="431"/>
      <c r="IKY23" s="431"/>
      <c r="IKZ23" s="431"/>
      <c r="ILA23" s="431"/>
      <c r="ILB23" s="431"/>
      <c r="ILC23" s="431"/>
      <c r="ILD23" s="431"/>
      <c r="ILE23" s="431"/>
      <c r="ILF23" s="431"/>
      <c r="ILG23" s="431"/>
      <c r="ILH23" s="431"/>
      <c r="ILI23" s="431"/>
      <c r="ILJ23" s="431"/>
      <c r="ILK23" s="431"/>
      <c r="ILL23" s="431"/>
      <c r="ILM23" s="431"/>
      <c r="ILN23" s="431"/>
      <c r="ILO23" s="431"/>
      <c r="ILP23" s="431"/>
      <c r="ILQ23" s="431"/>
      <c r="ILR23" s="431"/>
      <c r="ILS23" s="431"/>
      <c r="ILT23" s="431"/>
      <c r="ILU23" s="431"/>
      <c r="ILV23" s="431"/>
      <c r="ILW23" s="431"/>
      <c r="ILX23" s="431"/>
      <c r="ILY23" s="431"/>
      <c r="ILZ23" s="431"/>
      <c r="IMA23" s="431"/>
      <c r="IMB23" s="431"/>
      <c r="IMC23" s="431"/>
      <c r="IMD23" s="431"/>
      <c r="IME23" s="431"/>
      <c r="IMF23" s="431"/>
      <c r="IMG23" s="431"/>
      <c r="IMH23" s="431"/>
      <c r="IMI23" s="431"/>
      <c r="IMJ23" s="431"/>
      <c r="IMK23" s="431"/>
      <c r="IML23" s="431"/>
      <c r="IMM23" s="431"/>
      <c r="IMN23" s="431"/>
      <c r="IMO23" s="431"/>
      <c r="IMP23" s="431"/>
      <c r="IMQ23" s="431"/>
      <c r="IMR23" s="431"/>
      <c r="IMS23" s="431"/>
      <c r="IMT23" s="431"/>
      <c r="IMU23" s="431"/>
      <c r="IMV23" s="431"/>
      <c r="IMW23" s="431"/>
      <c r="IMX23" s="431"/>
      <c r="IMY23" s="431"/>
      <c r="IMZ23" s="431"/>
      <c r="INA23" s="431"/>
      <c r="INB23" s="431"/>
      <c r="INC23" s="431"/>
      <c r="IND23" s="431"/>
      <c r="INE23" s="431"/>
      <c r="INF23" s="431"/>
      <c r="ING23" s="431"/>
      <c r="INH23" s="431"/>
      <c r="INI23" s="431"/>
      <c r="INJ23" s="431"/>
      <c r="INK23" s="431"/>
      <c r="INL23" s="431"/>
      <c r="INM23" s="431"/>
      <c r="INN23" s="431"/>
      <c r="INO23" s="431"/>
      <c r="INP23" s="431"/>
      <c r="INQ23" s="431"/>
      <c r="INR23" s="431"/>
      <c r="INS23" s="431"/>
      <c r="INT23" s="431"/>
      <c r="INU23" s="431"/>
      <c r="INV23" s="431"/>
      <c r="INW23" s="431"/>
      <c r="INX23" s="431"/>
      <c r="INY23" s="431"/>
      <c r="INZ23" s="431"/>
      <c r="IOA23" s="431"/>
      <c r="IOB23" s="431"/>
      <c r="IOC23" s="431"/>
      <c r="IOD23" s="431"/>
      <c r="IOE23" s="431"/>
      <c r="IOF23" s="431"/>
      <c r="IOG23" s="431"/>
      <c r="IOH23" s="431"/>
      <c r="IOI23" s="431"/>
      <c r="IOJ23" s="431"/>
      <c r="IOK23" s="431"/>
      <c r="IOL23" s="431"/>
      <c r="IOM23" s="431"/>
      <c r="ION23" s="431"/>
      <c r="IOO23" s="431"/>
      <c r="IOP23" s="431"/>
      <c r="IOQ23" s="431"/>
      <c r="IOR23" s="431"/>
      <c r="IOS23" s="431"/>
      <c r="IOT23" s="431"/>
      <c r="IOU23" s="431"/>
      <c r="IOV23" s="431"/>
      <c r="IOW23" s="431"/>
      <c r="IOX23" s="431"/>
      <c r="IOY23" s="431"/>
      <c r="IOZ23" s="431"/>
      <c r="IPA23" s="431"/>
      <c r="IPB23" s="431"/>
      <c r="IPC23" s="431"/>
      <c r="IPD23" s="431"/>
      <c r="IPE23" s="431"/>
      <c r="IPF23" s="431"/>
      <c r="IPG23" s="431"/>
      <c r="IPH23" s="431"/>
      <c r="IPI23" s="431"/>
      <c r="IPJ23" s="431"/>
      <c r="IPK23" s="431"/>
      <c r="IPL23" s="431"/>
      <c r="IPM23" s="431"/>
      <c r="IPN23" s="431"/>
      <c r="IPO23" s="431"/>
      <c r="IPP23" s="431"/>
      <c r="IPQ23" s="431"/>
      <c r="IPR23" s="431"/>
      <c r="IPS23" s="431"/>
      <c r="IPT23" s="431"/>
      <c r="IPU23" s="431"/>
      <c r="IPV23" s="431"/>
      <c r="IPW23" s="431"/>
      <c r="IPX23" s="431"/>
      <c r="IPY23" s="431"/>
      <c r="IPZ23" s="431"/>
      <c r="IQA23" s="431"/>
      <c r="IQB23" s="431"/>
      <c r="IQC23" s="431"/>
      <c r="IQD23" s="431"/>
      <c r="IQE23" s="431"/>
      <c r="IQF23" s="431"/>
      <c r="IQG23" s="431"/>
      <c r="IQH23" s="431"/>
      <c r="IQI23" s="431"/>
      <c r="IQJ23" s="431"/>
      <c r="IQK23" s="431"/>
      <c r="IQL23" s="431"/>
      <c r="IQM23" s="431"/>
      <c r="IQN23" s="431"/>
      <c r="IQO23" s="431"/>
      <c r="IQP23" s="431"/>
      <c r="IQQ23" s="431"/>
      <c r="IQR23" s="431"/>
      <c r="IQS23" s="431"/>
      <c r="IQT23" s="431"/>
      <c r="IQU23" s="431"/>
      <c r="IQV23" s="431"/>
      <c r="IQW23" s="431"/>
      <c r="IQX23" s="431"/>
      <c r="IQY23" s="431"/>
      <c r="IQZ23" s="431"/>
      <c r="IRA23" s="431"/>
      <c r="IRB23" s="431"/>
      <c r="IRC23" s="431"/>
      <c r="IRD23" s="431"/>
      <c r="IRE23" s="431"/>
      <c r="IRF23" s="431"/>
      <c r="IRG23" s="431"/>
      <c r="IRH23" s="431"/>
      <c r="IRI23" s="431"/>
      <c r="IRJ23" s="431"/>
      <c r="IRK23" s="431"/>
      <c r="IRL23" s="431"/>
      <c r="IRM23" s="431"/>
      <c r="IRN23" s="431"/>
      <c r="IRO23" s="431"/>
      <c r="IRP23" s="431"/>
      <c r="IRQ23" s="431"/>
      <c r="IRR23" s="431"/>
      <c r="IRS23" s="431"/>
      <c r="IRT23" s="431"/>
      <c r="IRU23" s="431"/>
      <c r="IRV23" s="431"/>
      <c r="IRW23" s="431"/>
      <c r="IRX23" s="431"/>
      <c r="IRY23" s="431"/>
      <c r="IRZ23" s="431"/>
      <c r="ISA23" s="431"/>
      <c r="ISB23" s="431"/>
      <c r="ISC23" s="431"/>
      <c r="ISD23" s="431"/>
      <c r="ISE23" s="431"/>
      <c r="ISF23" s="431"/>
      <c r="ISG23" s="431"/>
      <c r="ISH23" s="431"/>
      <c r="ISI23" s="431"/>
      <c r="ISJ23" s="431"/>
      <c r="ISK23" s="431"/>
      <c r="ISL23" s="431"/>
      <c r="ISM23" s="431"/>
      <c r="ISN23" s="431"/>
      <c r="ISO23" s="431"/>
      <c r="ISP23" s="431"/>
      <c r="ISQ23" s="431"/>
      <c r="ISR23" s="431"/>
      <c r="ISS23" s="431"/>
      <c r="IST23" s="431"/>
      <c r="ISU23" s="431"/>
      <c r="ISV23" s="431"/>
      <c r="ISW23" s="431"/>
      <c r="ISX23" s="431"/>
      <c r="ISY23" s="431"/>
      <c r="ISZ23" s="431"/>
      <c r="ITA23" s="431"/>
      <c r="ITB23" s="431"/>
      <c r="ITC23" s="431"/>
      <c r="ITD23" s="431"/>
      <c r="ITE23" s="431"/>
      <c r="ITF23" s="431"/>
      <c r="ITG23" s="431"/>
      <c r="ITH23" s="431"/>
      <c r="ITI23" s="431"/>
      <c r="ITJ23" s="431"/>
      <c r="ITK23" s="431"/>
      <c r="ITL23" s="431"/>
      <c r="ITM23" s="431"/>
      <c r="ITN23" s="431"/>
      <c r="ITO23" s="431"/>
      <c r="ITP23" s="431"/>
      <c r="ITQ23" s="431"/>
      <c r="ITR23" s="431"/>
      <c r="ITS23" s="431"/>
      <c r="ITT23" s="431"/>
      <c r="ITU23" s="431"/>
      <c r="ITV23" s="431"/>
      <c r="ITW23" s="431"/>
      <c r="ITX23" s="431"/>
      <c r="ITY23" s="431"/>
      <c r="ITZ23" s="431"/>
      <c r="IUA23" s="431"/>
      <c r="IUB23" s="431"/>
      <c r="IUC23" s="431"/>
      <c r="IUD23" s="431"/>
      <c r="IUE23" s="431"/>
      <c r="IUF23" s="431"/>
      <c r="IUG23" s="431"/>
      <c r="IUH23" s="431"/>
      <c r="IUI23" s="431"/>
      <c r="IUJ23" s="431"/>
      <c r="IUK23" s="431"/>
      <c r="IUL23" s="431"/>
      <c r="IUM23" s="431"/>
      <c r="IUN23" s="431"/>
      <c r="IUO23" s="431"/>
      <c r="IUP23" s="431"/>
      <c r="IUQ23" s="431"/>
      <c r="IUR23" s="431"/>
      <c r="IUS23" s="431"/>
      <c r="IUT23" s="431"/>
      <c r="IUU23" s="431"/>
      <c r="IUV23" s="431"/>
      <c r="IUW23" s="431"/>
      <c r="IUX23" s="431"/>
      <c r="IUY23" s="431"/>
      <c r="IUZ23" s="431"/>
      <c r="IVA23" s="431"/>
      <c r="IVB23" s="431"/>
      <c r="IVC23" s="431"/>
      <c r="IVD23" s="431"/>
      <c r="IVE23" s="431"/>
      <c r="IVF23" s="431"/>
      <c r="IVG23" s="431"/>
      <c r="IVH23" s="431"/>
      <c r="IVI23" s="431"/>
      <c r="IVJ23" s="431"/>
      <c r="IVK23" s="431"/>
      <c r="IVL23" s="431"/>
      <c r="IVM23" s="431"/>
      <c r="IVN23" s="431"/>
      <c r="IVO23" s="431"/>
      <c r="IVP23" s="431"/>
      <c r="IVQ23" s="431"/>
      <c r="IVR23" s="431"/>
      <c r="IVS23" s="431"/>
      <c r="IVT23" s="431"/>
      <c r="IVU23" s="431"/>
      <c r="IVV23" s="431"/>
      <c r="IVW23" s="431"/>
      <c r="IVX23" s="431"/>
      <c r="IVY23" s="431"/>
      <c r="IVZ23" s="431"/>
      <c r="IWA23" s="431"/>
      <c r="IWB23" s="431"/>
      <c r="IWC23" s="431"/>
      <c r="IWD23" s="431"/>
      <c r="IWE23" s="431"/>
      <c r="IWF23" s="431"/>
      <c r="IWG23" s="431"/>
      <c r="IWH23" s="431"/>
      <c r="IWI23" s="431"/>
      <c r="IWJ23" s="431"/>
      <c r="IWK23" s="431"/>
      <c r="IWL23" s="431"/>
      <c r="IWM23" s="431"/>
      <c r="IWN23" s="431"/>
      <c r="IWO23" s="431"/>
      <c r="IWP23" s="431"/>
      <c r="IWQ23" s="431"/>
      <c r="IWR23" s="431"/>
      <c r="IWS23" s="431"/>
      <c r="IWT23" s="431"/>
      <c r="IWU23" s="431"/>
      <c r="IWV23" s="431"/>
      <c r="IWW23" s="431"/>
      <c r="IWX23" s="431"/>
      <c r="IWY23" s="431"/>
      <c r="IWZ23" s="431"/>
      <c r="IXA23" s="431"/>
      <c r="IXB23" s="431"/>
      <c r="IXC23" s="431"/>
      <c r="IXD23" s="431"/>
      <c r="IXE23" s="431"/>
      <c r="IXF23" s="431"/>
      <c r="IXG23" s="431"/>
      <c r="IXH23" s="431"/>
      <c r="IXI23" s="431"/>
      <c r="IXJ23" s="431"/>
      <c r="IXK23" s="431"/>
      <c r="IXL23" s="431"/>
      <c r="IXM23" s="431"/>
      <c r="IXN23" s="431"/>
      <c r="IXO23" s="431"/>
      <c r="IXP23" s="431"/>
      <c r="IXQ23" s="431"/>
      <c r="IXR23" s="431"/>
      <c r="IXS23" s="431"/>
      <c r="IXT23" s="431"/>
      <c r="IXU23" s="431"/>
      <c r="IXV23" s="431"/>
      <c r="IXW23" s="431"/>
      <c r="IXX23" s="431"/>
      <c r="IXY23" s="431"/>
      <c r="IXZ23" s="431"/>
      <c r="IYA23" s="431"/>
      <c r="IYB23" s="431"/>
      <c r="IYC23" s="431"/>
      <c r="IYD23" s="431"/>
      <c r="IYE23" s="431"/>
      <c r="IYF23" s="431"/>
      <c r="IYG23" s="431"/>
      <c r="IYH23" s="431"/>
      <c r="IYI23" s="431"/>
      <c r="IYJ23" s="431"/>
      <c r="IYK23" s="431"/>
      <c r="IYL23" s="431"/>
      <c r="IYM23" s="431"/>
      <c r="IYN23" s="431"/>
      <c r="IYO23" s="431"/>
      <c r="IYP23" s="431"/>
      <c r="IYQ23" s="431"/>
      <c r="IYR23" s="431"/>
      <c r="IYS23" s="431"/>
      <c r="IYT23" s="431"/>
      <c r="IYU23" s="431"/>
      <c r="IYV23" s="431"/>
      <c r="IYW23" s="431"/>
      <c r="IYX23" s="431"/>
      <c r="IYY23" s="431"/>
      <c r="IYZ23" s="431"/>
      <c r="IZA23" s="431"/>
      <c r="IZB23" s="431"/>
      <c r="IZC23" s="431"/>
      <c r="IZD23" s="431"/>
      <c r="IZE23" s="431"/>
      <c r="IZF23" s="431"/>
      <c r="IZG23" s="431"/>
      <c r="IZH23" s="431"/>
      <c r="IZI23" s="431"/>
      <c r="IZJ23" s="431"/>
      <c r="IZK23" s="431"/>
      <c r="IZL23" s="431"/>
      <c r="IZM23" s="431"/>
      <c r="IZN23" s="431"/>
      <c r="IZO23" s="431"/>
      <c r="IZP23" s="431"/>
      <c r="IZQ23" s="431"/>
      <c r="IZR23" s="431"/>
      <c r="IZS23" s="431"/>
      <c r="IZT23" s="431"/>
      <c r="IZU23" s="431"/>
      <c r="IZV23" s="431"/>
      <c r="IZW23" s="431"/>
      <c r="IZX23" s="431"/>
      <c r="IZY23" s="431"/>
      <c r="IZZ23" s="431"/>
      <c r="JAA23" s="431"/>
      <c r="JAB23" s="431"/>
      <c r="JAC23" s="431"/>
      <c r="JAD23" s="431"/>
      <c r="JAE23" s="431"/>
      <c r="JAF23" s="431"/>
      <c r="JAG23" s="431"/>
      <c r="JAH23" s="431"/>
      <c r="JAI23" s="431"/>
      <c r="JAJ23" s="431"/>
      <c r="JAK23" s="431"/>
      <c r="JAL23" s="431"/>
      <c r="JAM23" s="431"/>
      <c r="JAN23" s="431"/>
      <c r="JAO23" s="431"/>
      <c r="JAP23" s="431"/>
      <c r="JAQ23" s="431"/>
      <c r="JAR23" s="431"/>
      <c r="JAS23" s="431"/>
      <c r="JAT23" s="431"/>
      <c r="JAU23" s="431"/>
      <c r="JAV23" s="431"/>
      <c r="JAW23" s="431"/>
      <c r="JAX23" s="431"/>
      <c r="JAY23" s="431"/>
      <c r="JAZ23" s="431"/>
      <c r="JBA23" s="431"/>
      <c r="JBB23" s="431"/>
      <c r="JBC23" s="431"/>
      <c r="JBD23" s="431"/>
      <c r="JBE23" s="431"/>
      <c r="JBF23" s="431"/>
      <c r="JBG23" s="431"/>
      <c r="JBH23" s="431"/>
      <c r="JBI23" s="431"/>
      <c r="JBJ23" s="431"/>
      <c r="JBK23" s="431"/>
      <c r="JBL23" s="431"/>
      <c r="JBM23" s="431"/>
      <c r="JBN23" s="431"/>
      <c r="JBO23" s="431"/>
      <c r="JBP23" s="431"/>
      <c r="JBQ23" s="431"/>
      <c r="JBR23" s="431"/>
      <c r="JBS23" s="431"/>
      <c r="JBT23" s="431"/>
      <c r="JBU23" s="431"/>
      <c r="JBV23" s="431"/>
      <c r="JBW23" s="431"/>
      <c r="JBX23" s="431"/>
      <c r="JBY23" s="431"/>
      <c r="JBZ23" s="431"/>
      <c r="JCA23" s="431"/>
      <c r="JCB23" s="431"/>
      <c r="JCC23" s="431"/>
      <c r="JCD23" s="431"/>
      <c r="JCE23" s="431"/>
      <c r="JCF23" s="431"/>
      <c r="JCG23" s="431"/>
      <c r="JCH23" s="431"/>
      <c r="JCI23" s="431"/>
      <c r="JCJ23" s="431"/>
      <c r="JCK23" s="431"/>
      <c r="JCL23" s="431"/>
      <c r="JCM23" s="431"/>
      <c r="JCN23" s="431"/>
      <c r="JCO23" s="431"/>
      <c r="JCP23" s="431"/>
      <c r="JCQ23" s="431"/>
      <c r="JCR23" s="431"/>
      <c r="JCS23" s="431"/>
      <c r="JCT23" s="431"/>
      <c r="JCU23" s="431"/>
      <c r="JCV23" s="431"/>
      <c r="JCW23" s="431"/>
      <c r="JCX23" s="431"/>
      <c r="JCY23" s="431"/>
      <c r="JCZ23" s="431"/>
      <c r="JDA23" s="431"/>
      <c r="JDB23" s="431"/>
      <c r="JDC23" s="431"/>
      <c r="JDD23" s="431"/>
      <c r="JDE23" s="431"/>
      <c r="JDF23" s="431"/>
      <c r="JDG23" s="431"/>
      <c r="JDH23" s="431"/>
      <c r="JDI23" s="431"/>
      <c r="JDJ23" s="431"/>
      <c r="JDK23" s="431"/>
      <c r="JDL23" s="431"/>
      <c r="JDM23" s="431"/>
      <c r="JDN23" s="431"/>
      <c r="JDO23" s="431"/>
      <c r="JDP23" s="431"/>
      <c r="JDQ23" s="431"/>
      <c r="JDR23" s="431"/>
      <c r="JDS23" s="431"/>
      <c r="JDT23" s="431"/>
      <c r="JDU23" s="431"/>
      <c r="JDV23" s="431"/>
      <c r="JDW23" s="431"/>
      <c r="JDX23" s="431"/>
      <c r="JDY23" s="431"/>
      <c r="JDZ23" s="431"/>
      <c r="JEA23" s="431"/>
      <c r="JEB23" s="431"/>
      <c r="JEC23" s="431"/>
      <c r="JED23" s="431"/>
      <c r="JEE23" s="431"/>
      <c r="JEF23" s="431"/>
      <c r="JEG23" s="431"/>
      <c r="JEH23" s="431"/>
      <c r="JEI23" s="431"/>
      <c r="JEJ23" s="431"/>
      <c r="JEK23" s="431"/>
      <c r="JEL23" s="431"/>
      <c r="JEM23" s="431"/>
      <c r="JEN23" s="431"/>
      <c r="JEO23" s="431"/>
      <c r="JEP23" s="431"/>
      <c r="JEQ23" s="431"/>
      <c r="JER23" s="431"/>
      <c r="JES23" s="431"/>
      <c r="JET23" s="431"/>
      <c r="JEU23" s="431"/>
      <c r="JEV23" s="431"/>
      <c r="JEW23" s="431"/>
      <c r="JEX23" s="431"/>
      <c r="JEY23" s="431"/>
      <c r="JEZ23" s="431"/>
      <c r="JFA23" s="431"/>
      <c r="JFB23" s="431"/>
      <c r="JFC23" s="431"/>
      <c r="JFD23" s="431"/>
      <c r="JFE23" s="431"/>
      <c r="JFF23" s="431"/>
      <c r="JFG23" s="431"/>
      <c r="JFH23" s="431"/>
      <c r="JFI23" s="431"/>
      <c r="JFJ23" s="431"/>
      <c r="JFK23" s="431"/>
      <c r="JFL23" s="431"/>
      <c r="JFM23" s="431"/>
      <c r="JFN23" s="431"/>
      <c r="JFO23" s="431"/>
      <c r="JFP23" s="431"/>
      <c r="JFQ23" s="431"/>
      <c r="JFR23" s="431"/>
      <c r="JFS23" s="431"/>
      <c r="JFT23" s="431"/>
      <c r="JFU23" s="431"/>
      <c r="JFV23" s="431"/>
      <c r="JFW23" s="431"/>
      <c r="JFX23" s="431"/>
      <c r="JFY23" s="431"/>
      <c r="JFZ23" s="431"/>
      <c r="JGA23" s="431"/>
      <c r="JGB23" s="431"/>
      <c r="JGC23" s="431"/>
      <c r="JGD23" s="431"/>
      <c r="JGE23" s="431"/>
      <c r="JGF23" s="431"/>
      <c r="JGG23" s="431"/>
      <c r="JGH23" s="431"/>
      <c r="JGI23" s="431"/>
      <c r="JGJ23" s="431"/>
      <c r="JGK23" s="431"/>
      <c r="JGL23" s="431"/>
      <c r="JGM23" s="431"/>
      <c r="JGN23" s="431"/>
      <c r="JGO23" s="431"/>
      <c r="JGP23" s="431"/>
      <c r="JGQ23" s="431"/>
      <c r="JGR23" s="431"/>
      <c r="JGS23" s="431"/>
      <c r="JGT23" s="431"/>
      <c r="JGU23" s="431"/>
      <c r="JGV23" s="431"/>
      <c r="JGW23" s="431"/>
      <c r="JGX23" s="431"/>
      <c r="JGY23" s="431"/>
      <c r="JGZ23" s="431"/>
      <c r="JHA23" s="431"/>
      <c r="JHB23" s="431"/>
      <c r="JHC23" s="431"/>
      <c r="JHD23" s="431"/>
      <c r="JHE23" s="431"/>
      <c r="JHF23" s="431"/>
      <c r="JHG23" s="431"/>
      <c r="JHH23" s="431"/>
      <c r="JHI23" s="431"/>
      <c r="JHJ23" s="431"/>
      <c r="JHK23" s="431"/>
      <c r="JHL23" s="431"/>
      <c r="JHM23" s="431"/>
      <c r="JHN23" s="431"/>
      <c r="JHO23" s="431"/>
      <c r="JHP23" s="431"/>
      <c r="JHQ23" s="431"/>
      <c r="JHR23" s="431"/>
      <c r="JHS23" s="431"/>
      <c r="JHT23" s="431"/>
      <c r="JHU23" s="431"/>
      <c r="JHV23" s="431"/>
      <c r="JHW23" s="431"/>
      <c r="JHX23" s="431"/>
      <c r="JHY23" s="431"/>
      <c r="JHZ23" s="431"/>
      <c r="JIA23" s="431"/>
      <c r="JIB23" s="431"/>
      <c r="JIC23" s="431"/>
      <c r="JID23" s="431"/>
      <c r="JIE23" s="431"/>
      <c r="JIF23" s="431"/>
      <c r="JIG23" s="431"/>
      <c r="JIH23" s="431"/>
      <c r="JII23" s="431"/>
      <c r="JIJ23" s="431"/>
      <c r="JIK23" s="431"/>
      <c r="JIL23" s="431"/>
      <c r="JIM23" s="431"/>
      <c r="JIN23" s="431"/>
      <c r="JIO23" s="431"/>
      <c r="JIP23" s="431"/>
      <c r="JIQ23" s="431"/>
      <c r="JIR23" s="431"/>
      <c r="JIS23" s="431"/>
      <c r="JIT23" s="431"/>
      <c r="JIU23" s="431"/>
      <c r="JIV23" s="431"/>
      <c r="JIW23" s="431"/>
      <c r="JIX23" s="431"/>
      <c r="JIY23" s="431"/>
      <c r="JIZ23" s="431"/>
      <c r="JJA23" s="431"/>
      <c r="JJB23" s="431"/>
      <c r="JJC23" s="431"/>
      <c r="JJD23" s="431"/>
      <c r="JJE23" s="431"/>
      <c r="JJF23" s="431"/>
      <c r="JJG23" s="431"/>
      <c r="JJH23" s="431"/>
      <c r="JJI23" s="431"/>
      <c r="JJJ23" s="431"/>
      <c r="JJK23" s="431"/>
      <c r="JJL23" s="431"/>
      <c r="JJM23" s="431"/>
      <c r="JJN23" s="431"/>
      <c r="JJO23" s="431"/>
      <c r="JJP23" s="431"/>
      <c r="JJQ23" s="431"/>
      <c r="JJR23" s="431"/>
      <c r="JJS23" s="431"/>
      <c r="JJT23" s="431"/>
      <c r="JJU23" s="431"/>
      <c r="JJV23" s="431"/>
      <c r="JJW23" s="431"/>
      <c r="JJX23" s="431"/>
      <c r="JJY23" s="431"/>
      <c r="JJZ23" s="431"/>
      <c r="JKA23" s="431"/>
      <c r="JKB23" s="431"/>
      <c r="JKC23" s="431"/>
      <c r="JKD23" s="431"/>
      <c r="JKE23" s="431"/>
      <c r="JKF23" s="431"/>
      <c r="JKG23" s="431"/>
      <c r="JKH23" s="431"/>
      <c r="JKI23" s="431"/>
      <c r="JKJ23" s="431"/>
      <c r="JKK23" s="431"/>
      <c r="JKL23" s="431"/>
      <c r="JKM23" s="431"/>
      <c r="JKN23" s="431"/>
      <c r="JKO23" s="431"/>
      <c r="JKP23" s="431"/>
      <c r="JKQ23" s="431"/>
      <c r="JKR23" s="431"/>
      <c r="JKS23" s="431"/>
      <c r="JKT23" s="431"/>
      <c r="JKU23" s="431"/>
      <c r="JKV23" s="431"/>
      <c r="JKW23" s="431"/>
      <c r="JKX23" s="431"/>
      <c r="JKY23" s="431"/>
      <c r="JKZ23" s="431"/>
      <c r="JLA23" s="431"/>
      <c r="JLB23" s="431"/>
      <c r="JLC23" s="431"/>
      <c r="JLD23" s="431"/>
      <c r="JLE23" s="431"/>
      <c r="JLF23" s="431"/>
      <c r="JLG23" s="431"/>
      <c r="JLH23" s="431"/>
      <c r="JLI23" s="431"/>
      <c r="JLJ23" s="431"/>
      <c r="JLK23" s="431"/>
      <c r="JLL23" s="431"/>
      <c r="JLM23" s="431"/>
      <c r="JLN23" s="431"/>
      <c r="JLO23" s="431"/>
      <c r="JLP23" s="431"/>
      <c r="JLQ23" s="431"/>
      <c r="JLR23" s="431"/>
      <c r="JLS23" s="431"/>
      <c r="JLT23" s="431"/>
      <c r="JLU23" s="431"/>
      <c r="JLV23" s="431"/>
      <c r="JLW23" s="431"/>
      <c r="JLX23" s="431"/>
      <c r="JLY23" s="431"/>
      <c r="JLZ23" s="431"/>
      <c r="JMA23" s="431"/>
      <c r="JMB23" s="431"/>
      <c r="JMC23" s="431"/>
      <c r="JMD23" s="431"/>
      <c r="JME23" s="431"/>
      <c r="JMF23" s="431"/>
      <c r="JMG23" s="431"/>
      <c r="JMH23" s="431"/>
      <c r="JMI23" s="431"/>
      <c r="JMJ23" s="431"/>
      <c r="JMK23" s="431"/>
      <c r="JML23" s="431"/>
      <c r="JMM23" s="431"/>
      <c r="JMN23" s="431"/>
      <c r="JMO23" s="431"/>
      <c r="JMP23" s="431"/>
      <c r="JMQ23" s="431"/>
      <c r="JMR23" s="431"/>
      <c r="JMS23" s="431"/>
      <c r="JMT23" s="431"/>
      <c r="JMU23" s="431"/>
      <c r="JMV23" s="431"/>
      <c r="JMW23" s="431"/>
      <c r="JMX23" s="431"/>
      <c r="JMY23" s="431"/>
      <c r="JMZ23" s="431"/>
      <c r="JNA23" s="431"/>
      <c r="JNB23" s="431"/>
      <c r="JNC23" s="431"/>
      <c r="JND23" s="431"/>
      <c r="JNE23" s="431"/>
      <c r="JNF23" s="431"/>
      <c r="JNG23" s="431"/>
      <c r="JNH23" s="431"/>
      <c r="JNI23" s="431"/>
      <c r="JNJ23" s="431"/>
      <c r="JNK23" s="431"/>
      <c r="JNL23" s="431"/>
      <c r="JNM23" s="431"/>
      <c r="JNN23" s="431"/>
      <c r="JNO23" s="431"/>
      <c r="JNP23" s="431"/>
      <c r="JNQ23" s="431"/>
      <c r="JNR23" s="431"/>
      <c r="JNS23" s="431"/>
      <c r="JNT23" s="431"/>
      <c r="JNU23" s="431"/>
      <c r="JNV23" s="431"/>
      <c r="JNW23" s="431"/>
      <c r="JNX23" s="431"/>
      <c r="JNY23" s="431"/>
      <c r="JNZ23" s="431"/>
      <c r="JOA23" s="431"/>
      <c r="JOB23" s="431"/>
      <c r="JOC23" s="431"/>
      <c r="JOD23" s="431"/>
      <c r="JOE23" s="431"/>
      <c r="JOF23" s="431"/>
      <c r="JOG23" s="431"/>
      <c r="JOH23" s="431"/>
      <c r="JOI23" s="431"/>
      <c r="JOJ23" s="431"/>
      <c r="JOK23" s="431"/>
      <c r="JOL23" s="431"/>
      <c r="JOM23" s="431"/>
      <c r="JON23" s="431"/>
      <c r="JOO23" s="431"/>
      <c r="JOP23" s="431"/>
      <c r="JOQ23" s="431"/>
      <c r="JOR23" s="431"/>
      <c r="JOS23" s="431"/>
      <c r="JOT23" s="431"/>
      <c r="JOU23" s="431"/>
      <c r="JOV23" s="431"/>
      <c r="JOW23" s="431"/>
      <c r="JOX23" s="431"/>
      <c r="JOY23" s="431"/>
      <c r="JOZ23" s="431"/>
      <c r="JPA23" s="431"/>
      <c r="JPB23" s="431"/>
      <c r="JPC23" s="431"/>
      <c r="JPD23" s="431"/>
      <c r="JPE23" s="431"/>
      <c r="JPF23" s="431"/>
      <c r="JPG23" s="431"/>
      <c r="JPH23" s="431"/>
      <c r="JPI23" s="431"/>
      <c r="JPJ23" s="431"/>
      <c r="JPK23" s="431"/>
      <c r="JPL23" s="431"/>
      <c r="JPM23" s="431"/>
      <c r="JPN23" s="431"/>
      <c r="JPO23" s="431"/>
      <c r="JPP23" s="431"/>
      <c r="JPQ23" s="431"/>
      <c r="JPR23" s="431"/>
      <c r="JPS23" s="431"/>
      <c r="JPT23" s="431"/>
      <c r="JPU23" s="431"/>
      <c r="JPV23" s="431"/>
      <c r="JPW23" s="431"/>
      <c r="JPX23" s="431"/>
      <c r="JPY23" s="431"/>
      <c r="JPZ23" s="431"/>
      <c r="JQA23" s="431"/>
      <c r="JQB23" s="431"/>
      <c r="JQC23" s="431"/>
      <c r="JQD23" s="431"/>
      <c r="JQE23" s="431"/>
      <c r="JQF23" s="431"/>
      <c r="JQG23" s="431"/>
      <c r="JQH23" s="431"/>
      <c r="JQI23" s="431"/>
      <c r="JQJ23" s="431"/>
      <c r="JQK23" s="431"/>
      <c r="JQL23" s="431"/>
      <c r="JQM23" s="431"/>
      <c r="JQN23" s="431"/>
      <c r="JQO23" s="431"/>
      <c r="JQP23" s="431"/>
      <c r="JQQ23" s="431"/>
      <c r="JQR23" s="431"/>
      <c r="JQS23" s="431"/>
      <c r="JQT23" s="431"/>
      <c r="JQU23" s="431"/>
      <c r="JQV23" s="431"/>
      <c r="JQW23" s="431"/>
      <c r="JQX23" s="431"/>
      <c r="JQY23" s="431"/>
      <c r="JQZ23" s="431"/>
      <c r="JRA23" s="431"/>
      <c r="JRB23" s="431"/>
      <c r="JRC23" s="431"/>
      <c r="JRD23" s="431"/>
      <c r="JRE23" s="431"/>
      <c r="JRF23" s="431"/>
      <c r="JRG23" s="431"/>
      <c r="JRH23" s="431"/>
      <c r="JRI23" s="431"/>
      <c r="JRJ23" s="431"/>
      <c r="JRK23" s="431"/>
      <c r="JRL23" s="431"/>
      <c r="JRM23" s="431"/>
      <c r="JRN23" s="431"/>
      <c r="JRO23" s="431"/>
      <c r="JRP23" s="431"/>
      <c r="JRQ23" s="431"/>
      <c r="JRR23" s="431"/>
      <c r="JRS23" s="431"/>
      <c r="JRT23" s="431"/>
      <c r="JRU23" s="431"/>
      <c r="JRV23" s="431"/>
      <c r="JRW23" s="431"/>
      <c r="JRX23" s="431"/>
      <c r="JRY23" s="431"/>
      <c r="JRZ23" s="431"/>
      <c r="JSA23" s="431"/>
      <c r="JSB23" s="431"/>
      <c r="JSC23" s="431"/>
      <c r="JSD23" s="431"/>
      <c r="JSE23" s="431"/>
      <c r="JSF23" s="431"/>
      <c r="JSG23" s="431"/>
      <c r="JSH23" s="431"/>
      <c r="JSI23" s="431"/>
      <c r="JSJ23" s="431"/>
      <c r="JSK23" s="431"/>
      <c r="JSL23" s="431"/>
      <c r="JSM23" s="431"/>
      <c r="JSN23" s="431"/>
      <c r="JSO23" s="431"/>
      <c r="JSP23" s="431"/>
      <c r="JSQ23" s="431"/>
      <c r="JSR23" s="431"/>
      <c r="JSS23" s="431"/>
      <c r="JST23" s="431"/>
      <c r="JSU23" s="431"/>
      <c r="JSV23" s="431"/>
      <c r="JSW23" s="431"/>
      <c r="JSX23" s="431"/>
      <c r="JSY23" s="431"/>
      <c r="JSZ23" s="431"/>
      <c r="JTA23" s="431"/>
      <c r="JTB23" s="431"/>
      <c r="JTC23" s="431"/>
      <c r="JTD23" s="431"/>
      <c r="JTE23" s="431"/>
      <c r="JTF23" s="431"/>
      <c r="JTG23" s="431"/>
      <c r="JTH23" s="431"/>
      <c r="JTI23" s="431"/>
      <c r="JTJ23" s="431"/>
      <c r="JTK23" s="431"/>
      <c r="JTL23" s="431"/>
      <c r="JTM23" s="431"/>
      <c r="JTN23" s="431"/>
      <c r="JTO23" s="431"/>
      <c r="JTP23" s="431"/>
      <c r="JTQ23" s="431"/>
      <c r="JTR23" s="431"/>
      <c r="JTS23" s="431"/>
      <c r="JTT23" s="431"/>
      <c r="JTU23" s="431"/>
      <c r="JTV23" s="431"/>
      <c r="JTW23" s="431"/>
      <c r="JTX23" s="431"/>
      <c r="JTY23" s="431"/>
      <c r="JTZ23" s="431"/>
      <c r="JUA23" s="431"/>
      <c r="JUB23" s="431"/>
      <c r="JUC23" s="431"/>
      <c r="JUD23" s="431"/>
      <c r="JUE23" s="431"/>
      <c r="JUF23" s="431"/>
      <c r="JUG23" s="431"/>
      <c r="JUH23" s="431"/>
      <c r="JUI23" s="431"/>
      <c r="JUJ23" s="431"/>
      <c r="JUK23" s="431"/>
      <c r="JUL23" s="431"/>
      <c r="JUM23" s="431"/>
      <c r="JUN23" s="431"/>
      <c r="JUO23" s="431"/>
      <c r="JUP23" s="431"/>
      <c r="JUQ23" s="431"/>
      <c r="JUR23" s="431"/>
      <c r="JUS23" s="431"/>
      <c r="JUT23" s="431"/>
      <c r="JUU23" s="431"/>
      <c r="JUV23" s="431"/>
      <c r="JUW23" s="431"/>
      <c r="JUX23" s="431"/>
      <c r="JUY23" s="431"/>
      <c r="JUZ23" s="431"/>
      <c r="JVA23" s="431"/>
      <c r="JVB23" s="431"/>
      <c r="JVC23" s="431"/>
      <c r="JVD23" s="431"/>
      <c r="JVE23" s="431"/>
      <c r="JVF23" s="431"/>
      <c r="JVG23" s="431"/>
      <c r="JVH23" s="431"/>
      <c r="JVI23" s="431"/>
      <c r="JVJ23" s="431"/>
      <c r="JVK23" s="431"/>
      <c r="JVL23" s="431"/>
      <c r="JVM23" s="431"/>
      <c r="JVN23" s="431"/>
      <c r="JVO23" s="431"/>
      <c r="JVP23" s="431"/>
      <c r="JVQ23" s="431"/>
      <c r="JVR23" s="431"/>
      <c r="JVS23" s="431"/>
      <c r="JVT23" s="431"/>
      <c r="JVU23" s="431"/>
      <c r="JVV23" s="431"/>
      <c r="JVW23" s="431"/>
      <c r="JVX23" s="431"/>
      <c r="JVY23" s="431"/>
      <c r="JVZ23" s="431"/>
      <c r="JWA23" s="431"/>
      <c r="JWB23" s="431"/>
      <c r="JWC23" s="431"/>
      <c r="JWD23" s="431"/>
      <c r="JWE23" s="431"/>
      <c r="JWF23" s="431"/>
      <c r="JWG23" s="431"/>
      <c r="JWH23" s="431"/>
      <c r="JWI23" s="431"/>
      <c r="JWJ23" s="431"/>
      <c r="JWK23" s="431"/>
      <c r="JWL23" s="431"/>
      <c r="JWM23" s="431"/>
      <c r="JWN23" s="431"/>
      <c r="JWO23" s="431"/>
      <c r="JWP23" s="431"/>
      <c r="JWQ23" s="431"/>
      <c r="JWR23" s="431"/>
      <c r="JWS23" s="431"/>
      <c r="JWT23" s="431"/>
      <c r="JWU23" s="431"/>
      <c r="JWV23" s="431"/>
      <c r="JWW23" s="431"/>
      <c r="JWX23" s="431"/>
      <c r="JWY23" s="431"/>
      <c r="JWZ23" s="431"/>
      <c r="JXA23" s="431"/>
      <c r="JXB23" s="431"/>
      <c r="JXC23" s="431"/>
      <c r="JXD23" s="431"/>
      <c r="JXE23" s="431"/>
      <c r="JXF23" s="431"/>
      <c r="JXG23" s="431"/>
      <c r="JXH23" s="431"/>
      <c r="JXI23" s="431"/>
      <c r="JXJ23" s="431"/>
      <c r="JXK23" s="431"/>
      <c r="JXL23" s="431"/>
      <c r="JXM23" s="431"/>
      <c r="JXN23" s="431"/>
      <c r="JXO23" s="431"/>
      <c r="JXP23" s="431"/>
      <c r="JXQ23" s="431"/>
      <c r="JXR23" s="431"/>
      <c r="JXS23" s="431"/>
      <c r="JXT23" s="431"/>
      <c r="JXU23" s="431"/>
      <c r="JXV23" s="431"/>
      <c r="JXW23" s="431"/>
      <c r="JXX23" s="431"/>
      <c r="JXY23" s="431"/>
      <c r="JXZ23" s="431"/>
      <c r="JYA23" s="431"/>
      <c r="JYB23" s="431"/>
      <c r="JYC23" s="431"/>
      <c r="JYD23" s="431"/>
      <c r="JYE23" s="431"/>
      <c r="JYF23" s="431"/>
      <c r="JYG23" s="431"/>
      <c r="JYH23" s="431"/>
      <c r="JYI23" s="431"/>
      <c r="JYJ23" s="431"/>
      <c r="JYK23" s="431"/>
      <c r="JYL23" s="431"/>
      <c r="JYM23" s="431"/>
      <c r="JYN23" s="431"/>
      <c r="JYO23" s="431"/>
      <c r="JYP23" s="431"/>
      <c r="JYQ23" s="431"/>
      <c r="JYR23" s="431"/>
      <c r="JYS23" s="431"/>
      <c r="JYT23" s="431"/>
      <c r="JYU23" s="431"/>
      <c r="JYV23" s="431"/>
      <c r="JYW23" s="431"/>
      <c r="JYX23" s="431"/>
      <c r="JYY23" s="431"/>
      <c r="JYZ23" s="431"/>
      <c r="JZA23" s="431"/>
      <c r="JZB23" s="431"/>
      <c r="JZC23" s="431"/>
      <c r="JZD23" s="431"/>
      <c r="JZE23" s="431"/>
      <c r="JZF23" s="431"/>
      <c r="JZG23" s="431"/>
      <c r="JZH23" s="431"/>
      <c r="JZI23" s="431"/>
      <c r="JZJ23" s="431"/>
      <c r="JZK23" s="431"/>
      <c r="JZL23" s="431"/>
      <c r="JZM23" s="431"/>
      <c r="JZN23" s="431"/>
      <c r="JZO23" s="431"/>
      <c r="JZP23" s="431"/>
      <c r="JZQ23" s="431"/>
      <c r="JZR23" s="431"/>
      <c r="JZS23" s="431"/>
      <c r="JZT23" s="431"/>
      <c r="JZU23" s="431"/>
      <c r="JZV23" s="431"/>
      <c r="JZW23" s="431"/>
      <c r="JZX23" s="431"/>
      <c r="JZY23" s="431"/>
      <c r="JZZ23" s="431"/>
      <c r="KAA23" s="431"/>
      <c r="KAB23" s="431"/>
      <c r="KAC23" s="431"/>
      <c r="KAD23" s="431"/>
      <c r="KAE23" s="431"/>
      <c r="KAF23" s="431"/>
      <c r="KAG23" s="431"/>
      <c r="KAH23" s="431"/>
      <c r="KAI23" s="431"/>
      <c r="KAJ23" s="431"/>
      <c r="KAK23" s="431"/>
      <c r="KAL23" s="431"/>
      <c r="KAM23" s="431"/>
      <c r="KAN23" s="431"/>
      <c r="KAO23" s="431"/>
      <c r="KAP23" s="431"/>
      <c r="KAQ23" s="431"/>
      <c r="KAR23" s="431"/>
      <c r="KAS23" s="431"/>
      <c r="KAT23" s="431"/>
      <c r="KAU23" s="431"/>
      <c r="KAV23" s="431"/>
      <c r="KAW23" s="431"/>
      <c r="KAX23" s="431"/>
      <c r="KAY23" s="431"/>
      <c r="KAZ23" s="431"/>
      <c r="KBA23" s="431"/>
      <c r="KBB23" s="431"/>
      <c r="KBC23" s="431"/>
      <c r="KBD23" s="431"/>
      <c r="KBE23" s="431"/>
      <c r="KBF23" s="431"/>
      <c r="KBG23" s="431"/>
      <c r="KBH23" s="431"/>
      <c r="KBI23" s="431"/>
      <c r="KBJ23" s="431"/>
      <c r="KBK23" s="431"/>
      <c r="KBL23" s="431"/>
      <c r="KBM23" s="431"/>
      <c r="KBN23" s="431"/>
      <c r="KBO23" s="431"/>
      <c r="KBP23" s="431"/>
      <c r="KBQ23" s="431"/>
      <c r="KBR23" s="431"/>
      <c r="KBS23" s="431"/>
      <c r="KBT23" s="431"/>
      <c r="KBU23" s="431"/>
      <c r="KBV23" s="431"/>
      <c r="KBW23" s="431"/>
      <c r="KBX23" s="431"/>
      <c r="KBY23" s="431"/>
      <c r="KBZ23" s="431"/>
      <c r="KCA23" s="431"/>
      <c r="KCB23" s="431"/>
      <c r="KCC23" s="431"/>
      <c r="KCD23" s="431"/>
      <c r="KCE23" s="431"/>
      <c r="KCF23" s="431"/>
      <c r="KCG23" s="431"/>
      <c r="KCH23" s="431"/>
      <c r="KCI23" s="431"/>
      <c r="KCJ23" s="431"/>
      <c r="KCK23" s="431"/>
      <c r="KCL23" s="431"/>
      <c r="KCM23" s="431"/>
      <c r="KCN23" s="431"/>
      <c r="KCO23" s="431"/>
      <c r="KCP23" s="431"/>
      <c r="KCQ23" s="431"/>
      <c r="KCR23" s="431"/>
      <c r="KCS23" s="431"/>
      <c r="KCT23" s="431"/>
      <c r="KCU23" s="431"/>
      <c r="KCV23" s="431"/>
      <c r="KCW23" s="431"/>
      <c r="KCX23" s="431"/>
      <c r="KCY23" s="431"/>
      <c r="KCZ23" s="431"/>
      <c r="KDA23" s="431"/>
      <c r="KDB23" s="431"/>
      <c r="KDC23" s="431"/>
      <c r="KDD23" s="431"/>
      <c r="KDE23" s="431"/>
      <c r="KDF23" s="431"/>
      <c r="KDG23" s="431"/>
      <c r="KDH23" s="431"/>
      <c r="KDI23" s="431"/>
      <c r="KDJ23" s="431"/>
      <c r="KDK23" s="431"/>
      <c r="KDL23" s="431"/>
      <c r="KDM23" s="431"/>
      <c r="KDN23" s="431"/>
      <c r="KDO23" s="431"/>
      <c r="KDP23" s="431"/>
      <c r="KDQ23" s="431"/>
      <c r="KDR23" s="431"/>
      <c r="KDS23" s="431"/>
      <c r="KDT23" s="431"/>
      <c r="KDU23" s="431"/>
      <c r="KDV23" s="431"/>
      <c r="KDW23" s="431"/>
      <c r="KDX23" s="431"/>
      <c r="KDY23" s="431"/>
      <c r="KDZ23" s="431"/>
      <c r="KEA23" s="431"/>
      <c r="KEB23" s="431"/>
      <c r="KEC23" s="431"/>
      <c r="KED23" s="431"/>
      <c r="KEE23" s="431"/>
      <c r="KEF23" s="431"/>
      <c r="KEG23" s="431"/>
      <c r="KEH23" s="431"/>
      <c r="KEI23" s="431"/>
      <c r="KEJ23" s="431"/>
      <c r="KEK23" s="431"/>
      <c r="KEL23" s="431"/>
      <c r="KEM23" s="431"/>
      <c r="KEN23" s="431"/>
      <c r="KEO23" s="431"/>
      <c r="KEP23" s="431"/>
      <c r="KEQ23" s="431"/>
      <c r="KER23" s="431"/>
      <c r="KES23" s="431"/>
      <c r="KET23" s="431"/>
      <c r="KEU23" s="431"/>
      <c r="KEV23" s="431"/>
      <c r="KEW23" s="431"/>
      <c r="KEX23" s="431"/>
      <c r="KEY23" s="431"/>
      <c r="KEZ23" s="431"/>
      <c r="KFA23" s="431"/>
      <c r="KFB23" s="431"/>
      <c r="KFC23" s="431"/>
      <c r="KFD23" s="431"/>
      <c r="KFE23" s="431"/>
      <c r="KFF23" s="431"/>
      <c r="KFG23" s="431"/>
      <c r="KFH23" s="431"/>
      <c r="KFI23" s="431"/>
      <c r="KFJ23" s="431"/>
      <c r="KFK23" s="431"/>
      <c r="KFL23" s="431"/>
      <c r="KFM23" s="431"/>
      <c r="KFN23" s="431"/>
      <c r="KFO23" s="431"/>
      <c r="KFP23" s="431"/>
      <c r="KFQ23" s="431"/>
      <c r="KFR23" s="431"/>
      <c r="KFS23" s="431"/>
      <c r="KFT23" s="431"/>
      <c r="KFU23" s="431"/>
      <c r="KFV23" s="431"/>
      <c r="KFW23" s="431"/>
      <c r="KFX23" s="431"/>
      <c r="KFY23" s="431"/>
      <c r="KFZ23" s="431"/>
      <c r="KGA23" s="431"/>
      <c r="KGB23" s="431"/>
      <c r="KGC23" s="431"/>
      <c r="KGD23" s="431"/>
      <c r="KGE23" s="431"/>
      <c r="KGF23" s="431"/>
      <c r="KGG23" s="431"/>
      <c r="KGH23" s="431"/>
      <c r="KGI23" s="431"/>
      <c r="KGJ23" s="431"/>
      <c r="KGK23" s="431"/>
      <c r="KGL23" s="431"/>
      <c r="KGM23" s="431"/>
      <c r="KGN23" s="431"/>
      <c r="KGO23" s="431"/>
      <c r="KGP23" s="431"/>
      <c r="KGQ23" s="431"/>
      <c r="KGR23" s="431"/>
      <c r="KGS23" s="431"/>
      <c r="KGT23" s="431"/>
      <c r="KGU23" s="431"/>
      <c r="KGV23" s="431"/>
      <c r="KGW23" s="431"/>
      <c r="KGX23" s="431"/>
      <c r="KGY23" s="431"/>
      <c r="KGZ23" s="431"/>
      <c r="KHA23" s="431"/>
      <c r="KHB23" s="431"/>
      <c r="KHC23" s="431"/>
      <c r="KHD23" s="431"/>
      <c r="KHE23" s="431"/>
      <c r="KHF23" s="431"/>
      <c r="KHG23" s="431"/>
      <c r="KHH23" s="431"/>
      <c r="KHI23" s="431"/>
      <c r="KHJ23" s="431"/>
      <c r="KHK23" s="431"/>
      <c r="KHL23" s="431"/>
      <c r="KHM23" s="431"/>
      <c r="KHN23" s="431"/>
      <c r="KHO23" s="431"/>
      <c r="KHP23" s="431"/>
      <c r="KHQ23" s="431"/>
      <c r="KHR23" s="431"/>
      <c r="KHS23" s="431"/>
      <c r="KHT23" s="431"/>
      <c r="KHU23" s="431"/>
      <c r="KHV23" s="431"/>
      <c r="KHW23" s="431"/>
      <c r="KHX23" s="431"/>
      <c r="KHY23" s="431"/>
      <c r="KHZ23" s="431"/>
      <c r="KIA23" s="431"/>
      <c r="KIB23" s="431"/>
      <c r="KIC23" s="431"/>
      <c r="KID23" s="431"/>
      <c r="KIE23" s="431"/>
      <c r="KIF23" s="431"/>
      <c r="KIG23" s="431"/>
      <c r="KIH23" s="431"/>
      <c r="KII23" s="431"/>
      <c r="KIJ23" s="431"/>
      <c r="KIK23" s="431"/>
      <c r="KIL23" s="431"/>
      <c r="KIM23" s="431"/>
      <c r="KIN23" s="431"/>
      <c r="KIO23" s="431"/>
      <c r="KIP23" s="431"/>
      <c r="KIQ23" s="431"/>
      <c r="KIR23" s="431"/>
      <c r="KIS23" s="431"/>
      <c r="KIT23" s="431"/>
      <c r="KIU23" s="431"/>
      <c r="KIV23" s="431"/>
      <c r="KIW23" s="431"/>
      <c r="KIX23" s="431"/>
      <c r="KIY23" s="431"/>
      <c r="KIZ23" s="431"/>
      <c r="KJA23" s="431"/>
      <c r="KJB23" s="431"/>
      <c r="KJC23" s="431"/>
      <c r="KJD23" s="431"/>
      <c r="KJE23" s="431"/>
      <c r="KJF23" s="431"/>
      <c r="KJG23" s="431"/>
      <c r="KJH23" s="431"/>
      <c r="KJI23" s="431"/>
      <c r="KJJ23" s="431"/>
      <c r="KJK23" s="431"/>
      <c r="KJL23" s="431"/>
      <c r="KJM23" s="431"/>
      <c r="KJN23" s="431"/>
      <c r="KJO23" s="431"/>
      <c r="KJP23" s="431"/>
      <c r="KJQ23" s="431"/>
      <c r="KJR23" s="431"/>
      <c r="KJS23" s="431"/>
      <c r="KJT23" s="431"/>
      <c r="KJU23" s="431"/>
      <c r="KJV23" s="431"/>
      <c r="KJW23" s="431"/>
      <c r="KJX23" s="431"/>
      <c r="KJY23" s="431"/>
      <c r="KJZ23" s="431"/>
      <c r="KKA23" s="431"/>
      <c r="KKB23" s="431"/>
      <c r="KKC23" s="431"/>
      <c r="KKD23" s="431"/>
      <c r="KKE23" s="431"/>
      <c r="KKF23" s="431"/>
      <c r="KKG23" s="431"/>
      <c r="KKH23" s="431"/>
      <c r="KKI23" s="431"/>
      <c r="KKJ23" s="431"/>
      <c r="KKK23" s="431"/>
      <c r="KKL23" s="431"/>
      <c r="KKM23" s="431"/>
      <c r="KKN23" s="431"/>
      <c r="KKO23" s="431"/>
      <c r="KKP23" s="431"/>
      <c r="KKQ23" s="431"/>
      <c r="KKR23" s="431"/>
      <c r="KKS23" s="431"/>
      <c r="KKT23" s="431"/>
      <c r="KKU23" s="431"/>
      <c r="KKV23" s="431"/>
      <c r="KKW23" s="431"/>
      <c r="KKX23" s="431"/>
      <c r="KKY23" s="431"/>
      <c r="KKZ23" s="431"/>
      <c r="KLA23" s="431"/>
      <c r="KLB23" s="431"/>
      <c r="KLC23" s="431"/>
      <c r="KLD23" s="431"/>
      <c r="KLE23" s="431"/>
      <c r="KLF23" s="431"/>
      <c r="KLG23" s="431"/>
      <c r="KLH23" s="431"/>
      <c r="KLI23" s="431"/>
      <c r="KLJ23" s="431"/>
      <c r="KLK23" s="431"/>
      <c r="KLL23" s="431"/>
      <c r="KLM23" s="431"/>
      <c r="KLN23" s="431"/>
      <c r="KLO23" s="431"/>
      <c r="KLP23" s="431"/>
      <c r="KLQ23" s="431"/>
      <c r="KLR23" s="431"/>
      <c r="KLS23" s="431"/>
      <c r="KLT23" s="431"/>
      <c r="KLU23" s="431"/>
      <c r="KLV23" s="431"/>
      <c r="KLW23" s="431"/>
      <c r="KLX23" s="431"/>
      <c r="KLY23" s="431"/>
      <c r="KLZ23" s="431"/>
      <c r="KMA23" s="431"/>
      <c r="KMB23" s="431"/>
      <c r="KMC23" s="431"/>
      <c r="KMD23" s="431"/>
      <c r="KME23" s="431"/>
      <c r="KMF23" s="431"/>
      <c r="KMG23" s="431"/>
      <c r="KMH23" s="431"/>
      <c r="KMI23" s="431"/>
      <c r="KMJ23" s="431"/>
      <c r="KMK23" s="431"/>
      <c r="KML23" s="431"/>
      <c r="KMM23" s="431"/>
      <c r="KMN23" s="431"/>
      <c r="KMO23" s="431"/>
      <c r="KMP23" s="431"/>
      <c r="KMQ23" s="431"/>
      <c r="KMR23" s="431"/>
      <c r="KMS23" s="431"/>
      <c r="KMT23" s="431"/>
      <c r="KMU23" s="431"/>
      <c r="KMV23" s="431"/>
      <c r="KMW23" s="431"/>
      <c r="KMX23" s="431"/>
      <c r="KMY23" s="431"/>
      <c r="KMZ23" s="431"/>
      <c r="KNA23" s="431"/>
      <c r="KNB23" s="431"/>
      <c r="KNC23" s="431"/>
      <c r="KND23" s="431"/>
      <c r="KNE23" s="431"/>
      <c r="KNF23" s="431"/>
      <c r="KNG23" s="431"/>
      <c r="KNH23" s="431"/>
      <c r="KNI23" s="431"/>
      <c r="KNJ23" s="431"/>
      <c r="KNK23" s="431"/>
      <c r="KNL23" s="431"/>
      <c r="KNM23" s="431"/>
      <c r="KNN23" s="431"/>
      <c r="KNO23" s="431"/>
      <c r="KNP23" s="431"/>
      <c r="KNQ23" s="431"/>
      <c r="KNR23" s="431"/>
      <c r="KNS23" s="431"/>
      <c r="KNT23" s="431"/>
      <c r="KNU23" s="431"/>
      <c r="KNV23" s="431"/>
      <c r="KNW23" s="431"/>
      <c r="KNX23" s="431"/>
      <c r="KNY23" s="431"/>
      <c r="KNZ23" s="431"/>
      <c r="KOA23" s="431"/>
      <c r="KOB23" s="431"/>
      <c r="KOC23" s="431"/>
      <c r="KOD23" s="431"/>
      <c r="KOE23" s="431"/>
      <c r="KOF23" s="431"/>
      <c r="KOG23" s="431"/>
      <c r="KOH23" s="431"/>
      <c r="KOI23" s="431"/>
      <c r="KOJ23" s="431"/>
      <c r="KOK23" s="431"/>
      <c r="KOL23" s="431"/>
      <c r="KOM23" s="431"/>
      <c r="KON23" s="431"/>
      <c r="KOO23" s="431"/>
      <c r="KOP23" s="431"/>
      <c r="KOQ23" s="431"/>
      <c r="KOR23" s="431"/>
      <c r="KOS23" s="431"/>
      <c r="KOT23" s="431"/>
      <c r="KOU23" s="431"/>
      <c r="KOV23" s="431"/>
      <c r="KOW23" s="431"/>
      <c r="KOX23" s="431"/>
      <c r="KOY23" s="431"/>
      <c r="KOZ23" s="431"/>
      <c r="KPA23" s="431"/>
      <c r="KPB23" s="431"/>
      <c r="KPC23" s="431"/>
      <c r="KPD23" s="431"/>
      <c r="KPE23" s="431"/>
      <c r="KPF23" s="431"/>
      <c r="KPG23" s="431"/>
      <c r="KPH23" s="431"/>
      <c r="KPI23" s="431"/>
      <c r="KPJ23" s="431"/>
      <c r="KPK23" s="431"/>
      <c r="KPL23" s="431"/>
      <c r="KPM23" s="431"/>
      <c r="KPN23" s="431"/>
      <c r="KPO23" s="431"/>
      <c r="KPP23" s="431"/>
      <c r="KPQ23" s="431"/>
      <c r="KPR23" s="431"/>
      <c r="KPS23" s="431"/>
      <c r="KPT23" s="431"/>
      <c r="KPU23" s="431"/>
      <c r="KPV23" s="431"/>
      <c r="KPW23" s="431"/>
      <c r="KPX23" s="431"/>
      <c r="KPY23" s="431"/>
      <c r="KPZ23" s="431"/>
      <c r="KQA23" s="431"/>
      <c r="KQB23" s="431"/>
      <c r="KQC23" s="431"/>
      <c r="KQD23" s="431"/>
      <c r="KQE23" s="431"/>
      <c r="KQF23" s="431"/>
      <c r="KQG23" s="431"/>
      <c r="KQH23" s="431"/>
      <c r="KQI23" s="431"/>
      <c r="KQJ23" s="431"/>
      <c r="KQK23" s="431"/>
      <c r="KQL23" s="431"/>
      <c r="KQM23" s="431"/>
      <c r="KQN23" s="431"/>
      <c r="KQO23" s="431"/>
      <c r="KQP23" s="431"/>
      <c r="KQQ23" s="431"/>
      <c r="KQR23" s="431"/>
      <c r="KQS23" s="431"/>
      <c r="KQT23" s="431"/>
      <c r="KQU23" s="431"/>
      <c r="KQV23" s="431"/>
      <c r="KQW23" s="431"/>
      <c r="KQX23" s="431"/>
      <c r="KQY23" s="431"/>
      <c r="KQZ23" s="431"/>
      <c r="KRA23" s="431"/>
      <c r="KRB23" s="431"/>
      <c r="KRC23" s="431"/>
      <c r="KRD23" s="431"/>
      <c r="KRE23" s="431"/>
      <c r="KRF23" s="431"/>
      <c r="KRG23" s="431"/>
      <c r="KRH23" s="431"/>
      <c r="KRI23" s="431"/>
      <c r="KRJ23" s="431"/>
      <c r="KRK23" s="431"/>
      <c r="KRL23" s="431"/>
      <c r="KRM23" s="431"/>
      <c r="KRN23" s="431"/>
      <c r="KRO23" s="431"/>
      <c r="KRP23" s="431"/>
      <c r="KRQ23" s="431"/>
      <c r="KRR23" s="431"/>
      <c r="KRS23" s="431"/>
      <c r="KRT23" s="431"/>
      <c r="KRU23" s="431"/>
      <c r="KRV23" s="431"/>
      <c r="KRW23" s="431"/>
      <c r="KRX23" s="431"/>
      <c r="KRY23" s="431"/>
      <c r="KRZ23" s="431"/>
      <c r="KSA23" s="431"/>
      <c r="KSB23" s="431"/>
      <c r="KSC23" s="431"/>
      <c r="KSD23" s="431"/>
      <c r="KSE23" s="431"/>
      <c r="KSF23" s="431"/>
      <c r="KSG23" s="431"/>
      <c r="KSH23" s="431"/>
      <c r="KSI23" s="431"/>
      <c r="KSJ23" s="431"/>
      <c r="KSK23" s="431"/>
      <c r="KSL23" s="431"/>
      <c r="KSM23" s="431"/>
      <c r="KSN23" s="431"/>
      <c r="KSO23" s="431"/>
      <c r="KSP23" s="431"/>
      <c r="KSQ23" s="431"/>
      <c r="KSR23" s="431"/>
      <c r="KSS23" s="431"/>
      <c r="KST23" s="431"/>
      <c r="KSU23" s="431"/>
      <c r="KSV23" s="431"/>
      <c r="KSW23" s="431"/>
      <c r="KSX23" s="431"/>
      <c r="KSY23" s="431"/>
      <c r="KSZ23" s="431"/>
      <c r="KTA23" s="431"/>
      <c r="KTB23" s="431"/>
      <c r="KTC23" s="431"/>
      <c r="KTD23" s="431"/>
      <c r="KTE23" s="431"/>
      <c r="KTF23" s="431"/>
      <c r="KTG23" s="431"/>
      <c r="KTH23" s="431"/>
      <c r="KTI23" s="431"/>
      <c r="KTJ23" s="431"/>
      <c r="KTK23" s="431"/>
      <c r="KTL23" s="431"/>
      <c r="KTM23" s="431"/>
      <c r="KTN23" s="431"/>
      <c r="KTO23" s="431"/>
      <c r="KTP23" s="431"/>
      <c r="KTQ23" s="431"/>
      <c r="KTR23" s="431"/>
      <c r="KTS23" s="431"/>
      <c r="KTT23" s="431"/>
      <c r="KTU23" s="431"/>
      <c r="KTV23" s="431"/>
      <c r="KTW23" s="431"/>
      <c r="KTX23" s="431"/>
      <c r="KTY23" s="431"/>
      <c r="KTZ23" s="431"/>
      <c r="KUA23" s="431"/>
      <c r="KUB23" s="431"/>
      <c r="KUC23" s="431"/>
      <c r="KUD23" s="431"/>
      <c r="KUE23" s="431"/>
      <c r="KUF23" s="431"/>
      <c r="KUG23" s="431"/>
      <c r="KUH23" s="431"/>
      <c r="KUI23" s="431"/>
      <c r="KUJ23" s="431"/>
      <c r="KUK23" s="431"/>
      <c r="KUL23" s="431"/>
      <c r="KUM23" s="431"/>
      <c r="KUN23" s="431"/>
      <c r="KUO23" s="431"/>
      <c r="KUP23" s="431"/>
      <c r="KUQ23" s="431"/>
      <c r="KUR23" s="431"/>
      <c r="KUS23" s="431"/>
      <c r="KUT23" s="431"/>
      <c r="KUU23" s="431"/>
      <c r="KUV23" s="431"/>
      <c r="KUW23" s="431"/>
      <c r="KUX23" s="431"/>
      <c r="KUY23" s="431"/>
      <c r="KUZ23" s="431"/>
      <c r="KVA23" s="431"/>
      <c r="KVB23" s="431"/>
      <c r="KVC23" s="431"/>
      <c r="KVD23" s="431"/>
      <c r="KVE23" s="431"/>
      <c r="KVF23" s="431"/>
      <c r="KVG23" s="431"/>
      <c r="KVH23" s="431"/>
      <c r="KVI23" s="431"/>
      <c r="KVJ23" s="431"/>
      <c r="KVK23" s="431"/>
      <c r="KVL23" s="431"/>
      <c r="KVM23" s="431"/>
      <c r="KVN23" s="431"/>
      <c r="KVO23" s="431"/>
      <c r="KVP23" s="431"/>
      <c r="KVQ23" s="431"/>
      <c r="KVR23" s="431"/>
      <c r="KVS23" s="431"/>
      <c r="KVT23" s="431"/>
      <c r="KVU23" s="431"/>
      <c r="KVV23" s="431"/>
      <c r="KVW23" s="431"/>
      <c r="KVX23" s="431"/>
      <c r="KVY23" s="431"/>
      <c r="KVZ23" s="431"/>
      <c r="KWA23" s="431"/>
      <c r="KWB23" s="431"/>
      <c r="KWC23" s="431"/>
      <c r="KWD23" s="431"/>
      <c r="KWE23" s="431"/>
      <c r="KWF23" s="431"/>
      <c r="KWG23" s="431"/>
      <c r="KWH23" s="431"/>
      <c r="KWI23" s="431"/>
      <c r="KWJ23" s="431"/>
      <c r="KWK23" s="431"/>
      <c r="KWL23" s="431"/>
      <c r="KWM23" s="431"/>
      <c r="KWN23" s="431"/>
      <c r="KWO23" s="431"/>
      <c r="KWP23" s="431"/>
      <c r="KWQ23" s="431"/>
      <c r="KWR23" s="431"/>
      <c r="KWS23" s="431"/>
      <c r="KWT23" s="431"/>
      <c r="KWU23" s="431"/>
      <c r="KWV23" s="431"/>
      <c r="KWW23" s="431"/>
      <c r="KWX23" s="431"/>
      <c r="KWY23" s="431"/>
      <c r="KWZ23" s="431"/>
      <c r="KXA23" s="431"/>
      <c r="KXB23" s="431"/>
      <c r="KXC23" s="431"/>
      <c r="KXD23" s="431"/>
      <c r="KXE23" s="431"/>
      <c r="KXF23" s="431"/>
      <c r="KXG23" s="431"/>
      <c r="KXH23" s="431"/>
      <c r="KXI23" s="431"/>
      <c r="KXJ23" s="431"/>
      <c r="KXK23" s="431"/>
      <c r="KXL23" s="431"/>
      <c r="KXM23" s="431"/>
      <c r="KXN23" s="431"/>
      <c r="KXO23" s="431"/>
      <c r="KXP23" s="431"/>
      <c r="KXQ23" s="431"/>
      <c r="KXR23" s="431"/>
      <c r="KXS23" s="431"/>
      <c r="KXT23" s="431"/>
      <c r="KXU23" s="431"/>
      <c r="KXV23" s="431"/>
      <c r="KXW23" s="431"/>
      <c r="KXX23" s="431"/>
      <c r="KXY23" s="431"/>
      <c r="KXZ23" s="431"/>
      <c r="KYA23" s="431"/>
      <c r="KYB23" s="431"/>
      <c r="KYC23" s="431"/>
      <c r="KYD23" s="431"/>
      <c r="KYE23" s="431"/>
      <c r="KYF23" s="431"/>
      <c r="KYG23" s="431"/>
      <c r="KYH23" s="431"/>
      <c r="KYI23" s="431"/>
      <c r="KYJ23" s="431"/>
      <c r="KYK23" s="431"/>
      <c r="KYL23" s="431"/>
      <c r="KYM23" s="431"/>
      <c r="KYN23" s="431"/>
      <c r="KYO23" s="431"/>
      <c r="KYP23" s="431"/>
      <c r="KYQ23" s="431"/>
      <c r="KYR23" s="431"/>
      <c r="KYS23" s="431"/>
      <c r="KYT23" s="431"/>
      <c r="KYU23" s="431"/>
      <c r="KYV23" s="431"/>
      <c r="KYW23" s="431"/>
      <c r="KYX23" s="431"/>
      <c r="KYY23" s="431"/>
      <c r="KYZ23" s="431"/>
      <c r="KZA23" s="431"/>
      <c r="KZB23" s="431"/>
      <c r="KZC23" s="431"/>
      <c r="KZD23" s="431"/>
      <c r="KZE23" s="431"/>
      <c r="KZF23" s="431"/>
      <c r="KZG23" s="431"/>
      <c r="KZH23" s="431"/>
      <c r="KZI23" s="431"/>
      <c r="KZJ23" s="431"/>
      <c r="KZK23" s="431"/>
      <c r="KZL23" s="431"/>
      <c r="KZM23" s="431"/>
      <c r="KZN23" s="431"/>
      <c r="KZO23" s="431"/>
      <c r="KZP23" s="431"/>
      <c r="KZQ23" s="431"/>
      <c r="KZR23" s="431"/>
      <c r="KZS23" s="431"/>
      <c r="KZT23" s="431"/>
      <c r="KZU23" s="431"/>
      <c r="KZV23" s="431"/>
      <c r="KZW23" s="431"/>
      <c r="KZX23" s="431"/>
      <c r="KZY23" s="431"/>
      <c r="KZZ23" s="431"/>
      <c r="LAA23" s="431"/>
      <c r="LAB23" s="431"/>
      <c r="LAC23" s="431"/>
      <c r="LAD23" s="431"/>
      <c r="LAE23" s="431"/>
      <c r="LAF23" s="431"/>
      <c r="LAG23" s="431"/>
      <c r="LAH23" s="431"/>
      <c r="LAI23" s="431"/>
      <c r="LAJ23" s="431"/>
      <c r="LAK23" s="431"/>
      <c r="LAL23" s="431"/>
      <c r="LAM23" s="431"/>
      <c r="LAN23" s="431"/>
      <c r="LAO23" s="431"/>
      <c r="LAP23" s="431"/>
      <c r="LAQ23" s="431"/>
      <c r="LAR23" s="431"/>
      <c r="LAS23" s="431"/>
      <c r="LAT23" s="431"/>
      <c r="LAU23" s="431"/>
      <c r="LAV23" s="431"/>
      <c r="LAW23" s="431"/>
      <c r="LAX23" s="431"/>
      <c r="LAY23" s="431"/>
      <c r="LAZ23" s="431"/>
      <c r="LBA23" s="431"/>
      <c r="LBB23" s="431"/>
      <c r="LBC23" s="431"/>
      <c r="LBD23" s="431"/>
      <c r="LBE23" s="431"/>
      <c r="LBF23" s="431"/>
      <c r="LBG23" s="431"/>
      <c r="LBH23" s="431"/>
      <c r="LBI23" s="431"/>
      <c r="LBJ23" s="431"/>
      <c r="LBK23" s="431"/>
      <c r="LBL23" s="431"/>
      <c r="LBM23" s="431"/>
      <c r="LBN23" s="431"/>
      <c r="LBO23" s="431"/>
      <c r="LBP23" s="431"/>
      <c r="LBQ23" s="431"/>
      <c r="LBR23" s="431"/>
      <c r="LBS23" s="431"/>
      <c r="LBT23" s="431"/>
      <c r="LBU23" s="431"/>
      <c r="LBV23" s="431"/>
      <c r="LBW23" s="431"/>
      <c r="LBX23" s="431"/>
      <c r="LBY23" s="431"/>
      <c r="LBZ23" s="431"/>
      <c r="LCA23" s="431"/>
      <c r="LCB23" s="431"/>
      <c r="LCC23" s="431"/>
      <c r="LCD23" s="431"/>
      <c r="LCE23" s="431"/>
      <c r="LCF23" s="431"/>
      <c r="LCG23" s="431"/>
      <c r="LCH23" s="431"/>
      <c r="LCI23" s="431"/>
      <c r="LCJ23" s="431"/>
      <c r="LCK23" s="431"/>
      <c r="LCL23" s="431"/>
      <c r="LCM23" s="431"/>
      <c r="LCN23" s="431"/>
      <c r="LCO23" s="431"/>
      <c r="LCP23" s="431"/>
      <c r="LCQ23" s="431"/>
      <c r="LCR23" s="431"/>
      <c r="LCS23" s="431"/>
      <c r="LCT23" s="431"/>
      <c r="LCU23" s="431"/>
      <c r="LCV23" s="431"/>
      <c r="LCW23" s="431"/>
      <c r="LCX23" s="431"/>
      <c r="LCY23" s="431"/>
      <c r="LCZ23" s="431"/>
      <c r="LDA23" s="431"/>
      <c r="LDB23" s="431"/>
      <c r="LDC23" s="431"/>
      <c r="LDD23" s="431"/>
      <c r="LDE23" s="431"/>
      <c r="LDF23" s="431"/>
      <c r="LDG23" s="431"/>
      <c r="LDH23" s="431"/>
      <c r="LDI23" s="431"/>
      <c r="LDJ23" s="431"/>
      <c r="LDK23" s="431"/>
      <c r="LDL23" s="431"/>
      <c r="LDM23" s="431"/>
      <c r="LDN23" s="431"/>
      <c r="LDO23" s="431"/>
      <c r="LDP23" s="431"/>
      <c r="LDQ23" s="431"/>
      <c r="LDR23" s="431"/>
      <c r="LDS23" s="431"/>
      <c r="LDT23" s="431"/>
      <c r="LDU23" s="431"/>
      <c r="LDV23" s="431"/>
      <c r="LDW23" s="431"/>
      <c r="LDX23" s="431"/>
      <c r="LDY23" s="431"/>
      <c r="LDZ23" s="431"/>
      <c r="LEA23" s="431"/>
      <c r="LEB23" s="431"/>
      <c r="LEC23" s="431"/>
      <c r="LED23" s="431"/>
      <c r="LEE23" s="431"/>
      <c r="LEF23" s="431"/>
      <c r="LEG23" s="431"/>
      <c r="LEH23" s="431"/>
      <c r="LEI23" s="431"/>
      <c r="LEJ23" s="431"/>
      <c r="LEK23" s="431"/>
      <c r="LEL23" s="431"/>
      <c r="LEM23" s="431"/>
      <c r="LEN23" s="431"/>
      <c r="LEO23" s="431"/>
      <c r="LEP23" s="431"/>
      <c r="LEQ23" s="431"/>
      <c r="LER23" s="431"/>
      <c r="LES23" s="431"/>
      <c r="LET23" s="431"/>
      <c r="LEU23" s="431"/>
      <c r="LEV23" s="431"/>
      <c r="LEW23" s="431"/>
      <c r="LEX23" s="431"/>
      <c r="LEY23" s="431"/>
      <c r="LEZ23" s="431"/>
      <c r="LFA23" s="431"/>
      <c r="LFB23" s="431"/>
      <c r="LFC23" s="431"/>
      <c r="LFD23" s="431"/>
      <c r="LFE23" s="431"/>
      <c r="LFF23" s="431"/>
      <c r="LFG23" s="431"/>
      <c r="LFH23" s="431"/>
      <c r="LFI23" s="431"/>
      <c r="LFJ23" s="431"/>
      <c r="LFK23" s="431"/>
      <c r="LFL23" s="431"/>
      <c r="LFM23" s="431"/>
      <c r="LFN23" s="431"/>
      <c r="LFO23" s="431"/>
      <c r="LFP23" s="431"/>
      <c r="LFQ23" s="431"/>
      <c r="LFR23" s="431"/>
      <c r="LFS23" s="431"/>
      <c r="LFT23" s="431"/>
      <c r="LFU23" s="431"/>
      <c r="LFV23" s="431"/>
      <c r="LFW23" s="431"/>
      <c r="LFX23" s="431"/>
      <c r="LFY23" s="431"/>
      <c r="LFZ23" s="431"/>
      <c r="LGA23" s="431"/>
      <c r="LGB23" s="431"/>
      <c r="LGC23" s="431"/>
      <c r="LGD23" s="431"/>
      <c r="LGE23" s="431"/>
      <c r="LGF23" s="431"/>
      <c r="LGG23" s="431"/>
      <c r="LGH23" s="431"/>
      <c r="LGI23" s="431"/>
      <c r="LGJ23" s="431"/>
      <c r="LGK23" s="431"/>
      <c r="LGL23" s="431"/>
      <c r="LGM23" s="431"/>
      <c r="LGN23" s="431"/>
      <c r="LGO23" s="431"/>
      <c r="LGP23" s="431"/>
      <c r="LGQ23" s="431"/>
      <c r="LGR23" s="431"/>
      <c r="LGS23" s="431"/>
      <c r="LGT23" s="431"/>
      <c r="LGU23" s="431"/>
      <c r="LGV23" s="431"/>
      <c r="LGW23" s="431"/>
      <c r="LGX23" s="431"/>
      <c r="LGY23" s="431"/>
      <c r="LGZ23" s="431"/>
      <c r="LHA23" s="431"/>
      <c r="LHB23" s="431"/>
      <c r="LHC23" s="431"/>
      <c r="LHD23" s="431"/>
      <c r="LHE23" s="431"/>
      <c r="LHF23" s="431"/>
      <c r="LHG23" s="431"/>
      <c r="LHH23" s="431"/>
      <c r="LHI23" s="431"/>
      <c r="LHJ23" s="431"/>
      <c r="LHK23" s="431"/>
      <c r="LHL23" s="431"/>
      <c r="LHM23" s="431"/>
      <c r="LHN23" s="431"/>
      <c r="LHO23" s="431"/>
      <c r="LHP23" s="431"/>
      <c r="LHQ23" s="431"/>
      <c r="LHR23" s="431"/>
      <c r="LHS23" s="431"/>
      <c r="LHT23" s="431"/>
      <c r="LHU23" s="431"/>
      <c r="LHV23" s="431"/>
      <c r="LHW23" s="431"/>
      <c r="LHX23" s="431"/>
      <c r="LHY23" s="431"/>
      <c r="LHZ23" s="431"/>
      <c r="LIA23" s="431"/>
      <c r="LIB23" s="431"/>
      <c r="LIC23" s="431"/>
      <c r="LID23" s="431"/>
      <c r="LIE23" s="431"/>
      <c r="LIF23" s="431"/>
      <c r="LIG23" s="431"/>
      <c r="LIH23" s="431"/>
      <c r="LII23" s="431"/>
      <c r="LIJ23" s="431"/>
      <c r="LIK23" s="431"/>
      <c r="LIL23" s="431"/>
      <c r="LIM23" s="431"/>
      <c r="LIN23" s="431"/>
      <c r="LIO23" s="431"/>
      <c r="LIP23" s="431"/>
      <c r="LIQ23" s="431"/>
      <c r="LIR23" s="431"/>
      <c r="LIS23" s="431"/>
      <c r="LIT23" s="431"/>
      <c r="LIU23" s="431"/>
      <c r="LIV23" s="431"/>
      <c r="LIW23" s="431"/>
      <c r="LIX23" s="431"/>
      <c r="LIY23" s="431"/>
      <c r="LIZ23" s="431"/>
      <c r="LJA23" s="431"/>
      <c r="LJB23" s="431"/>
      <c r="LJC23" s="431"/>
      <c r="LJD23" s="431"/>
      <c r="LJE23" s="431"/>
      <c r="LJF23" s="431"/>
      <c r="LJG23" s="431"/>
      <c r="LJH23" s="431"/>
      <c r="LJI23" s="431"/>
      <c r="LJJ23" s="431"/>
      <c r="LJK23" s="431"/>
      <c r="LJL23" s="431"/>
      <c r="LJM23" s="431"/>
      <c r="LJN23" s="431"/>
      <c r="LJO23" s="431"/>
      <c r="LJP23" s="431"/>
      <c r="LJQ23" s="431"/>
      <c r="LJR23" s="431"/>
      <c r="LJS23" s="431"/>
      <c r="LJT23" s="431"/>
      <c r="LJU23" s="431"/>
      <c r="LJV23" s="431"/>
      <c r="LJW23" s="431"/>
      <c r="LJX23" s="431"/>
      <c r="LJY23" s="431"/>
      <c r="LJZ23" s="431"/>
      <c r="LKA23" s="431"/>
      <c r="LKB23" s="431"/>
      <c r="LKC23" s="431"/>
      <c r="LKD23" s="431"/>
      <c r="LKE23" s="431"/>
      <c r="LKF23" s="431"/>
      <c r="LKG23" s="431"/>
      <c r="LKH23" s="431"/>
      <c r="LKI23" s="431"/>
      <c r="LKJ23" s="431"/>
      <c r="LKK23" s="431"/>
      <c r="LKL23" s="431"/>
      <c r="LKM23" s="431"/>
      <c r="LKN23" s="431"/>
      <c r="LKO23" s="431"/>
      <c r="LKP23" s="431"/>
      <c r="LKQ23" s="431"/>
      <c r="LKR23" s="431"/>
      <c r="LKS23" s="431"/>
      <c r="LKT23" s="431"/>
      <c r="LKU23" s="431"/>
      <c r="LKV23" s="431"/>
      <c r="LKW23" s="431"/>
      <c r="LKX23" s="431"/>
      <c r="LKY23" s="431"/>
      <c r="LKZ23" s="431"/>
      <c r="LLA23" s="431"/>
      <c r="LLB23" s="431"/>
      <c r="LLC23" s="431"/>
      <c r="LLD23" s="431"/>
      <c r="LLE23" s="431"/>
      <c r="LLF23" s="431"/>
      <c r="LLG23" s="431"/>
      <c r="LLH23" s="431"/>
      <c r="LLI23" s="431"/>
      <c r="LLJ23" s="431"/>
      <c r="LLK23" s="431"/>
      <c r="LLL23" s="431"/>
      <c r="LLM23" s="431"/>
      <c r="LLN23" s="431"/>
      <c r="LLO23" s="431"/>
      <c r="LLP23" s="431"/>
      <c r="LLQ23" s="431"/>
      <c r="LLR23" s="431"/>
      <c r="LLS23" s="431"/>
      <c r="LLT23" s="431"/>
      <c r="LLU23" s="431"/>
      <c r="LLV23" s="431"/>
      <c r="LLW23" s="431"/>
      <c r="LLX23" s="431"/>
      <c r="LLY23" s="431"/>
      <c r="LLZ23" s="431"/>
      <c r="LMA23" s="431"/>
      <c r="LMB23" s="431"/>
      <c r="LMC23" s="431"/>
      <c r="LMD23" s="431"/>
      <c r="LME23" s="431"/>
      <c r="LMF23" s="431"/>
      <c r="LMG23" s="431"/>
      <c r="LMH23" s="431"/>
      <c r="LMI23" s="431"/>
      <c r="LMJ23" s="431"/>
      <c r="LMK23" s="431"/>
      <c r="LML23" s="431"/>
      <c r="LMM23" s="431"/>
      <c r="LMN23" s="431"/>
      <c r="LMO23" s="431"/>
      <c r="LMP23" s="431"/>
      <c r="LMQ23" s="431"/>
      <c r="LMR23" s="431"/>
      <c r="LMS23" s="431"/>
      <c r="LMT23" s="431"/>
      <c r="LMU23" s="431"/>
      <c r="LMV23" s="431"/>
      <c r="LMW23" s="431"/>
      <c r="LMX23" s="431"/>
      <c r="LMY23" s="431"/>
      <c r="LMZ23" s="431"/>
      <c r="LNA23" s="431"/>
      <c r="LNB23" s="431"/>
      <c r="LNC23" s="431"/>
      <c r="LND23" s="431"/>
      <c r="LNE23" s="431"/>
      <c r="LNF23" s="431"/>
      <c r="LNG23" s="431"/>
      <c r="LNH23" s="431"/>
      <c r="LNI23" s="431"/>
      <c r="LNJ23" s="431"/>
      <c r="LNK23" s="431"/>
      <c r="LNL23" s="431"/>
      <c r="LNM23" s="431"/>
      <c r="LNN23" s="431"/>
      <c r="LNO23" s="431"/>
      <c r="LNP23" s="431"/>
      <c r="LNQ23" s="431"/>
      <c r="LNR23" s="431"/>
      <c r="LNS23" s="431"/>
      <c r="LNT23" s="431"/>
      <c r="LNU23" s="431"/>
      <c r="LNV23" s="431"/>
      <c r="LNW23" s="431"/>
      <c r="LNX23" s="431"/>
      <c r="LNY23" s="431"/>
      <c r="LNZ23" s="431"/>
      <c r="LOA23" s="431"/>
      <c r="LOB23" s="431"/>
      <c r="LOC23" s="431"/>
      <c r="LOD23" s="431"/>
      <c r="LOE23" s="431"/>
      <c r="LOF23" s="431"/>
      <c r="LOG23" s="431"/>
      <c r="LOH23" s="431"/>
      <c r="LOI23" s="431"/>
      <c r="LOJ23" s="431"/>
      <c r="LOK23" s="431"/>
      <c r="LOL23" s="431"/>
      <c r="LOM23" s="431"/>
      <c r="LON23" s="431"/>
      <c r="LOO23" s="431"/>
      <c r="LOP23" s="431"/>
      <c r="LOQ23" s="431"/>
      <c r="LOR23" s="431"/>
      <c r="LOS23" s="431"/>
      <c r="LOT23" s="431"/>
      <c r="LOU23" s="431"/>
      <c r="LOV23" s="431"/>
      <c r="LOW23" s="431"/>
      <c r="LOX23" s="431"/>
      <c r="LOY23" s="431"/>
      <c r="LOZ23" s="431"/>
      <c r="LPA23" s="431"/>
      <c r="LPB23" s="431"/>
      <c r="LPC23" s="431"/>
      <c r="LPD23" s="431"/>
      <c r="LPE23" s="431"/>
      <c r="LPF23" s="431"/>
      <c r="LPG23" s="431"/>
      <c r="LPH23" s="431"/>
      <c r="LPI23" s="431"/>
      <c r="LPJ23" s="431"/>
      <c r="LPK23" s="431"/>
      <c r="LPL23" s="431"/>
      <c r="LPM23" s="431"/>
      <c r="LPN23" s="431"/>
      <c r="LPO23" s="431"/>
      <c r="LPP23" s="431"/>
      <c r="LPQ23" s="431"/>
      <c r="LPR23" s="431"/>
      <c r="LPS23" s="431"/>
      <c r="LPT23" s="431"/>
      <c r="LPU23" s="431"/>
      <c r="LPV23" s="431"/>
      <c r="LPW23" s="431"/>
      <c r="LPX23" s="431"/>
      <c r="LPY23" s="431"/>
      <c r="LPZ23" s="431"/>
      <c r="LQA23" s="431"/>
      <c r="LQB23" s="431"/>
      <c r="LQC23" s="431"/>
      <c r="LQD23" s="431"/>
      <c r="LQE23" s="431"/>
      <c r="LQF23" s="431"/>
      <c r="LQG23" s="431"/>
      <c r="LQH23" s="431"/>
      <c r="LQI23" s="431"/>
      <c r="LQJ23" s="431"/>
      <c r="LQK23" s="431"/>
      <c r="LQL23" s="431"/>
      <c r="LQM23" s="431"/>
      <c r="LQN23" s="431"/>
      <c r="LQO23" s="431"/>
      <c r="LQP23" s="431"/>
      <c r="LQQ23" s="431"/>
      <c r="LQR23" s="431"/>
      <c r="LQS23" s="431"/>
      <c r="LQT23" s="431"/>
      <c r="LQU23" s="431"/>
      <c r="LQV23" s="431"/>
      <c r="LQW23" s="431"/>
      <c r="LQX23" s="431"/>
      <c r="LQY23" s="431"/>
      <c r="LQZ23" s="431"/>
      <c r="LRA23" s="431"/>
      <c r="LRB23" s="431"/>
      <c r="LRC23" s="431"/>
      <c r="LRD23" s="431"/>
      <c r="LRE23" s="431"/>
      <c r="LRF23" s="431"/>
      <c r="LRG23" s="431"/>
      <c r="LRH23" s="431"/>
      <c r="LRI23" s="431"/>
      <c r="LRJ23" s="431"/>
      <c r="LRK23" s="431"/>
      <c r="LRL23" s="431"/>
      <c r="LRM23" s="431"/>
      <c r="LRN23" s="431"/>
      <c r="LRO23" s="431"/>
      <c r="LRP23" s="431"/>
      <c r="LRQ23" s="431"/>
      <c r="LRR23" s="431"/>
      <c r="LRS23" s="431"/>
      <c r="LRT23" s="431"/>
      <c r="LRU23" s="431"/>
      <c r="LRV23" s="431"/>
      <c r="LRW23" s="431"/>
      <c r="LRX23" s="431"/>
      <c r="LRY23" s="431"/>
      <c r="LRZ23" s="431"/>
      <c r="LSA23" s="431"/>
      <c r="LSB23" s="431"/>
      <c r="LSC23" s="431"/>
      <c r="LSD23" s="431"/>
      <c r="LSE23" s="431"/>
      <c r="LSF23" s="431"/>
      <c r="LSG23" s="431"/>
      <c r="LSH23" s="431"/>
      <c r="LSI23" s="431"/>
      <c r="LSJ23" s="431"/>
      <c r="LSK23" s="431"/>
      <c r="LSL23" s="431"/>
      <c r="LSM23" s="431"/>
      <c r="LSN23" s="431"/>
      <c r="LSO23" s="431"/>
      <c r="LSP23" s="431"/>
      <c r="LSQ23" s="431"/>
      <c r="LSR23" s="431"/>
      <c r="LSS23" s="431"/>
      <c r="LST23" s="431"/>
      <c r="LSU23" s="431"/>
      <c r="LSV23" s="431"/>
      <c r="LSW23" s="431"/>
      <c r="LSX23" s="431"/>
      <c r="LSY23" s="431"/>
      <c r="LSZ23" s="431"/>
      <c r="LTA23" s="431"/>
      <c r="LTB23" s="431"/>
      <c r="LTC23" s="431"/>
      <c r="LTD23" s="431"/>
      <c r="LTE23" s="431"/>
      <c r="LTF23" s="431"/>
      <c r="LTG23" s="431"/>
      <c r="LTH23" s="431"/>
      <c r="LTI23" s="431"/>
      <c r="LTJ23" s="431"/>
      <c r="LTK23" s="431"/>
      <c r="LTL23" s="431"/>
      <c r="LTM23" s="431"/>
      <c r="LTN23" s="431"/>
      <c r="LTO23" s="431"/>
      <c r="LTP23" s="431"/>
      <c r="LTQ23" s="431"/>
      <c r="LTR23" s="431"/>
      <c r="LTS23" s="431"/>
      <c r="LTT23" s="431"/>
      <c r="LTU23" s="431"/>
      <c r="LTV23" s="431"/>
      <c r="LTW23" s="431"/>
      <c r="LTX23" s="431"/>
      <c r="LTY23" s="431"/>
      <c r="LTZ23" s="431"/>
      <c r="LUA23" s="431"/>
      <c r="LUB23" s="431"/>
      <c r="LUC23" s="431"/>
      <c r="LUD23" s="431"/>
      <c r="LUE23" s="431"/>
      <c r="LUF23" s="431"/>
      <c r="LUG23" s="431"/>
      <c r="LUH23" s="431"/>
      <c r="LUI23" s="431"/>
      <c r="LUJ23" s="431"/>
      <c r="LUK23" s="431"/>
      <c r="LUL23" s="431"/>
      <c r="LUM23" s="431"/>
      <c r="LUN23" s="431"/>
      <c r="LUO23" s="431"/>
      <c r="LUP23" s="431"/>
      <c r="LUQ23" s="431"/>
      <c r="LUR23" s="431"/>
      <c r="LUS23" s="431"/>
      <c r="LUT23" s="431"/>
      <c r="LUU23" s="431"/>
      <c r="LUV23" s="431"/>
      <c r="LUW23" s="431"/>
      <c r="LUX23" s="431"/>
      <c r="LUY23" s="431"/>
      <c r="LUZ23" s="431"/>
      <c r="LVA23" s="431"/>
      <c r="LVB23" s="431"/>
      <c r="LVC23" s="431"/>
      <c r="LVD23" s="431"/>
      <c r="LVE23" s="431"/>
      <c r="LVF23" s="431"/>
      <c r="LVG23" s="431"/>
      <c r="LVH23" s="431"/>
      <c r="LVI23" s="431"/>
      <c r="LVJ23" s="431"/>
      <c r="LVK23" s="431"/>
      <c r="LVL23" s="431"/>
      <c r="LVM23" s="431"/>
      <c r="LVN23" s="431"/>
      <c r="LVO23" s="431"/>
      <c r="LVP23" s="431"/>
      <c r="LVQ23" s="431"/>
      <c r="LVR23" s="431"/>
      <c r="LVS23" s="431"/>
      <c r="LVT23" s="431"/>
      <c r="LVU23" s="431"/>
      <c r="LVV23" s="431"/>
      <c r="LVW23" s="431"/>
      <c r="LVX23" s="431"/>
      <c r="LVY23" s="431"/>
      <c r="LVZ23" s="431"/>
      <c r="LWA23" s="431"/>
      <c r="LWB23" s="431"/>
      <c r="LWC23" s="431"/>
      <c r="LWD23" s="431"/>
      <c r="LWE23" s="431"/>
      <c r="LWF23" s="431"/>
      <c r="LWG23" s="431"/>
      <c r="LWH23" s="431"/>
      <c r="LWI23" s="431"/>
      <c r="LWJ23" s="431"/>
      <c r="LWK23" s="431"/>
      <c r="LWL23" s="431"/>
      <c r="LWM23" s="431"/>
      <c r="LWN23" s="431"/>
      <c r="LWO23" s="431"/>
      <c r="LWP23" s="431"/>
      <c r="LWQ23" s="431"/>
      <c r="LWR23" s="431"/>
      <c r="LWS23" s="431"/>
      <c r="LWT23" s="431"/>
      <c r="LWU23" s="431"/>
      <c r="LWV23" s="431"/>
      <c r="LWW23" s="431"/>
      <c r="LWX23" s="431"/>
      <c r="LWY23" s="431"/>
      <c r="LWZ23" s="431"/>
      <c r="LXA23" s="431"/>
      <c r="LXB23" s="431"/>
      <c r="LXC23" s="431"/>
      <c r="LXD23" s="431"/>
      <c r="LXE23" s="431"/>
      <c r="LXF23" s="431"/>
      <c r="LXG23" s="431"/>
      <c r="LXH23" s="431"/>
      <c r="LXI23" s="431"/>
      <c r="LXJ23" s="431"/>
      <c r="LXK23" s="431"/>
      <c r="LXL23" s="431"/>
      <c r="LXM23" s="431"/>
      <c r="LXN23" s="431"/>
      <c r="LXO23" s="431"/>
      <c r="LXP23" s="431"/>
      <c r="LXQ23" s="431"/>
      <c r="LXR23" s="431"/>
      <c r="LXS23" s="431"/>
      <c r="LXT23" s="431"/>
      <c r="LXU23" s="431"/>
      <c r="LXV23" s="431"/>
      <c r="LXW23" s="431"/>
      <c r="LXX23" s="431"/>
      <c r="LXY23" s="431"/>
      <c r="LXZ23" s="431"/>
      <c r="LYA23" s="431"/>
      <c r="LYB23" s="431"/>
      <c r="LYC23" s="431"/>
      <c r="LYD23" s="431"/>
      <c r="LYE23" s="431"/>
      <c r="LYF23" s="431"/>
      <c r="LYG23" s="431"/>
      <c r="LYH23" s="431"/>
      <c r="LYI23" s="431"/>
      <c r="LYJ23" s="431"/>
      <c r="LYK23" s="431"/>
      <c r="LYL23" s="431"/>
      <c r="LYM23" s="431"/>
      <c r="LYN23" s="431"/>
      <c r="LYO23" s="431"/>
      <c r="LYP23" s="431"/>
      <c r="LYQ23" s="431"/>
      <c r="LYR23" s="431"/>
      <c r="LYS23" s="431"/>
      <c r="LYT23" s="431"/>
      <c r="LYU23" s="431"/>
      <c r="LYV23" s="431"/>
      <c r="LYW23" s="431"/>
      <c r="LYX23" s="431"/>
      <c r="LYY23" s="431"/>
      <c r="LYZ23" s="431"/>
      <c r="LZA23" s="431"/>
      <c r="LZB23" s="431"/>
      <c r="LZC23" s="431"/>
      <c r="LZD23" s="431"/>
      <c r="LZE23" s="431"/>
      <c r="LZF23" s="431"/>
      <c r="LZG23" s="431"/>
      <c r="LZH23" s="431"/>
      <c r="LZI23" s="431"/>
      <c r="LZJ23" s="431"/>
      <c r="LZK23" s="431"/>
      <c r="LZL23" s="431"/>
      <c r="LZM23" s="431"/>
      <c r="LZN23" s="431"/>
      <c r="LZO23" s="431"/>
      <c r="LZP23" s="431"/>
      <c r="LZQ23" s="431"/>
      <c r="LZR23" s="431"/>
      <c r="LZS23" s="431"/>
      <c r="LZT23" s="431"/>
      <c r="LZU23" s="431"/>
      <c r="LZV23" s="431"/>
      <c r="LZW23" s="431"/>
      <c r="LZX23" s="431"/>
      <c r="LZY23" s="431"/>
      <c r="LZZ23" s="431"/>
      <c r="MAA23" s="431"/>
      <c r="MAB23" s="431"/>
      <c r="MAC23" s="431"/>
      <c r="MAD23" s="431"/>
      <c r="MAE23" s="431"/>
      <c r="MAF23" s="431"/>
      <c r="MAG23" s="431"/>
      <c r="MAH23" s="431"/>
      <c r="MAI23" s="431"/>
      <c r="MAJ23" s="431"/>
      <c r="MAK23" s="431"/>
      <c r="MAL23" s="431"/>
      <c r="MAM23" s="431"/>
      <c r="MAN23" s="431"/>
      <c r="MAO23" s="431"/>
      <c r="MAP23" s="431"/>
      <c r="MAQ23" s="431"/>
      <c r="MAR23" s="431"/>
      <c r="MAS23" s="431"/>
      <c r="MAT23" s="431"/>
      <c r="MAU23" s="431"/>
      <c r="MAV23" s="431"/>
      <c r="MAW23" s="431"/>
      <c r="MAX23" s="431"/>
      <c r="MAY23" s="431"/>
      <c r="MAZ23" s="431"/>
      <c r="MBA23" s="431"/>
      <c r="MBB23" s="431"/>
      <c r="MBC23" s="431"/>
      <c r="MBD23" s="431"/>
      <c r="MBE23" s="431"/>
      <c r="MBF23" s="431"/>
      <c r="MBG23" s="431"/>
      <c r="MBH23" s="431"/>
      <c r="MBI23" s="431"/>
      <c r="MBJ23" s="431"/>
      <c r="MBK23" s="431"/>
      <c r="MBL23" s="431"/>
      <c r="MBM23" s="431"/>
      <c r="MBN23" s="431"/>
      <c r="MBO23" s="431"/>
      <c r="MBP23" s="431"/>
      <c r="MBQ23" s="431"/>
      <c r="MBR23" s="431"/>
      <c r="MBS23" s="431"/>
      <c r="MBT23" s="431"/>
      <c r="MBU23" s="431"/>
      <c r="MBV23" s="431"/>
      <c r="MBW23" s="431"/>
      <c r="MBX23" s="431"/>
      <c r="MBY23" s="431"/>
      <c r="MBZ23" s="431"/>
      <c r="MCA23" s="431"/>
      <c r="MCB23" s="431"/>
      <c r="MCC23" s="431"/>
      <c r="MCD23" s="431"/>
      <c r="MCE23" s="431"/>
      <c r="MCF23" s="431"/>
      <c r="MCG23" s="431"/>
      <c r="MCH23" s="431"/>
      <c r="MCI23" s="431"/>
      <c r="MCJ23" s="431"/>
      <c r="MCK23" s="431"/>
      <c r="MCL23" s="431"/>
      <c r="MCM23" s="431"/>
      <c r="MCN23" s="431"/>
      <c r="MCO23" s="431"/>
      <c r="MCP23" s="431"/>
      <c r="MCQ23" s="431"/>
      <c r="MCR23" s="431"/>
      <c r="MCS23" s="431"/>
      <c r="MCT23" s="431"/>
      <c r="MCU23" s="431"/>
      <c r="MCV23" s="431"/>
      <c r="MCW23" s="431"/>
      <c r="MCX23" s="431"/>
      <c r="MCY23" s="431"/>
      <c r="MCZ23" s="431"/>
      <c r="MDA23" s="431"/>
      <c r="MDB23" s="431"/>
      <c r="MDC23" s="431"/>
      <c r="MDD23" s="431"/>
      <c r="MDE23" s="431"/>
      <c r="MDF23" s="431"/>
      <c r="MDG23" s="431"/>
      <c r="MDH23" s="431"/>
      <c r="MDI23" s="431"/>
      <c r="MDJ23" s="431"/>
      <c r="MDK23" s="431"/>
      <c r="MDL23" s="431"/>
      <c r="MDM23" s="431"/>
      <c r="MDN23" s="431"/>
      <c r="MDO23" s="431"/>
      <c r="MDP23" s="431"/>
      <c r="MDQ23" s="431"/>
      <c r="MDR23" s="431"/>
      <c r="MDS23" s="431"/>
      <c r="MDT23" s="431"/>
      <c r="MDU23" s="431"/>
      <c r="MDV23" s="431"/>
      <c r="MDW23" s="431"/>
      <c r="MDX23" s="431"/>
      <c r="MDY23" s="431"/>
      <c r="MDZ23" s="431"/>
      <c r="MEA23" s="431"/>
      <c r="MEB23" s="431"/>
      <c r="MEC23" s="431"/>
      <c r="MED23" s="431"/>
      <c r="MEE23" s="431"/>
      <c r="MEF23" s="431"/>
      <c r="MEG23" s="431"/>
      <c r="MEH23" s="431"/>
      <c r="MEI23" s="431"/>
      <c r="MEJ23" s="431"/>
      <c r="MEK23" s="431"/>
      <c r="MEL23" s="431"/>
      <c r="MEM23" s="431"/>
      <c r="MEN23" s="431"/>
      <c r="MEO23" s="431"/>
      <c r="MEP23" s="431"/>
      <c r="MEQ23" s="431"/>
      <c r="MER23" s="431"/>
      <c r="MES23" s="431"/>
      <c r="MET23" s="431"/>
      <c r="MEU23" s="431"/>
      <c r="MEV23" s="431"/>
      <c r="MEW23" s="431"/>
      <c r="MEX23" s="431"/>
      <c r="MEY23" s="431"/>
      <c r="MEZ23" s="431"/>
      <c r="MFA23" s="431"/>
      <c r="MFB23" s="431"/>
      <c r="MFC23" s="431"/>
      <c r="MFD23" s="431"/>
      <c r="MFE23" s="431"/>
      <c r="MFF23" s="431"/>
      <c r="MFG23" s="431"/>
      <c r="MFH23" s="431"/>
      <c r="MFI23" s="431"/>
      <c r="MFJ23" s="431"/>
      <c r="MFK23" s="431"/>
      <c r="MFL23" s="431"/>
      <c r="MFM23" s="431"/>
      <c r="MFN23" s="431"/>
      <c r="MFO23" s="431"/>
      <c r="MFP23" s="431"/>
      <c r="MFQ23" s="431"/>
      <c r="MFR23" s="431"/>
      <c r="MFS23" s="431"/>
      <c r="MFT23" s="431"/>
      <c r="MFU23" s="431"/>
      <c r="MFV23" s="431"/>
      <c r="MFW23" s="431"/>
      <c r="MFX23" s="431"/>
      <c r="MFY23" s="431"/>
      <c r="MFZ23" s="431"/>
      <c r="MGA23" s="431"/>
      <c r="MGB23" s="431"/>
      <c r="MGC23" s="431"/>
      <c r="MGD23" s="431"/>
      <c r="MGE23" s="431"/>
      <c r="MGF23" s="431"/>
      <c r="MGG23" s="431"/>
      <c r="MGH23" s="431"/>
      <c r="MGI23" s="431"/>
      <c r="MGJ23" s="431"/>
      <c r="MGK23" s="431"/>
      <c r="MGL23" s="431"/>
      <c r="MGM23" s="431"/>
      <c r="MGN23" s="431"/>
      <c r="MGO23" s="431"/>
      <c r="MGP23" s="431"/>
      <c r="MGQ23" s="431"/>
      <c r="MGR23" s="431"/>
      <c r="MGS23" s="431"/>
      <c r="MGT23" s="431"/>
      <c r="MGU23" s="431"/>
      <c r="MGV23" s="431"/>
      <c r="MGW23" s="431"/>
      <c r="MGX23" s="431"/>
      <c r="MGY23" s="431"/>
      <c r="MGZ23" s="431"/>
      <c r="MHA23" s="431"/>
      <c r="MHB23" s="431"/>
      <c r="MHC23" s="431"/>
      <c r="MHD23" s="431"/>
      <c r="MHE23" s="431"/>
      <c r="MHF23" s="431"/>
      <c r="MHG23" s="431"/>
      <c r="MHH23" s="431"/>
      <c r="MHI23" s="431"/>
      <c r="MHJ23" s="431"/>
      <c r="MHK23" s="431"/>
      <c r="MHL23" s="431"/>
      <c r="MHM23" s="431"/>
      <c r="MHN23" s="431"/>
      <c r="MHO23" s="431"/>
      <c r="MHP23" s="431"/>
      <c r="MHQ23" s="431"/>
      <c r="MHR23" s="431"/>
      <c r="MHS23" s="431"/>
      <c r="MHT23" s="431"/>
      <c r="MHU23" s="431"/>
      <c r="MHV23" s="431"/>
      <c r="MHW23" s="431"/>
      <c r="MHX23" s="431"/>
      <c r="MHY23" s="431"/>
      <c r="MHZ23" s="431"/>
      <c r="MIA23" s="431"/>
      <c r="MIB23" s="431"/>
      <c r="MIC23" s="431"/>
      <c r="MID23" s="431"/>
      <c r="MIE23" s="431"/>
      <c r="MIF23" s="431"/>
      <c r="MIG23" s="431"/>
      <c r="MIH23" s="431"/>
      <c r="MII23" s="431"/>
      <c r="MIJ23" s="431"/>
      <c r="MIK23" s="431"/>
      <c r="MIL23" s="431"/>
      <c r="MIM23" s="431"/>
      <c r="MIN23" s="431"/>
      <c r="MIO23" s="431"/>
      <c r="MIP23" s="431"/>
      <c r="MIQ23" s="431"/>
      <c r="MIR23" s="431"/>
      <c r="MIS23" s="431"/>
      <c r="MIT23" s="431"/>
      <c r="MIU23" s="431"/>
      <c r="MIV23" s="431"/>
      <c r="MIW23" s="431"/>
      <c r="MIX23" s="431"/>
      <c r="MIY23" s="431"/>
      <c r="MIZ23" s="431"/>
      <c r="MJA23" s="431"/>
      <c r="MJB23" s="431"/>
      <c r="MJC23" s="431"/>
      <c r="MJD23" s="431"/>
      <c r="MJE23" s="431"/>
      <c r="MJF23" s="431"/>
      <c r="MJG23" s="431"/>
      <c r="MJH23" s="431"/>
      <c r="MJI23" s="431"/>
      <c r="MJJ23" s="431"/>
      <c r="MJK23" s="431"/>
      <c r="MJL23" s="431"/>
      <c r="MJM23" s="431"/>
      <c r="MJN23" s="431"/>
      <c r="MJO23" s="431"/>
      <c r="MJP23" s="431"/>
      <c r="MJQ23" s="431"/>
      <c r="MJR23" s="431"/>
      <c r="MJS23" s="431"/>
      <c r="MJT23" s="431"/>
      <c r="MJU23" s="431"/>
      <c r="MJV23" s="431"/>
      <c r="MJW23" s="431"/>
      <c r="MJX23" s="431"/>
      <c r="MJY23" s="431"/>
      <c r="MJZ23" s="431"/>
      <c r="MKA23" s="431"/>
      <c r="MKB23" s="431"/>
      <c r="MKC23" s="431"/>
      <c r="MKD23" s="431"/>
      <c r="MKE23" s="431"/>
      <c r="MKF23" s="431"/>
      <c r="MKG23" s="431"/>
      <c r="MKH23" s="431"/>
      <c r="MKI23" s="431"/>
      <c r="MKJ23" s="431"/>
      <c r="MKK23" s="431"/>
      <c r="MKL23" s="431"/>
      <c r="MKM23" s="431"/>
      <c r="MKN23" s="431"/>
      <c r="MKO23" s="431"/>
      <c r="MKP23" s="431"/>
      <c r="MKQ23" s="431"/>
      <c r="MKR23" s="431"/>
      <c r="MKS23" s="431"/>
      <c r="MKT23" s="431"/>
      <c r="MKU23" s="431"/>
      <c r="MKV23" s="431"/>
      <c r="MKW23" s="431"/>
      <c r="MKX23" s="431"/>
      <c r="MKY23" s="431"/>
      <c r="MKZ23" s="431"/>
      <c r="MLA23" s="431"/>
      <c r="MLB23" s="431"/>
      <c r="MLC23" s="431"/>
      <c r="MLD23" s="431"/>
      <c r="MLE23" s="431"/>
      <c r="MLF23" s="431"/>
      <c r="MLG23" s="431"/>
      <c r="MLH23" s="431"/>
      <c r="MLI23" s="431"/>
      <c r="MLJ23" s="431"/>
      <c r="MLK23" s="431"/>
      <c r="MLL23" s="431"/>
      <c r="MLM23" s="431"/>
      <c r="MLN23" s="431"/>
      <c r="MLO23" s="431"/>
      <c r="MLP23" s="431"/>
      <c r="MLQ23" s="431"/>
      <c r="MLR23" s="431"/>
      <c r="MLS23" s="431"/>
      <c r="MLT23" s="431"/>
      <c r="MLU23" s="431"/>
      <c r="MLV23" s="431"/>
      <c r="MLW23" s="431"/>
      <c r="MLX23" s="431"/>
      <c r="MLY23" s="431"/>
      <c r="MLZ23" s="431"/>
      <c r="MMA23" s="431"/>
      <c r="MMB23" s="431"/>
      <c r="MMC23" s="431"/>
      <c r="MMD23" s="431"/>
      <c r="MME23" s="431"/>
      <c r="MMF23" s="431"/>
      <c r="MMG23" s="431"/>
      <c r="MMH23" s="431"/>
      <c r="MMI23" s="431"/>
      <c r="MMJ23" s="431"/>
      <c r="MMK23" s="431"/>
      <c r="MML23" s="431"/>
      <c r="MMM23" s="431"/>
      <c r="MMN23" s="431"/>
      <c r="MMO23" s="431"/>
      <c r="MMP23" s="431"/>
      <c r="MMQ23" s="431"/>
      <c r="MMR23" s="431"/>
      <c r="MMS23" s="431"/>
      <c r="MMT23" s="431"/>
      <c r="MMU23" s="431"/>
      <c r="MMV23" s="431"/>
      <c r="MMW23" s="431"/>
      <c r="MMX23" s="431"/>
      <c r="MMY23" s="431"/>
      <c r="MMZ23" s="431"/>
      <c r="MNA23" s="431"/>
      <c r="MNB23" s="431"/>
      <c r="MNC23" s="431"/>
      <c r="MND23" s="431"/>
      <c r="MNE23" s="431"/>
      <c r="MNF23" s="431"/>
      <c r="MNG23" s="431"/>
      <c r="MNH23" s="431"/>
      <c r="MNI23" s="431"/>
      <c r="MNJ23" s="431"/>
      <c r="MNK23" s="431"/>
      <c r="MNL23" s="431"/>
      <c r="MNM23" s="431"/>
      <c r="MNN23" s="431"/>
      <c r="MNO23" s="431"/>
      <c r="MNP23" s="431"/>
      <c r="MNQ23" s="431"/>
      <c r="MNR23" s="431"/>
      <c r="MNS23" s="431"/>
      <c r="MNT23" s="431"/>
      <c r="MNU23" s="431"/>
      <c r="MNV23" s="431"/>
      <c r="MNW23" s="431"/>
      <c r="MNX23" s="431"/>
      <c r="MNY23" s="431"/>
      <c r="MNZ23" s="431"/>
      <c r="MOA23" s="431"/>
      <c r="MOB23" s="431"/>
      <c r="MOC23" s="431"/>
      <c r="MOD23" s="431"/>
      <c r="MOE23" s="431"/>
      <c r="MOF23" s="431"/>
      <c r="MOG23" s="431"/>
      <c r="MOH23" s="431"/>
      <c r="MOI23" s="431"/>
      <c r="MOJ23" s="431"/>
      <c r="MOK23" s="431"/>
      <c r="MOL23" s="431"/>
      <c r="MOM23" s="431"/>
      <c r="MON23" s="431"/>
      <c r="MOO23" s="431"/>
      <c r="MOP23" s="431"/>
      <c r="MOQ23" s="431"/>
      <c r="MOR23" s="431"/>
      <c r="MOS23" s="431"/>
      <c r="MOT23" s="431"/>
      <c r="MOU23" s="431"/>
      <c r="MOV23" s="431"/>
      <c r="MOW23" s="431"/>
      <c r="MOX23" s="431"/>
      <c r="MOY23" s="431"/>
      <c r="MOZ23" s="431"/>
      <c r="MPA23" s="431"/>
      <c r="MPB23" s="431"/>
      <c r="MPC23" s="431"/>
      <c r="MPD23" s="431"/>
      <c r="MPE23" s="431"/>
      <c r="MPF23" s="431"/>
      <c r="MPG23" s="431"/>
      <c r="MPH23" s="431"/>
      <c r="MPI23" s="431"/>
      <c r="MPJ23" s="431"/>
      <c r="MPK23" s="431"/>
      <c r="MPL23" s="431"/>
      <c r="MPM23" s="431"/>
      <c r="MPN23" s="431"/>
      <c r="MPO23" s="431"/>
      <c r="MPP23" s="431"/>
      <c r="MPQ23" s="431"/>
      <c r="MPR23" s="431"/>
      <c r="MPS23" s="431"/>
      <c r="MPT23" s="431"/>
      <c r="MPU23" s="431"/>
      <c r="MPV23" s="431"/>
      <c r="MPW23" s="431"/>
      <c r="MPX23" s="431"/>
      <c r="MPY23" s="431"/>
      <c r="MPZ23" s="431"/>
      <c r="MQA23" s="431"/>
      <c r="MQB23" s="431"/>
      <c r="MQC23" s="431"/>
      <c r="MQD23" s="431"/>
      <c r="MQE23" s="431"/>
      <c r="MQF23" s="431"/>
      <c r="MQG23" s="431"/>
      <c r="MQH23" s="431"/>
      <c r="MQI23" s="431"/>
      <c r="MQJ23" s="431"/>
      <c r="MQK23" s="431"/>
      <c r="MQL23" s="431"/>
      <c r="MQM23" s="431"/>
      <c r="MQN23" s="431"/>
      <c r="MQO23" s="431"/>
      <c r="MQP23" s="431"/>
      <c r="MQQ23" s="431"/>
      <c r="MQR23" s="431"/>
      <c r="MQS23" s="431"/>
      <c r="MQT23" s="431"/>
      <c r="MQU23" s="431"/>
      <c r="MQV23" s="431"/>
      <c r="MQW23" s="431"/>
      <c r="MQX23" s="431"/>
      <c r="MQY23" s="431"/>
      <c r="MQZ23" s="431"/>
      <c r="MRA23" s="431"/>
      <c r="MRB23" s="431"/>
      <c r="MRC23" s="431"/>
      <c r="MRD23" s="431"/>
      <c r="MRE23" s="431"/>
      <c r="MRF23" s="431"/>
      <c r="MRG23" s="431"/>
      <c r="MRH23" s="431"/>
      <c r="MRI23" s="431"/>
      <c r="MRJ23" s="431"/>
      <c r="MRK23" s="431"/>
      <c r="MRL23" s="431"/>
      <c r="MRM23" s="431"/>
      <c r="MRN23" s="431"/>
      <c r="MRO23" s="431"/>
      <c r="MRP23" s="431"/>
      <c r="MRQ23" s="431"/>
      <c r="MRR23" s="431"/>
      <c r="MRS23" s="431"/>
      <c r="MRT23" s="431"/>
      <c r="MRU23" s="431"/>
      <c r="MRV23" s="431"/>
      <c r="MRW23" s="431"/>
      <c r="MRX23" s="431"/>
      <c r="MRY23" s="431"/>
      <c r="MRZ23" s="431"/>
      <c r="MSA23" s="431"/>
      <c r="MSB23" s="431"/>
      <c r="MSC23" s="431"/>
      <c r="MSD23" s="431"/>
      <c r="MSE23" s="431"/>
      <c r="MSF23" s="431"/>
      <c r="MSG23" s="431"/>
      <c r="MSH23" s="431"/>
      <c r="MSI23" s="431"/>
      <c r="MSJ23" s="431"/>
      <c r="MSK23" s="431"/>
      <c r="MSL23" s="431"/>
      <c r="MSM23" s="431"/>
      <c r="MSN23" s="431"/>
      <c r="MSO23" s="431"/>
      <c r="MSP23" s="431"/>
      <c r="MSQ23" s="431"/>
      <c r="MSR23" s="431"/>
      <c r="MSS23" s="431"/>
      <c r="MST23" s="431"/>
      <c r="MSU23" s="431"/>
      <c r="MSV23" s="431"/>
      <c r="MSW23" s="431"/>
      <c r="MSX23" s="431"/>
      <c r="MSY23" s="431"/>
      <c r="MSZ23" s="431"/>
      <c r="MTA23" s="431"/>
      <c r="MTB23" s="431"/>
      <c r="MTC23" s="431"/>
      <c r="MTD23" s="431"/>
      <c r="MTE23" s="431"/>
      <c r="MTF23" s="431"/>
      <c r="MTG23" s="431"/>
      <c r="MTH23" s="431"/>
      <c r="MTI23" s="431"/>
      <c r="MTJ23" s="431"/>
      <c r="MTK23" s="431"/>
      <c r="MTL23" s="431"/>
      <c r="MTM23" s="431"/>
      <c r="MTN23" s="431"/>
      <c r="MTO23" s="431"/>
      <c r="MTP23" s="431"/>
      <c r="MTQ23" s="431"/>
      <c r="MTR23" s="431"/>
      <c r="MTS23" s="431"/>
      <c r="MTT23" s="431"/>
      <c r="MTU23" s="431"/>
      <c r="MTV23" s="431"/>
      <c r="MTW23" s="431"/>
      <c r="MTX23" s="431"/>
      <c r="MTY23" s="431"/>
      <c r="MTZ23" s="431"/>
      <c r="MUA23" s="431"/>
      <c r="MUB23" s="431"/>
      <c r="MUC23" s="431"/>
      <c r="MUD23" s="431"/>
      <c r="MUE23" s="431"/>
      <c r="MUF23" s="431"/>
      <c r="MUG23" s="431"/>
      <c r="MUH23" s="431"/>
      <c r="MUI23" s="431"/>
      <c r="MUJ23" s="431"/>
      <c r="MUK23" s="431"/>
      <c r="MUL23" s="431"/>
      <c r="MUM23" s="431"/>
      <c r="MUN23" s="431"/>
      <c r="MUO23" s="431"/>
      <c r="MUP23" s="431"/>
      <c r="MUQ23" s="431"/>
      <c r="MUR23" s="431"/>
      <c r="MUS23" s="431"/>
      <c r="MUT23" s="431"/>
      <c r="MUU23" s="431"/>
      <c r="MUV23" s="431"/>
      <c r="MUW23" s="431"/>
      <c r="MUX23" s="431"/>
      <c r="MUY23" s="431"/>
      <c r="MUZ23" s="431"/>
      <c r="MVA23" s="431"/>
      <c r="MVB23" s="431"/>
      <c r="MVC23" s="431"/>
      <c r="MVD23" s="431"/>
      <c r="MVE23" s="431"/>
      <c r="MVF23" s="431"/>
      <c r="MVG23" s="431"/>
      <c r="MVH23" s="431"/>
      <c r="MVI23" s="431"/>
      <c r="MVJ23" s="431"/>
      <c r="MVK23" s="431"/>
      <c r="MVL23" s="431"/>
      <c r="MVM23" s="431"/>
      <c r="MVN23" s="431"/>
      <c r="MVO23" s="431"/>
      <c r="MVP23" s="431"/>
      <c r="MVQ23" s="431"/>
      <c r="MVR23" s="431"/>
      <c r="MVS23" s="431"/>
      <c r="MVT23" s="431"/>
      <c r="MVU23" s="431"/>
      <c r="MVV23" s="431"/>
      <c r="MVW23" s="431"/>
      <c r="MVX23" s="431"/>
      <c r="MVY23" s="431"/>
      <c r="MVZ23" s="431"/>
      <c r="MWA23" s="431"/>
      <c r="MWB23" s="431"/>
      <c r="MWC23" s="431"/>
      <c r="MWD23" s="431"/>
      <c r="MWE23" s="431"/>
      <c r="MWF23" s="431"/>
      <c r="MWG23" s="431"/>
      <c r="MWH23" s="431"/>
      <c r="MWI23" s="431"/>
      <c r="MWJ23" s="431"/>
      <c r="MWK23" s="431"/>
      <c r="MWL23" s="431"/>
      <c r="MWM23" s="431"/>
      <c r="MWN23" s="431"/>
      <c r="MWO23" s="431"/>
      <c r="MWP23" s="431"/>
      <c r="MWQ23" s="431"/>
      <c r="MWR23" s="431"/>
      <c r="MWS23" s="431"/>
      <c r="MWT23" s="431"/>
      <c r="MWU23" s="431"/>
      <c r="MWV23" s="431"/>
      <c r="MWW23" s="431"/>
      <c r="MWX23" s="431"/>
      <c r="MWY23" s="431"/>
      <c r="MWZ23" s="431"/>
      <c r="MXA23" s="431"/>
      <c r="MXB23" s="431"/>
      <c r="MXC23" s="431"/>
      <c r="MXD23" s="431"/>
      <c r="MXE23" s="431"/>
      <c r="MXF23" s="431"/>
      <c r="MXG23" s="431"/>
      <c r="MXH23" s="431"/>
      <c r="MXI23" s="431"/>
      <c r="MXJ23" s="431"/>
      <c r="MXK23" s="431"/>
      <c r="MXL23" s="431"/>
      <c r="MXM23" s="431"/>
      <c r="MXN23" s="431"/>
      <c r="MXO23" s="431"/>
      <c r="MXP23" s="431"/>
      <c r="MXQ23" s="431"/>
      <c r="MXR23" s="431"/>
      <c r="MXS23" s="431"/>
      <c r="MXT23" s="431"/>
      <c r="MXU23" s="431"/>
      <c r="MXV23" s="431"/>
      <c r="MXW23" s="431"/>
      <c r="MXX23" s="431"/>
      <c r="MXY23" s="431"/>
      <c r="MXZ23" s="431"/>
      <c r="MYA23" s="431"/>
      <c r="MYB23" s="431"/>
      <c r="MYC23" s="431"/>
      <c r="MYD23" s="431"/>
      <c r="MYE23" s="431"/>
      <c r="MYF23" s="431"/>
      <c r="MYG23" s="431"/>
      <c r="MYH23" s="431"/>
      <c r="MYI23" s="431"/>
      <c r="MYJ23" s="431"/>
      <c r="MYK23" s="431"/>
      <c r="MYL23" s="431"/>
      <c r="MYM23" s="431"/>
      <c r="MYN23" s="431"/>
      <c r="MYO23" s="431"/>
      <c r="MYP23" s="431"/>
      <c r="MYQ23" s="431"/>
      <c r="MYR23" s="431"/>
      <c r="MYS23" s="431"/>
      <c r="MYT23" s="431"/>
      <c r="MYU23" s="431"/>
      <c r="MYV23" s="431"/>
      <c r="MYW23" s="431"/>
      <c r="MYX23" s="431"/>
      <c r="MYY23" s="431"/>
      <c r="MYZ23" s="431"/>
      <c r="MZA23" s="431"/>
      <c r="MZB23" s="431"/>
      <c r="MZC23" s="431"/>
      <c r="MZD23" s="431"/>
      <c r="MZE23" s="431"/>
      <c r="MZF23" s="431"/>
      <c r="MZG23" s="431"/>
      <c r="MZH23" s="431"/>
      <c r="MZI23" s="431"/>
      <c r="MZJ23" s="431"/>
      <c r="MZK23" s="431"/>
      <c r="MZL23" s="431"/>
      <c r="MZM23" s="431"/>
      <c r="MZN23" s="431"/>
      <c r="MZO23" s="431"/>
      <c r="MZP23" s="431"/>
      <c r="MZQ23" s="431"/>
      <c r="MZR23" s="431"/>
      <c r="MZS23" s="431"/>
      <c r="MZT23" s="431"/>
      <c r="MZU23" s="431"/>
      <c r="MZV23" s="431"/>
      <c r="MZW23" s="431"/>
      <c r="MZX23" s="431"/>
      <c r="MZY23" s="431"/>
      <c r="MZZ23" s="431"/>
      <c r="NAA23" s="431"/>
      <c r="NAB23" s="431"/>
      <c r="NAC23" s="431"/>
      <c r="NAD23" s="431"/>
      <c r="NAE23" s="431"/>
      <c r="NAF23" s="431"/>
      <c r="NAG23" s="431"/>
      <c r="NAH23" s="431"/>
      <c r="NAI23" s="431"/>
      <c r="NAJ23" s="431"/>
      <c r="NAK23" s="431"/>
      <c r="NAL23" s="431"/>
      <c r="NAM23" s="431"/>
      <c r="NAN23" s="431"/>
      <c r="NAO23" s="431"/>
      <c r="NAP23" s="431"/>
      <c r="NAQ23" s="431"/>
      <c r="NAR23" s="431"/>
      <c r="NAS23" s="431"/>
      <c r="NAT23" s="431"/>
      <c r="NAU23" s="431"/>
      <c r="NAV23" s="431"/>
      <c r="NAW23" s="431"/>
      <c r="NAX23" s="431"/>
      <c r="NAY23" s="431"/>
      <c r="NAZ23" s="431"/>
      <c r="NBA23" s="431"/>
      <c r="NBB23" s="431"/>
      <c r="NBC23" s="431"/>
      <c r="NBD23" s="431"/>
      <c r="NBE23" s="431"/>
      <c r="NBF23" s="431"/>
      <c r="NBG23" s="431"/>
      <c r="NBH23" s="431"/>
      <c r="NBI23" s="431"/>
      <c r="NBJ23" s="431"/>
      <c r="NBK23" s="431"/>
      <c r="NBL23" s="431"/>
      <c r="NBM23" s="431"/>
      <c r="NBN23" s="431"/>
      <c r="NBO23" s="431"/>
      <c r="NBP23" s="431"/>
      <c r="NBQ23" s="431"/>
      <c r="NBR23" s="431"/>
      <c r="NBS23" s="431"/>
      <c r="NBT23" s="431"/>
      <c r="NBU23" s="431"/>
      <c r="NBV23" s="431"/>
      <c r="NBW23" s="431"/>
      <c r="NBX23" s="431"/>
      <c r="NBY23" s="431"/>
      <c r="NBZ23" s="431"/>
      <c r="NCA23" s="431"/>
      <c r="NCB23" s="431"/>
      <c r="NCC23" s="431"/>
      <c r="NCD23" s="431"/>
      <c r="NCE23" s="431"/>
      <c r="NCF23" s="431"/>
      <c r="NCG23" s="431"/>
      <c r="NCH23" s="431"/>
      <c r="NCI23" s="431"/>
      <c r="NCJ23" s="431"/>
      <c r="NCK23" s="431"/>
      <c r="NCL23" s="431"/>
      <c r="NCM23" s="431"/>
      <c r="NCN23" s="431"/>
      <c r="NCO23" s="431"/>
      <c r="NCP23" s="431"/>
      <c r="NCQ23" s="431"/>
      <c r="NCR23" s="431"/>
      <c r="NCS23" s="431"/>
      <c r="NCT23" s="431"/>
      <c r="NCU23" s="431"/>
      <c r="NCV23" s="431"/>
      <c r="NCW23" s="431"/>
      <c r="NCX23" s="431"/>
      <c r="NCY23" s="431"/>
      <c r="NCZ23" s="431"/>
      <c r="NDA23" s="431"/>
      <c r="NDB23" s="431"/>
      <c r="NDC23" s="431"/>
      <c r="NDD23" s="431"/>
      <c r="NDE23" s="431"/>
      <c r="NDF23" s="431"/>
      <c r="NDG23" s="431"/>
      <c r="NDH23" s="431"/>
      <c r="NDI23" s="431"/>
      <c r="NDJ23" s="431"/>
      <c r="NDK23" s="431"/>
      <c r="NDL23" s="431"/>
      <c r="NDM23" s="431"/>
      <c r="NDN23" s="431"/>
      <c r="NDO23" s="431"/>
      <c r="NDP23" s="431"/>
      <c r="NDQ23" s="431"/>
      <c r="NDR23" s="431"/>
      <c r="NDS23" s="431"/>
      <c r="NDT23" s="431"/>
      <c r="NDU23" s="431"/>
      <c r="NDV23" s="431"/>
      <c r="NDW23" s="431"/>
      <c r="NDX23" s="431"/>
      <c r="NDY23" s="431"/>
      <c r="NDZ23" s="431"/>
      <c r="NEA23" s="431"/>
      <c r="NEB23" s="431"/>
      <c r="NEC23" s="431"/>
      <c r="NED23" s="431"/>
      <c r="NEE23" s="431"/>
      <c r="NEF23" s="431"/>
      <c r="NEG23" s="431"/>
      <c r="NEH23" s="431"/>
      <c r="NEI23" s="431"/>
      <c r="NEJ23" s="431"/>
      <c r="NEK23" s="431"/>
      <c r="NEL23" s="431"/>
      <c r="NEM23" s="431"/>
      <c r="NEN23" s="431"/>
      <c r="NEO23" s="431"/>
      <c r="NEP23" s="431"/>
      <c r="NEQ23" s="431"/>
      <c r="NER23" s="431"/>
      <c r="NES23" s="431"/>
      <c r="NET23" s="431"/>
      <c r="NEU23" s="431"/>
      <c r="NEV23" s="431"/>
      <c r="NEW23" s="431"/>
      <c r="NEX23" s="431"/>
      <c r="NEY23" s="431"/>
      <c r="NEZ23" s="431"/>
      <c r="NFA23" s="431"/>
      <c r="NFB23" s="431"/>
      <c r="NFC23" s="431"/>
      <c r="NFD23" s="431"/>
      <c r="NFE23" s="431"/>
      <c r="NFF23" s="431"/>
      <c r="NFG23" s="431"/>
      <c r="NFH23" s="431"/>
      <c r="NFI23" s="431"/>
      <c r="NFJ23" s="431"/>
      <c r="NFK23" s="431"/>
      <c r="NFL23" s="431"/>
      <c r="NFM23" s="431"/>
      <c r="NFN23" s="431"/>
      <c r="NFO23" s="431"/>
      <c r="NFP23" s="431"/>
      <c r="NFQ23" s="431"/>
      <c r="NFR23" s="431"/>
      <c r="NFS23" s="431"/>
      <c r="NFT23" s="431"/>
      <c r="NFU23" s="431"/>
      <c r="NFV23" s="431"/>
      <c r="NFW23" s="431"/>
      <c r="NFX23" s="431"/>
      <c r="NFY23" s="431"/>
      <c r="NFZ23" s="431"/>
      <c r="NGA23" s="431"/>
      <c r="NGB23" s="431"/>
      <c r="NGC23" s="431"/>
      <c r="NGD23" s="431"/>
      <c r="NGE23" s="431"/>
      <c r="NGF23" s="431"/>
      <c r="NGG23" s="431"/>
      <c r="NGH23" s="431"/>
      <c r="NGI23" s="431"/>
      <c r="NGJ23" s="431"/>
      <c r="NGK23" s="431"/>
      <c r="NGL23" s="431"/>
      <c r="NGM23" s="431"/>
      <c r="NGN23" s="431"/>
      <c r="NGO23" s="431"/>
      <c r="NGP23" s="431"/>
      <c r="NGQ23" s="431"/>
      <c r="NGR23" s="431"/>
      <c r="NGS23" s="431"/>
      <c r="NGT23" s="431"/>
      <c r="NGU23" s="431"/>
      <c r="NGV23" s="431"/>
      <c r="NGW23" s="431"/>
      <c r="NGX23" s="431"/>
      <c r="NGY23" s="431"/>
      <c r="NGZ23" s="431"/>
      <c r="NHA23" s="431"/>
      <c r="NHB23" s="431"/>
      <c r="NHC23" s="431"/>
      <c r="NHD23" s="431"/>
      <c r="NHE23" s="431"/>
      <c r="NHF23" s="431"/>
      <c r="NHG23" s="431"/>
      <c r="NHH23" s="431"/>
      <c r="NHI23" s="431"/>
      <c r="NHJ23" s="431"/>
      <c r="NHK23" s="431"/>
      <c r="NHL23" s="431"/>
      <c r="NHM23" s="431"/>
      <c r="NHN23" s="431"/>
      <c r="NHO23" s="431"/>
      <c r="NHP23" s="431"/>
      <c r="NHQ23" s="431"/>
      <c r="NHR23" s="431"/>
      <c r="NHS23" s="431"/>
      <c r="NHT23" s="431"/>
      <c r="NHU23" s="431"/>
      <c r="NHV23" s="431"/>
      <c r="NHW23" s="431"/>
      <c r="NHX23" s="431"/>
      <c r="NHY23" s="431"/>
      <c r="NHZ23" s="431"/>
      <c r="NIA23" s="431"/>
      <c r="NIB23" s="431"/>
      <c r="NIC23" s="431"/>
      <c r="NID23" s="431"/>
      <c r="NIE23" s="431"/>
      <c r="NIF23" s="431"/>
      <c r="NIG23" s="431"/>
      <c r="NIH23" s="431"/>
      <c r="NII23" s="431"/>
      <c r="NIJ23" s="431"/>
      <c r="NIK23" s="431"/>
      <c r="NIL23" s="431"/>
      <c r="NIM23" s="431"/>
      <c r="NIN23" s="431"/>
      <c r="NIO23" s="431"/>
      <c r="NIP23" s="431"/>
      <c r="NIQ23" s="431"/>
      <c r="NIR23" s="431"/>
      <c r="NIS23" s="431"/>
      <c r="NIT23" s="431"/>
      <c r="NIU23" s="431"/>
      <c r="NIV23" s="431"/>
      <c r="NIW23" s="431"/>
      <c r="NIX23" s="431"/>
      <c r="NIY23" s="431"/>
      <c r="NIZ23" s="431"/>
      <c r="NJA23" s="431"/>
      <c r="NJB23" s="431"/>
      <c r="NJC23" s="431"/>
      <c r="NJD23" s="431"/>
      <c r="NJE23" s="431"/>
      <c r="NJF23" s="431"/>
      <c r="NJG23" s="431"/>
      <c r="NJH23" s="431"/>
      <c r="NJI23" s="431"/>
      <c r="NJJ23" s="431"/>
      <c r="NJK23" s="431"/>
      <c r="NJL23" s="431"/>
      <c r="NJM23" s="431"/>
      <c r="NJN23" s="431"/>
      <c r="NJO23" s="431"/>
      <c r="NJP23" s="431"/>
      <c r="NJQ23" s="431"/>
      <c r="NJR23" s="431"/>
      <c r="NJS23" s="431"/>
      <c r="NJT23" s="431"/>
      <c r="NJU23" s="431"/>
      <c r="NJV23" s="431"/>
      <c r="NJW23" s="431"/>
      <c r="NJX23" s="431"/>
      <c r="NJY23" s="431"/>
      <c r="NJZ23" s="431"/>
      <c r="NKA23" s="431"/>
      <c r="NKB23" s="431"/>
      <c r="NKC23" s="431"/>
      <c r="NKD23" s="431"/>
      <c r="NKE23" s="431"/>
      <c r="NKF23" s="431"/>
      <c r="NKG23" s="431"/>
      <c r="NKH23" s="431"/>
      <c r="NKI23" s="431"/>
      <c r="NKJ23" s="431"/>
      <c r="NKK23" s="431"/>
      <c r="NKL23" s="431"/>
      <c r="NKM23" s="431"/>
      <c r="NKN23" s="431"/>
      <c r="NKO23" s="431"/>
      <c r="NKP23" s="431"/>
      <c r="NKQ23" s="431"/>
      <c r="NKR23" s="431"/>
      <c r="NKS23" s="431"/>
      <c r="NKT23" s="431"/>
      <c r="NKU23" s="431"/>
      <c r="NKV23" s="431"/>
      <c r="NKW23" s="431"/>
      <c r="NKX23" s="431"/>
      <c r="NKY23" s="431"/>
      <c r="NKZ23" s="431"/>
      <c r="NLA23" s="431"/>
      <c r="NLB23" s="431"/>
      <c r="NLC23" s="431"/>
      <c r="NLD23" s="431"/>
      <c r="NLE23" s="431"/>
      <c r="NLF23" s="431"/>
      <c r="NLG23" s="431"/>
      <c r="NLH23" s="431"/>
      <c r="NLI23" s="431"/>
      <c r="NLJ23" s="431"/>
      <c r="NLK23" s="431"/>
      <c r="NLL23" s="431"/>
      <c r="NLM23" s="431"/>
      <c r="NLN23" s="431"/>
      <c r="NLO23" s="431"/>
      <c r="NLP23" s="431"/>
      <c r="NLQ23" s="431"/>
      <c r="NLR23" s="431"/>
      <c r="NLS23" s="431"/>
      <c r="NLT23" s="431"/>
      <c r="NLU23" s="431"/>
      <c r="NLV23" s="431"/>
      <c r="NLW23" s="431"/>
      <c r="NLX23" s="431"/>
      <c r="NLY23" s="431"/>
      <c r="NLZ23" s="431"/>
      <c r="NMA23" s="431"/>
      <c r="NMB23" s="431"/>
      <c r="NMC23" s="431"/>
      <c r="NMD23" s="431"/>
      <c r="NME23" s="431"/>
      <c r="NMF23" s="431"/>
      <c r="NMG23" s="431"/>
      <c r="NMH23" s="431"/>
      <c r="NMI23" s="431"/>
      <c r="NMJ23" s="431"/>
      <c r="NMK23" s="431"/>
      <c r="NML23" s="431"/>
      <c r="NMM23" s="431"/>
      <c r="NMN23" s="431"/>
      <c r="NMO23" s="431"/>
      <c r="NMP23" s="431"/>
      <c r="NMQ23" s="431"/>
      <c r="NMR23" s="431"/>
      <c r="NMS23" s="431"/>
      <c r="NMT23" s="431"/>
      <c r="NMU23" s="431"/>
      <c r="NMV23" s="431"/>
      <c r="NMW23" s="431"/>
      <c r="NMX23" s="431"/>
      <c r="NMY23" s="431"/>
      <c r="NMZ23" s="431"/>
      <c r="NNA23" s="431"/>
      <c r="NNB23" s="431"/>
      <c r="NNC23" s="431"/>
      <c r="NND23" s="431"/>
      <c r="NNE23" s="431"/>
      <c r="NNF23" s="431"/>
      <c r="NNG23" s="431"/>
      <c r="NNH23" s="431"/>
      <c r="NNI23" s="431"/>
      <c r="NNJ23" s="431"/>
      <c r="NNK23" s="431"/>
      <c r="NNL23" s="431"/>
      <c r="NNM23" s="431"/>
      <c r="NNN23" s="431"/>
      <c r="NNO23" s="431"/>
      <c r="NNP23" s="431"/>
      <c r="NNQ23" s="431"/>
      <c r="NNR23" s="431"/>
      <c r="NNS23" s="431"/>
      <c r="NNT23" s="431"/>
      <c r="NNU23" s="431"/>
      <c r="NNV23" s="431"/>
      <c r="NNW23" s="431"/>
      <c r="NNX23" s="431"/>
      <c r="NNY23" s="431"/>
      <c r="NNZ23" s="431"/>
      <c r="NOA23" s="431"/>
      <c r="NOB23" s="431"/>
      <c r="NOC23" s="431"/>
      <c r="NOD23" s="431"/>
      <c r="NOE23" s="431"/>
      <c r="NOF23" s="431"/>
      <c r="NOG23" s="431"/>
      <c r="NOH23" s="431"/>
      <c r="NOI23" s="431"/>
      <c r="NOJ23" s="431"/>
      <c r="NOK23" s="431"/>
      <c r="NOL23" s="431"/>
      <c r="NOM23" s="431"/>
      <c r="NON23" s="431"/>
      <c r="NOO23" s="431"/>
      <c r="NOP23" s="431"/>
      <c r="NOQ23" s="431"/>
      <c r="NOR23" s="431"/>
      <c r="NOS23" s="431"/>
      <c r="NOT23" s="431"/>
      <c r="NOU23" s="431"/>
      <c r="NOV23" s="431"/>
      <c r="NOW23" s="431"/>
      <c r="NOX23" s="431"/>
      <c r="NOY23" s="431"/>
      <c r="NOZ23" s="431"/>
      <c r="NPA23" s="431"/>
      <c r="NPB23" s="431"/>
      <c r="NPC23" s="431"/>
      <c r="NPD23" s="431"/>
      <c r="NPE23" s="431"/>
      <c r="NPF23" s="431"/>
      <c r="NPG23" s="431"/>
      <c r="NPH23" s="431"/>
      <c r="NPI23" s="431"/>
      <c r="NPJ23" s="431"/>
      <c r="NPK23" s="431"/>
      <c r="NPL23" s="431"/>
      <c r="NPM23" s="431"/>
      <c r="NPN23" s="431"/>
      <c r="NPO23" s="431"/>
      <c r="NPP23" s="431"/>
      <c r="NPQ23" s="431"/>
      <c r="NPR23" s="431"/>
      <c r="NPS23" s="431"/>
      <c r="NPT23" s="431"/>
      <c r="NPU23" s="431"/>
      <c r="NPV23" s="431"/>
      <c r="NPW23" s="431"/>
      <c r="NPX23" s="431"/>
      <c r="NPY23" s="431"/>
      <c r="NPZ23" s="431"/>
      <c r="NQA23" s="431"/>
      <c r="NQB23" s="431"/>
      <c r="NQC23" s="431"/>
      <c r="NQD23" s="431"/>
      <c r="NQE23" s="431"/>
      <c r="NQF23" s="431"/>
      <c r="NQG23" s="431"/>
      <c r="NQH23" s="431"/>
      <c r="NQI23" s="431"/>
      <c r="NQJ23" s="431"/>
      <c r="NQK23" s="431"/>
      <c r="NQL23" s="431"/>
      <c r="NQM23" s="431"/>
      <c r="NQN23" s="431"/>
      <c r="NQO23" s="431"/>
      <c r="NQP23" s="431"/>
      <c r="NQQ23" s="431"/>
      <c r="NQR23" s="431"/>
      <c r="NQS23" s="431"/>
      <c r="NQT23" s="431"/>
      <c r="NQU23" s="431"/>
      <c r="NQV23" s="431"/>
      <c r="NQW23" s="431"/>
      <c r="NQX23" s="431"/>
      <c r="NQY23" s="431"/>
      <c r="NQZ23" s="431"/>
      <c r="NRA23" s="431"/>
      <c r="NRB23" s="431"/>
      <c r="NRC23" s="431"/>
      <c r="NRD23" s="431"/>
      <c r="NRE23" s="431"/>
      <c r="NRF23" s="431"/>
      <c r="NRG23" s="431"/>
      <c r="NRH23" s="431"/>
      <c r="NRI23" s="431"/>
      <c r="NRJ23" s="431"/>
      <c r="NRK23" s="431"/>
      <c r="NRL23" s="431"/>
      <c r="NRM23" s="431"/>
      <c r="NRN23" s="431"/>
      <c r="NRO23" s="431"/>
      <c r="NRP23" s="431"/>
      <c r="NRQ23" s="431"/>
      <c r="NRR23" s="431"/>
      <c r="NRS23" s="431"/>
      <c r="NRT23" s="431"/>
      <c r="NRU23" s="431"/>
      <c r="NRV23" s="431"/>
      <c r="NRW23" s="431"/>
      <c r="NRX23" s="431"/>
      <c r="NRY23" s="431"/>
      <c r="NRZ23" s="431"/>
      <c r="NSA23" s="431"/>
      <c r="NSB23" s="431"/>
      <c r="NSC23" s="431"/>
      <c r="NSD23" s="431"/>
      <c r="NSE23" s="431"/>
      <c r="NSF23" s="431"/>
      <c r="NSG23" s="431"/>
      <c r="NSH23" s="431"/>
      <c r="NSI23" s="431"/>
      <c r="NSJ23" s="431"/>
      <c r="NSK23" s="431"/>
      <c r="NSL23" s="431"/>
      <c r="NSM23" s="431"/>
      <c r="NSN23" s="431"/>
      <c r="NSO23" s="431"/>
      <c r="NSP23" s="431"/>
      <c r="NSQ23" s="431"/>
      <c r="NSR23" s="431"/>
      <c r="NSS23" s="431"/>
      <c r="NST23" s="431"/>
      <c r="NSU23" s="431"/>
      <c r="NSV23" s="431"/>
      <c r="NSW23" s="431"/>
      <c r="NSX23" s="431"/>
      <c r="NSY23" s="431"/>
      <c r="NSZ23" s="431"/>
      <c r="NTA23" s="431"/>
      <c r="NTB23" s="431"/>
      <c r="NTC23" s="431"/>
      <c r="NTD23" s="431"/>
      <c r="NTE23" s="431"/>
      <c r="NTF23" s="431"/>
      <c r="NTG23" s="431"/>
      <c r="NTH23" s="431"/>
      <c r="NTI23" s="431"/>
      <c r="NTJ23" s="431"/>
      <c r="NTK23" s="431"/>
      <c r="NTL23" s="431"/>
      <c r="NTM23" s="431"/>
      <c r="NTN23" s="431"/>
      <c r="NTO23" s="431"/>
      <c r="NTP23" s="431"/>
      <c r="NTQ23" s="431"/>
      <c r="NTR23" s="431"/>
      <c r="NTS23" s="431"/>
      <c r="NTT23" s="431"/>
      <c r="NTU23" s="431"/>
      <c r="NTV23" s="431"/>
      <c r="NTW23" s="431"/>
      <c r="NTX23" s="431"/>
      <c r="NTY23" s="431"/>
      <c r="NTZ23" s="431"/>
      <c r="NUA23" s="431"/>
      <c r="NUB23" s="431"/>
      <c r="NUC23" s="431"/>
      <c r="NUD23" s="431"/>
      <c r="NUE23" s="431"/>
      <c r="NUF23" s="431"/>
      <c r="NUG23" s="431"/>
      <c r="NUH23" s="431"/>
      <c r="NUI23" s="431"/>
      <c r="NUJ23" s="431"/>
      <c r="NUK23" s="431"/>
      <c r="NUL23" s="431"/>
      <c r="NUM23" s="431"/>
      <c r="NUN23" s="431"/>
      <c r="NUO23" s="431"/>
      <c r="NUP23" s="431"/>
      <c r="NUQ23" s="431"/>
      <c r="NUR23" s="431"/>
      <c r="NUS23" s="431"/>
      <c r="NUT23" s="431"/>
      <c r="NUU23" s="431"/>
      <c r="NUV23" s="431"/>
      <c r="NUW23" s="431"/>
      <c r="NUX23" s="431"/>
      <c r="NUY23" s="431"/>
      <c r="NUZ23" s="431"/>
      <c r="NVA23" s="431"/>
      <c r="NVB23" s="431"/>
      <c r="NVC23" s="431"/>
      <c r="NVD23" s="431"/>
      <c r="NVE23" s="431"/>
      <c r="NVF23" s="431"/>
      <c r="NVG23" s="431"/>
      <c r="NVH23" s="431"/>
      <c r="NVI23" s="431"/>
      <c r="NVJ23" s="431"/>
      <c r="NVK23" s="431"/>
      <c r="NVL23" s="431"/>
      <c r="NVM23" s="431"/>
      <c r="NVN23" s="431"/>
      <c r="NVO23" s="431"/>
      <c r="NVP23" s="431"/>
      <c r="NVQ23" s="431"/>
      <c r="NVR23" s="431"/>
      <c r="NVS23" s="431"/>
      <c r="NVT23" s="431"/>
      <c r="NVU23" s="431"/>
      <c r="NVV23" s="431"/>
      <c r="NVW23" s="431"/>
      <c r="NVX23" s="431"/>
      <c r="NVY23" s="431"/>
      <c r="NVZ23" s="431"/>
      <c r="NWA23" s="431"/>
      <c r="NWB23" s="431"/>
      <c r="NWC23" s="431"/>
      <c r="NWD23" s="431"/>
      <c r="NWE23" s="431"/>
      <c r="NWF23" s="431"/>
      <c r="NWG23" s="431"/>
      <c r="NWH23" s="431"/>
      <c r="NWI23" s="431"/>
      <c r="NWJ23" s="431"/>
      <c r="NWK23" s="431"/>
      <c r="NWL23" s="431"/>
      <c r="NWM23" s="431"/>
      <c r="NWN23" s="431"/>
      <c r="NWO23" s="431"/>
      <c r="NWP23" s="431"/>
      <c r="NWQ23" s="431"/>
      <c r="NWR23" s="431"/>
      <c r="NWS23" s="431"/>
      <c r="NWT23" s="431"/>
      <c r="NWU23" s="431"/>
      <c r="NWV23" s="431"/>
      <c r="NWW23" s="431"/>
      <c r="NWX23" s="431"/>
      <c r="NWY23" s="431"/>
      <c r="NWZ23" s="431"/>
      <c r="NXA23" s="431"/>
      <c r="NXB23" s="431"/>
      <c r="NXC23" s="431"/>
      <c r="NXD23" s="431"/>
      <c r="NXE23" s="431"/>
      <c r="NXF23" s="431"/>
      <c r="NXG23" s="431"/>
      <c r="NXH23" s="431"/>
      <c r="NXI23" s="431"/>
      <c r="NXJ23" s="431"/>
      <c r="NXK23" s="431"/>
      <c r="NXL23" s="431"/>
      <c r="NXM23" s="431"/>
      <c r="NXN23" s="431"/>
      <c r="NXO23" s="431"/>
      <c r="NXP23" s="431"/>
      <c r="NXQ23" s="431"/>
      <c r="NXR23" s="431"/>
      <c r="NXS23" s="431"/>
      <c r="NXT23" s="431"/>
      <c r="NXU23" s="431"/>
      <c r="NXV23" s="431"/>
      <c r="NXW23" s="431"/>
      <c r="NXX23" s="431"/>
      <c r="NXY23" s="431"/>
      <c r="NXZ23" s="431"/>
      <c r="NYA23" s="431"/>
      <c r="NYB23" s="431"/>
      <c r="NYC23" s="431"/>
      <c r="NYD23" s="431"/>
      <c r="NYE23" s="431"/>
      <c r="NYF23" s="431"/>
      <c r="NYG23" s="431"/>
      <c r="NYH23" s="431"/>
      <c r="NYI23" s="431"/>
      <c r="NYJ23" s="431"/>
      <c r="NYK23" s="431"/>
      <c r="NYL23" s="431"/>
      <c r="NYM23" s="431"/>
      <c r="NYN23" s="431"/>
      <c r="NYO23" s="431"/>
      <c r="NYP23" s="431"/>
      <c r="NYQ23" s="431"/>
      <c r="NYR23" s="431"/>
      <c r="NYS23" s="431"/>
      <c r="NYT23" s="431"/>
      <c r="NYU23" s="431"/>
      <c r="NYV23" s="431"/>
      <c r="NYW23" s="431"/>
      <c r="NYX23" s="431"/>
      <c r="NYY23" s="431"/>
      <c r="NYZ23" s="431"/>
      <c r="NZA23" s="431"/>
      <c r="NZB23" s="431"/>
      <c r="NZC23" s="431"/>
      <c r="NZD23" s="431"/>
      <c r="NZE23" s="431"/>
      <c r="NZF23" s="431"/>
      <c r="NZG23" s="431"/>
      <c r="NZH23" s="431"/>
      <c r="NZI23" s="431"/>
      <c r="NZJ23" s="431"/>
      <c r="NZK23" s="431"/>
      <c r="NZL23" s="431"/>
      <c r="NZM23" s="431"/>
      <c r="NZN23" s="431"/>
      <c r="NZO23" s="431"/>
      <c r="NZP23" s="431"/>
      <c r="NZQ23" s="431"/>
      <c r="NZR23" s="431"/>
      <c r="NZS23" s="431"/>
      <c r="NZT23" s="431"/>
      <c r="NZU23" s="431"/>
      <c r="NZV23" s="431"/>
      <c r="NZW23" s="431"/>
      <c r="NZX23" s="431"/>
      <c r="NZY23" s="431"/>
      <c r="NZZ23" s="431"/>
      <c r="OAA23" s="431"/>
      <c r="OAB23" s="431"/>
      <c r="OAC23" s="431"/>
      <c r="OAD23" s="431"/>
      <c r="OAE23" s="431"/>
      <c r="OAF23" s="431"/>
      <c r="OAG23" s="431"/>
      <c r="OAH23" s="431"/>
      <c r="OAI23" s="431"/>
      <c r="OAJ23" s="431"/>
      <c r="OAK23" s="431"/>
      <c r="OAL23" s="431"/>
      <c r="OAM23" s="431"/>
      <c r="OAN23" s="431"/>
      <c r="OAO23" s="431"/>
      <c r="OAP23" s="431"/>
      <c r="OAQ23" s="431"/>
      <c r="OAR23" s="431"/>
      <c r="OAS23" s="431"/>
      <c r="OAT23" s="431"/>
      <c r="OAU23" s="431"/>
      <c r="OAV23" s="431"/>
      <c r="OAW23" s="431"/>
      <c r="OAX23" s="431"/>
      <c r="OAY23" s="431"/>
      <c r="OAZ23" s="431"/>
      <c r="OBA23" s="431"/>
      <c r="OBB23" s="431"/>
      <c r="OBC23" s="431"/>
      <c r="OBD23" s="431"/>
      <c r="OBE23" s="431"/>
      <c r="OBF23" s="431"/>
      <c r="OBG23" s="431"/>
      <c r="OBH23" s="431"/>
      <c r="OBI23" s="431"/>
      <c r="OBJ23" s="431"/>
      <c r="OBK23" s="431"/>
      <c r="OBL23" s="431"/>
      <c r="OBM23" s="431"/>
      <c r="OBN23" s="431"/>
      <c r="OBO23" s="431"/>
      <c r="OBP23" s="431"/>
      <c r="OBQ23" s="431"/>
      <c r="OBR23" s="431"/>
      <c r="OBS23" s="431"/>
      <c r="OBT23" s="431"/>
      <c r="OBU23" s="431"/>
      <c r="OBV23" s="431"/>
      <c r="OBW23" s="431"/>
      <c r="OBX23" s="431"/>
      <c r="OBY23" s="431"/>
      <c r="OBZ23" s="431"/>
      <c r="OCA23" s="431"/>
      <c r="OCB23" s="431"/>
      <c r="OCC23" s="431"/>
      <c r="OCD23" s="431"/>
      <c r="OCE23" s="431"/>
      <c r="OCF23" s="431"/>
      <c r="OCG23" s="431"/>
      <c r="OCH23" s="431"/>
      <c r="OCI23" s="431"/>
      <c r="OCJ23" s="431"/>
      <c r="OCK23" s="431"/>
      <c r="OCL23" s="431"/>
      <c r="OCM23" s="431"/>
      <c r="OCN23" s="431"/>
      <c r="OCO23" s="431"/>
      <c r="OCP23" s="431"/>
      <c r="OCQ23" s="431"/>
      <c r="OCR23" s="431"/>
      <c r="OCS23" s="431"/>
      <c r="OCT23" s="431"/>
      <c r="OCU23" s="431"/>
      <c r="OCV23" s="431"/>
      <c r="OCW23" s="431"/>
      <c r="OCX23" s="431"/>
      <c r="OCY23" s="431"/>
      <c r="OCZ23" s="431"/>
      <c r="ODA23" s="431"/>
      <c r="ODB23" s="431"/>
      <c r="ODC23" s="431"/>
      <c r="ODD23" s="431"/>
      <c r="ODE23" s="431"/>
      <c r="ODF23" s="431"/>
      <c r="ODG23" s="431"/>
      <c r="ODH23" s="431"/>
      <c r="ODI23" s="431"/>
      <c r="ODJ23" s="431"/>
      <c r="ODK23" s="431"/>
      <c r="ODL23" s="431"/>
      <c r="ODM23" s="431"/>
      <c r="ODN23" s="431"/>
      <c r="ODO23" s="431"/>
      <c r="ODP23" s="431"/>
      <c r="ODQ23" s="431"/>
      <c r="ODR23" s="431"/>
      <c r="ODS23" s="431"/>
      <c r="ODT23" s="431"/>
      <c r="ODU23" s="431"/>
      <c r="ODV23" s="431"/>
      <c r="ODW23" s="431"/>
      <c r="ODX23" s="431"/>
      <c r="ODY23" s="431"/>
      <c r="ODZ23" s="431"/>
      <c r="OEA23" s="431"/>
      <c r="OEB23" s="431"/>
      <c r="OEC23" s="431"/>
      <c r="OED23" s="431"/>
      <c r="OEE23" s="431"/>
      <c r="OEF23" s="431"/>
      <c r="OEG23" s="431"/>
      <c r="OEH23" s="431"/>
      <c r="OEI23" s="431"/>
      <c r="OEJ23" s="431"/>
      <c r="OEK23" s="431"/>
      <c r="OEL23" s="431"/>
      <c r="OEM23" s="431"/>
      <c r="OEN23" s="431"/>
      <c r="OEO23" s="431"/>
      <c r="OEP23" s="431"/>
      <c r="OEQ23" s="431"/>
      <c r="OER23" s="431"/>
      <c r="OES23" s="431"/>
      <c r="OET23" s="431"/>
      <c r="OEU23" s="431"/>
      <c r="OEV23" s="431"/>
      <c r="OEW23" s="431"/>
      <c r="OEX23" s="431"/>
      <c r="OEY23" s="431"/>
      <c r="OEZ23" s="431"/>
      <c r="OFA23" s="431"/>
      <c r="OFB23" s="431"/>
      <c r="OFC23" s="431"/>
      <c r="OFD23" s="431"/>
      <c r="OFE23" s="431"/>
      <c r="OFF23" s="431"/>
      <c r="OFG23" s="431"/>
      <c r="OFH23" s="431"/>
      <c r="OFI23" s="431"/>
      <c r="OFJ23" s="431"/>
      <c r="OFK23" s="431"/>
      <c r="OFL23" s="431"/>
      <c r="OFM23" s="431"/>
      <c r="OFN23" s="431"/>
      <c r="OFO23" s="431"/>
      <c r="OFP23" s="431"/>
      <c r="OFQ23" s="431"/>
      <c r="OFR23" s="431"/>
      <c r="OFS23" s="431"/>
      <c r="OFT23" s="431"/>
      <c r="OFU23" s="431"/>
      <c r="OFV23" s="431"/>
      <c r="OFW23" s="431"/>
      <c r="OFX23" s="431"/>
      <c r="OFY23" s="431"/>
      <c r="OFZ23" s="431"/>
      <c r="OGA23" s="431"/>
      <c r="OGB23" s="431"/>
      <c r="OGC23" s="431"/>
      <c r="OGD23" s="431"/>
      <c r="OGE23" s="431"/>
      <c r="OGF23" s="431"/>
      <c r="OGG23" s="431"/>
      <c r="OGH23" s="431"/>
      <c r="OGI23" s="431"/>
      <c r="OGJ23" s="431"/>
      <c r="OGK23" s="431"/>
      <c r="OGL23" s="431"/>
      <c r="OGM23" s="431"/>
      <c r="OGN23" s="431"/>
      <c r="OGO23" s="431"/>
      <c r="OGP23" s="431"/>
      <c r="OGQ23" s="431"/>
      <c r="OGR23" s="431"/>
      <c r="OGS23" s="431"/>
      <c r="OGT23" s="431"/>
      <c r="OGU23" s="431"/>
      <c r="OGV23" s="431"/>
      <c r="OGW23" s="431"/>
      <c r="OGX23" s="431"/>
      <c r="OGY23" s="431"/>
      <c r="OGZ23" s="431"/>
      <c r="OHA23" s="431"/>
      <c r="OHB23" s="431"/>
      <c r="OHC23" s="431"/>
      <c r="OHD23" s="431"/>
      <c r="OHE23" s="431"/>
      <c r="OHF23" s="431"/>
      <c r="OHG23" s="431"/>
      <c r="OHH23" s="431"/>
      <c r="OHI23" s="431"/>
      <c r="OHJ23" s="431"/>
      <c r="OHK23" s="431"/>
      <c r="OHL23" s="431"/>
      <c r="OHM23" s="431"/>
      <c r="OHN23" s="431"/>
      <c r="OHO23" s="431"/>
      <c r="OHP23" s="431"/>
      <c r="OHQ23" s="431"/>
      <c r="OHR23" s="431"/>
      <c r="OHS23" s="431"/>
      <c r="OHT23" s="431"/>
      <c r="OHU23" s="431"/>
      <c r="OHV23" s="431"/>
      <c r="OHW23" s="431"/>
      <c r="OHX23" s="431"/>
      <c r="OHY23" s="431"/>
      <c r="OHZ23" s="431"/>
      <c r="OIA23" s="431"/>
      <c r="OIB23" s="431"/>
      <c r="OIC23" s="431"/>
      <c r="OID23" s="431"/>
      <c r="OIE23" s="431"/>
      <c r="OIF23" s="431"/>
      <c r="OIG23" s="431"/>
      <c r="OIH23" s="431"/>
      <c r="OII23" s="431"/>
      <c r="OIJ23" s="431"/>
      <c r="OIK23" s="431"/>
      <c r="OIL23" s="431"/>
      <c r="OIM23" s="431"/>
      <c r="OIN23" s="431"/>
      <c r="OIO23" s="431"/>
      <c r="OIP23" s="431"/>
      <c r="OIQ23" s="431"/>
      <c r="OIR23" s="431"/>
      <c r="OIS23" s="431"/>
      <c r="OIT23" s="431"/>
      <c r="OIU23" s="431"/>
      <c r="OIV23" s="431"/>
      <c r="OIW23" s="431"/>
      <c r="OIX23" s="431"/>
      <c r="OIY23" s="431"/>
      <c r="OIZ23" s="431"/>
      <c r="OJA23" s="431"/>
      <c r="OJB23" s="431"/>
      <c r="OJC23" s="431"/>
      <c r="OJD23" s="431"/>
      <c r="OJE23" s="431"/>
      <c r="OJF23" s="431"/>
      <c r="OJG23" s="431"/>
      <c r="OJH23" s="431"/>
      <c r="OJI23" s="431"/>
      <c r="OJJ23" s="431"/>
      <c r="OJK23" s="431"/>
      <c r="OJL23" s="431"/>
      <c r="OJM23" s="431"/>
      <c r="OJN23" s="431"/>
      <c r="OJO23" s="431"/>
      <c r="OJP23" s="431"/>
      <c r="OJQ23" s="431"/>
      <c r="OJR23" s="431"/>
      <c r="OJS23" s="431"/>
      <c r="OJT23" s="431"/>
      <c r="OJU23" s="431"/>
      <c r="OJV23" s="431"/>
      <c r="OJW23" s="431"/>
      <c r="OJX23" s="431"/>
      <c r="OJY23" s="431"/>
      <c r="OJZ23" s="431"/>
      <c r="OKA23" s="431"/>
      <c r="OKB23" s="431"/>
      <c r="OKC23" s="431"/>
      <c r="OKD23" s="431"/>
      <c r="OKE23" s="431"/>
      <c r="OKF23" s="431"/>
      <c r="OKG23" s="431"/>
      <c r="OKH23" s="431"/>
      <c r="OKI23" s="431"/>
      <c r="OKJ23" s="431"/>
      <c r="OKK23" s="431"/>
      <c r="OKL23" s="431"/>
      <c r="OKM23" s="431"/>
      <c r="OKN23" s="431"/>
      <c r="OKO23" s="431"/>
      <c r="OKP23" s="431"/>
      <c r="OKQ23" s="431"/>
      <c r="OKR23" s="431"/>
      <c r="OKS23" s="431"/>
      <c r="OKT23" s="431"/>
      <c r="OKU23" s="431"/>
      <c r="OKV23" s="431"/>
      <c r="OKW23" s="431"/>
      <c r="OKX23" s="431"/>
      <c r="OKY23" s="431"/>
      <c r="OKZ23" s="431"/>
      <c r="OLA23" s="431"/>
      <c r="OLB23" s="431"/>
      <c r="OLC23" s="431"/>
      <c r="OLD23" s="431"/>
      <c r="OLE23" s="431"/>
      <c r="OLF23" s="431"/>
      <c r="OLG23" s="431"/>
      <c r="OLH23" s="431"/>
      <c r="OLI23" s="431"/>
      <c r="OLJ23" s="431"/>
      <c r="OLK23" s="431"/>
      <c r="OLL23" s="431"/>
      <c r="OLM23" s="431"/>
      <c r="OLN23" s="431"/>
      <c r="OLO23" s="431"/>
      <c r="OLP23" s="431"/>
      <c r="OLQ23" s="431"/>
      <c r="OLR23" s="431"/>
      <c r="OLS23" s="431"/>
      <c r="OLT23" s="431"/>
      <c r="OLU23" s="431"/>
      <c r="OLV23" s="431"/>
      <c r="OLW23" s="431"/>
      <c r="OLX23" s="431"/>
      <c r="OLY23" s="431"/>
      <c r="OLZ23" s="431"/>
      <c r="OMA23" s="431"/>
      <c r="OMB23" s="431"/>
      <c r="OMC23" s="431"/>
      <c r="OMD23" s="431"/>
      <c r="OME23" s="431"/>
      <c r="OMF23" s="431"/>
      <c r="OMG23" s="431"/>
      <c r="OMH23" s="431"/>
      <c r="OMI23" s="431"/>
      <c r="OMJ23" s="431"/>
      <c r="OMK23" s="431"/>
      <c r="OML23" s="431"/>
      <c r="OMM23" s="431"/>
      <c r="OMN23" s="431"/>
      <c r="OMO23" s="431"/>
      <c r="OMP23" s="431"/>
      <c r="OMQ23" s="431"/>
      <c r="OMR23" s="431"/>
      <c r="OMS23" s="431"/>
      <c r="OMT23" s="431"/>
      <c r="OMU23" s="431"/>
      <c r="OMV23" s="431"/>
      <c r="OMW23" s="431"/>
      <c r="OMX23" s="431"/>
      <c r="OMY23" s="431"/>
      <c r="OMZ23" s="431"/>
      <c r="ONA23" s="431"/>
      <c r="ONB23" s="431"/>
      <c r="ONC23" s="431"/>
      <c r="OND23" s="431"/>
      <c r="ONE23" s="431"/>
      <c r="ONF23" s="431"/>
      <c r="ONG23" s="431"/>
      <c r="ONH23" s="431"/>
      <c r="ONI23" s="431"/>
      <c r="ONJ23" s="431"/>
      <c r="ONK23" s="431"/>
      <c r="ONL23" s="431"/>
      <c r="ONM23" s="431"/>
      <c r="ONN23" s="431"/>
      <c r="ONO23" s="431"/>
      <c r="ONP23" s="431"/>
      <c r="ONQ23" s="431"/>
      <c r="ONR23" s="431"/>
      <c r="ONS23" s="431"/>
      <c r="ONT23" s="431"/>
      <c r="ONU23" s="431"/>
      <c r="ONV23" s="431"/>
      <c r="ONW23" s="431"/>
      <c r="ONX23" s="431"/>
      <c r="ONY23" s="431"/>
      <c r="ONZ23" s="431"/>
      <c r="OOA23" s="431"/>
      <c r="OOB23" s="431"/>
      <c r="OOC23" s="431"/>
      <c r="OOD23" s="431"/>
      <c r="OOE23" s="431"/>
      <c r="OOF23" s="431"/>
      <c r="OOG23" s="431"/>
      <c r="OOH23" s="431"/>
      <c r="OOI23" s="431"/>
      <c r="OOJ23" s="431"/>
      <c r="OOK23" s="431"/>
      <c r="OOL23" s="431"/>
      <c r="OOM23" s="431"/>
      <c r="OON23" s="431"/>
      <c r="OOO23" s="431"/>
      <c r="OOP23" s="431"/>
      <c r="OOQ23" s="431"/>
      <c r="OOR23" s="431"/>
      <c r="OOS23" s="431"/>
      <c r="OOT23" s="431"/>
      <c r="OOU23" s="431"/>
      <c r="OOV23" s="431"/>
      <c r="OOW23" s="431"/>
      <c r="OOX23" s="431"/>
      <c r="OOY23" s="431"/>
      <c r="OOZ23" s="431"/>
      <c r="OPA23" s="431"/>
      <c r="OPB23" s="431"/>
      <c r="OPC23" s="431"/>
      <c r="OPD23" s="431"/>
      <c r="OPE23" s="431"/>
      <c r="OPF23" s="431"/>
      <c r="OPG23" s="431"/>
      <c r="OPH23" s="431"/>
      <c r="OPI23" s="431"/>
      <c r="OPJ23" s="431"/>
      <c r="OPK23" s="431"/>
      <c r="OPL23" s="431"/>
      <c r="OPM23" s="431"/>
      <c r="OPN23" s="431"/>
      <c r="OPO23" s="431"/>
      <c r="OPP23" s="431"/>
      <c r="OPQ23" s="431"/>
      <c r="OPR23" s="431"/>
      <c r="OPS23" s="431"/>
      <c r="OPT23" s="431"/>
      <c r="OPU23" s="431"/>
      <c r="OPV23" s="431"/>
      <c r="OPW23" s="431"/>
      <c r="OPX23" s="431"/>
      <c r="OPY23" s="431"/>
      <c r="OPZ23" s="431"/>
      <c r="OQA23" s="431"/>
      <c r="OQB23" s="431"/>
      <c r="OQC23" s="431"/>
      <c r="OQD23" s="431"/>
      <c r="OQE23" s="431"/>
      <c r="OQF23" s="431"/>
      <c r="OQG23" s="431"/>
      <c r="OQH23" s="431"/>
      <c r="OQI23" s="431"/>
      <c r="OQJ23" s="431"/>
      <c r="OQK23" s="431"/>
      <c r="OQL23" s="431"/>
      <c r="OQM23" s="431"/>
      <c r="OQN23" s="431"/>
      <c r="OQO23" s="431"/>
      <c r="OQP23" s="431"/>
      <c r="OQQ23" s="431"/>
      <c r="OQR23" s="431"/>
      <c r="OQS23" s="431"/>
      <c r="OQT23" s="431"/>
      <c r="OQU23" s="431"/>
      <c r="OQV23" s="431"/>
      <c r="OQW23" s="431"/>
      <c r="OQX23" s="431"/>
      <c r="OQY23" s="431"/>
      <c r="OQZ23" s="431"/>
      <c r="ORA23" s="431"/>
      <c r="ORB23" s="431"/>
      <c r="ORC23" s="431"/>
      <c r="ORD23" s="431"/>
      <c r="ORE23" s="431"/>
      <c r="ORF23" s="431"/>
      <c r="ORG23" s="431"/>
      <c r="ORH23" s="431"/>
      <c r="ORI23" s="431"/>
      <c r="ORJ23" s="431"/>
      <c r="ORK23" s="431"/>
      <c r="ORL23" s="431"/>
      <c r="ORM23" s="431"/>
      <c r="ORN23" s="431"/>
      <c r="ORO23" s="431"/>
      <c r="ORP23" s="431"/>
      <c r="ORQ23" s="431"/>
      <c r="ORR23" s="431"/>
      <c r="ORS23" s="431"/>
      <c r="ORT23" s="431"/>
      <c r="ORU23" s="431"/>
      <c r="ORV23" s="431"/>
      <c r="ORW23" s="431"/>
      <c r="ORX23" s="431"/>
      <c r="ORY23" s="431"/>
      <c r="ORZ23" s="431"/>
      <c r="OSA23" s="431"/>
      <c r="OSB23" s="431"/>
      <c r="OSC23" s="431"/>
      <c r="OSD23" s="431"/>
      <c r="OSE23" s="431"/>
      <c r="OSF23" s="431"/>
      <c r="OSG23" s="431"/>
      <c r="OSH23" s="431"/>
      <c r="OSI23" s="431"/>
      <c r="OSJ23" s="431"/>
      <c r="OSK23" s="431"/>
      <c r="OSL23" s="431"/>
      <c r="OSM23" s="431"/>
      <c r="OSN23" s="431"/>
      <c r="OSO23" s="431"/>
      <c r="OSP23" s="431"/>
      <c r="OSQ23" s="431"/>
      <c r="OSR23" s="431"/>
      <c r="OSS23" s="431"/>
      <c r="OST23" s="431"/>
      <c r="OSU23" s="431"/>
      <c r="OSV23" s="431"/>
      <c r="OSW23" s="431"/>
      <c r="OSX23" s="431"/>
      <c r="OSY23" s="431"/>
      <c r="OSZ23" s="431"/>
      <c r="OTA23" s="431"/>
      <c r="OTB23" s="431"/>
      <c r="OTC23" s="431"/>
      <c r="OTD23" s="431"/>
      <c r="OTE23" s="431"/>
      <c r="OTF23" s="431"/>
      <c r="OTG23" s="431"/>
      <c r="OTH23" s="431"/>
      <c r="OTI23" s="431"/>
      <c r="OTJ23" s="431"/>
      <c r="OTK23" s="431"/>
      <c r="OTL23" s="431"/>
      <c r="OTM23" s="431"/>
      <c r="OTN23" s="431"/>
      <c r="OTO23" s="431"/>
      <c r="OTP23" s="431"/>
      <c r="OTQ23" s="431"/>
      <c r="OTR23" s="431"/>
      <c r="OTS23" s="431"/>
      <c r="OTT23" s="431"/>
      <c r="OTU23" s="431"/>
      <c r="OTV23" s="431"/>
      <c r="OTW23" s="431"/>
      <c r="OTX23" s="431"/>
      <c r="OTY23" s="431"/>
      <c r="OTZ23" s="431"/>
      <c r="OUA23" s="431"/>
      <c r="OUB23" s="431"/>
      <c r="OUC23" s="431"/>
      <c r="OUD23" s="431"/>
      <c r="OUE23" s="431"/>
      <c r="OUF23" s="431"/>
      <c r="OUG23" s="431"/>
      <c r="OUH23" s="431"/>
      <c r="OUI23" s="431"/>
      <c r="OUJ23" s="431"/>
      <c r="OUK23" s="431"/>
      <c r="OUL23" s="431"/>
      <c r="OUM23" s="431"/>
      <c r="OUN23" s="431"/>
      <c r="OUO23" s="431"/>
      <c r="OUP23" s="431"/>
      <c r="OUQ23" s="431"/>
      <c r="OUR23" s="431"/>
      <c r="OUS23" s="431"/>
      <c r="OUT23" s="431"/>
      <c r="OUU23" s="431"/>
      <c r="OUV23" s="431"/>
      <c r="OUW23" s="431"/>
      <c r="OUX23" s="431"/>
      <c r="OUY23" s="431"/>
      <c r="OUZ23" s="431"/>
      <c r="OVA23" s="431"/>
      <c r="OVB23" s="431"/>
      <c r="OVC23" s="431"/>
      <c r="OVD23" s="431"/>
      <c r="OVE23" s="431"/>
      <c r="OVF23" s="431"/>
      <c r="OVG23" s="431"/>
      <c r="OVH23" s="431"/>
      <c r="OVI23" s="431"/>
      <c r="OVJ23" s="431"/>
      <c r="OVK23" s="431"/>
      <c r="OVL23" s="431"/>
      <c r="OVM23" s="431"/>
      <c r="OVN23" s="431"/>
      <c r="OVO23" s="431"/>
      <c r="OVP23" s="431"/>
      <c r="OVQ23" s="431"/>
      <c r="OVR23" s="431"/>
      <c r="OVS23" s="431"/>
      <c r="OVT23" s="431"/>
      <c r="OVU23" s="431"/>
      <c r="OVV23" s="431"/>
      <c r="OVW23" s="431"/>
      <c r="OVX23" s="431"/>
      <c r="OVY23" s="431"/>
      <c r="OVZ23" s="431"/>
      <c r="OWA23" s="431"/>
      <c r="OWB23" s="431"/>
      <c r="OWC23" s="431"/>
      <c r="OWD23" s="431"/>
      <c r="OWE23" s="431"/>
      <c r="OWF23" s="431"/>
      <c r="OWG23" s="431"/>
      <c r="OWH23" s="431"/>
      <c r="OWI23" s="431"/>
      <c r="OWJ23" s="431"/>
      <c r="OWK23" s="431"/>
      <c r="OWL23" s="431"/>
      <c r="OWM23" s="431"/>
      <c r="OWN23" s="431"/>
      <c r="OWO23" s="431"/>
      <c r="OWP23" s="431"/>
      <c r="OWQ23" s="431"/>
      <c r="OWR23" s="431"/>
      <c r="OWS23" s="431"/>
      <c r="OWT23" s="431"/>
      <c r="OWU23" s="431"/>
      <c r="OWV23" s="431"/>
      <c r="OWW23" s="431"/>
      <c r="OWX23" s="431"/>
      <c r="OWY23" s="431"/>
      <c r="OWZ23" s="431"/>
      <c r="OXA23" s="431"/>
      <c r="OXB23" s="431"/>
      <c r="OXC23" s="431"/>
      <c r="OXD23" s="431"/>
      <c r="OXE23" s="431"/>
      <c r="OXF23" s="431"/>
      <c r="OXG23" s="431"/>
      <c r="OXH23" s="431"/>
      <c r="OXI23" s="431"/>
      <c r="OXJ23" s="431"/>
      <c r="OXK23" s="431"/>
      <c r="OXL23" s="431"/>
      <c r="OXM23" s="431"/>
      <c r="OXN23" s="431"/>
      <c r="OXO23" s="431"/>
      <c r="OXP23" s="431"/>
      <c r="OXQ23" s="431"/>
      <c r="OXR23" s="431"/>
      <c r="OXS23" s="431"/>
      <c r="OXT23" s="431"/>
      <c r="OXU23" s="431"/>
      <c r="OXV23" s="431"/>
      <c r="OXW23" s="431"/>
      <c r="OXX23" s="431"/>
      <c r="OXY23" s="431"/>
      <c r="OXZ23" s="431"/>
      <c r="OYA23" s="431"/>
      <c r="OYB23" s="431"/>
      <c r="OYC23" s="431"/>
      <c r="OYD23" s="431"/>
      <c r="OYE23" s="431"/>
      <c r="OYF23" s="431"/>
      <c r="OYG23" s="431"/>
      <c r="OYH23" s="431"/>
      <c r="OYI23" s="431"/>
      <c r="OYJ23" s="431"/>
      <c r="OYK23" s="431"/>
      <c r="OYL23" s="431"/>
      <c r="OYM23" s="431"/>
      <c r="OYN23" s="431"/>
      <c r="OYO23" s="431"/>
      <c r="OYP23" s="431"/>
      <c r="OYQ23" s="431"/>
      <c r="OYR23" s="431"/>
      <c r="OYS23" s="431"/>
      <c r="OYT23" s="431"/>
      <c r="OYU23" s="431"/>
      <c r="OYV23" s="431"/>
      <c r="OYW23" s="431"/>
      <c r="OYX23" s="431"/>
      <c r="OYY23" s="431"/>
      <c r="OYZ23" s="431"/>
      <c r="OZA23" s="431"/>
      <c r="OZB23" s="431"/>
      <c r="OZC23" s="431"/>
      <c r="OZD23" s="431"/>
      <c r="OZE23" s="431"/>
      <c r="OZF23" s="431"/>
      <c r="OZG23" s="431"/>
      <c r="OZH23" s="431"/>
      <c r="OZI23" s="431"/>
      <c r="OZJ23" s="431"/>
      <c r="OZK23" s="431"/>
      <c r="OZL23" s="431"/>
      <c r="OZM23" s="431"/>
      <c r="OZN23" s="431"/>
      <c r="OZO23" s="431"/>
      <c r="OZP23" s="431"/>
      <c r="OZQ23" s="431"/>
      <c r="OZR23" s="431"/>
      <c r="OZS23" s="431"/>
      <c r="OZT23" s="431"/>
      <c r="OZU23" s="431"/>
      <c r="OZV23" s="431"/>
      <c r="OZW23" s="431"/>
      <c r="OZX23" s="431"/>
      <c r="OZY23" s="431"/>
      <c r="OZZ23" s="431"/>
      <c r="PAA23" s="431"/>
      <c r="PAB23" s="431"/>
      <c r="PAC23" s="431"/>
      <c r="PAD23" s="431"/>
      <c r="PAE23" s="431"/>
      <c r="PAF23" s="431"/>
      <c r="PAG23" s="431"/>
      <c r="PAH23" s="431"/>
      <c r="PAI23" s="431"/>
      <c r="PAJ23" s="431"/>
      <c r="PAK23" s="431"/>
      <c r="PAL23" s="431"/>
      <c r="PAM23" s="431"/>
      <c r="PAN23" s="431"/>
      <c r="PAO23" s="431"/>
      <c r="PAP23" s="431"/>
      <c r="PAQ23" s="431"/>
      <c r="PAR23" s="431"/>
      <c r="PAS23" s="431"/>
      <c r="PAT23" s="431"/>
      <c r="PAU23" s="431"/>
      <c r="PAV23" s="431"/>
      <c r="PAW23" s="431"/>
      <c r="PAX23" s="431"/>
      <c r="PAY23" s="431"/>
      <c r="PAZ23" s="431"/>
      <c r="PBA23" s="431"/>
      <c r="PBB23" s="431"/>
      <c r="PBC23" s="431"/>
      <c r="PBD23" s="431"/>
      <c r="PBE23" s="431"/>
      <c r="PBF23" s="431"/>
      <c r="PBG23" s="431"/>
      <c r="PBH23" s="431"/>
      <c r="PBI23" s="431"/>
      <c r="PBJ23" s="431"/>
      <c r="PBK23" s="431"/>
      <c r="PBL23" s="431"/>
      <c r="PBM23" s="431"/>
      <c r="PBN23" s="431"/>
      <c r="PBO23" s="431"/>
      <c r="PBP23" s="431"/>
      <c r="PBQ23" s="431"/>
      <c r="PBR23" s="431"/>
      <c r="PBS23" s="431"/>
      <c r="PBT23" s="431"/>
      <c r="PBU23" s="431"/>
      <c r="PBV23" s="431"/>
      <c r="PBW23" s="431"/>
      <c r="PBX23" s="431"/>
      <c r="PBY23" s="431"/>
      <c r="PBZ23" s="431"/>
      <c r="PCA23" s="431"/>
      <c r="PCB23" s="431"/>
      <c r="PCC23" s="431"/>
      <c r="PCD23" s="431"/>
      <c r="PCE23" s="431"/>
      <c r="PCF23" s="431"/>
      <c r="PCG23" s="431"/>
      <c r="PCH23" s="431"/>
      <c r="PCI23" s="431"/>
      <c r="PCJ23" s="431"/>
      <c r="PCK23" s="431"/>
      <c r="PCL23" s="431"/>
      <c r="PCM23" s="431"/>
      <c r="PCN23" s="431"/>
      <c r="PCO23" s="431"/>
      <c r="PCP23" s="431"/>
      <c r="PCQ23" s="431"/>
      <c r="PCR23" s="431"/>
      <c r="PCS23" s="431"/>
      <c r="PCT23" s="431"/>
      <c r="PCU23" s="431"/>
      <c r="PCV23" s="431"/>
      <c r="PCW23" s="431"/>
      <c r="PCX23" s="431"/>
      <c r="PCY23" s="431"/>
      <c r="PCZ23" s="431"/>
      <c r="PDA23" s="431"/>
      <c r="PDB23" s="431"/>
      <c r="PDC23" s="431"/>
      <c r="PDD23" s="431"/>
      <c r="PDE23" s="431"/>
      <c r="PDF23" s="431"/>
      <c r="PDG23" s="431"/>
      <c r="PDH23" s="431"/>
      <c r="PDI23" s="431"/>
      <c r="PDJ23" s="431"/>
      <c r="PDK23" s="431"/>
      <c r="PDL23" s="431"/>
      <c r="PDM23" s="431"/>
      <c r="PDN23" s="431"/>
      <c r="PDO23" s="431"/>
      <c r="PDP23" s="431"/>
      <c r="PDQ23" s="431"/>
      <c r="PDR23" s="431"/>
      <c r="PDS23" s="431"/>
      <c r="PDT23" s="431"/>
      <c r="PDU23" s="431"/>
      <c r="PDV23" s="431"/>
      <c r="PDW23" s="431"/>
      <c r="PDX23" s="431"/>
      <c r="PDY23" s="431"/>
      <c r="PDZ23" s="431"/>
      <c r="PEA23" s="431"/>
      <c r="PEB23" s="431"/>
      <c r="PEC23" s="431"/>
      <c r="PED23" s="431"/>
      <c r="PEE23" s="431"/>
      <c r="PEF23" s="431"/>
      <c r="PEG23" s="431"/>
      <c r="PEH23" s="431"/>
      <c r="PEI23" s="431"/>
      <c r="PEJ23" s="431"/>
      <c r="PEK23" s="431"/>
      <c r="PEL23" s="431"/>
      <c r="PEM23" s="431"/>
      <c r="PEN23" s="431"/>
      <c r="PEO23" s="431"/>
      <c r="PEP23" s="431"/>
      <c r="PEQ23" s="431"/>
      <c r="PER23" s="431"/>
      <c r="PES23" s="431"/>
      <c r="PET23" s="431"/>
      <c r="PEU23" s="431"/>
      <c r="PEV23" s="431"/>
      <c r="PEW23" s="431"/>
      <c r="PEX23" s="431"/>
      <c r="PEY23" s="431"/>
      <c r="PEZ23" s="431"/>
      <c r="PFA23" s="431"/>
      <c r="PFB23" s="431"/>
      <c r="PFC23" s="431"/>
      <c r="PFD23" s="431"/>
      <c r="PFE23" s="431"/>
      <c r="PFF23" s="431"/>
      <c r="PFG23" s="431"/>
      <c r="PFH23" s="431"/>
      <c r="PFI23" s="431"/>
      <c r="PFJ23" s="431"/>
      <c r="PFK23" s="431"/>
      <c r="PFL23" s="431"/>
      <c r="PFM23" s="431"/>
      <c r="PFN23" s="431"/>
      <c r="PFO23" s="431"/>
      <c r="PFP23" s="431"/>
      <c r="PFQ23" s="431"/>
      <c r="PFR23" s="431"/>
      <c r="PFS23" s="431"/>
      <c r="PFT23" s="431"/>
      <c r="PFU23" s="431"/>
      <c r="PFV23" s="431"/>
      <c r="PFW23" s="431"/>
      <c r="PFX23" s="431"/>
      <c r="PFY23" s="431"/>
      <c r="PFZ23" s="431"/>
      <c r="PGA23" s="431"/>
      <c r="PGB23" s="431"/>
      <c r="PGC23" s="431"/>
      <c r="PGD23" s="431"/>
      <c r="PGE23" s="431"/>
      <c r="PGF23" s="431"/>
      <c r="PGG23" s="431"/>
      <c r="PGH23" s="431"/>
      <c r="PGI23" s="431"/>
      <c r="PGJ23" s="431"/>
      <c r="PGK23" s="431"/>
      <c r="PGL23" s="431"/>
      <c r="PGM23" s="431"/>
      <c r="PGN23" s="431"/>
      <c r="PGO23" s="431"/>
      <c r="PGP23" s="431"/>
      <c r="PGQ23" s="431"/>
      <c r="PGR23" s="431"/>
      <c r="PGS23" s="431"/>
      <c r="PGT23" s="431"/>
      <c r="PGU23" s="431"/>
      <c r="PGV23" s="431"/>
      <c r="PGW23" s="431"/>
      <c r="PGX23" s="431"/>
      <c r="PGY23" s="431"/>
      <c r="PGZ23" s="431"/>
      <c r="PHA23" s="431"/>
      <c r="PHB23" s="431"/>
      <c r="PHC23" s="431"/>
      <c r="PHD23" s="431"/>
      <c r="PHE23" s="431"/>
      <c r="PHF23" s="431"/>
      <c r="PHG23" s="431"/>
      <c r="PHH23" s="431"/>
      <c r="PHI23" s="431"/>
      <c r="PHJ23" s="431"/>
      <c r="PHK23" s="431"/>
      <c r="PHL23" s="431"/>
      <c r="PHM23" s="431"/>
      <c r="PHN23" s="431"/>
      <c r="PHO23" s="431"/>
      <c r="PHP23" s="431"/>
      <c r="PHQ23" s="431"/>
      <c r="PHR23" s="431"/>
      <c r="PHS23" s="431"/>
      <c r="PHT23" s="431"/>
      <c r="PHU23" s="431"/>
      <c r="PHV23" s="431"/>
      <c r="PHW23" s="431"/>
      <c r="PHX23" s="431"/>
      <c r="PHY23" s="431"/>
      <c r="PHZ23" s="431"/>
      <c r="PIA23" s="431"/>
      <c r="PIB23" s="431"/>
      <c r="PIC23" s="431"/>
      <c r="PID23" s="431"/>
      <c r="PIE23" s="431"/>
      <c r="PIF23" s="431"/>
      <c r="PIG23" s="431"/>
      <c r="PIH23" s="431"/>
      <c r="PII23" s="431"/>
      <c r="PIJ23" s="431"/>
      <c r="PIK23" s="431"/>
      <c r="PIL23" s="431"/>
      <c r="PIM23" s="431"/>
      <c r="PIN23" s="431"/>
      <c r="PIO23" s="431"/>
      <c r="PIP23" s="431"/>
      <c r="PIQ23" s="431"/>
      <c r="PIR23" s="431"/>
      <c r="PIS23" s="431"/>
      <c r="PIT23" s="431"/>
      <c r="PIU23" s="431"/>
      <c r="PIV23" s="431"/>
      <c r="PIW23" s="431"/>
      <c r="PIX23" s="431"/>
      <c r="PIY23" s="431"/>
      <c r="PIZ23" s="431"/>
      <c r="PJA23" s="431"/>
      <c r="PJB23" s="431"/>
      <c r="PJC23" s="431"/>
      <c r="PJD23" s="431"/>
      <c r="PJE23" s="431"/>
      <c r="PJF23" s="431"/>
      <c r="PJG23" s="431"/>
      <c r="PJH23" s="431"/>
      <c r="PJI23" s="431"/>
      <c r="PJJ23" s="431"/>
      <c r="PJK23" s="431"/>
      <c r="PJL23" s="431"/>
      <c r="PJM23" s="431"/>
      <c r="PJN23" s="431"/>
      <c r="PJO23" s="431"/>
      <c r="PJP23" s="431"/>
      <c r="PJQ23" s="431"/>
      <c r="PJR23" s="431"/>
      <c r="PJS23" s="431"/>
      <c r="PJT23" s="431"/>
      <c r="PJU23" s="431"/>
      <c r="PJV23" s="431"/>
      <c r="PJW23" s="431"/>
      <c r="PJX23" s="431"/>
      <c r="PJY23" s="431"/>
      <c r="PJZ23" s="431"/>
      <c r="PKA23" s="431"/>
      <c r="PKB23" s="431"/>
      <c r="PKC23" s="431"/>
      <c r="PKD23" s="431"/>
      <c r="PKE23" s="431"/>
      <c r="PKF23" s="431"/>
      <c r="PKG23" s="431"/>
      <c r="PKH23" s="431"/>
      <c r="PKI23" s="431"/>
      <c r="PKJ23" s="431"/>
      <c r="PKK23" s="431"/>
      <c r="PKL23" s="431"/>
      <c r="PKM23" s="431"/>
      <c r="PKN23" s="431"/>
      <c r="PKO23" s="431"/>
      <c r="PKP23" s="431"/>
      <c r="PKQ23" s="431"/>
      <c r="PKR23" s="431"/>
      <c r="PKS23" s="431"/>
      <c r="PKT23" s="431"/>
      <c r="PKU23" s="431"/>
      <c r="PKV23" s="431"/>
      <c r="PKW23" s="431"/>
      <c r="PKX23" s="431"/>
      <c r="PKY23" s="431"/>
      <c r="PKZ23" s="431"/>
      <c r="PLA23" s="431"/>
      <c r="PLB23" s="431"/>
      <c r="PLC23" s="431"/>
      <c r="PLD23" s="431"/>
      <c r="PLE23" s="431"/>
      <c r="PLF23" s="431"/>
      <c r="PLG23" s="431"/>
      <c r="PLH23" s="431"/>
      <c r="PLI23" s="431"/>
      <c r="PLJ23" s="431"/>
      <c r="PLK23" s="431"/>
      <c r="PLL23" s="431"/>
      <c r="PLM23" s="431"/>
      <c r="PLN23" s="431"/>
      <c r="PLO23" s="431"/>
      <c r="PLP23" s="431"/>
      <c r="PLQ23" s="431"/>
      <c r="PLR23" s="431"/>
      <c r="PLS23" s="431"/>
      <c r="PLT23" s="431"/>
      <c r="PLU23" s="431"/>
      <c r="PLV23" s="431"/>
      <c r="PLW23" s="431"/>
      <c r="PLX23" s="431"/>
      <c r="PLY23" s="431"/>
      <c r="PLZ23" s="431"/>
      <c r="PMA23" s="431"/>
      <c r="PMB23" s="431"/>
      <c r="PMC23" s="431"/>
      <c r="PMD23" s="431"/>
      <c r="PME23" s="431"/>
      <c r="PMF23" s="431"/>
      <c r="PMG23" s="431"/>
      <c r="PMH23" s="431"/>
      <c r="PMI23" s="431"/>
      <c r="PMJ23" s="431"/>
      <c r="PMK23" s="431"/>
      <c r="PML23" s="431"/>
      <c r="PMM23" s="431"/>
      <c r="PMN23" s="431"/>
      <c r="PMO23" s="431"/>
      <c r="PMP23" s="431"/>
      <c r="PMQ23" s="431"/>
      <c r="PMR23" s="431"/>
      <c r="PMS23" s="431"/>
      <c r="PMT23" s="431"/>
      <c r="PMU23" s="431"/>
      <c r="PMV23" s="431"/>
      <c r="PMW23" s="431"/>
      <c r="PMX23" s="431"/>
      <c r="PMY23" s="431"/>
      <c r="PMZ23" s="431"/>
      <c r="PNA23" s="431"/>
      <c r="PNB23" s="431"/>
      <c r="PNC23" s="431"/>
      <c r="PND23" s="431"/>
      <c r="PNE23" s="431"/>
      <c r="PNF23" s="431"/>
      <c r="PNG23" s="431"/>
      <c r="PNH23" s="431"/>
      <c r="PNI23" s="431"/>
      <c r="PNJ23" s="431"/>
      <c r="PNK23" s="431"/>
      <c r="PNL23" s="431"/>
      <c r="PNM23" s="431"/>
      <c r="PNN23" s="431"/>
      <c r="PNO23" s="431"/>
      <c r="PNP23" s="431"/>
      <c r="PNQ23" s="431"/>
      <c r="PNR23" s="431"/>
      <c r="PNS23" s="431"/>
      <c r="PNT23" s="431"/>
      <c r="PNU23" s="431"/>
      <c r="PNV23" s="431"/>
      <c r="PNW23" s="431"/>
      <c r="PNX23" s="431"/>
      <c r="PNY23" s="431"/>
      <c r="PNZ23" s="431"/>
      <c r="POA23" s="431"/>
      <c r="POB23" s="431"/>
      <c r="POC23" s="431"/>
      <c r="POD23" s="431"/>
      <c r="POE23" s="431"/>
      <c r="POF23" s="431"/>
      <c r="POG23" s="431"/>
      <c r="POH23" s="431"/>
      <c r="POI23" s="431"/>
      <c r="POJ23" s="431"/>
      <c r="POK23" s="431"/>
      <c r="POL23" s="431"/>
      <c r="POM23" s="431"/>
      <c r="PON23" s="431"/>
      <c r="POO23" s="431"/>
      <c r="POP23" s="431"/>
      <c r="POQ23" s="431"/>
      <c r="POR23" s="431"/>
      <c r="POS23" s="431"/>
      <c r="POT23" s="431"/>
      <c r="POU23" s="431"/>
      <c r="POV23" s="431"/>
      <c r="POW23" s="431"/>
      <c r="POX23" s="431"/>
      <c r="POY23" s="431"/>
      <c r="POZ23" s="431"/>
      <c r="PPA23" s="431"/>
      <c r="PPB23" s="431"/>
      <c r="PPC23" s="431"/>
      <c r="PPD23" s="431"/>
      <c r="PPE23" s="431"/>
      <c r="PPF23" s="431"/>
      <c r="PPG23" s="431"/>
      <c r="PPH23" s="431"/>
      <c r="PPI23" s="431"/>
      <c r="PPJ23" s="431"/>
      <c r="PPK23" s="431"/>
      <c r="PPL23" s="431"/>
      <c r="PPM23" s="431"/>
      <c r="PPN23" s="431"/>
      <c r="PPO23" s="431"/>
      <c r="PPP23" s="431"/>
      <c r="PPQ23" s="431"/>
      <c r="PPR23" s="431"/>
      <c r="PPS23" s="431"/>
      <c r="PPT23" s="431"/>
      <c r="PPU23" s="431"/>
      <c r="PPV23" s="431"/>
      <c r="PPW23" s="431"/>
      <c r="PPX23" s="431"/>
      <c r="PPY23" s="431"/>
      <c r="PPZ23" s="431"/>
      <c r="PQA23" s="431"/>
      <c r="PQB23" s="431"/>
      <c r="PQC23" s="431"/>
      <c r="PQD23" s="431"/>
      <c r="PQE23" s="431"/>
      <c r="PQF23" s="431"/>
      <c r="PQG23" s="431"/>
      <c r="PQH23" s="431"/>
      <c r="PQI23" s="431"/>
      <c r="PQJ23" s="431"/>
      <c r="PQK23" s="431"/>
      <c r="PQL23" s="431"/>
      <c r="PQM23" s="431"/>
      <c r="PQN23" s="431"/>
      <c r="PQO23" s="431"/>
      <c r="PQP23" s="431"/>
      <c r="PQQ23" s="431"/>
      <c r="PQR23" s="431"/>
      <c r="PQS23" s="431"/>
      <c r="PQT23" s="431"/>
      <c r="PQU23" s="431"/>
      <c r="PQV23" s="431"/>
      <c r="PQW23" s="431"/>
      <c r="PQX23" s="431"/>
      <c r="PQY23" s="431"/>
      <c r="PQZ23" s="431"/>
      <c r="PRA23" s="431"/>
      <c r="PRB23" s="431"/>
      <c r="PRC23" s="431"/>
      <c r="PRD23" s="431"/>
      <c r="PRE23" s="431"/>
      <c r="PRF23" s="431"/>
      <c r="PRG23" s="431"/>
      <c r="PRH23" s="431"/>
      <c r="PRI23" s="431"/>
      <c r="PRJ23" s="431"/>
      <c r="PRK23" s="431"/>
      <c r="PRL23" s="431"/>
      <c r="PRM23" s="431"/>
      <c r="PRN23" s="431"/>
      <c r="PRO23" s="431"/>
      <c r="PRP23" s="431"/>
      <c r="PRQ23" s="431"/>
      <c r="PRR23" s="431"/>
      <c r="PRS23" s="431"/>
      <c r="PRT23" s="431"/>
      <c r="PRU23" s="431"/>
      <c r="PRV23" s="431"/>
      <c r="PRW23" s="431"/>
      <c r="PRX23" s="431"/>
      <c r="PRY23" s="431"/>
      <c r="PRZ23" s="431"/>
      <c r="PSA23" s="431"/>
      <c r="PSB23" s="431"/>
      <c r="PSC23" s="431"/>
      <c r="PSD23" s="431"/>
      <c r="PSE23" s="431"/>
      <c r="PSF23" s="431"/>
      <c r="PSG23" s="431"/>
      <c r="PSH23" s="431"/>
      <c r="PSI23" s="431"/>
      <c r="PSJ23" s="431"/>
      <c r="PSK23" s="431"/>
      <c r="PSL23" s="431"/>
      <c r="PSM23" s="431"/>
      <c r="PSN23" s="431"/>
      <c r="PSO23" s="431"/>
      <c r="PSP23" s="431"/>
      <c r="PSQ23" s="431"/>
      <c r="PSR23" s="431"/>
      <c r="PSS23" s="431"/>
      <c r="PST23" s="431"/>
      <c r="PSU23" s="431"/>
      <c r="PSV23" s="431"/>
      <c r="PSW23" s="431"/>
      <c r="PSX23" s="431"/>
      <c r="PSY23" s="431"/>
      <c r="PSZ23" s="431"/>
      <c r="PTA23" s="431"/>
      <c r="PTB23" s="431"/>
      <c r="PTC23" s="431"/>
      <c r="PTD23" s="431"/>
      <c r="PTE23" s="431"/>
      <c r="PTF23" s="431"/>
      <c r="PTG23" s="431"/>
      <c r="PTH23" s="431"/>
      <c r="PTI23" s="431"/>
      <c r="PTJ23" s="431"/>
      <c r="PTK23" s="431"/>
      <c r="PTL23" s="431"/>
      <c r="PTM23" s="431"/>
      <c r="PTN23" s="431"/>
      <c r="PTO23" s="431"/>
      <c r="PTP23" s="431"/>
      <c r="PTQ23" s="431"/>
      <c r="PTR23" s="431"/>
      <c r="PTS23" s="431"/>
      <c r="PTT23" s="431"/>
      <c r="PTU23" s="431"/>
      <c r="PTV23" s="431"/>
      <c r="PTW23" s="431"/>
      <c r="PTX23" s="431"/>
      <c r="PTY23" s="431"/>
      <c r="PTZ23" s="431"/>
      <c r="PUA23" s="431"/>
      <c r="PUB23" s="431"/>
      <c r="PUC23" s="431"/>
      <c r="PUD23" s="431"/>
      <c r="PUE23" s="431"/>
      <c r="PUF23" s="431"/>
      <c r="PUG23" s="431"/>
      <c r="PUH23" s="431"/>
      <c r="PUI23" s="431"/>
      <c r="PUJ23" s="431"/>
      <c r="PUK23" s="431"/>
      <c r="PUL23" s="431"/>
      <c r="PUM23" s="431"/>
      <c r="PUN23" s="431"/>
      <c r="PUO23" s="431"/>
      <c r="PUP23" s="431"/>
      <c r="PUQ23" s="431"/>
      <c r="PUR23" s="431"/>
      <c r="PUS23" s="431"/>
      <c r="PUT23" s="431"/>
      <c r="PUU23" s="431"/>
      <c r="PUV23" s="431"/>
      <c r="PUW23" s="431"/>
      <c r="PUX23" s="431"/>
      <c r="PUY23" s="431"/>
      <c r="PUZ23" s="431"/>
      <c r="PVA23" s="431"/>
      <c r="PVB23" s="431"/>
      <c r="PVC23" s="431"/>
      <c r="PVD23" s="431"/>
      <c r="PVE23" s="431"/>
      <c r="PVF23" s="431"/>
      <c r="PVG23" s="431"/>
      <c r="PVH23" s="431"/>
      <c r="PVI23" s="431"/>
      <c r="PVJ23" s="431"/>
      <c r="PVK23" s="431"/>
      <c r="PVL23" s="431"/>
      <c r="PVM23" s="431"/>
      <c r="PVN23" s="431"/>
      <c r="PVO23" s="431"/>
      <c r="PVP23" s="431"/>
      <c r="PVQ23" s="431"/>
      <c r="PVR23" s="431"/>
      <c r="PVS23" s="431"/>
      <c r="PVT23" s="431"/>
      <c r="PVU23" s="431"/>
      <c r="PVV23" s="431"/>
      <c r="PVW23" s="431"/>
      <c r="PVX23" s="431"/>
      <c r="PVY23" s="431"/>
      <c r="PVZ23" s="431"/>
      <c r="PWA23" s="431"/>
      <c r="PWB23" s="431"/>
      <c r="PWC23" s="431"/>
      <c r="PWD23" s="431"/>
      <c r="PWE23" s="431"/>
      <c r="PWF23" s="431"/>
      <c r="PWG23" s="431"/>
      <c r="PWH23" s="431"/>
      <c r="PWI23" s="431"/>
      <c r="PWJ23" s="431"/>
      <c r="PWK23" s="431"/>
      <c r="PWL23" s="431"/>
      <c r="PWM23" s="431"/>
      <c r="PWN23" s="431"/>
      <c r="PWO23" s="431"/>
      <c r="PWP23" s="431"/>
      <c r="PWQ23" s="431"/>
      <c r="PWR23" s="431"/>
      <c r="PWS23" s="431"/>
      <c r="PWT23" s="431"/>
      <c r="PWU23" s="431"/>
      <c r="PWV23" s="431"/>
      <c r="PWW23" s="431"/>
      <c r="PWX23" s="431"/>
      <c r="PWY23" s="431"/>
      <c r="PWZ23" s="431"/>
      <c r="PXA23" s="431"/>
      <c r="PXB23" s="431"/>
      <c r="PXC23" s="431"/>
      <c r="PXD23" s="431"/>
      <c r="PXE23" s="431"/>
      <c r="PXF23" s="431"/>
      <c r="PXG23" s="431"/>
      <c r="PXH23" s="431"/>
      <c r="PXI23" s="431"/>
      <c r="PXJ23" s="431"/>
      <c r="PXK23" s="431"/>
      <c r="PXL23" s="431"/>
      <c r="PXM23" s="431"/>
      <c r="PXN23" s="431"/>
      <c r="PXO23" s="431"/>
      <c r="PXP23" s="431"/>
      <c r="PXQ23" s="431"/>
      <c r="PXR23" s="431"/>
      <c r="PXS23" s="431"/>
      <c r="PXT23" s="431"/>
      <c r="PXU23" s="431"/>
      <c r="PXV23" s="431"/>
      <c r="PXW23" s="431"/>
      <c r="PXX23" s="431"/>
      <c r="PXY23" s="431"/>
      <c r="PXZ23" s="431"/>
      <c r="PYA23" s="431"/>
      <c r="PYB23" s="431"/>
      <c r="PYC23" s="431"/>
      <c r="PYD23" s="431"/>
      <c r="PYE23" s="431"/>
      <c r="PYF23" s="431"/>
      <c r="PYG23" s="431"/>
      <c r="PYH23" s="431"/>
      <c r="PYI23" s="431"/>
      <c r="PYJ23" s="431"/>
      <c r="PYK23" s="431"/>
      <c r="PYL23" s="431"/>
      <c r="PYM23" s="431"/>
      <c r="PYN23" s="431"/>
      <c r="PYO23" s="431"/>
      <c r="PYP23" s="431"/>
      <c r="PYQ23" s="431"/>
      <c r="PYR23" s="431"/>
      <c r="PYS23" s="431"/>
      <c r="PYT23" s="431"/>
      <c r="PYU23" s="431"/>
      <c r="PYV23" s="431"/>
      <c r="PYW23" s="431"/>
      <c r="PYX23" s="431"/>
      <c r="PYY23" s="431"/>
      <c r="PYZ23" s="431"/>
      <c r="PZA23" s="431"/>
      <c r="PZB23" s="431"/>
      <c r="PZC23" s="431"/>
      <c r="PZD23" s="431"/>
      <c r="PZE23" s="431"/>
      <c r="PZF23" s="431"/>
      <c r="PZG23" s="431"/>
      <c r="PZH23" s="431"/>
      <c r="PZI23" s="431"/>
      <c r="PZJ23" s="431"/>
      <c r="PZK23" s="431"/>
      <c r="PZL23" s="431"/>
      <c r="PZM23" s="431"/>
      <c r="PZN23" s="431"/>
      <c r="PZO23" s="431"/>
      <c r="PZP23" s="431"/>
      <c r="PZQ23" s="431"/>
      <c r="PZR23" s="431"/>
      <c r="PZS23" s="431"/>
      <c r="PZT23" s="431"/>
      <c r="PZU23" s="431"/>
      <c r="PZV23" s="431"/>
      <c r="PZW23" s="431"/>
      <c r="PZX23" s="431"/>
      <c r="PZY23" s="431"/>
      <c r="PZZ23" s="431"/>
      <c r="QAA23" s="431"/>
      <c r="QAB23" s="431"/>
      <c r="QAC23" s="431"/>
      <c r="QAD23" s="431"/>
      <c r="QAE23" s="431"/>
      <c r="QAF23" s="431"/>
      <c r="QAG23" s="431"/>
      <c r="QAH23" s="431"/>
      <c r="QAI23" s="431"/>
      <c r="QAJ23" s="431"/>
      <c r="QAK23" s="431"/>
      <c r="QAL23" s="431"/>
      <c r="QAM23" s="431"/>
      <c r="QAN23" s="431"/>
      <c r="QAO23" s="431"/>
      <c r="QAP23" s="431"/>
      <c r="QAQ23" s="431"/>
      <c r="QAR23" s="431"/>
      <c r="QAS23" s="431"/>
      <c r="QAT23" s="431"/>
      <c r="QAU23" s="431"/>
      <c r="QAV23" s="431"/>
      <c r="QAW23" s="431"/>
      <c r="QAX23" s="431"/>
      <c r="QAY23" s="431"/>
      <c r="QAZ23" s="431"/>
      <c r="QBA23" s="431"/>
      <c r="QBB23" s="431"/>
      <c r="QBC23" s="431"/>
      <c r="QBD23" s="431"/>
      <c r="QBE23" s="431"/>
      <c r="QBF23" s="431"/>
      <c r="QBG23" s="431"/>
      <c r="QBH23" s="431"/>
      <c r="QBI23" s="431"/>
      <c r="QBJ23" s="431"/>
      <c r="QBK23" s="431"/>
      <c r="QBL23" s="431"/>
      <c r="QBM23" s="431"/>
      <c r="QBN23" s="431"/>
      <c r="QBO23" s="431"/>
      <c r="QBP23" s="431"/>
      <c r="QBQ23" s="431"/>
      <c r="QBR23" s="431"/>
      <c r="QBS23" s="431"/>
      <c r="QBT23" s="431"/>
      <c r="QBU23" s="431"/>
      <c r="QBV23" s="431"/>
      <c r="QBW23" s="431"/>
      <c r="QBX23" s="431"/>
      <c r="QBY23" s="431"/>
      <c r="QBZ23" s="431"/>
      <c r="QCA23" s="431"/>
      <c r="QCB23" s="431"/>
      <c r="QCC23" s="431"/>
      <c r="QCD23" s="431"/>
      <c r="QCE23" s="431"/>
      <c r="QCF23" s="431"/>
      <c r="QCG23" s="431"/>
      <c r="QCH23" s="431"/>
      <c r="QCI23" s="431"/>
      <c r="QCJ23" s="431"/>
      <c r="QCK23" s="431"/>
      <c r="QCL23" s="431"/>
      <c r="QCM23" s="431"/>
      <c r="QCN23" s="431"/>
      <c r="QCO23" s="431"/>
      <c r="QCP23" s="431"/>
      <c r="QCQ23" s="431"/>
      <c r="QCR23" s="431"/>
      <c r="QCS23" s="431"/>
      <c r="QCT23" s="431"/>
      <c r="QCU23" s="431"/>
      <c r="QCV23" s="431"/>
      <c r="QCW23" s="431"/>
      <c r="QCX23" s="431"/>
      <c r="QCY23" s="431"/>
      <c r="QCZ23" s="431"/>
      <c r="QDA23" s="431"/>
      <c r="QDB23" s="431"/>
      <c r="QDC23" s="431"/>
      <c r="QDD23" s="431"/>
      <c r="QDE23" s="431"/>
      <c r="QDF23" s="431"/>
      <c r="QDG23" s="431"/>
      <c r="QDH23" s="431"/>
      <c r="QDI23" s="431"/>
      <c r="QDJ23" s="431"/>
      <c r="QDK23" s="431"/>
      <c r="QDL23" s="431"/>
      <c r="QDM23" s="431"/>
      <c r="QDN23" s="431"/>
      <c r="QDO23" s="431"/>
      <c r="QDP23" s="431"/>
      <c r="QDQ23" s="431"/>
      <c r="QDR23" s="431"/>
      <c r="QDS23" s="431"/>
      <c r="QDT23" s="431"/>
      <c r="QDU23" s="431"/>
      <c r="QDV23" s="431"/>
      <c r="QDW23" s="431"/>
      <c r="QDX23" s="431"/>
      <c r="QDY23" s="431"/>
      <c r="QDZ23" s="431"/>
      <c r="QEA23" s="431"/>
      <c r="QEB23" s="431"/>
      <c r="QEC23" s="431"/>
      <c r="QED23" s="431"/>
      <c r="QEE23" s="431"/>
      <c r="QEF23" s="431"/>
      <c r="QEG23" s="431"/>
      <c r="QEH23" s="431"/>
      <c r="QEI23" s="431"/>
      <c r="QEJ23" s="431"/>
      <c r="QEK23" s="431"/>
      <c r="QEL23" s="431"/>
      <c r="QEM23" s="431"/>
      <c r="QEN23" s="431"/>
      <c r="QEO23" s="431"/>
      <c r="QEP23" s="431"/>
      <c r="QEQ23" s="431"/>
      <c r="QER23" s="431"/>
      <c r="QES23" s="431"/>
      <c r="QET23" s="431"/>
      <c r="QEU23" s="431"/>
      <c r="QEV23" s="431"/>
      <c r="QEW23" s="431"/>
      <c r="QEX23" s="431"/>
      <c r="QEY23" s="431"/>
      <c r="QEZ23" s="431"/>
      <c r="QFA23" s="431"/>
      <c r="QFB23" s="431"/>
      <c r="QFC23" s="431"/>
      <c r="QFD23" s="431"/>
      <c r="QFE23" s="431"/>
      <c r="QFF23" s="431"/>
      <c r="QFG23" s="431"/>
      <c r="QFH23" s="431"/>
      <c r="QFI23" s="431"/>
      <c r="QFJ23" s="431"/>
      <c r="QFK23" s="431"/>
      <c r="QFL23" s="431"/>
      <c r="QFM23" s="431"/>
      <c r="QFN23" s="431"/>
      <c r="QFO23" s="431"/>
      <c r="QFP23" s="431"/>
      <c r="QFQ23" s="431"/>
      <c r="QFR23" s="431"/>
      <c r="QFS23" s="431"/>
      <c r="QFT23" s="431"/>
      <c r="QFU23" s="431"/>
      <c r="QFV23" s="431"/>
      <c r="QFW23" s="431"/>
      <c r="QFX23" s="431"/>
      <c r="QFY23" s="431"/>
      <c r="QFZ23" s="431"/>
      <c r="QGA23" s="431"/>
      <c r="QGB23" s="431"/>
      <c r="QGC23" s="431"/>
      <c r="QGD23" s="431"/>
      <c r="QGE23" s="431"/>
      <c r="QGF23" s="431"/>
      <c r="QGG23" s="431"/>
      <c r="QGH23" s="431"/>
      <c r="QGI23" s="431"/>
      <c r="QGJ23" s="431"/>
      <c r="QGK23" s="431"/>
      <c r="QGL23" s="431"/>
      <c r="QGM23" s="431"/>
      <c r="QGN23" s="431"/>
      <c r="QGO23" s="431"/>
      <c r="QGP23" s="431"/>
      <c r="QGQ23" s="431"/>
      <c r="QGR23" s="431"/>
      <c r="QGS23" s="431"/>
      <c r="QGT23" s="431"/>
      <c r="QGU23" s="431"/>
      <c r="QGV23" s="431"/>
      <c r="QGW23" s="431"/>
      <c r="QGX23" s="431"/>
      <c r="QGY23" s="431"/>
      <c r="QGZ23" s="431"/>
      <c r="QHA23" s="431"/>
      <c r="QHB23" s="431"/>
      <c r="QHC23" s="431"/>
      <c r="QHD23" s="431"/>
      <c r="QHE23" s="431"/>
      <c r="QHF23" s="431"/>
      <c r="QHG23" s="431"/>
      <c r="QHH23" s="431"/>
      <c r="QHI23" s="431"/>
      <c r="QHJ23" s="431"/>
      <c r="QHK23" s="431"/>
      <c r="QHL23" s="431"/>
      <c r="QHM23" s="431"/>
      <c r="QHN23" s="431"/>
      <c r="QHO23" s="431"/>
      <c r="QHP23" s="431"/>
      <c r="QHQ23" s="431"/>
      <c r="QHR23" s="431"/>
      <c r="QHS23" s="431"/>
      <c r="QHT23" s="431"/>
      <c r="QHU23" s="431"/>
      <c r="QHV23" s="431"/>
      <c r="QHW23" s="431"/>
      <c r="QHX23" s="431"/>
      <c r="QHY23" s="431"/>
      <c r="QHZ23" s="431"/>
      <c r="QIA23" s="431"/>
      <c r="QIB23" s="431"/>
      <c r="QIC23" s="431"/>
      <c r="QID23" s="431"/>
      <c r="QIE23" s="431"/>
      <c r="QIF23" s="431"/>
      <c r="QIG23" s="431"/>
      <c r="QIH23" s="431"/>
      <c r="QII23" s="431"/>
      <c r="QIJ23" s="431"/>
      <c r="QIK23" s="431"/>
      <c r="QIL23" s="431"/>
      <c r="QIM23" s="431"/>
      <c r="QIN23" s="431"/>
      <c r="QIO23" s="431"/>
      <c r="QIP23" s="431"/>
      <c r="QIQ23" s="431"/>
      <c r="QIR23" s="431"/>
      <c r="QIS23" s="431"/>
      <c r="QIT23" s="431"/>
      <c r="QIU23" s="431"/>
      <c r="QIV23" s="431"/>
      <c r="QIW23" s="431"/>
      <c r="QIX23" s="431"/>
      <c r="QIY23" s="431"/>
      <c r="QIZ23" s="431"/>
      <c r="QJA23" s="431"/>
      <c r="QJB23" s="431"/>
      <c r="QJC23" s="431"/>
      <c r="QJD23" s="431"/>
      <c r="QJE23" s="431"/>
      <c r="QJF23" s="431"/>
      <c r="QJG23" s="431"/>
      <c r="QJH23" s="431"/>
      <c r="QJI23" s="431"/>
      <c r="QJJ23" s="431"/>
      <c r="QJK23" s="431"/>
      <c r="QJL23" s="431"/>
      <c r="QJM23" s="431"/>
      <c r="QJN23" s="431"/>
      <c r="QJO23" s="431"/>
      <c r="QJP23" s="431"/>
      <c r="QJQ23" s="431"/>
      <c r="QJR23" s="431"/>
      <c r="QJS23" s="431"/>
      <c r="QJT23" s="431"/>
      <c r="QJU23" s="431"/>
      <c r="QJV23" s="431"/>
      <c r="QJW23" s="431"/>
      <c r="QJX23" s="431"/>
      <c r="QJY23" s="431"/>
      <c r="QJZ23" s="431"/>
      <c r="QKA23" s="431"/>
      <c r="QKB23" s="431"/>
      <c r="QKC23" s="431"/>
      <c r="QKD23" s="431"/>
      <c r="QKE23" s="431"/>
      <c r="QKF23" s="431"/>
      <c r="QKG23" s="431"/>
      <c r="QKH23" s="431"/>
      <c r="QKI23" s="431"/>
      <c r="QKJ23" s="431"/>
      <c r="QKK23" s="431"/>
      <c r="QKL23" s="431"/>
      <c r="QKM23" s="431"/>
      <c r="QKN23" s="431"/>
      <c r="QKO23" s="431"/>
      <c r="QKP23" s="431"/>
      <c r="QKQ23" s="431"/>
      <c r="QKR23" s="431"/>
      <c r="QKS23" s="431"/>
      <c r="QKT23" s="431"/>
      <c r="QKU23" s="431"/>
      <c r="QKV23" s="431"/>
      <c r="QKW23" s="431"/>
      <c r="QKX23" s="431"/>
      <c r="QKY23" s="431"/>
      <c r="QKZ23" s="431"/>
      <c r="QLA23" s="431"/>
      <c r="QLB23" s="431"/>
      <c r="QLC23" s="431"/>
      <c r="QLD23" s="431"/>
      <c r="QLE23" s="431"/>
      <c r="QLF23" s="431"/>
      <c r="QLG23" s="431"/>
      <c r="QLH23" s="431"/>
      <c r="QLI23" s="431"/>
      <c r="QLJ23" s="431"/>
      <c r="QLK23" s="431"/>
      <c r="QLL23" s="431"/>
      <c r="QLM23" s="431"/>
      <c r="QLN23" s="431"/>
      <c r="QLO23" s="431"/>
      <c r="QLP23" s="431"/>
      <c r="QLQ23" s="431"/>
      <c r="QLR23" s="431"/>
      <c r="QLS23" s="431"/>
      <c r="QLT23" s="431"/>
      <c r="QLU23" s="431"/>
      <c r="QLV23" s="431"/>
      <c r="QLW23" s="431"/>
      <c r="QLX23" s="431"/>
      <c r="QLY23" s="431"/>
      <c r="QLZ23" s="431"/>
      <c r="QMA23" s="431"/>
      <c r="QMB23" s="431"/>
      <c r="QMC23" s="431"/>
      <c r="QMD23" s="431"/>
      <c r="QME23" s="431"/>
      <c r="QMF23" s="431"/>
      <c r="QMG23" s="431"/>
      <c r="QMH23" s="431"/>
      <c r="QMI23" s="431"/>
      <c r="QMJ23" s="431"/>
      <c r="QMK23" s="431"/>
      <c r="QML23" s="431"/>
      <c r="QMM23" s="431"/>
      <c r="QMN23" s="431"/>
      <c r="QMO23" s="431"/>
      <c r="QMP23" s="431"/>
      <c r="QMQ23" s="431"/>
      <c r="QMR23" s="431"/>
      <c r="QMS23" s="431"/>
      <c r="QMT23" s="431"/>
      <c r="QMU23" s="431"/>
      <c r="QMV23" s="431"/>
      <c r="QMW23" s="431"/>
      <c r="QMX23" s="431"/>
      <c r="QMY23" s="431"/>
      <c r="QMZ23" s="431"/>
      <c r="QNA23" s="431"/>
      <c r="QNB23" s="431"/>
      <c r="QNC23" s="431"/>
      <c r="QND23" s="431"/>
      <c r="QNE23" s="431"/>
      <c r="QNF23" s="431"/>
      <c r="QNG23" s="431"/>
      <c r="QNH23" s="431"/>
      <c r="QNI23" s="431"/>
      <c r="QNJ23" s="431"/>
      <c r="QNK23" s="431"/>
      <c r="QNL23" s="431"/>
      <c r="QNM23" s="431"/>
      <c r="QNN23" s="431"/>
      <c r="QNO23" s="431"/>
      <c r="QNP23" s="431"/>
      <c r="QNQ23" s="431"/>
      <c r="QNR23" s="431"/>
      <c r="QNS23" s="431"/>
      <c r="QNT23" s="431"/>
      <c r="QNU23" s="431"/>
      <c r="QNV23" s="431"/>
      <c r="QNW23" s="431"/>
      <c r="QNX23" s="431"/>
      <c r="QNY23" s="431"/>
      <c r="QNZ23" s="431"/>
      <c r="QOA23" s="431"/>
      <c r="QOB23" s="431"/>
      <c r="QOC23" s="431"/>
      <c r="QOD23" s="431"/>
      <c r="QOE23" s="431"/>
      <c r="QOF23" s="431"/>
      <c r="QOG23" s="431"/>
      <c r="QOH23" s="431"/>
      <c r="QOI23" s="431"/>
      <c r="QOJ23" s="431"/>
      <c r="QOK23" s="431"/>
      <c r="QOL23" s="431"/>
      <c r="QOM23" s="431"/>
      <c r="QON23" s="431"/>
      <c r="QOO23" s="431"/>
      <c r="QOP23" s="431"/>
      <c r="QOQ23" s="431"/>
      <c r="QOR23" s="431"/>
      <c r="QOS23" s="431"/>
      <c r="QOT23" s="431"/>
      <c r="QOU23" s="431"/>
      <c r="QOV23" s="431"/>
      <c r="QOW23" s="431"/>
      <c r="QOX23" s="431"/>
      <c r="QOY23" s="431"/>
      <c r="QOZ23" s="431"/>
      <c r="QPA23" s="431"/>
      <c r="QPB23" s="431"/>
      <c r="QPC23" s="431"/>
      <c r="QPD23" s="431"/>
      <c r="QPE23" s="431"/>
      <c r="QPF23" s="431"/>
      <c r="QPG23" s="431"/>
      <c r="QPH23" s="431"/>
      <c r="QPI23" s="431"/>
      <c r="QPJ23" s="431"/>
      <c r="QPK23" s="431"/>
      <c r="QPL23" s="431"/>
      <c r="QPM23" s="431"/>
      <c r="QPN23" s="431"/>
      <c r="QPO23" s="431"/>
      <c r="QPP23" s="431"/>
      <c r="QPQ23" s="431"/>
      <c r="QPR23" s="431"/>
      <c r="QPS23" s="431"/>
      <c r="QPT23" s="431"/>
      <c r="QPU23" s="431"/>
      <c r="QPV23" s="431"/>
      <c r="QPW23" s="431"/>
      <c r="QPX23" s="431"/>
      <c r="QPY23" s="431"/>
      <c r="QPZ23" s="431"/>
      <c r="QQA23" s="431"/>
      <c r="QQB23" s="431"/>
      <c r="QQC23" s="431"/>
      <c r="QQD23" s="431"/>
      <c r="QQE23" s="431"/>
      <c r="QQF23" s="431"/>
      <c r="QQG23" s="431"/>
      <c r="QQH23" s="431"/>
      <c r="QQI23" s="431"/>
      <c r="QQJ23" s="431"/>
      <c r="QQK23" s="431"/>
      <c r="QQL23" s="431"/>
      <c r="QQM23" s="431"/>
      <c r="QQN23" s="431"/>
      <c r="QQO23" s="431"/>
      <c r="QQP23" s="431"/>
      <c r="QQQ23" s="431"/>
      <c r="QQR23" s="431"/>
      <c r="QQS23" s="431"/>
      <c r="QQT23" s="431"/>
      <c r="QQU23" s="431"/>
      <c r="QQV23" s="431"/>
      <c r="QQW23" s="431"/>
      <c r="QQX23" s="431"/>
      <c r="QQY23" s="431"/>
      <c r="QQZ23" s="431"/>
      <c r="QRA23" s="431"/>
      <c r="QRB23" s="431"/>
      <c r="QRC23" s="431"/>
      <c r="QRD23" s="431"/>
      <c r="QRE23" s="431"/>
      <c r="QRF23" s="431"/>
      <c r="QRG23" s="431"/>
      <c r="QRH23" s="431"/>
      <c r="QRI23" s="431"/>
      <c r="QRJ23" s="431"/>
      <c r="QRK23" s="431"/>
      <c r="QRL23" s="431"/>
      <c r="QRM23" s="431"/>
      <c r="QRN23" s="431"/>
      <c r="QRO23" s="431"/>
      <c r="QRP23" s="431"/>
      <c r="QRQ23" s="431"/>
      <c r="QRR23" s="431"/>
      <c r="QRS23" s="431"/>
      <c r="QRT23" s="431"/>
      <c r="QRU23" s="431"/>
      <c r="QRV23" s="431"/>
      <c r="QRW23" s="431"/>
      <c r="QRX23" s="431"/>
      <c r="QRY23" s="431"/>
      <c r="QRZ23" s="431"/>
      <c r="QSA23" s="431"/>
      <c r="QSB23" s="431"/>
      <c r="QSC23" s="431"/>
      <c r="QSD23" s="431"/>
      <c r="QSE23" s="431"/>
      <c r="QSF23" s="431"/>
      <c r="QSG23" s="431"/>
      <c r="QSH23" s="431"/>
      <c r="QSI23" s="431"/>
      <c r="QSJ23" s="431"/>
      <c r="QSK23" s="431"/>
      <c r="QSL23" s="431"/>
      <c r="QSM23" s="431"/>
      <c r="QSN23" s="431"/>
      <c r="QSO23" s="431"/>
      <c r="QSP23" s="431"/>
      <c r="QSQ23" s="431"/>
      <c r="QSR23" s="431"/>
      <c r="QSS23" s="431"/>
      <c r="QST23" s="431"/>
      <c r="QSU23" s="431"/>
      <c r="QSV23" s="431"/>
      <c r="QSW23" s="431"/>
      <c r="QSX23" s="431"/>
      <c r="QSY23" s="431"/>
      <c r="QSZ23" s="431"/>
      <c r="QTA23" s="431"/>
      <c r="QTB23" s="431"/>
      <c r="QTC23" s="431"/>
      <c r="QTD23" s="431"/>
      <c r="QTE23" s="431"/>
      <c r="QTF23" s="431"/>
      <c r="QTG23" s="431"/>
      <c r="QTH23" s="431"/>
      <c r="QTI23" s="431"/>
      <c r="QTJ23" s="431"/>
      <c r="QTK23" s="431"/>
      <c r="QTL23" s="431"/>
      <c r="QTM23" s="431"/>
      <c r="QTN23" s="431"/>
      <c r="QTO23" s="431"/>
      <c r="QTP23" s="431"/>
      <c r="QTQ23" s="431"/>
      <c r="QTR23" s="431"/>
      <c r="QTS23" s="431"/>
      <c r="QTT23" s="431"/>
      <c r="QTU23" s="431"/>
      <c r="QTV23" s="431"/>
      <c r="QTW23" s="431"/>
      <c r="QTX23" s="431"/>
      <c r="QTY23" s="431"/>
      <c r="QTZ23" s="431"/>
      <c r="QUA23" s="431"/>
      <c r="QUB23" s="431"/>
      <c r="QUC23" s="431"/>
      <c r="QUD23" s="431"/>
      <c r="QUE23" s="431"/>
      <c r="QUF23" s="431"/>
      <c r="QUG23" s="431"/>
      <c r="QUH23" s="431"/>
      <c r="QUI23" s="431"/>
      <c r="QUJ23" s="431"/>
      <c r="QUK23" s="431"/>
      <c r="QUL23" s="431"/>
      <c r="QUM23" s="431"/>
      <c r="QUN23" s="431"/>
      <c r="QUO23" s="431"/>
      <c r="QUP23" s="431"/>
      <c r="QUQ23" s="431"/>
      <c r="QUR23" s="431"/>
      <c r="QUS23" s="431"/>
      <c r="QUT23" s="431"/>
      <c r="QUU23" s="431"/>
      <c r="QUV23" s="431"/>
      <c r="QUW23" s="431"/>
      <c r="QUX23" s="431"/>
      <c r="QUY23" s="431"/>
      <c r="QUZ23" s="431"/>
      <c r="QVA23" s="431"/>
      <c r="QVB23" s="431"/>
      <c r="QVC23" s="431"/>
      <c r="QVD23" s="431"/>
      <c r="QVE23" s="431"/>
      <c r="QVF23" s="431"/>
      <c r="QVG23" s="431"/>
      <c r="QVH23" s="431"/>
      <c r="QVI23" s="431"/>
      <c r="QVJ23" s="431"/>
      <c r="QVK23" s="431"/>
      <c r="QVL23" s="431"/>
      <c r="QVM23" s="431"/>
      <c r="QVN23" s="431"/>
      <c r="QVO23" s="431"/>
      <c r="QVP23" s="431"/>
      <c r="QVQ23" s="431"/>
      <c r="QVR23" s="431"/>
      <c r="QVS23" s="431"/>
      <c r="QVT23" s="431"/>
      <c r="QVU23" s="431"/>
      <c r="QVV23" s="431"/>
      <c r="QVW23" s="431"/>
      <c r="QVX23" s="431"/>
      <c r="QVY23" s="431"/>
      <c r="QVZ23" s="431"/>
      <c r="QWA23" s="431"/>
      <c r="QWB23" s="431"/>
      <c r="QWC23" s="431"/>
      <c r="QWD23" s="431"/>
      <c r="QWE23" s="431"/>
      <c r="QWF23" s="431"/>
      <c r="QWG23" s="431"/>
      <c r="QWH23" s="431"/>
      <c r="QWI23" s="431"/>
      <c r="QWJ23" s="431"/>
      <c r="QWK23" s="431"/>
      <c r="QWL23" s="431"/>
      <c r="QWM23" s="431"/>
      <c r="QWN23" s="431"/>
      <c r="QWO23" s="431"/>
      <c r="QWP23" s="431"/>
      <c r="QWQ23" s="431"/>
      <c r="QWR23" s="431"/>
      <c r="QWS23" s="431"/>
      <c r="QWT23" s="431"/>
      <c r="QWU23" s="431"/>
      <c r="QWV23" s="431"/>
      <c r="QWW23" s="431"/>
      <c r="QWX23" s="431"/>
      <c r="QWY23" s="431"/>
      <c r="QWZ23" s="431"/>
      <c r="QXA23" s="431"/>
      <c r="QXB23" s="431"/>
      <c r="QXC23" s="431"/>
      <c r="QXD23" s="431"/>
      <c r="QXE23" s="431"/>
      <c r="QXF23" s="431"/>
      <c r="QXG23" s="431"/>
      <c r="QXH23" s="431"/>
      <c r="QXI23" s="431"/>
      <c r="QXJ23" s="431"/>
      <c r="QXK23" s="431"/>
      <c r="QXL23" s="431"/>
      <c r="QXM23" s="431"/>
      <c r="QXN23" s="431"/>
      <c r="QXO23" s="431"/>
      <c r="QXP23" s="431"/>
      <c r="QXQ23" s="431"/>
      <c r="QXR23" s="431"/>
      <c r="QXS23" s="431"/>
      <c r="QXT23" s="431"/>
      <c r="QXU23" s="431"/>
      <c r="QXV23" s="431"/>
      <c r="QXW23" s="431"/>
      <c r="QXX23" s="431"/>
      <c r="QXY23" s="431"/>
      <c r="QXZ23" s="431"/>
      <c r="QYA23" s="431"/>
      <c r="QYB23" s="431"/>
      <c r="QYC23" s="431"/>
      <c r="QYD23" s="431"/>
      <c r="QYE23" s="431"/>
      <c r="QYF23" s="431"/>
      <c r="QYG23" s="431"/>
      <c r="QYH23" s="431"/>
      <c r="QYI23" s="431"/>
      <c r="QYJ23" s="431"/>
      <c r="QYK23" s="431"/>
      <c r="QYL23" s="431"/>
      <c r="QYM23" s="431"/>
      <c r="QYN23" s="431"/>
      <c r="QYO23" s="431"/>
      <c r="QYP23" s="431"/>
      <c r="QYQ23" s="431"/>
      <c r="QYR23" s="431"/>
      <c r="QYS23" s="431"/>
      <c r="QYT23" s="431"/>
      <c r="QYU23" s="431"/>
      <c r="QYV23" s="431"/>
      <c r="QYW23" s="431"/>
      <c r="QYX23" s="431"/>
      <c r="QYY23" s="431"/>
      <c r="QYZ23" s="431"/>
      <c r="QZA23" s="431"/>
      <c r="QZB23" s="431"/>
      <c r="QZC23" s="431"/>
      <c r="QZD23" s="431"/>
      <c r="QZE23" s="431"/>
      <c r="QZF23" s="431"/>
      <c r="QZG23" s="431"/>
      <c r="QZH23" s="431"/>
      <c r="QZI23" s="431"/>
      <c r="QZJ23" s="431"/>
      <c r="QZK23" s="431"/>
      <c r="QZL23" s="431"/>
      <c r="QZM23" s="431"/>
      <c r="QZN23" s="431"/>
      <c r="QZO23" s="431"/>
      <c r="QZP23" s="431"/>
      <c r="QZQ23" s="431"/>
      <c r="QZR23" s="431"/>
      <c r="QZS23" s="431"/>
      <c r="QZT23" s="431"/>
      <c r="QZU23" s="431"/>
      <c r="QZV23" s="431"/>
      <c r="QZW23" s="431"/>
      <c r="QZX23" s="431"/>
      <c r="QZY23" s="431"/>
      <c r="QZZ23" s="431"/>
      <c r="RAA23" s="431"/>
      <c r="RAB23" s="431"/>
      <c r="RAC23" s="431"/>
      <c r="RAD23" s="431"/>
      <c r="RAE23" s="431"/>
      <c r="RAF23" s="431"/>
      <c r="RAG23" s="431"/>
      <c r="RAH23" s="431"/>
      <c r="RAI23" s="431"/>
      <c r="RAJ23" s="431"/>
      <c r="RAK23" s="431"/>
      <c r="RAL23" s="431"/>
      <c r="RAM23" s="431"/>
      <c r="RAN23" s="431"/>
      <c r="RAO23" s="431"/>
      <c r="RAP23" s="431"/>
      <c r="RAQ23" s="431"/>
      <c r="RAR23" s="431"/>
      <c r="RAS23" s="431"/>
      <c r="RAT23" s="431"/>
      <c r="RAU23" s="431"/>
      <c r="RAV23" s="431"/>
      <c r="RAW23" s="431"/>
      <c r="RAX23" s="431"/>
      <c r="RAY23" s="431"/>
      <c r="RAZ23" s="431"/>
      <c r="RBA23" s="431"/>
      <c r="RBB23" s="431"/>
      <c r="RBC23" s="431"/>
      <c r="RBD23" s="431"/>
      <c r="RBE23" s="431"/>
      <c r="RBF23" s="431"/>
      <c r="RBG23" s="431"/>
      <c r="RBH23" s="431"/>
      <c r="RBI23" s="431"/>
      <c r="RBJ23" s="431"/>
      <c r="RBK23" s="431"/>
      <c r="RBL23" s="431"/>
      <c r="RBM23" s="431"/>
      <c r="RBN23" s="431"/>
      <c r="RBO23" s="431"/>
      <c r="RBP23" s="431"/>
      <c r="RBQ23" s="431"/>
      <c r="RBR23" s="431"/>
      <c r="RBS23" s="431"/>
      <c r="RBT23" s="431"/>
      <c r="RBU23" s="431"/>
      <c r="RBV23" s="431"/>
      <c r="RBW23" s="431"/>
      <c r="RBX23" s="431"/>
      <c r="RBY23" s="431"/>
      <c r="RBZ23" s="431"/>
      <c r="RCA23" s="431"/>
      <c r="RCB23" s="431"/>
      <c r="RCC23" s="431"/>
      <c r="RCD23" s="431"/>
      <c r="RCE23" s="431"/>
      <c r="RCF23" s="431"/>
      <c r="RCG23" s="431"/>
      <c r="RCH23" s="431"/>
      <c r="RCI23" s="431"/>
      <c r="RCJ23" s="431"/>
      <c r="RCK23" s="431"/>
      <c r="RCL23" s="431"/>
      <c r="RCM23" s="431"/>
      <c r="RCN23" s="431"/>
      <c r="RCO23" s="431"/>
      <c r="RCP23" s="431"/>
      <c r="RCQ23" s="431"/>
      <c r="RCR23" s="431"/>
      <c r="RCS23" s="431"/>
      <c r="RCT23" s="431"/>
      <c r="RCU23" s="431"/>
      <c r="RCV23" s="431"/>
      <c r="RCW23" s="431"/>
      <c r="RCX23" s="431"/>
      <c r="RCY23" s="431"/>
      <c r="RCZ23" s="431"/>
      <c r="RDA23" s="431"/>
      <c r="RDB23" s="431"/>
      <c r="RDC23" s="431"/>
      <c r="RDD23" s="431"/>
      <c r="RDE23" s="431"/>
      <c r="RDF23" s="431"/>
      <c r="RDG23" s="431"/>
      <c r="RDH23" s="431"/>
      <c r="RDI23" s="431"/>
      <c r="RDJ23" s="431"/>
      <c r="RDK23" s="431"/>
      <c r="RDL23" s="431"/>
      <c r="RDM23" s="431"/>
      <c r="RDN23" s="431"/>
      <c r="RDO23" s="431"/>
      <c r="RDP23" s="431"/>
      <c r="RDQ23" s="431"/>
      <c r="RDR23" s="431"/>
      <c r="RDS23" s="431"/>
      <c r="RDT23" s="431"/>
      <c r="RDU23" s="431"/>
      <c r="RDV23" s="431"/>
      <c r="RDW23" s="431"/>
      <c r="RDX23" s="431"/>
      <c r="RDY23" s="431"/>
      <c r="RDZ23" s="431"/>
      <c r="REA23" s="431"/>
      <c r="REB23" s="431"/>
      <c r="REC23" s="431"/>
      <c r="RED23" s="431"/>
      <c r="REE23" s="431"/>
      <c r="REF23" s="431"/>
      <c r="REG23" s="431"/>
      <c r="REH23" s="431"/>
      <c r="REI23" s="431"/>
      <c r="REJ23" s="431"/>
      <c r="REK23" s="431"/>
      <c r="REL23" s="431"/>
      <c r="REM23" s="431"/>
      <c r="REN23" s="431"/>
      <c r="REO23" s="431"/>
      <c r="REP23" s="431"/>
      <c r="REQ23" s="431"/>
      <c r="RER23" s="431"/>
      <c r="RES23" s="431"/>
      <c r="RET23" s="431"/>
      <c r="REU23" s="431"/>
      <c r="REV23" s="431"/>
      <c r="REW23" s="431"/>
      <c r="REX23" s="431"/>
      <c r="REY23" s="431"/>
      <c r="REZ23" s="431"/>
      <c r="RFA23" s="431"/>
      <c r="RFB23" s="431"/>
      <c r="RFC23" s="431"/>
      <c r="RFD23" s="431"/>
      <c r="RFE23" s="431"/>
      <c r="RFF23" s="431"/>
      <c r="RFG23" s="431"/>
      <c r="RFH23" s="431"/>
      <c r="RFI23" s="431"/>
      <c r="RFJ23" s="431"/>
      <c r="RFK23" s="431"/>
      <c r="RFL23" s="431"/>
      <c r="RFM23" s="431"/>
      <c r="RFN23" s="431"/>
      <c r="RFO23" s="431"/>
      <c r="RFP23" s="431"/>
      <c r="RFQ23" s="431"/>
      <c r="RFR23" s="431"/>
      <c r="RFS23" s="431"/>
      <c r="RFT23" s="431"/>
      <c r="RFU23" s="431"/>
      <c r="RFV23" s="431"/>
      <c r="RFW23" s="431"/>
      <c r="RFX23" s="431"/>
      <c r="RFY23" s="431"/>
      <c r="RFZ23" s="431"/>
      <c r="RGA23" s="431"/>
      <c r="RGB23" s="431"/>
      <c r="RGC23" s="431"/>
      <c r="RGD23" s="431"/>
      <c r="RGE23" s="431"/>
      <c r="RGF23" s="431"/>
      <c r="RGG23" s="431"/>
      <c r="RGH23" s="431"/>
      <c r="RGI23" s="431"/>
      <c r="RGJ23" s="431"/>
      <c r="RGK23" s="431"/>
      <c r="RGL23" s="431"/>
      <c r="RGM23" s="431"/>
      <c r="RGN23" s="431"/>
      <c r="RGO23" s="431"/>
      <c r="RGP23" s="431"/>
      <c r="RGQ23" s="431"/>
      <c r="RGR23" s="431"/>
      <c r="RGS23" s="431"/>
      <c r="RGT23" s="431"/>
      <c r="RGU23" s="431"/>
      <c r="RGV23" s="431"/>
      <c r="RGW23" s="431"/>
      <c r="RGX23" s="431"/>
      <c r="RGY23" s="431"/>
      <c r="RGZ23" s="431"/>
      <c r="RHA23" s="431"/>
      <c r="RHB23" s="431"/>
      <c r="RHC23" s="431"/>
      <c r="RHD23" s="431"/>
      <c r="RHE23" s="431"/>
      <c r="RHF23" s="431"/>
      <c r="RHG23" s="431"/>
      <c r="RHH23" s="431"/>
      <c r="RHI23" s="431"/>
      <c r="RHJ23" s="431"/>
      <c r="RHK23" s="431"/>
      <c r="RHL23" s="431"/>
      <c r="RHM23" s="431"/>
      <c r="RHN23" s="431"/>
      <c r="RHO23" s="431"/>
      <c r="RHP23" s="431"/>
      <c r="RHQ23" s="431"/>
      <c r="RHR23" s="431"/>
      <c r="RHS23" s="431"/>
      <c r="RHT23" s="431"/>
      <c r="RHU23" s="431"/>
      <c r="RHV23" s="431"/>
      <c r="RHW23" s="431"/>
      <c r="RHX23" s="431"/>
      <c r="RHY23" s="431"/>
      <c r="RHZ23" s="431"/>
      <c r="RIA23" s="431"/>
      <c r="RIB23" s="431"/>
      <c r="RIC23" s="431"/>
      <c r="RID23" s="431"/>
      <c r="RIE23" s="431"/>
      <c r="RIF23" s="431"/>
      <c r="RIG23" s="431"/>
      <c r="RIH23" s="431"/>
      <c r="RII23" s="431"/>
      <c r="RIJ23" s="431"/>
      <c r="RIK23" s="431"/>
      <c r="RIL23" s="431"/>
      <c r="RIM23" s="431"/>
      <c r="RIN23" s="431"/>
      <c r="RIO23" s="431"/>
      <c r="RIP23" s="431"/>
      <c r="RIQ23" s="431"/>
      <c r="RIR23" s="431"/>
      <c r="RIS23" s="431"/>
      <c r="RIT23" s="431"/>
      <c r="RIU23" s="431"/>
      <c r="RIV23" s="431"/>
      <c r="RIW23" s="431"/>
      <c r="RIX23" s="431"/>
      <c r="RIY23" s="431"/>
      <c r="RIZ23" s="431"/>
      <c r="RJA23" s="431"/>
      <c r="RJB23" s="431"/>
      <c r="RJC23" s="431"/>
      <c r="RJD23" s="431"/>
      <c r="RJE23" s="431"/>
      <c r="RJF23" s="431"/>
      <c r="RJG23" s="431"/>
      <c r="RJH23" s="431"/>
      <c r="RJI23" s="431"/>
      <c r="RJJ23" s="431"/>
      <c r="RJK23" s="431"/>
      <c r="RJL23" s="431"/>
      <c r="RJM23" s="431"/>
      <c r="RJN23" s="431"/>
      <c r="RJO23" s="431"/>
      <c r="RJP23" s="431"/>
      <c r="RJQ23" s="431"/>
      <c r="RJR23" s="431"/>
      <c r="RJS23" s="431"/>
      <c r="RJT23" s="431"/>
      <c r="RJU23" s="431"/>
      <c r="RJV23" s="431"/>
      <c r="RJW23" s="431"/>
      <c r="RJX23" s="431"/>
      <c r="RJY23" s="431"/>
      <c r="RJZ23" s="431"/>
      <c r="RKA23" s="431"/>
      <c r="RKB23" s="431"/>
      <c r="RKC23" s="431"/>
      <c r="RKD23" s="431"/>
      <c r="RKE23" s="431"/>
      <c r="RKF23" s="431"/>
      <c r="RKG23" s="431"/>
      <c r="RKH23" s="431"/>
      <c r="RKI23" s="431"/>
      <c r="RKJ23" s="431"/>
      <c r="RKK23" s="431"/>
      <c r="RKL23" s="431"/>
      <c r="RKM23" s="431"/>
      <c r="RKN23" s="431"/>
      <c r="RKO23" s="431"/>
      <c r="RKP23" s="431"/>
      <c r="RKQ23" s="431"/>
      <c r="RKR23" s="431"/>
      <c r="RKS23" s="431"/>
      <c r="RKT23" s="431"/>
      <c r="RKU23" s="431"/>
      <c r="RKV23" s="431"/>
      <c r="RKW23" s="431"/>
      <c r="RKX23" s="431"/>
      <c r="RKY23" s="431"/>
      <c r="RKZ23" s="431"/>
      <c r="RLA23" s="431"/>
      <c r="RLB23" s="431"/>
      <c r="RLC23" s="431"/>
      <c r="RLD23" s="431"/>
      <c r="RLE23" s="431"/>
      <c r="RLF23" s="431"/>
      <c r="RLG23" s="431"/>
      <c r="RLH23" s="431"/>
      <c r="RLI23" s="431"/>
      <c r="RLJ23" s="431"/>
      <c r="RLK23" s="431"/>
      <c r="RLL23" s="431"/>
      <c r="RLM23" s="431"/>
      <c r="RLN23" s="431"/>
      <c r="RLO23" s="431"/>
      <c r="RLP23" s="431"/>
      <c r="RLQ23" s="431"/>
      <c r="RLR23" s="431"/>
      <c r="RLS23" s="431"/>
      <c r="RLT23" s="431"/>
      <c r="RLU23" s="431"/>
      <c r="RLV23" s="431"/>
      <c r="RLW23" s="431"/>
      <c r="RLX23" s="431"/>
      <c r="RLY23" s="431"/>
      <c r="RLZ23" s="431"/>
      <c r="RMA23" s="431"/>
      <c r="RMB23" s="431"/>
      <c r="RMC23" s="431"/>
      <c r="RMD23" s="431"/>
      <c r="RME23" s="431"/>
      <c r="RMF23" s="431"/>
      <c r="RMG23" s="431"/>
      <c r="RMH23" s="431"/>
      <c r="RMI23" s="431"/>
      <c r="RMJ23" s="431"/>
      <c r="RMK23" s="431"/>
      <c r="RML23" s="431"/>
      <c r="RMM23" s="431"/>
      <c r="RMN23" s="431"/>
      <c r="RMO23" s="431"/>
      <c r="RMP23" s="431"/>
      <c r="RMQ23" s="431"/>
      <c r="RMR23" s="431"/>
      <c r="RMS23" s="431"/>
      <c r="RMT23" s="431"/>
      <c r="RMU23" s="431"/>
      <c r="RMV23" s="431"/>
      <c r="RMW23" s="431"/>
      <c r="RMX23" s="431"/>
      <c r="RMY23" s="431"/>
      <c r="RMZ23" s="431"/>
      <c r="RNA23" s="431"/>
      <c r="RNB23" s="431"/>
      <c r="RNC23" s="431"/>
      <c r="RND23" s="431"/>
      <c r="RNE23" s="431"/>
      <c r="RNF23" s="431"/>
      <c r="RNG23" s="431"/>
      <c r="RNH23" s="431"/>
      <c r="RNI23" s="431"/>
      <c r="RNJ23" s="431"/>
      <c r="RNK23" s="431"/>
      <c r="RNL23" s="431"/>
      <c r="RNM23" s="431"/>
      <c r="RNN23" s="431"/>
      <c r="RNO23" s="431"/>
      <c r="RNP23" s="431"/>
      <c r="RNQ23" s="431"/>
      <c r="RNR23" s="431"/>
      <c r="RNS23" s="431"/>
      <c r="RNT23" s="431"/>
      <c r="RNU23" s="431"/>
      <c r="RNV23" s="431"/>
      <c r="RNW23" s="431"/>
      <c r="RNX23" s="431"/>
      <c r="RNY23" s="431"/>
      <c r="RNZ23" s="431"/>
      <c r="ROA23" s="431"/>
      <c r="ROB23" s="431"/>
      <c r="ROC23" s="431"/>
      <c r="ROD23" s="431"/>
      <c r="ROE23" s="431"/>
      <c r="ROF23" s="431"/>
      <c r="ROG23" s="431"/>
      <c r="ROH23" s="431"/>
      <c r="ROI23" s="431"/>
      <c r="ROJ23" s="431"/>
      <c r="ROK23" s="431"/>
      <c r="ROL23" s="431"/>
      <c r="ROM23" s="431"/>
      <c r="RON23" s="431"/>
      <c r="ROO23" s="431"/>
      <c r="ROP23" s="431"/>
      <c r="ROQ23" s="431"/>
      <c r="ROR23" s="431"/>
      <c r="ROS23" s="431"/>
      <c r="ROT23" s="431"/>
      <c r="ROU23" s="431"/>
      <c r="ROV23" s="431"/>
      <c r="ROW23" s="431"/>
      <c r="ROX23" s="431"/>
      <c r="ROY23" s="431"/>
      <c r="ROZ23" s="431"/>
      <c r="RPA23" s="431"/>
      <c r="RPB23" s="431"/>
      <c r="RPC23" s="431"/>
      <c r="RPD23" s="431"/>
      <c r="RPE23" s="431"/>
      <c r="RPF23" s="431"/>
      <c r="RPG23" s="431"/>
      <c r="RPH23" s="431"/>
      <c r="RPI23" s="431"/>
      <c r="RPJ23" s="431"/>
      <c r="RPK23" s="431"/>
      <c r="RPL23" s="431"/>
      <c r="RPM23" s="431"/>
      <c r="RPN23" s="431"/>
      <c r="RPO23" s="431"/>
      <c r="RPP23" s="431"/>
      <c r="RPQ23" s="431"/>
      <c r="RPR23" s="431"/>
      <c r="RPS23" s="431"/>
      <c r="RPT23" s="431"/>
      <c r="RPU23" s="431"/>
      <c r="RPV23" s="431"/>
      <c r="RPW23" s="431"/>
      <c r="RPX23" s="431"/>
      <c r="RPY23" s="431"/>
      <c r="RPZ23" s="431"/>
      <c r="RQA23" s="431"/>
      <c r="RQB23" s="431"/>
      <c r="RQC23" s="431"/>
      <c r="RQD23" s="431"/>
      <c r="RQE23" s="431"/>
      <c r="RQF23" s="431"/>
      <c r="RQG23" s="431"/>
      <c r="RQH23" s="431"/>
      <c r="RQI23" s="431"/>
      <c r="RQJ23" s="431"/>
      <c r="RQK23" s="431"/>
      <c r="RQL23" s="431"/>
      <c r="RQM23" s="431"/>
      <c r="RQN23" s="431"/>
      <c r="RQO23" s="431"/>
      <c r="RQP23" s="431"/>
      <c r="RQQ23" s="431"/>
      <c r="RQR23" s="431"/>
      <c r="RQS23" s="431"/>
      <c r="RQT23" s="431"/>
      <c r="RQU23" s="431"/>
      <c r="RQV23" s="431"/>
      <c r="RQW23" s="431"/>
      <c r="RQX23" s="431"/>
      <c r="RQY23" s="431"/>
      <c r="RQZ23" s="431"/>
      <c r="RRA23" s="431"/>
      <c r="RRB23" s="431"/>
      <c r="RRC23" s="431"/>
      <c r="RRD23" s="431"/>
      <c r="RRE23" s="431"/>
      <c r="RRF23" s="431"/>
      <c r="RRG23" s="431"/>
      <c r="RRH23" s="431"/>
      <c r="RRI23" s="431"/>
      <c r="RRJ23" s="431"/>
      <c r="RRK23" s="431"/>
      <c r="RRL23" s="431"/>
      <c r="RRM23" s="431"/>
      <c r="RRN23" s="431"/>
      <c r="RRO23" s="431"/>
      <c r="RRP23" s="431"/>
      <c r="RRQ23" s="431"/>
      <c r="RRR23" s="431"/>
      <c r="RRS23" s="431"/>
      <c r="RRT23" s="431"/>
      <c r="RRU23" s="431"/>
      <c r="RRV23" s="431"/>
      <c r="RRW23" s="431"/>
      <c r="RRX23" s="431"/>
      <c r="RRY23" s="431"/>
      <c r="RRZ23" s="431"/>
      <c r="RSA23" s="431"/>
      <c r="RSB23" s="431"/>
      <c r="RSC23" s="431"/>
      <c r="RSD23" s="431"/>
      <c r="RSE23" s="431"/>
      <c r="RSF23" s="431"/>
      <c r="RSG23" s="431"/>
      <c r="RSH23" s="431"/>
      <c r="RSI23" s="431"/>
      <c r="RSJ23" s="431"/>
      <c r="RSK23" s="431"/>
      <c r="RSL23" s="431"/>
      <c r="RSM23" s="431"/>
      <c r="RSN23" s="431"/>
      <c r="RSO23" s="431"/>
      <c r="RSP23" s="431"/>
      <c r="RSQ23" s="431"/>
      <c r="RSR23" s="431"/>
      <c r="RSS23" s="431"/>
      <c r="RST23" s="431"/>
      <c r="RSU23" s="431"/>
      <c r="RSV23" s="431"/>
      <c r="RSW23" s="431"/>
      <c r="RSX23" s="431"/>
      <c r="RSY23" s="431"/>
      <c r="RSZ23" s="431"/>
      <c r="RTA23" s="431"/>
      <c r="RTB23" s="431"/>
      <c r="RTC23" s="431"/>
      <c r="RTD23" s="431"/>
      <c r="RTE23" s="431"/>
      <c r="RTF23" s="431"/>
      <c r="RTG23" s="431"/>
      <c r="RTH23" s="431"/>
      <c r="RTI23" s="431"/>
      <c r="RTJ23" s="431"/>
      <c r="RTK23" s="431"/>
      <c r="RTL23" s="431"/>
      <c r="RTM23" s="431"/>
      <c r="RTN23" s="431"/>
      <c r="RTO23" s="431"/>
      <c r="RTP23" s="431"/>
      <c r="RTQ23" s="431"/>
      <c r="RTR23" s="431"/>
      <c r="RTS23" s="431"/>
      <c r="RTT23" s="431"/>
      <c r="RTU23" s="431"/>
      <c r="RTV23" s="431"/>
      <c r="RTW23" s="431"/>
      <c r="RTX23" s="431"/>
      <c r="RTY23" s="431"/>
      <c r="RTZ23" s="431"/>
      <c r="RUA23" s="431"/>
      <c r="RUB23" s="431"/>
      <c r="RUC23" s="431"/>
      <c r="RUD23" s="431"/>
      <c r="RUE23" s="431"/>
      <c r="RUF23" s="431"/>
      <c r="RUG23" s="431"/>
      <c r="RUH23" s="431"/>
      <c r="RUI23" s="431"/>
      <c r="RUJ23" s="431"/>
      <c r="RUK23" s="431"/>
      <c r="RUL23" s="431"/>
      <c r="RUM23" s="431"/>
      <c r="RUN23" s="431"/>
      <c r="RUO23" s="431"/>
      <c r="RUP23" s="431"/>
      <c r="RUQ23" s="431"/>
      <c r="RUR23" s="431"/>
      <c r="RUS23" s="431"/>
      <c r="RUT23" s="431"/>
      <c r="RUU23" s="431"/>
      <c r="RUV23" s="431"/>
      <c r="RUW23" s="431"/>
      <c r="RUX23" s="431"/>
      <c r="RUY23" s="431"/>
      <c r="RUZ23" s="431"/>
      <c r="RVA23" s="431"/>
      <c r="RVB23" s="431"/>
      <c r="RVC23" s="431"/>
      <c r="RVD23" s="431"/>
      <c r="RVE23" s="431"/>
      <c r="RVF23" s="431"/>
      <c r="RVG23" s="431"/>
      <c r="RVH23" s="431"/>
      <c r="RVI23" s="431"/>
      <c r="RVJ23" s="431"/>
      <c r="RVK23" s="431"/>
      <c r="RVL23" s="431"/>
      <c r="RVM23" s="431"/>
      <c r="RVN23" s="431"/>
      <c r="RVO23" s="431"/>
      <c r="RVP23" s="431"/>
      <c r="RVQ23" s="431"/>
      <c r="RVR23" s="431"/>
      <c r="RVS23" s="431"/>
      <c r="RVT23" s="431"/>
      <c r="RVU23" s="431"/>
      <c r="RVV23" s="431"/>
      <c r="RVW23" s="431"/>
      <c r="RVX23" s="431"/>
      <c r="RVY23" s="431"/>
      <c r="RVZ23" s="431"/>
      <c r="RWA23" s="431"/>
      <c r="RWB23" s="431"/>
      <c r="RWC23" s="431"/>
      <c r="RWD23" s="431"/>
      <c r="RWE23" s="431"/>
      <c r="RWF23" s="431"/>
      <c r="RWG23" s="431"/>
      <c r="RWH23" s="431"/>
      <c r="RWI23" s="431"/>
      <c r="RWJ23" s="431"/>
      <c r="RWK23" s="431"/>
      <c r="RWL23" s="431"/>
      <c r="RWM23" s="431"/>
      <c r="RWN23" s="431"/>
      <c r="RWO23" s="431"/>
      <c r="RWP23" s="431"/>
      <c r="RWQ23" s="431"/>
      <c r="RWR23" s="431"/>
      <c r="RWS23" s="431"/>
      <c r="RWT23" s="431"/>
      <c r="RWU23" s="431"/>
      <c r="RWV23" s="431"/>
      <c r="RWW23" s="431"/>
      <c r="RWX23" s="431"/>
      <c r="RWY23" s="431"/>
      <c r="RWZ23" s="431"/>
      <c r="RXA23" s="431"/>
      <c r="RXB23" s="431"/>
      <c r="RXC23" s="431"/>
      <c r="RXD23" s="431"/>
      <c r="RXE23" s="431"/>
      <c r="RXF23" s="431"/>
      <c r="RXG23" s="431"/>
      <c r="RXH23" s="431"/>
      <c r="RXI23" s="431"/>
      <c r="RXJ23" s="431"/>
      <c r="RXK23" s="431"/>
      <c r="RXL23" s="431"/>
      <c r="RXM23" s="431"/>
      <c r="RXN23" s="431"/>
      <c r="RXO23" s="431"/>
      <c r="RXP23" s="431"/>
      <c r="RXQ23" s="431"/>
      <c r="RXR23" s="431"/>
      <c r="RXS23" s="431"/>
      <c r="RXT23" s="431"/>
      <c r="RXU23" s="431"/>
      <c r="RXV23" s="431"/>
      <c r="RXW23" s="431"/>
      <c r="RXX23" s="431"/>
      <c r="RXY23" s="431"/>
      <c r="RXZ23" s="431"/>
      <c r="RYA23" s="431"/>
      <c r="RYB23" s="431"/>
      <c r="RYC23" s="431"/>
      <c r="RYD23" s="431"/>
      <c r="RYE23" s="431"/>
      <c r="RYF23" s="431"/>
      <c r="RYG23" s="431"/>
      <c r="RYH23" s="431"/>
      <c r="RYI23" s="431"/>
      <c r="RYJ23" s="431"/>
      <c r="RYK23" s="431"/>
      <c r="RYL23" s="431"/>
      <c r="RYM23" s="431"/>
      <c r="RYN23" s="431"/>
      <c r="RYO23" s="431"/>
      <c r="RYP23" s="431"/>
      <c r="RYQ23" s="431"/>
      <c r="RYR23" s="431"/>
      <c r="RYS23" s="431"/>
      <c r="RYT23" s="431"/>
      <c r="RYU23" s="431"/>
      <c r="RYV23" s="431"/>
      <c r="RYW23" s="431"/>
      <c r="RYX23" s="431"/>
      <c r="RYY23" s="431"/>
      <c r="RYZ23" s="431"/>
      <c r="RZA23" s="431"/>
      <c r="RZB23" s="431"/>
      <c r="RZC23" s="431"/>
      <c r="RZD23" s="431"/>
      <c r="RZE23" s="431"/>
      <c r="RZF23" s="431"/>
      <c r="RZG23" s="431"/>
      <c r="RZH23" s="431"/>
      <c r="RZI23" s="431"/>
      <c r="RZJ23" s="431"/>
      <c r="RZK23" s="431"/>
      <c r="RZL23" s="431"/>
      <c r="RZM23" s="431"/>
      <c r="RZN23" s="431"/>
      <c r="RZO23" s="431"/>
      <c r="RZP23" s="431"/>
      <c r="RZQ23" s="431"/>
      <c r="RZR23" s="431"/>
      <c r="RZS23" s="431"/>
      <c r="RZT23" s="431"/>
      <c r="RZU23" s="431"/>
      <c r="RZV23" s="431"/>
      <c r="RZW23" s="431"/>
      <c r="RZX23" s="431"/>
      <c r="RZY23" s="431"/>
      <c r="RZZ23" s="431"/>
      <c r="SAA23" s="431"/>
      <c r="SAB23" s="431"/>
      <c r="SAC23" s="431"/>
      <c r="SAD23" s="431"/>
      <c r="SAE23" s="431"/>
      <c r="SAF23" s="431"/>
      <c r="SAG23" s="431"/>
      <c r="SAH23" s="431"/>
      <c r="SAI23" s="431"/>
      <c r="SAJ23" s="431"/>
      <c r="SAK23" s="431"/>
      <c r="SAL23" s="431"/>
      <c r="SAM23" s="431"/>
      <c r="SAN23" s="431"/>
      <c r="SAO23" s="431"/>
      <c r="SAP23" s="431"/>
      <c r="SAQ23" s="431"/>
      <c r="SAR23" s="431"/>
      <c r="SAS23" s="431"/>
      <c r="SAT23" s="431"/>
      <c r="SAU23" s="431"/>
      <c r="SAV23" s="431"/>
      <c r="SAW23" s="431"/>
      <c r="SAX23" s="431"/>
      <c r="SAY23" s="431"/>
      <c r="SAZ23" s="431"/>
      <c r="SBA23" s="431"/>
      <c r="SBB23" s="431"/>
      <c r="SBC23" s="431"/>
      <c r="SBD23" s="431"/>
      <c r="SBE23" s="431"/>
      <c r="SBF23" s="431"/>
      <c r="SBG23" s="431"/>
      <c r="SBH23" s="431"/>
      <c r="SBI23" s="431"/>
      <c r="SBJ23" s="431"/>
      <c r="SBK23" s="431"/>
      <c r="SBL23" s="431"/>
      <c r="SBM23" s="431"/>
      <c r="SBN23" s="431"/>
      <c r="SBO23" s="431"/>
      <c r="SBP23" s="431"/>
      <c r="SBQ23" s="431"/>
      <c r="SBR23" s="431"/>
      <c r="SBS23" s="431"/>
      <c r="SBT23" s="431"/>
      <c r="SBU23" s="431"/>
      <c r="SBV23" s="431"/>
      <c r="SBW23" s="431"/>
      <c r="SBX23" s="431"/>
      <c r="SBY23" s="431"/>
      <c r="SBZ23" s="431"/>
      <c r="SCA23" s="431"/>
      <c r="SCB23" s="431"/>
      <c r="SCC23" s="431"/>
      <c r="SCD23" s="431"/>
      <c r="SCE23" s="431"/>
      <c r="SCF23" s="431"/>
      <c r="SCG23" s="431"/>
      <c r="SCH23" s="431"/>
      <c r="SCI23" s="431"/>
      <c r="SCJ23" s="431"/>
      <c r="SCK23" s="431"/>
      <c r="SCL23" s="431"/>
      <c r="SCM23" s="431"/>
      <c r="SCN23" s="431"/>
      <c r="SCO23" s="431"/>
      <c r="SCP23" s="431"/>
      <c r="SCQ23" s="431"/>
      <c r="SCR23" s="431"/>
      <c r="SCS23" s="431"/>
      <c r="SCT23" s="431"/>
      <c r="SCU23" s="431"/>
      <c r="SCV23" s="431"/>
      <c r="SCW23" s="431"/>
      <c r="SCX23" s="431"/>
      <c r="SCY23" s="431"/>
      <c r="SCZ23" s="431"/>
      <c r="SDA23" s="431"/>
      <c r="SDB23" s="431"/>
      <c r="SDC23" s="431"/>
      <c r="SDD23" s="431"/>
      <c r="SDE23" s="431"/>
      <c r="SDF23" s="431"/>
      <c r="SDG23" s="431"/>
      <c r="SDH23" s="431"/>
      <c r="SDI23" s="431"/>
      <c r="SDJ23" s="431"/>
      <c r="SDK23" s="431"/>
      <c r="SDL23" s="431"/>
      <c r="SDM23" s="431"/>
      <c r="SDN23" s="431"/>
      <c r="SDO23" s="431"/>
      <c r="SDP23" s="431"/>
      <c r="SDQ23" s="431"/>
      <c r="SDR23" s="431"/>
      <c r="SDS23" s="431"/>
      <c r="SDT23" s="431"/>
      <c r="SDU23" s="431"/>
      <c r="SDV23" s="431"/>
      <c r="SDW23" s="431"/>
      <c r="SDX23" s="431"/>
      <c r="SDY23" s="431"/>
      <c r="SDZ23" s="431"/>
      <c r="SEA23" s="431"/>
      <c r="SEB23" s="431"/>
      <c r="SEC23" s="431"/>
      <c r="SED23" s="431"/>
      <c r="SEE23" s="431"/>
      <c r="SEF23" s="431"/>
      <c r="SEG23" s="431"/>
      <c r="SEH23" s="431"/>
      <c r="SEI23" s="431"/>
      <c r="SEJ23" s="431"/>
      <c r="SEK23" s="431"/>
      <c r="SEL23" s="431"/>
      <c r="SEM23" s="431"/>
      <c r="SEN23" s="431"/>
      <c r="SEO23" s="431"/>
      <c r="SEP23" s="431"/>
      <c r="SEQ23" s="431"/>
      <c r="SER23" s="431"/>
      <c r="SES23" s="431"/>
      <c r="SET23" s="431"/>
      <c r="SEU23" s="431"/>
      <c r="SEV23" s="431"/>
      <c r="SEW23" s="431"/>
      <c r="SEX23" s="431"/>
      <c r="SEY23" s="431"/>
      <c r="SEZ23" s="431"/>
      <c r="SFA23" s="431"/>
      <c r="SFB23" s="431"/>
      <c r="SFC23" s="431"/>
      <c r="SFD23" s="431"/>
      <c r="SFE23" s="431"/>
      <c r="SFF23" s="431"/>
      <c r="SFG23" s="431"/>
      <c r="SFH23" s="431"/>
      <c r="SFI23" s="431"/>
      <c r="SFJ23" s="431"/>
      <c r="SFK23" s="431"/>
      <c r="SFL23" s="431"/>
      <c r="SFM23" s="431"/>
      <c r="SFN23" s="431"/>
      <c r="SFO23" s="431"/>
      <c r="SFP23" s="431"/>
      <c r="SFQ23" s="431"/>
      <c r="SFR23" s="431"/>
      <c r="SFS23" s="431"/>
      <c r="SFT23" s="431"/>
      <c r="SFU23" s="431"/>
      <c r="SFV23" s="431"/>
      <c r="SFW23" s="431"/>
      <c r="SFX23" s="431"/>
      <c r="SFY23" s="431"/>
      <c r="SFZ23" s="431"/>
      <c r="SGA23" s="431"/>
      <c r="SGB23" s="431"/>
      <c r="SGC23" s="431"/>
      <c r="SGD23" s="431"/>
      <c r="SGE23" s="431"/>
      <c r="SGF23" s="431"/>
      <c r="SGG23" s="431"/>
      <c r="SGH23" s="431"/>
      <c r="SGI23" s="431"/>
      <c r="SGJ23" s="431"/>
      <c r="SGK23" s="431"/>
      <c r="SGL23" s="431"/>
      <c r="SGM23" s="431"/>
      <c r="SGN23" s="431"/>
      <c r="SGO23" s="431"/>
      <c r="SGP23" s="431"/>
      <c r="SGQ23" s="431"/>
      <c r="SGR23" s="431"/>
      <c r="SGS23" s="431"/>
      <c r="SGT23" s="431"/>
      <c r="SGU23" s="431"/>
      <c r="SGV23" s="431"/>
      <c r="SGW23" s="431"/>
      <c r="SGX23" s="431"/>
      <c r="SGY23" s="431"/>
      <c r="SGZ23" s="431"/>
      <c r="SHA23" s="431"/>
      <c r="SHB23" s="431"/>
      <c r="SHC23" s="431"/>
      <c r="SHD23" s="431"/>
      <c r="SHE23" s="431"/>
      <c r="SHF23" s="431"/>
      <c r="SHG23" s="431"/>
      <c r="SHH23" s="431"/>
      <c r="SHI23" s="431"/>
      <c r="SHJ23" s="431"/>
      <c r="SHK23" s="431"/>
      <c r="SHL23" s="431"/>
      <c r="SHM23" s="431"/>
      <c r="SHN23" s="431"/>
      <c r="SHO23" s="431"/>
      <c r="SHP23" s="431"/>
      <c r="SHQ23" s="431"/>
      <c r="SHR23" s="431"/>
      <c r="SHS23" s="431"/>
      <c r="SHT23" s="431"/>
      <c r="SHU23" s="431"/>
      <c r="SHV23" s="431"/>
      <c r="SHW23" s="431"/>
      <c r="SHX23" s="431"/>
      <c r="SHY23" s="431"/>
      <c r="SHZ23" s="431"/>
      <c r="SIA23" s="431"/>
      <c r="SIB23" s="431"/>
      <c r="SIC23" s="431"/>
      <c r="SID23" s="431"/>
      <c r="SIE23" s="431"/>
      <c r="SIF23" s="431"/>
      <c r="SIG23" s="431"/>
      <c r="SIH23" s="431"/>
      <c r="SII23" s="431"/>
      <c r="SIJ23" s="431"/>
      <c r="SIK23" s="431"/>
      <c r="SIL23" s="431"/>
      <c r="SIM23" s="431"/>
      <c r="SIN23" s="431"/>
      <c r="SIO23" s="431"/>
      <c r="SIP23" s="431"/>
      <c r="SIQ23" s="431"/>
      <c r="SIR23" s="431"/>
      <c r="SIS23" s="431"/>
      <c r="SIT23" s="431"/>
      <c r="SIU23" s="431"/>
      <c r="SIV23" s="431"/>
      <c r="SIW23" s="431"/>
      <c r="SIX23" s="431"/>
      <c r="SIY23" s="431"/>
      <c r="SIZ23" s="431"/>
      <c r="SJA23" s="431"/>
      <c r="SJB23" s="431"/>
      <c r="SJC23" s="431"/>
      <c r="SJD23" s="431"/>
      <c r="SJE23" s="431"/>
      <c r="SJF23" s="431"/>
      <c r="SJG23" s="431"/>
      <c r="SJH23" s="431"/>
      <c r="SJI23" s="431"/>
      <c r="SJJ23" s="431"/>
      <c r="SJK23" s="431"/>
      <c r="SJL23" s="431"/>
      <c r="SJM23" s="431"/>
      <c r="SJN23" s="431"/>
      <c r="SJO23" s="431"/>
      <c r="SJP23" s="431"/>
      <c r="SJQ23" s="431"/>
      <c r="SJR23" s="431"/>
      <c r="SJS23" s="431"/>
      <c r="SJT23" s="431"/>
      <c r="SJU23" s="431"/>
      <c r="SJV23" s="431"/>
      <c r="SJW23" s="431"/>
      <c r="SJX23" s="431"/>
      <c r="SJY23" s="431"/>
      <c r="SJZ23" s="431"/>
      <c r="SKA23" s="431"/>
      <c r="SKB23" s="431"/>
      <c r="SKC23" s="431"/>
      <c r="SKD23" s="431"/>
      <c r="SKE23" s="431"/>
      <c r="SKF23" s="431"/>
      <c r="SKG23" s="431"/>
      <c r="SKH23" s="431"/>
      <c r="SKI23" s="431"/>
      <c r="SKJ23" s="431"/>
      <c r="SKK23" s="431"/>
      <c r="SKL23" s="431"/>
      <c r="SKM23" s="431"/>
      <c r="SKN23" s="431"/>
      <c r="SKO23" s="431"/>
      <c r="SKP23" s="431"/>
      <c r="SKQ23" s="431"/>
      <c r="SKR23" s="431"/>
      <c r="SKS23" s="431"/>
      <c r="SKT23" s="431"/>
      <c r="SKU23" s="431"/>
      <c r="SKV23" s="431"/>
      <c r="SKW23" s="431"/>
      <c r="SKX23" s="431"/>
      <c r="SKY23" s="431"/>
      <c r="SKZ23" s="431"/>
      <c r="SLA23" s="431"/>
      <c r="SLB23" s="431"/>
      <c r="SLC23" s="431"/>
      <c r="SLD23" s="431"/>
      <c r="SLE23" s="431"/>
      <c r="SLF23" s="431"/>
      <c r="SLG23" s="431"/>
      <c r="SLH23" s="431"/>
      <c r="SLI23" s="431"/>
      <c r="SLJ23" s="431"/>
      <c r="SLK23" s="431"/>
      <c r="SLL23" s="431"/>
      <c r="SLM23" s="431"/>
      <c r="SLN23" s="431"/>
      <c r="SLO23" s="431"/>
      <c r="SLP23" s="431"/>
      <c r="SLQ23" s="431"/>
      <c r="SLR23" s="431"/>
      <c r="SLS23" s="431"/>
      <c r="SLT23" s="431"/>
      <c r="SLU23" s="431"/>
      <c r="SLV23" s="431"/>
      <c r="SLW23" s="431"/>
      <c r="SLX23" s="431"/>
      <c r="SLY23" s="431"/>
      <c r="SLZ23" s="431"/>
      <c r="SMA23" s="431"/>
      <c r="SMB23" s="431"/>
      <c r="SMC23" s="431"/>
      <c r="SMD23" s="431"/>
      <c r="SME23" s="431"/>
      <c r="SMF23" s="431"/>
      <c r="SMG23" s="431"/>
      <c r="SMH23" s="431"/>
      <c r="SMI23" s="431"/>
      <c r="SMJ23" s="431"/>
      <c r="SMK23" s="431"/>
      <c r="SML23" s="431"/>
      <c r="SMM23" s="431"/>
      <c r="SMN23" s="431"/>
      <c r="SMO23" s="431"/>
      <c r="SMP23" s="431"/>
      <c r="SMQ23" s="431"/>
      <c r="SMR23" s="431"/>
      <c r="SMS23" s="431"/>
      <c r="SMT23" s="431"/>
      <c r="SMU23" s="431"/>
      <c r="SMV23" s="431"/>
      <c r="SMW23" s="431"/>
      <c r="SMX23" s="431"/>
      <c r="SMY23" s="431"/>
      <c r="SMZ23" s="431"/>
      <c r="SNA23" s="431"/>
      <c r="SNB23" s="431"/>
      <c r="SNC23" s="431"/>
      <c r="SND23" s="431"/>
      <c r="SNE23" s="431"/>
      <c r="SNF23" s="431"/>
      <c r="SNG23" s="431"/>
      <c r="SNH23" s="431"/>
      <c r="SNI23" s="431"/>
      <c r="SNJ23" s="431"/>
      <c r="SNK23" s="431"/>
      <c r="SNL23" s="431"/>
      <c r="SNM23" s="431"/>
      <c r="SNN23" s="431"/>
      <c r="SNO23" s="431"/>
      <c r="SNP23" s="431"/>
      <c r="SNQ23" s="431"/>
      <c r="SNR23" s="431"/>
      <c r="SNS23" s="431"/>
      <c r="SNT23" s="431"/>
      <c r="SNU23" s="431"/>
      <c r="SNV23" s="431"/>
      <c r="SNW23" s="431"/>
      <c r="SNX23" s="431"/>
      <c r="SNY23" s="431"/>
      <c r="SNZ23" s="431"/>
      <c r="SOA23" s="431"/>
      <c r="SOB23" s="431"/>
      <c r="SOC23" s="431"/>
      <c r="SOD23" s="431"/>
      <c r="SOE23" s="431"/>
      <c r="SOF23" s="431"/>
      <c r="SOG23" s="431"/>
      <c r="SOH23" s="431"/>
      <c r="SOI23" s="431"/>
      <c r="SOJ23" s="431"/>
      <c r="SOK23" s="431"/>
      <c r="SOL23" s="431"/>
      <c r="SOM23" s="431"/>
      <c r="SON23" s="431"/>
      <c r="SOO23" s="431"/>
      <c r="SOP23" s="431"/>
      <c r="SOQ23" s="431"/>
      <c r="SOR23" s="431"/>
      <c r="SOS23" s="431"/>
      <c r="SOT23" s="431"/>
      <c r="SOU23" s="431"/>
      <c r="SOV23" s="431"/>
      <c r="SOW23" s="431"/>
      <c r="SOX23" s="431"/>
      <c r="SOY23" s="431"/>
      <c r="SOZ23" s="431"/>
      <c r="SPA23" s="431"/>
      <c r="SPB23" s="431"/>
      <c r="SPC23" s="431"/>
      <c r="SPD23" s="431"/>
      <c r="SPE23" s="431"/>
      <c r="SPF23" s="431"/>
      <c r="SPG23" s="431"/>
      <c r="SPH23" s="431"/>
      <c r="SPI23" s="431"/>
      <c r="SPJ23" s="431"/>
      <c r="SPK23" s="431"/>
      <c r="SPL23" s="431"/>
      <c r="SPM23" s="431"/>
      <c r="SPN23" s="431"/>
      <c r="SPO23" s="431"/>
      <c r="SPP23" s="431"/>
      <c r="SPQ23" s="431"/>
      <c r="SPR23" s="431"/>
      <c r="SPS23" s="431"/>
      <c r="SPT23" s="431"/>
      <c r="SPU23" s="431"/>
      <c r="SPV23" s="431"/>
      <c r="SPW23" s="431"/>
      <c r="SPX23" s="431"/>
      <c r="SPY23" s="431"/>
      <c r="SPZ23" s="431"/>
      <c r="SQA23" s="431"/>
      <c r="SQB23" s="431"/>
      <c r="SQC23" s="431"/>
      <c r="SQD23" s="431"/>
      <c r="SQE23" s="431"/>
      <c r="SQF23" s="431"/>
      <c r="SQG23" s="431"/>
      <c r="SQH23" s="431"/>
      <c r="SQI23" s="431"/>
      <c r="SQJ23" s="431"/>
      <c r="SQK23" s="431"/>
      <c r="SQL23" s="431"/>
      <c r="SQM23" s="431"/>
      <c r="SQN23" s="431"/>
      <c r="SQO23" s="431"/>
      <c r="SQP23" s="431"/>
      <c r="SQQ23" s="431"/>
      <c r="SQR23" s="431"/>
      <c r="SQS23" s="431"/>
      <c r="SQT23" s="431"/>
      <c r="SQU23" s="431"/>
      <c r="SQV23" s="431"/>
      <c r="SQW23" s="431"/>
      <c r="SQX23" s="431"/>
      <c r="SQY23" s="431"/>
      <c r="SQZ23" s="431"/>
      <c r="SRA23" s="431"/>
      <c r="SRB23" s="431"/>
      <c r="SRC23" s="431"/>
      <c r="SRD23" s="431"/>
      <c r="SRE23" s="431"/>
      <c r="SRF23" s="431"/>
      <c r="SRG23" s="431"/>
      <c r="SRH23" s="431"/>
      <c r="SRI23" s="431"/>
      <c r="SRJ23" s="431"/>
      <c r="SRK23" s="431"/>
      <c r="SRL23" s="431"/>
      <c r="SRM23" s="431"/>
      <c r="SRN23" s="431"/>
      <c r="SRO23" s="431"/>
      <c r="SRP23" s="431"/>
      <c r="SRQ23" s="431"/>
      <c r="SRR23" s="431"/>
      <c r="SRS23" s="431"/>
      <c r="SRT23" s="431"/>
      <c r="SRU23" s="431"/>
      <c r="SRV23" s="431"/>
      <c r="SRW23" s="431"/>
      <c r="SRX23" s="431"/>
      <c r="SRY23" s="431"/>
      <c r="SRZ23" s="431"/>
      <c r="SSA23" s="431"/>
      <c r="SSB23" s="431"/>
      <c r="SSC23" s="431"/>
      <c r="SSD23" s="431"/>
      <c r="SSE23" s="431"/>
      <c r="SSF23" s="431"/>
      <c r="SSG23" s="431"/>
      <c r="SSH23" s="431"/>
      <c r="SSI23" s="431"/>
      <c r="SSJ23" s="431"/>
      <c r="SSK23" s="431"/>
      <c r="SSL23" s="431"/>
      <c r="SSM23" s="431"/>
      <c r="SSN23" s="431"/>
      <c r="SSO23" s="431"/>
      <c r="SSP23" s="431"/>
      <c r="SSQ23" s="431"/>
      <c r="SSR23" s="431"/>
      <c r="SSS23" s="431"/>
      <c r="SST23" s="431"/>
      <c r="SSU23" s="431"/>
      <c r="SSV23" s="431"/>
      <c r="SSW23" s="431"/>
      <c r="SSX23" s="431"/>
      <c r="SSY23" s="431"/>
      <c r="SSZ23" s="431"/>
      <c r="STA23" s="431"/>
      <c r="STB23" s="431"/>
      <c r="STC23" s="431"/>
      <c r="STD23" s="431"/>
      <c r="STE23" s="431"/>
      <c r="STF23" s="431"/>
      <c r="STG23" s="431"/>
      <c r="STH23" s="431"/>
      <c r="STI23" s="431"/>
      <c r="STJ23" s="431"/>
      <c r="STK23" s="431"/>
      <c r="STL23" s="431"/>
      <c r="STM23" s="431"/>
      <c r="STN23" s="431"/>
      <c r="STO23" s="431"/>
      <c r="STP23" s="431"/>
      <c r="STQ23" s="431"/>
      <c r="STR23" s="431"/>
      <c r="STS23" s="431"/>
      <c r="STT23" s="431"/>
      <c r="STU23" s="431"/>
      <c r="STV23" s="431"/>
      <c r="STW23" s="431"/>
      <c r="STX23" s="431"/>
      <c r="STY23" s="431"/>
      <c r="STZ23" s="431"/>
      <c r="SUA23" s="431"/>
      <c r="SUB23" s="431"/>
      <c r="SUC23" s="431"/>
      <c r="SUD23" s="431"/>
      <c r="SUE23" s="431"/>
      <c r="SUF23" s="431"/>
      <c r="SUG23" s="431"/>
      <c r="SUH23" s="431"/>
      <c r="SUI23" s="431"/>
      <c r="SUJ23" s="431"/>
      <c r="SUK23" s="431"/>
      <c r="SUL23" s="431"/>
      <c r="SUM23" s="431"/>
      <c r="SUN23" s="431"/>
      <c r="SUO23" s="431"/>
      <c r="SUP23" s="431"/>
      <c r="SUQ23" s="431"/>
      <c r="SUR23" s="431"/>
      <c r="SUS23" s="431"/>
      <c r="SUT23" s="431"/>
      <c r="SUU23" s="431"/>
      <c r="SUV23" s="431"/>
      <c r="SUW23" s="431"/>
      <c r="SUX23" s="431"/>
      <c r="SUY23" s="431"/>
      <c r="SUZ23" s="431"/>
      <c r="SVA23" s="431"/>
      <c r="SVB23" s="431"/>
      <c r="SVC23" s="431"/>
      <c r="SVD23" s="431"/>
      <c r="SVE23" s="431"/>
      <c r="SVF23" s="431"/>
      <c r="SVG23" s="431"/>
      <c r="SVH23" s="431"/>
      <c r="SVI23" s="431"/>
      <c r="SVJ23" s="431"/>
      <c r="SVK23" s="431"/>
      <c r="SVL23" s="431"/>
      <c r="SVM23" s="431"/>
      <c r="SVN23" s="431"/>
      <c r="SVO23" s="431"/>
      <c r="SVP23" s="431"/>
      <c r="SVQ23" s="431"/>
      <c r="SVR23" s="431"/>
      <c r="SVS23" s="431"/>
      <c r="SVT23" s="431"/>
      <c r="SVU23" s="431"/>
      <c r="SVV23" s="431"/>
      <c r="SVW23" s="431"/>
      <c r="SVX23" s="431"/>
      <c r="SVY23" s="431"/>
      <c r="SVZ23" s="431"/>
      <c r="SWA23" s="431"/>
      <c r="SWB23" s="431"/>
      <c r="SWC23" s="431"/>
      <c r="SWD23" s="431"/>
      <c r="SWE23" s="431"/>
      <c r="SWF23" s="431"/>
      <c r="SWG23" s="431"/>
      <c r="SWH23" s="431"/>
      <c r="SWI23" s="431"/>
      <c r="SWJ23" s="431"/>
      <c r="SWK23" s="431"/>
      <c r="SWL23" s="431"/>
      <c r="SWM23" s="431"/>
      <c r="SWN23" s="431"/>
      <c r="SWO23" s="431"/>
      <c r="SWP23" s="431"/>
      <c r="SWQ23" s="431"/>
      <c r="SWR23" s="431"/>
      <c r="SWS23" s="431"/>
      <c r="SWT23" s="431"/>
      <c r="SWU23" s="431"/>
      <c r="SWV23" s="431"/>
      <c r="SWW23" s="431"/>
      <c r="SWX23" s="431"/>
      <c r="SWY23" s="431"/>
      <c r="SWZ23" s="431"/>
      <c r="SXA23" s="431"/>
      <c r="SXB23" s="431"/>
      <c r="SXC23" s="431"/>
      <c r="SXD23" s="431"/>
      <c r="SXE23" s="431"/>
      <c r="SXF23" s="431"/>
      <c r="SXG23" s="431"/>
      <c r="SXH23" s="431"/>
      <c r="SXI23" s="431"/>
      <c r="SXJ23" s="431"/>
      <c r="SXK23" s="431"/>
      <c r="SXL23" s="431"/>
      <c r="SXM23" s="431"/>
      <c r="SXN23" s="431"/>
      <c r="SXO23" s="431"/>
      <c r="SXP23" s="431"/>
      <c r="SXQ23" s="431"/>
      <c r="SXR23" s="431"/>
      <c r="SXS23" s="431"/>
      <c r="SXT23" s="431"/>
      <c r="SXU23" s="431"/>
      <c r="SXV23" s="431"/>
      <c r="SXW23" s="431"/>
      <c r="SXX23" s="431"/>
      <c r="SXY23" s="431"/>
      <c r="SXZ23" s="431"/>
      <c r="SYA23" s="431"/>
      <c r="SYB23" s="431"/>
      <c r="SYC23" s="431"/>
      <c r="SYD23" s="431"/>
      <c r="SYE23" s="431"/>
      <c r="SYF23" s="431"/>
      <c r="SYG23" s="431"/>
      <c r="SYH23" s="431"/>
      <c r="SYI23" s="431"/>
      <c r="SYJ23" s="431"/>
      <c r="SYK23" s="431"/>
      <c r="SYL23" s="431"/>
      <c r="SYM23" s="431"/>
      <c r="SYN23" s="431"/>
      <c r="SYO23" s="431"/>
      <c r="SYP23" s="431"/>
      <c r="SYQ23" s="431"/>
      <c r="SYR23" s="431"/>
      <c r="SYS23" s="431"/>
      <c r="SYT23" s="431"/>
      <c r="SYU23" s="431"/>
      <c r="SYV23" s="431"/>
      <c r="SYW23" s="431"/>
      <c r="SYX23" s="431"/>
      <c r="SYY23" s="431"/>
      <c r="SYZ23" s="431"/>
      <c r="SZA23" s="431"/>
      <c r="SZB23" s="431"/>
      <c r="SZC23" s="431"/>
      <c r="SZD23" s="431"/>
      <c r="SZE23" s="431"/>
      <c r="SZF23" s="431"/>
      <c r="SZG23" s="431"/>
      <c r="SZH23" s="431"/>
      <c r="SZI23" s="431"/>
      <c r="SZJ23" s="431"/>
      <c r="SZK23" s="431"/>
      <c r="SZL23" s="431"/>
      <c r="SZM23" s="431"/>
      <c r="SZN23" s="431"/>
      <c r="SZO23" s="431"/>
      <c r="SZP23" s="431"/>
      <c r="SZQ23" s="431"/>
      <c r="SZR23" s="431"/>
      <c r="SZS23" s="431"/>
      <c r="SZT23" s="431"/>
      <c r="SZU23" s="431"/>
      <c r="SZV23" s="431"/>
      <c r="SZW23" s="431"/>
      <c r="SZX23" s="431"/>
      <c r="SZY23" s="431"/>
      <c r="SZZ23" s="431"/>
      <c r="TAA23" s="431"/>
      <c r="TAB23" s="431"/>
      <c r="TAC23" s="431"/>
      <c r="TAD23" s="431"/>
      <c r="TAE23" s="431"/>
      <c r="TAF23" s="431"/>
      <c r="TAG23" s="431"/>
      <c r="TAH23" s="431"/>
      <c r="TAI23" s="431"/>
      <c r="TAJ23" s="431"/>
      <c r="TAK23" s="431"/>
      <c r="TAL23" s="431"/>
      <c r="TAM23" s="431"/>
      <c r="TAN23" s="431"/>
      <c r="TAO23" s="431"/>
      <c r="TAP23" s="431"/>
      <c r="TAQ23" s="431"/>
      <c r="TAR23" s="431"/>
      <c r="TAS23" s="431"/>
      <c r="TAT23" s="431"/>
      <c r="TAU23" s="431"/>
      <c r="TAV23" s="431"/>
      <c r="TAW23" s="431"/>
      <c r="TAX23" s="431"/>
      <c r="TAY23" s="431"/>
      <c r="TAZ23" s="431"/>
      <c r="TBA23" s="431"/>
      <c r="TBB23" s="431"/>
      <c r="TBC23" s="431"/>
      <c r="TBD23" s="431"/>
      <c r="TBE23" s="431"/>
      <c r="TBF23" s="431"/>
      <c r="TBG23" s="431"/>
      <c r="TBH23" s="431"/>
      <c r="TBI23" s="431"/>
      <c r="TBJ23" s="431"/>
      <c r="TBK23" s="431"/>
      <c r="TBL23" s="431"/>
      <c r="TBM23" s="431"/>
      <c r="TBN23" s="431"/>
      <c r="TBO23" s="431"/>
      <c r="TBP23" s="431"/>
      <c r="TBQ23" s="431"/>
      <c r="TBR23" s="431"/>
      <c r="TBS23" s="431"/>
      <c r="TBT23" s="431"/>
      <c r="TBU23" s="431"/>
      <c r="TBV23" s="431"/>
      <c r="TBW23" s="431"/>
      <c r="TBX23" s="431"/>
      <c r="TBY23" s="431"/>
      <c r="TBZ23" s="431"/>
      <c r="TCA23" s="431"/>
      <c r="TCB23" s="431"/>
      <c r="TCC23" s="431"/>
      <c r="TCD23" s="431"/>
      <c r="TCE23" s="431"/>
      <c r="TCF23" s="431"/>
      <c r="TCG23" s="431"/>
      <c r="TCH23" s="431"/>
      <c r="TCI23" s="431"/>
      <c r="TCJ23" s="431"/>
      <c r="TCK23" s="431"/>
      <c r="TCL23" s="431"/>
      <c r="TCM23" s="431"/>
      <c r="TCN23" s="431"/>
      <c r="TCO23" s="431"/>
      <c r="TCP23" s="431"/>
      <c r="TCQ23" s="431"/>
      <c r="TCR23" s="431"/>
      <c r="TCS23" s="431"/>
      <c r="TCT23" s="431"/>
      <c r="TCU23" s="431"/>
      <c r="TCV23" s="431"/>
      <c r="TCW23" s="431"/>
      <c r="TCX23" s="431"/>
      <c r="TCY23" s="431"/>
      <c r="TCZ23" s="431"/>
      <c r="TDA23" s="431"/>
      <c r="TDB23" s="431"/>
      <c r="TDC23" s="431"/>
      <c r="TDD23" s="431"/>
      <c r="TDE23" s="431"/>
      <c r="TDF23" s="431"/>
      <c r="TDG23" s="431"/>
      <c r="TDH23" s="431"/>
      <c r="TDI23" s="431"/>
      <c r="TDJ23" s="431"/>
      <c r="TDK23" s="431"/>
      <c r="TDL23" s="431"/>
      <c r="TDM23" s="431"/>
      <c r="TDN23" s="431"/>
      <c r="TDO23" s="431"/>
      <c r="TDP23" s="431"/>
      <c r="TDQ23" s="431"/>
      <c r="TDR23" s="431"/>
      <c r="TDS23" s="431"/>
      <c r="TDT23" s="431"/>
      <c r="TDU23" s="431"/>
      <c r="TDV23" s="431"/>
      <c r="TDW23" s="431"/>
      <c r="TDX23" s="431"/>
      <c r="TDY23" s="431"/>
      <c r="TDZ23" s="431"/>
      <c r="TEA23" s="431"/>
      <c r="TEB23" s="431"/>
      <c r="TEC23" s="431"/>
      <c r="TED23" s="431"/>
      <c r="TEE23" s="431"/>
      <c r="TEF23" s="431"/>
      <c r="TEG23" s="431"/>
      <c r="TEH23" s="431"/>
      <c r="TEI23" s="431"/>
      <c r="TEJ23" s="431"/>
      <c r="TEK23" s="431"/>
      <c r="TEL23" s="431"/>
      <c r="TEM23" s="431"/>
      <c r="TEN23" s="431"/>
      <c r="TEO23" s="431"/>
      <c r="TEP23" s="431"/>
      <c r="TEQ23" s="431"/>
      <c r="TER23" s="431"/>
      <c r="TES23" s="431"/>
      <c r="TET23" s="431"/>
      <c r="TEU23" s="431"/>
      <c r="TEV23" s="431"/>
      <c r="TEW23" s="431"/>
      <c r="TEX23" s="431"/>
      <c r="TEY23" s="431"/>
      <c r="TEZ23" s="431"/>
      <c r="TFA23" s="431"/>
      <c r="TFB23" s="431"/>
      <c r="TFC23" s="431"/>
      <c r="TFD23" s="431"/>
      <c r="TFE23" s="431"/>
      <c r="TFF23" s="431"/>
      <c r="TFG23" s="431"/>
      <c r="TFH23" s="431"/>
      <c r="TFI23" s="431"/>
      <c r="TFJ23" s="431"/>
      <c r="TFK23" s="431"/>
      <c r="TFL23" s="431"/>
      <c r="TFM23" s="431"/>
      <c r="TFN23" s="431"/>
      <c r="TFO23" s="431"/>
      <c r="TFP23" s="431"/>
      <c r="TFQ23" s="431"/>
      <c r="TFR23" s="431"/>
      <c r="TFS23" s="431"/>
      <c r="TFT23" s="431"/>
      <c r="TFU23" s="431"/>
      <c r="TFV23" s="431"/>
      <c r="TFW23" s="431"/>
      <c r="TFX23" s="431"/>
      <c r="TFY23" s="431"/>
      <c r="TFZ23" s="431"/>
      <c r="TGA23" s="431"/>
      <c r="TGB23" s="431"/>
      <c r="TGC23" s="431"/>
      <c r="TGD23" s="431"/>
      <c r="TGE23" s="431"/>
      <c r="TGF23" s="431"/>
      <c r="TGG23" s="431"/>
      <c r="TGH23" s="431"/>
      <c r="TGI23" s="431"/>
      <c r="TGJ23" s="431"/>
      <c r="TGK23" s="431"/>
      <c r="TGL23" s="431"/>
      <c r="TGM23" s="431"/>
      <c r="TGN23" s="431"/>
      <c r="TGO23" s="431"/>
      <c r="TGP23" s="431"/>
      <c r="TGQ23" s="431"/>
      <c r="TGR23" s="431"/>
      <c r="TGS23" s="431"/>
      <c r="TGT23" s="431"/>
      <c r="TGU23" s="431"/>
      <c r="TGV23" s="431"/>
      <c r="TGW23" s="431"/>
      <c r="TGX23" s="431"/>
      <c r="TGY23" s="431"/>
      <c r="TGZ23" s="431"/>
      <c r="THA23" s="431"/>
      <c r="THB23" s="431"/>
      <c r="THC23" s="431"/>
      <c r="THD23" s="431"/>
      <c r="THE23" s="431"/>
      <c r="THF23" s="431"/>
      <c r="THG23" s="431"/>
      <c r="THH23" s="431"/>
      <c r="THI23" s="431"/>
      <c r="THJ23" s="431"/>
      <c r="THK23" s="431"/>
      <c r="THL23" s="431"/>
      <c r="THM23" s="431"/>
      <c r="THN23" s="431"/>
      <c r="THO23" s="431"/>
      <c r="THP23" s="431"/>
      <c r="THQ23" s="431"/>
      <c r="THR23" s="431"/>
      <c r="THS23" s="431"/>
      <c r="THT23" s="431"/>
      <c r="THU23" s="431"/>
      <c r="THV23" s="431"/>
      <c r="THW23" s="431"/>
      <c r="THX23" s="431"/>
      <c r="THY23" s="431"/>
      <c r="THZ23" s="431"/>
      <c r="TIA23" s="431"/>
      <c r="TIB23" s="431"/>
      <c r="TIC23" s="431"/>
      <c r="TID23" s="431"/>
      <c r="TIE23" s="431"/>
      <c r="TIF23" s="431"/>
      <c r="TIG23" s="431"/>
      <c r="TIH23" s="431"/>
      <c r="TII23" s="431"/>
      <c r="TIJ23" s="431"/>
      <c r="TIK23" s="431"/>
      <c r="TIL23" s="431"/>
      <c r="TIM23" s="431"/>
      <c r="TIN23" s="431"/>
      <c r="TIO23" s="431"/>
      <c r="TIP23" s="431"/>
      <c r="TIQ23" s="431"/>
      <c r="TIR23" s="431"/>
      <c r="TIS23" s="431"/>
      <c r="TIT23" s="431"/>
      <c r="TIU23" s="431"/>
      <c r="TIV23" s="431"/>
      <c r="TIW23" s="431"/>
      <c r="TIX23" s="431"/>
      <c r="TIY23" s="431"/>
      <c r="TIZ23" s="431"/>
      <c r="TJA23" s="431"/>
      <c r="TJB23" s="431"/>
      <c r="TJC23" s="431"/>
      <c r="TJD23" s="431"/>
      <c r="TJE23" s="431"/>
      <c r="TJF23" s="431"/>
      <c r="TJG23" s="431"/>
      <c r="TJH23" s="431"/>
      <c r="TJI23" s="431"/>
      <c r="TJJ23" s="431"/>
      <c r="TJK23" s="431"/>
      <c r="TJL23" s="431"/>
      <c r="TJM23" s="431"/>
      <c r="TJN23" s="431"/>
      <c r="TJO23" s="431"/>
      <c r="TJP23" s="431"/>
      <c r="TJQ23" s="431"/>
      <c r="TJR23" s="431"/>
      <c r="TJS23" s="431"/>
      <c r="TJT23" s="431"/>
      <c r="TJU23" s="431"/>
      <c r="TJV23" s="431"/>
      <c r="TJW23" s="431"/>
      <c r="TJX23" s="431"/>
      <c r="TJY23" s="431"/>
      <c r="TJZ23" s="431"/>
      <c r="TKA23" s="431"/>
      <c r="TKB23" s="431"/>
      <c r="TKC23" s="431"/>
      <c r="TKD23" s="431"/>
      <c r="TKE23" s="431"/>
      <c r="TKF23" s="431"/>
      <c r="TKG23" s="431"/>
      <c r="TKH23" s="431"/>
      <c r="TKI23" s="431"/>
      <c r="TKJ23" s="431"/>
      <c r="TKK23" s="431"/>
      <c r="TKL23" s="431"/>
      <c r="TKM23" s="431"/>
      <c r="TKN23" s="431"/>
      <c r="TKO23" s="431"/>
      <c r="TKP23" s="431"/>
      <c r="TKQ23" s="431"/>
      <c r="TKR23" s="431"/>
      <c r="TKS23" s="431"/>
      <c r="TKT23" s="431"/>
      <c r="TKU23" s="431"/>
      <c r="TKV23" s="431"/>
      <c r="TKW23" s="431"/>
      <c r="TKX23" s="431"/>
      <c r="TKY23" s="431"/>
      <c r="TKZ23" s="431"/>
      <c r="TLA23" s="431"/>
      <c r="TLB23" s="431"/>
      <c r="TLC23" s="431"/>
      <c r="TLD23" s="431"/>
      <c r="TLE23" s="431"/>
      <c r="TLF23" s="431"/>
      <c r="TLG23" s="431"/>
      <c r="TLH23" s="431"/>
      <c r="TLI23" s="431"/>
      <c r="TLJ23" s="431"/>
      <c r="TLK23" s="431"/>
      <c r="TLL23" s="431"/>
      <c r="TLM23" s="431"/>
      <c r="TLN23" s="431"/>
      <c r="TLO23" s="431"/>
      <c r="TLP23" s="431"/>
      <c r="TLQ23" s="431"/>
      <c r="TLR23" s="431"/>
      <c r="TLS23" s="431"/>
      <c r="TLT23" s="431"/>
      <c r="TLU23" s="431"/>
      <c r="TLV23" s="431"/>
      <c r="TLW23" s="431"/>
      <c r="TLX23" s="431"/>
      <c r="TLY23" s="431"/>
      <c r="TLZ23" s="431"/>
      <c r="TMA23" s="431"/>
      <c r="TMB23" s="431"/>
      <c r="TMC23" s="431"/>
      <c r="TMD23" s="431"/>
      <c r="TME23" s="431"/>
      <c r="TMF23" s="431"/>
      <c r="TMG23" s="431"/>
      <c r="TMH23" s="431"/>
      <c r="TMI23" s="431"/>
      <c r="TMJ23" s="431"/>
      <c r="TMK23" s="431"/>
      <c r="TML23" s="431"/>
      <c r="TMM23" s="431"/>
      <c r="TMN23" s="431"/>
      <c r="TMO23" s="431"/>
      <c r="TMP23" s="431"/>
      <c r="TMQ23" s="431"/>
      <c r="TMR23" s="431"/>
      <c r="TMS23" s="431"/>
      <c r="TMT23" s="431"/>
      <c r="TMU23" s="431"/>
      <c r="TMV23" s="431"/>
      <c r="TMW23" s="431"/>
      <c r="TMX23" s="431"/>
      <c r="TMY23" s="431"/>
      <c r="TMZ23" s="431"/>
      <c r="TNA23" s="431"/>
      <c r="TNB23" s="431"/>
      <c r="TNC23" s="431"/>
      <c r="TND23" s="431"/>
      <c r="TNE23" s="431"/>
      <c r="TNF23" s="431"/>
      <c r="TNG23" s="431"/>
      <c r="TNH23" s="431"/>
      <c r="TNI23" s="431"/>
      <c r="TNJ23" s="431"/>
      <c r="TNK23" s="431"/>
      <c r="TNL23" s="431"/>
      <c r="TNM23" s="431"/>
      <c r="TNN23" s="431"/>
      <c r="TNO23" s="431"/>
      <c r="TNP23" s="431"/>
      <c r="TNQ23" s="431"/>
      <c r="TNR23" s="431"/>
      <c r="TNS23" s="431"/>
      <c r="TNT23" s="431"/>
      <c r="TNU23" s="431"/>
      <c r="TNV23" s="431"/>
      <c r="TNW23" s="431"/>
      <c r="TNX23" s="431"/>
      <c r="TNY23" s="431"/>
      <c r="TNZ23" s="431"/>
      <c r="TOA23" s="431"/>
      <c r="TOB23" s="431"/>
      <c r="TOC23" s="431"/>
      <c r="TOD23" s="431"/>
      <c r="TOE23" s="431"/>
      <c r="TOF23" s="431"/>
      <c r="TOG23" s="431"/>
      <c r="TOH23" s="431"/>
      <c r="TOI23" s="431"/>
      <c r="TOJ23" s="431"/>
      <c r="TOK23" s="431"/>
      <c r="TOL23" s="431"/>
      <c r="TOM23" s="431"/>
      <c r="TON23" s="431"/>
      <c r="TOO23" s="431"/>
      <c r="TOP23" s="431"/>
      <c r="TOQ23" s="431"/>
      <c r="TOR23" s="431"/>
      <c r="TOS23" s="431"/>
      <c r="TOT23" s="431"/>
      <c r="TOU23" s="431"/>
      <c r="TOV23" s="431"/>
      <c r="TOW23" s="431"/>
      <c r="TOX23" s="431"/>
      <c r="TOY23" s="431"/>
      <c r="TOZ23" s="431"/>
      <c r="TPA23" s="431"/>
      <c r="TPB23" s="431"/>
      <c r="TPC23" s="431"/>
      <c r="TPD23" s="431"/>
      <c r="TPE23" s="431"/>
      <c r="TPF23" s="431"/>
      <c r="TPG23" s="431"/>
      <c r="TPH23" s="431"/>
      <c r="TPI23" s="431"/>
      <c r="TPJ23" s="431"/>
      <c r="TPK23" s="431"/>
      <c r="TPL23" s="431"/>
      <c r="TPM23" s="431"/>
      <c r="TPN23" s="431"/>
      <c r="TPO23" s="431"/>
      <c r="TPP23" s="431"/>
      <c r="TPQ23" s="431"/>
      <c r="TPR23" s="431"/>
      <c r="TPS23" s="431"/>
      <c r="TPT23" s="431"/>
      <c r="TPU23" s="431"/>
      <c r="TPV23" s="431"/>
      <c r="TPW23" s="431"/>
      <c r="TPX23" s="431"/>
      <c r="TPY23" s="431"/>
      <c r="TPZ23" s="431"/>
      <c r="TQA23" s="431"/>
      <c r="TQB23" s="431"/>
      <c r="TQC23" s="431"/>
      <c r="TQD23" s="431"/>
      <c r="TQE23" s="431"/>
      <c r="TQF23" s="431"/>
      <c r="TQG23" s="431"/>
      <c r="TQH23" s="431"/>
      <c r="TQI23" s="431"/>
      <c r="TQJ23" s="431"/>
      <c r="TQK23" s="431"/>
      <c r="TQL23" s="431"/>
      <c r="TQM23" s="431"/>
      <c r="TQN23" s="431"/>
      <c r="TQO23" s="431"/>
      <c r="TQP23" s="431"/>
      <c r="TQQ23" s="431"/>
      <c r="TQR23" s="431"/>
      <c r="TQS23" s="431"/>
      <c r="TQT23" s="431"/>
      <c r="TQU23" s="431"/>
      <c r="TQV23" s="431"/>
      <c r="TQW23" s="431"/>
      <c r="TQX23" s="431"/>
      <c r="TQY23" s="431"/>
      <c r="TQZ23" s="431"/>
      <c r="TRA23" s="431"/>
      <c r="TRB23" s="431"/>
      <c r="TRC23" s="431"/>
      <c r="TRD23" s="431"/>
      <c r="TRE23" s="431"/>
      <c r="TRF23" s="431"/>
      <c r="TRG23" s="431"/>
      <c r="TRH23" s="431"/>
      <c r="TRI23" s="431"/>
      <c r="TRJ23" s="431"/>
      <c r="TRK23" s="431"/>
      <c r="TRL23" s="431"/>
      <c r="TRM23" s="431"/>
      <c r="TRN23" s="431"/>
      <c r="TRO23" s="431"/>
      <c r="TRP23" s="431"/>
      <c r="TRQ23" s="431"/>
      <c r="TRR23" s="431"/>
      <c r="TRS23" s="431"/>
      <c r="TRT23" s="431"/>
      <c r="TRU23" s="431"/>
      <c r="TRV23" s="431"/>
      <c r="TRW23" s="431"/>
      <c r="TRX23" s="431"/>
      <c r="TRY23" s="431"/>
      <c r="TRZ23" s="431"/>
      <c r="TSA23" s="431"/>
      <c r="TSB23" s="431"/>
      <c r="TSC23" s="431"/>
      <c r="TSD23" s="431"/>
      <c r="TSE23" s="431"/>
      <c r="TSF23" s="431"/>
      <c r="TSG23" s="431"/>
      <c r="TSH23" s="431"/>
      <c r="TSI23" s="431"/>
      <c r="TSJ23" s="431"/>
      <c r="TSK23" s="431"/>
      <c r="TSL23" s="431"/>
      <c r="TSM23" s="431"/>
      <c r="TSN23" s="431"/>
      <c r="TSO23" s="431"/>
      <c r="TSP23" s="431"/>
      <c r="TSQ23" s="431"/>
      <c r="TSR23" s="431"/>
      <c r="TSS23" s="431"/>
      <c r="TST23" s="431"/>
      <c r="TSU23" s="431"/>
      <c r="TSV23" s="431"/>
      <c r="TSW23" s="431"/>
      <c r="TSX23" s="431"/>
      <c r="TSY23" s="431"/>
      <c r="TSZ23" s="431"/>
      <c r="TTA23" s="431"/>
      <c r="TTB23" s="431"/>
      <c r="TTC23" s="431"/>
      <c r="TTD23" s="431"/>
      <c r="TTE23" s="431"/>
      <c r="TTF23" s="431"/>
      <c r="TTG23" s="431"/>
      <c r="TTH23" s="431"/>
      <c r="TTI23" s="431"/>
      <c r="TTJ23" s="431"/>
      <c r="TTK23" s="431"/>
      <c r="TTL23" s="431"/>
      <c r="TTM23" s="431"/>
      <c r="TTN23" s="431"/>
      <c r="TTO23" s="431"/>
      <c r="TTP23" s="431"/>
      <c r="TTQ23" s="431"/>
      <c r="TTR23" s="431"/>
      <c r="TTS23" s="431"/>
      <c r="TTT23" s="431"/>
      <c r="TTU23" s="431"/>
      <c r="TTV23" s="431"/>
      <c r="TTW23" s="431"/>
      <c r="TTX23" s="431"/>
      <c r="TTY23" s="431"/>
      <c r="TTZ23" s="431"/>
      <c r="TUA23" s="431"/>
      <c r="TUB23" s="431"/>
      <c r="TUC23" s="431"/>
      <c r="TUD23" s="431"/>
      <c r="TUE23" s="431"/>
      <c r="TUF23" s="431"/>
      <c r="TUG23" s="431"/>
      <c r="TUH23" s="431"/>
      <c r="TUI23" s="431"/>
      <c r="TUJ23" s="431"/>
      <c r="TUK23" s="431"/>
      <c r="TUL23" s="431"/>
      <c r="TUM23" s="431"/>
      <c r="TUN23" s="431"/>
      <c r="TUO23" s="431"/>
      <c r="TUP23" s="431"/>
      <c r="TUQ23" s="431"/>
      <c r="TUR23" s="431"/>
      <c r="TUS23" s="431"/>
      <c r="TUT23" s="431"/>
      <c r="TUU23" s="431"/>
      <c r="TUV23" s="431"/>
      <c r="TUW23" s="431"/>
      <c r="TUX23" s="431"/>
      <c r="TUY23" s="431"/>
      <c r="TUZ23" s="431"/>
      <c r="TVA23" s="431"/>
      <c r="TVB23" s="431"/>
      <c r="TVC23" s="431"/>
      <c r="TVD23" s="431"/>
      <c r="TVE23" s="431"/>
      <c r="TVF23" s="431"/>
      <c r="TVG23" s="431"/>
      <c r="TVH23" s="431"/>
      <c r="TVI23" s="431"/>
      <c r="TVJ23" s="431"/>
      <c r="TVK23" s="431"/>
      <c r="TVL23" s="431"/>
      <c r="TVM23" s="431"/>
      <c r="TVN23" s="431"/>
      <c r="TVO23" s="431"/>
      <c r="TVP23" s="431"/>
      <c r="TVQ23" s="431"/>
      <c r="TVR23" s="431"/>
      <c r="TVS23" s="431"/>
      <c r="TVT23" s="431"/>
      <c r="TVU23" s="431"/>
      <c r="TVV23" s="431"/>
      <c r="TVW23" s="431"/>
      <c r="TVX23" s="431"/>
      <c r="TVY23" s="431"/>
      <c r="TVZ23" s="431"/>
      <c r="TWA23" s="431"/>
      <c r="TWB23" s="431"/>
      <c r="TWC23" s="431"/>
      <c r="TWD23" s="431"/>
      <c r="TWE23" s="431"/>
      <c r="TWF23" s="431"/>
      <c r="TWG23" s="431"/>
      <c r="TWH23" s="431"/>
      <c r="TWI23" s="431"/>
      <c r="TWJ23" s="431"/>
      <c r="TWK23" s="431"/>
      <c r="TWL23" s="431"/>
      <c r="TWM23" s="431"/>
      <c r="TWN23" s="431"/>
      <c r="TWO23" s="431"/>
      <c r="TWP23" s="431"/>
      <c r="TWQ23" s="431"/>
      <c r="TWR23" s="431"/>
      <c r="TWS23" s="431"/>
      <c r="TWT23" s="431"/>
      <c r="TWU23" s="431"/>
      <c r="TWV23" s="431"/>
      <c r="TWW23" s="431"/>
      <c r="TWX23" s="431"/>
      <c r="TWY23" s="431"/>
      <c r="TWZ23" s="431"/>
      <c r="TXA23" s="431"/>
      <c r="TXB23" s="431"/>
      <c r="TXC23" s="431"/>
      <c r="TXD23" s="431"/>
      <c r="TXE23" s="431"/>
      <c r="TXF23" s="431"/>
      <c r="TXG23" s="431"/>
      <c r="TXH23" s="431"/>
      <c r="TXI23" s="431"/>
      <c r="TXJ23" s="431"/>
      <c r="TXK23" s="431"/>
      <c r="TXL23" s="431"/>
      <c r="TXM23" s="431"/>
      <c r="TXN23" s="431"/>
      <c r="TXO23" s="431"/>
      <c r="TXP23" s="431"/>
      <c r="TXQ23" s="431"/>
      <c r="TXR23" s="431"/>
      <c r="TXS23" s="431"/>
      <c r="TXT23" s="431"/>
      <c r="TXU23" s="431"/>
      <c r="TXV23" s="431"/>
      <c r="TXW23" s="431"/>
      <c r="TXX23" s="431"/>
      <c r="TXY23" s="431"/>
      <c r="TXZ23" s="431"/>
      <c r="TYA23" s="431"/>
      <c r="TYB23" s="431"/>
      <c r="TYC23" s="431"/>
      <c r="TYD23" s="431"/>
      <c r="TYE23" s="431"/>
      <c r="TYF23" s="431"/>
      <c r="TYG23" s="431"/>
      <c r="TYH23" s="431"/>
      <c r="TYI23" s="431"/>
      <c r="TYJ23" s="431"/>
      <c r="TYK23" s="431"/>
      <c r="TYL23" s="431"/>
      <c r="TYM23" s="431"/>
      <c r="TYN23" s="431"/>
      <c r="TYO23" s="431"/>
      <c r="TYP23" s="431"/>
      <c r="TYQ23" s="431"/>
      <c r="TYR23" s="431"/>
      <c r="TYS23" s="431"/>
      <c r="TYT23" s="431"/>
      <c r="TYU23" s="431"/>
      <c r="TYV23" s="431"/>
      <c r="TYW23" s="431"/>
      <c r="TYX23" s="431"/>
      <c r="TYY23" s="431"/>
      <c r="TYZ23" s="431"/>
      <c r="TZA23" s="431"/>
      <c r="TZB23" s="431"/>
      <c r="TZC23" s="431"/>
      <c r="TZD23" s="431"/>
      <c r="TZE23" s="431"/>
      <c r="TZF23" s="431"/>
      <c r="TZG23" s="431"/>
      <c r="TZH23" s="431"/>
      <c r="TZI23" s="431"/>
      <c r="TZJ23" s="431"/>
      <c r="TZK23" s="431"/>
      <c r="TZL23" s="431"/>
      <c r="TZM23" s="431"/>
      <c r="TZN23" s="431"/>
      <c r="TZO23" s="431"/>
      <c r="TZP23" s="431"/>
      <c r="TZQ23" s="431"/>
      <c r="TZR23" s="431"/>
      <c r="TZS23" s="431"/>
      <c r="TZT23" s="431"/>
      <c r="TZU23" s="431"/>
      <c r="TZV23" s="431"/>
      <c r="TZW23" s="431"/>
      <c r="TZX23" s="431"/>
      <c r="TZY23" s="431"/>
      <c r="TZZ23" s="431"/>
      <c r="UAA23" s="431"/>
      <c r="UAB23" s="431"/>
      <c r="UAC23" s="431"/>
      <c r="UAD23" s="431"/>
      <c r="UAE23" s="431"/>
      <c r="UAF23" s="431"/>
      <c r="UAG23" s="431"/>
      <c r="UAH23" s="431"/>
      <c r="UAI23" s="431"/>
      <c r="UAJ23" s="431"/>
      <c r="UAK23" s="431"/>
      <c r="UAL23" s="431"/>
      <c r="UAM23" s="431"/>
      <c r="UAN23" s="431"/>
      <c r="UAO23" s="431"/>
      <c r="UAP23" s="431"/>
      <c r="UAQ23" s="431"/>
      <c r="UAR23" s="431"/>
      <c r="UAS23" s="431"/>
      <c r="UAT23" s="431"/>
      <c r="UAU23" s="431"/>
      <c r="UAV23" s="431"/>
      <c r="UAW23" s="431"/>
      <c r="UAX23" s="431"/>
      <c r="UAY23" s="431"/>
      <c r="UAZ23" s="431"/>
      <c r="UBA23" s="431"/>
      <c r="UBB23" s="431"/>
      <c r="UBC23" s="431"/>
      <c r="UBD23" s="431"/>
      <c r="UBE23" s="431"/>
      <c r="UBF23" s="431"/>
      <c r="UBG23" s="431"/>
      <c r="UBH23" s="431"/>
      <c r="UBI23" s="431"/>
      <c r="UBJ23" s="431"/>
      <c r="UBK23" s="431"/>
      <c r="UBL23" s="431"/>
      <c r="UBM23" s="431"/>
      <c r="UBN23" s="431"/>
      <c r="UBO23" s="431"/>
      <c r="UBP23" s="431"/>
      <c r="UBQ23" s="431"/>
      <c r="UBR23" s="431"/>
      <c r="UBS23" s="431"/>
      <c r="UBT23" s="431"/>
      <c r="UBU23" s="431"/>
      <c r="UBV23" s="431"/>
      <c r="UBW23" s="431"/>
      <c r="UBX23" s="431"/>
      <c r="UBY23" s="431"/>
      <c r="UBZ23" s="431"/>
      <c r="UCA23" s="431"/>
      <c r="UCB23" s="431"/>
      <c r="UCC23" s="431"/>
      <c r="UCD23" s="431"/>
      <c r="UCE23" s="431"/>
      <c r="UCF23" s="431"/>
      <c r="UCG23" s="431"/>
      <c r="UCH23" s="431"/>
      <c r="UCI23" s="431"/>
      <c r="UCJ23" s="431"/>
      <c r="UCK23" s="431"/>
      <c r="UCL23" s="431"/>
      <c r="UCM23" s="431"/>
      <c r="UCN23" s="431"/>
      <c r="UCO23" s="431"/>
      <c r="UCP23" s="431"/>
      <c r="UCQ23" s="431"/>
      <c r="UCR23" s="431"/>
      <c r="UCS23" s="431"/>
      <c r="UCT23" s="431"/>
      <c r="UCU23" s="431"/>
      <c r="UCV23" s="431"/>
      <c r="UCW23" s="431"/>
      <c r="UCX23" s="431"/>
      <c r="UCY23" s="431"/>
      <c r="UCZ23" s="431"/>
      <c r="UDA23" s="431"/>
      <c r="UDB23" s="431"/>
      <c r="UDC23" s="431"/>
      <c r="UDD23" s="431"/>
      <c r="UDE23" s="431"/>
      <c r="UDF23" s="431"/>
      <c r="UDG23" s="431"/>
      <c r="UDH23" s="431"/>
      <c r="UDI23" s="431"/>
      <c r="UDJ23" s="431"/>
      <c r="UDK23" s="431"/>
      <c r="UDL23" s="431"/>
      <c r="UDM23" s="431"/>
      <c r="UDN23" s="431"/>
      <c r="UDO23" s="431"/>
      <c r="UDP23" s="431"/>
      <c r="UDQ23" s="431"/>
      <c r="UDR23" s="431"/>
      <c r="UDS23" s="431"/>
      <c r="UDT23" s="431"/>
      <c r="UDU23" s="431"/>
      <c r="UDV23" s="431"/>
      <c r="UDW23" s="431"/>
      <c r="UDX23" s="431"/>
      <c r="UDY23" s="431"/>
      <c r="UDZ23" s="431"/>
      <c r="UEA23" s="431"/>
      <c r="UEB23" s="431"/>
      <c r="UEC23" s="431"/>
      <c r="UED23" s="431"/>
      <c r="UEE23" s="431"/>
      <c r="UEF23" s="431"/>
      <c r="UEG23" s="431"/>
      <c r="UEH23" s="431"/>
      <c r="UEI23" s="431"/>
      <c r="UEJ23" s="431"/>
      <c r="UEK23" s="431"/>
      <c r="UEL23" s="431"/>
      <c r="UEM23" s="431"/>
      <c r="UEN23" s="431"/>
      <c r="UEO23" s="431"/>
      <c r="UEP23" s="431"/>
      <c r="UEQ23" s="431"/>
      <c r="UER23" s="431"/>
      <c r="UES23" s="431"/>
      <c r="UET23" s="431"/>
      <c r="UEU23" s="431"/>
      <c r="UEV23" s="431"/>
      <c r="UEW23" s="431"/>
      <c r="UEX23" s="431"/>
      <c r="UEY23" s="431"/>
      <c r="UEZ23" s="431"/>
      <c r="UFA23" s="431"/>
      <c r="UFB23" s="431"/>
      <c r="UFC23" s="431"/>
      <c r="UFD23" s="431"/>
      <c r="UFE23" s="431"/>
      <c r="UFF23" s="431"/>
      <c r="UFG23" s="431"/>
      <c r="UFH23" s="431"/>
      <c r="UFI23" s="431"/>
      <c r="UFJ23" s="431"/>
      <c r="UFK23" s="431"/>
      <c r="UFL23" s="431"/>
      <c r="UFM23" s="431"/>
      <c r="UFN23" s="431"/>
      <c r="UFO23" s="431"/>
      <c r="UFP23" s="431"/>
      <c r="UFQ23" s="431"/>
      <c r="UFR23" s="431"/>
      <c r="UFS23" s="431"/>
      <c r="UFT23" s="431"/>
      <c r="UFU23" s="431"/>
      <c r="UFV23" s="431"/>
      <c r="UFW23" s="431"/>
      <c r="UFX23" s="431"/>
      <c r="UFY23" s="431"/>
      <c r="UFZ23" s="431"/>
      <c r="UGA23" s="431"/>
      <c r="UGB23" s="431"/>
      <c r="UGC23" s="431"/>
      <c r="UGD23" s="431"/>
      <c r="UGE23" s="431"/>
      <c r="UGF23" s="431"/>
      <c r="UGG23" s="431"/>
      <c r="UGH23" s="431"/>
      <c r="UGI23" s="431"/>
      <c r="UGJ23" s="431"/>
      <c r="UGK23" s="431"/>
      <c r="UGL23" s="431"/>
      <c r="UGM23" s="431"/>
      <c r="UGN23" s="431"/>
      <c r="UGO23" s="431"/>
      <c r="UGP23" s="431"/>
      <c r="UGQ23" s="431"/>
      <c r="UGR23" s="431"/>
      <c r="UGS23" s="431"/>
      <c r="UGT23" s="431"/>
      <c r="UGU23" s="431"/>
      <c r="UGV23" s="431"/>
      <c r="UGW23" s="431"/>
      <c r="UGX23" s="431"/>
      <c r="UGY23" s="431"/>
      <c r="UGZ23" s="431"/>
      <c r="UHA23" s="431"/>
      <c r="UHB23" s="431"/>
      <c r="UHC23" s="431"/>
      <c r="UHD23" s="431"/>
      <c r="UHE23" s="431"/>
      <c r="UHF23" s="431"/>
      <c r="UHG23" s="431"/>
      <c r="UHH23" s="431"/>
      <c r="UHI23" s="431"/>
      <c r="UHJ23" s="431"/>
      <c r="UHK23" s="431"/>
      <c r="UHL23" s="431"/>
      <c r="UHM23" s="431"/>
      <c r="UHN23" s="431"/>
      <c r="UHO23" s="431"/>
      <c r="UHP23" s="431"/>
      <c r="UHQ23" s="431"/>
      <c r="UHR23" s="431"/>
      <c r="UHS23" s="431"/>
      <c r="UHT23" s="431"/>
      <c r="UHU23" s="431"/>
      <c r="UHV23" s="431"/>
      <c r="UHW23" s="431"/>
      <c r="UHX23" s="431"/>
      <c r="UHY23" s="431"/>
      <c r="UHZ23" s="431"/>
      <c r="UIA23" s="431"/>
      <c r="UIB23" s="431"/>
      <c r="UIC23" s="431"/>
      <c r="UID23" s="431"/>
      <c r="UIE23" s="431"/>
      <c r="UIF23" s="431"/>
      <c r="UIG23" s="431"/>
      <c r="UIH23" s="431"/>
      <c r="UII23" s="431"/>
      <c r="UIJ23" s="431"/>
      <c r="UIK23" s="431"/>
      <c r="UIL23" s="431"/>
      <c r="UIM23" s="431"/>
      <c r="UIN23" s="431"/>
      <c r="UIO23" s="431"/>
      <c r="UIP23" s="431"/>
      <c r="UIQ23" s="431"/>
      <c r="UIR23" s="431"/>
      <c r="UIS23" s="431"/>
      <c r="UIT23" s="431"/>
      <c r="UIU23" s="431"/>
      <c r="UIV23" s="431"/>
      <c r="UIW23" s="431"/>
      <c r="UIX23" s="431"/>
      <c r="UIY23" s="431"/>
      <c r="UIZ23" s="431"/>
      <c r="UJA23" s="431"/>
      <c r="UJB23" s="431"/>
      <c r="UJC23" s="431"/>
      <c r="UJD23" s="431"/>
      <c r="UJE23" s="431"/>
      <c r="UJF23" s="431"/>
      <c r="UJG23" s="431"/>
      <c r="UJH23" s="431"/>
      <c r="UJI23" s="431"/>
      <c r="UJJ23" s="431"/>
      <c r="UJK23" s="431"/>
      <c r="UJL23" s="431"/>
      <c r="UJM23" s="431"/>
      <c r="UJN23" s="431"/>
      <c r="UJO23" s="431"/>
      <c r="UJP23" s="431"/>
      <c r="UJQ23" s="431"/>
      <c r="UJR23" s="431"/>
      <c r="UJS23" s="431"/>
      <c r="UJT23" s="431"/>
      <c r="UJU23" s="431"/>
      <c r="UJV23" s="431"/>
      <c r="UJW23" s="431"/>
      <c r="UJX23" s="431"/>
      <c r="UJY23" s="431"/>
      <c r="UJZ23" s="431"/>
      <c r="UKA23" s="431"/>
      <c r="UKB23" s="431"/>
      <c r="UKC23" s="431"/>
      <c r="UKD23" s="431"/>
      <c r="UKE23" s="431"/>
      <c r="UKF23" s="431"/>
      <c r="UKG23" s="431"/>
      <c r="UKH23" s="431"/>
      <c r="UKI23" s="431"/>
      <c r="UKJ23" s="431"/>
      <c r="UKK23" s="431"/>
      <c r="UKL23" s="431"/>
      <c r="UKM23" s="431"/>
      <c r="UKN23" s="431"/>
      <c r="UKO23" s="431"/>
      <c r="UKP23" s="431"/>
      <c r="UKQ23" s="431"/>
      <c r="UKR23" s="431"/>
      <c r="UKS23" s="431"/>
      <c r="UKT23" s="431"/>
      <c r="UKU23" s="431"/>
      <c r="UKV23" s="431"/>
      <c r="UKW23" s="431"/>
      <c r="UKX23" s="431"/>
      <c r="UKY23" s="431"/>
      <c r="UKZ23" s="431"/>
      <c r="ULA23" s="431"/>
      <c r="ULB23" s="431"/>
      <c r="ULC23" s="431"/>
      <c r="ULD23" s="431"/>
      <c r="ULE23" s="431"/>
      <c r="ULF23" s="431"/>
      <c r="ULG23" s="431"/>
      <c r="ULH23" s="431"/>
      <c r="ULI23" s="431"/>
      <c r="ULJ23" s="431"/>
      <c r="ULK23" s="431"/>
      <c r="ULL23" s="431"/>
      <c r="ULM23" s="431"/>
      <c r="ULN23" s="431"/>
      <c r="ULO23" s="431"/>
      <c r="ULP23" s="431"/>
      <c r="ULQ23" s="431"/>
      <c r="ULR23" s="431"/>
      <c r="ULS23" s="431"/>
      <c r="ULT23" s="431"/>
      <c r="ULU23" s="431"/>
      <c r="ULV23" s="431"/>
      <c r="ULW23" s="431"/>
      <c r="ULX23" s="431"/>
      <c r="ULY23" s="431"/>
      <c r="ULZ23" s="431"/>
      <c r="UMA23" s="431"/>
      <c r="UMB23" s="431"/>
      <c r="UMC23" s="431"/>
      <c r="UMD23" s="431"/>
      <c r="UME23" s="431"/>
      <c r="UMF23" s="431"/>
      <c r="UMG23" s="431"/>
      <c r="UMH23" s="431"/>
      <c r="UMI23" s="431"/>
      <c r="UMJ23" s="431"/>
      <c r="UMK23" s="431"/>
      <c r="UML23" s="431"/>
      <c r="UMM23" s="431"/>
      <c r="UMN23" s="431"/>
      <c r="UMO23" s="431"/>
      <c r="UMP23" s="431"/>
      <c r="UMQ23" s="431"/>
      <c r="UMR23" s="431"/>
      <c r="UMS23" s="431"/>
      <c r="UMT23" s="431"/>
      <c r="UMU23" s="431"/>
      <c r="UMV23" s="431"/>
      <c r="UMW23" s="431"/>
      <c r="UMX23" s="431"/>
      <c r="UMY23" s="431"/>
      <c r="UMZ23" s="431"/>
      <c r="UNA23" s="431"/>
      <c r="UNB23" s="431"/>
      <c r="UNC23" s="431"/>
      <c r="UND23" s="431"/>
      <c r="UNE23" s="431"/>
      <c r="UNF23" s="431"/>
      <c r="UNG23" s="431"/>
      <c r="UNH23" s="431"/>
      <c r="UNI23" s="431"/>
      <c r="UNJ23" s="431"/>
      <c r="UNK23" s="431"/>
      <c r="UNL23" s="431"/>
      <c r="UNM23" s="431"/>
      <c r="UNN23" s="431"/>
      <c r="UNO23" s="431"/>
      <c r="UNP23" s="431"/>
      <c r="UNQ23" s="431"/>
      <c r="UNR23" s="431"/>
      <c r="UNS23" s="431"/>
      <c r="UNT23" s="431"/>
      <c r="UNU23" s="431"/>
      <c r="UNV23" s="431"/>
      <c r="UNW23" s="431"/>
      <c r="UNX23" s="431"/>
      <c r="UNY23" s="431"/>
      <c r="UNZ23" s="431"/>
      <c r="UOA23" s="431"/>
      <c r="UOB23" s="431"/>
      <c r="UOC23" s="431"/>
      <c r="UOD23" s="431"/>
      <c r="UOE23" s="431"/>
      <c r="UOF23" s="431"/>
      <c r="UOG23" s="431"/>
      <c r="UOH23" s="431"/>
      <c r="UOI23" s="431"/>
      <c r="UOJ23" s="431"/>
      <c r="UOK23" s="431"/>
      <c r="UOL23" s="431"/>
      <c r="UOM23" s="431"/>
      <c r="UON23" s="431"/>
      <c r="UOO23" s="431"/>
      <c r="UOP23" s="431"/>
      <c r="UOQ23" s="431"/>
      <c r="UOR23" s="431"/>
      <c r="UOS23" s="431"/>
      <c r="UOT23" s="431"/>
      <c r="UOU23" s="431"/>
      <c r="UOV23" s="431"/>
      <c r="UOW23" s="431"/>
      <c r="UOX23" s="431"/>
      <c r="UOY23" s="431"/>
      <c r="UOZ23" s="431"/>
      <c r="UPA23" s="431"/>
      <c r="UPB23" s="431"/>
      <c r="UPC23" s="431"/>
      <c r="UPD23" s="431"/>
      <c r="UPE23" s="431"/>
      <c r="UPF23" s="431"/>
      <c r="UPG23" s="431"/>
      <c r="UPH23" s="431"/>
      <c r="UPI23" s="431"/>
      <c r="UPJ23" s="431"/>
      <c r="UPK23" s="431"/>
      <c r="UPL23" s="431"/>
      <c r="UPM23" s="431"/>
      <c r="UPN23" s="431"/>
      <c r="UPO23" s="431"/>
      <c r="UPP23" s="431"/>
      <c r="UPQ23" s="431"/>
      <c r="UPR23" s="431"/>
      <c r="UPS23" s="431"/>
      <c r="UPT23" s="431"/>
      <c r="UPU23" s="431"/>
      <c r="UPV23" s="431"/>
      <c r="UPW23" s="431"/>
      <c r="UPX23" s="431"/>
      <c r="UPY23" s="431"/>
      <c r="UPZ23" s="431"/>
      <c r="UQA23" s="431"/>
      <c r="UQB23" s="431"/>
      <c r="UQC23" s="431"/>
      <c r="UQD23" s="431"/>
      <c r="UQE23" s="431"/>
      <c r="UQF23" s="431"/>
      <c r="UQG23" s="431"/>
      <c r="UQH23" s="431"/>
      <c r="UQI23" s="431"/>
      <c r="UQJ23" s="431"/>
      <c r="UQK23" s="431"/>
      <c r="UQL23" s="431"/>
      <c r="UQM23" s="431"/>
      <c r="UQN23" s="431"/>
      <c r="UQO23" s="431"/>
      <c r="UQP23" s="431"/>
      <c r="UQQ23" s="431"/>
      <c r="UQR23" s="431"/>
      <c r="UQS23" s="431"/>
      <c r="UQT23" s="431"/>
      <c r="UQU23" s="431"/>
      <c r="UQV23" s="431"/>
      <c r="UQW23" s="431"/>
      <c r="UQX23" s="431"/>
      <c r="UQY23" s="431"/>
      <c r="UQZ23" s="431"/>
      <c r="URA23" s="431"/>
      <c r="URB23" s="431"/>
      <c r="URC23" s="431"/>
      <c r="URD23" s="431"/>
      <c r="URE23" s="431"/>
      <c r="URF23" s="431"/>
      <c r="URG23" s="431"/>
      <c r="URH23" s="431"/>
      <c r="URI23" s="431"/>
      <c r="URJ23" s="431"/>
      <c r="URK23" s="431"/>
      <c r="URL23" s="431"/>
      <c r="URM23" s="431"/>
      <c r="URN23" s="431"/>
      <c r="URO23" s="431"/>
      <c r="URP23" s="431"/>
      <c r="URQ23" s="431"/>
      <c r="URR23" s="431"/>
      <c r="URS23" s="431"/>
      <c r="URT23" s="431"/>
      <c r="URU23" s="431"/>
      <c r="URV23" s="431"/>
      <c r="URW23" s="431"/>
      <c r="URX23" s="431"/>
      <c r="URY23" s="431"/>
      <c r="URZ23" s="431"/>
      <c r="USA23" s="431"/>
      <c r="USB23" s="431"/>
      <c r="USC23" s="431"/>
      <c r="USD23" s="431"/>
      <c r="USE23" s="431"/>
      <c r="USF23" s="431"/>
      <c r="USG23" s="431"/>
      <c r="USH23" s="431"/>
      <c r="USI23" s="431"/>
      <c r="USJ23" s="431"/>
      <c r="USK23" s="431"/>
      <c r="USL23" s="431"/>
      <c r="USM23" s="431"/>
      <c r="USN23" s="431"/>
      <c r="USO23" s="431"/>
      <c r="USP23" s="431"/>
      <c r="USQ23" s="431"/>
      <c r="USR23" s="431"/>
      <c r="USS23" s="431"/>
      <c r="UST23" s="431"/>
      <c r="USU23" s="431"/>
      <c r="USV23" s="431"/>
      <c r="USW23" s="431"/>
      <c r="USX23" s="431"/>
      <c r="USY23" s="431"/>
      <c r="USZ23" s="431"/>
      <c r="UTA23" s="431"/>
      <c r="UTB23" s="431"/>
      <c r="UTC23" s="431"/>
      <c r="UTD23" s="431"/>
      <c r="UTE23" s="431"/>
      <c r="UTF23" s="431"/>
      <c r="UTG23" s="431"/>
      <c r="UTH23" s="431"/>
      <c r="UTI23" s="431"/>
      <c r="UTJ23" s="431"/>
      <c r="UTK23" s="431"/>
      <c r="UTL23" s="431"/>
      <c r="UTM23" s="431"/>
      <c r="UTN23" s="431"/>
      <c r="UTO23" s="431"/>
      <c r="UTP23" s="431"/>
      <c r="UTQ23" s="431"/>
      <c r="UTR23" s="431"/>
      <c r="UTS23" s="431"/>
      <c r="UTT23" s="431"/>
      <c r="UTU23" s="431"/>
      <c r="UTV23" s="431"/>
      <c r="UTW23" s="431"/>
      <c r="UTX23" s="431"/>
      <c r="UTY23" s="431"/>
      <c r="UTZ23" s="431"/>
      <c r="UUA23" s="431"/>
      <c r="UUB23" s="431"/>
      <c r="UUC23" s="431"/>
      <c r="UUD23" s="431"/>
      <c r="UUE23" s="431"/>
      <c r="UUF23" s="431"/>
      <c r="UUG23" s="431"/>
      <c r="UUH23" s="431"/>
      <c r="UUI23" s="431"/>
      <c r="UUJ23" s="431"/>
      <c r="UUK23" s="431"/>
      <c r="UUL23" s="431"/>
      <c r="UUM23" s="431"/>
      <c r="UUN23" s="431"/>
      <c r="UUO23" s="431"/>
      <c r="UUP23" s="431"/>
      <c r="UUQ23" s="431"/>
      <c r="UUR23" s="431"/>
      <c r="UUS23" s="431"/>
      <c r="UUT23" s="431"/>
      <c r="UUU23" s="431"/>
      <c r="UUV23" s="431"/>
      <c r="UUW23" s="431"/>
      <c r="UUX23" s="431"/>
      <c r="UUY23" s="431"/>
      <c r="UUZ23" s="431"/>
      <c r="UVA23" s="431"/>
      <c r="UVB23" s="431"/>
      <c r="UVC23" s="431"/>
      <c r="UVD23" s="431"/>
      <c r="UVE23" s="431"/>
      <c r="UVF23" s="431"/>
      <c r="UVG23" s="431"/>
      <c r="UVH23" s="431"/>
      <c r="UVI23" s="431"/>
      <c r="UVJ23" s="431"/>
      <c r="UVK23" s="431"/>
      <c r="UVL23" s="431"/>
      <c r="UVM23" s="431"/>
      <c r="UVN23" s="431"/>
      <c r="UVO23" s="431"/>
      <c r="UVP23" s="431"/>
      <c r="UVQ23" s="431"/>
      <c r="UVR23" s="431"/>
      <c r="UVS23" s="431"/>
      <c r="UVT23" s="431"/>
      <c r="UVU23" s="431"/>
      <c r="UVV23" s="431"/>
      <c r="UVW23" s="431"/>
      <c r="UVX23" s="431"/>
      <c r="UVY23" s="431"/>
      <c r="UVZ23" s="431"/>
      <c r="UWA23" s="431"/>
      <c r="UWB23" s="431"/>
      <c r="UWC23" s="431"/>
      <c r="UWD23" s="431"/>
      <c r="UWE23" s="431"/>
      <c r="UWF23" s="431"/>
      <c r="UWG23" s="431"/>
      <c r="UWH23" s="431"/>
      <c r="UWI23" s="431"/>
      <c r="UWJ23" s="431"/>
      <c r="UWK23" s="431"/>
      <c r="UWL23" s="431"/>
      <c r="UWM23" s="431"/>
      <c r="UWN23" s="431"/>
      <c r="UWO23" s="431"/>
      <c r="UWP23" s="431"/>
      <c r="UWQ23" s="431"/>
      <c r="UWR23" s="431"/>
      <c r="UWS23" s="431"/>
      <c r="UWT23" s="431"/>
      <c r="UWU23" s="431"/>
      <c r="UWV23" s="431"/>
      <c r="UWW23" s="431"/>
      <c r="UWX23" s="431"/>
      <c r="UWY23" s="431"/>
      <c r="UWZ23" s="431"/>
      <c r="UXA23" s="431"/>
      <c r="UXB23" s="431"/>
      <c r="UXC23" s="431"/>
      <c r="UXD23" s="431"/>
      <c r="UXE23" s="431"/>
      <c r="UXF23" s="431"/>
      <c r="UXG23" s="431"/>
      <c r="UXH23" s="431"/>
      <c r="UXI23" s="431"/>
      <c r="UXJ23" s="431"/>
      <c r="UXK23" s="431"/>
      <c r="UXL23" s="431"/>
      <c r="UXM23" s="431"/>
      <c r="UXN23" s="431"/>
      <c r="UXO23" s="431"/>
      <c r="UXP23" s="431"/>
      <c r="UXQ23" s="431"/>
      <c r="UXR23" s="431"/>
      <c r="UXS23" s="431"/>
      <c r="UXT23" s="431"/>
      <c r="UXU23" s="431"/>
      <c r="UXV23" s="431"/>
      <c r="UXW23" s="431"/>
      <c r="UXX23" s="431"/>
      <c r="UXY23" s="431"/>
      <c r="UXZ23" s="431"/>
      <c r="UYA23" s="431"/>
      <c r="UYB23" s="431"/>
      <c r="UYC23" s="431"/>
      <c r="UYD23" s="431"/>
      <c r="UYE23" s="431"/>
      <c r="UYF23" s="431"/>
      <c r="UYG23" s="431"/>
      <c r="UYH23" s="431"/>
      <c r="UYI23" s="431"/>
      <c r="UYJ23" s="431"/>
      <c r="UYK23" s="431"/>
      <c r="UYL23" s="431"/>
      <c r="UYM23" s="431"/>
      <c r="UYN23" s="431"/>
      <c r="UYO23" s="431"/>
      <c r="UYP23" s="431"/>
      <c r="UYQ23" s="431"/>
      <c r="UYR23" s="431"/>
      <c r="UYS23" s="431"/>
      <c r="UYT23" s="431"/>
      <c r="UYU23" s="431"/>
      <c r="UYV23" s="431"/>
      <c r="UYW23" s="431"/>
      <c r="UYX23" s="431"/>
      <c r="UYY23" s="431"/>
      <c r="UYZ23" s="431"/>
      <c r="UZA23" s="431"/>
      <c r="UZB23" s="431"/>
      <c r="UZC23" s="431"/>
      <c r="UZD23" s="431"/>
      <c r="UZE23" s="431"/>
      <c r="UZF23" s="431"/>
      <c r="UZG23" s="431"/>
      <c r="UZH23" s="431"/>
      <c r="UZI23" s="431"/>
      <c r="UZJ23" s="431"/>
      <c r="UZK23" s="431"/>
      <c r="UZL23" s="431"/>
      <c r="UZM23" s="431"/>
      <c r="UZN23" s="431"/>
      <c r="UZO23" s="431"/>
      <c r="UZP23" s="431"/>
      <c r="UZQ23" s="431"/>
      <c r="UZR23" s="431"/>
      <c r="UZS23" s="431"/>
      <c r="UZT23" s="431"/>
      <c r="UZU23" s="431"/>
      <c r="UZV23" s="431"/>
      <c r="UZW23" s="431"/>
      <c r="UZX23" s="431"/>
      <c r="UZY23" s="431"/>
      <c r="UZZ23" s="431"/>
      <c r="VAA23" s="431"/>
      <c r="VAB23" s="431"/>
      <c r="VAC23" s="431"/>
      <c r="VAD23" s="431"/>
      <c r="VAE23" s="431"/>
      <c r="VAF23" s="431"/>
      <c r="VAG23" s="431"/>
      <c r="VAH23" s="431"/>
      <c r="VAI23" s="431"/>
      <c r="VAJ23" s="431"/>
      <c r="VAK23" s="431"/>
      <c r="VAL23" s="431"/>
      <c r="VAM23" s="431"/>
      <c r="VAN23" s="431"/>
      <c r="VAO23" s="431"/>
      <c r="VAP23" s="431"/>
      <c r="VAQ23" s="431"/>
      <c r="VAR23" s="431"/>
      <c r="VAS23" s="431"/>
      <c r="VAT23" s="431"/>
      <c r="VAU23" s="431"/>
      <c r="VAV23" s="431"/>
      <c r="VAW23" s="431"/>
      <c r="VAX23" s="431"/>
      <c r="VAY23" s="431"/>
      <c r="VAZ23" s="431"/>
      <c r="VBA23" s="431"/>
      <c r="VBB23" s="431"/>
      <c r="VBC23" s="431"/>
      <c r="VBD23" s="431"/>
      <c r="VBE23" s="431"/>
      <c r="VBF23" s="431"/>
      <c r="VBG23" s="431"/>
      <c r="VBH23" s="431"/>
      <c r="VBI23" s="431"/>
      <c r="VBJ23" s="431"/>
      <c r="VBK23" s="431"/>
      <c r="VBL23" s="431"/>
      <c r="VBM23" s="431"/>
      <c r="VBN23" s="431"/>
      <c r="VBO23" s="431"/>
      <c r="VBP23" s="431"/>
      <c r="VBQ23" s="431"/>
      <c r="VBR23" s="431"/>
      <c r="VBS23" s="431"/>
      <c r="VBT23" s="431"/>
      <c r="VBU23" s="431"/>
      <c r="VBV23" s="431"/>
      <c r="VBW23" s="431"/>
      <c r="VBX23" s="431"/>
      <c r="VBY23" s="431"/>
      <c r="VBZ23" s="431"/>
      <c r="VCA23" s="431"/>
      <c r="VCB23" s="431"/>
      <c r="VCC23" s="431"/>
      <c r="VCD23" s="431"/>
      <c r="VCE23" s="431"/>
      <c r="VCF23" s="431"/>
      <c r="VCG23" s="431"/>
      <c r="VCH23" s="431"/>
      <c r="VCI23" s="431"/>
      <c r="VCJ23" s="431"/>
      <c r="VCK23" s="431"/>
      <c r="VCL23" s="431"/>
      <c r="VCM23" s="431"/>
      <c r="VCN23" s="431"/>
      <c r="VCO23" s="431"/>
      <c r="VCP23" s="431"/>
      <c r="VCQ23" s="431"/>
      <c r="VCR23" s="431"/>
      <c r="VCS23" s="431"/>
      <c r="VCT23" s="431"/>
      <c r="VCU23" s="431"/>
      <c r="VCV23" s="431"/>
      <c r="VCW23" s="431"/>
      <c r="VCX23" s="431"/>
      <c r="VCY23" s="431"/>
      <c r="VCZ23" s="431"/>
      <c r="VDA23" s="431"/>
      <c r="VDB23" s="431"/>
      <c r="VDC23" s="431"/>
      <c r="VDD23" s="431"/>
      <c r="VDE23" s="431"/>
      <c r="VDF23" s="431"/>
      <c r="VDG23" s="431"/>
      <c r="VDH23" s="431"/>
      <c r="VDI23" s="431"/>
      <c r="VDJ23" s="431"/>
      <c r="VDK23" s="431"/>
      <c r="VDL23" s="431"/>
      <c r="VDM23" s="431"/>
      <c r="VDN23" s="431"/>
      <c r="VDO23" s="431"/>
      <c r="VDP23" s="431"/>
      <c r="VDQ23" s="431"/>
      <c r="VDR23" s="431"/>
      <c r="VDS23" s="431"/>
      <c r="VDT23" s="431"/>
      <c r="VDU23" s="431"/>
      <c r="VDV23" s="431"/>
      <c r="VDW23" s="431"/>
      <c r="VDX23" s="431"/>
      <c r="VDY23" s="431"/>
      <c r="VDZ23" s="431"/>
      <c r="VEA23" s="431"/>
      <c r="VEB23" s="431"/>
      <c r="VEC23" s="431"/>
      <c r="VED23" s="431"/>
      <c r="VEE23" s="431"/>
      <c r="VEF23" s="431"/>
      <c r="VEG23" s="431"/>
      <c r="VEH23" s="431"/>
      <c r="VEI23" s="431"/>
      <c r="VEJ23" s="431"/>
      <c r="VEK23" s="431"/>
      <c r="VEL23" s="431"/>
      <c r="VEM23" s="431"/>
      <c r="VEN23" s="431"/>
      <c r="VEO23" s="431"/>
      <c r="VEP23" s="431"/>
      <c r="VEQ23" s="431"/>
      <c r="VER23" s="431"/>
      <c r="VES23" s="431"/>
      <c r="VET23" s="431"/>
      <c r="VEU23" s="431"/>
      <c r="VEV23" s="431"/>
      <c r="VEW23" s="431"/>
      <c r="VEX23" s="431"/>
      <c r="VEY23" s="431"/>
      <c r="VEZ23" s="431"/>
      <c r="VFA23" s="431"/>
      <c r="VFB23" s="431"/>
      <c r="VFC23" s="431"/>
      <c r="VFD23" s="431"/>
      <c r="VFE23" s="431"/>
      <c r="VFF23" s="431"/>
      <c r="VFG23" s="431"/>
      <c r="VFH23" s="431"/>
      <c r="VFI23" s="431"/>
      <c r="VFJ23" s="431"/>
      <c r="VFK23" s="431"/>
      <c r="VFL23" s="431"/>
      <c r="VFM23" s="431"/>
      <c r="VFN23" s="431"/>
      <c r="VFO23" s="431"/>
      <c r="VFP23" s="431"/>
      <c r="VFQ23" s="431"/>
      <c r="VFR23" s="431"/>
      <c r="VFS23" s="431"/>
      <c r="VFT23" s="431"/>
      <c r="VFU23" s="431"/>
      <c r="VFV23" s="431"/>
      <c r="VFW23" s="431"/>
      <c r="VFX23" s="431"/>
      <c r="VFY23" s="431"/>
      <c r="VFZ23" s="431"/>
      <c r="VGA23" s="431"/>
      <c r="VGB23" s="431"/>
      <c r="VGC23" s="431"/>
      <c r="VGD23" s="431"/>
      <c r="VGE23" s="431"/>
      <c r="VGF23" s="431"/>
      <c r="VGG23" s="431"/>
      <c r="VGH23" s="431"/>
      <c r="VGI23" s="431"/>
      <c r="VGJ23" s="431"/>
      <c r="VGK23" s="431"/>
      <c r="VGL23" s="431"/>
      <c r="VGM23" s="431"/>
      <c r="VGN23" s="431"/>
      <c r="VGO23" s="431"/>
      <c r="VGP23" s="431"/>
      <c r="VGQ23" s="431"/>
      <c r="VGR23" s="431"/>
      <c r="VGS23" s="431"/>
      <c r="VGT23" s="431"/>
      <c r="VGU23" s="431"/>
      <c r="VGV23" s="431"/>
      <c r="VGW23" s="431"/>
      <c r="VGX23" s="431"/>
      <c r="VGY23" s="431"/>
      <c r="VGZ23" s="431"/>
      <c r="VHA23" s="431"/>
      <c r="VHB23" s="431"/>
      <c r="VHC23" s="431"/>
      <c r="VHD23" s="431"/>
      <c r="VHE23" s="431"/>
      <c r="VHF23" s="431"/>
      <c r="VHG23" s="431"/>
      <c r="VHH23" s="431"/>
      <c r="VHI23" s="431"/>
      <c r="VHJ23" s="431"/>
      <c r="VHK23" s="431"/>
      <c r="VHL23" s="431"/>
      <c r="VHM23" s="431"/>
      <c r="VHN23" s="431"/>
      <c r="VHO23" s="431"/>
      <c r="VHP23" s="431"/>
      <c r="VHQ23" s="431"/>
      <c r="VHR23" s="431"/>
      <c r="VHS23" s="431"/>
      <c r="VHT23" s="431"/>
      <c r="VHU23" s="431"/>
      <c r="VHV23" s="431"/>
      <c r="VHW23" s="431"/>
      <c r="VHX23" s="431"/>
      <c r="VHY23" s="431"/>
      <c r="VHZ23" s="431"/>
      <c r="VIA23" s="431"/>
      <c r="VIB23" s="431"/>
      <c r="VIC23" s="431"/>
      <c r="VID23" s="431"/>
      <c r="VIE23" s="431"/>
      <c r="VIF23" s="431"/>
      <c r="VIG23" s="431"/>
      <c r="VIH23" s="431"/>
      <c r="VII23" s="431"/>
      <c r="VIJ23" s="431"/>
      <c r="VIK23" s="431"/>
      <c r="VIL23" s="431"/>
      <c r="VIM23" s="431"/>
      <c r="VIN23" s="431"/>
      <c r="VIO23" s="431"/>
      <c r="VIP23" s="431"/>
      <c r="VIQ23" s="431"/>
      <c r="VIR23" s="431"/>
      <c r="VIS23" s="431"/>
      <c r="VIT23" s="431"/>
      <c r="VIU23" s="431"/>
      <c r="VIV23" s="431"/>
      <c r="VIW23" s="431"/>
      <c r="VIX23" s="431"/>
      <c r="VIY23" s="431"/>
      <c r="VIZ23" s="431"/>
      <c r="VJA23" s="431"/>
      <c r="VJB23" s="431"/>
      <c r="VJC23" s="431"/>
      <c r="VJD23" s="431"/>
      <c r="VJE23" s="431"/>
      <c r="VJF23" s="431"/>
      <c r="VJG23" s="431"/>
      <c r="VJH23" s="431"/>
      <c r="VJI23" s="431"/>
      <c r="VJJ23" s="431"/>
      <c r="VJK23" s="431"/>
      <c r="VJL23" s="431"/>
      <c r="VJM23" s="431"/>
      <c r="VJN23" s="431"/>
      <c r="VJO23" s="431"/>
      <c r="VJP23" s="431"/>
      <c r="VJQ23" s="431"/>
      <c r="VJR23" s="431"/>
      <c r="VJS23" s="431"/>
      <c r="VJT23" s="431"/>
      <c r="VJU23" s="431"/>
      <c r="VJV23" s="431"/>
      <c r="VJW23" s="431"/>
      <c r="VJX23" s="431"/>
      <c r="VJY23" s="431"/>
      <c r="VJZ23" s="431"/>
      <c r="VKA23" s="431"/>
      <c r="VKB23" s="431"/>
      <c r="VKC23" s="431"/>
      <c r="VKD23" s="431"/>
      <c r="VKE23" s="431"/>
      <c r="VKF23" s="431"/>
      <c r="VKG23" s="431"/>
      <c r="VKH23" s="431"/>
      <c r="VKI23" s="431"/>
      <c r="VKJ23" s="431"/>
      <c r="VKK23" s="431"/>
      <c r="VKL23" s="431"/>
      <c r="VKM23" s="431"/>
      <c r="VKN23" s="431"/>
      <c r="VKO23" s="431"/>
      <c r="VKP23" s="431"/>
      <c r="VKQ23" s="431"/>
      <c r="VKR23" s="431"/>
      <c r="VKS23" s="431"/>
      <c r="VKT23" s="431"/>
      <c r="VKU23" s="431"/>
      <c r="VKV23" s="431"/>
      <c r="VKW23" s="431"/>
      <c r="VKX23" s="431"/>
      <c r="VKY23" s="431"/>
      <c r="VKZ23" s="431"/>
      <c r="VLA23" s="431"/>
      <c r="VLB23" s="431"/>
      <c r="VLC23" s="431"/>
      <c r="VLD23" s="431"/>
      <c r="VLE23" s="431"/>
      <c r="VLF23" s="431"/>
      <c r="VLG23" s="431"/>
      <c r="VLH23" s="431"/>
      <c r="VLI23" s="431"/>
      <c r="VLJ23" s="431"/>
      <c r="VLK23" s="431"/>
      <c r="VLL23" s="431"/>
      <c r="VLM23" s="431"/>
      <c r="VLN23" s="431"/>
      <c r="VLO23" s="431"/>
      <c r="VLP23" s="431"/>
      <c r="VLQ23" s="431"/>
      <c r="VLR23" s="431"/>
      <c r="VLS23" s="431"/>
      <c r="VLT23" s="431"/>
      <c r="VLU23" s="431"/>
      <c r="VLV23" s="431"/>
      <c r="VLW23" s="431"/>
      <c r="VLX23" s="431"/>
      <c r="VLY23" s="431"/>
      <c r="VLZ23" s="431"/>
      <c r="VMA23" s="431"/>
      <c r="VMB23" s="431"/>
      <c r="VMC23" s="431"/>
      <c r="VMD23" s="431"/>
      <c r="VME23" s="431"/>
      <c r="VMF23" s="431"/>
      <c r="VMG23" s="431"/>
      <c r="VMH23" s="431"/>
      <c r="VMI23" s="431"/>
      <c r="VMJ23" s="431"/>
      <c r="VMK23" s="431"/>
      <c r="VML23" s="431"/>
      <c r="VMM23" s="431"/>
      <c r="VMN23" s="431"/>
      <c r="VMO23" s="431"/>
      <c r="VMP23" s="431"/>
      <c r="VMQ23" s="431"/>
      <c r="VMR23" s="431"/>
      <c r="VMS23" s="431"/>
      <c r="VMT23" s="431"/>
      <c r="VMU23" s="431"/>
      <c r="VMV23" s="431"/>
      <c r="VMW23" s="431"/>
      <c r="VMX23" s="431"/>
      <c r="VMY23" s="431"/>
      <c r="VMZ23" s="431"/>
      <c r="VNA23" s="431"/>
      <c r="VNB23" s="431"/>
      <c r="VNC23" s="431"/>
      <c r="VND23" s="431"/>
      <c r="VNE23" s="431"/>
      <c r="VNF23" s="431"/>
      <c r="VNG23" s="431"/>
      <c r="VNH23" s="431"/>
      <c r="VNI23" s="431"/>
      <c r="VNJ23" s="431"/>
      <c r="VNK23" s="431"/>
      <c r="VNL23" s="431"/>
      <c r="VNM23" s="431"/>
      <c r="VNN23" s="431"/>
      <c r="VNO23" s="431"/>
      <c r="VNP23" s="431"/>
      <c r="VNQ23" s="431"/>
      <c r="VNR23" s="431"/>
      <c r="VNS23" s="431"/>
      <c r="VNT23" s="431"/>
      <c r="VNU23" s="431"/>
      <c r="VNV23" s="431"/>
      <c r="VNW23" s="431"/>
      <c r="VNX23" s="431"/>
      <c r="VNY23" s="431"/>
      <c r="VNZ23" s="431"/>
      <c r="VOA23" s="431"/>
      <c r="VOB23" s="431"/>
      <c r="VOC23" s="431"/>
      <c r="VOD23" s="431"/>
      <c r="VOE23" s="431"/>
      <c r="VOF23" s="431"/>
      <c r="VOG23" s="431"/>
      <c r="VOH23" s="431"/>
      <c r="VOI23" s="431"/>
      <c r="VOJ23" s="431"/>
      <c r="VOK23" s="431"/>
      <c r="VOL23" s="431"/>
      <c r="VOM23" s="431"/>
      <c r="VON23" s="431"/>
      <c r="VOO23" s="431"/>
      <c r="VOP23" s="431"/>
      <c r="VOQ23" s="431"/>
      <c r="VOR23" s="431"/>
      <c r="VOS23" s="431"/>
      <c r="VOT23" s="431"/>
      <c r="VOU23" s="431"/>
      <c r="VOV23" s="431"/>
      <c r="VOW23" s="431"/>
      <c r="VOX23" s="431"/>
      <c r="VOY23" s="431"/>
      <c r="VOZ23" s="431"/>
      <c r="VPA23" s="431"/>
      <c r="VPB23" s="431"/>
      <c r="VPC23" s="431"/>
      <c r="VPD23" s="431"/>
      <c r="VPE23" s="431"/>
      <c r="VPF23" s="431"/>
      <c r="VPG23" s="431"/>
      <c r="VPH23" s="431"/>
      <c r="VPI23" s="431"/>
      <c r="VPJ23" s="431"/>
      <c r="VPK23" s="431"/>
      <c r="VPL23" s="431"/>
      <c r="VPM23" s="431"/>
      <c r="VPN23" s="431"/>
      <c r="VPO23" s="431"/>
      <c r="VPP23" s="431"/>
      <c r="VPQ23" s="431"/>
      <c r="VPR23" s="431"/>
      <c r="VPS23" s="431"/>
      <c r="VPT23" s="431"/>
      <c r="VPU23" s="431"/>
      <c r="VPV23" s="431"/>
      <c r="VPW23" s="431"/>
      <c r="VPX23" s="431"/>
      <c r="VPY23" s="431"/>
      <c r="VPZ23" s="431"/>
      <c r="VQA23" s="431"/>
      <c r="VQB23" s="431"/>
      <c r="VQC23" s="431"/>
      <c r="VQD23" s="431"/>
      <c r="VQE23" s="431"/>
      <c r="VQF23" s="431"/>
      <c r="VQG23" s="431"/>
      <c r="VQH23" s="431"/>
      <c r="VQI23" s="431"/>
      <c r="VQJ23" s="431"/>
      <c r="VQK23" s="431"/>
      <c r="VQL23" s="431"/>
      <c r="VQM23" s="431"/>
      <c r="VQN23" s="431"/>
      <c r="VQO23" s="431"/>
      <c r="VQP23" s="431"/>
      <c r="VQQ23" s="431"/>
      <c r="VQR23" s="431"/>
      <c r="VQS23" s="431"/>
      <c r="VQT23" s="431"/>
      <c r="VQU23" s="431"/>
      <c r="VQV23" s="431"/>
      <c r="VQW23" s="431"/>
      <c r="VQX23" s="431"/>
      <c r="VQY23" s="431"/>
      <c r="VQZ23" s="431"/>
      <c r="VRA23" s="431"/>
      <c r="VRB23" s="431"/>
      <c r="VRC23" s="431"/>
      <c r="VRD23" s="431"/>
      <c r="VRE23" s="431"/>
      <c r="VRF23" s="431"/>
      <c r="VRG23" s="431"/>
      <c r="VRH23" s="431"/>
      <c r="VRI23" s="431"/>
      <c r="VRJ23" s="431"/>
      <c r="VRK23" s="431"/>
      <c r="VRL23" s="431"/>
      <c r="VRM23" s="431"/>
      <c r="VRN23" s="431"/>
      <c r="VRO23" s="431"/>
      <c r="VRP23" s="431"/>
      <c r="VRQ23" s="431"/>
      <c r="VRR23" s="431"/>
      <c r="VRS23" s="431"/>
      <c r="VRT23" s="431"/>
      <c r="VRU23" s="431"/>
      <c r="VRV23" s="431"/>
      <c r="VRW23" s="431"/>
      <c r="VRX23" s="431"/>
      <c r="VRY23" s="431"/>
      <c r="VRZ23" s="431"/>
      <c r="VSA23" s="431"/>
      <c r="VSB23" s="431"/>
      <c r="VSC23" s="431"/>
      <c r="VSD23" s="431"/>
      <c r="VSE23" s="431"/>
      <c r="VSF23" s="431"/>
      <c r="VSG23" s="431"/>
      <c r="VSH23" s="431"/>
      <c r="VSI23" s="431"/>
      <c r="VSJ23" s="431"/>
      <c r="VSK23" s="431"/>
      <c r="VSL23" s="431"/>
      <c r="VSM23" s="431"/>
      <c r="VSN23" s="431"/>
      <c r="VSO23" s="431"/>
      <c r="VSP23" s="431"/>
      <c r="VSQ23" s="431"/>
      <c r="VSR23" s="431"/>
      <c r="VSS23" s="431"/>
      <c r="VST23" s="431"/>
      <c r="VSU23" s="431"/>
      <c r="VSV23" s="431"/>
      <c r="VSW23" s="431"/>
      <c r="VSX23" s="431"/>
      <c r="VSY23" s="431"/>
      <c r="VSZ23" s="431"/>
      <c r="VTA23" s="431"/>
      <c r="VTB23" s="431"/>
      <c r="VTC23" s="431"/>
      <c r="VTD23" s="431"/>
      <c r="VTE23" s="431"/>
      <c r="VTF23" s="431"/>
      <c r="VTG23" s="431"/>
      <c r="VTH23" s="431"/>
      <c r="VTI23" s="431"/>
      <c r="VTJ23" s="431"/>
      <c r="VTK23" s="431"/>
      <c r="VTL23" s="431"/>
      <c r="VTM23" s="431"/>
      <c r="VTN23" s="431"/>
      <c r="VTO23" s="431"/>
      <c r="VTP23" s="431"/>
      <c r="VTQ23" s="431"/>
      <c r="VTR23" s="431"/>
      <c r="VTS23" s="431"/>
      <c r="VTT23" s="431"/>
      <c r="VTU23" s="431"/>
      <c r="VTV23" s="431"/>
      <c r="VTW23" s="431"/>
      <c r="VTX23" s="431"/>
      <c r="VTY23" s="431"/>
      <c r="VTZ23" s="431"/>
      <c r="VUA23" s="431"/>
      <c r="VUB23" s="431"/>
      <c r="VUC23" s="431"/>
      <c r="VUD23" s="431"/>
      <c r="VUE23" s="431"/>
      <c r="VUF23" s="431"/>
      <c r="VUG23" s="431"/>
      <c r="VUH23" s="431"/>
      <c r="VUI23" s="431"/>
      <c r="VUJ23" s="431"/>
      <c r="VUK23" s="431"/>
      <c r="VUL23" s="431"/>
      <c r="VUM23" s="431"/>
      <c r="VUN23" s="431"/>
      <c r="VUO23" s="431"/>
      <c r="VUP23" s="431"/>
      <c r="VUQ23" s="431"/>
      <c r="VUR23" s="431"/>
      <c r="VUS23" s="431"/>
      <c r="VUT23" s="431"/>
      <c r="VUU23" s="431"/>
      <c r="VUV23" s="431"/>
      <c r="VUW23" s="431"/>
      <c r="VUX23" s="431"/>
      <c r="VUY23" s="431"/>
      <c r="VUZ23" s="431"/>
      <c r="VVA23" s="431"/>
      <c r="VVB23" s="431"/>
      <c r="VVC23" s="431"/>
      <c r="VVD23" s="431"/>
      <c r="VVE23" s="431"/>
      <c r="VVF23" s="431"/>
      <c r="VVG23" s="431"/>
      <c r="VVH23" s="431"/>
      <c r="VVI23" s="431"/>
      <c r="VVJ23" s="431"/>
      <c r="VVK23" s="431"/>
      <c r="VVL23" s="431"/>
      <c r="VVM23" s="431"/>
      <c r="VVN23" s="431"/>
      <c r="VVO23" s="431"/>
      <c r="VVP23" s="431"/>
      <c r="VVQ23" s="431"/>
      <c r="VVR23" s="431"/>
      <c r="VVS23" s="431"/>
      <c r="VVT23" s="431"/>
      <c r="VVU23" s="431"/>
      <c r="VVV23" s="431"/>
      <c r="VVW23" s="431"/>
      <c r="VVX23" s="431"/>
      <c r="VVY23" s="431"/>
      <c r="VVZ23" s="431"/>
      <c r="VWA23" s="431"/>
      <c r="VWB23" s="431"/>
      <c r="VWC23" s="431"/>
      <c r="VWD23" s="431"/>
      <c r="VWE23" s="431"/>
      <c r="VWF23" s="431"/>
      <c r="VWG23" s="431"/>
      <c r="VWH23" s="431"/>
      <c r="VWI23" s="431"/>
      <c r="VWJ23" s="431"/>
      <c r="VWK23" s="431"/>
      <c r="VWL23" s="431"/>
      <c r="VWM23" s="431"/>
      <c r="VWN23" s="431"/>
      <c r="VWO23" s="431"/>
      <c r="VWP23" s="431"/>
      <c r="VWQ23" s="431"/>
      <c r="VWR23" s="431"/>
      <c r="VWS23" s="431"/>
      <c r="VWT23" s="431"/>
      <c r="VWU23" s="431"/>
      <c r="VWV23" s="431"/>
      <c r="VWW23" s="431"/>
      <c r="VWX23" s="431"/>
      <c r="VWY23" s="431"/>
      <c r="VWZ23" s="431"/>
      <c r="VXA23" s="431"/>
      <c r="VXB23" s="431"/>
      <c r="VXC23" s="431"/>
      <c r="VXD23" s="431"/>
      <c r="VXE23" s="431"/>
      <c r="VXF23" s="431"/>
      <c r="VXG23" s="431"/>
      <c r="VXH23" s="431"/>
      <c r="VXI23" s="431"/>
      <c r="VXJ23" s="431"/>
      <c r="VXK23" s="431"/>
      <c r="VXL23" s="431"/>
      <c r="VXM23" s="431"/>
      <c r="VXN23" s="431"/>
      <c r="VXO23" s="431"/>
      <c r="VXP23" s="431"/>
      <c r="VXQ23" s="431"/>
      <c r="VXR23" s="431"/>
      <c r="VXS23" s="431"/>
      <c r="VXT23" s="431"/>
      <c r="VXU23" s="431"/>
      <c r="VXV23" s="431"/>
      <c r="VXW23" s="431"/>
      <c r="VXX23" s="431"/>
      <c r="VXY23" s="431"/>
      <c r="VXZ23" s="431"/>
      <c r="VYA23" s="431"/>
      <c r="VYB23" s="431"/>
      <c r="VYC23" s="431"/>
      <c r="VYD23" s="431"/>
      <c r="VYE23" s="431"/>
      <c r="VYF23" s="431"/>
      <c r="VYG23" s="431"/>
      <c r="VYH23" s="431"/>
      <c r="VYI23" s="431"/>
      <c r="VYJ23" s="431"/>
      <c r="VYK23" s="431"/>
      <c r="VYL23" s="431"/>
      <c r="VYM23" s="431"/>
      <c r="VYN23" s="431"/>
      <c r="VYO23" s="431"/>
      <c r="VYP23" s="431"/>
      <c r="VYQ23" s="431"/>
      <c r="VYR23" s="431"/>
      <c r="VYS23" s="431"/>
      <c r="VYT23" s="431"/>
      <c r="VYU23" s="431"/>
      <c r="VYV23" s="431"/>
      <c r="VYW23" s="431"/>
      <c r="VYX23" s="431"/>
      <c r="VYY23" s="431"/>
      <c r="VYZ23" s="431"/>
      <c r="VZA23" s="431"/>
      <c r="VZB23" s="431"/>
      <c r="VZC23" s="431"/>
      <c r="VZD23" s="431"/>
      <c r="VZE23" s="431"/>
      <c r="VZF23" s="431"/>
      <c r="VZG23" s="431"/>
      <c r="VZH23" s="431"/>
      <c r="VZI23" s="431"/>
      <c r="VZJ23" s="431"/>
      <c r="VZK23" s="431"/>
      <c r="VZL23" s="431"/>
      <c r="VZM23" s="431"/>
      <c r="VZN23" s="431"/>
      <c r="VZO23" s="431"/>
      <c r="VZP23" s="431"/>
      <c r="VZQ23" s="431"/>
      <c r="VZR23" s="431"/>
      <c r="VZS23" s="431"/>
      <c r="VZT23" s="431"/>
      <c r="VZU23" s="431"/>
      <c r="VZV23" s="431"/>
      <c r="VZW23" s="431"/>
      <c r="VZX23" s="431"/>
      <c r="VZY23" s="431"/>
      <c r="VZZ23" s="431"/>
      <c r="WAA23" s="431"/>
      <c r="WAB23" s="431"/>
      <c r="WAC23" s="431"/>
      <c r="WAD23" s="431"/>
      <c r="WAE23" s="431"/>
      <c r="WAF23" s="431"/>
      <c r="WAG23" s="431"/>
      <c r="WAH23" s="431"/>
      <c r="WAI23" s="431"/>
      <c r="WAJ23" s="431"/>
      <c r="WAK23" s="431"/>
      <c r="WAL23" s="431"/>
      <c r="WAM23" s="431"/>
      <c r="WAN23" s="431"/>
      <c r="WAO23" s="431"/>
      <c r="WAP23" s="431"/>
      <c r="WAQ23" s="431"/>
      <c r="WAR23" s="431"/>
      <c r="WAS23" s="431"/>
      <c r="WAT23" s="431"/>
      <c r="WAU23" s="431"/>
      <c r="WAV23" s="431"/>
      <c r="WAW23" s="431"/>
      <c r="WAX23" s="431"/>
      <c r="WAY23" s="431"/>
      <c r="WAZ23" s="431"/>
      <c r="WBA23" s="431"/>
      <c r="WBB23" s="431"/>
      <c r="WBC23" s="431"/>
      <c r="WBD23" s="431"/>
      <c r="WBE23" s="431"/>
      <c r="WBF23" s="431"/>
      <c r="WBG23" s="431"/>
      <c r="WBH23" s="431"/>
      <c r="WBI23" s="431"/>
      <c r="WBJ23" s="431"/>
      <c r="WBK23" s="431"/>
      <c r="WBL23" s="431"/>
      <c r="WBM23" s="431"/>
      <c r="WBN23" s="431"/>
      <c r="WBO23" s="431"/>
      <c r="WBP23" s="431"/>
      <c r="WBQ23" s="431"/>
      <c r="WBR23" s="431"/>
      <c r="WBS23" s="431"/>
      <c r="WBT23" s="431"/>
      <c r="WBU23" s="431"/>
      <c r="WBV23" s="431"/>
      <c r="WBW23" s="431"/>
      <c r="WBX23" s="431"/>
      <c r="WBY23" s="431"/>
      <c r="WBZ23" s="431"/>
      <c r="WCA23" s="431"/>
      <c r="WCB23" s="431"/>
      <c r="WCC23" s="431"/>
      <c r="WCD23" s="431"/>
      <c r="WCE23" s="431"/>
      <c r="WCF23" s="431"/>
      <c r="WCG23" s="431"/>
      <c r="WCH23" s="431"/>
      <c r="WCI23" s="431"/>
      <c r="WCJ23" s="431"/>
      <c r="WCK23" s="431"/>
      <c r="WCL23" s="431"/>
      <c r="WCM23" s="431"/>
      <c r="WCN23" s="431"/>
      <c r="WCO23" s="431"/>
      <c r="WCP23" s="431"/>
      <c r="WCQ23" s="431"/>
      <c r="WCR23" s="431"/>
      <c r="WCS23" s="431"/>
      <c r="WCT23" s="431"/>
      <c r="WCU23" s="431"/>
      <c r="WCV23" s="431"/>
      <c r="WCW23" s="431"/>
      <c r="WCX23" s="431"/>
      <c r="WCY23" s="431"/>
      <c r="WCZ23" s="431"/>
      <c r="WDA23" s="431"/>
      <c r="WDB23" s="431"/>
      <c r="WDC23" s="431"/>
      <c r="WDD23" s="431"/>
      <c r="WDE23" s="431"/>
      <c r="WDF23" s="431"/>
      <c r="WDG23" s="431"/>
      <c r="WDH23" s="431"/>
      <c r="WDI23" s="431"/>
      <c r="WDJ23" s="431"/>
      <c r="WDK23" s="431"/>
      <c r="WDL23" s="431"/>
      <c r="WDM23" s="431"/>
      <c r="WDN23" s="431"/>
      <c r="WDO23" s="431"/>
      <c r="WDP23" s="431"/>
      <c r="WDQ23" s="431"/>
      <c r="WDR23" s="431"/>
      <c r="WDS23" s="431"/>
      <c r="WDT23" s="431"/>
      <c r="WDU23" s="431"/>
      <c r="WDV23" s="431"/>
      <c r="WDW23" s="431"/>
      <c r="WDX23" s="431"/>
      <c r="WDY23" s="431"/>
      <c r="WDZ23" s="431"/>
      <c r="WEA23" s="431"/>
      <c r="WEB23" s="431"/>
      <c r="WEC23" s="431"/>
      <c r="WED23" s="431"/>
      <c r="WEE23" s="431"/>
      <c r="WEF23" s="431"/>
      <c r="WEG23" s="431"/>
      <c r="WEH23" s="431"/>
      <c r="WEI23" s="431"/>
      <c r="WEJ23" s="431"/>
      <c r="WEK23" s="431"/>
      <c r="WEL23" s="431"/>
      <c r="WEM23" s="431"/>
      <c r="WEN23" s="431"/>
      <c r="WEO23" s="431"/>
      <c r="WEP23" s="431"/>
      <c r="WEQ23" s="431"/>
      <c r="WER23" s="431"/>
      <c r="WES23" s="431"/>
      <c r="WET23" s="431"/>
      <c r="WEU23" s="431"/>
      <c r="WEV23" s="431"/>
      <c r="WEW23" s="431"/>
      <c r="WEX23" s="431"/>
      <c r="WEY23" s="431"/>
      <c r="WEZ23" s="431"/>
      <c r="WFA23" s="431"/>
      <c r="WFB23" s="431"/>
      <c r="WFC23" s="431"/>
      <c r="WFD23" s="431"/>
      <c r="WFE23" s="431"/>
      <c r="WFF23" s="431"/>
      <c r="WFG23" s="431"/>
      <c r="WFH23" s="431"/>
      <c r="WFI23" s="431"/>
      <c r="WFJ23" s="431"/>
      <c r="WFK23" s="431"/>
      <c r="WFL23" s="431"/>
      <c r="WFM23" s="431"/>
      <c r="WFN23" s="431"/>
      <c r="WFO23" s="431"/>
      <c r="WFP23" s="431"/>
      <c r="WFQ23" s="431"/>
      <c r="WFR23" s="431"/>
      <c r="WFS23" s="431"/>
      <c r="WFT23" s="431"/>
      <c r="WFU23" s="431"/>
      <c r="WFV23" s="431"/>
      <c r="WFW23" s="431"/>
      <c r="WFX23" s="431"/>
      <c r="WFY23" s="431"/>
      <c r="WFZ23" s="431"/>
      <c r="WGA23" s="431"/>
      <c r="WGB23" s="431"/>
      <c r="WGC23" s="431"/>
      <c r="WGD23" s="431"/>
      <c r="WGE23" s="431"/>
      <c r="WGF23" s="431"/>
      <c r="WGG23" s="431"/>
      <c r="WGH23" s="431"/>
      <c r="WGI23" s="431"/>
      <c r="WGJ23" s="431"/>
      <c r="WGK23" s="431"/>
      <c r="WGL23" s="431"/>
      <c r="WGM23" s="431"/>
      <c r="WGN23" s="431"/>
      <c r="WGO23" s="431"/>
      <c r="WGP23" s="431"/>
      <c r="WGQ23" s="431"/>
      <c r="WGR23" s="431"/>
      <c r="WGS23" s="431"/>
      <c r="WGT23" s="431"/>
      <c r="WGU23" s="431"/>
      <c r="WGV23" s="431"/>
      <c r="WGW23" s="431"/>
      <c r="WGX23" s="431"/>
      <c r="WGY23" s="431"/>
      <c r="WGZ23" s="431"/>
      <c r="WHA23" s="431"/>
      <c r="WHB23" s="431"/>
      <c r="WHC23" s="431"/>
      <c r="WHD23" s="431"/>
      <c r="WHE23" s="431"/>
      <c r="WHF23" s="431"/>
      <c r="WHG23" s="431"/>
      <c r="WHH23" s="431"/>
      <c r="WHI23" s="431"/>
      <c r="WHJ23" s="431"/>
      <c r="WHK23" s="431"/>
      <c r="WHL23" s="431"/>
      <c r="WHM23" s="431"/>
      <c r="WHN23" s="431"/>
      <c r="WHO23" s="431"/>
      <c r="WHP23" s="431"/>
      <c r="WHQ23" s="431"/>
      <c r="WHR23" s="431"/>
      <c r="WHS23" s="431"/>
      <c r="WHT23" s="431"/>
      <c r="WHU23" s="431"/>
      <c r="WHV23" s="431"/>
      <c r="WHW23" s="431"/>
      <c r="WHX23" s="431"/>
      <c r="WHY23" s="431"/>
      <c r="WHZ23" s="431"/>
      <c r="WIA23" s="431"/>
      <c r="WIB23" s="431"/>
      <c r="WIC23" s="431"/>
      <c r="WID23" s="431"/>
      <c r="WIE23" s="431"/>
      <c r="WIF23" s="431"/>
      <c r="WIG23" s="431"/>
      <c r="WIH23" s="431"/>
      <c r="WII23" s="431"/>
      <c r="WIJ23" s="431"/>
      <c r="WIK23" s="431"/>
      <c r="WIL23" s="431"/>
      <c r="WIM23" s="431"/>
      <c r="WIN23" s="431"/>
      <c r="WIO23" s="431"/>
      <c r="WIP23" s="431"/>
      <c r="WIQ23" s="431"/>
      <c r="WIR23" s="431"/>
      <c r="WIS23" s="431"/>
      <c r="WIT23" s="431"/>
      <c r="WIU23" s="431"/>
      <c r="WIV23" s="431"/>
      <c r="WIW23" s="431"/>
      <c r="WIX23" s="431"/>
      <c r="WIY23" s="431"/>
      <c r="WIZ23" s="431"/>
      <c r="WJA23" s="431"/>
      <c r="WJB23" s="431"/>
      <c r="WJC23" s="431"/>
      <c r="WJD23" s="431"/>
      <c r="WJE23" s="431"/>
      <c r="WJF23" s="431"/>
      <c r="WJG23" s="431"/>
      <c r="WJH23" s="431"/>
      <c r="WJI23" s="431"/>
      <c r="WJJ23" s="431"/>
      <c r="WJK23" s="431"/>
      <c r="WJL23" s="431"/>
      <c r="WJM23" s="431"/>
      <c r="WJN23" s="431"/>
      <c r="WJO23" s="431"/>
      <c r="WJP23" s="431"/>
      <c r="WJQ23" s="431"/>
      <c r="WJR23" s="431"/>
      <c r="WJS23" s="431"/>
      <c r="WJT23" s="431"/>
      <c r="WJU23" s="431"/>
      <c r="WJV23" s="431"/>
      <c r="WJW23" s="431"/>
      <c r="WJX23" s="431"/>
      <c r="WJY23" s="431"/>
      <c r="WJZ23" s="431"/>
      <c r="WKA23" s="431"/>
      <c r="WKB23" s="431"/>
      <c r="WKC23" s="431"/>
      <c r="WKD23" s="431"/>
      <c r="WKE23" s="431"/>
      <c r="WKF23" s="431"/>
      <c r="WKG23" s="431"/>
      <c r="WKH23" s="431"/>
      <c r="WKI23" s="431"/>
      <c r="WKJ23" s="431"/>
      <c r="WKK23" s="431"/>
      <c r="WKL23" s="431"/>
      <c r="WKM23" s="431"/>
      <c r="WKN23" s="431"/>
      <c r="WKO23" s="431"/>
      <c r="WKP23" s="431"/>
      <c r="WKQ23" s="431"/>
      <c r="WKR23" s="431"/>
      <c r="WKS23" s="431"/>
      <c r="WKT23" s="431"/>
      <c r="WKU23" s="431"/>
      <c r="WKV23" s="431"/>
      <c r="WKW23" s="431"/>
      <c r="WKX23" s="431"/>
      <c r="WKY23" s="431"/>
      <c r="WKZ23" s="431"/>
      <c r="WLA23" s="431"/>
      <c r="WLB23" s="431"/>
      <c r="WLC23" s="431"/>
      <c r="WLD23" s="431"/>
      <c r="WLE23" s="431"/>
      <c r="WLF23" s="431"/>
      <c r="WLG23" s="431"/>
      <c r="WLH23" s="431"/>
      <c r="WLI23" s="431"/>
      <c r="WLJ23" s="431"/>
      <c r="WLK23" s="431"/>
      <c r="WLL23" s="431"/>
      <c r="WLM23" s="431"/>
      <c r="WLN23" s="431"/>
      <c r="WLO23" s="431"/>
      <c r="WLP23" s="431"/>
      <c r="WLQ23" s="431"/>
      <c r="WLR23" s="431"/>
      <c r="WLS23" s="431"/>
      <c r="WLT23" s="431"/>
      <c r="WLU23" s="431"/>
      <c r="WLV23" s="431"/>
      <c r="WLW23" s="431"/>
      <c r="WLX23" s="431"/>
      <c r="WLY23" s="431"/>
      <c r="WLZ23" s="431"/>
      <c r="WMA23" s="431"/>
      <c r="WMB23" s="431"/>
      <c r="WMC23" s="431"/>
      <c r="WMD23" s="431"/>
      <c r="WME23" s="431"/>
      <c r="WMF23" s="431"/>
      <c r="WMG23" s="431"/>
      <c r="WMH23" s="431"/>
      <c r="WMI23" s="431"/>
      <c r="WMJ23" s="431"/>
      <c r="WMK23" s="431"/>
      <c r="WML23" s="431"/>
      <c r="WMM23" s="431"/>
      <c r="WMN23" s="431"/>
      <c r="WMO23" s="431"/>
      <c r="WMP23" s="431"/>
      <c r="WMQ23" s="431"/>
      <c r="WMR23" s="431"/>
      <c r="WMS23" s="431"/>
      <c r="WMT23" s="431"/>
      <c r="WMU23" s="431"/>
      <c r="WMV23" s="431"/>
      <c r="WMW23" s="431"/>
      <c r="WMX23" s="431"/>
      <c r="WMY23" s="431"/>
      <c r="WMZ23" s="431"/>
      <c r="WNA23" s="431"/>
      <c r="WNB23" s="431"/>
      <c r="WNC23" s="431"/>
      <c r="WND23" s="431"/>
      <c r="WNE23" s="431"/>
      <c r="WNF23" s="431"/>
      <c r="WNG23" s="431"/>
      <c r="WNH23" s="431"/>
      <c r="WNI23" s="431"/>
      <c r="WNJ23" s="431"/>
      <c r="WNK23" s="431"/>
      <c r="WNL23" s="431"/>
      <c r="WNM23" s="431"/>
      <c r="WNN23" s="431"/>
      <c r="WNO23" s="431"/>
      <c r="WNP23" s="431"/>
      <c r="WNQ23" s="431"/>
      <c r="WNR23" s="431"/>
      <c r="WNS23" s="431"/>
      <c r="WNT23" s="431"/>
      <c r="WNU23" s="431"/>
      <c r="WNV23" s="431"/>
      <c r="WNW23" s="431"/>
      <c r="WNX23" s="431"/>
      <c r="WNY23" s="431"/>
      <c r="WNZ23" s="431"/>
      <c r="WOA23" s="431"/>
      <c r="WOB23" s="431"/>
      <c r="WOC23" s="431"/>
      <c r="WOD23" s="431"/>
      <c r="WOE23" s="431"/>
      <c r="WOF23" s="431"/>
      <c r="WOG23" s="431"/>
      <c r="WOH23" s="431"/>
      <c r="WOI23" s="431"/>
      <c r="WOJ23" s="431"/>
      <c r="WOK23" s="431"/>
      <c r="WOL23" s="431"/>
      <c r="WOM23" s="431"/>
      <c r="WON23" s="431"/>
      <c r="WOO23" s="431"/>
      <c r="WOP23" s="431"/>
      <c r="WOQ23" s="431"/>
      <c r="WOR23" s="431"/>
      <c r="WOS23" s="431"/>
      <c r="WOT23" s="431"/>
      <c r="WOU23" s="431"/>
      <c r="WOV23" s="431"/>
      <c r="WOW23" s="431"/>
      <c r="WOX23" s="431"/>
      <c r="WOY23" s="431"/>
      <c r="WOZ23" s="431"/>
      <c r="WPA23" s="431"/>
      <c r="WPB23" s="431"/>
      <c r="WPC23" s="431"/>
      <c r="WPD23" s="431"/>
      <c r="WPE23" s="431"/>
      <c r="WPF23" s="431"/>
      <c r="WPG23" s="431"/>
      <c r="WPH23" s="431"/>
      <c r="WPI23" s="431"/>
      <c r="WPJ23" s="431"/>
      <c r="WPK23" s="431"/>
      <c r="WPL23" s="431"/>
      <c r="WPM23" s="431"/>
      <c r="WPN23" s="431"/>
      <c r="WPO23" s="431"/>
      <c r="WPP23" s="431"/>
      <c r="WPQ23" s="431"/>
      <c r="WPR23" s="431"/>
      <c r="WPS23" s="431"/>
      <c r="WPT23" s="431"/>
      <c r="WPU23" s="431"/>
      <c r="WPV23" s="431"/>
      <c r="WPW23" s="431"/>
      <c r="WPX23" s="431"/>
      <c r="WPY23" s="431"/>
      <c r="WPZ23" s="431"/>
      <c r="WQA23" s="431"/>
      <c r="WQB23" s="431"/>
      <c r="WQC23" s="431"/>
      <c r="WQD23" s="431"/>
      <c r="WQE23" s="431"/>
      <c r="WQF23" s="431"/>
      <c r="WQG23" s="431"/>
      <c r="WQH23" s="431"/>
      <c r="WQI23" s="431"/>
      <c r="WQJ23" s="431"/>
      <c r="WQK23" s="431"/>
      <c r="WQL23" s="431"/>
      <c r="WQM23" s="431"/>
      <c r="WQN23" s="431"/>
      <c r="WQO23" s="431"/>
      <c r="WQP23" s="431"/>
      <c r="WQQ23" s="431"/>
      <c r="WQR23" s="431"/>
      <c r="WQS23" s="431"/>
      <c r="WQT23" s="431"/>
      <c r="WQU23" s="431"/>
      <c r="WQV23" s="431"/>
      <c r="WQW23" s="431"/>
      <c r="WQX23" s="431"/>
      <c r="WQY23" s="431"/>
      <c r="WQZ23" s="431"/>
      <c r="WRA23" s="431"/>
      <c r="WRB23" s="431"/>
      <c r="WRC23" s="431"/>
      <c r="WRD23" s="431"/>
      <c r="WRE23" s="431"/>
      <c r="WRF23" s="431"/>
      <c r="WRG23" s="431"/>
      <c r="WRH23" s="431"/>
      <c r="WRI23" s="431"/>
      <c r="WRJ23" s="431"/>
      <c r="WRK23" s="431"/>
      <c r="WRL23" s="431"/>
      <c r="WRM23" s="431"/>
      <c r="WRN23" s="431"/>
      <c r="WRO23" s="431"/>
      <c r="WRP23" s="431"/>
      <c r="WRQ23" s="431"/>
      <c r="WRR23" s="431"/>
      <c r="WRS23" s="431"/>
      <c r="WRT23" s="431"/>
      <c r="WRU23" s="431"/>
      <c r="WRV23" s="431"/>
      <c r="WRW23" s="431"/>
      <c r="WRX23" s="431"/>
      <c r="WRY23" s="431"/>
      <c r="WRZ23" s="431"/>
      <c r="WSA23" s="431"/>
      <c r="WSB23" s="431"/>
      <c r="WSC23" s="431"/>
      <c r="WSD23" s="431"/>
      <c r="WSE23" s="431"/>
      <c r="WSF23" s="431"/>
      <c r="WSG23" s="431"/>
      <c r="WSH23" s="431"/>
      <c r="WSI23" s="431"/>
      <c r="WSJ23" s="431"/>
      <c r="WSK23" s="431"/>
      <c r="WSL23" s="431"/>
      <c r="WSM23" s="431"/>
      <c r="WSN23" s="431"/>
      <c r="WSO23" s="431"/>
      <c r="WSP23" s="431"/>
      <c r="WSQ23" s="431"/>
      <c r="WSR23" s="431"/>
      <c r="WSS23" s="431"/>
      <c r="WST23" s="431"/>
      <c r="WSU23" s="431"/>
      <c r="WSV23" s="431"/>
      <c r="WSW23" s="431"/>
      <c r="WSX23" s="431"/>
      <c r="WSY23" s="431"/>
      <c r="WSZ23" s="431"/>
      <c r="WTA23" s="431"/>
      <c r="WTB23" s="431"/>
      <c r="WTC23" s="431"/>
      <c r="WTD23" s="431"/>
      <c r="WTE23" s="431"/>
      <c r="WTF23" s="431"/>
      <c r="WTG23" s="431"/>
      <c r="WTH23" s="431"/>
      <c r="WTI23" s="431"/>
      <c r="WTJ23" s="431"/>
      <c r="WTK23" s="431"/>
      <c r="WTL23" s="431"/>
      <c r="WTM23" s="431"/>
      <c r="WTN23" s="431"/>
      <c r="WTO23" s="431"/>
      <c r="WTP23" s="431"/>
      <c r="WTQ23" s="431"/>
      <c r="WTR23" s="431"/>
      <c r="WTS23" s="431"/>
      <c r="WTT23" s="431"/>
      <c r="WTU23" s="431"/>
      <c r="WTV23" s="431"/>
      <c r="WTW23" s="431"/>
      <c r="WTX23" s="431"/>
      <c r="WTY23" s="431"/>
      <c r="WTZ23" s="431"/>
      <c r="WUA23" s="431"/>
      <c r="WUB23" s="431"/>
      <c r="WUC23" s="431"/>
      <c r="WUD23" s="431"/>
      <c r="WUE23" s="431"/>
      <c r="WUF23" s="431"/>
      <c r="WUG23" s="431"/>
      <c r="WUH23" s="431"/>
      <c r="WUI23" s="431"/>
      <c r="WUJ23" s="431"/>
      <c r="WUK23" s="431"/>
      <c r="WUL23" s="431"/>
      <c r="WUM23" s="431"/>
      <c r="WUN23" s="431"/>
      <c r="WUO23" s="431"/>
      <c r="WUP23" s="431"/>
      <c r="WUQ23" s="431"/>
      <c r="WUR23" s="431"/>
      <c r="WUS23" s="431"/>
      <c r="WUT23" s="431"/>
      <c r="WUU23" s="431"/>
      <c r="WUV23" s="431"/>
      <c r="WUW23" s="431"/>
      <c r="WUX23" s="431"/>
      <c r="WUY23" s="431"/>
      <c r="WUZ23" s="431"/>
      <c r="WVA23" s="431"/>
      <c r="WVB23" s="431"/>
      <c r="WVC23" s="431"/>
      <c r="WVD23" s="431"/>
      <c r="WVE23" s="431"/>
      <c r="WVF23" s="431"/>
      <c r="WVG23" s="431"/>
      <c r="WVH23" s="431"/>
      <c r="WVI23" s="431"/>
      <c r="WVJ23" s="431"/>
      <c r="WVK23" s="431"/>
      <c r="WVL23" s="431"/>
      <c r="WVM23" s="431"/>
      <c r="WVN23" s="431"/>
      <c r="WVO23" s="431"/>
      <c r="WVP23" s="431"/>
      <c r="WVQ23" s="431"/>
      <c r="WVR23" s="431"/>
      <c r="WVS23" s="431"/>
      <c r="WVT23" s="431"/>
      <c r="WVU23" s="431"/>
      <c r="WVV23" s="431"/>
      <c r="WVW23" s="431"/>
      <c r="WVX23" s="431"/>
      <c r="WVY23" s="431"/>
      <c r="WVZ23" s="431"/>
      <c r="WWA23" s="431"/>
      <c r="WWB23" s="431"/>
      <c r="WWC23" s="431"/>
      <c r="WWD23" s="431"/>
      <c r="WWE23" s="431"/>
      <c r="WWF23" s="431"/>
      <c r="WWG23" s="431"/>
      <c r="WWH23" s="431"/>
      <c r="WWI23" s="431"/>
      <c r="WWJ23" s="431"/>
      <c r="WWK23" s="431"/>
      <c r="WWL23" s="431"/>
      <c r="WWM23" s="431"/>
      <c r="WWN23" s="431"/>
      <c r="WWO23" s="431"/>
      <c r="WWP23" s="431"/>
      <c r="WWQ23" s="431"/>
      <c r="WWR23" s="431"/>
      <c r="WWS23" s="431"/>
      <c r="WWT23" s="431"/>
      <c r="WWU23" s="431"/>
      <c r="WWV23" s="431"/>
      <c r="WWW23" s="431"/>
      <c r="WWX23" s="431"/>
      <c r="WWY23" s="431"/>
      <c r="WWZ23" s="431"/>
      <c r="WXA23" s="431"/>
      <c r="WXB23" s="431"/>
      <c r="WXC23" s="431"/>
      <c r="WXD23" s="431"/>
      <c r="WXE23" s="431"/>
      <c r="WXF23" s="431"/>
      <c r="WXG23" s="431"/>
      <c r="WXH23" s="431"/>
      <c r="WXI23" s="431"/>
      <c r="WXJ23" s="431"/>
      <c r="WXK23" s="431"/>
      <c r="WXL23" s="431"/>
      <c r="WXM23" s="431"/>
      <c r="WXN23" s="431"/>
      <c r="WXO23" s="431"/>
      <c r="WXP23" s="431"/>
      <c r="WXQ23" s="431"/>
      <c r="WXR23" s="431"/>
      <c r="WXS23" s="431"/>
      <c r="WXT23" s="431"/>
      <c r="WXU23" s="431"/>
      <c r="WXV23" s="431"/>
      <c r="WXW23" s="431"/>
      <c r="WXX23" s="431"/>
      <c r="WXY23" s="431"/>
      <c r="WXZ23" s="431"/>
      <c r="WYA23" s="431"/>
      <c r="WYB23" s="431"/>
      <c r="WYC23" s="431"/>
      <c r="WYD23" s="431"/>
      <c r="WYE23" s="431"/>
      <c r="WYF23" s="431"/>
      <c r="WYG23" s="431"/>
      <c r="WYH23" s="431"/>
      <c r="WYI23" s="431"/>
      <c r="WYJ23" s="431"/>
      <c r="WYK23" s="431"/>
      <c r="WYL23" s="431"/>
      <c r="WYM23" s="431"/>
      <c r="WYN23" s="431"/>
      <c r="WYO23" s="431"/>
      <c r="WYP23" s="431"/>
      <c r="WYQ23" s="431"/>
      <c r="WYR23" s="431"/>
      <c r="WYS23" s="431"/>
      <c r="WYT23" s="431"/>
      <c r="WYU23" s="431"/>
      <c r="WYV23" s="431"/>
      <c r="WYW23" s="431"/>
      <c r="WYX23" s="431"/>
      <c r="WYY23" s="431"/>
      <c r="WYZ23" s="431"/>
      <c r="WZA23" s="431"/>
      <c r="WZB23" s="431"/>
      <c r="WZC23" s="431"/>
      <c r="WZD23" s="431"/>
      <c r="WZE23" s="431"/>
      <c r="WZF23" s="431"/>
      <c r="WZG23" s="431"/>
      <c r="WZH23" s="431"/>
      <c r="WZI23" s="431"/>
      <c r="WZJ23" s="431"/>
      <c r="WZK23" s="431"/>
      <c r="WZL23" s="431"/>
      <c r="WZM23" s="431"/>
      <c r="WZN23" s="431"/>
      <c r="WZO23" s="431"/>
      <c r="WZP23" s="431"/>
      <c r="WZQ23" s="431"/>
      <c r="WZR23" s="431"/>
      <c r="WZS23" s="431"/>
      <c r="WZT23" s="431"/>
      <c r="WZU23" s="431"/>
      <c r="WZV23" s="431"/>
      <c r="WZW23" s="431"/>
      <c r="WZX23" s="431"/>
      <c r="WZY23" s="431"/>
      <c r="WZZ23" s="431"/>
      <c r="XAA23" s="431"/>
      <c r="XAB23" s="431"/>
      <c r="XAC23" s="431"/>
      <c r="XAD23" s="431"/>
      <c r="XAE23" s="431"/>
      <c r="XAF23" s="431"/>
      <c r="XAG23" s="431"/>
      <c r="XAH23" s="431"/>
      <c r="XAI23" s="431"/>
      <c r="XAJ23" s="431"/>
      <c r="XAK23" s="431"/>
      <c r="XAL23" s="431"/>
      <c r="XAM23" s="431"/>
      <c r="XAN23" s="431"/>
      <c r="XAO23" s="431"/>
      <c r="XAP23" s="431"/>
      <c r="XAQ23" s="431"/>
      <c r="XAR23" s="431"/>
      <c r="XAS23" s="431"/>
      <c r="XAT23" s="431"/>
      <c r="XAU23" s="431"/>
      <c r="XAV23" s="431"/>
      <c r="XAW23" s="431"/>
      <c r="XAX23" s="431"/>
      <c r="XAY23" s="431"/>
      <c r="XAZ23" s="431"/>
      <c r="XBA23" s="431"/>
      <c r="XBB23" s="431"/>
      <c r="XBC23" s="431"/>
      <c r="XBD23" s="431"/>
      <c r="XBE23" s="431"/>
      <c r="XBF23" s="431"/>
      <c r="XBG23" s="431"/>
      <c r="XBH23" s="431"/>
      <c r="XBI23" s="431"/>
      <c r="XBJ23" s="431"/>
      <c r="XBK23" s="431"/>
      <c r="XBL23" s="431"/>
      <c r="XBM23" s="431"/>
      <c r="XBN23" s="431"/>
      <c r="XBO23" s="431"/>
      <c r="XBP23" s="431"/>
      <c r="XBQ23" s="431"/>
      <c r="XBR23" s="431"/>
      <c r="XBS23" s="431"/>
      <c r="XBT23" s="431"/>
      <c r="XBU23" s="431"/>
      <c r="XBV23" s="431"/>
      <c r="XBW23" s="431"/>
      <c r="XBX23" s="431"/>
      <c r="XBY23" s="431"/>
      <c r="XBZ23" s="431"/>
      <c r="XCA23" s="431"/>
      <c r="XCB23" s="431"/>
      <c r="XCC23" s="431"/>
      <c r="XCD23" s="431"/>
      <c r="XCE23" s="431"/>
      <c r="XCF23" s="431"/>
      <c r="XCG23" s="431"/>
      <c r="XCH23" s="431"/>
      <c r="XCI23" s="431"/>
      <c r="XCJ23" s="431"/>
      <c r="XCK23" s="431"/>
      <c r="XCL23" s="431"/>
      <c r="XCM23" s="431"/>
      <c r="XCN23" s="431"/>
      <c r="XCO23" s="431"/>
      <c r="XCP23" s="431"/>
      <c r="XCQ23" s="431"/>
      <c r="XCR23" s="431"/>
      <c r="XCS23" s="431"/>
      <c r="XCT23" s="431"/>
      <c r="XCU23" s="431"/>
      <c r="XCV23" s="431"/>
      <c r="XCW23" s="431"/>
      <c r="XCX23" s="431"/>
      <c r="XCY23" s="431"/>
      <c r="XCZ23" s="431"/>
      <c r="XDA23" s="431"/>
      <c r="XDB23" s="431"/>
      <c r="XDC23" s="431"/>
      <c r="XDD23" s="431"/>
      <c r="XDE23" s="431"/>
      <c r="XDF23" s="431"/>
      <c r="XDG23" s="431"/>
      <c r="XDH23" s="431"/>
      <c r="XDI23" s="431"/>
      <c r="XDJ23" s="431"/>
      <c r="XDK23" s="431"/>
      <c r="XDL23" s="431"/>
      <c r="XDM23" s="431"/>
      <c r="XDN23" s="431"/>
    </row>
    <row r="24" spans="1:16342">
      <c r="B24" s="454" t="s">
        <v>159</v>
      </c>
      <c r="K24" s="431"/>
      <c r="L24" s="431"/>
      <c r="M24" s="431"/>
      <c r="N24" s="431"/>
      <c r="O24" s="431"/>
      <c r="P24" s="431"/>
      <c r="Q24" s="431"/>
      <c r="R24" s="431"/>
      <c r="S24" s="431"/>
      <c r="T24" s="431"/>
      <c r="U24" s="431"/>
      <c r="V24" s="431"/>
      <c r="W24" s="431"/>
      <c r="X24" s="431"/>
      <c r="Y24" s="431"/>
      <c r="Z24" s="431"/>
      <c r="AA24" s="431"/>
      <c r="AB24" s="431"/>
      <c r="AC24" s="431"/>
      <c r="AD24" s="431"/>
      <c r="AE24" s="431"/>
      <c r="AF24" s="431"/>
      <c r="AG24" s="431"/>
      <c r="AH24" s="431"/>
      <c r="AI24" s="431"/>
      <c r="AJ24" s="431"/>
      <c r="AK24" s="431"/>
      <c r="AL24" s="431"/>
      <c r="AM24" s="431"/>
      <c r="AN24" s="431"/>
      <c r="AO24" s="431"/>
      <c r="AP24" s="431"/>
      <c r="AQ24" s="431"/>
      <c r="AR24" s="431"/>
      <c r="AS24" s="431"/>
      <c r="AT24" s="431"/>
      <c r="AU24" s="431"/>
      <c r="AV24" s="431"/>
      <c r="AW24" s="431"/>
      <c r="AX24" s="431"/>
      <c r="AY24" s="431"/>
      <c r="AZ24" s="431"/>
      <c r="BA24" s="431"/>
      <c r="BB24" s="431"/>
      <c r="BC24" s="431"/>
      <c r="BD24" s="431"/>
      <c r="BE24" s="431"/>
      <c r="BF24" s="431"/>
      <c r="BG24" s="431"/>
      <c r="BH24" s="431"/>
      <c r="BI24" s="431"/>
      <c r="BJ24" s="431"/>
      <c r="BK24" s="431"/>
      <c r="BL24" s="431"/>
      <c r="BM24" s="431"/>
      <c r="BN24" s="431"/>
      <c r="BO24" s="431"/>
      <c r="BP24" s="431"/>
      <c r="BQ24" s="431"/>
      <c r="BR24" s="431"/>
      <c r="BS24" s="431"/>
      <c r="BT24" s="431"/>
      <c r="BU24" s="431"/>
      <c r="BV24" s="431"/>
      <c r="BW24" s="431"/>
      <c r="BX24" s="431"/>
      <c r="BY24" s="431"/>
      <c r="BZ24" s="431"/>
      <c r="CA24" s="431"/>
      <c r="CB24" s="431"/>
      <c r="CC24" s="431"/>
      <c r="CD24" s="431"/>
      <c r="CE24" s="431"/>
      <c r="CF24" s="431"/>
      <c r="CG24" s="431"/>
      <c r="CH24" s="431"/>
      <c r="CI24" s="431"/>
      <c r="CJ24" s="431"/>
      <c r="CK24" s="431"/>
      <c r="CL24" s="431"/>
      <c r="CM24" s="431"/>
      <c r="CN24" s="431"/>
      <c r="CO24" s="431"/>
      <c r="CP24" s="431"/>
      <c r="CQ24" s="431"/>
      <c r="CR24" s="431"/>
      <c r="CS24" s="431"/>
      <c r="CT24" s="431"/>
      <c r="CU24" s="431"/>
      <c r="CV24" s="431"/>
      <c r="CW24" s="431"/>
      <c r="CX24" s="431"/>
      <c r="CY24" s="431"/>
      <c r="CZ24" s="431"/>
      <c r="DA24" s="431"/>
      <c r="DB24" s="431"/>
      <c r="DC24" s="431"/>
      <c r="DD24" s="431"/>
      <c r="DE24" s="431"/>
      <c r="DF24" s="431"/>
      <c r="DG24" s="431"/>
      <c r="DH24" s="431"/>
      <c r="DI24" s="431"/>
      <c r="DJ24" s="431"/>
      <c r="DK24" s="431"/>
      <c r="DL24" s="431"/>
      <c r="DM24" s="431"/>
      <c r="DN24" s="431"/>
      <c r="DO24" s="431"/>
      <c r="DP24" s="431"/>
      <c r="DQ24" s="431"/>
      <c r="DR24" s="431"/>
      <c r="DS24" s="431"/>
      <c r="DT24" s="431"/>
      <c r="DU24" s="431"/>
      <c r="DV24" s="431"/>
      <c r="DW24" s="431"/>
      <c r="DX24" s="431"/>
      <c r="DY24" s="431"/>
      <c r="DZ24" s="431"/>
      <c r="EA24" s="431"/>
      <c r="EB24" s="431"/>
      <c r="EC24" s="431"/>
      <c r="ED24" s="431"/>
      <c r="EE24" s="431"/>
      <c r="EF24" s="431"/>
      <c r="EG24" s="431"/>
      <c r="EH24" s="431"/>
      <c r="EI24" s="431"/>
      <c r="EJ24" s="431"/>
      <c r="EK24" s="431"/>
      <c r="EL24" s="431"/>
      <c r="EM24" s="431"/>
      <c r="EN24" s="431"/>
      <c r="EO24" s="431"/>
      <c r="EP24" s="431"/>
      <c r="EQ24" s="431"/>
      <c r="ER24" s="431"/>
      <c r="ES24" s="431"/>
      <c r="ET24" s="431"/>
      <c r="EU24" s="431"/>
      <c r="EV24" s="431"/>
      <c r="EW24" s="431"/>
      <c r="EX24" s="431"/>
      <c r="EY24" s="431"/>
      <c r="EZ24" s="431"/>
      <c r="FA24" s="431"/>
      <c r="FB24" s="431"/>
      <c r="FC24" s="431"/>
      <c r="FD24" s="431"/>
      <c r="FE24" s="431"/>
      <c r="FF24" s="431"/>
      <c r="FG24" s="431"/>
      <c r="FH24" s="431"/>
      <c r="FI24" s="431"/>
      <c r="FJ24" s="431"/>
      <c r="FK24" s="431"/>
      <c r="FL24" s="431"/>
      <c r="FM24" s="431"/>
      <c r="FN24" s="431"/>
      <c r="FO24" s="431"/>
      <c r="FP24" s="431"/>
      <c r="FQ24" s="431"/>
      <c r="FR24" s="431"/>
      <c r="FS24" s="431"/>
      <c r="FT24" s="431"/>
      <c r="FU24" s="431"/>
      <c r="FV24" s="431"/>
      <c r="FW24" s="431"/>
      <c r="FX24" s="431"/>
      <c r="FY24" s="431"/>
      <c r="FZ24" s="431"/>
      <c r="GA24" s="431"/>
      <c r="GB24" s="431"/>
      <c r="GC24" s="431"/>
      <c r="GD24" s="431"/>
      <c r="GE24" s="431"/>
      <c r="GF24" s="431"/>
      <c r="GG24" s="431"/>
      <c r="GH24" s="431"/>
      <c r="GI24" s="431"/>
      <c r="GJ24" s="431"/>
      <c r="GK24" s="431"/>
      <c r="GL24" s="431"/>
      <c r="GM24" s="431"/>
      <c r="GN24" s="431"/>
      <c r="GO24" s="431"/>
      <c r="GP24" s="431"/>
      <c r="GQ24" s="431"/>
      <c r="GR24" s="431"/>
      <c r="GS24" s="431"/>
      <c r="GT24" s="431"/>
      <c r="GU24" s="431"/>
      <c r="GV24" s="431"/>
      <c r="GW24" s="431"/>
      <c r="GX24" s="431"/>
      <c r="GY24" s="431"/>
      <c r="GZ24" s="431"/>
      <c r="HA24" s="431"/>
      <c r="HB24" s="431"/>
      <c r="HC24" s="431"/>
      <c r="HD24" s="431"/>
      <c r="HE24" s="431"/>
      <c r="HF24" s="431"/>
      <c r="HG24" s="431"/>
      <c r="HH24" s="431"/>
      <c r="HI24" s="431"/>
      <c r="HJ24" s="431"/>
      <c r="HK24" s="431"/>
      <c r="HL24" s="431"/>
      <c r="HM24" s="431"/>
      <c r="HN24" s="431"/>
      <c r="HO24" s="431"/>
      <c r="HP24" s="431"/>
      <c r="HQ24" s="431"/>
      <c r="HR24" s="431"/>
      <c r="HS24" s="431"/>
      <c r="HT24" s="431"/>
      <c r="HU24" s="431"/>
      <c r="HV24" s="431"/>
      <c r="HW24" s="431"/>
      <c r="HX24" s="431"/>
      <c r="HY24" s="431"/>
      <c r="HZ24" s="431"/>
      <c r="IA24" s="431"/>
      <c r="IB24" s="431"/>
      <c r="IC24" s="431"/>
      <c r="ID24" s="431"/>
      <c r="IE24" s="431"/>
      <c r="IF24" s="431"/>
      <c r="IG24" s="431"/>
      <c r="IH24" s="431"/>
      <c r="II24" s="431"/>
      <c r="IJ24" s="431"/>
      <c r="IK24" s="431"/>
      <c r="IL24" s="431"/>
      <c r="IM24" s="431"/>
      <c r="IN24" s="431"/>
      <c r="IO24" s="431"/>
      <c r="IP24" s="431"/>
      <c r="IQ24" s="431"/>
      <c r="IR24" s="431"/>
      <c r="IS24" s="431"/>
      <c r="IT24" s="431"/>
      <c r="IU24" s="431"/>
      <c r="IV24" s="431"/>
      <c r="IW24" s="431"/>
      <c r="IX24" s="431"/>
      <c r="IY24" s="431"/>
      <c r="IZ24" s="431"/>
      <c r="JA24" s="431"/>
      <c r="JB24" s="431"/>
      <c r="JC24" s="431"/>
      <c r="JD24" s="431"/>
      <c r="JE24" s="431"/>
      <c r="JF24" s="431"/>
      <c r="JG24" s="431"/>
      <c r="JH24" s="431"/>
      <c r="JI24" s="431"/>
      <c r="JJ24" s="431"/>
      <c r="JK24" s="431"/>
      <c r="JL24" s="431"/>
      <c r="JM24" s="431"/>
      <c r="JN24" s="431"/>
      <c r="JO24" s="431"/>
      <c r="JP24" s="431"/>
      <c r="JQ24" s="431"/>
      <c r="JR24" s="431"/>
      <c r="JS24" s="431"/>
      <c r="JT24" s="431"/>
      <c r="JU24" s="431"/>
      <c r="JV24" s="431"/>
      <c r="JW24" s="431"/>
      <c r="JX24" s="431"/>
      <c r="JY24" s="431"/>
      <c r="JZ24" s="431"/>
      <c r="KA24" s="431"/>
      <c r="KB24" s="431"/>
      <c r="KC24" s="431"/>
      <c r="KD24" s="431"/>
      <c r="KE24" s="431"/>
      <c r="KF24" s="431"/>
      <c r="KG24" s="431"/>
      <c r="KH24" s="431"/>
      <c r="KI24" s="431"/>
      <c r="KJ24" s="431"/>
      <c r="KK24" s="431"/>
      <c r="KL24" s="431"/>
      <c r="KM24" s="431"/>
      <c r="KN24" s="431"/>
      <c r="KO24" s="431"/>
      <c r="KP24" s="431"/>
      <c r="KQ24" s="431"/>
      <c r="KR24" s="431"/>
      <c r="KS24" s="431"/>
      <c r="KT24" s="431"/>
      <c r="KU24" s="431"/>
      <c r="KV24" s="431"/>
      <c r="KW24" s="431"/>
      <c r="KX24" s="431"/>
      <c r="KY24" s="431"/>
      <c r="KZ24" s="431"/>
      <c r="LA24" s="431"/>
      <c r="LB24" s="431"/>
      <c r="LC24" s="431"/>
      <c r="LD24" s="431"/>
      <c r="LE24" s="431"/>
      <c r="LF24" s="431"/>
      <c r="LG24" s="431"/>
      <c r="LH24" s="431"/>
      <c r="LI24" s="431"/>
      <c r="LJ24" s="431"/>
      <c r="LK24" s="431"/>
      <c r="LL24" s="431"/>
      <c r="LM24" s="431"/>
      <c r="LN24" s="431"/>
      <c r="LO24" s="431"/>
      <c r="LP24" s="431"/>
      <c r="LQ24" s="431"/>
      <c r="LR24" s="431"/>
      <c r="LS24" s="431"/>
      <c r="LT24" s="431"/>
      <c r="LU24" s="431"/>
      <c r="LV24" s="431"/>
      <c r="LW24" s="431"/>
      <c r="LX24" s="431"/>
      <c r="LY24" s="431"/>
      <c r="LZ24" s="431"/>
      <c r="MA24" s="431"/>
      <c r="MB24" s="431"/>
      <c r="MC24" s="431"/>
      <c r="MD24" s="431"/>
      <c r="ME24" s="431"/>
      <c r="MF24" s="431"/>
      <c r="MG24" s="431"/>
      <c r="MH24" s="431"/>
      <c r="MI24" s="431"/>
      <c r="MJ24" s="431"/>
      <c r="MK24" s="431"/>
      <c r="ML24" s="431"/>
      <c r="MM24" s="431"/>
      <c r="MN24" s="431"/>
      <c r="MO24" s="431"/>
      <c r="MP24" s="431"/>
      <c r="MQ24" s="431"/>
      <c r="MR24" s="431"/>
      <c r="MS24" s="431"/>
      <c r="MT24" s="431"/>
      <c r="MU24" s="431"/>
      <c r="MV24" s="431"/>
      <c r="MW24" s="431"/>
      <c r="MX24" s="431"/>
      <c r="MY24" s="431"/>
      <c r="MZ24" s="431"/>
      <c r="NA24" s="431"/>
      <c r="NB24" s="431"/>
      <c r="NC24" s="431"/>
      <c r="ND24" s="431"/>
      <c r="NE24" s="431"/>
      <c r="NF24" s="431"/>
      <c r="NG24" s="431"/>
      <c r="NH24" s="431"/>
      <c r="NI24" s="431"/>
      <c r="NJ24" s="431"/>
      <c r="NK24" s="431"/>
      <c r="NL24" s="431"/>
      <c r="NM24" s="431"/>
      <c r="NN24" s="431"/>
      <c r="NO24" s="431"/>
      <c r="NP24" s="431"/>
      <c r="NQ24" s="431"/>
      <c r="NR24" s="431"/>
      <c r="NS24" s="431"/>
      <c r="NT24" s="431"/>
      <c r="NU24" s="431"/>
      <c r="NV24" s="431"/>
      <c r="NW24" s="431"/>
      <c r="NX24" s="431"/>
      <c r="NY24" s="431"/>
      <c r="NZ24" s="431"/>
      <c r="OA24" s="431"/>
      <c r="OB24" s="431"/>
      <c r="OC24" s="431"/>
      <c r="OD24" s="431"/>
      <c r="OE24" s="431"/>
      <c r="OF24" s="431"/>
      <c r="OG24" s="431"/>
      <c r="OH24" s="431"/>
      <c r="OI24" s="431"/>
      <c r="OJ24" s="431"/>
      <c r="OK24" s="431"/>
      <c r="OL24" s="431"/>
      <c r="OM24" s="431"/>
      <c r="ON24" s="431"/>
      <c r="OO24" s="431"/>
      <c r="OP24" s="431"/>
      <c r="OQ24" s="431"/>
      <c r="OR24" s="431"/>
      <c r="OS24" s="431"/>
      <c r="OT24" s="431"/>
      <c r="OU24" s="431"/>
      <c r="OV24" s="431"/>
      <c r="OW24" s="431"/>
      <c r="OX24" s="431"/>
      <c r="OY24" s="431"/>
      <c r="OZ24" s="431"/>
      <c r="PA24" s="431"/>
      <c r="PB24" s="431"/>
      <c r="PC24" s="431"/>
      <c r="PD24" s="431"/>
      <c r="PE24" s="431"/>
      <c r="PF24" s="431"/>
      <c r="PG24" s="431"/>
      <c r="PH24" s="431"/>
      <c r="PI24" s="431"/>
      <c r="PJ24" s="431"/>
      <c r="PK24" s="431"/>
      <c r="PL24" s="431"/>
      <c r="PM24" s="431"/>
      <c r="PN24" s="431"/>
      <c r="PO24" s="431"/>
      <c r="PP24" s="431"/>
      <c r="PQ24" s="431"/>
      <c r="PR24" s="431"/>
      <c r="PS24" s="431"/>
      <c r="PT24" s="431"/>
      <c r="PU24" s="431"/>
      <c r="PV24" s="431"/>
      <c r="PW24" s="431"/>
      <c r="PX24" s="431"/>
      <c r="PY24" s="431"/>
      <c r="PZ24" s="431"/>
      <c r="QA24" s="431"/>
      <c r="QB24" s="431"/>
      <c r="QC24" s="431"/>
      <c r="QD24" s="431"/>
      <c r="QE24" s="431"/>
      <c r="QF24" s="431"/>
      <c r="QG24" s="431"/>
      <c r="QH24" s="431"/>
      <c r="QI24" s="431"/>
      <c r="QJ24" s="431"/>
      <c r="QK24" s="431"/>
      <c r="QL24" s="431"/>
      <c r="QM24" s="431"/>
      <c r="QN24" s="431"/>
      <c r="QO24" s="431"/>
      <c r="QP24" s="431"/>
      <c r="QQ24" s="431"/>
      <c r="QR24" s="431"/>
      <c r="QS24" s="431"/>
      <c r="QT24" s="431"/>
      <c r="QU24" s="431"/>
      <c r="QV24" s="431"/>
      <c r="QW24" s="431"/>
      <c r="QX24" s="431"/>
      <c r="QY24" s="431"/>
      <c r="QZ24" s="431"/>
      <c r="RA24" s="431"/>
      <c r="RB24" s="431"/>
      <c r="RC24" s="431"/>
      <c r="RD24" s="431"/>
      <c r="RE24" s="431"/>
      <c r="RF24" s="431"/>
      <c r="RG24" s="431"/>
      <c r="RH24" s="431"/>
      <c r="RI24" s="431"/>
      <c r="RJ24" s="431"/>
      <c r="RK24" s="431"/>
      <c r="RL24" s="431"/>
      <c r="RM24" s="431"/>
      <c r="RN24" s="431"/>
      <c r="RO24" s="431"/>
      <c r="RP24" s="431"/>
      <c r="RQ24" s="431"/>
      <c r="RR24" s="431"/>
      <c r="RS24" s="431"/>
      <c r="RT24" s="431"/>
      <c r="RU24" s="431"/>
      <c r="RV24" s="431"/>
      <c r="RW24" s="431"/>
      <c r="RX24" s="431"/>
      <c r="RY24" s="431"/>
      <c r="RZ24" s="431"/>
      <c r="SA24" s="431"/>
      <c r="SB24" s="431"/>
      <c r="SC24" s="431"/>
      <c r="SD24" s="431"/>
      <c r="SE24" s="431"/>
      <c r="SF24" s="431"/>
      <c r="SG24" s="431"/>
      <c r="SH24" s="431"/>
      <c r="SI24" s="431"/>
      <c r="SJ24" s="431"/>
      <c r="SK24" s="431"/>
      <c r="SL24" s="431"/>
      <c r="SM24" s="431"/>
      <c r="SN24" s="431"/>
      <c r="SO24" s="431"/>
      <c r="SP24" s="431"/>
      <c r="SQ24" s="431"/>
      <c r="SR24" s="431"/>
      <c r="SS24" s="431"/>
      <c r="ST24" s="431"/>
      <c r="SU24" s="431"/>
      <c r="SV24" s="431"/>
      <c r="SW24" s="431"/>
      <c r="SX24" s="431"/>
      <c r="SY24" s="431"/>
      <c r="SZ24" s="431"/>
      <c r="TA24" s="431"/>
      <c r="TB24" s="431"/>
      <c r="TC24" s="431"/>
      <c r="TD24" s="431"/>
      <c r="TE24" s="431"/>
      <c r="TF24" s="431"/>
      <c r="TG24" s="431"/>
      <c r="TH24" s="431"/>
      <c r="TI24" s="431"/>
      <c r="TJ24" s="431"/>
      <c r="TK24" s="431"/>
      <c r="TL24" s="431"/>
      <c r="TM24" s="431"/>
      <c r="TN24" s="431"/>
      <c r="TO24" s="431"/>
      <c r="TP24" s="431"/>
      <c r="TQ24" s="431"/>
      <c r="TR24" s="431"/>
      <c r="TS24" s="431"/>
      <c r="TT24" s="431"/>
      <c r="TU24" s="431"/>
      <c r="TV24" s="431"/>
      <c r="TW24" s="431"/>
      <c r="TX24" s="431"/>
      <c r="TY24" s="431"/>
      <c r="TZ24" s="431"/>
      <c r="UA24" s="431"/>
      <c r="UB24" s="431"/>
      <c r="UC24" s="431"/>
      <c r="UD24" s="431"/>
      <c r="UE24" s="431"/>
      <c r="UF24" s="431"/>
      <c r="UG24" s="431"/>
      <c r="UH24" s="431"/>
      <c r="UI24" s="431"/>
      <c r="UJ24" s="431"/>
      <c r="UK24" s="431"/>
      <c r="UL24" s="431"/>
      <c r="UM24" s="431"/>
      <c r="UN24" s="431"/>
      <c r="UO24" s="431"/>
      <c r="UP24" s="431"/>
      <c r="UQ24" s="431"/>
      <c r="UR24" s="431"/>
      <c r="US24" s="431"/>
      <c r="UT24" s="431"/>
      <c r="UU24" s="431"/>
      <c r="UV24" s="431"/>
      <c r="UW24" s="431"/>
      <c r="UX24" s="431"/>
      <c r="UY24" s="431"/>
      <c r="UZ24" s="431"/>
      <c r="VA24" s="431"/>
      <c r="VB24" s="431"/>
      <c r="VC24" s="431"/>
      <c r="VD24" s="431"/>
      <c r="VE24" s="431"/>
      <c r="VF24" s="431"/>
      <c r="VG24" s="431"/>
      <c r="VH24" s="431"/>
      <c r="VI24" s="431"/>
      <c r="VJ24" s="431"/>
      <c r="VK24" s="431"/>
      <c r="VL24" s="431"/>
      <c r="VM24" s="431"/>
      <c r="VN24" s="431"/>
      <c r="VO24" s="431"/>
      <c r="VP24" s="431"/>
      <c r="VQ24" s="431"/>
      <c r="VR24" s="431"/>
      <c r="VS24" s="431"/>
      <c r="VT24" s="431"/>
      <c r="VU24" s="431"/>
      <c r="VV24" s="431"/>
      <c r="VW24" s="431"/>
      <c r="VX24" s="431"/>
      <c r="VY24" s="431"/>
      <c r="VZ24" s="431"/>
      <c r="WA24" s="431"/>
      <c r="WB24" s="431"/>
      <c r="WC24" s="431"/>
      <c r="WD24" s="431"/>
      <c r="WE24" s="431"/>
      <c r="WF24" s="431"/>
      <c r="WG24" s="431"/>
      <c r="WH24" s="431"/>
      <c r="WI24" s="431"/>
      <c r="WJ24" s="431"/>
      <c r="WK24" s="431"/>
      <c r="WL24" s="431"/>
      <c r="WM24" s="431"/>
      <c r="WN24" s="431"/>
      <c r="WO24" s="431"/>
      <c r="WP24" s="431"/>
      <c r="WQ24" s="431"/>
      <c r="WR24" s="431"/>
      <c r="WS24" s="431"/>
      <c r="WT24" s="431"/>
      <c r="WU24" s="431"/>
      <c r="WV24" s="431"/>
      <c r="WW24" s="431"/>
      <c r="WX24" s="431"/>
      <c r="WY24" s="431"/>
      <c r="WZ24" s="431"/>
      <c r="XA24" s="431"/>
      <c r="XB24" s="431"/>
      <c r="XC24" s="431"/>
      <c r="XD24" s="431"/>
      <c r="XE24" s="431"/>
      <c r="XF24" s="431"/>
      <c r="XG24" s="431"/>
      <c r="XH24" s="431"/>
      <c r="XI24" s="431"/>
      <c r="XJ24" s="431"/>
      <c r="XK24" s="431"/>
      <c r="XL24" s="431"/>
      <c r="XM24" s="431"/>
      <c r="XN24" s="431"/>
      <c r="XO24" s="431"/>
      <c r="XP24" s="431"/>
      <c r="XQ24" s="431"/>
      <c r="XR24" s="431"/>
      <c r="XS24" s="431"/>
      <c r="XT24" s="431"/>
      <c r="XU24" s="431"/>
      <c r="XV24" s="431"/>
      <c r="XW24" s="431"/>
      <c r="XX24" s="431"/>
      <c r="XY24" s="431"/>
      <c r="XZ24" s="431"/>
      <c r="YA24" s="431"/>
      <c r="YB24" s="431"/>
      <c r="YC24" s="431"/>
      <c r="YD24" s="431"/>
      <c r="YE24" s="431"/>
      <c r="YF24" s="431"/>
      <c r="YG24" s="431"/>
      <c r="YH24" s="431"/>
      <c r="YI24" s="431"/>
      <c r="YJ24" s="431"/>
      <c r="YK24" s="431"/>
      <c r="YL24" s="431"/>
      <c r="YM24" s="431"/>
      <c r="YN24" s="431"/>
      <c r="YO24" s="431"/>
      <c r="YP24" s="431"/>
      <c r="YQ24" s="431"/>
      <c r="YR24" s="431"/>
      <c r="YS24" s="431"/>
      <c r="YT24" s="431"/>
      <c r="YU24" s="431"/>
      <c r="YV24" s="431"/>
      <c r="YW24" s="431"/>
      <c r="YX24" s="431"/>
      <c r="YY24" s="431"/>
      <c r="YZ24" s="431"/>
      <c r="ZA24" s="431"/>
      <c r="ZB24" s="431"/>
      <c r="ZC24" s="431"/>
      <c r="ZD24" s="431"/>
      <c r="ZE24" s="431"/>
      <c r="ZF24" s="431"/>
      <c r="ZG24" s="431"/>
      <c r="ZH24" s="431"/>
      <c r="ZI24" s="431"/>
      <c r="ZJ24" s="431"/>
      <c r="ZK24" s="431"/>
      <c r="ZL24" s="431"/>
      <c r="ZM24" s="431"/>
      <c r="ZN24" s="431"/>
      <c r="ZO24" s="431"/>
      <c r="ZP24" s="431"/>
      <c r="ZQ24" s="431"/>
      <c r="ZR24" s="431"/>
      <c r="ZS24" s="431"/>
      <c r="ZT24" s="431"/>
      <c r="ZU24" s="431"/>
      <c r="ZV24" s="431"/>
      <c r="ZW24" s="431"/>
      <c r="ZX24" s="431"/>
      <c r="ZY24" s="431"/>
      <c r="ZZ24" s="431"/>
      <c r="AAA24" s="431"/>
      <c r="AAB24" s="431"/>
      <c r="AAC24" s="431"/>
      <c r="AAD24" s="431"/>
      <c r="AAE24" s="431"/>
      <c r="AAF24" s="431"/>
      <c r="AAG24" s="431"/>
      <c r="AAH24" s="431"/>
      <c r="AAI24" s="431"/>
      <c r="AAJ24" s="431"/>
      <c r="AAK24" s="431"/>
      <c r="AAL24" s="431"/>
      <c r="AAM24" s="431"/>
      <c r="AAN24" s="431"/>
      <c r="AAO24" s="431"/>
      <c r="AAP24" s="431"/>
      <c r="AAQ24" s="431"/>
      <c r="AAR24" s="431"/>
      <c r="AAS24" s="431"/>
      <c r="AAT24" s="431"/>
      <c r="AAU24" s="431"/>
      <c r="AAV24" s="431"/>
      <c r="AAW24" s="431"/>
      <c r="AAX24" s="431"/>
      <c r="AAY24" s="431"/>
      <c r="AAZ24" s="431"/>
      <c r="ABA24" s="431"/>
      <c r="ABB24" s="431"/>
      <c r="ABC24" s="431"/>
      <c r="ABD24" s="431"/>
      <c r="ABE24" s="431"/>
      <c r="ABF24" s="431"/>
      <c r="ABG24" s="431"/>
      <c r="ABH24" s="431"/>
      <c r="ABI24" s="431"/>
      <c r="ABJ24" s="431"/>
      <c r="ABK24" s="431"/>
      <c r="ABL24" s="431"/>
      <c r="ABM24" s="431"/>
      <c r="ABN24" s="431"/>
      <c r="ABO24" s="431"/>
      <c r="ABP24" s="431"/>
      <c r="ABQ24" s="431"/>
      <c r="ABR24" s="431"/>
      <c r="ABS24" s="431"/>
      <c r="ABT24" s="431"/>
      <c r="ABU24" s="431"/>
      <c r="ABV24" s="431"/>
      <c r="ABW24" s="431"/>
      <c r="ABX24" s="431"/>
      <c r="ABY24" s="431"/>
      <c r="ABZ24" s="431"/>
      <c r="ACA24" s="431"/>
      <c r="ACB24" s="431"/>
      <c r="ACC24" s="431"/>
      <c r="ACD24" s="431"/>
      <c r="ACE24" s="431"/>
      <c r="ACF24" s="431"/>
      <c r="ACG24" s="431"/>
      <c r="ACH24" s="431"/>
      <c r="ACI24" s="431"/>
      <c r="ACJ24" s="431"/>
      <c r="ACK24" s="431"/>
      <c r="ACL24" s="431"/>
      <c r="ACM24" s="431"/>
      <c r="ACN24" s="431"/>
      <c r="ACO24" s="431"/>
      <c r="ACP24" s="431"/>
      <c r="ACQ24" s="431"/>
      <c r="ACR24" s="431"/>
      <c r="ACS24" s="431"/>
      <c r="ACT24" s="431"/>
      <c r="ACU24" s="431"/>
      <c r="ACV24" s="431"/>
      <c r="ACW24" s="431"/>
      <c r="ACX24" s="431"/>
      <c r="ACY24" s="431"/>
      <c r="ACZ24" s="431"/>
      <c r="ADA24" s="431"/>
      <c r="ADB24" s="431"/>
      <c r="ADC24" s="431"/>
      <c r="ADD24" s="431"/>
      <c r="ADE24" s="431"/>
      <c r="ADF24" s="431"/>
      <c r="ADG24" s="431"/>
      <c r="ADH24" s="431"/>
      <c r="ADI24" s="431"/>
      <c r="ADJ24" s="431"/>
      <c r="ADK24" s="431"/>
      <c r="ADL24" s="431"/>
      <c r="ADM24" s="431"/>
      <c r="ADN24" s="431"/>
      <c r="ADO24" s="431"/>
      <c r="ADP24" s="431"/>
      <c r="ADQ24" s="431"/>
      <c r="ADR24" s="431"/>
      <c r="ADS24" s="431"/>
      <c r="ADT24" s="431"/>
      <c r="ADU24" s="431"/>
      <c r="ADV24" s="431"/>
      <c r="ADW24" s="431"/>
      <c r="ADX24" s="431"/>
      <c r="ADY24" s="431"/>
      <c r="ADZ24" s="431"/>
      <c r="AEA24" s="431"/>
      <c r="AEB24" s="431"/>
      <c r="AEC24" s="431"/>
      <c r="AED24" s="431"/>
      <c r="AEE24" s="431"/>
      <c r="AEF24" s="431"/>
      <c r="AEG24" s="431"/>
      <c r="AEH24" s="431"/>
      <c r="AEI24" s="431"/>
      <c r="AEJ24" s="431"/>
      <c r="AEK24" s="431"/>
      <c r="AEL24" s="431"/>
      <c r="AEM24" s="431"/>
      <c r="AEN24" s="431"/>
      <c r="AEO24" s="431"/>
      <c r="AEP24" s="431"/>
      <c r="AEQ24" s="431"/>
      <c r="AER24" s="431"/>
      <c r="AES24" s="431"/>
      <c r="AET24" s="431"/>
      <c r="AEU24" s="431"/>
      <c r="AEV24" s="431"/>
      <c r="AEW24" s="431"/>
      <c r="AEX24" s="431"/>
      <c r="AEY24" s="431"/>
      <c r="AEZ24" s="431"/>
      <c r="AFA24" s="431"/>
      <c r="AFB24" s="431"/>
      <c r="AFC24" s="431"/>
      <c r="AFD24" s="431"/>
      <c r="AFE24" s="431"/>
      <c r="AFF24" s="431"/>
      <c r="AFG24" s="431"/>
      <c r="AFH24" s="431"/>
      <c r="AFI24" s="431"/>
      <c r="AFJ24" s="431"/>
      <c r="AFK24" s="431"/>
      <c r="AFL24" s="431"/>
      <c r="AFM24" s="431"/>
      <c r="AFN24" s="431"/>
      <c r="AFO24" s="431"/>
      <c r="AFP24" s="431"/>
      <c r="AFQ24" s="431"/>
      <c r="AFR24" s="431"/>
      <c r="AFS24" s="431"/>
      <c r="AFT24" s="431"/>
      <c r="AFU24" s="431"/>
      <c r="AFV24" s="431"/>
      <c r="AFW24" s="431"/>
      <c r="AFX24" s="431"/>
      <c r="AFY24" s="431"/>
      <c r="AFZ24" s="431"/>
      <c r="AGA24" s="431"/>
      <c r="AGB24" s="431"/>
      <c r="AGC24" s="431"/>
      <c r="AGD24" s="431"/>
      <c r="AGE24" s="431"/>
      <c r="AGF24" s="431"/>
      <c r="AGG24" s="431"/>
      <c r="AGH24" s="431"/>
      <c r="AGI24" s="431"/>
      <c r="AGJ24" s="431"/>
      <c r="AGK24" s="431"/>
      <c r="AGL24" s="431"/>
      <c r="AGM24" s="431"/>
      <c r="AGN24" s="431"/>
      <c r="AGO24" s="431"/>
      <c r="AGP24" s="431"/>
      <c r="AGQ24" s="431"/>
      <c r="AGR24" s="431"/>
      <c r="AGS24" s="431"/>
      <c r="AGT24" s="431"/>
      <c r="AGU24" s="431"/>
      <c r="AGV24" s="431"/>
      <c r="AGW24" s="431"/>
      <c r="AGX24" s="431"/>
      <c r="AGY24" s="431"/>
      <c r="AGZ24" s="431"/>
      <c r="AHA24" s="431"/>
      <c r="AHB24" s="431"/>
      <c r="AHC24" s="431"/>
      <c r="AHD24" s="431"/>
      <c r="AHE24" s="431"/>
      <c r="AHF24" s="431"/>
      <c r="AHG24" s="431"/>
      <c r="AHH24" s="431"/>
      <c r="AHI24" s="431"/>
      <c r="AHJ24" s="431"/>
      <c r="AHK24" s="431"/>
      <c r="AHL24" s="431"/>
      <c r="AHM24" s="431"/>
      <c r="AHN24" s="431"/>
      <c r="AHO24" s="431"/>
      <c r="AHP24" s="431"/>
      <c r="AHQ24" s="431"/>
      <c r="AHR24" s="431"/>
      <c r="AHS24" s="431"/>
      <c r="AHT24" s="431"/>
      <c r="AHU24" s="431"/>
      <c r="AHV24" s="431"/>
      <c r="AHW24" s="431"/>
      <c r="AHX24" s="431"/>
      <c r="AHY24" s="431"/>
      <c r="AHZ24" s="431"/>
      <c r="AIA24" s="431"/>
      <c r="AIB24" s="431"/>
      <c r="AIC24" s="431"/>
      <c r="AID24" s="431"/>
      <c r="AIE24" s="431"/>
      <c r="AIF24" s="431"/>
      <c r="AIG24" s="431"/>
      <c r="AIH24" s="431"/>
      <c r="AII24" s="431"/>
      <c r="AIJ24" s="431"/>
      <c r="AIK24" s="431"/>
      <c r="AIL24" s="431"/>
      <c r="AIM24" s="431"/>
      <c r="AIN24" s="431"/>
      <c r="AIO24" s="431"/>
      <c r="AIP24" s="431"/>
      <c r="AIQ24" s="431"/>
      <c r="AIR24" s="431"/>
      <c r="AIS24" s="431"/>
      <c r="AIT24" s="431"/>
      <c r="AIU24" s="431"/>
      <c r="AIV24" s="431"/>
      <c r="AIW24" s="431"/>
      <c r="AIX24" s="431"/>
      <c r="AIY24" s="431"/>
      <c r="AIZ24" s="431"/>
      <c r="AJA24" s="431"/>
      <c r="AJB24" s="431"/>
      <c r="AJC24" s="431"/>
      <c r="AJD24" s="431"/>
      <c r="AJE24" s="431"/>
      <c r="AJF24" s="431"/>
      <c r="AJG24" s="431"/>
      <c r="AJH24" s="431"/>
      <c r="AJI24" s="431"/>
      <c r="AJJ24" s="431"/>
      <c r="AJK24" s="431"/>
      <c r="AJL24" s="431"/>
      <c r="AJM24" s="431"/>
      <c r="AJN24" s="431"/>
      <c r="AJO24" s="431"/>
      <c r="AJP24" s="431"/>
      <c r="AJQ24" s="431"/>
      <c r="AJR24" s="431"/>
      <c r="AJS24" s="431"/>
      <c r="AJT24" s="431"/>
      <c r="AJU24" s="431"/>
      <c r="AJV24" s="431"/>
      <c r="AJW24" s="431"/>
      <c r="AJX24" s="431"/>
      <c r="AJY24" s="431"/>
      <c r="AJZ24" s="431"/>
      <c r="AKA24" s="431"/>
      <c r="AKB24" s="431"/>
      <c r="AKC24" s="431"/>
      <c r="AKD24" s="431"/>
      <c r="AKE24" s="431"/>
      <c r="AKF24" s="431"/>
      <c r="AKG24" s="431"/>
      <c r="AKH24" s="431"/>
      <c r="AKI24" s="431"/>
      <c r="AKJ24" s="431"/>
      <c r="AKK24" s="431"/>
      <c r="AKL24" s="431"/>
      <c r="AKM24" s="431"/>
      <c r="AKN24" s="431"/>
      <c r="AKO24" s="431"/>
      <c r="AKP24" s="431"/>
      <c r="AKQ24" s="431"/>
      <c r="AKR24" s="431"/>
      <c r="AKS24" s="431"/>
      <c r="AKT24" s="431"/>
      <c r="AKU24" s="431"/>
      <c r="AKV24" s="431"/>
      <c r="AKW24" s="431"/>
      <c r="AKX24" s="431"/>
      <c r="AKY24" s="431"/>
      <c r="AKZ24" s="431"/>
      <c r="ALA24" s="431"/>
      <c r="ALB24" s="431"/>
      <c r="ALC24" s="431"/>
      <c r="ALD24" s="431"/>
      <c r="ALE24" s="431"/>
      <c r="ALF24" s="431"/>
      <c r="ALG24" s="431"/>
      <c r="ALH24" s="431"/>
      <c r="ALI24" s="431"/>
      <c r="ALJ24" s="431"/>
      <c r="ALK24" s="431"/>
      <c r="ALL24" s="431"/>
      <c r="ALM24" s="431"/>
      <c r="ALN24" s="431"/>
      <c r="ALO24" s="431"/>
      <c r="ALP24" s="431"/>
      <c r="ALQ24" s="431"/>
      <c r="ALR24" s="431"/>
      <c r="ALS24" s="431"/>
      <c r="ALT24" s="431"/>
      <c r="ALU24" s="431"/>
      <c r="ALV24" s="431"/>
      <c r="ALW24" s="431"/>
      <c r="ALX24" s="431"/>
      <c r="ALY24" s="431"/>
      <c r="ALZ24" s="431"/>
      <c r="AMA24" s="431"/>
      <c r="AMB24" s="431"/>
      <c r="AMC24" s="431"/>
      <c r="AMD24" s="431"/>
      <c r="AME24" s="431"/>
      <c r="AMF24" s="431"/>
      <c r="AMG24" s="431"/>
      <c r="AMH24" s="431"/>
      <c r="AMI24" s="431"/>
      <c r="AMJ24" s="431"/>
      <c r="AMK24" s="431"/>
      <c r="AML24" s="431"/>
      <c r="AMM24" s="431"/>
      <c r="AMN24" s="431"/>
      <c r="AMO24" s="431"/>
      <c r="AMP24" s="431"/>
      <c r="AMQ24" s="431"/>
      <c r="AMR24" s="431"/>
      <c r="AMS24" s="431"/>
      <c r="AMT24" s="431"/>
      <c r="AMU24" s="431"/>
      <c r="AMV24" s="431"/>
      <c r="AMW24" s="431"/>
      <c r="AMX24" s="431"/>
      <c r="AMY24" s="431"/>
      <c r="AMZ24" s="431"/>
      <c r="ANA24" s="431"/>
      <c r="ANB24" s="431"/>
      <c r="ANC24" s="431"/>
      <c r="AND24" s="431"/>
      <c r="ANE24" s="431"/>
      <c r="ANF24" s="431"/>
      <c r="ANG24" s="431"/>
      <c r="ANH24" s="431"/>
      <c r="ANI24" s="431"/>
      <c r="ANJ24" s="431"/>
      <c r="ANK24" s="431"/>
      <c r="ANL24" s="431"/>
      <c r="ANM24" s="431"/>
      <c r="ANN24" s="431"/>
      <c r="ANO24" s="431"/>
      <c r="ANP24" s="431"/>
      <c r="ANQ24" s="431"/>
      <c r="ANR24" s="431"/>
      <c r="ANS24" s="431"/>
      <c r="ANT24" s="431"/>
      <c r="ANU24" s="431"/>
      <c r="ANV24" s="431"/>
      <c r="ANW24" s="431"/>
      <c r="ANX24" s="431"/>
      <c r="ANY24" s="431"/>
      <c r="ANZ24" s="431"/>
      <c r="AOA24" s="431"/>
      <c r="AOB24" s="431"/>
      <c r="AOC24" s="431"/>
      <c r="AOD24" s="431"/>
      <c r="AOE24" s="431"/>
      <c r="AOF24" s="431"/>
      <c r="AOG24" s="431"/>
      <c r="AOH24" s="431"/>
      <c r="AOI24" s="431"/>
      <c r="AOJ24" s="431"/>
      <c r="AOK24" s="431"/>
      <c r="AOL24" s="431"/>
      <c r="AOM24" s="431"/>
      <c r="AON24" s="431"/>
      <c r="AOO24" s="431"/>
      <c r="AOP24" s="431"/>
      <c r="AOQ24" s="431"/>
      <c r="AOR24" s="431"/>
      <c r="AOS24" s="431"/>
      <c r="AOT24" s="431"/>
      <c r="AOU24" s="431"/>
      <c r="AOV24" s="431"/>
      <c r="AOW24" s="431"/>
      <c r="AOX24" s="431"/>
      <c r="AOY24" s="431"/>
      <c r="AOZ24" s="431"/>
      <c r="APA24" s="431"/>
      <c r="APB24" s="431"/>
      <c r="APC24" s="431"/>
      <c r="APD24" s="431"/>
      <c r="APE24" s="431"/>
      <c r="APF24" s="431"/>
      <c r="APG24" s="431"/>
      <c r="APH24" s="431"/>
      <c r="API24" s="431"/>
      <c r="APJ24" s="431"/>
      <c r="APK24" s="431"/>
      <c r="APL24" s="431"/>
      <c r="APM24" s="431"/>
      <c r="APN24" s="431"/>
      <c r="APO24" s="431"/>
      <c r="APP24" s="431"/>
      <c r="APQ24" s="431"/>
      <c r="APR24" s="431"/>
      <c r="APS24" s="431"/>
      <c r="APT24" s="431"/>
      <c r="APU24" s="431"/>
      <c r="APV24" s="431"/>
      <c r="APW24" s="431"/>
      <c r="APX24" s="431"/>
      <c r="APY24" s="431"/>
      <c r="APZ24" s="431"/>
      <c r="AQA24" s="431"/>
      <c r="AQB24" s="431"/>
      <c r="AQC24" s="431"/>
      <c r="AQD24" s="431"/>
      <c r="AQE24" s="431"/>
      <c r="AQF24" s="431"/>
      <c r="AQG24" s="431"/>
      <c r="AQH24" s="431"/>
      <c r="AQI24" s="431"/>
      <c r="AQJ24" s="431"/>
      <c r="AQK24" s="431"/>
      <c r="AQL24" s="431"/>
      <c r="AQM24" s="431"/>
      <c r="AQN24" s="431"/>
      <c r="AQO24" s="431"/>
      <c r="AQP24" s="431"/>
      <c r="AQQ24" s="431"/>
      <c r="AQR24" s="431"/>
      <c r="AQS24" s="431"/>
      <c r="AQT24" s="431"/>
      <c r="AQU24" s="431"/>
      <c r="AQV24" s="431"/>
      <c r="AQW24" s="431"/>
      <c r="AQX24" s="431"/>
      <c r="AQY24" s="431"/>
      <c r="AQZ24" s="431"/>
      <c r="ARA24" s="431"/>
      <c r="ARB24" s="431"/>
      <c r="ARC24" s="431"/>
      <c r="ARD24" s="431"/>
      <c r="ARE24" s="431"/>
      <c r="ARF24" s="431"/>
      <c r="ARG24" s="431"/>
      <c r="ARH24" s="431"/>
      <c r="ARI24" s="431"/>
      <c r="ARJ24" s="431"/>
      <c r="ARK24" s="431"/>
      <c r="ARL24" s="431"/>
      <c r="ARM24" s="431"/>
      <c r="ARN24" s="431"/>
      <c r="ARO24" s="431"/>
      <c r="ARP24" s="431"/>
      <c r="ARQ24" s="431"/>
      <c r="ARR24" s="431"/>
      <c r="ARS24" s="431"/>
      <c r="ART24" s="431"/>
      <c r="ARU24" s="431"/>
      <c r="ARV24" s="431"/>
      <c r="ARW24" s="431"/>
      <c r="ARX24" s="431"/>
      <c r="ARY24" s="431"/>
      <c r="ARZ24" s="431"/>
      <c r="ASA24" s="431"/>
      <c r="ASB24" s="431"/>
      <c r="ASC24" s="431"/>
      <c r="ASD24" s="431"/>
      <c r="ASE24" s="431"/>
      <c r="ASF24" s="431"/>
      <c r="ASG24" s="431"/>
      <c r="ASH24" s="431"/>
      <c r="ASI24" s="431"/>
      <c r="ASJ24" s="431"/>
      <c r="ASK24" s="431"/>
      <c r="ASL24" s="431"/>
      <c r="ASM24" s="431"/>
      <c r="ASN24" s="431"/>
      <c r="ASO24" s="431"/>
      <c r="ASP24" s="431"/>
      <c r="ASQ24" s="431"/>
      <c r="ASR24" s="431"/>
      <c r="ASS24" s="431"/>
      <c r="AST24" s="431"/>
      <c r="ASU24" s="431"/>
      <c r="ASV24" s="431"/>
      <c r="ASW24" s="431"/>
      <c r="ASX24" s="431"/>
      <c r="ASY24" s="431"/>
      <c r="ASZ24" s="431"/>
      <c r="ATA24" s="431"/>
      <c r="ATB24" s="431"/>
      <c r="ATC24" s="431"/>
      <c r="ATD24" s="431"/>
      <c r="ATE24" s="431"/>
      <c r="ATF24" s="431"/>
      <c r="ATG24" s="431"/>
      <c r="ATH24" s="431"/>
      <c r="ATI24" s="431"/>
      <c r="ATJ24" s="431"/>
      <c r="ATK24" s="431"/>
      <c r="ATL24" s="431"/>
      <c r="ATM24" s="431"/>
      <c r="ATN24" s="431"/>
      <c r="ATO24" s="431"/>
      <c r="ATP24" s="431"/>
      <c r="ATQ24" s="431"/>
      <c r="ATR24" s="431"/>
      <c r="ATS24" s="431"/>
      <c r="ATT24" s="431"/>
      <c r="ATU24" s="431"/>
      <c r="ATV24" s="431"/>
      <c r="ATW24" s="431"/>
      <c r="ATX24" s="431"/>
      <c r="ATY24" s="431"/>
      <c r="ATZ24" s="431"/>
      <c r="AUA24" s="431"/>
      <c r="AUB24" s="431"/>
      <c r="AUC24" s="431"/>
      <c r="AUD24" s="431"/>
      <c r="AUE24" s="431"/>
      <c r="AUF24" s="431"/>
      <c r="AUG24" s="431"/>
      <c r="AUH24" s="431"/>
      <c r="AUI24" s="431"/>
      <c r="AUJ24" s="431"/>
      <c r="AUK24" s="431"/>
      <c r="AUL24" s="431"/>
      <c r="AUM24" s="431"/>
      <c r="AUN24" s="431"/>
      <c r="AUO24" s="431"/>
      <c r="AUP24" s="431"/>
      <c r="AUQ24" s="431"/>
      <c r="AUR24" s="431"/>
      <c r="AUS24" s="431"/>
      <c r="AUT24" s="431"/>
      <c r="AUU24" s="431"/>
      <c r="AUV24" s="431"/>
      <c r="AUW24" s="431"/>
      <c r="AUX24" s="431"/>
      <c r="AUY24" s="431"/>
      <c r="AUZ24" s="431"/>
      <c r="AVA24" s="431"/>
      <c r="AVB24" s="431"/>
      <c r="AVC24" s="431"/>
      <c r="AVD24" s="431"/>
      <c r="AVE24" s="431"/>
      <c r="AVF24" s="431"/>
      <c r="AVG24" s="431"/>
      <c r="AVH24" s="431"/>
      <c r="AVI24" s="431"/>
      <c r="AVJ24" s="431"/>
      <c r="AVK24" s="431"/>
      <c r="AVL24" s="431"/>
      <c r="AVM24" s="431"/>
      <c r="AVN24" s="431"/>
      <c r="AVO24" s="431"/>
      <c r="AVP24" s="431"/>
      <c r="AVQ24" s="431"/>
      <c r="AVR24" s="431"/>
      <c r="AVS24" s="431"/>
      <c r="AVT24" s="431"/>
      <c r="AVU24" s="431"/>
      <c r="AVV24" s="431"/>
      <c r="AVW24" s="431"/>
      <c r="AVX24" s="431"/>
      <c r="AVY24" s="431"/>
      <c r="AVZ24" s="431"/>
      <c r="AWA24" s="431"/>
      <c r="AWB24" s="431"/>
      <c r="AWC24" s="431"/>
      <c r="AWD24" s="431"/>
      <c r="AWE24" s="431"/>
      <c r="AWF24" s="431"/>
      <c r="AWG24" s="431"/>
      <c r="AWH24" s="431"/>
      <c r="AWI24" s="431"/>
      <c r="AWJ24" s="431"/>
      <c r="AWK24" s="431"/>
      <c r="AWL24" s="431"/>
      <c r="AWM24" s="431"/>
      <c r="AWN24" s="431"/>
      <c r="AWO24" s="431"/>
      <c r="AWP24" s="431"/>
      <c r="AWQ24" s="431"/>
      <c r="AWR24" s="431"/>
      <c r="AWS24" s="431"/>
      <c r="AWT24" s="431"/>
      <c r="AWU24" s="431"/>
      <c r="AWV24" s="431"/>
      <c r="AWW24" s="431"/>
      <c r="AWX24" s="431"/>
      <c r="AWY24" s="431"/>
      <c r="AWZ24" s="431"/>
      <c r="AXA24" s="431"/>
      <c r="AXB24" s="431"/>
      <c r="AXC24" s="431"/>
      <c r="AXD24" s="431"/>
      <c r="AXE24" s="431"/>
      <c r="AXF24" s="431"/>
      <c r="AXG24" s="431"/>
      <c r="AXH24" s="431"/>
      <c r="AXI24" s="431"/>
      <c r="AXJ24" s="431"/>
      <c r="AXK24" s="431"/>
      <c r="AXL24" s="431"/>
      <c r="AXM24" s="431"/>
      <c r="AXN24" s="431"/>
      <c r="AXO24" s="431"/>
      <c r="AXP24" s="431"/>
      <c r="AXQ24" s="431"/>
      <c r="AXR24" s="431"/>
      <c r="AXS24" s="431"/>
      <c r="AXT24" s="431"/>
      <c r="AXU24" s="431"/>
      <c r="AXV24" s="431"/>
      <c r="AXW24" s="431"/>
      <c r="AXX24" s="431"/>
      <c r="AXY24" s="431"/>
      <c r="AXZ24" s="431"/>
      <c r="AYA24" s="431"/>
      <c r="AYB24" s="431"/>
      <c r="AYC24" s="431"/>
      <c r="AYD24" s="431"/>
      <c r="AYE24" s="431"/>
      <c r="AYF24" s="431"/>
      <c r="AYG24" s="431"/>
      <c r="AYH24" s="431"/>
      <c r="AYI24" s="431"/>
      <c r="AYJ24" s="431"/>
      <c r="AYK24" s="431"/>
      <c r="AYL24" s="431"/>
      <c r="AYM24" s="431"/>
      <c r="AYN24" s="431"/>
      <c r="AYO24" s="431"/>
      <c r="AYP24" s="431"/>
      <c r="AYQ24" s="431"/>
      <c r="AYR24" s="431"/>
      <c r="AYS24" s="431"/>
      <c r="AYT24" s="431"/>
      <c r="AYU24" s="431"/>
      <c r="AYV24" s="431"/>
      <c r="AYW24" s="431"/>
      <c r="AYX24" s="431"/>
      <c r="AYY24" s="431"/>
      <c r="AYZ24" s="431"/>
      <c r="AZA24" s="431"/>
      <c r="AZB24" s="431"/>
      <c r="AZC24" s="431"/>
      <c r="AZD24" s="431"/>
      <c r="AZE24" s="431"/>
      <c r="AZF24" s="431"/>
      <c r="AZG24" s="431"/>
      <c r="AZH24" s="431"/>
      <c r="AZI24" s="431"/>
      <c r="AZJ24" s="431"/>
      <c r="AZK24" s="431"/>
      <c r="AZL24" s="431"/>
      <c r="AZM24" s="431"/>
      <c r="AZN24" s="431"/>
      <c r="AZO24" s="431"/>
      <c r="AZP24" s="431"/>
      <c r="AZQ24" s="431"/>
      <c r="AZR24" s="431"/>
      <c r="AZS24" s="431"/>
      <c r="AZT24" s="431"/>
      <c r="AZU24" s="431"/>
      <c r="AZV24" s="431"/>
      <c r="AZW24" s="431"/>
      <c r="AZX24" s="431"/>
      <c r="AZY24" s="431"/>
      <c r="AZZ24" s="431"/>
      <c r="BAA24" s="431"/>
      <c r="BAB24" s="431"/>
      <c r="BAC24" s="431"/>
      <c r="BAD24" s="431"/>
      <c r="BAE24" s="431"/>
      <c r="BAF24" s="431"/>
      <c r="BAG24" s="431"/>
      <c r="BAH24" s="431"/>
      <c r="BAI24" s="431"/>
      <c r="BAJ24" s="431"/>
      <c r="BAK24" s="431"/>
      <c r="BAL24" s="431"/>
      <c r="BAM24" s="431"/>
      <c r="BAN24" s="431"/>
      <c r="BAO24" s="431"/>
      <c r="BAP24" s="431"/>
      <c r="BAQ24" s="431"/>
      <c r="BAR24" s="431"/>
      <c r="BAS24" s="431"/>
      <c r="BAT24" s="431"/>
      <c r="BAU24" s="431"/>
      <c r="BAV24" s="431"/>
      <c r="BAW24" s="431"/>
      <c r="BAX24" s="431"/>
      <c r="BAY24" s="431"/>
      <c r="BAZ24" s="431"/>
      <c r="BBA24" s="431"/>
      <c r="BBB24" s="431"/>
      <c r="BBC24" s="431"/>
      <c r="BBD24" s="431"/>
      <c r="BBE24" s="431"/>
      <c r="BBF24" s="431"/>
      <c r="BBG24" s="431"/>
      <c r="BBH24" s="431"/>
      <c r="BBI24" s="431"/>
      <c r="BBJ24" s="431"/>
      <c r="BBK24" s="431"/>
      <c r="BBL24" s="431"/>
      <c r="BBM24" s="431"/>
      <c r="BBN24" s="431"/>
      <c r="BBO24" s="431"/>
      <c r="BBP24" s="431"/>
      <c r="BBQ24" s="431"/>
      <c r="BBR24" s="431"/>
      <c r="BBS24" s="431"/>
      <c r="BBT24" s="431"/>
      <c r="BBU24" s="431"/>
      <c r="BBV24" s="431"/>
      <c r="BBW24" s="431"/>
      <c r="BBX24" s="431"/>
      <c r="BBY24" s="431"/>
      <c r="BBZ24" s="431"/>
      <c r="BCA24" s="431"/>
      <c r="BCB24" s="431"/>
      <c r="BCC24" s="431"/>
      <c r="BCD24" s="431"/>
      <c r="BCE24" s="431"/>
      <c r="BCF24" s="431"/>
      <c r="BCG24" s="431"/>
      <c r="BCH24" s="431"/>
      <c r="BCI24" s="431"/>
      <c r="BCJ24" s="431"/>
      <c r="BCK24" s="431"/>
      <c r="BCL24" s="431"/>
      <c r="BCM24" s="431"/>
      <c r="BCN24" s="431"/>
      <c r="BCO24" s="431"/>
      <c r="BCP24" s="431"/>
      <c r="BCQ24" s="431"/>
      <c r="BCR24" s="431"/>
      <c r="BCS24" s="431"/>
      <c r="BCT24" s="431"/>
      <c r="BCU24" s="431"/>
      <c r="BCV24" s="431"/>
      <c r="BCW24" s="431"/>
      <c r="BCX24" s="431"/>
      <c r="BCY24" s="431"/>
      <c r="BCZ24" s="431"/>
      <c r="BDA24" s="431"/>
      <c r="BDB24" s="431"/>
      <c r="BDC24" s="431"/>
      <c r="BDD24" s="431"/>
      <c r="BDE24" s="431"/>
      <c r="BDF24" s="431"/>
      <c r="BDG24" s="431"/>
      <c r="BDH24" s="431"/>
      <c r="BDI24" s="431"/>
      <c r="BDJ24" s="431"/>
      <c r="BDK24" s="431"/>
      <c r="BDL24" s="431"/>
      <c r="BDM24" s="431"/>
      <c r="BDN24" s="431"/>
      <c r="BDO24" s="431"/>
      <c r="BDP24" s="431"/>
      <c r="BDQ24" s="431"/>
      <c r="BDR24" s="431"/>
      <c r="BDS24" s="431"/>
      <c r="BDT24" s="431"/>
      <c r="BDU24" s="431"/>
      <c r="BDV24" s="431"/>
      <c r="BDW24" s="431"/>
      <c r="BDX24" s="431"/>
      <c r="BDY24" s="431"/>
      <c r="BDZ24" s="431"/>
      <c r="BEA24" s="431"/>
      <c r="BEB24" s="431"/>
      <c r="BEC24" s="431"/>
      <c r="BED24" s="431"/>
      <c r="BEE24" s="431"/>
      <c r="BEF24" s="431"/>
      <c r="BEG24" s="431"/>
      <c r="BEH24" s="431"/>
      <c r="BEI24" s="431"/>
      <c r="BEJ24" s="431"/>
      <c r="BEK24" s="431"/>
      <c r="BEL24" s="431"/>
      <c r="BEM24" s="431"/>
      <c r="BEN24" s="431"/>
      <c r="BEO24" s="431"/>
      <c r="BEP24" s="431"/>
      <c r="BEQ24" s="431"/>
      <c r="BER24" s="431"/>
      <c r="BES24" s="431"/>
      <c r="BET24" s="431"/>
      <c r="BEU24" s="431"/>
      <c r="BEV24" s="431"/>
      <c r="BEW24" s="431"/>
      <c r="BEX24" s="431"/>
      <c r="BEY24" s="431"/>
      <c r="BEZ24" s="431"/>
      <c r="BFA24" s="431"/>
      <c r="BFB24" s="431"/>
      <c r="BFC24" s="431"/>
      <c r="BFD24" s="431"/>
      <c r="BFE24" s="431"/>
      <c r="BFF24" s="431"/>
      <c r="BFG24" s="431"/>
      <c r="BFH24" s="431"/>
      <c r="BFI24" s="431"/>
      <c r="BFJ24" s="431"/>
      <c r="BFK24" s="431"/>
      <c r="BFL24" s="431"/>
      <c r="BFM24" s="431"/>
      <c r="BFN24" s="431"/>
      <c r="BFO24" s="431"/>
      <c r="BFP24" s="431"/>
      <c r="BFQ24" s="431"/>
      <c r="BFR24" s="431"/>
      <c r="BFS24" s="431"/>
      <c r="BFT24" s="431"/>
      <c r="BFU24" s="431"/>
      <c r="BFV24" s="431"/>
      <c r="BFW24" s="431"/>
      <c r="BFX24" s="431"/>
      <c r="BFY24" s="431"/>
      <c r="BFZ24" s="431"/>
      <c r="BGA24" s="431"/>
      <c r="BGB24" s="431"/>
      <c r="BGC24" s="431"/>
      <c r="BGD24" s="431"/>
      <c r="BGE24" s="431"/>
      <c r="BGF24" s="431"/>
      <c r="BGG24" s="431"/>
      <c r="BGH24" s="431"/>
      <c r="BGI24" s="431"/>
      <c r="BGJ24" s="431"/>
      <c r="BGK24" s="431"/>
      <c r="BGL24" s="431"/>
      <c r="BGM24" s="431"/>
      <c r="BGN24" s="431"/>
      <c r="BGO24" s="431"/>
      <c r="BGP24" s="431"/>
      <c r="BGQ24" s="431"/>
      <c r="BGR24" s="431"/>
      <c r="BGS24" s="431"/>
      <c r="BGT24" s="431"/>
      <c r="BGU24" s="431"/>
      <c r="BGV24" s="431"/>
      <c r="BGW24" s="431"/>
      <c r="BGX24" s="431"/>
      <c r="BGY24" s="431"/>
      <c r="BGZ24" s="431"/>
      <c r="BHA24" s="431"/>
      <c r="BHB24" s="431"/>
      <c r="BHC24" s="431"/>
      <c r="BHD24" s="431"/>
      <c r="BHE24" s="431"/>
      <c r="BHF24" s="431"/>
      <c r="BHG24" s="431"/>
      <c r="BHH24" s="431"/>
      <c r="BHI24" s="431"/>
      <c r="BHJ24" s="431"/>
      <c r="BHK24" s="431"/>
      <c r="BHL24" s="431"/>
      <c r="BHM24" s="431"/>
      <c r="BHN24" s="431"/>
      <c r="BHO24" s="431"/>
      <c r="BHP24" s="431"/>
      <c r="BHQ24" s="431"/>
      <c r="BHR24" s="431"/>
      <c r="BHS24" s="431"/>
      <c r="BHT24" s="431"/>
      <c r="BHU24" s="431"/>
      <c r="BHV24" s="431"/>
      <c r="BHW24" s="431"/>
      <c r="BHX24" s="431"/>
      <c r="BHY24" s="431"/>
      <c r="BHZ24" s="431"/>
      <c r="BIA24" s="431"/>
      <c r="BIB24" s="431"/>
      <c r="BIC24" s="431"/>
      <c r="BID24" s="431"/>
      <c r="BIE24" s="431"/>
      <c r="BIF24" s="431"/>
      <c r="BIG24" s="431"/>
      <c r="BIH24" s="431"/>
      <c r="BII24" s="431"/>
      <c r="BIJ24" s="431"/>
      <c r="BIK24" s="431"/>
      <c r="BIL24" s="431"/>
      <c r="BIM24" s="431"/>
      <c r="BIN24" s="431"/>
      <c r="BIO24" s="431"/>
      <c r="BIP24" s="431"/>
      <c r="BIQ24" s="431"/>
      <c r="BIR24" s="431"/>
      <c r="BIS24" s="431"/>
      <c r="BIT24" s="431"/>
      <c r="BIU24" s="431"/>
      <c r="BIV24" s="431"/>
      <c r="BIW24" s="431"/>
      <c r="BIX24" s="431"/>
      <c r="BIY24" s="431"/>
      <c r="BIZ24" s="431"/>
      <c r="BJA24" s="431"/>
      <c r="BJB24" s="431"/>
      <c r="BJC24" s="431"/>
      <c r="BJD24" s="431"/>
      <c r="BJE24" s="431"/>
      <c r="BJF24" s="431"/>
      <c r="BJG24" s="431"/>
      <c r="BJH24" s="431"/>
      <c r="BJI24" s="431"/>
      <c r="BJJ24" s="431"/>
      <c r="BJK24" s="431"/>
      <c r="BJL24" s="431"/>
      <c r="BJM24" s="431"/>
      <c r="BJN24" s="431"/>
      <c r="BJO24" s="431"/>
      <c r="BJP24" s="431"/>
      <c r="BJQ24" s="431"/>
      <c r="BJR24" s="431"/>
      <c r="BJS24" s="431"/>
      <c r="BJT24" s="431"/>
      <c r="BJU24" s="431"/>
      <c r="BJV24" s="431"/>
      <c r="BJW24" s="431"/>
      <c r="BJX24" s="431"/>
      <c r="BJY24" s="431"/>
      <c r="BJZ24" s="431"/>
      <c r="BKA24" s="431"/>
      <c r="BKB24" s="431"/>
      <c r="BKC24" s="431"/>
      <c r="BKD24" s="431"/>
      <c r="BKE24" s="431"/>
      <c r="BKF24" s="431"/>
      <c r="BKG24" s="431"/>
      <c r="BKH24" s="431"/>
      <c r="BKI24" s="431"/>
      <c r="BKJ24" s="431"/>
      <c r="BKK24" s="431"/>
      <c r="BKL24" s="431"/>
      <c r="BKM24" s="431"/>
      <c r="BKN24" s="431"/>
      <c r="BKO24" s="431"/>
      <c r="BKP24" s="431"/>
      <c r="BKQ24" s="431"/>
      <c r="BKR24" s="431"/>
      <c r="BKS24" s="431"/>
      <c r="BKT24" s="431"/>
      <c r="BKU24" s="431"/>
      <c r="BKV24" s="431"/>
      <c r="BKW24" s="431"/>
      <c r="BKX24" s="431"/>
      <c r="BKY24" s="431"/>
      <c r="BKZ24" s="431"/>
      <c r="BLA24" s="431"/>
      <c r="BLB24" s="431"/>
      <c r="BLC24" s="431"/>
      <c r="BLD24" s="431"/>
      <c r="BLE24" s="431"/>
      <c r="BLF24" s="431"/>
      <c r="BLG24" s="431"/>
      <c r="BLH24" s="431"/>
      <c r="BLI24" s="431"/>
      <c r="BLJ24" s="431"/>
      <c r="BLK24" s="431"/>
      <c r="BLL24" s="431"/>
      <c r="BLM24" s="431"/>
      <c r="BLN24" s="431"/>
      <c r="BLO24" s="431"/>
      <c r="BLP24" s="431"/>
      <c r="BLQ24" s="431"/>
      <c r="BLR24" s="431"/>
      <c r="BLS24" s="431"/>
      <c r="BLT24" s="431"/>
      <c r="BLU24" s="431"/>
      <c r="BLV24" s="431"/>
      <c r="BLW24" s="431"/>
      <c r="BLX24" s="431"/>
      <c r="BLY24" s="431"/>
      <c r="BLZ24" s="431"/>
      <c r="BMA24" s="431"/>
      <c r="BMB24" s="431"/>
      <c r="BMC24" s="431"/>
      <c r="BMD24" s="431"/>
      <c r="BME24" s="431"/>
      <c r="BMF24" s="431"/>
      <c r="BMG24" s="431"/>
      <c r="BMH24" s="431"/>
      <c r="BMI24" s="431"/>
      <c r="BMJ24" s="431"/>
      <c r="BMK24" s="431"/>
      <c r="BML24" s="431"/>
      <c r="BMM24" s="431"/>
      <c r="BMN24" s="431"/>
      <c r="BMO24" s="431"/>
      <c r="BMP24" s="431"/>
      <c r="BMQ24" s="431"/>
      <c r="BMR24" s="431"/>
      <c r="BMS24" s="431"/>
      <c r="BMT24" s="431"/>
      <c r="BMU24" s="431"/>
      <c r="BMV24" s="431"/>
      <c r="BMW24" s="431"/>
      <c r="BMX24" s="431"/>
      <c r="BMY24" s="431"/>
      <c r="BMZ24" s="431"/>
      <c r="BNA24" s="431"/>
      <c r="BNB24" s="431"/>
      <c r="BNC24" s="431"/>
      <c r="BND24" s="431"/>
      <c r="BNE24" s="431"/>
      <c r="BNF24" s="431"/>
      <c r="BNG24" s="431"/>
      <c r="BNH24" s="431"/>
      <c r="BNI24" s="431"/>
      <c r="BNJ24" s="431"/>
      <c r="BNK24" s="431"/>
      <c r="BNL24" s="431"/>
      <c r="BNM24" s="431"/>
      <c r="BNN24" s="431"/>
      <c r="BNO24" s="431"/>
      <c r="BNP24" s="431"/>
      <c r="BNQ24" s="431"/>
      <c r="BNR24" s="431"/>
      <c r="BNS24" s="431"/>
      <c r="BNT24" s="431"/>
      <c r="BNU24" s="431"/>
      <c r="BNV24" s="431"/>
      <c r="BNW24" s="431"/>
      <c r="BNX24" s="431"/>
      <c r="BNY24" s="431"/>
      <c r="BNZ24" s="431"/>
      <c r="BOA24" s="431"/>
      <c r="BOB24" s="431"/>
      <c r="BOC24" s="431"/>
      <c r="BOD24" s="431"/>
      <c r="BOE24" s="431"/>
      <c r="BOF24" s="431"/>
      <c r="BOG24" s="431"/>
      <c r="BOH24" s="431"/>
      <c r="BOI24" s="431"/>
      <c r="BOJ24" s="431"/>
      <c r="BOK24" s="431"/>
      <c r="BOL24" s="431"/>
      <c r="BOM24" s="431"/>
      <c r="BON24" s="431"/>
      <c r="BOO24" s="431"/>
      <c r="BOP24" s="431"/>
      <c r="BOQ24" s="431"/>
      <c r="BOR24" s="431"/>
      <c r="BOS24" s="431"/>
      <c r="BOT24" s="431"/>
      <c r="BOU24" s="431"/>
      <c r="BOV24" s="431"/>
      <c r="BOW24" s="431"/>
      <c r="BOX24" s="431"/>
      <c r="BOY24" s="431"/>
      <c r="BOZ24" s="431"/>
      <c r="BPA24" s="431"/>
      <c r="BPB24" s="431"/>
      <c r="BPC24" s="431"/>
      <c r="BPD24" s="431"/>
      <c r="BPE24" s="431"/>
      <c r="BPF24" s="431"/>
      <c r="BPG24" s="431"/>
      <c r="BPH24" s="431"/>
      <c r="BPI24" s="431"/>
      <c r="BPJ24" s="431"/>
      <c r="BPK24" s="431"/>
      <c r="BPL24" s="431"/>
      <c r="BPM24" s="431"/>
      <c r="BPN24" s="431"/>
      <c r="BPO24" s="431"/>
      <c r="BPP24" s="431"/>
      <c r="BPQ24" s="431"/>
      <c r="BPR24" s="431"/>
      <c r="BPS24" s="431"/>
      <c r="BPT24" s="431"/>
      <c r="BPU24" s="431"/>
      <c r="BPV24" s="431"/>
      <c r="BPW24" s="431"/>
      <c r="BPX24" s="431"/>
      <c r="BPY24" s="431"/>
      <c r="BPZ24" s="431"/>
      <c r="BQA24" s="431"/>
      <c r="BQB24" s="431"/>
      <c r="BQC24" s="431"/>
      <c r="BQD24" s="431"/>
      <c r="BQE24" s="431"/>
      <c r="BQF24" s="431"/>
      <c r="BQG24" s="431"/>
      <c r="BQH24" s="431"/>
      <c r="BQI24" s="431"/>
      <c r="BQJ24" s="431"/>
      <c r="BQK24" s="431"/>
      <c r="BQL24" s="431"/>
      <c r="BQM24" s="431"/>
      <c r="BQN24" s="431"/>
      <c r="BQO24" s="431"/>
      <c r="BQP24" s="431"/>
      <c r="BQQ24" s="431"/>
      <c r="BQR24" s="431"/>
      <c r="BQS24" s="431"/>
      <c r="BQT24" s="431"/>
      <c r="BQU24" s="431"/>
      <c r="BQV24" s="431"/>
      <c r="BQW24" s="431"/>
      <c r="BQX24" s="431"/>
      <c r="BQY24" s="431"/>
      <c r="BQZ24" s="431"/>
      <c r="BRA24" s="431"/>
      <c r="BRB24" s="431"/>
      <c r="BRC24" s="431"/>
      <c r="BRD24" s="431"/>
      <c r="BRE24" s="431"/>
      <c r="BRF24" s="431"/>
      <c r="BRG24" s="431"/>
      <c r="BRH24" s="431"/>
      <c r="BRI24" s="431"/>
      <c r="BRJ24" s="431"/>
      <c r="BRK24" s="431"/>
      <c r="BRL24" s="431"/>
      <c r="BRM24" s="431"/>
      <c r="BRN24" s="431"/>
      <c r="BRO24" s="431"/>
      <c r="BRP24" s="431"/>
      <c r="BRQ24" s="431"/>
      <c r="BRR24" s="431"/>
      <c r="BRS24" s="431"/>
      <c r="BRT24" s="431"/>
      <c r="BRU24" s="431"/>
      <c r="BRV24" s="431"/>
      <c r="BRW24" s="431"/>
      <c r="BRX24" s="431"/>
      <c r="BRY24" s="431"/>
      <c r="BRZ24" s="431"/>
      <c r="BSA24" s="431"/>
      <c r="BSB24" s="431"/>
      <c r="BSC24" s="431"/>
      <c r="BSD24" s="431"/>
      <c r="BSE24" s="431"/>
      <c r="BSF24" s="431"/>
      <c r="BSG24" s="431"/>
      <c r="BSH24" s="431"/>
      <c r="BSI24" s="431"/>
      <c r="BSJ24" s="431"/>
      <c r="BSK24" s="431"/>
      <c r="BSL24" s="431"/>
      <c r="BSM24" s="431"/>
      <c r="BSN24" s="431"/>
      <c r="BSO24" s="431"/>
      <c r="BSP24" s="431"/>
      <c r="BSQ24" s="431"/>
      <c r="BSR24" s="431"/>
      <c r="BSS24" s="431"/>
      <c r="BST24" s="431"/>
      <c r="BSU24" s="431"/>
      <c r="BSV24" s="431"/>
      <c r="BSW24" s="431"/>
      <c r="BSX24" s="431"/>
      <c r="BSY24" s="431"/>
      <c r="BSZ24" s="431"/>
      <c r="BTA24" s="431"/>
      <c r="BTB24" s="431"/>
      <c r="BTC24" s="431"/>
      <c r="BTD24" s="431"/>
      <c r="BTE24" s="431"/>
      <c r="BTF24" s="431"/>
      <c r="BTG24" s="431"/>
      <c r="BTH24" s="431"/>
      <c r="BTI24" s="431"/>
      <c r="BTJ24" s="431"/>
      <c r="BTK24" s="431"/>
      <c r="BTL24" s="431"/>
      <c r="BTM24" s="431"/>
      <c r="BTN24" s="431"/>
      <c r="BTO24" s="431"/>
      <c r="BTP24" s="431"/>
      <c r="BTQ24" s="431"/>
      <c r="BTR24" s="431"/>
      <c r="BTS24" s="431"/>
      <c r="BTT24" s="431"/>
      <c r="BTU24" s="431"/>
      <c r="BTV24" s="431"/>
      <c r="BTW24" s="431"/>
      <c r="BTX24" s="431"/>
      <c r="BTY24" s="431"/>
      <c r="BTZ24" s="431"/>
      <c r="BUA24" s="431"/>
      <c r="BUB24" s="431"/>
      <c r="BUC24" s="431"/>
      <c r="BUD24" s="431"/>
      <c r="BUE24" s="431"/>
      <c r="BUF24" s="431"/>
      <c r="BUG24" s="431"/>
      <c r="BUH24" s="431"/>
      <c r="BUI24" s="431"/>
      <c r="BUJ24" s="431"/>
      <c r="BUK24" s="431"/>
      <c r="BUL24" s="431"/>
      <c r="BUM24" s="431"/>
      <c r="BUN24" s="431"/>
      <c r="BUO24" s="431"/>
      <c r="BUP24" s="431"/>
      <c r="BUQ24" s="431"/>
      <c r="BUR24" s="431"/>
      <c r="BUS24" s="431"/>
      <c r="BUT24" s="431"/>
      <c r="BUU24" s="431"/>
      <c r="BUV24" s="431"/>
      <c r="BUW24" s="431"/>
      <c r="BUX24" s="431"/>
      <c r="BUY24" s="431"/>
      <c r="BUZ24" s="431"/>
      <c r="BVA24" s="431"/>
      <c r="BVB24" s="431"/>
      <c r="BVC24" s="431"/>
      <c r="BVD24" s="431"/>
      <c r="BVE24" s="431"/>
      <c r="BVF24" s="431"/>
      <c r="BVG24" s="431"/>
      <c r="BVH24" s="431"/>
      <c r="BVI24" s="431"/>
      <c r="BVJ24" s="431"/>
      <c r="BVK24" s="431"/>
      <c r="BVL24" s="431"/>
      <c r="BVM24" s="431"/>
      <c r="BVN24" s="431"/>
      <c r="BVO24" s="431"/>
      <c r="BVP24" s="431"/>
      <c r="BVQ24" s="431"/>
      <c r="BVR24" s="431"/>
      <c r="BVS24" s="431"/>
      <c r="BVT24" s="431"/>
      <c r="BVU24" s="431"/>
      <c r="BVV24" s="431"/>
      <c r="BVW24" s="431"/>
      <c r="BVX24" s="431"/>
      <c r="BVY24" s="431"/>
      <c r="BVZ24" s="431"/>
      <c r="BWA24" s="431"/>
      <c r="BWB24" s="431"/>
      <c r="BWC24" s="431"/>
      <c r="BWD24" s="431"/>
      <c r="BWE24" s="431"/>
      <c r="BWF24" s="431"/>
      <c r="BWG24" s="431"/>
      <c r="BWH24" s="431"/>
      <c r="BWI24" s="431"/>
      <c r="BWJ24" s="431"/>
      <c r="BWK24" s="431"/>
      <c r="BWL24" s="431"/>
      <c r="BWM24" s="431"/>
      <c r="BWN24" s="431"/>
      <c r="BWO24" s="431"/>
      <c r="BWP24" s="431"/>
      <c r="BWQ24" s="431"/>
      <c r="BWR24" s="431"/>
      <c r="BWS24" s="431"/>
      <c r="BWT24" s="431"/>
      <c r="BWU24" s="431"/>
      <c r="BWV24" s="431"/>
      <c r="BWW24" s="431"/>
      <c r="BWX24" s="431"/>
      <c r="BWY24" s="431"/>
      <c r="BWZ24" s="431"/>
      <c r="BXA24" s="431"/>
      <c r="BXB24" s="431"/>
      <c r="BXC24" s="431"/>
      <c r="BXD24" s="431"/>
      <c r="BXE24" s="431"/>
      <c r="BXF24" s="431"/>
      <c r="BXG24" s="431"/>
      <c r="BXH24" s="431"/>
      <c r="BXI24" s="431"/>
      <c r="BXJ24" s="431"/>
      <c r="BXK24" s="431"/>
      <c r="BXL24" s="431"/>
      <c r="BXM24" s="431"/>
      <c r="BXN24" s="431"/>
      <c r="BXO24" s="431"/>
      <c r="BXP24" s="431"/>
      <c r="BXQ24" s="431"/>
      <c r="BXR24" s="431"/>
      <c r="BXS24" s="431"/>
      <c r="BXT24" s="431"/>
      <c r="BXU24" s="431"/>
      <c r="BXV24" s="431"/>
      <c r="BXW24" s="431"/>
      <c r="BXX24" s="431"/>
      <c r="BXY24" s="431"/>
      <c r="BXZ24" s="431"/>
      <c r="BYA24" s="431"/>
      <c r="BYB24" s="431"/>
      <c r="BYC24" s="431"/>
      <c r="BYD24" s="431"/>
      <c r="BYE24" s="431"/>
      <c r="BYF24" s="431"/>
      <c r="BYG24" s="431"/>
      <c r="BYH24" s="431"/>
      <c r="BYI24" s="431"/>
      <c r="BYJ24" s="431"/>
      <c r="BYK24" s="431"/>
      <c r="BYL24" s="431"/>
      <c r="BYM24" s="431"/>
      <c r="BYN24" s="431"/>
      <c r="BYO24" s="431"/>
      <c r="BYP24" s="431"/>
      <c r="BYQ24" s="431"/>
      <c r="BYR24" s="431"/>
      <c r="BYS24" s="431"/>
      <c r="BYT24" s="431"/>
      <c r="BYU24" s="431"/>
      <c r="BYV24" s="431"/>
      <c r="BYW24" s="431"/>
      <c r="BYX24" s="431"/>
      <c r="BYY24" s="431"/>
      <c r="BYZ24" s="431"/>
      <c r="BZA24" s="431"/>
      <c r="BZB24" s="431"/>
      <c r="BZC24" s="431"/>
      <c r="BZD24" s="431"/>
      <c r="BZE24" s="431"/>
      <c r="BZF24" s="431"/>
      <c r="BZG24" s="431"/>
      <c r="BZH24" s="431"/>
      <c r="BZI24" s="431"/>
      <c r="BZJ24" s="431"/>
      <c r="BZK24" s="431"/>
      <c r="BZL24" s="431"/>
      <c r="BZM24" s="431"/>
      <c r="BZN24" s="431"/>
      <c r="BZO24" s="431"/>
      <c r="BZP24" s="431"/>
      <c r="BZQ24" s="431"/>
      <c r="BZR24" s="431"/>
      <c r="BZS24" s="431"/>
      <c r="BZT24" s="431"/>
      <c r="BZU24" s="431"/>
      <c r="BZV24" s="431"/>
      <c r="BZW24" s="431"/>
      <c r="BZX24" s="431"/>
      <c r="BZY24" s="431"/>
      <c r="BZZ24" s="431"/>
      <c r="CAA24" s="431"/>
      <c r="CAB24" s="431"/>
      <c r="CAC24" s="431"/>
      <c r="CAD24" s="431"/>
      <c r="CAE24" s="431"/>
      <c r="CAF24" s="431"/>
      <c r="CAG24" s="431"/>
      <c r="CAH24" s="431"/>
      <c r="CAI24" s="431"/>
      <c r="CAJ24" s="431"/>
      <c r="CAK24" s="431"/>
      <c r="CAL24" s="431"/>
      <c r="CAM24" s="431"/>
      <c r="CAN24" s="431"/>
      <c r="CAO24" s="431"/>
      <c r="CAP24" s="431"/>
      <c r="CAQ24" s="431"/>
      <c r="CAR24" s="431"/>
      <c r="CAS24" s="431"/>
      <c r="CAT24" s="431"/>
      <c r="CAU24" s="431"/>
      <c r="CAV24" s="431"/>
      <c r="CAW24" s="431"/>
      <c r="CAX24" s="431"/>
      <c r="CAY24" s="431"/>
      <c r="CAZ24" s="431"/>
      <c r="CBA24" s="431"/>
      <c r="CBB24" s="431"/>
      <c r="CBC24" s="431"/>
      <c r="CBD24" s="431"/>
      <c r="CBE24" s="431"/>
      <c r="CBF24" s="431"/>
      <c r="CBG24" s="431"/>
      <c r="CBH24" s="431"/>
      <c r="CBI24" s="431"/>
      <c r="CBJ24" s="431"/>
      <c r="CBK24" s="431"/>
      <c r="CBL24" s="431"/>
      <c r="CBM24" s="431"/>
      <c r="CBN24" s="431"/>
      <c r="CBO24" s="431"/>
      <c r="CBP24" s="431"/>
      <c r="CBQ24" s="431"/>
      <c r="CBR24" s="431"/>
      <c r="CBS24" s="431"/>
      <c r="CBT24" s="431"/>
      <c r="CBU24" s="431"/>
      <c r="CBV24" s="431"/>
      <c r="CBW24" s="431"/>
      <c r="CBX24" s="431"/>
      <c r="CBY24" s="431"/>
      <c r="CBZ24" s="431"/>
      <c r="CCA24" s="431"/>
      <c r="CCB24" s="431"/>
      <c r="CCC24" s="431"/>
      <c r="CCD24" s="431"/>
      <c r="CCE24" s="431"/>
      <c r="CCF24" s="431"/>
      <c r="CCG24" s="431"/>
      <c r="CCH24" s="431"/>
      <c r="CCI24" s="431"/>
      <c r="CCJ24" s="431"/>
      <c r="CCK24" s="431"/>
      <c r="CCL24" s="431"/>
      <c r="CCM24" s="431"/>
      <c r="CCN24" s="431"/>
      <c r="CCO24" s="431"/>
      <c r="CCP24" s="431"/>
      <c r="CCQ24" s="431"/>
      <c r="CCR24" s="431"/>
      <c r="CCS24" s="431"/>
      <c r="CCT24" s="431"/>
      <c r="CCU24" s="431"/>
      <c r="CCV24" s="431"/>
      <c r="CCW24" s="431"/>
      <c r="CCX24" s="431"/>
      <c r="CCY24" s="431"/>
      <c r="CCZ24" s="431"/>
      <c r="CDA24" s="431"/>
      <c r="CDB24" s="431"/>
      <c r="CDC24" s="431"/>
      <c r="CDD24" s="431"/>
      <c r="CDE24" s="431"/>
      <c r="CDF24" s="431"/>
      <c r="CDG24" s="431"/>
      <c r="CDH24" s="431"/>
      <c r="CDI24" s="431"/>
      <c r="CDJ24" s="431"/>
      <c r="CDK24" s="431"/>
      <c r="CDL24" s="431"/>
      <c r="CDM24" s="431"/>
      <c r="CDN24" s="431"/>
      <c r="CDO24" s="431"/>
      <c r="CDP24" s="431"/>
      <c r="CDQ24" s="431"/>
      <c r="CDR24" s="431"/>
      <c r="CDS24" s="431"/>
      <c r="CDT24" s="431"/>
      <c r="CDU24" s="431"/>
      <c r="CDV24" s="431"/>
      <c r="CDW24" s="431"/>
      <c r="CDX24" s="431"/>
      <c r="CDY24" s="431"/>
      <c r="CDZ24" s="431"/>
      <c r="CEA24" s="431"/>
      <c r="CEB24" s="431"/>
      <c r="CEC24" s="431"/>
      <c r="CED24" s="431"/>
      <c r="CEE24" s="431"/>
      <c r="CEF24" s="431"/>
      <c r="CEG24" s="431"/>
      <c r="CEH24" s="431"/>
      <c r="CEI24" s="431"/>
      <c r="CEJ24" s="431"/>
      <c r="CEK24" s="431"/>
      <c r="CEL24" s="431"/>
      <c r="CEM24" s="431"/>
      <c r="CEN24" s="431"/>
      <c r="CEO24" s="431"/>
      <c r="CEP24" s="431"/>
      <c r="CEQ24" s="431"/>
      <c r="CER24" s="431"/>
      <c r="CES24" s="431"/>
      <c r="CET24" s="431"/>
      <c r="CEU24" s="431"/>
      <c r="CEV24" s="431"/>
      <c r="CEW24" s="431"/>
      <c r="CEX24" s="431"/>
      <c r="CEY24" s="431"/>
      <c r="CEZ24" s="431"/>
      <c r="CFA24" s="431"/>
      <c r="CFB24" s="431"/>
      <c r="CFC24" s="431"/>
      <c r="CFD24" s="431"/>
      <c r="CFE24" s="431"/>
      <c r="CFF24" s="431"/>
      <c r="CFG24" s="431"/>
      <c r="CFH24" s="431"/>
      <c r="CFI24" s="431"/>
      <c r="CFJ24" s="431"/>
      <c r="CFK24" s="431"/>
      <c r="CFL24" s="431"/>
      <c r="CFM24" s="431"/>
      <c r="CFN24" s="431"/>
      <c r="CFO24" s="431"/>
      <c r="CFP24" s="431"/>
      <c r="CFQ24" s="431"/>
      <c r="CFR24" s="431"/>
      <c r="CFS24" s="431"/>
      <c r="CFT24" s="431"/>
      <c r="CFU24" s="431"/>
      <c r="CFV24" s="431"/>
      <c r="CFW24" s="431"/>
      <c r="CFX24" s="431"/>
      <c r="CFY24" s="431"/>
      <c r="CFZ24" s="431"/>
      <c r="CGA24" s="431"/>
      <c r="CGB24" s="431"/>
      <c r="CGC24" s="431"/>
      <c r="CGD24" s="431"/>
      <c r="CGE24" s="431"/>
      <c r="CGF24" s="431"/>
      <c r="CGG24" s="431"/>
      <c r="CGH24" s="431"/>
      <c r="CGI24" s="431"/>
      <c r="CGJ24" s="431"/>
      <c r="CGK24" s="431"/>
      <c r="CGL24" s="431"/>
      <c r="CGM24" s="431"/>
      <c r="CGN24" s="431"/>
      <c r="CGO24" s="431"/>
      <c r="CGP24" s="431"/>
      <c r="CGQ24" s="431"/>
      <c r="CGR24" s="431"/>
      <c r="CGS24" s="431"/>
      <c r="CGT24" s="431"/>
      <c r="CGU24" s="431"/>
      <c r="CGV24" s="431"/>
      <c r="CGW24" s="431"/>
      <c r="CGX24" s="431"/>
      <c r="CGY24" s="431"/>
      <c r="CGZ24" s="431"/>
      <c r="CHA24" s="431"/>
      <c r="CHB24" s="431"/>
      <c r="CHC24" s="431"/>
      <c r="CHD24" s="431"/>
      <c r="CHE24" s="431"/>
      <c r="CHF24" s="431"/>
      <c r="CHG24" s="431"/>
      <c r="CHH24" s="431"/>
      <c r="CHI24" s="431"/>
      <c r="CHJ24" s="431"/>
      <c r="CHK24" s="431"/>
      <c r="CHL24" s="431"/>
      <c r="CHM24" s="431"/>
      <c r="CHN24" s="431"/>
      <c r="CHO24" s="431"/>
      <c r="CHP24" s="431"/>
      <c r="CHQ24" s="431"/>
      <c r="CHR24" s="431"/>
      <c r="CHS24" s="431"/>
      <c r="CHT24" s="431"/>
      <c r="CHU24" s="431"/>
      <c r="CHV24" s="431"/>
      <c r="CHW24" s="431"/>
      <c r="CHX24" s="431"/>
      <c r="CHY24" s="431"/>
      <c r="CHZ24" s="431"/>
      <c r="CIA24" s="431"/>
      <c r="CIB24" s="431"/>
      <c r="CIC24" s="431"/>
      <c r="CID24" s="431"/>
      <c r="CIE24" s="431"/>
      <c r="CIF24" s="431"/>
      <c r="CIG24" s="431"/>
      <c r="CIH24" s="431"/>
      <c r="CII24" s="431"/>
      <c r="CIJ24" s="431"/>
      <c r="CIK24" s="431"/>
      <c r="CIL24" s="431"/>
      <c r="CIM24" s="431"/>
      <c r="CIN24" s="431"/>
      <c r="CIO24" s="431"/>
      <c r="CIP24" s="431"/>
      <c r="CIQ24" s="431"/>
      <c r="CIR24" s="431"/>
      <c r="CIS24" s="431"/>
      <c r="CIT24" s="431"/>
      <c r="CIU24" s="431"/>
      <c r="CIV24" s="431"/>
      <c r="CIW24" s="431"/>
      <c r="CIX24" s="431"/>
      <c r="CIY24" s="431"/>
      <c r="CIZ24" s="431"/>
      <c r="CJA24" s="431"/>
      <c r="CJB24" s="431"/>
      <c r="CJC24" s="431"/>
      <c r="CJD24" s="431"/>
      <c r="CJE24" s="431"/>
      <c r="CJF24" s="431"/>
      <c r="CJG24" s="431"/>
      <c r="CJH24" s="431"/>
      <c r="CJI24" s="431"/>
      <c r="CJJ24" s="431"/>
      <c r="CJK24" s="431"/>
      <c r="CJL24" s="431"/>
      <c r="CJM24" s="431"/>
      <c r="CJN24" s="431"/>
      <c r="CJO24" s="431"/>
      <c r="CJP24" s="431"/>
      <c r="CJQ24" s="431"/>
      <c r="CJR24" s="431"/>
      <c r="CJS24" s="431"/>
      <c r="CJT24" s="431"/>
      <c r="CJU24" s="431"/>
      <c r="CJV24" s="431"/>
      <c r="CJW24" s="431"/>
      <c r="CJX24" s="431"/>
      <c r="CJY24" s="431"/>
      <c r="CJZ24" s="431"/>
      <c r="CKA24" s="431"/>
      <c r="CKB24" s="431"/>
      <c r="CKC24" s="431"/>
      <c r="CKD24" s="431"/>
      <c r="CKE24" s="431"/>
      <c r="CKF24" s="431"/>
      <c r="CKG24" s="431"/>
      <c r="CKH24" s="431"/>
      <c r="CKI24" s="431"/>
      <c r="CKJ24" s="431"/>
      <c r="CKK24" s="431"/>
      <c r="CKL24" s="431"/>
      <c r="CKM24" s="431"/>
      <c r="CKN24" s="431"/>
      <c r="CKO24" s="431"/>
      <c r="CKP24" s="431"/>
      <c r="CKQ24" s="431"/>
      <c r="CKR24" s="431"/>
      <c r="CKS24" s="431"/>
      <c r="CKT24" s="431"/>
      <c r="CKU24" s="431"/>
      <c r="CKV24" s="431"/>
      <c r="CKW24" s="431"/>
      <c r="CKX24" s="431"/>
      <c r="CKY24" s="431"/>
      <c r="CKZ24" s="431"/>
      <c r="CLA24" s="431"/>
      <c r="CLB24" s="431"/>
      <c r="CLC24" s="431"/>
      <c r="CLD24" s="431"/>
      <c r="CLE24" s="431"/>
      <c r="CLF24" s="431"/>
      <c r="CLG24" s="431"/>
      <c r="CLH24" s="431"/>
      <c r="CLI24" s="431"/>
      <c r="CLJ24" s="431"/>
      <c r="CLK24" s="431"/>
      <c r="CLL24" s="431"/>
      <c r="CLM24" s="431"/>
      <c r="CLN24" s="431"/>
      <c r="CLO24" s="431"/>
      <c r="CLP24" s="431"/>
      <c r="CLQ24" s="431"/>
      <c r="CLR24" s="431"/>
      <c r="CLS24" s="431"/>
      <c r="CLT24" s="431"/>
      <c r="CLU24" s="431"/>
      <c r="CLV24" s="431"/>
      <c r="CLW24" s="431"/>
      <c r="CLX24" s="431"/>
      <c r="CLY24" s="431"/>
      <c r="CLZ24" s="431"/>
      <c r="CMA24" s="431"/>
      <c r="CMB24" s="431"/>
      <c r="CMC24" s="431"/>
      <c r="CMD24" s="431"/>
      <c r="CME24" s="431"/>
      <c r="CMF24" s="431"/>
      <c r="CMG24" s="431"/>
      <c r="CMH24" s="431"/>
      <c r="CMI24" s="431"/>
      <c r="CMJ24" s="431"/>
      <c r="CMK24" s="431"/>
      <c r="CML24" s="431"/>
      <c r="CMM24" s="431"/>
      <c r="CMN24" s="431"/>
      <c r="CMO24" s="431"/>
      <c r="CMP24" s="431"/>
      <c r="CMQ24" s="431"/>
      <c r="CMR24" s="431"/>
      <c r="CMS24" s="431"/>
      <c r="CMT24" s="431"/>
      <c r="CMU24" s="431"/>
      <c r="CMV24" s="431"/>
      <c r="CMW24" s="431"/>
      <c r="CMX24" s="431"/>
      <c r="CMY24" s="431"/>
      <c r="CMZ24" s="431"/>
      <c r="CNA24" s="431"/>
      <c r="CNB24" s="431"/>
      <c r="CNC24" s="431"/>
      <c r="CND24" s="431"/>
      <c r="CNE24" s="431"/>
      <c r="CNF24" s="431"/>
      <c r="CNG24" s="431"/>
      <c r="CNH24" s="431"/>
      <c r="CNI24" s="431"/>
      <c r="CNJ24" s="431"/>
      <c r="CNK24" s="431"/>
      <c r="CNL24" s="431"/>
      <c r="CNM24" s="431"/>
      <c r="CNN24" s="431"/>
      <c r="CNO24" s="431"/>
      <c r="CNP24" s="431"/>
      <c r="CNQ24" s="431"/>
      <c r="CNR24" s="431"/>
      <c r="CNS24" s="431"/>
      <c r="CNT24" s="431"/>
      <c r="CNU24" s="431"/>
      <c r="CNV24" s="431"/>
      <c r="CNW24" s="431"/>
      <c r="CNX24" s="431"/>
      <c r="CNY24" s="431"/>
      <c r="CNZ24" s="431"/>
      <c r="COA24" s="431"/>
      <c r="COB24" s="431"/>
      <c r="COC24" s="431"/>
      <c r="COD24" s="431"/>
      <c r="COE24" s="431"/>
      <c r="COF24" s="431"/>
      <c r="COG24" s="431"/>
      <c r="COH24" s="431"/>
      <c r="COI24" s="431"/>
      <c r="COJ24" s="431"/>
      <c r="COK24" s="431"/>
      <c r="COL24" s="431"/>
      <c r="COM24" s="431"/>
      <c r="CON24" s="431"/>
      <c r="COO24" s="431"/>
      <c r="COP24" s="431"/>
      <c r="COQ24" s="431"/>
      <c r="COR24" s="431"/>
      <c r="COS24" s="431"/>
      <c r="COT24" s="431"/>
      <c r="COU24" s="431"/>
      <c r="COV24" s="431"/>
      <c r="COW24" s="431"/>
      <c r="COX24" s="431"/>
      <c r="COY24" s="431"/>
      <c r="COZ24" s="431"/>
      <c r="CPA24" s="431"/>
      <c r="CPB24" s="431"/>
      <c r="CPC24" s="431"/>
      <c r="CPD24" s="431"/>
      <c r="CPE24" s="431"/>
      <c r="CPF24" s="431"/>
      <c r="CPG24" s="431"/>
      <c r="CPH24" s="431"/>
      <c r="CPI24" s="431"/>
      <c r="CPJ24" s="431"/>
      <c r="CPK24" s="431"/>
      <c r="CPL24" s="431"/>
      <c r="CPM24" s="431"/>
      <c r="CPN24" s="431"/>
      <c r="CPO24" s="431"/>
      <c r="CPP24" s="431"/>
      <c r="CPQ24" s="431"/>
      <c r="CPR24" s="431"/>
      <c r="CPS24" s="431"/>
      <c r="CPT24" s="431"/>
      <c r="CPU24" s="431"/>
      <c r="CPV24" s="431"/>
      <c r="CPW24" s="431"/>
      <c r="CPX24" s="431"/>
      <c r="CPY24" s="431"/>
      <c r="CPZ24" s="431"/>
      <c r="CQA24" s="431"/>
      <c r="CQB24" s="431"/>
      <c r="CQC24" s="431"/>
      <c r="CQD24" s="431"/>
      <c r="CQE24" s="431"/>
      <c r="CQF24" s="431"/>
      <c r="CQG24" s="431"/>
      <c r="CQH24" s="431"/>
      <c r="CQI24" s="431"/>
      <c r="CQJ24" s="431"/>
      <c r="CQK24" s="431"/>
      <c r="CQL24" s="431"/>
      <c r="CQM24" s="431"/>
      <c r="CQN24" s="431"/>
      <c r="CQO24" s="431"/>
      <c r="CQP24" s="431"/>
      <c r="CQQ24" s="431"/>
      <c r="CQR24" s="431"/>
      <c r="CQS24" s="431"/>
      <c r="CQT24" s="431"/>
      <c r="CQU24" s="431"/>
      <c r="CQV24" s="431"/>
      <c r="CQW24" s="431"/>
      <c r="CQX24" s="431"/>
      <c r="CQY24" s="431"/>
      <c r="CQZ24" s="431"/>
      <c r="CRA24" s="431"/>
      <c r="CRB24" s="431"/>
      <c r="CRC24" s="431"/>
      <c r="CRD24" s="431"/>
      <c r="CRE24" s="431"/>
      <c r="CRF24" s="431"/>
      <c r="CRG24" s="431"/>
      <c r="CRH24" s="431"/>
      <c r="CRI24" s="431"/>
      <c r="CRJ24" s="431"/>
      <c r="CRK24" s="431"/>
      <c r="CRL24" s="431"/>
      <c r="CRM24" s="431"/>
      <c r="CRN24" s="431"/>
      <c r="CRO24" s="431"/>
      <c r="CRP24" s="431"/>
      <c r="CRQ24" s="431"/>
      <c r="CRR24" s="431"/>
      <c r="CRS24" s="431"/>
      <c r="CRT24" s="431"/>
      <c r="CRU24" s="431"/>
      <c r="CRV24" s="431"/>
      <c r="CRW24" s="431"/>
      <c r="CRX24" s="431"/>
      <c r="CRY24" s="431"/>
      <c r="CRZ24" s="431"/>
      <c r="CSA24" s="431"/>
      <c r="CSB24" s="431"/>
      <c r="CSC24" s="431"/>
      <c r="CSD24" s="431"/>
      <c r="CSE24" s="431"/>
      <c r="CSF24" s="431"/>
      <c r="CSG24" s="431"/>
      <c r="CSH24" s="431"/>
      <c r="CSI24" s="431"/>
      <c r="CSJ24" s="431"/>
      <c r="CSK24" s="431"/>
      <c r="CSL24" s="431"/>
      <c r="CSM24" s="431"/>
      <c r="CSN24" s="431"/>
      <c r="CSO24" s="431"/>
      <c r="CSP24" s="431"/>
      <c r="CSQ24" s="431"/>
      <c r="CSR24" s="431"/>
      <c r="CSS24" s="431"/>
      <c r="CST24" s="431"/>
      <c r="CSU24" s="431"/>
      <c r="CSV24" s="431"/>
      <c r="CSW24" s="431"/>
      <c r="CSX24" s="431"/>
      <c r="CSY24" s="431"/>
      <c r="CSZ24" s="431"/>
      <c r="CTA24" s="431"/>
      <c r="CTB24" s="431"/>
      <c r="CTC24" s="431"/>
      <c r="CTD24" s="431"/>
      <c r="CTE24" s="431"/>
      <c r="CTF24" s="431"/>
      <c r="CTG24" s="431"/>
      <c r="CTH24" s="431"/>
      <c r="CTI24" s="431"/>
      <c r="CTJ24" s="431"/>
      <c r="CTK24" s="431"/>
      <c r="CTL24" s="431"/>
      <c r="CTM24" s="431"/>
      <c r="CTN24" s="431"/>
      <c r="CTO24" s="431"/>
      <c r="CTP24" s="431"/>
      <c r="CTQ24" s="431"/>
      <c r="CTR24" s="431"/>
      <c r="CTS24" s="431"/>
      <c r="CTT24" s="431"/>
      <c r="CTU24" s="431"/>
      <c r="CTV24" s="431"/>
      <c r="CTW24" s="431"/>
      <c r="CTX24" s="431"/>
      <c r="CTY24" s="431"/>
      <c r="CTZ24" s="431"/>
      <c r="CUA24" s="431"/>
      <c r="CUB24" s="431"/>
      <c r="CUC24" s="431"/>
      <c r="CUD24" s="431"/>
      <c r="CUE24" s="431"/>
      <c r="CUF24" s="431"/>
      <c r="CUG24" s="431"/>
      <c r="CUH24" s="431"/>
      <c r="CUI24" s="431"/>
      <c r="CUJ24" s="431"/>
      <c r="CUK24" s="431"/>
      <c r="CUL24" s="431"/>
      <c r="CUM24" s="431"/>
      <c r="CUN24" s="431"/>
      <c r="CUO24" s="431"/>
      <c r="CUP24" s="431"/>
      <c r="CUQ24" s="431"/>
      <c r="CUR24" s="431"/>
      <c r="CUS24" s="431"/>
      <c r="CUT24" s="431"/>
      <c r="CUU24" s="431"/>
      <c r="CUV24" s="431"/>
      <c r="CUW24" s="431"/>
      <c r="CUX24" s="431"/>
      <c r="CUY24" s="431"/>
      <c r="CUZ24" s="431"/>
      <c r="CVA24" s="431"/>
      <c r="CVB24" s="431"/>
      <c r="CVC24" s="431"/>
      <c r="CVD24" s="431"/>
      <c r="CVE24" s="431"/>
      <c r="CVF24" s="431"/>
      <c r="CVG24" s="431"/>
      <c r="CVH24" s="431"/>
      <c r="CVI24" s="431"/>
      <c r="CVJ24" s="431"/>
      <c r="CVK24" s="431"/>
      <c r="CVL24" s="431"/>
      <c r="CVM24" s="431"/>
      <c r="CVN24" s="431"/>
      <c r="CVO24" s="431"/>
      <c r="CVP24" s="431"/>
      <c r="CVQ24" s="431"/>
      <c r="CVR24" s="431"/>
      <c r="CVS24" s="431"/>
      <c r="CVT24" s="431"/>
      <c r="CVU24" s="431"/>
      <c r="CVV24" s="431"/>
      <c r="CVW24" s="431"/>
      <c r="CVX24" s="431"/>
      <c r="CVY24" s="431"/>
      <c r="CVZ24" s="431"/>
      <c r="CWA24" s="431"/>
      <c r="CWB24" s="431"/>
      <c r="CWC24" s="431"/>
      <c r="CWD24" s="431"/>
      <c r="CWE24" s="431"/>
      <c r="CWF24" s="431"/>
      <c r="CWG24" s="431"/>
      <c r="CWH24" s="431"/>
      <c r="CWI24" s="431"/>
      <c r="CWJ24" s="431"/>
      <c r="CWK24" s="431"/>
      <c r="CWL24" s="431"/>
      <c r="CWM24" s="431"/>
      <c r="CWN24" s="431"/>
      <c r="CWO24" s="431"/>
      <c r="CWP24" s="431"/>
      <c r="CWQ24" s="431"/>
      <c r="CWR24" s="431"/>
      <c r="CWS24" s="431"/>
      <c r="CWT24" s="431"/>
      <c r="CWU24" s="431"/>
      <c r="CWV24" s="431"/>
      <c r="CWW24" s="431"/>
      <c r="CWX24" s="431"/>
      <c r="CWY24" s="431"/>
      <c r="CWZ24" s="431"/>
      <c r="CXA24" s="431"/>
      <c r="CXB24" s="431"/>
      <c r="CXC24" s="431"/>
      <c r="CXD24" s="431"/>
      <c r="CXE24" s="431"/>
      <c r="CXF24" s="431"/>
      <c r="CXG24" s="431"/>
      <c r="CXH24" s="431"/>
      <c r="CXI24" s="431"/>
      <c r="CXJ24" s="431"/>
      <c r="CXK24" s="431"/>
      <c r="CXL24" s="431"/>
      <c r="CXM24" s="431"/>
      <c r="CXN24" s="431"/>
      <c r="CXO24" s="431"/>
      <c r="CXP24" s="431"/>
      <c r="CXQ24" s="431"/>
      <c r="CXR24" s="431"/>
      <c r="CXS24" s="431"/>
      <c r="CXT24" s="431"/>
      <c r="CXU24" s="431"/>
      <c r="CXV24" s="431"/>
      <c r="CXW24" s="431"/>
      <c r="CXX24" s="431"/>
      <c r="CXY24" s="431"/>
      <c r="CXZ24" s="431"/>
      <c r="CYA24" s="431"/>
      <c r="CYB24" s="431"/>
      <c r="CYC24" s="431"/>
      <c r="CYD24" s="431"/>
      <c r="CYE24" s="431"/>
      <c r="CYF24" s="431"/>
      <c r="CYG24" s="431"/>
      <c r="CYH24" s="431"/>
      <c r="CYI24" s="431"/>
      <c r="CYJ24" s="431"/>
      <c r="CYK24" s="431"/>
      <c r="CYL24" s="431"/>
      <c r="CYM24" s="431"/>
      <c r="CYN24" s="431"/>
      <c r="CYO24" s="431"/>
      <c r="CYP24" s="431"/>
      <c r="CYQ24" s="431"/>
      <c r="CYR24" s="431"/>
      <c r="CYS24" s="431"/>
      <c r="CYT24" s="431"/>
      <c r="CYU24" s="431"/>
      <c r="CYV24" s="431"/>
      <c r="CYW24" s="431"/>
      <c r="CYX24" s="431"/>
      <c r="CYY24" s="431"/>
      <c r="CYZ24" s="431"/>
      <c r="CZA24" s="431"/>
      <c r="CZB24" s="431"/>
      <c r="CZC24" s="431"/>
      <c r="CZD24" s="431"/>
      <c r="CZE24" s="431"/>
      <c r="CZF24" s="431"/>
      <c r="CZG24" s="431"/>
      <c r="CZH24" s="431"/>
      <c r="CZI24" s="431"/>
      <c r="CZJ24" s="431"/>
      <c r="CZK24" s="431"/>
      <c r="CZL24" s="431"/>
      <c r="CZM24" s="431"/>
      <c r="CZN24" s="431"/>
      <c r="CZO24" s="431"/>
      <c r="CZP24" s="431"/>
      <c r="CZQ24" s="431"/>
      <c r="CZR24" s="431"/>
      <c r="CZS24" s="431"/>
      <c r="CZT24" s="431"/>
      <c r="CZU24" s="431"/>
      <c r="CZV24" s="431"/>
      <c r="CZW24" s="431"/>
      <c r="CZX24" s="431"/>
      <c r="CZY24" s="431"/>
      <c r="CZZ24" s="431"/>
      <c r="DAA24" s="431"/>
      <c r="DAB24" s="431"/>
      <c r="DAC24" s="431"/>
      <c r="DAD24" s="431"/>
      <c r="DAE24" s="431"/>
      <c r="DAF24" s="431"/>
      <c r="DAG24" s="431"/>
      <c r="DAH24" s="431"/>
      <c r="DAI24" s="431"/>
      <c r="DAJ24" s="431"/>
      <c r="DAK24" s="431"/>
      <c r="DAL24" s="431"/>
      <c r="DAM24" s="431"/>
      <c r="DAN24" s="431"/>
      <c r="DAO24" s="431"/>
      <c r="DAP24" s="431"/>
      <c r="DAQ24" s="431"/>
      <c r="DAR24" s="431"/>
      <c r="DAS24" s="431"/>
      <c r="DAT24" s="431"/>
      <c r="DAU24" s="431"/>
      <c r="DAV24" s="431"/>
      <c r="DAW24" s="431"/>
      <c r="DAX24" s="431"/>
      <c r="DAY24" s="431"/>
      <c r="DAZ24" s="431"/>
      <c r="DBA24" s="431"/>
      <c r="DBB24" s="431"/>
      <c r="DBC24" s="431"/>
      <c r="DBD24" s="431"/>
      <c r="DBE24" s="431"/>
      <c r="DBF24" s="431"/>
      <c r="DBG24" s="431"/>
      <c r="DBH24" s="431"/>
      <c r="DBI24" s="431"/>
      <c r="DBJ24" s="431"/>
      <c r="DBK24" s="431"/>
      <c r="DBL24" s="431"/>
      <c r="DBM24" s="431"/>
      <c r="DBN24" s="431"/>
      <c r="DBO24" s="431"/>
      <c r="DBP24" s="431"/>
      <c r="DBQ24" s="431"/>
      <c r="DBR24" s="431"/>
      <c r="DBS24" s="431"/>
      <c r="DBT24" s="431"/>
      <c r="DBU24" s="431"/>
      <c r="DBV24" s="431"/>
      <c r="DBW24" s="431"/>
      <c r="DBX24" s="431"/>
      <c r="DBY24" s="431"/>
      <c r="DBZ24" s="431"/>
      <c r="DCA24" s="431"/>
      <c r="DCB24" s="431"/>
      <c r="DCC24" s="431"/>
      <c r="DCD24" s="431"/>
      <c r="DCE24" s="431"/>
      <c r="DCF24" s="431"/>
      <c r="DCG24" s="431"/>
      <c r="DCH24" s="431"/>
      <c r="DCI24" s="431"/>
      <c r="DCJ24" s="431"/>
      <c r="DCK24" s="431"/>
      <c r="DCL24" s="431"/>
      <c r="DCM24" s="431"/>
      <c r="DCN24" s="431"/>
      <c r="DCO24" s="431"/>
      <c r="DCP24" s="431"/>
      <c r="DCQ24" s="431"/>
      <c r="DCR24" s="431"/>
      <c r="DCS24" s="431"/>
      <c r="DCT24" s="431"/>
      <c r="DCU24" s="431"/>
      <c r="DCV24" s="431"/>
      <c r="DCW24" s="431"/>
      <c r="DCX24" s="431"/>
      <c r="DCY24" s="431"/>
      <c r="DCZ24" s="431"/>
      <c r="DDA24" s="431"/>
      <c r="DDB24" s="431"/>
      <c r="DDC24" s="431"/>
      <c r="DDD24" s="431"/>
      <c r="DDE24" s="431"/>
      <c r="DDF24" s="431"/>
      <c r="DDG24" s="431"/>
      <c r="DDH24" s="431"/>
      <c r="DDI24" s="431"/>
      <c r="DDJ24" s="431"/>
      <c r="DDK24" s="431"/>
      <c r="DDL24" s="431"/>
      <c r="DDM24" s="431"/>
      <c r="DDN24" s="431"/>
      <c r="DDO24" s="431"/>
      <c r="DDP24" s="431"/>
      <c r="DDQ24" s="431"/>
      <c r="DDR24" s="431"/>
      <c r="DDS24" s="431"/>
      <c r="DDT24" s="431"/>
      <c r="DDU24" s="431"/>
      <c r="DDV24" s="431"/>
      <c r="DDW24" s="431"/>
      <c r="DDX24" s="431"/>
      <c r="DDY24" s="431"/>
      <c r="DDZ24" s="431"/>
      <c r="DEA24" s="431"/>
      <c r="DEB24" s="431"/>
      <c r="DEC24" s="431"/>
      <c r="DED24" s="431"/>
      <c r="DEE24" s="431"/>
      <c r="DEF24" s="431"/>
      <c r="DEG24" s="431"/>
      <c r="DEH24" s="431"/>
      <c r="DEI24" s="431"/>
      <c r="DEJ24" s="431"/>
      <c r="DEK24" s="431"/>
      <c r="DEL24" s="431"/>
      <c r="DEM24" s="431"/>
      <c r="DEN24" s="431"/>
      <c r="DEO24" s="431"/>
      <c r="DEP24" s="431"/>
      <c r="DEQ24" s="431"/>
      <c r="DER24" s="431"/>
      <c r="DES24" s="431"/>
      <c r="DET24" s="431"/>
      <c r="DEU24" s="431"/>
      <c r="DEV24" s="431"/>
      <c r="DEW24" s="431"/>
      <c r="DEX24" s="431"/>
      <c r="DEY24" s="431"/>
      <c r="DEZ24" s="431"/>
      <c r="DFA24" s="431"/>
      <c r="DFB24" s="431"/>
      <c r="DFC24" s="431"/>
      <c r="DFD24" s="431"/>
      <c r="DFE24" s="431"/>
      <c r="DFF24" s="431"/>
      <c r="DFG24" s="431"/>
      <c r="DFH24" s="431"/>
      <c r="DFI24" s="431"/>
      <c r="DFJ24" s="431"/>
      <c r="DFK24" s="431"/>
      <c r="DFL24" s="431"/>
      <c r="DFM24" s="431"/>
      <c r="DFN24" s="431"/>
      <c r="DFO24" s="431"/>
      <c r="DFP24" s="431"/>
      <c r="DFQ24" s="431"/>
      <c r="DFR24" s="431"/>
      <c r="DFS24" s="431"/>
      <c r="DFT24" s="431"/>
      <c r="DFU24" s="431"/>
      <c r="DFV24" s="431"/>
      <c r="DFW24" s="431"/>
      <c r="DFX24" s="431"/>
      <c r="DFY24" s="431"/>
      <c r="DFZ24" s="431"/>
      <c r="DGA24" s="431"/>
      <c r="DGB24" s="431"/>
      <c r="DGC24" s="431"/>
      <c r="DGD24" s="431"/>
      <c r="DGE24" s="431"/>
      <c r="DGF24" s="431"/>
      <c r="DGG24" s="431"/>
      <c r="DGH24" s="431"/>
      <c r="DGI24" s="431"/>
      <c r="DGJ24" s="431"/>
      <c r="DGK24" s="431"/>
      <c r="DGL24" s="431"/>
      <c r="DGM24" s="431"/>
      <c r="DGN24" s="431"/>
      <c r="DGO24" s="431"/>
      <c r="DGP24" s="431"/>
      <c r="DGQ24" s="431"/>
      <c r="DGR24" s="431"/>
      <c r="DGS24" s="431"/>
      <c r="DGT24" s="431"/>
      <c r="DGU24" s="431"/>
      <c r="DGV24" s="431"/>
      <c r="DGW24" s="431"/>
      <c r="DGX24" s="431"/>
      <c r="DGY24" s="431"/>
      <c r="DGZ24" s="431"/>
      <c r="DHA24" s="431"/>
      <c r="DHB24" s="431"/>
      <c r="DHC24" s="431"/>
      <c r="DHD24" s="431"/>
      <c r="DHE24" s="431"/>
      <c r="DHF24" s="431"/>
      <c r="DHG24" s="431"/>
      <c r="DHH24" s="431"/>
      <c r="DHI24" s="431"/>
      <c r="DHJ24" s="431"/>
      <c r="DHK24" s="431"/>
      <c r="DHL24" s="431"/>
      <c r="DHM24" s="431"/>
      <c r="DHN24" s="431"/>
      <c r="DHO24" s="431"/>
      <c r="DHP24" s="431"/>
      <c r="DHQ24" s="431"/>
      <c r="DHR24" s="431"/>
      <c r="DHS24" s="431"/>
      <c r="DHT24" s="431"/>
      <c r="DHU24" s="431"/>
      <c r="DHV24" s="431"/>
      <c r="DHW24" s="431"/>
      <c r="DHX24" s="431"/>
      <c r="DHY24" s="431"/>
      <c r="DHZ24" s="431"/>
      <c r="DIA24" s="431"/>
      <c r="DIB24" s="431"/>
      <c r="DIC24" s="431"/>
      <c r="DID24" s="431"/>
      <c r="DIE24" s="431"/>
      <c r="DIF24" s="431"/>
      <c r="DIG24" s="431"/>
      <c r="DIH24" s="431"/>
      <c r="DII24" s="431"/>
      <c r="DIJ24" s="431"/>
      <c r="DIK24" s="431"/>
      <c r="DIL24" s="431"/>
      <c r="DIM24" s="431"/>
      <c r="DIN24" s="431"/>
      <c r="DIO24" s="431"/>
      <c r="DIP24" s="431"/>
      <c r="DIQ24" s="431"/>
      <c r="DIR24" s="431"/>
      <c r="DIS24" s="431"/>
      <c r="DIT24" s="431"/>
      <c r="DIU24" s="431"/>
      <c r="DIV24" s="431"/>
      <c r="DIW24" s="431"/>
      <c r="DIX24" s="431"/>
      <c r="DIY24" s="431"/>
      <c r="DIZ24" s="431"/>
      <c r="DJA24" s="431"/>
      <c r="DJB24" s="431"/>
      <c r="DJC24" s="431"/>
      <c r="DJD24" s="431"/>
      <c r="DJE24" s="431"/>
      <c r="DJF24" s="431"/>
      <c r="DJG24" s="431"/>
      <c r="DJH24" s="431"/>
      <c r="DJI24" s="431"/>
      <c r="DJJ24" s="431"/>
      <c r="DJK24" s="431"/>
      <c r="DJL24" s="431"/>
      <c r="DJM24" s="431"/>
      <c r="DJN24" s="431"/>
      <c r="DJO24" s="431"/>
      <c r="DJP24" s="431"/>
      <c r="DJQ24" s="431"/>
      <c r="DJR24" s="431"/>
      <c r="DJS24" s="431"/>
      <c r="DJT24" s="431"/>
      <c r="DJU24" s="431"/>
      <c r="DJV24" s="431"/>
      <c r="DJW24" s="431"/>
      <c r="DJX24" s="431"/>
      <c r="DJY24" s="431"/>
      <c r="DJZ24" s="431"/>
      <c r="DKA24" s="431"/>
      <c r="DKB24" s="431"/>
      <c r="DKC24" s="431"/>
      <c r="DKD24" s="431"/>
      <c r="DKE24" s="431"/>
      <c r="DKF24" s="431"/>
      <c r="DKG24" s="431"/>
      <c r="DKH24" s="431"/>
      <c r="DKI24" s="431"/>
      <c r="DKJ24" s="431"/>
      <c r="DKK24" s="431"/>
      <c r="DKL24" s="431"/>
      <c r="DKM24" s="431"/>
      <c r="DKN24" s="431"/>
      <c r="DKO24" s="431"/>
      <c r="DKP24" s="431"/>
      <c r="DKQ24" s="431"/>
      <c r="DKR24" s="431"/>
      <c r="DKS24" s="431"/>
      <c r="DKT24" s="431"/>
      <c r="DKU24" s="431"/>
      <c r="DKV24" s="431"/>
      <c r="DKW24" s="431"/>
      <c r="DKX24" s="431"/>
      <c r="DKY24" s="431"/>
      <c r="DKZ24" s="431"/>
      <c r="DLA24" s="431"/>
      <c r="DLB24" s="431"/>
      <c r="DLC24" s="431"/>
      <c r="DLD24" s="431"/>
      <c r="DLE24" s="431"/>
      <c r="DLF24" s="431"/>
      <c r="DLG24" s="431"/>
      <c r="DLH24" s="431"/>
      <c r="DLI24" s="431"/>
      <c r="DLJ24" s="431"/>
      <c r="DLK24" s="431"/>
      <c r="DLL24" s="431"/>
      <c r="DLM24" s="431"/>
      <c r="DLN24" s="431"/>
      <c r="DLO24" s="431"/>
      <c r="DLP24" s="431"/>
      <c r="DLQ24" s="431"/>
      <c r="DLR24" s="431"/>
      <c r="DLS24" s="431"/>
      <c r="DLT24" s="431"/>
      <c r="DLU24" s="431"/>
      <c r="DLV24" s="431"/>
      <c r="DLW24" s="431"/>
      <c r="DLX24" s="431"/>
      <c r="DLY24" s="431"/>
      <c r="DLZ24" s="431"/>
      <c r="DMA24" s="431"/>
      <c r="DMB24" s="431"/>
      <c r="DMC24" s="431"/>
      <c r="DMD24" s="431"/>
      <c r="DME24" s="431"/>
      <c r="DMF24" s="431"/>
      <c r="DMG24" s="431"/>
      <c r="DMH24" s="431"/>
      <c r="DMI24" s="431"/>
      <c r="DMJ24" s="431"/>
      <c r="DMK24" s="431"/>
      <c r="DML24" s="431"/>
      <c r="DMM24" s="431"/>
      <c r="DMN24" s="431"/>
      <c r="DMO24" s="431"/>
      <c r="DMP24" s="431"/>
      <c r="DMQ24" s="431"/>
      <c r="DMR24" s="431"/>
      <c r="DMS24" s="431"/>
      <c r="DMT24" s="431"/>
      <c r="DMU24" s="431"/>
      <c r="DMV24" s="431"/>
      <c r="DMW24" s="431"/>
      <c r="DMX24" s="431"/>
      <c r="DMY24" s="431"/>
      <c r="DMZ24" s="431"/>
      <c r="DNA24" s="431"/>
      <c r="DNB24" s="431"/>
      <c r="DNC24" s="431"/>
      <c r="DND24" s="431"/>
      <c r="DNE24" s="431"/>
      <c r="DNF24" s="431"/>
      <c r="DNG24" s="431"/>
      <c r="DNH24" s="431"/>
      <c r="DNI24" s="431"/>
      <c r="DNJ24" s="431"/>
      <c r="DNK24" s="431"/>
      <c r="DNL24" s="431"/>
      <c r="DNM24" s="431"/>
      <c r="DNN24" s="431"/>
      <c r="DNO24" s="431"/>
      <c r="DNP24" s="431"/>
      <c r="DNQ24" s="431"/>
      <c r="DNR24" s="431"/>
      <c r="DNS24" s="431"/>
      <c r="DNT24" s="431"/>
      <c r="DNU24" s="431"/>
      <c r="DNV24" s="431"/>
      <c r="DNW24" s="431"/>
      <c r="DNX24" s="431"/>
      <c r="DNY24" s="431"/>
      <c r="DNZ24" s="431"/>
      <c r="DOA24" s="431"/>
      <c r="DOB24" s="431"/>
      <c r="DOC24" s="431"/>
      <c r="DOD24" s="431"/>
      <c r="DOE24" s="431"/>
      <c r="DOF24" s="431"/>
      <c r="DOG24" s="431"/>
      <c r="DOH24" s="431"/>
      <c r="DOI24" s="431"/>
      <c r="DOJ24" s="431"/>
      <c r="DOK24" s="431"/>
      <c r="DOL24" s="431"/>
      <c r="DOM24" s="431"/>
      <c r="DON24" s="431"/>
      <c r="DOO24" s="431"/>
      <c r="DOP24" s="431"/>
      <c r="DOQ24" s="431"/>
      <c r="DOR24" s="431"/>
      <c r="DOS24" s="431"/>
      <c r="DOT24" s="431"/>
      <c r="DOU24" s="431"/>
      <c r="DOV24" s="431"/>
      <c r="DOW24" s="431"/>
      <c r="DOX24" s="431"/>
      <c r="DOY24" s="431"/>
      <c r="DOZ24" s="431"/>
      <c r="DPA24" s="431"/>
      <c r="DPB24" s="431"/>
      <c r="DPC24" s="431"/>
      <c r="DPD24" s="431"/>
      <c r="DPE24" s="431"/>
      <c r="DPF24" s="431"/>
      <c r="DPG24" s="431"/>
      <c r="DPH24" s="431"/>
      <c r="DPI24" s="431"/>
      <c r="DPJ24" s="431"/>
      <c r="DPK24" s="431"/>
      <c r="DPL24" s="431"/>
      <c r="DPM24" s="431"/>
      <c r="DPN24" s="431"/>
      <c r="DPO24" s="431"/>
      <c r="DPP24" s="431"/>
      <c r="DPQ24" s="431"/>
      <c r="DPR24" s="431"/>
      <c r="DPS24" s="431"/>
      <c r="DPT24" s="431"/>
      <c r="DPU24" s="431"/>
      <c r="DPV24" s="431"/>
      <c r="DPW24" s="431"/>
      <c r="DPX24" s="431"/>
      <c r="DPY24" s="431"/>
      <c r="DPZ24" s="431"/>
      <c r="DQA24" s="431"/>
      <c r="DQB24" s="431"/>
      <c r="DQC24" s="431"/>
      <c r="DQD24" s="431"/>
      <c r="DQE24" s="431"/>
      <c r="DQF24" s="431"/>
      <c r="DQG24" s="431"/>
      <c r="DQH24" s="431"/>
      <c r="DQI24" s="431"/>
      <c r="DQJ24" s="431"/>
      <c r="DQK24" s="431"/>
      <c r="DQL24" s="431"/>
      <c r="DQM24" s="431"/>
      <c r="DQN24" s="431"/>
      <c r="DQO24" s="431"/>
      <c r="DQP24" s="431"/>
      <c r="DQQ24" s="431"/>
      <c r="DQR24" s="431"/>
      <c r="DQS24" s="431"/>
      <c r="DQT24" s="431"/>
      <c r="DQU24" s="431"/>
      <c r="DQV24" s="431"/>
      <c r="DQW24" s="431"/>
      <c r="DQX24" s="431"/>
      <c r="DQY24" s="431"/>
      <c r="DQZ24" s="431"/>
      <c r="DRA24" s="431"/>
      <c r="DRB24" s="431"/>
      <c r="DRC24" s="431"/>
      <c r="DRD24" s="431"/>
      <c r="DRE24" s="431"/>
      <c r="DRF24" s="431"/>
      <c r="DRG24" s="431"/>
      <c r="DRH24" s="431"/>
      <c r="DRI24" s="431"/>
      <c r="DRJ24" s="431"/>
      <c r="DRK24" s="431"/>
      <c r="DRL24" s="431"/>
      <c r="DRM24" s="431"/>
      <c r="DRN24" s="431"/>
      <c r="DRO24" s="431"/>
      <c r="DRP24" s="431"/>
      <c r="DRQ24" s="431"/>
      <c r="DRR24" s="431"/>
      <c r="DRS24" s="431"/>
      <c r="DRT24" s="431"/>
      <c r="DRU24" s="431"/>
      <c r="DRV24" s="431"/>
      <c r="DRW24" s="431"/>
      <c r="DRX24" s="431"/>
      <c r="DRY24" s="431"/>
      <c r="DRZ24" s="431"/>
      <c r="DSA24" s="431"/>
      <c r="DSB24" s="431"/>
      <c r="DSC24" s="431"/>
      <c r="DSD24" s="431"/>
      <c r="DSE24" s="431"/>
      <c r="DSF24" s="431"/>
      <c r="DSG24" s="431"/>
      <c r="DSH24" s="431"/>
      <c r="DSI24" s="431"/>
      <c r="DSJ24" s="431"/>
      <c r="DSK24" s="431"/>
      <c r="DSL24" s="431"/>
      <c r="DSM24" s="431"/>
      <c r="DSN24" s="431"/>
      <c r="DSO24" s="431"/>
      <c r="DSP24" s="431"/>
      <c r="DSQ24" s="431"/>
      <c r="DSR24" s="431"/>
      <c r="DSS24" s="431"/>
      <c r="DST24" s="431"/>
      <c r="DSU24" s="431"/>
      <c r="DSV24" s="431"/>
      <c r="DSW24" s="431"/>
      <c r="DSX24" s="431"/>
      <c r="DSY24" s="431"/>
      <c r="DSZ24" s="431"/>
      <c r="DTA24" s="431"/>
      <c r="DTB24" s="431"/>
      <c r="DTC24" s="431"/>
      <c r="DTD24" s="431"/>
      <c r="DTE24" s="431"/>
      <c r="DTF24" s="431"/>
      <c r="DTG24" s="431"/>
      <c r="DTH24" s="431"/>
      <c r="DTI24" s="431"/>
      <c r="DTJ24" s="431"/>
      <c r="DTK24" s="431"/>
      <c r="DTL24" s="431"/>
      <c r="DTM24" s="431"/>
      <c r="DTN24" s="431"/>
      <c r="DTO24" s="431"/>
      <c r="DTP24" s="431"/>
      <c r="DTQ24" s="431"/>
      <c r="DTR24" s="431"/>
      <c r="DTS24" s="431"/>
      <c r="DTT24" s="431"/>
      <c r="DTU24" s="431"/>
      <c r="DTV24" s="431"/>
      <c r="DTW24" s="431"/>
      <c r="DTX24" s="431"/>
      <c r="DTY24" s="431"/>
      <c r="DTZ24" s="431"/>
      <c r="DUA24" s="431"/>
      <c r="DUB24" s="431"/>
      <c r="DUC24" s="431"/>
      <c r="DUD24" s="431"/>
      <c r="DUE24" s="431"/>
      <c r="DUF24" s="431"/>
      <c r="DUG24" s="431"/>
      <c r="DUH24" s="431"/>
      <c r="DUI24" s="431"/>
      <c r="DUJ24" s="431"/>
      <c r="DUK24" s="431"/>
      <c r="DUL24" s="431"/>
      <c r="DUM24" s="431"/>
      <c r="DUN24" s="431"/>
      <c r="DUO24" s="431"/>
      <c r="DUP24" s="431"/>
      <c r="DUQ24" s="431"/>
      <c r="DUR24" s="431"/>
      <c r="DUS24" s="431"/>
      <c r="DUT24" s="431"/>
      <c r="DUU24" s="431"/>
      <c r="DUV24" s="431"/>
      <c r="DUW24" s="431"/>
      <c r="DUX24" s="431"/>
      <c r="DUY24" s="431"/>
      <c r="DUZ24" s="431"/>
      <c r="DVA24" s="431"/>
      <c r="DVB24" s="431"/>
      <c r="DVC24" s="431"/>
      <c r="DVD24" s="431"/>
      <c r="DVE24" s="431"/>
      <c r="DVF24" s="431"/>
      <c r="DVG24" s="431"/>
      <c r="DVH24" s="431"/>
      <c r="DVI24" s="431"/>
      <c r="DVJ24" s="431"/>
      <c r="DVK24" s="431"/>
      <c r="DVL24" s="431"/>
      <c r="DVM24" s="431"/>
      <c r="DVN24" s="431"/>
      <c r="DVO24" s="431"/>
      <c r="DVP24" s="431"/>
      <c r="DVQ24" s="431"/>
      <c r="DVR24" s="431"/>
      <c r="DVS24" s="431"/>
      <c r="DVT24" s="431"/>
      <c r="DVU24" s="431"/>
      <c r="DVV24" s="431"/>
      <c r="DVW24" s="431"/>
      <c r="DVX24" s="431"/>
      <c r="DVY24" s="431"/>
      <c r="DVZ24" s="431"/>
      <c r="DWA24" s="431"/>
      <c r="DWB24" s="431"/>
      <c r="DWC24" s="431"/>
      <c r="DWD24" s="431"/>
      <c r="DWE24" s="431"/>
      <c r="DWF24" s="431"/>
      <c r="DWG24" s="431"/>
      <c r="DWH24" s="431"/>
      <c r="DWI24" s="431"/>
      <c r="DWJ24" s="431"/>
      <c r="DWK24" s="431"/>
      <c r="DWL24" s="431"/>
      <c r="DWM24" s="431"/>
      <c r="DWN24" s="431"/>
      <c r="DWO24" s="431"/>
      <c r="DWP24" s="431"/>
      <c r="DWQ24" s="431"/>
      <c r="DWR24" s="431"/>
      <c r="DWS24" s="431"/>
      <c r="DWT24" s="431"/>
      <c r="DWU24" s="431"/>
      <c r="DWV24" s="431"/>
      <c r="DWW24" s="431"/>
      <c r="DWX24" s="431"/>
      <c r="DWY24" s="431"/>
      <c r="DWZ24" s="431"/>
      <c r="DXA24" s="431"/>
      <c r="DXB24" s="431"/>
      <c r="DXC24" s="431"/>
      <c r="DXD24" s="431"/>
      <c r="DXE24" s="431"/>
      <c r="DXF24" s="431"/>
      <c r="DXG24" s="431"/>
      <c r="DXH24" s="431"/>
      <c r="DXI24" s="431"/>
      <c r="DXJ24" s="431"/>
      <c r="DXK24" s="431"/>
      <c r="DXL24" s="431"/>
      <c r="DXM24" s="431"/>
      <c r="DXN24" s="431"/>
      <c r="DXO24" s="431"/>
      <c r="DXP24" s="431"/>
      <c r="DXQ24" s="431"/>
      <c r="DXR24" s="431"/>
      <c r="DXS24" s="431"/>
      <c r="DXT24" s="431"/>
      <c r="DXU24" s="431"/>
      <c r="DXV24" s="431"/>
      <c r="DXW24" s="431"/>
      <c r="DXX24" s="431"/>
      <c r="DXY24" s="431"/>
      <c r="DXZ24" s="431"/>
      <c r="DYA24" s="431"/>
      <c r="DYB24" s="431"/>
      <c r="DYC24" s="431"/>
      <c r="DYD24" s="431"/>
      <c r="DYE24" s="431"/>
      <c r="DYF24" s="431"/>
      <c r="DYG24" s="431"/>
      <c r="DYH24" s="431"/>
      <c r="DYI24" s="431"/>
      <c r="DYJ24" s="431"/>
      <c r="DYK24" s="431"/>
      <c r="DYL24" s="431"/>
      <c r="DYM24" s="431"/>
      <c r="DYN24" s="431"/>
      <c r="DYO24" s="431"/>
      <c r="DYP24" s="431"/>
      <c r="DYQ24" s="431"/>
      <c r="DYR24" s="431"/>
      <c r="DYS24" s="431"/>
      <c r="DYT24" s="431"/>
      <c r="DYU24" s="431"/>
      <c r="DYV24" s="431"/>
      <c r="DYW24" s="431"/>
      <c r="DYX24" s="431"/>
      <c r="DYY24" s="431"/>
      <c r="DYZ24" s="431"/>
      <c r="DZA24" s="431"/>
      <c r="DZB24" s="431"/>
      <c r="DZC24" s="431"/>
      <c r="DZD24" s="431"/>
      <c r="DZE24" s="431"/>
      <c r="DZF24" s="431"/>
      <c r="DZG24" s="431"/>
      <c r="DZH24" s="431"/>
      <c r="DZI24" s="431"/>
      <c r="DZJ24" s="431"/>
      <c r="DZK24" s="431"/>
      <c r="DZL24" s="431"/>
      <c r="DZM24" s="431"/>
      <c r="DZN24" s="431"/>
      <c r="DZO24" s="431"/>
      <c r="DZP24" s="431"/>
      <c r="DZQ24" s="431"/>
      <c r="DZR24" s="431"/>
      <c r="DZS24" s="431"/>
      <c r="DZT24" s="431"/>
      <c r="DZU24" s="431"/>
      <c r="DZV24" s="431"/>
      <c r="DZW24" s="431"/>
      <c r="DZX24" s="431"/>
      <c r="DZY24" s="431"/>
      <c r="DZZ24" s="431"/>
      <c r="EAA24" s="431"/>
      <c r="EAB24" s="431"/>
      <c r="EAC24" s="431"/>
      <c r="EAD24" s="431"/>
      <c r="EAE24" s="431"/>
      <c r="EAF24" s="431"/>
      <c r="EAG24" s="431"/>
      <c r="EAH24" s="431"/>
      <c r="EAI24" s="431"/>
      <c r="EAJ24" s="431"/>
      <c r="EAK24" s="431"/>
      <c r="EAL24" s="431"/>
      <c r="EAM24" s="431"/>
      <c r="EAN24" s="431"/>
      <c r="EAO24" s="431"/>
      <c r="EAP24" s="431"/>
      <c r="EAQ24" s="431"/>
      <c r="EAR24" s="431"/>
      <c r="EAS24" s="431"/>
      <c r="EAT24" s="431"/>
      <c r="EAU24" s="431"/>
      <c r="EAV24" s="431"/>
      <c r="EAW24" s="431"/>
      <c r="EAX24" s="431"/>
      <c r="EAY24" s="431"/>
      <c r="EAZ24" s="431"/>
      <c r="EBA24" s="431"/>
      <c r="EBB24" s="431"/>
      <c r="EBC24" s="431"/>
      <c r="EBD24" s="431"/>
      <c r="EBE24" s="431"/>
      <c r="EBF24" s="431"/>
      <c r="EBG24" s="431"/>
      <c r="EBH24" s="431"/>
      <c r="EBI24" s="431"/>
      <c r="EBJ24" s="431"/>
      <c r="EBK24" s="431"/>
      <c r="EBL24" s="431"/>
      <c r="EBM24" s="431"/>
      <c r="EBN24" s="431"/>
      <c r="EBO24" s="431"/>
      <c r="EBP24" s="431"/>
      <c r="EBQ24" s="431"/>
      <c r="EBR24" s="431"/>
      <c r="EBS24" s="431"/>
      <c r="EBT24" s="431"/>
      <c r="EBU24" s="431"/>
      <c r="EBV24" s="431"/>
      <c r="EBW24" s="431"/>
      <c r="EBX24" s="431"/>
      <c r="EBY24" s="431"/>
      <c r="EBZ24" s="431"/>
      <c r="ECA24" s="431"/>
      <c r="ECB24" s="431"/>
      <c r="ECC24" s="431"/>
      <c r="ECD24" s="431"/>
      <c r="ECE24" s="431"/>
      <c r="ECF24" s="431"/>
      <c r="ECG24" s="431"/>
      <c r="ECH24" s="431"/>
      <c r="ECI24" s="431"/>
      <c r="ECJ24" s="431"/>
      <c r="ECK24" s="431"/>
      <c r="ECL24" s="431"/>
      <c r="ECM24" s="431"/>
      <c r="ECN24" s="431"/>
      <c r="ECO24" s="431"/>
      <c r="ECP24" s="431"/>
      <c r="ECQ24" s="431"/>
      <c r="ECR24" s="431"/>
      <c r="ECS24" s="431"/>
      <c r="ECT24" s="431"/>
      <c r="ECU24" s="431"/>
      <c r="ECV24" s="431"/>
      <c r="ECW24" s="431"/>
      <c r="ECX24" s="431"/>
      <c r="ECY24" s="431"/>
      <c r="ECZ24" s="431"/>
      <c r="EDA24" s="431"/>
      <c r="EDB24" s="431"/>
      <c r="EDC24" s="431"/>
      <c r="EDD24" s="431"/>
      <c r="EDE24" s="431"/>
      <c r="EDF24" s="431"/>
      <c r="EDG24" s="431"/>
      <c r="EDH24" s="431"/>
      <c r="EDI24" s="431"/>
      <c r="EDJ24" s="431"/>
      <c r="EDK24" s="431"/>
      <c r="EDL24" s="431"/>
      <c r="EDM24" s="431"/>
      <c r="EDN24" s="431"/>
      <c r="EDO24" s="431"/>
      <c r="EDP24" s="431"/>
      <c r="EDQ24" s="431"/>
      <c r="EDR24" s="431"/>
      <c r="EDS24" s="431"/>
      <c r="EDT24" s="431"/>
      <c r="EDU24" s="431"/>
      <c r="EDV24" s="431"/>
      <c r="EDW24" s="431"/>
      <c r="EDX24" s="431"/>
      <c r="EDY24" s="431"/>
      <c r="EDZ24" s="431"/>
      <c r="EEA24" s="431"/>
      <c r="EEB24" s="431"/>
      <c r="EEC24" s="431"/>
      <c r="EED24" s="431"/>
      <c r="EEE24" s="431"/>
      <c r="EEF24" s="431"/>
      <c r="EEG24" s="431"/>
      <c r="EEH24" s="431"/>
      <c r="EEI24" s="431"/>
      <c r="EEJ24" s="431"/>
      <c r="EEK24" s="431"/>
      <c r="EEL24" s="431"/>
      <c r="EEM24" s="431"/>
      <c r="EEN24" s="431"/>
      <c r="EEO24" s="431"/>
      <c r="EEP24" s="431"/>
      <c r="EEQ24" s="431"/>
      <c r="EER24" s="431"/>
      <c r="EES24" s="431"/>
      <c r="EET24" s="431"/>
      <c r="EEU24" s="431"/>
      <c r="EEV24" s="431"/>
      <c r="EEW24" s="431"/>
      <c r="EEX24" s="431"/>
      <c r="EEY24" s="431"/>
      <c r="EEZ24" s="431"/>
      <c r="EFA24" s="431"/>
      <c r="EFB24" s="431"/>
      <c r="EFC24" s="431"/>
      <c r="EFD24" s="431"/>
      <c r="EFE24" s="431"/>
      <c r="EFF24" s="431"/>
      <c r="EFG24" s="431"/>
      <c r="EFH24" s="431"/>
      <c r="EFI24" s="431"/>
      <c r="EFJ24" s="431"/>
      <c r="EFK24" s="431"/>
      <c r="EFL24" s="431"/>
      <c r="EFM24" s="431"/>
      <c r="EFN24" s="431"/>
      <c r="EFO24" s="431"/>
      <c r="EFP24" s="431"/>
      <c r="EFQ24" s="431"/>
      <c r="EFR24" s="431"/>
      <c r="EFS24" s="431"/>
      <c r="EFT24" s="431"/>
      <c r="EFU24" s="431"/>
      <c r="EFV24" s="431"/>
      <c r="EFW24" s="431"/>
      <c r="EFX24" s="431"/>
      <c r="EFY24" s="431"/>
      <c r="EFZ24" s="431"/>
      <c r="EGA24" s="431"/>
      <c r="EGB24" s="431"/>
      <c r="EGC24" s="431"/>
      <c r="EGD24" s="431"/>
      <c r="EGE24" s="431"/>
      <c r="EGF24" s="431"/>
      <c r="EGG24" s="431"/>
      <c r="EGH24" s="431"/>
      <c r="EGI24" s="431"/>
      <c r="EGJ24" s="431"/>
      <c r="EGK24" s="431"/>
      <c r="EGL24" s="431"/>
      <c r="EGM24" s="431"/>
      <c r="EGN24" s="431"/>
      <c r="EGO24" s="431"/>
      <c r="EGP24" s="431"/>
      <c r="EGQ24" s="431"/>
      <c r="EGR24" s="431"/>
      <c r="EGS24" s="431"/>
      <c r="EGT24" s="431"/>
      <c r="EGU24" s="431"/>
      <c r="EGV24" s="431"/>
      <c r="EGW24" s="431"/>
      <c r="EGX24" s="431"/>
      <c r="EGY24" s="431"/>
      <c r="EGZ24" s="431"/>
      <c r="EHA24" s="431"/>
      <c r="EHB24" s="431"/>
      <c r="EHC24" s="431"/>
      <c r="EHD24" s="431"/>
      <c r="EHE24" s="431"/>
      <c r="EHF24" s="431"/>
      <c r="EHG24" s="431"/>
      <c r="EHH24" s="431"/>
      <c r="EHI24" s="431"/>
      <c r="EHJ24" s="431"/>
      <c r="EHK24" s="431"/>
      <c r="EHL24" s="431"/>
      <c r="EHM24" s="431"/>
      <c r="EHN24" s="431"/>
      <c r="EHO24" s="431"/>
      <c r="EHP24" s="431"/>
      <c r="EHQ24" s="431"/>
      <c r="EHR24" s="431"/>
      <c r="EHS24" s="431"/>
      <c r="EHT24" s="431"/>
      <c r="EHU24" s="431"/>
      <c r="EHV24" s="431"/>
      <c r="EHW24" s="431"/>
      <c r="EHX24" s="431"/>
      <c r="EHY24" s="431"/>
      <c r="EHZ24" s="431"/>
      <c r="EIA24" s="431"/>
      <c r="EIB24" s="431"/>
      <c r="EIC24" s="431"/>
      <c r="EID24" s="431"/>
      <c r="EIE24" s="431"/>
      <c r="EIF24" s="431"/>
      <c r="EIG24" s="431"/>
      <c r="EIH24" s="431"/>
      <c r="EII24" s="431"/>
      <c r="EIJ24" s="431"/>
      <c r="EIK24" s="431"/>
      <c r="EIL24" s="431"/>
      <c r="EIM24" s="431"/>
      <c r="EIN24" s="431"/>
      <c r="EIO24" s="431"/>
      <c r="EIP24" s="431"/>
      <c r="EIQ24" s="431"/>
      <c r="EIR24" s="431"/>
      <c r="EIS24" s="431"/>
      <c r="EIT24" s="431"/>
      <c r="EIU24" s="431"/>
      <c r="EIV24" s="431"/>
      <c r="EIW24" s="431"/>
      <c r="EIX24" s="431"/>
      <c r="EIY24" s="431"/>
      <c r="EIZ24" s="431"/>
      <c r="EJA24" s="431"/>
      <c r="EJB24" s="431"/>
      <c r="EJC24" s="431"/>
      <c r="EJD24" s="431"/>
      <c r="EJE24" s="431"/>
      <c r="EJF24" s="431"/>
      <c r="EJG24" s="431"/>
      <c r="EJH24" s="431"/>
      <c r="EJI24" s="431"/>
      <c r="EJJ24" s="431"/>
      <c r="EJK24" s="431"/>
      <c r="EJL24" s="431"/>
      <c r="EJM24" s="431"/>
      <c r="EJN24" s="431"/>
      <c r="EJO24" s="431"/>
      <c r="EJP24" s="431"/>
      <c r="EJQ24" s="431"/>
      <c r="EJR24" s="431"/>
      <c r="EJS24" s="431"/>
      <c r="EJT24" s="431"/>
      <c r="EJU24" s="431"/>
      <c r="EJV24" s="431"/>
      <c r="EJW24" s="431"/>
      <c r="EJX24" s="431"/>
      <c r="EJY24" s="431"/>
      <c r="EJZ24" s="431"/>
      <c r="EKA24" s="431"/>
      <c r="EKB24" s="431"/>
      <c r="EKC24" s="431"/>
      <c r="EKD24" s="431"/>
      <c r="EKE24" s="431"/>
      <c r="EKF24" s="431"/>
      <c r="EKG24" s="431"/>
      <c r="EKH24" s="431"/>
      <c r="EKI24" s="431"/>
      <c r="EKJ24" s="431"/>
      <c r="EKK24" s="431"/>
      <c r="EKL24" s="431"/>
      <c r="EKM24" s="431"/>
      <c r="EKN24" s="431"/>
      <c r="EKO24" s="431"/>
      <c r="EKP24" s="431"/>
      <c r="EKQ24" s="431"/>
      <c r="EKR24" s="431"/>
      <c r="EKS24" s="431"/>
      <c r="EKT24" s="431"/>
      <c r="EKU24" s="431"/>
      <c r="EKV24" s="431"/>
      <c r="EKW24" s="431"/>
      <c r="EKX24" s="431"/>
      <c r="EKY24" s="431"/>
      <c r="EKZ24" s="431"/>
      <c r="ELA24" s="431"/>
      <c r="ELB24" s="431"/>
      <c r="ELC24" s="431"/>
      <c r="ELD24" s="431"/>
      <c r="ELE24" s="431"/>
      <c r="ELF24" s="431"/>
      <c r="ELG24" s="431"/>
      <c r="ELH24" s="431"/>
      <c r="ELI24" s="431"/>
      <c r="ELJ24" s="431"/>
      <c r="ELK24" s="431"/>
      <c r="ELL24" s="431"/>
      <c r="ELM24" s="431"/>
      <c r="ELN24" s="431"/>
      <c r="ELO24" s="431"/>
      <c r="ELP24" s="431"/>
      <c r="ELQ24" s="431"/>
      <c r="ELR24" s="431"/>
      <c r="ELS24" s="431"/>
      <c r="ELT24" s="431"/>
      <c r="ELU24" s="431"/>
      <c r="ELV24" s="431"/>
      <c r="ELW24" s="431"/>
      <c r="ELX24" s="431"/>
      <c r="ELY24" s="431"/>
      <c r="ELZ24" s="431"/>
      <c r="EMA24" s="431"/>
      <c r="EMB24" s="431"/>
      <c r="EMC24" s="431"/>
      <c r="EMD24" s="431"/>
      <c r="EME24" s="431"/>
      <c r="EMF24" s="431"/>
      <c r="EMG24" s="431"/>
      <c r="EMH24" s="431"/>
      <c r="EMI24" s="431"/>
      <c r="EMJ24" s="431"/>
      <c r="EMK24" s="431"/>
      <c r="EML24" s="431"/>
      <c r="EMM24" s="431"/>
      <c r="EMN24" s="431"/>
      <c r="EMO24" s="431"/>
      <c r="EMP24" s="431"/>
      <c r="EMQ24" s="431"/>
      <c r="EMR24" s="431"/>
      <c r="EMS24" s="431"/>
      <c r="EMT24" s="431"/>
      <c r="EMU24" s="431"/>
      <c r="EMV24" s="431"/>
      <c r="EMW24" s="431"/>
      <c r="EMX24" s="431"/>
      <c r="EMY24" s="431"/>
      <c r="EMZ24" s="431"/>
      <c r="ENA24" s="431"/>
      <c r="ENB24" s="431"/>
      <c r="ENC24" s="431"/>
      <c r="END24" s="431"/>
      <c r="ENE24" s="431"/>
      <c r="ENF24" s="431"/>
      <c r="ENG24" s="431"/>
      <c r="ENH24" s="431"/>
      <c r="ENI24" s="431"/>
      <c r="ENJ24" s="431"/>
      <c r="ENK24" s="431"/>
      <c r="ENL24" s="431"/>
      <c r="ENM24" s="431"/>
      <c r="ENN24" s="431"/>
      <c r="ENO24" s="431"/>
      <c r="ENP24" s="431"/>
      <c r="ENQ24" s="431"/>
      <c r="ENR24" s="431"/>
      <c r="ENS24" s="431"/>
      <c r="ENT24" s="431"/>
      <c r="ENU24" s="431"/>
      <c r="ENV24" s="431"/>
      <c r="ENW24" s="431"/>
      <c r="ENX24" s="431"/>
      <c r="ENY24" s="431"/>
      <c r="ENZ24" s="431"/>
      <c r="EOA24" s="431"/>
      <c r="EOB24" s="431"/>
      <c r="EOC24" s="431"/>
      <c r="EOD24" s="431"/>
      <c r="EOE24" s="431"/>
      <c r="EOF24" s="431"/>
      <c r="EOG24" s="431"/>
      <c r="EOH24" s="431"/>
      <c r="EOI24" s="431"/>
      <c r="EOJ24" s="431"/>
      <c r="EOK24" s="431"/>
      <c r="EOL24" s="431"/>
      <c r="EOM24" s="431"/>
      <c r="EON24" s="431"/>
      <c r="EOO24" s="431"/>
      <c r="EOP24" s="431"/>
      <c r="EOQ24" s="431"/>
      <c r="EOR24" s="431"/>
      <c r="EOS24" s="431"/>
      <c r="EOT24" s="431"/>
      <c r="EOU24" s="431"/>
      <c r="EOV24" s="431"/>
      <c r="EOW24" s="431"/>
      <c r="EOX24" s="431"/>
      <c r="EOY24" s="431"/>
      <c r="EOZ24" s="431"/>
      <c r="EPA24" s="431"/>
      <c r="EPB24" s="431"/>
      <c r="EPC24" s="431"/>
      <c r="EPD24" s="431"/>
      <c r="EPE24" s="431"/>
      <c r="EPF24" s="431"/>
      <c r="EPG24" s="431"/>
      <c r="EPH24" s="431"/>
      <c r="EPI24" s="431"/>
      <c r="EPJ24" s="431"/>
      <c r="EPK24" s="431"/>
      <c r="EPL24" s="431"/>
      <c r="EPM24" s="431"/>
      <c r="EPN24" s="431"/>
      <c r="EPO24" s="431"/>
      <c r="EPP24" s="431"/>
      <c r="EPQ24" s="431"/>
      <c r="EPR24" s="431"/>
      <c r="EPS24" s="431"/>
      <c r="EPT24" s="431"/>
      <c r="EPU24" s="431"/>
      <c r="EPV24" s="431"/>
      <c r="EPW24" s="431"/>
      <c r="EPX24" s="431"/>
      <c r="EPY24" s="431"/>
      <c r="EPZ24" s="431"/>
      <c r="EQA24" s="431"/>
      <c r="EQB24" s="431"/>
      <c r="EQC24" s="431"/>
      <c r="EQD24" s="431"/>
      <c r="EQE24" s="431"/>
      <c r="EQF24" s="431"/>
      <c r="EQG24" s="431"/>
      <c r="EQH24" s="431"/>
      <c r="EQI24" s="431"/>
      <c r="EQJ24" s="431"/>
      <c r="EQK24" s="431"/>
      <c r="EQL24" s="431"/>
      <c r="EQM24" s="431"/>
      <c r="EQN24" s="431"/>
      <c r="EQO24" s="431"/>
      <c r="EQP24" s="431"/>
      <c r="EQQ24" s="431"/>
      <c r="EQR24" s="431"/>
      <c r="EQS24" s="431"/>
      <c r="EQT24" s="431"/>
      <c r="EQU24" s="431"/>
      <c r="EQV24" s="431"/>
      <c r="EQW24" s="431"/>
      <c r="EQX24" s="431"/>
      <c r="EQY24" s="431"/>
      <c r="EQZ24" s="431"/>
      <c r="ERA24" s="431"/>
      <c r="ERB24" s="431"/>
      <c r="ERC24" s="431"/>
      <c r="ERD24" s="431"/>
      <c r="ERE24" s="431"/>
      <c r="ERF24" s="431"/>
      <c r="ERG24" s="431"/>
      <c r="ERH24" s="431"/>
      <c r="ERI24" s="431"/>
      <c r="ERJ24" s="431"/>
      <c r="ERK24" s="431"/>
      <c r="ERL24" s="431"/>
      <c r="ERM24" s="431"/>
      <c r="ERN24" s="431"/>
      <c r="ERO24" s="431"/>
      <c r="ERP24" s="431"/>
      <c r="ERQ24" s="431"/>
      <c r="ERR24" s="431"/>
      <c r="ERS24" s="431"/>
      <c r="ERT24" s="431"/>
      <c r="ERU24" s="431"/>
      <c r="ERV24" s="431"/>
      <c r="ERW24" s="431"/>
      <c r="ERX24" s="431"/>
      <c r="ERY24" s="431"/>
      <c r="ERZ24" s="431"/>
      <c r="ESA24" s="431"/>
      <c r="ESB24" s="431"/>
      <c r="ESC24" s="431"/>
      <c r="ESD24" s="431"/>
      <c r="ESE24" s="431"/>
      <c r="ESF24" s="431"/>
      <c r="ESG24" s="431"/>
      <c r="ESH24" s="431"/>
      <c r="ESI24" s="431"/>
      <c r="ESJ24" s="431"/>
      <c r="ESK24" s="431"/>
      <c r="ESL24" s="431"/>
      <c r="ESM24" s="431"/>
      <c r="ESN24" s="431"/>
      <c r="ESO24" s="431"/>
      <c r="ESP24" s="431"/>
      <c r="ESQ24" s="431"/>
      <c r="ESR24" s="431"/>
      <c r="ESS24" s="431"/>
      <c r="EST24" s="431"/>
      <c r="ESU24" s="431"/>
      <c r="ESV24" s="431"/>
      <c r="ESW24" s="431"/>
      <c r="ESX24" s="431"/>
      <c r="ESY24" s="431"/>
      <c r="ESZ24" s="431"/>
      <c r="ETA24" s="431"/>
      <c r="ETB24" s="431"/>
      <c r="ETC24" s="431"/>
      <c r="ETD24" s="431"/>
      <c r="ETE24" s="431"/>
      <c r="ETF24" s="431"/>
      <c r="ETG24" s="431"/>
      <c r="ETH24" s="431"/>
      <c r="ETI24" s="431"/>
      <c r="ETJ24" s="431"/>
      <c r="ETK24" s="431"/>
      <c r="ETL24" s="431"/>
      <c r="ETM24" s="431"/>
      <c r="ETN24" s="431"/>
      <c r="ETO24" s="431"/>
      <c r="ETP24" s="431"/>
      <c r="ETQ24" s="431"/>
      <c r="ETR24" s="431"/>
      <c r="ETS24" s="431"/>
      <c r="ETT24" s="431"/>
      <c r="ETU24" s="431"/>
      <c r="ETV24" s="431"/>
      <c r="ETW24" s="431"/>
      <c r="ETX24" s="431"/>
      <c r="ETY24" s="431"/>
      <c r="ETZ24" s="431"/>
      <c r="EUA24" s="431"/>
      <c r="EUB24" s="431"/>
      <c r="EUC24" s="431"/>
      <c r="EUD24" s="431"/>
      <c r="EUE24" s="431"/>
      <c r="EUF24" s="431"/>
      <c r="EUG24" s="431"/>
      <c r="EUH24" s="431"/>
      <c r="EUI24" s="431"/>
      <c r="EUJ24" s="431"/>
      <c r="EUK24" s="431"/>
      <c r="EUL24" s="431"/>
      <c r="EUM24" s="431"/>
      <c r="EUN24" s="431"/>
      <c r="EUO24" s="431"/>
      <c r="EUP24" s="431"/>
      <c r="EUQ24" s="431"/>
      <c r="EUR24" s="431"/>
      <c r="EUS24" s="431"/>
      <c r="EUT24" s="431"/>
      <c r="EUU24" s="431"/>
      <c r="EUV24" s="431"/>
      <c r="EUW24" s="431"/>
      <c r="EUX24" s="431"/>
      <c r="EUY24" s="431"/>
      <c r="EUZ24" s="431"/>
      <c r="EVA24" s="431"/>
      <c r="EVB24" s="431"/>
      <c r="EVC24" s="431"/>
      <c r="EVD24" s="431"/>
      <c r="EVE24" s="431"/>
      <c r="EVF24" s="431"/>
      <c r="EVG24" s="431"/>
      <c r="EVH24" s="431"/>
      <c r="EVI24" s="431"/>
      <c r="EVJ24" s="431"/>
      <c r="EVK24" s="431"/>
      <c r="EVL24" s="431"/>
      <c r="EVM24" s="431"/>
      <c r="EVN24" s="431"/>
      <c r="EVO24" s="431"/>
      <c r="EVP24" s="431"/>
      <c r="EVQ24" s="431"/>
      <c r="EVR24" s="431"/>
      <c r="EVS24" s="431"/>
      <c r="EVT24" s="431"/>
      <c r="EVU24" s="431"/>
      <c r="EVV24" s="431"/>
      <c r="EVW24" s="431"/>
      <c r="EVX24" s="431"/>
      <c r="EVY24" s="431"/>
      <c r="EVZ24" s="431"/>
      <c r="EWA24" s="431"/>
      <c r="EWB24" s="431"/>
      <c r="EWC24" s="431"/>
      <c r="EWD24" s="431"/>
      <c r="EWE24" s="431"/>
      <c r="EWF24" s="431"/>
      <c r="EWG24" s="431"/>
      <c r="EWH24" s="431"/>
      <c r="EWI24" s="431"/>
      <c r="EWJ24" s="431"/>
      <c r="EWK24" s="431"/>
      <c r="EWL24" s="431"/>
      <c r="EWM24" s="431"/>
      <c r="EWN24" s="431"/>
      <c r="EWO24" s="431"/>
      <c r="EWP24" s="431"/>
      <c r="EWQ24" s="431"/>
      <c r="EWR24" s="431"/>
      <c r="EWS24" s="431"/>
      <c r="EWT24" s="431"/>
      <c r="EWU24" s="431"/>
      <c r="EWV24" s="431"/>
      <c r="EWW24" s="431"/>
      <c r="EWX24" s="431"/>
      <c r="EWY24" s="431"/>
      <c r="EWZ24" s="431"/>
      <c r="EXA24" s="431"/>
      <c r="EXB24" s="431"/>
      <c r="EXC24" s="431"/>
      <c r="EXD24" s="431"/>
      <c r="EXE24" s="431"/>
      <c r="EXF24" s="431"/>
      <c r="EXG24" s="431"/>
      <c r="EXH24" s="431"/>
      <c r="EXI24" s="431"/>
      <c r="EXJ24" s="431"/>
      <c r="EXK24" s="431"/>
      <c r="EXL24" s="431"/>
      <c r="EXM24" s="431"/>
      <c r="EXN24" s="431"/>
      <c r="EXO24" s="431"/>
      <c r="EXP24" s="431"/>
      <c r="EXQ24" s="431"/>
      <c r="EXR24" s="431"/>
      <c r="EXS24" s="431"/>
      <c r="EXT24" s="431"/>
      <c r="EXU24" s="431"/>
      <c r="EXV24" s="431"/>
      <c r="EXW24" s="431"/>
      <c r="EXX24" s="431"/>
      <c r="EXY24" s="431"/>
      <c r="EXZ24" s="431"/>
      <c r="EYA24" s="431"/>
      <c r="EYB24" s="431"/>
      <c r="EYC24" s="431"/>
      <c r="EYD24" s="431"/>
      <c r="EYE24" s="431"/>
      <c r="EYF24" s="431"/>
      <c r="EYG24" s="431"/>
      <c r="EYH24" s="431"/>
      <c r="EYI24" s="431"/>
      <c r="EYJ24" s="431"/>
      <c r="EYK24" s="431"/>
      <c r="EYL24" s="431"/>
      <c r="EYM24" s="431"/>
      <c r="EYN24" s="431"/>
      <c r="EYO24" s="431"/>
      <c r="EYP24" s="431"/>
      <c r="EYQ24" s="431"/>
      <c r="EYR24" s="431"/>
      <c r="EYS24" s="431"/>
      <c r="EYT24" s="431"/>
      <c r="EYU24" s="431"/>
      <c r="EYV24" s="431"/>
      <c r="EYW24" s="431"/>
      <c r="EYX24" s="431"/>
      <c r="EYY24" s="431"/>
      <c r="EYZ24" s="431"/>
      <c r="EZA24" s="431"/>
      <c r="EZB24" s="431"/>
      <c r="EZC24" s="431"/>
      <c r="EZD24" s="431"/>
      <c r="EZE24" s="431"/>
      <c r="EZF24" s="431"/>
      <c r="EZG24" s="431"/>
      <c r="EZH24" s="431"/>
      <c r="EZI24" s="431"/>
      <c r="EZJ24" s="431"/>
      <c r="EZK24" s="431"/>
      <c r="EZL24" s="431"/>
      <c r="EZM24" s="431"/>
      <c r="EZN24" s="431"/>
      <c r="EZO24" s="431"/>
      <c r="EZP24" s="431"/>
      <c r="EZQ24" s="431"/>
      <c r="EZR24" s="431"/>
      <c r="EZS24" s="431"/>
      <c r="EZT24" s="431"/>
      <c r="EZU24" s="431"/>
      <c r="EZV24" s="431"/>
      <c r="EZW24" s="431"/>
      <c r="EZX24" s="431"/>
      <c r="EZY24" s="431"/>
      <c r="EZZ24" s="431"/>
      <c r="FAA24" s="431"/>
      <c r="FAB24" s="431"/>
      <c r="FAC24" s="431"/>
      <c r="FAD24" s="431"/>
      <c r="FAE24" s="431"/>
      <c r="FAF24" s="431"/>
      <c r="FAG24" s="431"/>
      <c r="FAH24" s="431"/>
      <c r="FAI24" s="431"/>
      <c r="FAJ24" s="431"/>
      <c r="FAK24" s="431"/>
      <c r="FAL24" s="431"/>
      <c r="FAM24" s="431"/>
      <c r="FAN24" s="431"/>
      <c r="FAO24" s="431"/>
      <c r="FAP24" s="431"/>
      <c r="FAQ24" s="431"/>
      <c r="FAR24" s="431"/>
      <c r="FAS24" s="431"/>
      <c r="FAT24" s="431"/>
      <c r="FAU24" s="431"/>
      <c r="FAV24" s="431"/>
      <c r="FAW24" s="431"/>
      <c r="FAX24" s="431"/>
      <c r="FAY24" s="431"/>
      <c r="FAZ24" s="431"/>
      <c r="FBA24" s="431"/>
      <c r="FBB24" s="431"/>
      <c r="FBC24" s="431"/>
      <c r="FBD24" s="431"/>
      <c r="FBE24" s="431"/>
      <c r="FBF24" s="431"/>
      <c r="FBG24" s="431"/>
      <c r="FBH24" s="431"/>
      <c r="FBI24" s="431"/>
      <c r="FBJ24" s="431"/>
      <c r="FBK24" s="431"/>
      <c r="FBL24" s="431"/>
      <c r="FBM24" s="431"/>
      <c r="FBN24" s="431"/>
      <c r="FBO24" s="431"/>
      <c r="FBP24" s="431"/>
      <c r="FBQ24" s="431"/>
      <c r="FBR24" s="431"/>
      <c r="FBS24" s="431"/>
      <c r="FBT24" s="431"/>
      <c r="FBU24" s="431"/>
      <c r="FBV24" s="431"/>
      <c r="FBW24" s="431"/>
      <c r="FBX24" s="431"/>
      <c r="FBY24" s="431"/>
      <c r="FBZ24" s="431"/>
      <c r="FCA24" s="431"/>
      <c r="FCB24" s="431"/>
      <c r="FCC24" s="431"/>
      <c r="FCD24" s="431"/>
      <c r="FCE24" s="431"/>
      <c r="FCF24" s="431"/>
      <c r="FCG24" s="431"/>
      <c r="FCH24" s="431"/>
      <c r="FCI24" s="431"/>
      <c r="FCJ24" s="431"/>
      <c r="FCK24" s="431"/>
      <c r="FCL24" s="431"/>
      <c r="FCM24" s="431"/>
      <c r="FCN24" s="431"/>
      <c r="FCO24" s="431"/>
      <c r="FCP24" s="431"/>
      <c r="FCQ24" s="431"/>
      <c r="FCR24" s="431"/>
      <c r="FCS24" s="431"/>
      <c r="FCT24" s="431"/>
      <c r="FCU24" s="431"/>
      <c r="FCV24" s="431"/>
      <c r="FCW24" s="431"/>
      <c r="FCX24" s="431"/>
      <c r="FCY24" s="431"/>
      <c r="FCZ24" s="431"/>
      <c r="FDA24" s="431"/>
      <c r="FDB24" s="431"/>
      <c r="FDC24" s="431"/>
      <c r="FDD24" s="431"/>
      <c r="FDE24" s="431"/>
      <c r="FDF24" s="431"/>
      <c r="FDG24" s="431"/>
      <c r="FDH24" s="431"/>
      <c r="FDI24" s="431"/>
      <c r="FDJ24" s="431"/>
      <c r="FDK24" s="431"/>
      <c r="FDL24" s="431"/>
      <c r="FDM24" s="431"/>
      <c r="FDN24" s="431"/>
      <c r="FDO24" s="431"/>
      <c r="FDP24" s="431"/>
      <c r="FDQ24" s="431"/>
      <c r="FDR24" s="431"/>
      <c r="FDS24" s="431"/>
      <c r="FDT24" s="431"/>
      <c r="FDU24" s="431"/>
      <c r="FDV24" s="431"/>
      <c r="FDW24" s="431"/>
      <c r="FDX24" s="431"/>
      <c r="FDY24" s="431"/>
      <c r="FDZ24" s="431"/>
      <c r="FEA24" s="431"/>
      <c r="FEB24" s="431"/>
      <c r="FEC24" s="431"/>
      <c r="FED24" s="431"/>
      <c r="FEE24" s="431"/>
      <c r="FEF24" s="431"/>
      <c r="FEG24" s="431"/>
      <c r="FEH24" s="431"/>
      <c r="FEI24" s="431"/>
      <c r="FEJ24" s="431"/>
      <c r="FEK24" s="431"/>
      <c r="FEL24" s="431"/>
      <c r="FEM24" s="431"/>
      <c r="FEN24" s="431"/>
      <c r="FEO24" s="431"/>
      <c r="FEP24" s="431"/>
      <c r="FEQ24" s="431"/>
      <c r="FER24" s="431"/>
      <c r="FES24" s="431"/>
      <c r="FET24" s="431"/>
      <c r="FEU24" s="431"/>
      <c r="FEV24" s="431"/>
      <c r="FEW24" s="431"/>
      <c r="FEX24" s="431"/>
      <c r="FEY24" s="431"/>
      <c r="FEZ24" s="431"/>
      <c r="FFA24" s="431"/>
      <c r="FFB24" s="431"/>
      <c r="FFC24" s="431"/>
      <c r="FFD24" s="431"/>
      <c r="FFE24" s="431"/>
      <c r="FFF24" s="431"/>
      <c r="FFG24" s="431"/>
      <c r="FFH24" s="431"/>
      <c r="FFI24" s="431"/>
      <c r="FFJ24" s="431"/>
      <c r="FFK24" s="431"/>
      <c r="FFL24" s="431"/>
      <c r="FFM24" s="431"/>
      <c r="FFN24" s="431"/>
      <c r="FFO24" s="431"/>
      <c r="FFP24" s="431"/>
      <c r="FFQ24" s="431"/>
      <c r="FFR24" s="431"/>
      <c r="FFS24" s="431"/>
      <c r="FFT24" s="431"/>
      <c r="FFU24" s="431"/>
      <c r="FFV24" s="431"/>
      <c r="FFW24" s="431"/>
      <c r="FFX24" s="431"/>
      <c r="FFY24" s="431"/>
      <c r="FFZ24" s="431"/>
      <c r="FGA24" s="431"/>
      <c r="FGB24" s="431"/>
      <c r="FGC24" s="431"/>
      <c r="FGD24" s="431"/>
      <c r="FGE24" s="431"/>
      <c r="FGF24" s="431"/>
      <c r="FGG24" s="431"/>
      <c r="FGH24" s="431"/>
      <c r="FGI24" s="431"/>
      <c r="FGJ24" s="431"/>
      <c r="FGK24" s="431"/>
      <c r="FGL24" s="431"/>
      <c r="FGM24" s="431"/>
      <c r="FGN24" s="431"/>
      <c r="FGO24" s="431"/>
      <c r="FGP24" s="431"/>
      <c r="FGQ24" s="431"/>
      <c r="FGR24" s="431"/>
      <c r="FGS24" s="431"/>
      <c r="FGT24" s="431"/>
      <c r="FGU24" s="431"/>
      <c r="FGV24" s="431"/>
      <c r="FGW24" s="431"/>
      <c r="FGX24" s="431"/>
      <c r="FGY24" s="431"/>
      <c r="FGZ24" s="431"/>
      <c r="FHA24" s="431"/>
      <c r="FHB24" s="431"/>
      <c r="FHC24" s="431"/>
      <c r="FHD24" s="431"/>
      <c r="FHE24" s="431"/>
      <c r="FHF24" s="431"/>
      <c r="FHG24" s="431"/>
      <c r="FHH24" s="431"/>
      <c r="FHI24" s="431"/>
      <c r="FHJ24" s="431"/>
      <c r="FHK24" s="431"/>
      <c r="FHL24" s="431"/>
      <c r="FHM24" s="431"/>
      <c r="FHN24" s="431"/>
      <c r="FHO24" s="431"/>
      <c r="FHP24" s="431"/>
      <c r="FHQ24" s="431"/>
      <c r="FHR24" s="431"/>
      <c r="FHS24" s="431"/>
      <c r="FHT24" s="431"/>
      <c r="FHU24" s="431"/>
      <c r="FHV24" s="431"/>
      <c r="FHW24" s="431"/>
      <c r="FHX24" s="431"/>
      <c r="FHY24" s="431"/>
      <c r="FHZ24" s="431"/>
      <c r="FIA24" s="431"/>
      <c r="FIB24" s="431"/>
      <c r="FIC24" s="431"/>
      <c r="FID24" s="431"/>
      <c r="FIE24" s="431"/>
      <c r="FIF24" s="431"/>
      <c r="FIG24" s="431"/>
      <c r="FIH24" s="431"/>
      <c r="FII24" s="431"/>
      <c r="FIJ24" s="431"/>
      <c r="FIK24" s="431"/>
      <c r="FIL24" s="431"/>
      <c r="FIM24" s="431"/>
      <c r="FIN24" s="431"/>
      <c r="FIO24" s="431"/>
      <c r="FIP24" s="431"/>
      <c r="FIQ24" s="431"/>
      <c r="FIR24" s="431"/>
      <c r="FIS24" s="431"/>
      <c r="FIT24" s="431"/>
      <c r="FIU24" s="431"/>
      <c r="FIV24" s="431"/>
      <c r="FIW24" s="431"/>
      <c r="FIX24" s="431"/>
      <c r="FIY24" s="431"/>
      <c r="FIZ24" s="431"/>
      <c r="FJA24" s="431"/>
      <c r="FJB24" s="431"/>
      <c r="FJC24" s="431"/>
      <c r="FJD24" s="431"/>
      <c r="FJE24" s="431"/>
      <c r="FJF24" s="431"/>
      <c r="FJG24" s="431"/>
      <c r="FJH24" s="431"/>
      <c r="FJI24" s="431"/>
      <c r="FJJ24" s="431"/>
      <c r="FJK24" s="431"/>
      <c r="FJL24" s="431"/>
      <c r="FJM24" s="431"/>
      <c r="FJN24" s="431"/>
      <c r="FJO24" s="431"/>
      <c r="FJP24" s="431"/>
      <c r="FJQ24" s="431"/>
      <c r="FJR24" s="431"/>
      <c r="FJS24" s="431"/>
      <c r="FJT24" s="431"/>
      <c r="FJU24" s="431"/>
      <c r="FJV24" s="431"/>
      <c r="FJW24" s="431"/>
      <c r="FJX24" s="431"/>
      <c r="FJY24" s="431"/>
      <c r="FJZ24" s="431"/>
      <c r="FKA24" s="431"/>
      <c r="FKB24" s="431"/>
      <c r="FKC24" s="431"/>
      <c r="FKD24" s="431"/>
      <c r="FKE24" s="431"/>
      <c r="FKF24" s="431"/>
      <c r="FKG24" s="431"/>
      <c r="FKH24" s="431"/>
      <c r="FKI24" s="431"/>
      <c r="FKJ24" s="431"/>
      <c r="FKK24" s="431"/>
      <c r="FKL24" s="431"/>
      <c r="FKM24" s="431"/>
      <c r="FKN24" s="431"/>
      <c r="FKO24" s="431"/>
      <c r="FKP24" s="431"/>
      <c r="FKQ24" s="431"/>
      <c r="FKR24" s="431"/>
      <c r="FKS24" s="431"/>
      <c r="FKT24" s="431"/>
      <c r="FKU24" s="431"/>
      <c r="FKV24" s="431"/>
      <c r="FKW24" s="431"/>
      <c r="FKX24" s="431"/>
      <c r="FKY24" s="431"/>
      <c r="FKZ24" s="431"/>
      <c r="FLA24" s="431"/>
      <c r="FLB24" s="431"/>
      <c r="FLC24" s="431"/>
      <c r="FLD24" s="431"/>
      <c r="FLE24" s="431"/>
      <c r="FLF24" s="431"/>
      <c r="FLG24" s="431"/>
      <c r="FLH24" s="431"/>
      <c r="FLI24" s="431"/>
      <c r="FLJ24" s="431"/>
      <c r="FLK24" s="431"/>
      <c r="FLL24" s="431"/>
      <c r="FLM24" s="431"/>
      <c r="FLN24" s="431"/>
      <c r="FLO24" s="431"/>
      <c r="FLP24" s="431"/>
      <c r="FLQ24" s="431"/>
      <c r="FLR24" s="431"/>
      <c r="FLS24" s="431"/>
      <c r="FLT24" s="431"/>
      <c r="FLU24" s="431"/>
      <c r="FLV24" s="431"/>
      <c r="FLW24" s="431"/>
      <c r="FLX24" s="431"/>
      <c r="FLY24" s="431"/>
      <c r="FLZ24" s="431"/>
      <c r="FMA24" s="431"/>
      <c r="FMB24" s="431"/>
      <c r="FMC24" s="431"/>
      <c r="FMD24" s="431"/>
      <c r="FME24" s="431"/>
      <c r="FMF24" s="431"/>
      <c r="FMG24" s="431"/>
      <c r="FMH24" s="431"/>
      <c r="FMI24" s="431"/>
      <c r="FMJ24" s="431"/>
      <c r="FMK24" s="431"/>
      <c r="FML24" s="431"/>
      <c r="FMM24" s="431"/>
      <c r="FMN24" s="431"/>
      <c r="FMO24" s="431"/>
      <c r="FMP24" s="431"/>
      <c r="FMQ24" s="431"/>
      <c r="FMR24" s="431"/>
      <c r="FMS24" s="431"/>
      <c r="FMT24" s="431"/>
      <c r="FMU24" s="431"/>
      <c r="FMV24" s="431"/>
      <c r="FMW24" s="431"/>
      <c r="FMX24" s="431"/>
      <c r="FMY24" s="431"/>
      <c r="FMZ24" s="431"/>
      <c r="FNA24" s="431"/>
      <c r="FNB24" s="431"/>
      <c r="FNC24" s="431"/>
      <c r="FND24" s="431"/>
      <c r="FNE24" s="431"/>
      <c r="FNF24" s="431"/>
      <c r="FNG24" s="431"/>
      <c r="FNH24" s="431"/>
      <c r="FNI24" s="431"/>
      <c r="FNJ24" s="431"/>
      <c r="FNK24" s="431"/>
      <c r="FNL24" s="431"/>
      <c r="FNM24" s="431"/>
      <c r="FNN24" s="431"/>
      <c r="FNO24" s="431"/>
      <c r="FNP24" s="431"/>
      <c r="FNQ24" s="431"/>
      <c r="FNR24" s="431"/>
      <c r="FNS24" s="431"/>
      <c r="FNT24" s="431"/>
      <c r="FNU24" s="431"/>
      <c r="FNV24" s="431"/>
      <c r="FNW24" s="431"/>
      <c r="FNX24" s="431"/>
      <c r="FNY24" s="431"/>
      <c r="FNZ24" s="431"/>
      <c r="FOA24" s="431"/>
      <c r="FOB24" s="431"/>
      <c r="FOC24" s="431"/>
      <c r="FOD24" s="431"/>
      <c r="FOE24" s="431"/>
      <c r="FOF24" s="431"/>
      <c r="FOG24" s="431"/>
      <c r="FOH24" s="431"/>
      <c r="FOI24" s="431"/>
      <c r="FOJ24" s="431"/>
      <c r="FOK24" s="431"/>
      <c r="FOL24" s="431"/>
      <c r="FOM24" s="431"/>
      <c r="FON24" s="431"/>
      <c r="FOO24" s="431"/>
      <c r="FOP24" s="431"/>
      <c r="FOQ24" s="431"/>
      <c r="FOR24" s="431"/>
      <c r="FOS24" s="431"/>
      <c r="FOT24" s="431"/>
      <c r="FOU24" s="431"/>
      <c r="FOV24" s="431"/>
      <c r="FOW24" s="431"/>
      <c r="FOX24" s="431"/>
      <c r="FOY24" s="431"/>
      <c r="FOZ24" s="431"/>
      <c r="FPA24" s="431"/>
      <c r="FPB24" s="431"/>
      <c r="FPC24" s="431"/>
      <c r="FPD24" s="431"/>
      <c r="FPE24" s="431"/>
      <c r="FPF24" s="431"/>
      <c r="FPG24" s="431"/>
      <c r="FPH24" s="431"/>
      <c r="FPI24" s="431"/>
      <c r="FPJ24" s="431"/>
      <c r="FPK24" s="431"/>
      <c r="FPL24" s="431"/>
      <c r="FPM24" s="431"/>
      <c r="FPN24" s="431"/>
      <c r="FPO24" s="431"/>
      <c r="FPP24" s="431"/>
      <c r="FPQ24" s="431"/>
      <c r="FPR24" s="431"/>
      <c r="FPS24" s="431"/>
      <c r="FPT24" s="431"/>
      <c r="FPU24" s="431"/>
      <c r="FPV24" s="431"/>
      <c r="FPW24" s="431"/>
      <c r="FPX24" s="431"/>
      <c r="FPY24" s="431"/>
      <c r="FPZ24" s="431"/>
      <c r="FQA24" s="431"/>
      <c r="FQB24" s="431"/>
      <c r="FQC24" s="431"/>
      <c r="FQD24" s="431"/>
      <c r="FQE24" s="431"/>
      <c r="FQF24" s="431"/>
      <c r="FQG24" s="431"/>
      <c r="FQH24" s="431"/>
      <c r="FQI24" s="431"/>
      <c r="FQJ24" s="431"/>
      <c r="FQK24" s="431"/>
      <c r="FQL24" s="431"/>
      <c r="FQM24" s="431"/>
      <c r="FQN24" s="431"/>
      <c r="FQO24" s="431"/>
      <c r="FQP24" s="431"/>
      <c r="FQQ24" s="431"/>
      <c r="FQR24" s="431"/>
      <c r="FQS24" s="431"/>
      <c r="FQT24" s="431"/>
      <c r="FQU24" s="431"/>
      <c r="FQV24" s="431"/>
      <c r="FQW24" s="431"/>
      <c r="FQX24" s="431"/>
      <c r="FQY24" s="431"/>
      <c r="FQZ24" s="431"/>
      <c r="FRA24" s="431"/>
      <c r="FRB24" s="431"/>
      <c r="FRC24" s="431"/>
      <c r="FRD24" s="431"/>
      <c r="FRE24" s="431"/>
      <c r="FRF24" s="431"/>
      <c r="FRG24" s="431"/>
      <c r="FRH24" s="431"/>
      <c r="FRI24" s="431"/>
      <c r="FRJ24" s="431"/>
      <c r="FRK24" s="431"/>
      <c r="FRL24" s="431"/>
      <c r="FRM24" s="431"/>
      <c r="FRN24" s="431"/>
      <c r="FRO24" s="431"/>
      <c r="FRP24" s="431"/>
      <c r="FRQ24" s="431"/>
      <c r="FRR24" s="431"/>
      <c r="FRS24" s="431"/>
      <c r="FRT24" s="431"/>
      <c r="FRU24" s="431"/>
      <c r="FRV24" s="431"/>
      <c r="FRW24" s="431"/>
      <c r="FRX24" s="431"/>
      <c r="FRY24" s="431"/>
      <c r="FRZ24" s="431"/>
      <c r="FSA24" s="431"/>
      <c r="FSB24" s="431"/>
      <c r="FSC24" s="431"/>
      <c r="FSD24" s="431"/>
      <c r="FSE24" s="431"/>
      <c r="FSF24" s="431"/>
      <c r="FSG24" s="431"/>
      <c r="FSH24" s="431"/>
      <c r="FSI24" s="431"/>
      <c r="FSJ24" s="431"/>
      <c r="FSK24" s="431"/>
      <c r="FSL24" s="431"/>
      <c r="FSM24" s="431"/>
      <c r="FSN24" s="431"/>
      <c r="FSO24" s="431"/>
      <c r="FSP24" s="431"/>
      <c r="FSQ24" s="431"/>
      <c r="FSR24" s="431"/>
      <c r="FSS24" s="431"/>
      <c r="FST24" s="431"/>
      <c r="FSU24" s="431"/>
      <c r="FSV24" s="431"/>
      <c r="FSW24" s="431"/>
      <c r="FSX24" s="431"/>
      <c r="FSY24" s="431"/>
      <c r="FSZ24" s="431"/>
      <c r="FTA24" s="431"/>
      <c r="FTB24" s="431"/>
      <c r="FTC24" s="431"/>
      <c r="FTD24" s="431"/>
      <c r="FTE24" s="431"/>
      <c r="FTF24" s="431"/>
      <c r="FTG24" s="431"/>
      <c r="FTH24" s="431"/>
      <c r="FTI24" s="431"/>
      <c r="FTJ24" s="431"/>
      <c r="FTK24" s="431"/>
      <c r="FTL24" s="431"/>
      <c r="FTM24" s="431"/>
      <c r="FTN24" s="431"/>
      <c r="FTO24" s="431"/>
      <c r="FTP24" s="431"/>
      <c r="FTQ24" s="431"/>
      <c r="FTR24" s="431"/>
      <c r="FTS24" s="431"/>
      <c r="FTT24" s="431"/>
      <c r="FTU24" s="431"/>
      <c r="FTV24" s="431"/>
      <c r="FTW24" s="431"/>
      <c r="FTX24" s="431"/>
      <c r="FTY24" s="431"/>
      <c r="FTZ24" s="431"/>
      <c r="FUA24" s="431"/>
      <c r="FUB24" s="431"/>
      <c r="FUC24" s="431"/>
      <c r="FUD24" s="431"/>
      <c r="FUE24" s="431"/>
      <c r="FUF24" s="431"/>
      <c r="FUG24" s="431"/>
      <c r="FUH24" s="431"/>
      <c r="FUI24" s="431"/>
      <c r="FUJ24" s="431"/>
      <c r="FUK24" s="431"/>
      <c r="FUL24" s="431"/>
      <c r="FUM24" s="431"/>
      <c r="FUN24" s="431"/>
      <c r="FUO24" s="431"/>
      <c r="FUP24" s="431"/>
      <c r="FUQ24" s="431"/>
      <c r="FUR24" s="431"/>
      <c r="FUS24" s="431"/>
      <c r="FUT24" s="431"/>
      <c r="FUU24" s="431"/>
      <c r="FUV24" s="431"/>
      <c r="FUW24" s="431"/>
      <c r="FUX24" s="431"/>
      <c r="FUY24" s="431"/>
      <c r="FUZ24" s="431"/>
      <c r="FVA24" s="431"/>
      <c r="FVB24" s="431"/>
      <c r="FVC24" s="431"/>
      <c r="FVD24" s="431"/>
      <c r="FVE24" s="431"/>
      <c r="FVF24" s="431"/>
      <c r="FVG24" s="431"/>
      <c r="FVH24" s="431"/>
      <c r="FVI24" s="431"/>
      <c r="FVJ24" s="431"/>
      <c r="FVK24" s="431"/>
      <c r="FVL24" s="431"/>
      <c r="FVM24" s="431"/>
      <c r="FVN24" s="431"/>
      <c r="FVO24" s="431"/>
      <c r="FVP24" s="431"/>
      <c r="FVQ24" s="431"/>
      <c r="FVR24" s="431"/>
      <c r="FVS24" s="431"/>
      <c r="FVT24" s="431"/>
      <c r="FVU24" s="431"/>
      <c r="FVV24" s="431"/>
      <c r="FVW24" s="431"/>
      <c r="FVX24" s="431"/>
      <c r="FVY24" s="431"/>
      <c r="FVZ24" s="431"/>
      <c r="FWA24" s="431"/>
      <c r="FWB24" s="431"/>
      <c r="FWC24" s="431"/>
      <c r="FWD24" s="431"/>
      <c r="FWE24" s="431"/>
      <c r="FWF24" s="431"/>
      <c r="FWG24" s="431"/>
      <c r="FWH24" s="431"/>
      <c r="FWI24" s="431"/>
      <c r="FWJ24" s="431"/>
      <c r="FWK24" s="431"/>
      <c r="FWL24" s="431"/>
      <c r="FWM24" s="431"/>
      <c r="FWN24" s="431"/>
      <c r="FWO24" s="431"/>
      <c r="FWP24" s="431"/>
      <c r="FWQ24" s="431"/>
      <c r="FWR24" s="431"/>
      <c r="FWS24" s="431"/>
      <c r="FWT24" s="431"/>
      <c r="FWU24" s="431"/>
      <c r="FWV24" s="431"/>
      <c r="FWW24" s="431"/>
      <c r="FWX24" s="431"/>
      <c r="FWY24" s="431"/>
      <c r="FWZ24" s="431"/>
      <c r="FXA24" s="431"/>
      <c r="FXB24" s="431"/>
      <c r="FXC24" s="431"/>
      <c r="FXD24" s="431"/>
      <c r="FXE24" s="431"/>
      <c r="FXF24" s="431"/>
      <c r="FXG24" s="431"/>
      <c r="FXH24" s="431"/>
      <c r="FXI24" s="431"/>
      <c r="FXJ24" s="431"/>
      <c r="FXK24" s="431"/>
      <c r="FXL24" s="431"/>
      <c r="FXM24" s="431"/>
      <c r="FXN24" s="431"/>
      <c r="FXO24" s="431"/>
      <c r="FXP24" s="431"/>
      <c r="FXQ24" s="431"/>
      <c r="FXR24" s="431"/>
      <c r="FXS24" s="431"/>
      <c r="FXT24" s="431"/>
      <c r="FXU24" s="431"/>
      <c r="FXV24" s="431"/>
      <c r="FXW24" s="431"/>
      <c r="FXX24" s="431"/>
      <c r="FXY24" s="431"/>
      <c r="FXZ24" s="431"/>
      <c r="FYA24" s="431"/>
      <c r="FYB24" s="431"/>
      <c r="FYC24" s="431"/>
      <c r="FYD24" s="431"/>
      <c r="FYE24" s="431"/>
      <c r="FYF24" s="431"/>
      <c r="FYG24" s="431"/>
      <c r="FYH24" s="431"/>
      <c r="FYI24" s="431"/>
      <c r="FYJ24" s="431"/>
      <c r="FYK24" s="431"/>
      <c r="FYL24" s="431"/>
      <c r="FYM24" s="431"/>
      <c r="FYN24" s="431"/>
      <c r="FYO24" s="431"/>
      <c r="FYP24" s="431"/>
      <c r="FYQ24" s="431"/>
      <c r="FYR24" s="431"/>
      <c r="FYS24" s="431"/>
      <c r="FYT24" s="431"/>
      <c r="FYU24" s="431"/>
      <c r="FYV24" s="431"/>
      <c r="FYW24" s="431"/>
      <c r="FYX24" s="431"/>
      <c r="FYY24" s="431"/>
      <c r="FYZ24" s="431"/>
      <c r="FZA24" s="431"/>
      <c r="FZB24" s="431"/>
      <c r="FZC24" s="431"/>
      <c r="FZD24" s="431"/>
      <c r="FZE24" s="431"/>
      <c r="FZF24" s="431"/>
      <c r="FZG24" s="431"/>
      <c r="FZH24" s="431"/>
      <c r="FZI24" s="431"/>
      <c r="FZJ24" s="431"/>
      <c r="FZK24" s="431"/>
      <c r="FZL24" s="431"/>
      <c r="FZM24" s="431"/>
      <c r="FZN24" s="431"/>
      <c r="FZO24" s="431"/>
      <c r="FZP24" s="431"/>
      <c r="FZQ24" s="431"/>
      <c r="FZR24" s="431"/>
      <c r="FZS24" s="431"/>
      <c r="FZT24" s="431"/>
      <c r="FZU24" s="431"/>
      <c r="FZV24" s="431"/>
      <c r="FZW24" s="431"/>
      <c r="FZX24" s="431"/>
      <c r="FZY24" s="431"/>
      <c r="FZZ24" s="431"/>
      <c r="GAA24" s="431"/>
      <c r="GAB24" s="431"/>
      <c r="GAC24" s="431"/>
      <c r="GAD24" s="431"/>
      <c r="GAE24" s="431"/>
      <c r="GAF24" s="431"/>
      <c r="GAG24" s="431"/>
      <c r="GAH24" s="431"/>
      <c r="GAI24" s="431"/>
      <c r="GAJ24" s="431"/>
      <c r="GAK24" s="431"/>
      <c r="GAL24" s="431"/>
      <c r="GAM24" s="431"/>
      <c r="GAN24" s="431"/>
      <c r="GAO24" s="431"/>
      <c r="GAP24" s="431"/>
      <c r="GAQ24" s="431"/>
      <c r="GAR24" s="431"/>
      <c r="GAS24" s="431"/>
      <c r="GAT24" s="431"/>
      <c r="GAU24" s="431"/>
      <c r="GAV24" s="431"/>
      <c r="GAW24" s="431"/>
      <c r="GAX24" s="431"/>
      <c r="GAY24" s="431"/>
      <c r="GAZ24" s="431"/>
      <c r="GBA24" s="431"/>
      <c r="GBB24" s="431"/>
      <c r="GBC24" s="431"/>
      <c r="GBD24" s="431"/>
      <c r="GBE24" s="431"/>
      <c r="GBF24" s="431"/>
      <c r="GBG24" s="431"/>
      <c r="GBH24" s="431"/>
      <c r="GBI24" s="431"/>
      <c r="GBJ24" s="431"/>
      <c r="GBK24" s="431"/>
      <c r="GBL24" s="431"/>
      <c r="GBM24" s="431"/>
      <c r="GBN24" s="431"/>
      <c r="GBO24" s="431"/>
      <c r="GBP24" s="431"/>
      <c r="GBQ24" s="431"/>
      <c r="GBR24" s="431"/>
      <c r="GBS24" s="431"/>
      <c r="GBT24" s="431"/>
      <c r="GBU24" s="431"/>
      <c r="GBV24" s="431"/>
      <c r="GBW24" s="431"/>
      <c r="GBX24" s="431"/>
      <c r="GBY24" s="431"/>
      <c r="GBZ24" s="431"/>
      <c r="GCA24" s="431"/>
      <c r="GCB24" s="431"/>
      <c r="GCC24" s="431"/>
      <c r="GCD24" s="431"/>
      <c r="GCE24" s="431"/>
      <c r="GCF24" s="431"/>
      <c r="GCG24" s="431"/>
      <c r="GCH24" s="431"/>
      <c r="GCI24" s="431"/>
      <c r="GCJ24" s="431"/>
      <c r="GCK24" s="431"/>
      <c r="GCL24" s="431"/>
      <c r="GCM24" s="431"/>
      <c r="GCN24" s="431"/>
      <c r="GCO24" s="431"/>
      <c r="GCP24" s="431"/>
      <c r="GCQ24" s="431"/>
      <c r="GCR24" s="431"/>
      <c r="GCS24" s="431"/>
      <c r="GCT24" s="431"/>
      <c r="GCU24" s="431"/>
      <c r="GCV24" s="431"/>
      <c r="GCW24" s="431"/>
      <c r="GCX24" s="431"/>
      <c r="GCY24" s="431"/>
      <c r="GCZ24" s="431"/>
      <c r="GDA24" s="431"/>
      <c r="GDB24" s="431"/>
      <c r="GDC24" s="431"/>
      <c r="GDD24" s="431"/>
      <c r="GDE24" s="431"/>
      <c r="GDF24" s="431"/>
      <c r="GDG24" s="431"/>
      <c r="GDH24" s="431"/>
      <c r="GDI24" s="431"/>
      <c r="GDJ24" s="431"/>
      <c r="GDK24" s="431"/>
      <c r="GDL24" s="431"/>
      <c r="GDM24" s="431"/>
      <c r="GDN24" s="431"/>
      <c r="GDO24" s="431"/>
      <c r="GDP24" s="431"/>
      <c r="GDQ24" s="431"/>
      <c r="GDR24" s="431"/>
      <c r="GDS24" s="431"/>
      <c r="GDT24" s="431"/>
      <c r="GDU24" s="431"/>
      <c r="GDV24" s="431"/>
      <c r="GDW24" s="431"/>
      <c r="GDX24" s="431"/>
      <c r="GDY24" s="431"/>
      <c r="GDZ24" s="431"/>
      <c r="GEA24" s="431"/>
      <c r="GEB24" s="431"/>
      <c r="GEC24" s="431"/>
      <c r="GED24" s="431"/>
      <c r="GEE24" s="431"/>
      <c r="GEF24" s="431"/>
      <c r="GEG24" s="431"/>
      <c r="GEH24" s="431"/>
      <c r="GEI24" s="431"/>
      <c r="GEJ24" s="431"/>
      <c r="GEK24" s="431"/>
      <c r="GEL24" s="431"/>
      <c r="GEM24" s="431"/>
      <c r="GEN24" s="431"/>
      <c r="GEO24" s="431"/>
      <c r="GEP24" s="431"/>
      <c r="GEQ24" s="431"/>
      <c r="GER24" s="431"/>
      <c r="GES24" s="431"/>
      <c r="GET24" s="431"/>
      <c r="GEU24" s="431"/>
      <c r="GEV24" s="431"/>
      <c r="GEW24" s="431"/>
      <c r="GEX24" s="431"/>
      <c r="GEY24" s="431"/>
      <c r="GEZ24" s="431"/>
      <c r="GFA24" s="431"/>
      <c r="GFB24" s="431"/>
      <c r="GFC24" s="431"/>
      <c r="GFD24" s="431"/>
      <c r="GFE24" s="431"/>
      <c r="GFF24" s="431"/>
      <c r="GFG24" s="431"/>
      <c r="GFH24" s="431"/>
      <c r="GFI24" s="431"/>
      <c r="GFJ24" s="431"/>
      <c r="GFK24" s="431"/>
      <c r="GFL24" s="431"/>
      <c r="GFM24" s="431"/>
      <c r="GFN24" s="431"/>
      <c r="GFO24" s="431"/>
      <c r="GFP24" s="431"/>
      <c r="GFQ24" s="431"/>
      <c r="GFR24" s="431"/>
      <c r="GFS24" s="431"/>
      <c r="GFT24" s="431"/>
      <c r="GFU24" s="431"/>
      <c r="GFV24" s="431"/>
      <c r="GFW24" s="431"/>
      <c r="GFX24" s="431"/>
      <c r="GFY24" s="431"/>
      <c r="GFZ24" s="431"/>
      <c r="GGA24" s="431"/>
      <c r="GGB24" s="431"/>
      <c r="GGC24" s="431"/>
      <c r="GGD24" s="431"/>
      <c r="GGE24" s="431"/>
      <c r="GGF24" s="431"/>
      <c r="GGG24" s="431"/>
      <c r="GGH24" s="431"/>
      <c r="GGI24" s="431"/>
      <c r="GGJ24" s="431"/>
      <c r="GGK24" s="431"/>
      <c r="GGL24" s="431"/>
      <c r="GGM24" s="431"/>
      <c r="GGN24" s="431"/>
      <c r="GGO24" s="431"/>
      <c r="GGP24" s="431"/>
      <c r="GGQ24" s="431"/>
      <c r="GGR24" s="431"/>
      <c r="GGS24" s="431"/>
      <c r="GGT24" s="431"/>
      <c r="GGU24" s="431"/>
      <c r="GGV24" s="431"/>
      <c r="GGW24" s="431"/>
      <c r="GGX24" s="431"/>
      <c r="GGY24" s="431"/>
      <c r="GGZ24" s="431"/>
      <c r="GHA24" s="431"/>
      <c r="GHB24" s="431"/>
      <c r="GHC24" s="431"/>
      <c r="GHD24" s="431"/>
      <c r="GHE24" s="431"/>
      <c r="GHF24" s="431"/>
      <c r="GHG24" s="431"/>
      <c r="GHH24" s="431"/>
      <c r="GHI24" s="431"/>
      <c r="GHJ24" s="431"/>
      <c r="GHK24" s="431"/>
      <c r="GHL24" s="431"/>
      <c r="GHM24" s="431"/>
      <c r="GHN24" s="431"/>
      <c r="GHO24" s="431"/>
      <c r="GHP24" s="431"/>
      <c r="GHQ24" s="431"/>
      <c r="GHR24" s="431"/>
      <c r="GHS24" s="431"/>
      <c r="GHT24" s="431"/>
      <c r="GHU24" s="431"/>
      <c r="GHV24" s="431"/>
      <c r="GHW24" s="431"/>
      <c r="GHX24" s="431"/>
      <c r="GHY24" s="431"/>
      <c r="GHZ24" s="431"/>
      <c r="GIA24" s="431"/>
      <c r="GIB24" s="431"/>
      <c r="GIC24" s="431"/>
      <c r="GID24" s="431"/>
      <c r="GIE24" s="431"/>
      <c r="GIF24" s="431"/>
      <c r="GIG24" s="431"/>
      <c r="GIH24" s="431"/>
      <c r="GII24" s="431"/>
      <c r="GIJ24" s="431"/>
      <c r="GIK24" s="431"/>
      <c r="GIL24" s="431"/>
      <c r="GIM24" s="431"/>
      <c r="GIN24" s="431"/>
      <c r="GIO24" s="431"/>
      <c r="GIP24" s="431"/>
      <c r="GIQ24" s="431"/>
      <c r="GIR24" s="431"/>
      <c r="GIS24" s="431"/>
      <c r="GIT24" s="431"/>
      <c r="GIU24" s="431"/>
      <c r="GIV24" s="431"/>
      <c r="GIW24" s="431"/>
      <c r="GIX24" s="431"/>
      <c r="GIY24" s="431"/>
      <c r="GIZ24" s="431"/>
      <c r="GJA24" s="431"/>
      <c r="GJB24" s="431"/>
      <c r="GJC24" s="431"/>
      <c r="GJD24" s="431"/>
      <c r="GJE24" s="431"/>
      <c r="GJF24" s="431"/>
      <c r="GJG24" s="431"/>
      <c r="GJH24" s="431"/>
      <c r="GJI24" s="431"/>
      <c r="GJJ24" s="431"/>
      <c r="GJK24" s="431"/>
      <c r="GJL24" s="431"/>
      <c r="GJM24" s="431"/>
      <c r="GJN24" s="431"/>
      <c r="GJO24" s="431"/>
      <c r="GJP24" s="431"/>
      <c r="GJQ24" s="431"/>
      <c r="GJR24" s="431"/>
      <c r="GJS24" s="431"/>
      <c r="GJT24" s="431"/>
      <c r="GJU24" s="431"/>
      <c r="GJV24" s="431"/>
      <c r="GJW24" s="431"/>
      <c r="GJX24" s="431"/>
      <c r="GJY24" s="431"/>
      <c r="GJZ24" s="431"/>
      <c r="GKA24" s="431"/>
      <c r="GKB24" s="431"/>
      <c r="GKC24" s="431"/>
      <c r="GKD24" s="431"/>
      <c r="GKE24" s="431"/>
      <c r="GKF24" s="431"/>
      <c r="GKG24" s="431"/>
      <c r="GKH24" s="431"/>
      <c r="GKI24" s="431"/>
      <c r="GKJ24" s="431"/>
      <c r="GKK24" s="431"/>
      <c r="GKL24" s="431"/>
      <c r="GKM24" s="431"/>
      <c r="GKN24" s="431"/>
      <c r="GKO24" s="431"/>
      <c r="GKP24" s="431"/>
      <c r="GKQ24" s="431"/>
      <c r="GKR24" s="431"/>
      <c r="GKS24" s="431"/>
      <c r="GKT24" s="431"/>
      <c r="GKU24" s="431"/>
      <c r="GKV24" s="431"/>
      <c r="GKW24" s="431"/>
      <c r="GKX24" s="431"/>
      <c r="GKY24" s="431"/>
      <c r="GKZ24" s="431"/>
      <c r="GLA24" s="431"/>
      <c r="GLB24" s="431"/>
      <c r="GLC24" s="431"/>
      <c r="GLD24" s="431"/>
      <c r="GLE24" s="431"/>
      <c r="GLF24" s="431"/>
      <c r="GLG24" s="431"/>
      <c r="GLH24" s="431"/>
      <c r="GLI24" s="431"/>
      <c r="GLJ24" s="431"/>
      <c r="GLK24" s="431"/>
      <c r="GLL24" s="431"/>
      <c r="GLM24" s="431"/>
      <c r="GLN24" s="431"/>
      <c r="GLO24" s="431"/>
      <c r="GLP24" s="431"/>
      <c r="GLQ24" s="431"/>
      <c r="GLR24" s="431"/>
      <c r="GLS24" s="431"/>
      <c r="GLT24" s="431"/>
      <c r="GLU24" s="431"/>
      <c r="GLV24" s="431"/>
      <c r="GLW24" s="431"/>
      <c r="GLX24" s="431"/>
      <c r="GLY24" s="431"/>
      <c r="GLZ24" s="431"/>
      <c r="GMA24" s="431"/>
      <c r="GMB24" s="431"/>
      <c r="GMC24" s="431"/>
      <c r="GMD24" s="431"/>
      <c r="GME24" s="431"/>
      <c r="GMF24" s="431"/>
      <c r="GMG24" s="431"/>
      <c r="GMH24" s="431"/>
      <c r="GMI24" s="431"/>
      <c r="GMJ24" s="431"/>
      <c r="GMK24" s="431"/>
      <c r="GML24" s="431"/>
      <c r="GMM24" s="431"/>
      <c r="GMN24" s="431"/>
      <c r="GMO24" s="431"/>
      <c r="GMP24" s="431"/>
      <c r="GMQ24" s="431"/>
      <c r="GMR24" s="431"/>
      <c r="GMS24" s="431"/>
      <c r="GMT24" s="431"/>
      <c r="GMU24" s="431"/>
      <c r="GMV24" s="431"/>
      <c r="GMW24" s="431"/>
      <c r="GMX24" s="431"/>
      <c r="GMY24" s="431"/>
      <c r="GMZ24" s="431"/>
      <c r="GNA24" s="431"/>
      <c r="GNB24" s="431"/>
      <c r="GNC24" s="431"/>
      <c r="GND24" s="431"/>
      <c r="GNE24" s="431"/>
      <c r="GNF24" s="431"/>
      <c r="GNG24" s="431"/>
      <c r="GNH24" s="431"/>
      <c r="GNI24" s="431"/>
      <c r="GNJ24" s="431"/>
      <c r="GNK24" s="431"/>
      <c r="GNL24" s="431"/>
      <c r="GNM24" s="431"/>
      <c r="GNN24" s="431"/>
      <c r="GNO24" s="431"/>
      <c r="GNP24" s="431"/>
      <c r="GNQ24" s="431"/>
      <c r="GNR24" s="431"/>
      <c r="GNS24" s="431"/>
      <c r="GNT24" s="431"/>
      <c r="GNU24" s="431"/>
      <c r="GNV24" s="431"/>
      <c r="GNW24" s="431"/>
      <c r="GNX24" s="431"/>
      <c r="GNY24" s="431"/>
      <c r="GNZ24" s="431"/>
      <c r="GOA24" s="431"/>
      <c r="GOB24" s="431"/>
      <c r="GOC24" s="431"/>
      <c r="GOD24" s="431"/>
      <c r="GOE24" s="431"/>
      <c r="GOF24" s="431"/>
      <c r="GOG24" s="431"/>
      <c r="GOH24" s="431"/>
      <c r="GOI24" s="431"/>
      <c r="GOJ24" s="431"/>
      <c r="GOK24" s="431"/>
      <c r="GOL24" s="431"/>
      <c r="GOM24" s="431"/>
      <c r="GON24" s="431"/>
      <c r="GOO24" s="431"/>
      <c r="GOP24" s="431"/>
      <c r="GOQ24" s="431"/>
      <c r="GOR24" s="431"/>
      <c r="GOS24" s="431"/>
      <c r="GOT24" s="431"/>
      <c r="GOU24" s="431"/>
      <c r="GOV24" s="431"/>
      <c r="GOW24" s="431"/>
      <c r="GOX24" s="431"/>
      <c r="GOY24" s="431"/>
      <c r="GOZ24" s="431"/>
      <c r="GPA24" s="431"/>
      <c r="GPB24" s="431"/>
      <c r="GPC24" s="431"/>
      <c r="GPD24" s="431"/>
      <c r="GPE24" s="431"/>
      <c r="GPF24" s="431"/>
      <c r="GPG24" s="431"/>
      <c r="GPH24" s="431"/>
      <c r="GPI24" s="431"/>
      <c r="GPJ24" s="431"/>
      <c r="GPK24" s="431"/>
      <c r="GPL24" s="431"/>
      <c r="GPM24" s="431"/>
      <c r="GPN24" s="431"/>
      <c r="GPO24" s="431"/>
      <c r="GPP24" s="431"/>
      <c r="GPQ24" s="431"/>
      <c r="GPR24" s="431"/>
      <c r="GPS24" s="431"/>
      <c r="GPT24" s="431"/>
      <c r="GPU24" s="431"/>
      <c r="GPV24" s="431"/>
      <c r="GPW24" s="431"/>
      <c r="GPX24" s="431"/>
      <c r="GPY24" s="431"/>
      <c r="GPZ24" s="431"/>
      <c r="GQA24" s="431"/>
      <c r="GQB24" s="431"/>
      <c r="GQC24" s="431"/>
      <c r="GQD24" s="431"/>
      <c r="GQE24" s="431"/>
      <c r="GQF24" s="431"/>
      <c r="GQG24" s="431"/>
      <c r="GQH24" s="431"/>
      <c r="GQI24" s="431"/>
      <c r="GQJ24" s="431"/>
      <c r="GQK24" s="431"/>
      <c r="GQL24" s="431"/>
      <c r="GQM24" s="431"/>
      <c r="GQN24" s="431"/>
      <c r="GQO24" s="431"/>
      <c r="GQP24" s="431"/>
      <c r="GQQ24" s="431"/>
      <c r="GQR24" s="431"/>
      <c r="GQS24" s="431"/>
      <c r="GQT24" s="431"/>
      <c r="GQU24" s="431"/>
      <c r="GQV24" s="431"/>
      <c r="GQW24" s="431"/>
      <c r="GQX24" s="431"/>
      <c r="GQY24" s="431"/>
      <c r="GQZ24" s="431"/>
      <c r="GRA24" s="431"/>
      <c r="GRB24" s="431"/>
      <c r="GRC24" s="431"/>
      <c r="GRD24" s="431"/>
      <c r="GRE24" s="431"/>
      <c r="GRF24" s="431"/>
      <c r="GRG24" s="431"/>
      <c r="GRH24" s="431"/>
      <c r="GRI24" s="431"/>
      <c r="GRJ24" s="431"/>
      <c r="GRK24" s="431"/>
      <c r="GRL24" s="431"/>
      <c r="GRM24" s="431"/>
      <c r="GRN24" s="431"/>
      <c r="GRO24" s="431"/>
      <c r="GRP24" s="431"/>
      <c r="GRQ24" s="431"/>
      <c r="GRR24" s="431"/>
      <c r="GRS24" s="431"/>
      <c r="GRT24" s="431"/>
      <c r="GRU24" s="431"/>
      <c r="GRV24" s="431"/>
      <c r="GRW24" s="431"/>
      <c r="GRX24" s="431"/>
      <c r="GRY24" s="431"/>
      <c r="GRZ24" s="431"/>
      <c r="GSA24" s="431"/>
      <c r="GSB24" s="431"/>
      <c r="GSC24" s="431"/>
      <c r="GSD24" s="431"/>
      <c r="GSE24" s="431"/>
      <c r="GSF24" s="431"/>
      <c r="GSG24" s="431"/>
      <c r="GSH24" s="431"/>
      <c r="GSI24" s="431"/>
      <c r="GSJ24" s="431"/>
      <c r="GSK24" s="431"/>
      <c r="GSL24" s="431"/>
      <c r="GSM24" s="431"/>
      <c r="GSN24" s="431"/>
      <c r="GSO24" s="431"/>
      <c r="GSP24" s="431"/>
      <c r="GSQ24" s="431"/>
      <c r="GSR24" s="431"/>
      <c r="GSS24" s="431"/>
      <c r="GST24" s="431"/>
      <c r="GSU24" s="431"/>
      <c r="GSV24" s="431"/>
      <c r="GSW24" s="431"/>
      <c r="GSX24" s="431"/>
      <c r="GSY24" s="431"/>
      <c r="GSZ24" s="431"/>
      <c r="GTA24" s="431"/>
      <c r="GTB24" s="431"/>
      <c r="GTC24" s="431"/>
      <c r="GTD24" s="431"/>
      <c r="GTE24" s="431"/>
      <c r="GTF24" s="431"/>
      <c r="GTG24" s="431"/>
      <c r="GTH24" s="431"/>
      <c r="GTI24" s="431"/>
      <c r="GTJ24" s="431"/>
      <c r="GTK24" s="431"/>
      <c r="GTL24" s="431"/>
      <c r="GTM24" s="431"/>
      <c r="GTN24" s="431"/>
      <c r="GTO24" s="431"/>
      <c r="GTP24" s="431"/>
      <c r="GTQ24" s="431"/>
      <c r="GTR24" s="431"/>
      <c r="GTS24" s="431"/>
      <c r="GTT24" s="431"/>
      <c r="GTU24" s="431"/>
      <c r="GTV24" s="431"/>
      <c r="GTW24" s="431"/>
      <c r="GTX24" s="431"/>
      <c r="GTY24" s="431"/>
      <c r="GTZ24" s="431"/>
      <c r="GUA24" s="431"/>
      <c r="GUB24" s="431"/>
      <c r="GUC24" s="431"/>
      <c r="GUD24" s="431"/>
      <c r="GUE24" s="431"/>
      <c r="GUF24" s="431"/>
      <c r="GUG24" s="431"/>
      <c r="GUH24" s="431"/>
      <c r="GUI24" s="431"/>
      <c r="GUJ24" s="431"/>
      <c r="GUK24" s="431"/>
      <c r="GUL24" s="431"/>
      <c r="GUM24" s="431"/>
      <c r="GUN24" s="431"/>
      <c r="GUO24" s="431"/>
      <c r="GUP24" s="431"/>
      <c r="GUQ24" s="431"/>
      <c r="GUR24" s="431"/>
      <c r="GUS24" s="431"/>
      <c r="GUT24" s="431"/>
      <c r="GUU24" s="431"/>
      <c r="GUV24" s="431"/>
      <c r="GUW24" s="431"/>
      <c r="GUX24" s="431"/>
      <c r="GUY24" s="431"/>
      <c r="GUZ24" s="431"/>
      <c r="GVA24" s="431"/>
      <c r="GVB24" s="431"/>
      <c r="GVC24" s="431"/>
      <c r="GVD24" s="431"/>
      <c r="GVE24" s="431"/>
      <c r="GVF24" s="431"/>
      <c r="GVG24" s="431"/>
      <c r="GVH24" s="431"/>
      <c r="GVI24" s="431"/>
      <c r="GVJ24" s="431"/>
      <c r="GVK24" s="431"/>
      <c r="GVL24" s="431"/>
      <c r="GVM24" s="431"/>
      <c r="GVN24" s="431"/>
      <c r="GVO24" s="431"/>
      <c r="GVP24" s="431"/>
      <c r="GVQ24" s="431"/>
      <c r="GVR24" s="431"/>
      <c r="GVS24" s="431"/>
      <c r="GVT24" s="431"/>
      <c r="GVU24" s="431"/>
      <c r="GVV24" s="431"/>
      <c r="GVW24" s="431"/>
      <c r="GVX24" s="431"/>
      <c r="GVY24" s="431"/>
      <c r="GVZ24" s="431"/>
      <c r="GWA24" s="431"/>
      <c r="GWB24" s="431"/>
      <c r="GWC24" s="431"/>
      <c r="GWD24" s="431"/>
      <c r="GWE24" s="431"/>
      <c r="GWF24" s="431"/>
      <c r="GWG24" s="431"/>
      <c r="GWH24" s="431"/>
      <c r="GWI24" s="431"/>
      <c r="GWJ24" s="431"/>
      <c r="GWK24" s="431"/>
      <c r="GWL24" s="431"/>
      <c r="GWM24" s="431"/>
      <c r="GWN24" s="431"/>
      <c r="GWO24" s="431"/>
      <c r="GWP24" s="431"/>
      <c r="GWQ24" s="431"/>
      <c r="GWR24" s="431"/>
      <c r="GWS24" s="431"/>
      <c r="GWT24" s="431"/>
      <c r="GWU24" s="431"/>
      <c r="GWV24" s="431"/>
      <c r="GWW24" s="431"/>
      <c r="GWX24" s="431"/>
      <c r="GWY24" s="431"/>
      <c r="GWZ24" s="431"/>
      <c r="GXA24" s="431"/>
      <c r="GXB24" s="431"/>
      <c r="GXC24" s="431"/>
      <c r="GXD24" s="431"/>
      <c r="GXE24" s="431"/>
      <c r="GXF24" s="431"/>
      <c r="GXG24" s="431"/>
      <c r="GXH24" s="431"/>
      <c r="GXI24" s="431"/>
      <c r="GXJ24" s="431"/>
      <c r="GXK24" s="431"/>
      <c r="GXL24" s="431"/>
      <c r="GXM24" s="431"/>
      <c r="GXN24" s="431"/>
      <c r="GXO24" s="431"/>
      <c r="GXP24" s="431"/>
      <c r="GXQ24" s="431"/>
      <c r="GXR24" s="431"/>
      <c r="GXS24" s="431"/>
      <c r="GXT24" s="431"/>
      <c r="GXU24" s="431"/>
      <c r="GXV24" s="431"/>
      <c r="GXW24" s="431"/>
      <c r="GXX24" s="431"/>
      <c r="GXY24" s="431"/>
      <c r="GXZ24" s="431"/>
      <c r="GYA24" s="431"/>
      <c r="GYB24" s="431"/>
      <c r="GYC24" s="431"/>
      <c r="GYD24" s="431"/>
      <c r="GYE24" s="431"/>
      <c r="GYF24" s="431"/>
      <c r="GYG24" s="431"/>
      <c r="GYH24" s="431"/>
      <c r="GYI24" s="431"/>
      <c r="GYJ24" s="431"/>
      <c r="GYK24" s="431"/>
      <c r="GYL24" s="431"/>
      <c r="GYM24" s="431"/>
      <c r="GYN24" s="431"/>
      <c r="GYO24" s="431"/>
      <c r="GYP24" s="431"/>
      <c r="GYQ24" s="431"/>
      <c r="GYR24" s="431"/>
      <c r="GYS24" s="431"/>
      <c r="GYT24" s="431"/>
      <c r="GYU24" s="431"/>
      <c r="GYV24" s="431"/>
      <c r="GYW24" s="431"/>
      <c r="GYX24" s="431"/>
      <c r="GYY24" s="431"/>
      <c r="GYZ24" s="431"/>
      <c r="GZA24" s="431"/>
      <c r="GZB24" s="431"/>
      <c r="GZC24" s="431"/>
      <c r="GZD24" s="431"/>
      <c r="GZE24" s="431"/>
      <c r="GZF24" s="431"/>
      <c r="GZG24" s="431"/>
      <c r="GZH24" s="431"/>
      <c r="GZI24" s="431"/>
      <c r="GZJ24" s="431"/>
      <c r="GZK24" s="431"/>
      <c r="GZL24" s="431"/>
      <c r="GZM24" s="431"/>
      <c r="GZN24" s="431"/>
      <c r="GZO24" s="431"/>
      <c r="GZP24" s="431"/>
      <c r="GZQ24" s="431"/>
      <c r="GZR24" s="431"/>
      <c r="GZS24" s="431"/>
      <c r="GZT24" s="431"/>
      <c r="GZU24" s="431"/>
      <c r="GZV24" s="431"/>
      <c r="GZW24" s="431"/>
      <c r="GZX24" s="431"/>
      <c r="GZY24" s="431"/>
      <c r="GZZ24" s="431"/>
      <c r="HAA24" s="431"/>
      <c r="HAB24" s="431"/>
      <c r="HAC24" s="431"/>
      <c r="HAD24" s="431"/>
      <c r="HAE24" s="431"/>
      <c r="HAF24" s="431"/>
      <c r="HAG24" s="431"/>
      <c r="HAH24" s="431"/>
      <c r="HAI24" s="431"/>
      <c r="HAJ24" s="431"/>
      <c r="HAK24" s="431"/>
      <c r="HAL24" s="431"/>
      <c r="HAM24" s="431"/>
      <c r="HAN24" s="431"/>
      <c r="HAO24" s="431"/>
      <c r="HAP24" s="431"/>
      <c r="HAQ24" s="431"/>
      <c r="HAR24" s="431"/>
      <c r="HAS24" s="431"/>
      <c r="HAT24" s="431"/>
      <c r="HAU24" s="431"/>
      <c r="HAV24" s="431"/>
      <c r="HAW24" s="431"/>
      <c r="HAX24" s="431"/>
      <c r="HAY24" s="431"/>
      <c r="HAZ24" s="431"/>
      <c r="HBA24" s="431"/>
      <c r="HBB24" s="431"/>
      <c r="HBC24" s="431"/>
      <c r="HBD24" s="431"/>
      <c r="HBE24" s="431"/>
      <c r="HBF24" s="431"/>
      <c r="HBG24" s="431"/>
      <c r="HBH24" s="431"/>
      <c r="HBI24" s="431"/>
      <c r="HBJ24" s="431"/>
      <c r="HBK24" s="431"/>
      <c r="HBL24" s="431"/>
      <c r="HBM24" s="431"/>
      <c r="HBN24" s="431"/>
      <c r="HBO24" s="431"/>
      <c r="HBP24" s="431"/>
      <c r="HBQ24" s="431"/>
      <c r="HBR24" s="431"/>
      <c r="HBS24" s="431"/>
      <c r="HBT24" s="431"/>
      <c r="HBU24" s="431"/>
      <c r="HBV24" s="431"/>
      <c r="HBW24" s="431"/>
      <c r="HBX24" s="431"/>
      <c r="HBY24" s="431"/>
      <c r="HBZ24" s="431"/>
      <c r="HCA24" s="431"/>
      <c r="HCB24" s="431"/>
      <c r="HCC24" s="431"/>
      <c r="HCD24" s="431"/>
      <c r="HCE24" s="431"/>
      <c r="HCF24" s="431"/>
      <c r="HCG24" s="431"/>
      <c r="HCH24" s="431"/>
      <c r="HCI24" s="431"/>
      <c r="HCJ24" s="431"/>
      <c r="HCK24" s="431"/>
      <c r="HCL24" s="431"/>
      <c r="HCM24" s="431"/>
      <c r="HCN24" s="431"/>
      <c r="HCO24" s="431"/>
      <c r="HCP24" s="431"/>
      <c r="HCQ24" s="431"/>
      <c r="HCR24" s="431"/>
      <c r="HCS24" s="431"/>
      <c r="HCT24" s="431"/>
      <c r="HCU24" s="431"/>
      <c r="HCV24" s="431"/>
      <c r="HCW24" s="431"/>
      <c r="HCX24" s="431"/>
      <c r="HCY24" s="431"/>
      <c r="HCZ24" s="431"/>
      <c r="HDA24" s="431"/>
      <c r="HDB24" s="431"/>
      <c r="HDC24" s="431"/>
      <c r="HDD24" s="431"/>
      <c r="HDE24" s="431"/>
      <c r="HDF24" s="431"/>
      <c r="HDG24" s="431"/>
      <c r="HDH24" s="431"/>
      <c r="HDI24" s="431"/>
      <c r="HDJ24" s="431"/>
      <c r="HDK24" s="431"/>
      <c r="HDL24" s="431"/>
      <c r="HDM24" s="431"/>
      <c r="HDN24" s="431"/>
      <c r="HDO24" s="431"/>
      <c r="HDP24" s="431"/>
      <c r="HDQ24" s="431"/>
      <c r="HDR24" s="431"/>
      <c r="HDS24" s="431"/>
      <c r="HDT24" s="431"/>
      <c r="HDU24" s="431"/>
      <c r="HDV24" s="431"/>
      <c r="HDW24" s="431"/>
      <c r="HDX24" s="431"/>
      <c r="HDY24" s="431"/>
      <c r="HDZ24" s="431"/>
      <c r="HEA24" s="431"/>
      <c r="HEB24" s="431"/>
      <c r="HEC24" s="431"/>
      <c r="HED24" s="431"/>
      <c r="HEE24" s="431"/>
      <c r="HEF24" s="431"/>
      <c r="HEG24" s="431"/>
      <c r="HEH24" s="431"/>
      <c r="HEI24" s="431"/>
      <c r="HEJ24" s="431"/>
      <c r="HEK24" s="431"/>
      <c r="HEL24" s="431"/>
      <c r="HEM24" s="431"/>
      <c r="HEN24" s="431"/>
      <c r="HEO24" s="431"/>
      <c r="HEP24" s="431"/>
      <c r="HEQ24" s="431"/>
      <c r="HER24" s="431"/>
      <c r="HES24" s="431"/>
      <c r="HET24" s="431"/>
      <c r="HEU24" s="431"/>
      <c r="HEV24" s="431"/>
      <c r="HEW24" s="431"/>
      <c r="HEX24" s="431"/>
      <c r="HEY24" s="431"/>
      <c r="HEZ24" s="431"/>
      <c r="HFA24" s="431"/>
      <c r="HFB24" s="431"/>
      <c r="HFC24" s="431"/>
      <c r="HFD24" s="431"/>
      <c r="HFE24" s="431"/>
      <c r="HFF24" s="431"/>
      <c r="HFG24" s="431"/>
      <c r="HFH24" s="431"/>
      <c r="HFI24" s="431"/>
      <c r="HFJ24" s="431"/>
      <c r="HFK24" s="431"/>
      <c r="HFL24" s="431"/>
      <c r="HFM24" s="431"/>
      <c r="HFN24" s="431"/>
      <c r="HFO24" s="431"/>
      <c r="HFP24" s="431"/>
      <c r="HFQ24" s="431"/>
      <c r="HFR24" s="431"/>
      <c r="HFS24" s="431"/>
      <c r="HFT24" s="431"/>
      <c r="HFU24" s="431"/>
      <c r="HFV24" s="431"/>
      <c r="HFW24" s="431"/>
      <c r="HFX24" s="431"/>
      <c r="HFY24" s="431"/>
      <c r="HFZ24" s="431"/>
      <c r="HGA24" s="431"/>
      <c r="HGB24" s="431"/>
      <c r="HGC24" s="431"/>
      <c r="HGD24" s="431"/>
      <c r="HGE24" s="431"/>
      <c r="HGF24" s="431"/>
      <c r="HGG24" s="431"/>
      <c r="HGH24" s="431"/>
      <c r="HGI24" s="431"/>
      <c r="HGJ24" s="431"/>
      <c r="HGK24" s="431"/>
      <c r="HGL24" s="431"/>
      <c r="HGM24" s="431"/>
      <c r="HGN24" s="431"/>
      <c r="HGO24" s="431"/>
      <c r="HGP24" s="431"/>
      <c r="HGQ24" s="431"/>
      <c r="HGR24" s="431"/>
      <c r="HGS24" s="431"/>
      <c r="HGT24" s="431"/>
      <c r="HGU24" s="431"/>
      <c r="HGV24" s="431"/>
      <c r="HGW24" s="431"/>
      <c r="HGX24" s="431"/>
      <c r="HGY24" s="431"/>
      <c r="HGZ24" s="431"/>
      <c r="HHA24" s="431"/>
      <c r="HHB24" s="431"/>
      <c r="HHC24" s="431"/>
      <c r="HHD24" s="431"/>
      <c r="HHE24" s="431"/>
      <c r="HHF24" s="431"/>
      <c r="HHG24" s="431"/>
      <c r="HHH24" s="431"/>
      <c r="HHI24" s="431"/>
      <c r="HHJ24" s="431"/>
      <c r="HHK24" s="431"/>
      <c r="HHL24" s="431"/>
      <c r="HHM24" s="431"/>
      <c r="HHN24" s="431"/>
      <c r="HHO24" s="431"/>
      <c r="HHP24" s="431"/>
      <c r="HHQ24" s="431"/>
      <c r="HHR24" s="431"/>
      <c r="HHS24" s="431"/>
      <c r="HHT24" s="431"/>
      <c r="HHU24" s="431"/>
      <c r="HHV24" s="431"/>
      <c r="HHW24" s="431"/>
      <c r="HHX24" s="431"/>
      <c r="HHY24" s="431"/>
      <c r="HHZ24" s="431"/>
      <c r="HIA24" s="431"/>
      <c r="HIB24" s="431"/>
      <c r="HIC24" s="431"/>
      <c r="HID24" s="431"/>
      <c r="HIE24" s="431"/>
      <c r="HIF24" s="431"/>
      <c r="HIG24" s="431"/>
      <c r="HIH24" s="431"/>
      <c r="HII24" s="431"/>
      <c r="HIJ24" s="431"/>
      <c r="HIK24" s="431"/>
      <c r="HIL24" s="431"/>
      <c r="HIM24" s="431"/>
      <c r="HIN24" s="431"/>
      <c r="HIO24" s="431"/>
      <c r="HIP24" s="431"/>
      <c r="HIQ24" s="431"/>
      <c r="HIR24" s="431"/>
      <c r="HIS24" s="431"/>
      <c r="HIT24" s="431"/>
      <c r="HIU24" s="431"/>
      <c r="HIV24" s="431"/>
      <c r="HIW24" s="431"/>
      <c r="HIX24" s="431"/>
      <c r="HIY24" s="431"/>
      <c r="HIZ24" s="431"/>
      <c r="HJA24" s="431"/>
      <c r="HJB24" s="431"/>
      <c r="HJC24" s="431"/>
      <c r="HJD24" s="431"/>
      <c r="HJE24" s="431"/>
      <c r="HJF24" s="431"/>
      <c r="HJG24" s="431"/>
      <c r="HJH24" s="431"/>
      <c r="HJI24" s="431"/>
      <c r="HJJ24" s="431"/>
      <c r="HJK24" s="431"/>
      <c r="HJL24" s="431"/>
      <c r="HJM24" s="431"/>
      <c r="HJN24" s="431"/>
      <c r="HJO24" s="431"/>
      <c r="HJP24" s="431"/>
      <c r="HJQ24" s="431"/>
      <c r="HJR24" s="431"/>
      <c r="HJS24" s="431"/>
      <c r="HJT24" s="431"/>
      <c r="HJU24" s="431"/>
      <c r="HJV24" s="431"/>
      <c r="HJW24" s="431"/>
      <c r="HJX24" s="431"/>
      <c r="HJY24" s="431"/>
      <c r="HJZ24" s="431"/>
      <c r="HKA24" s="431"/>
      <c r="HKB24" s="431"/>
      <c r="HKC24" s="431"/>
      <c r="HKD24" s="431"/>
      <c r="HKE24" s="431"/>
      <c r="HKF24" s="431"/>
      <c r="HKG24" s="431"/>
      <c r="HKH24" s="431"/>
      <c r="HKI24" s="431"/>
      <c r="HKJ24" s="431"/>
      <c r="HKK24" s="431"/>
      <c r="HKL24" s="431"/>
      <c r="HKM24" s="431"/>
      <c r="HKN24" s="431"/>
      <c r="HKO24" s="431"/>
      <c r="HKP24" s="431"/>
      <c r="HKQ24" s="431"/>
      <c r="HKR24" s="431"/>
      <c r="HKS24" s="431"/>
      <c r="HKT24" s="431"/>
      <c r="HKU24" s="431"/>
      <c r="HKV24" s="431"/>
      <c r="HKW24" s="431"/>
      <c r="HKX24" s="431"/>
      <c r="HKY24" s="431"/>
      <c r="HKZ24" s="431"/>
      <c r="HLA24" s="431"/>
      <c r="HLB24" s="431"/>
      <c r="HLC24" s="431"/>
      <c r="HLD24" s="431"/>
      <c r="HLE24" s="431"/>
      <c r="HLF24" s="431"/>
      <c r="HLG24" s="431"/>
      <c r="HLH24" s="431"/>
      <c r="HLI24" s="431"/>
      <c r="HLJ24" s="431"/>
      <c r="HLK24" s="431"/>
      <c r="HLL24" s="431"/>
      <c r="HLM24" s="431"/>
      <c r="HLN24" s="431"/>
      <c r="HLO24" s="431"/>
      <c r="HLP24" s="431"/>
      <c r="HLQ24" s="431"/>
      <c r="HLR24" s="431"/>
      <c r="HLS24" s="431"/>
      <c r="HLT24" s="431"/>
      <c r="HLU24" s="431"/>
      <c r="HLV24" s="431"/>
      <c r="HLW24" s="431"/>
      <c r="HLX24" s="431"/>
      <c r="HLY24" s="431"/>
      <c r="HLZ24" s="431"/>
      <c r="HMA24" s="431"/>
      <c r="HMB24" s="431"/>
      <c r="HMC24" s="431"/>
      <c r="HMD24" s="431"/>
      <c r="HME24" s="431"/>
      <c r="HMF24" s="431"/>
      <c r="HMG24" s="431"/>
      <c r="HMH24" s="431"/>
      <c r="HMI24" s="431"/>
      <c r="HMJ24" s="431"/>
      <c r="HMK24" s="431"/>
      <c r="HML24" s="431"/>
      <c r="HMM24" s="431"/>
      <c r="HMN24" s="431"/>
      <c r="HMO24" s="431"/>
      <c r="HMP24" s="431"/>
      <c r="HMQ24" s="431"/>
      <c r="HMR24" s="431"/>
      <c r="HMS24" s="431"/>
      <c r="HMT24" s="431"/>
      <c r="HMU24" s="431"/>
      <c r="HMV24" s="431"/>
      <c r="HMW24" s="431"/>
      <c r="HMX24" s="431"/>
      <c r="HMY24" s="431"/>
      <c r="HMZ24" s="431"/>
      <c r="HNA24" s="431"/>
      <c r="HNB24" s="431"/>
      <c r="HNC24" s="431"/>
      <c r="HND24" s="431"/>
      <c r="HNE24" s="431"/>
      <c r="HNF24" s="431"/>
      <c r="HNG24" s="431"/>
      <c r="HNH24" s="431"/>
      <c r="HNI24" s="431"/>
      <c r="HNJ24" s="431"/>
      <c r="HNK24" s="431"/>
      <c r="HNL24" s="431"/>
      <c r="HNM24" s="431"/>
      <c r="HNN24" s="431"/>
      <c r="HNO24" s="431"/>
      <c r="HNP24" s="431"/>
      <c r="HNQ24" s="431"/>
      <c r="HNR24" s="431"/>
      <c r="HNS24" s="431"/>
      <c r="HNT24" s="431"/>
      <c r="HNU24" s="431"/>
      <c r="HNV24" s="431"/>
      <c r="HNW24" s="431"/>
      <c r="HNX24" s="431"/>
      <c r="HNY24" s="431"/>
      <c r="HNZ24" s="431"/>
      <c r="HOA24" s="431"/>
      <c r="HOB24" s="431"/>
      <c r="HOC24" s="431"/>
      <c r="HOD24" s="431"/>
      <c r="HOE24" s="431"/>
      <c r="HOF24" s="431"/>
      <c r="HOG24" s="431"/>
      <c r="HOH24" s="431"/>
      <c r="HOI24" s="431"/>
      <c r="HOJ24" s="431"/>
      <c r="HOK24" s="431"/>
      <c r="HOL24" s="431"/>
      <c r="HOM24" s="431"/>
      <c r="HON24" s="431"/>
      <c r="HOO24" s="431"/>
      <c r="HOP24" s="431"/>
      <c r="HOQ24" s="431"/>
      <c r="HOR24" s="431"/>
      <c r="HOS24" s="431"/>
      <c r="HOT24" s="431"/>
      <c r="HOU24" s="431"/>
      <c r="HOV24" s="431"/>
      <c r="HOW24" s="431"/>
      <c r="HOX24" s="431"/>
      <c r="HOY24" s="431"/>
      <c r="HOZ24" s="431"/>
      <c r="HPA24" s="431"/>
      <c r="HPB24" s="431"/>
      <c r="HPC24" s="431"/>
      <c r="HPD24" s="431"/>
      <c r="HPE24" s="431"/>
      <c r="HPF24" s="431"/>
      <c r="HPG24" s="431"/>
      <c r="HPH24" s="431"/>
      <c r="HPI24" s="431"/>
      <c r="HPJ24" s="431"/>
      <c r="HPK24" s="431"/>
      <c r="HPL24" s="431"/>
      <c r="HPM24" s="431"/>
      <c r="HPN24" s="431"/>
      <c r="HPO24" s="431"/>
      <c r="HPP24" s="431"/>
      <c r="HPQ24" s="431"/>
      <c r="HPR24" s="431"/>
      <c r="HPS24" s="431"/>
      <c r="HPT24" s="431"/>
      <c r="HPU24" s="431"/>
      <c r="HPV24" s="431"/>
      <c r="HPW24" s="431"/>
      <c r="HPX24" s="431"/>
      <c r="HPY24" s="431"/>
      <c r="HPZ24" s="431"/>
      <c r="HQA24" s="431"/>
      <c r="HQB24" s="431"/>
      <c r="HQC24" s="431"/>
      <c r="HQD24" s="431"/>
      <c r="HQE24" s="431"/>
      <c r="HQF24" s="431"/>
      <c r="HQG24" s="431"/>
      <c r="HQH24" s="431"/>
      <c r="HQI24" s="431"/>
      <c r="HQJ24" s="431"/>
      <c r="HQK24" s="431"/>
      <c r="HQL24" s="431"/>
      <c r="HQM24" s="431"/>
      <c r="HQN24" s="431"/>
      <c r="HQO24" s="431"/>
      <c r="HQP24" s="431"/>
      <c r="HQQ24" s="431"/>
      <c r="HQR24" s="431"/>
      <c r="HQS24" s="431"/>
      <c r="HQT24" s="431"/>
      <c r="HQU24" s="431"/>
      <c r="HQV24" s="431"/>
      <c r="HQW24" s="431"/>
      <c r="HQX24" s="431"/>
      <c r="HQY24" s="431"/>
      <c r="HQZ24" s="431"/>
      <c r="HRA24" s="431"/>
      <c r="HRB24" s="431"/>
      <c r="HRC24" s="431"/>
      <c r="HRD24" s="431"/>
      <c r="HRE24" s="431"/>
      <c r="HRF24" s="431"/>
      <c r="HRG24" s="431"/>
      <c r="HRH24" s="431"/>
      <c r="HRI24" s="431"/>
      <c r="HRJ24" s="431"/>
      <c r="HRK24" s="431"/>
      <c r="HRL24" s="431"/>
      <c r="HRM24" s="431"/>
      <c r="HRN24" s="431"/>
      <c r="HRO24" s="431"/>
      <c r="HRP24" s="431"/>
      <c r="HRQ24" s="431"/>
      <c r="HRR24" s="431"/>
      <c r="HRS24" s="431"/>
      <c r="HRT24" s="431"/>
      <c r="HRU24" s="431"/>
      <c r="HRV24" s="431"/>
      <c r="HRW24" s="431"/>
      <c r="HRX24" s="431"/>
      <c r="HRY24" s="431"/>
      <c r="HRZ24" s="431"/>
      <c r="HSA24" s="431"/>
      <c r="HSB24" s="431"/>
      <c r="HSC24" s="431"/>
      <c r="HSD24" s="431"/>
      <c r="HSE24" s="431"/>
      <c r="HSF24" s="431"/>
      <c r="HSG24" s="431"/>
      <c r="HSH24" s="431"/>
      <c r="HSI24" s="431"/>
      <c r="HSJ24" s="431"/>
      <c r="HSK24" s="431"/>
      <c r="HSL24" s="431"/>
      <c r="HSM24" s="431"/>
      <c r="HSN24" s="431"/>
      <c r="HSO24" s="431"/>
      <c r="HSP24" s="431"/>
      <c r="HSQ24" s="431"/>
      <c r="HSR24" s="431"/>
      <c r="HSS24" s="431"/>
      <c r="HST24" s="431"/>
      <c r="HSU24" s="431"/>
      <c r="HSV24" s="431"/>
      <c r="HSW24" s="431"/>
      <c r="HSX24" s="431"/>
      <c r="HSY24" s="431"/>
      <c r="HSZ24" s="431"/>
      <c r="HTA24" s="431"/>
      <c r="HTB24" s="431"/>
      <c r="HTC24" s="431"/>
      <c r="HTD24" s="431"/>
      <c r="HTE24" s="431"/>
      <c r="HTF24" s="431"/>
      <c r="HTG24" s="431"/>
      <c r="HTH24" s="431"/>
      <c r="HTI24" s="431"/>
      <c r="HTJ24" s="431"/>
      <c r="HTK24" s="431"/>
      <c r="HTL24" s="431"/>
      <c r="HTM24" s="431"/>
      <c r="HTN24" s="431"/>
      <c r="HTO24" s="431"/>
      <c r="HTP24" s="431"/>
      <c r="HTQ24" s="431"/>
      <c r="HTR24" s="431"/>
      <c r="HTS24" s="431"/>
      <c r="HTT24" s="431"/>
      <c r="HTU24" s="431"/>
      <c r="HTV24" s="431"/>
      <c r="HTW24" s="431"/>
      <c r="HTX24" s="431"/>
      <c r="HTY24" s="431"/>
      <c r="HTZ24" s="431"/>
      <c r="HUA24" s="431"/>
      <c r="HUB24" s="431"/>
      <c r="HUC24" s="431"/>
      <c r="HUD24" s="431"/>
      <c r="HUE24" s="431"/>
      <c r="HUF24" s="431"/>
      <c r="HUG24" s="431"/>
      <c r="HUH24" s="431"/>
      <c r="HUI24" s="431"/>
      <c r="HUJ24" s="431"/>
      <c r="HUK24" s="431"/>
      <c r="HUL24" s="431"/>
      <c r="HUM24" s="431"/>
      <c r="HUN24" s="431"/>
      <c r="HUO24" s="431"/>
      <c r="HUP24" s="431"/>
      <c r="HUQ24" s="431"/>
      <c r="HUR24" s="431"/>
      <c r="HUS24" s="431"/>
      <c r="HUT24" s="431"/>
      <c r="HUU24" s="431"/>
      <c r="HUV24" s="431"/>
      <c r="HUW24" s="431"/>
      <c r="HUX24" s="431"/>
      <c r="HUY24" s="431"/>
      <c r="HUZ24" s="431"/>
      <c r="HVA24" s="431"/>
      <c r="HVB24" s="431"/>
      <c r="HVC24" s="431"/>
      <c r="HVD24" s="431"/>
      <c r="HVE24" s="431"/>
      <c r="HVF24" s="431"/>
      <c r="HVG24" s="431"/>
      <c r="HVH24" s="431"/>
      <c r="HVI24" s="431"/>
      <c r="HVJ24" s="431"/>
      <c r="HVK24" s="431"/>
      <c r="HVL24" s="431"/>
      <c r="HVM24" s="431"/>
      <c r="HVN24" s="431"/>
      <c r="HVO24" s="431"/>
      <c r="HVP24" s="431"/>
      <c r="HVQ24" s="431"/>
      <c r="HVR24" s="431"/>
      <c r="HVS24" s="431"/>
      <c r="HVT24" s="431"/>
      <c r="HVU24" s="431"/>
      <c r="HVV24" s="431"/>
      <c r="HVW24" s="431"/>
      <c r="HVX24" s="431"/>
      <c r="HVY24" s="431"/>
      <c r="HVZ24" s="431"/>
      <c r="HWA24" s="431"/>
      <c r="HWB24" s="431"/>
      <c r="HWC24" s="431"/>
      <c r="HWD24" s="431"/>
      <c r="HWE24" s="431"/>
      <c r="HWF24" s="431"/>
      <c r="HWG24" s="431"/>
      <c r="HWH24" s="431"/>
      <c r="HWI24" s="431"/>
      <c r="HWJ24" s="431"/>
      <c r="HWK24" s="431"/>
      <c r="HWL24" s="431"/>
      <c r="HWM24" s="431"/>
      <c r="HWN24" s="431"/>
      <c r="HWO24" s="431"/>
      <c r="HWP24" s="431"/>
      <c r="HWQ24" s="431"/>
      <c r="HWR24" s="431"/>
      <c r="HWS24" s="431"/>
      <c r="HWT24" s="431"/>
      <c r="HWU24" s="431"/>
      <c r="HWV24" s="431"/>
      <c r="HWW24" s="431"/>
      <c r="HWX24" s="431"/>
      <c r="HWY24" s="431"/>
      <c r="HWZ24" s="431"/>
      <c r="HXA24" s="431"/>
      <c r="HXB24" s="431"/>
      <c r="HXC24" s="431"/>
      <c r="HXD24" s="431"/>
      <c r="HXE24" s="431"/>
      <c r="HXF24" s="431"/>
      <c r="HXG24" s="431"/>
      <c r="HXH24" s="431"/>
      <c r="HXI24" s="431"/>
      <c r="HXJ24" s="431"/>
      <c r="HXK24" s="431"/>
      <c r="HXL24" s="431"/>
      <c r="HXM24" s="431"/>
      <c r="HXN24" s="431"/>
      <c r="HXO24" s="431"/>
      <c r="HXP24" s="431"/>
      <c r="HXQ24" s="431"/>
      <c r="HXR24" s="431"/>
      <c r="HXS24" s="431"/>
      <c r="HXT24" s="431"/>
      <c r="HXU24" s="431"/>
      <c r="HXV24" s="431"/>
      <c r="HXW24" s="431"/>
      <c r="HXX24" s="431"/>
      <c r="HXY24" s="431"/>
      <c r="HXZ24" s="431"/>
      <c r="HYA24" s="431"/>
      <c r="HYB24" s="431"/>
      <c r="HYC24" s="431"/>
      <c r="HYD24" s="431"/>
      <c r="HYE24" s="431"/>
      <c r="HYF24" s="431"/>
      <c r="HYG24" s="431"/>
      <c r="HYH24" s="431"/>
      <c r="HYI24" s="431"/>
      <c r="HYJ24" s="431"/>
      <c r="HYK24" s="431"/>
      <c r="HYL24" s="431"/>
      <c r="HYM24" s="431"/>
      <c r="HYN24" s="431"/>
      <c r="HYO24" s="431"/>
      <c r="HYP24" s="431"/>
      <c r="HYQ24" s="431"/>
      <c r="HYR24" s="431"/>
      <c r="HYS24" s="431"/>
      <c r="HYT24" s="431"/>
      <c r="HYU24" s="431"/>
      <c r="HYV24" s="431"/>
      <c r="HYW24" s="431"/>
      <c r="HYX24" s="431"/>
      <c r="HYY24" s="431"/>
      <c r="HYZ24" s="431"/>
      <c r="HZA24" s="431"/>
      <c r="HZB24" s="431"/>
      <c r="HZC24" s="431"/>
      <c r="HZD24" s="431"/>
      <c r="HZE24" s="431"/>
      <c r="HZF24" s="431"/>
      <c r="HZG24" s="431"/>
      <c r="HZH24" s="431"/>
      <c r="HZI24" s="431"/>
      <c r="HZJ24" s="431"/>
      <c r="HZK24" s="431"/>
      <c r="HZL24" s="431"/>
      <c r="HZM24" s="431"/>
      <c r="HZN24" s="431"/>
      <c r="HZO24" s="431"/>
      <c r="HZP24" s="431"/>
      <c r="HZQ24" s="431"/>
      <c r="HZR24" s="431"/>
      <c r="HZS24" s="431"/>
      <c r="HZT24" s="431"/>
      <c r="HZU24" s="431"/>
      <c r="HZV24" s="431"/>
      <c r="HZW24" s="431"/>
      <c r="HZX24" s="431"/>
      <c r="HZY24" s="431"/>
      <c r="HZZ24" s="431"/>
      <c r="IAA24" s="431"/>
      <c r="IAB24" s="431"/>
      <c r="IAC24" s="431"/>
      <c r="IAD24" s="431"/>
      <c r="IAE24" s="431"/>
      <c r="IAF24" s="431"/>
      <c r="IAG24" s="431"/>
      <c r="IAH24" s="431"/>
      <c r="IAI24" s="431"/>
      <c r="IAJ24" s="431"/>
      <c r="IAK24" s="431"/>
      <c r="IAL24" s="431"/>
      <c r="IAM24" s="431"/>
      <c r="IAN24" s="431"/>
      <c r="IAO24" s="431"/>
      <c r="IAP24" s="431"/>
      <c r="IAQ24" s="431"/>
      <c r="IAR24" s="431"/>
      <c r="IAS24" s="431"/>
      <c r="IAT24" s="431"/>
      <c r="IAU24" s="431"/>
      <c r="IAV24" s="431"/>
      <c r="IAW24" s="431"/>
      <c r="IAX24" s="431"/>
      <c r="IAY24" s="431"/>
      <c r="IAZ24" s="431"/>
      <c r="IBA24" s="431"/>
      <c r="IBB24" s="431"/>
      <c r="IBC24" s="431"/>
      <c r="IBD24" s="431"/>
      <c r="IBE24" s="431"/>
      <c r="IBF24" s="431"/>
      <c r="IBG24" s="431"/>
      <c r="IBH24" s="431"/>
      <c r="IBI24" s="431"/>
      <c r="IBJ24" s="431"/>
      <c r="IBK24" s="431"/>
      <c r="IBL24" s="431"/>
      <c r="IBM24" s="431"/>
      <c r="IBN24" s="431"/>
      <c r="IBO24" s="431"/>
      <c r="IBP24" s="431"/>
      <c r="IBQ24" s="431"/>
      <c r="IBR24" s="431"/>
      <c r="IBS24" s="431"/>
      <c r="IBT24" s="431"/>
      <c r="IBU24" s="431"/>
      <c r="IBV24" s="431"/>
      <c r="IBW24" s="431"/>
      <c r="IBX24" s="431"/>
      <c r="IBY24" s="431"/>
      <c r="IBZ24" s="431"/>
      <c r="ICA24" s="431"/>
      <c r="ICB24" s="431"/>
      <c r="ICC24" s="431"/>
      <c r="ICD24" s="431"/>
      <c r="ICE24" s="431"/>
      <c r="ICF24" s="431"/>
      <c r="ICG24" s="431"/>
      <c r="ICH24" s="431"/>
      <c r="ICI24" s="431"/>
      <c r="ICJ24" s="431"/>
      <c r="ICK24" s="431"/>
      <c r="ICL24" s="431"/>
      <c r="ICM24" s="431"/>
      <c r="ICN24" s="431"/>
      <c r="ICO24" s="431"/>
      <c r="ICP24" s="431"/>
      <c r="ICQ24" s="431"/>
      <c r="ICR24" s="431"/>
      <c r="ICS24" s="431"/>
      <c r="ICT24" s="431"/>
      <c r="ICU24" s="431"/>
      <c r="ICV24" s="431"/>
      <c r="ICW24" s="431"/>
      <c r="ICX24" s="431"/>
      <c r="ICY24" s="431"/>
      <c r="ICZ24" s="431"/>
      <c r="IDA24" s="431"/>
      <c r="IDB24" s="431"/>
      <c r="IDC24" s="431"/>
      <c r="IDD24" s="431"/>
      <c r="IDE24" s="431"/>
      <c r="IDF24" s="431"/>
      <c r="IDG24" s="431"/>
      <c r="IDH24" s="431"/>
      <c r="IDI24" s="431"/>
      <c r="IDJ24" s="431"/>
      <c r="IDK24" s="431"/>
      <c r="IDL24" s="431"/>
      <c r="IDM24" s="431"/>
      <c r="IDN24" s="431"/>
      <c r="IDO24" s="431"/>
      <c r="IDP24" s="431"/>
      <c r="IDQ24" s="431"/>
      <c r="IDR24" s="431"/>
      <c r="IDS24" s="431"/>
      <c r="IDT24" s="431"/>
      <c r="IDU24" s="431"/>
      <c r="IDV24" s="431"/>
      <c r="IDW24" s="431"/>
      <c r="IDX24" s="431"/>
      <c r="IDY24" s="431"/>
      <c r="IDZ24" s="431"/>
      <c r="IEA24" s="431"/>
      <c r="IEB24" s="431"/>
      <c r="IEC24" s="431"/>
      <c r="IED24" s="431"/>
      <c r="IEE24" s="431"/>
      <c r="IEF24" s="431"/>
      <c r="IEG24" s="431"/>
      <c r="IEH24" s="431"/>
      <c r="IEI24" s="431"/>
      <c r="IEJ24" s="431"/>
      <c r="IEK24" s="431"/>
      <c r="IEL24" s="431"/>
      <c r="IEM24" s="431"/>
      <c r="IEN24" s="431"/>
      <c r="IEO24" s="431"/>
      <c r="IEP24" s="431"/>
      <c r="IEQ24" s="431"/>
      <c r="IER24" s="431"/>
      <c r="IES24" s="431"/>
      <c r="IET24" s="431"/>
      <c r="IEU24" s="431"/>
      <c r="IEV24" s="431"/>
      <c r="IEW24" s="431"/>
      <c r="IEX24" s="431"/>
      <c r="IEY24" s="431"/>
      <c r="IEZ24" s="431"/>
      <c r="IFA24" s="431"/>
      <c r="IFB24" s="431"/>
      <c r="IFC24" s="431"/>
      <c r="IFD24" s="431"/>
      <c r="IFE24" s="431"/>
      <c r="IFF24" s="431"/>
      <c r="IFG24" s="431"/>
      <c r="IFH24" s="431"/>
      <c r="IFI24" s="431"/>
      <c r="IFJ24" s="431"/>
      <c r="IFK24" s="431"/>
      <c r="IFL24" s="431"/>
      <c r="IFM24" s="431"/>
      <c r="IFN24" s="431"/>
      <c r="IFO24" s="431"/>
      <c r="IFP24" s="431"/>
      <c r="IFQ24" s="431"/>
      <c r="IFR24" s="431"/>
      <c r="IFS24" s="431"/>
      <c r="IFT24" s="431"/>
      <c r="IFU24" s="431"/>
      <c r="IFV24" s="431"/>
      <c r="IFW24" s="431"/>
      <c r="IFX24" s="431"/>
      <c r="IFY24" s="431"/>
      <c r="IFZ24" s="431"/>
      <c r="IGA24" s="431"/>
      <c r="IGB24" s="431"/>
      <c r="IGC24" s="431"/>
      <c r="IGD24" s="431"/>
      <c r="IGE24" s="431"/>
      <c r="IGF24" s="431"/>
      <c r="IGG24" s="431"/>
      <c r="IGH24" s="431"/>
      <c r="IGI24" s="431"/>
      <c r="IGJ24" s="431"/>
      <c r="IGK24" s="431"/>
      <c r="IGL24" s="431"/>
      <c r="IGM24" s="431"/>
      <c r="IGN24" s="431"/>
      <c r="IGO24" s="431"/>
      <c r="IGP24" s="431"/>
      <c r="IGQ24" s="431"/>
      <c r="IGR24" s="431"/>
      <c r="IGS24" s="431"/>
      <c r="IGT24" s="431"/>
      <c r="IGU24" s="431"/>
      <c r="IGV24" s="431"/>
      <c r="IGW24" s="431"/>
      <c r="IGX24" s="431"/>
      <c r="IGY24" s="431"/>
      <c r="IGZ24" s="431"/>
      <c r="IHA24" s="431"/>
      <c r="IHB24" s="431"/>
      <c r="IHC24" s="431"/>
      <c r="IHD24" s="431"/>
      <c r="IHE24" s="431"/>
      <c r="IHF24" s="431"/>
      <c r="IHG24" s="431"/>
      <c r="IHH24" s="431"/>
      <c r="IHI24" s="431"/>
      <c r="IHJ24" s="431"/>
      <c r="IHK24" s="431"/>
      <c r="IHL24" s="431"/>
      <c r="IHM24" s="431"/>
      <c r="IHN24" s="431"/>
      <c r="IHO24" s="431"/>
      <c r="IHP24" s="431"/>
      <c r="IHQ24" s="431"/>
      <c r="IHR24" s="431"/>
      <c r="IHS24" s="431"/>
      <c r="IHT24" s="431"/>
      <c r="IHU24" s="431"/>
      <c r="IHV24" s="431"/>
      <c r="IHW24" s="431"/>
      <c r="IHX24" s="431"/>
      <c r="IHY24" s="431"/>
      <c r="IHZ24" s="431"/>
      <c r="IIA24" s="431"/>
      <c r="IIB24" s="431"/>
      <c r="IIC24" s="431"/>
      <c r="IID24" s="431"/>
      <c r="IIE24" s="431"/>
      <c r="IIF24" s="431"/>
      <c r="IIG24" s="431"/>
      <c r="IIH24" s="431"/>
      <c r="III24" s="431"/>
      <c r="IIJ24" s="431"/>
      <c r="IIK24" s="431"/>
      <c r="IIL24" s="431"/>
      <c r="IIM24" s="431"/>
      <c r="IIN24" s="431"/>
      <c r="IIO24" s="431"/>
      <c r="IIP24" s="431"/>
      <c r="IIQ24" s="431"/>
      <c r="IIR24" s="431"/>
      <c r="IIS24" s="431"/>
      <c r="IIT24" s="431"/>
      <c r="IIU24" s="431"/>
      <c r="IIV24" s="431"/>
      <c r="IIW24" s="431"/>
      <c r="IIX24" s="431"/>
      <c r="IIY24" s="431"/>
      <c r="IIZ24" s="431"/>
      <c r="IJA24" s="431"/>
      <c r="IJB24" s="431"/>
      <c r="IJC24" s="431"/>
      <c r="IJD24" s="431"/>
      <c r="IJE24" s="431"/>
      <c r="IJF24" s="431"/>
      <c r="IJG24" s="431"/>
      <c r="IJH24" s="431"/>
      <c r="IJI24" s="431"/>
      <c r="IJJ24" s="431"/>
      <c r="IJK24" s="431"/>
      <c r="IJL24" s="431"/>
      <c r="IJM24" s="431"/>
      <c r="IJN24" s="431"/>
      <c r="IJO24" s="431"/>
      <c r="IJP24" s="431"/>
      <c r="IJQ24" s="431"/>
      <c r="IJR24" s="431"/>
      <c r="IJS24" s="431"/>
      <c r="IJT24" s="431"/>
      <c r="IJU24" s="431"/>
      <c r="IJV24" s="431"/>
      <c r="IJW24" s="431"/>
      <c r="IJX24" s="431"/>
      <c r="IJY24" s="431"/>
      <c r="IJZ24" s="431"/>
      <c r="IKA24" s="431"/>
      <c r="IKB24" s="431"/>
      <c r="IKC24" s="431"/>
      <c r="IKD24" s="431"/>
      <c r="IKE24" s="431"/>
      <c r="IKF24" s="431"/>
      <c r="IKG24" s="431"/>
      <c r="IKH24" s="431"/>
      <c r="IKI24" s="431"/>
      <c r="IKJ24" s="431"/>
      <c r="IKK24" s="431"/>
      <c r="IKL24" s="431"/>
      <c r="IKM24" s="431"/>
      <c r="IKN24" s="431"/>
      <c r="IKO24" s="431"/>
      <c r="IKP24" s="431"/>
      <c r="IKQ24" s="431"/>
      <c r="IKR24" s="431"/>
      <c r="IKS24" s="431"/>
      <c r="IKT24" s="431"/>
      <c r="IKU24" s="431"/>
      <c r="IKV24" s="431"/>
      <c r="IKW24" s="431"/>
      <c r="IKX24" s="431"/>
      <c r="IKY24" s="431"/>
      <c r="IKZ24" s="431"/>
      <c r="ILA24" s="431"/>
      <c r="ILB24" s="431"/>
      <c r="ILC24" s="431"/>
      <c r="ILD24" s="431"/>
      <c r="ILE24" s="431"/>
      <c r="ILF24" s="431"/>
      <c r="ILG24" s="431"/>
      <c r="ILH24" s="431"/>
      <c r="ILI24" s="431"/>
      <c r="ILJ24" s="431"/>
      <c r="ILK24" s="431"/>
      <c r="ILL24" s="431"/>
      <c r="ILM24" s="431"/>
      <c r="ILN24" s="431"/>
      <c r="ILO24" s="431"/>
      <c r="ILP24" s="431"/>
      <c r="ILQ24" s="431"/>
      <c r="ILR24" s="431"/>
      <c r="ILS24" s="431"/>
      <c r="ILT24" s="431"/>
      <c r="ILU24" s="431"/>
      <c r="ILV24" s="431"/>
      <c r="ILW24" s="431"/>
      <c r="ILX24" s="431"/>
      <c r="ILY24" s="431"/>
      <c r="ILZ24" s="431"/>
      <c r="IMA24" s="431"/>
      <c r="IMB24" s="431"/>
      <c r="IMC24" s="431"/>
      <c r="IMD24" s="431"/>
      <c r="IME24" s="431"/>
      <c r="IMF24" s="431"/>
      <c r="IMG24" s="431"/>
      <c r="IMH24" s="431"/>
      <c r="IMI24" s="431"/>
      <c r="IMJ24" s="431"/>
      <c r="IMK24" s="431"/>
      <c r="IML24" s="431"/>
      <c r="IMM24" s="431"/>
      <c r="IMN24" s="431"/>
      <c r="IMO24" s="431"/>
      <c r="IMP24" s="431"/>
      <c r="IMQ24" s="431"/>
      <c r="IMR24" s="431"/>
      <c r="IMS24" s="431"/>
      <c r="IMT24" s="431"/>
      <c r="IMU24" s="431"/>
      <c r="IMV24" s="431"/>
      <c r="IMW24" s="431"/>
      <c r="IMX24" s="431"/>
      <c r="IMY24" s="431"/>
      <c r="IMZ24" s="431"/>
      <c r="INA24" s="431"/>
      <c r="INB24" s="431"/>
      <c r="INC24" s="431"/>
      <c r="IND24" s="431"/>
      <c r="INE24" s="431"/>
      <c r="INF24" s="431"/>
      <c r="ING24" s="431"/>
      <c r="INH24" s="431"/>
      <c r="INI24" s="431"/>
      <c r="INJ24" s="431"/>
      <c r="INK24" s="431"/>
      <c r="INL24" s="431"/>
      <c r="INM24" s="431"/>
      <c r="INN24" s="431"/>
      <c r="INO24" s="431"/>
      <c r="INP24" s="431"/>
      <c r="INQ24" s="431"/>
      <c r="INR24" s="431"/>
      <c r="INS24" s="431"/>
      <c r="INT24" s="431"/>
      <c r="INU24" s="431"/>
      <c r="INV24" s="431"/>
      <c r="INW24" s="431"/>
      <c r="INX24" s="431"/>
      <c r="INY24" s="431"/>
      <c r="INZ24" s="431"/>
      <c r="IOA24" s="431"/>
      <c r="IOB24" s="431"/>
      <c r="IOC24" s="431"/>
      <c r="IOD24" s="431"/>
      <c r="IOE24" s="431"/>
      <c r="IOF24" s="431"/>
      <c r="IOG24" s="431"/>
      <c r="IOH24" s="431"/>
      <c r="IOI24" s="431"/>
      <c r="IOJ24" s="431"/>
      <c r="IOK24" s="431"/>
      <c r="IOL24" s="431"/>
      <c r="IOM24" s="431"/>
      <c r="ION24" s="431"/>
      <c r="IOO24" s="431"/>
      <c r="IOP24" s="431"/>
      <c r="IOQ24" s="431"/>
      <c r="IOR24" s="431"/>
      <c r="IOS24" s="431"/>
      <c r="IOT24" s="431"/>
      <c r="IOU24" s="431"/>
      <c r="IOV24" s="431"/>
      <c r="IOW24" s="431"/>
      <c r="IOX24" s="431"/>
      <c r="IOY24" s="431"/>
      <c r="IOZ24" s="431"/>
      <c r="IPA24" s="431"/>
      <c r="IPB24" s="431"/>
      <c r="IPC24" s="431"/>
      <c r="IPD24" s="431"/>
      <c r="IPE24" s="431"/>
      <c r="IPF24" s="431"/>
      <c r="IPG24" s="431"/>
      <c r="IPH24" s="431"/>
      <c r="IPI24" s="431"/>
      <c r="IPJ24" s="431"/>
      <c r="IPK24" s="431"/>
      <c r="IPL24" s="431"/>
      <c r="IPM24" s="431"/>
      <c r="IPN24" s="431"/>
      <c r="IPO24" s="431"/>
      <c r="IPP24" s="431"/>
      <c r="IPQ24" s="431"/>
      <c r="IPR24" s="431"/>
      <c r="IPS24" s="431"/>
      <c r="IPT24" s="431"/>
      <c r="IPU24" s="431"/>
      <c r="IPV24" s="431"/>
      <c r="IPW24" s="431"/>
      <c r="IPX24" s="431"/>
      <c r="IPY24" s="431"/>
      <c r="IPZ24" s="431"/>
      <c r="IQA24" s="431"/>
      <c r="IQB24" s="431"/>
      <c r="IQC24" s="431"/>
      <c r="IQD24" s="431"/>
      <c r="IQE24" s="431"/>
      <c r="IQF24" s="431"/>
      <c r="IQG24" s="431"/>
      <c r="IQH24" s="431"/>
      <c r="IQI24" s="431"/>
      <c r="IQJ24" s="431"/>
      <c r="IQK24" s="431"/>
      <c r="IQL24" s="431"/>
      <c r="IQM24" s="431"/>
      <c r="IQN24" s="431"/>
      <c r="IQO24" s="431"/>
      <c r="IQP24" s="431"/>
      <c r="IQQ24" s="431"/>
      <c r="IQR24" s="431"/>
      <c r="IQS24" s="431"/>
      <c r="IQT24" s="431"/>
      <c r="IQU24" s="431"/>
      <c r="IQV24" s="431"/>
      <c r="IQW24" s="431"/>
      <c r="IQX24" s="431"/>
      <c r="IQY24" s="431"/>
      <c r="IQZ24" s="431"/>
      <c r="IRA24" s="431"/>
      <c r="IRB24" s="431"/>
      <c r="IRC24" s="431"/>
      <c r="IRD24" s="431"/>
      <c r="IRE24" s="431"/>
      <c r="IRF24" s="431"/>
      <c r="IRG24" s="431"/>
      <c r="IRH24" s="431"/>
      <c r="IRI24" s="431"/>
      <c r="IRJ24" s="431"/>
      <c r="IRK24" s="431"/>
      <c r="IRL24" s="431"/>
      <c r="IRM24" s="431"/>
      <c r="IRN24" s="431"/>
      <c r="IRO24" s="431"/>
      <c r="IRP24" s="431"/>
      <c r="IRQ24" s="431"/>
      <c r="IRR24" s="431"/>
      <c r="IRS24" s="431"/>
      <c r="IRT24" s="431"/>
      <c r="IRU24" s="431"/>
      <c r="IRV24" s="431"/>
      <c r="IRW24" s="431"/>
      <c r="IRX24" s="431"/>
      <c r="IRY24" s="431"/>
      <c r="IRZ24" s="431"/>
      <c r="ISA24" s="431"/>
      <c r="ISB24" s="431"/>
      <c r="ISC24" s="431"/>
      <c r="ISD24" s="431"/>
      <c r="ISE24" s="431"/>
      <c r="ISF24" s="431"/>
      <c r="ISG24" s="431"/>
      <c r="ISH24" s="431"/>
      <c r="ISI24" s="431"/>
      <c r="ISJ24" s="431"/>
      <c r="ISK24" s="431"/>
      <c r="ISL24" s="431"/>
      <c r="ISM24" s="431"/>
      <c r="ISN24" s="431"/>
      <c r="ISO24" s="431"/>
      <c r="ISP24" s="431"/>
      <c r="ISQ24" s="431"/>
      <c r="ISR24" s="431"/>
      <c r="ISS24" s="431"/>
      <c r="IST24" s="431"/>
      <c r="ISU24" s="431"/>
      <c r="ISV24" s="431"/>
      <c r="ISW24" s="431"/>
      <c r="ISX24" s="431"/>
      <c r="ISY24" s="431"/>
      <c r="ISZ24" s="431"/>
      <c r="ITA24" s="431"/>
      <c r="ITB24" s="431"/>
      <c r="ITC24" s="431"/>
      <c r="ITD24" s="431"/>
      <c r="ITE24" s="431"/>
      <c r="ITF24" s="431"/>
      <c r="ITG24" s="431"/>
      <c r="ITH24" s="431"/>
      <c r="ITI24" s="431"/>
      <c r="ITJ24" s="431"/>
      <c r="ITK24" s="431"/>
      <c r="ITL24" s="431"/>
      <c r="ITM24" s="431"/>
      <c r="ITN24" s="431"/>
      <c r="ITO24" s="431"/>
      <c r="ITP24" s="431"/>
      <c r="ITQ24" s="431"/>
      <c r="ITR24" s="431"/>
      <c r="ITS24" s="431"/>
      <c r="ITT24" s="431"/>
      <c r="ITU24" s="431"/>
      <c r="ITV24" s="431"/>
      <c r="ITW24" s="431"/>
      <c r="ITX24" s="431"/>
      <c r="ITY24" s="431"/>
      <c r="ITZ24" s="431"/>
      <c r="IUA24" s="431"/>
      <c r="IUB24" s="431"/>
      <c r="IUC24" s="431"/>
      <c r="IUD24" s="431"/>
      <c r="IUE24" s="431"/>
      <c r="IUF24" s="431"/>
      <c r="IUG24" s="431"/>
      <c r="IUH24" s="431"/>
      <c r="IUI24" s="431"/>
      <c r="IUJ24" s="431"/>
      <c r="IUK24" s="431"/>
      <c r="IUL24" s="431"/>
      <c r="IUM24" s="431"/>
      <c r="IUN24" s="431"/>
      <c r="IUO24" s="431"/>
      <c r="IUP24" s="431"/>
      <c r="IUQ24" s="431"/>
      <c r="IUR24" s="431"/>
      <c r="IUS24" s="431"/>
      <c r="IUT24" s="431"/>
      <c r="IUU24" s="431"/>
      <c r="IUV24" s="431"/>
      <c r="IUW24" s="431"/>
      <c r="IUX24" s="431"/>
      <c r="IUY24" s="431"/>
      <c r="IUZ24" s="431"/>
      <c r="IVA24" s="431"/>
      <c r="IVB24" s="431"/>
      <c r="IVC24" s="431"/>
      <c r="IVD24" s="431"/>
      <c r="IVE24" s="431"/>
      <c r="IVF24" s="431"/>
      <c r="IVG24" s="431"/>
      <c r="IVH24" s="431"/>
      <c r="IVI24" s="431"/>
      <c r="IVJ24" s="431"/>
      <c r="IVK24" s="431"/>
      <c r="IVL24" s="431"/>
      <c r="IVM24" s="431"/>
      <c r="IVN24" s="431"/>
      <c r="IVO24" s="431"/>
      <c r="IVP24" s="431"/>
      <c r="IVQ24" s="431"/>
      <c r="IVR24" s="431"/>
      <c r="IVS24" s="431"/>
      <c r="IVT24" s="431"/>
      <c r="IVU24" s="431"/>
      <c r="IVV24" s="431"/>
      <c r="IVW24" s="431"/>
      <c r="IVX24" s="431"/>
      <c r="IVY24" s="431"/>
      <c r="IVZ24" s="431"/>
      <c r="IWA24" s="431"/>
      <c r="IWB24" s="431"/>
      <c r="IWC24" s="431"/>
      <c r="IWD24" s="431"/>
      <c r="IWE24" s="431"/>
      <c r="IWF24" s="431"/>
      <c r="IWG24" s="431"/>
      <c r="IWH24" s="431"/>
      <c r="IWI24" s="431"/>
      <c r="IWJ24" s="431"/>
      <c r="IWK24" s="431"/>
      <c r="IWL24" s="431"/>
      <c r="IWM24" s="431"/>
      <c r="IWN24" s="431"/>
      <c r="IWO24" s="431"/>
      <c r="IWP24" s="431"/>
      <c r="IWQ24" s="431"/>
      <c r="IWR24" s="431"/>
      <c r="IWS24" s="431"/>
      <c r="IWT24" s="431"/>
      <c r="IWU24" s="431"/>
      <c r="IWV24" s="431"/>
      <c r="IWW24" s="431"/>
      <c r="IWX24" s="431"/>
      <c r="IWY24" s="431"/>
      <c r="IWZ24" s="431"/>
      <c r="IXA24" s="431"/>
      <c r="IXB24" s="431"/>
      <c r="IXC24" s="431"/>
      <c r="IXD24" s="431"/>
      <c r="IXE24" s="431"/>
      <c r="IXF24" s="431"/>
      <c r="IXG24" s="431"/>
      <c r="IXH24" s="431"/>
      <c r="IXI24" s="431"/>
      <c r="IXJ24" s="431"/>
      <c r="IXK24" s="431"/>
      <c r="IXL24" s="431"/>
      <c r="IXM24" s="431"/>
      <c r="IXN24" s="431"/>
      <c r="IXO24" s="431"/>
      <c r="IXP24" s="431"/>
      <c r="IXQ24" s="431"/>
      <c r="IXR24" s="431"/>
      <c r="IXS24" s="431"/>
      <c r="IXT24" s="431"/>
      <c r="IXU24" s="431"/>
      <c r="IXV24" s="431"/>
      <c r="IXW24" s="431"/>
      <c r="IXX24" s="431"/>
      <c r="IXY24" s="431"/>
      <c r="IXZ24" s="431"/>
      <c r="IYA24" s="431"/>
      <c r="IYB24" s="431"/>
      <c r="IYC24" s="431"/>
      <c r="IYD24" s="431"/>
      <c r="IYE24" s="431"/>
      <c r="IYF24" s="431"/>
      <c r="IYG24" s="431"/>
      <c r="IYH24" s="431"/>
      <c r="IYI24" s="431"/>
      <c r="IYJ24" s="431"/>
      <c r="IYK24" s="431"/>
      <c r="IYL24" s="431"/>
      <c r="IYM24" s="431"/>
      <c r="IYN24" s="431"/>
      <c r="IYO24" s="431"/>
      <c r="IYP24" s="431"/>
      <c r="IYQ24" s="431"/>
      <c r="IYR24" s="431"/>
      <c r="IYS24" s="431"/>
      <c r="IYT24" s="431"/>
      <c r="IYU24" s="431"/>
      <c r="IYV24" s="431"/>
      <c r="IYW24" s="431"/>
      <c r="IYX24" s="431"/>
      <c r="IYY24" s="431"/>
      <c r="IYZ24" s="431"/>
      <c r="IZA24" s="431"/>
      <c r="IZB24" s="431"/>
      <c r="IZC24" s="431"/>
      <c r="IZD24" s="431"/>
      <c r="IZE24" s="431"/>
      <c r="IZF24" s="431"/>
      <c r="IZG24" s="431"/>
      <c r="IZH24" s="431"/>
      <c r="IZI24" s="431"/>
      <c r="IZJ24" s="431"/>
      <c r="IZK24" s="431"/>
      <c r="IZL24" s="431"/>
      <c r="IZM24" s="431"/>
      <c r="IZN24" s="431"/>
      <c r="IZO24" s="431"/>
      <c r="IZP24" s="431"/>
      <c r="IZQ24" s="431"/>
      <c r="IZR24" s="431"/>
      <c r="IZS24" s="431"/>
      <c r="IZT24" s="431"/>
      <c r="IZU24" s="431"/>
      <c r="IZV24" s="431"/>
      <c r="IZW24" s="431"/>
      <c r="IZX24" s="431"/>
      <c r="IZY24" s="431"/>
      <c r="IZZ24" s="431"/>
      <c r="JAA24" s="431"/>
      <c r="JAB24" s="431"/>
      <c r="JAC24" s="431"/>
      <c r="JAD24" s="431"/>
      <c r="JAE24" s="431"/>
      <c r="JAF24" s="431"/>
      <c r="JAG24" s="431"/>
      <c r="JAH24" s="431"/>
      <c r="JAI24" s="431"/>
      <c r="JAJ24" s="431"/>
      <c r="JAK24" s="431"/>
      <c r="JAL24" s="431"/>
      <c r="JAM24" s="431"/>
      <c r="JAN24" s="431"/>
      <c r="JAO24" s="431"/>
      <c r="JAP24" s="431"/>
      <c r="JAQ24" s="431"/>
      <c r="JAR24" s="431"/>
      <c r="JAS24" s="431"/>
      <c r="JAT24" s="431"/>
      <c r="JAU24" s="431"/>
      <c r="JAV24" s="431"/>
      <c r="JAW24" s="431"/>
      <c r="JAX24" s="431"/>
      <c r="JAY24" s="431"/>
      <c r="JAZ24" s="431"/>
      <c r="JBA24" s="431"/>
      <c r="JBB24" s="431"/>
      <c r="JBC24" s="431"/>
      <c r="JBD24" s="431"/>
      <c r="JBE24" s="431"/>
      <c r="JBF24" s="431"/>
      <c r="JBG24" s="431"/>
      <c r="JBH24" s="431"/>
      <c r="JBI24" s="431"/>
      <c r="JBJ24" s="431"/>
      <c r="JBK24" s="431"/>
      <c r="JBL24" s="431"/>
      <c r="JBM24" s="431"/>
      <c r="JBN24" s="431"/>
      <c r="JBO24" s="431"/>
      <c r="JBP24" s="431"/>
      <c r="JBQ24" s="431"/>
      <c r="JBR24" s="431"/>
      <c r="JBS24" s="431"/>
      <c r="JBT24" s="431"/>
      <c r="JBU24" s="431"/>
      <c r="JBV24" s="431"/>
      <c r="JBW24" s="431"/>
      <c r="JBX24" s="431"/>
      <c r="JBY24" s="431"/>
      <c r="JBZ24" s="431"/>
      <c r="JCA24" s="431"/>
      <c r="JCB24" s="431"/>
      <c r="JCC24" s="431"/>
      <c r="JCD24" s="431"/>
      <c r="JCE24" s="431"/>
      <c r="JCF24" s="431"/>
      <c r="JCG24" s="431"/>
      <c r="JCH24" s="431"/>
      <c r="JCI24" s="431"/>
      <c r="JCJ24" s="431"/>
      <c r="JCK24" s="431"/>
      <c r="JCL24" s="431"/>
      <c r="JCM24" s="431"/>
      <c r="JCN24" s="431"/>
      <c r="JCO24" s="431"/>
      <c r="JCP24" s="431"/>
      <c r="JCQ24" s="431"/>
      <c r="JCR24" s="431"/>
      <c r="JCS24" s="431"/>
      <c r="JCT24" s="431"/>
      <c r="JCU24" s="431"/>
      <c r="JCV24" s="431"/>
      <c r="JCW24" s="431"/>
      <c r="JCX24" s="431"/>
      <c r="JCY24" s="431"/>
      <c r="JCZ24" s="431"/>
      <c r="JDA24" s="431"/>
      <c r="JDB24" s="431"/>
      <c r="JDC24" s="431"/>
      <c r="JDD24" s="431"/>
      <c r="JDE24" s="431"/>
      <c r="JDF24" s="431"/>
      <c r="JDG24" s="431"/>
      <c r="JDH24" s="431"/>
      <c r="JDI24" s="431"/>
      <c r="JDJ24" s="431"/>
      <c r="JDK24" s="431"/>
      <c r="JDL24" s="431"/>
      <c r="JDM24" s="431"/>
      <c r="JDN24" s="431"/>
      <c r="JDO24" s="431"/>
      <c r="JDP24" s="431"/>
      <c r="JDQ24" s="431"/>
      <c r="JDR24" s="431"/>
      <c r="JDS24" s="431"/>
      <c r="JDT24" s="431"/>
      <c r="JDU24" s="431"/>
      <c r="JDV24" s="431"/>
      <c r="JDW24" s="431"/>
      <c r="JDX24" s="431"/>
      <c r="JDY24" s="431"/>
      <c r="JDZ24" s="431"/>
      <c r="JEA24" s="431"/>
      <c r="JEB24" s="431"/>
      <c r="JEC24" s="431"/>
      <c r="JED24" s="431"/>
      <c r="JEE24" s="431"/>
      <c r="JEF24" s="431"/>
      <c r="JEG24" s="431"/>
      <c r="JEH24" s="431"/>
      <c r="JEI24" s="431"/>
      <c r="JEJ24" s="431"/>
      <c r="JEK24" s="431"/>
      <c r="JEL24" s="431"/>
      <c r="JEM24" s="431"/>
      <c r="JEN24" s="431"/>
      <c r="JEO24" s="431"/>
      <c r="JEP24" s="431"/>
      <c r="JEQ24" s="431"/>
      <c r="JER24" s="431"/>
      <c r="JES24" s="431"/>
      <c r="JET24" s="431"/>
      <c r="JEU24" s="431"/>
      <c r="JEV24" s="431"/>
      <c r="JEW24" s="431"/>
      <c r="JEX24" s="431"/>
      <c r="JEY24" s="431"/>
      <c r="JEZ24" s="431"/>
      <c r="JFA24" s="431"/>
      <c r="JFB24" s="431"/>
      <c r="JFC24" s="431"/>
      <c r="JFD24" s="431"/>
      <c r="JFE24" s="431"/>
      <c r="JFF24" s="431"/>
      <c r="JFG24" s="431"/>
      <c r="JFH24" s="431"/>
      <c r="JFI24" s="431"/>
      <c r="JFJ24" s="431"/>
      <c r="JFK24" s="431"/>
      <c r="JFL24" s="431"/>
      <c r="JFM24" s="431"/>
      <c r="JFN24" s="431"/>
      <c r="JFO24" s="431"/>
      <c r="JFP24" s="431"/>
      <c r="JFQ24" s="431"/>
      <c r="JFR24" s="431"/>
      <c r="JFS24" s="431"/>
      <c r="JFT24" s="431"/>
      <c r="JFU24" s="431"/>
      <c r="JFV24" s="431"/>
      <c r="JFW24" s="431"/>
      <c r="JFX24" s="431"/>
      <c r="JFY24" s="431"/>
      <c r="JFZ24" s="431"/>
      <c r="JGA24" s="431"/>
      <c r="JGB24" s="431"/>
      <c r="JGC24" s="431"/>
      <c r="JGD24" s="431"/>
      <c r="JGE24" s="431"/>
      <c r="JGF24" s="431"/>
      <c r="JGG24" s="431"/>
      <c r="JGH24" s="431"/>
      <c r="JGI24" s="431"/>
      <c r="JGJ24" s="431"/>
      <c r="JGK24" s="431"/>
      <c r="JGL24" s="431"/>
      <c r="JGM24" s="431"/>
      <c r="JGN24" s="431"/>
      <c r="JGO24" s="431"/>
      <c r="JGP24" s="431"/>
      <c r="JGQ24" s="431"/>
      <c r="JGR24" s="431"/>
      <c r="JGS24" s="431"/>
      <c r="JGT24" s="431"/>
      <c r="JGU24" s="431"/>
      <c r="JGV24" s="431"/>
      <c r="JGW24" s="431"/>
      <c r="JGX24" s="431"/>
      <c r="JGY24" s="431"/>
      <c r="JGZ24" s="431"/>
      <c r="JHA24" s="431"/>
      <c r="JHB24" s="431"/>
      <c r="JHC24" s="431"/>
      <c r="JHD24" s="431"/>
      <c r="JHE24" s="431"/>
      <c r="JHF24" s="431"/>
      <c r="JHG24" s="431"/>
      <c r="JHH24" s="431"/>
      <c r="JHI24" s="431"/>
      <c r="JHJ24" s="431"/>
      <c r="JHK24" s="431"/>
      <c r="JHL24" s="431"/>
      <c r="JHM24" s="431"/>
      <c r="JHN24" s="431"/>
      <c r="JHO24" s="431"/>
      <c r="JHP24" s="431"/>
      <c r="JHQ24" s="431"/>
      <c r="JHR24" s="431"/>
      <c r="JHS24" s="431"/>
      <c r="JHT24" s="431"/>
      <c r="JHU24" s="431"/>
      <c r="JHV24" s="431"/>
      <c r="JHW24" s="431"/>
      <c r="JHX24" s="431"/>
      <c r="JHY24" s="431"/>
      <c r="JHZ24" s="431"/>
      <c r="JIA24" s="431"/>
      <c r="JIB24" s="431"/>
      <c r="JIC24" s="431"/>
      <c r="JID24" s="431"/>
      <c r="JIE24" s="431"/>
      <c r="JIF24" s="431"/>
      <c r="JIG24" s="431"/>
      <c r="JIH24" s="431"/>
      <c r="JII24" s="431"/>
      <c r="JIJ24" s="431"/>
      <c r="JIK24" s="431"/>
      <c r="JIL24" s="431"/>
      <c r="JIM24" s="431"/>
      <c r="JIN24" s="431"/>
      <c r="JIO24" s="431"/>
      <c r="JIP24" s="431"/>
      <c r="JIQ24" s="431"/>
      <c r="JIR24" s="431"/>
      <c r="JIS24" s="431"/>
      <c r="JIT24" s="431"/>
      <c r="JIU24" s="431"/>
      <c r="JIV24" s="431"/>
      <c r="JIW24" s="431"/>
      <c r="JIX24" s="431"/>
      <c r="JIY24" s="431"/>
      <c r="JIZ24" s="431"/>
      <c r="JJA24" s="431"/>
      <c r="JJB24" s="431"/>
      <c r="JJC24" s="431"/>
      <c r="JJD24" s="431"/>
      <c r="JJE24" s="431"/>
      <c r="JJF24" s="431"/>
      <c r="JJG24" s="431"/>
      <c r="JJH24" s="431"/>
      <c r="JJI24" s="431"/>
      <c r="JJJ24" s="431"/>
      <c r="JJK24" s="431"/>
      <c r="JJL24" s="431"/>
      <c r="JJM24" s="431"/>
      <c r="JJN24" s="431"/>
      <c r="JJO24" s="431"/>
      <c r="JJP24" s="431"/>
      <c r="JJQ24" s="431"/>
      <c r="JJR24" s="431"/>
      <c r="JJS24" s="431"/>
      <c r="JJT24" s="431"/>
      <c r="JJU24" s="431"/>
      <c r="JJV24" s="431"/>
      <c r="JJW24" s="431"/>
      <c r="JJX24" s="431"/>
      <c r="JJY24" s="431"/>
      <c r="JJZ24" s="431"/>
      <c r="JKA24" s="431"/>
      <c r="JKB24" s="431"/>
      <c r="JKC24" s="431"/>
      <c r="JKD24" s="431"/>
      <c r="JKE24" s="431"/>
      <c r="JKF24" s="431"/>
      <c r="JKG24" s="431"/>
      <c r="JKH24" s="431"/>
      <c r="JKI24" s="431"/>
      <c r="JKJ24" s="431"/>
      <c r="JKK24" s="431"/>
      <c r="JKL24" s="431"/>
      <c r="JKM24" s="431"/>
      <c r="JKN24" s="431"/>
      <c r="JKO24" s="431"/>
      <c r="JKP24" s="431"/>
      <c r="JKQ24" s="431"/>
      <c r="JKR24" s="431"/>
      <c r="JKS24" s="431"/>
      <c r="JKT24" s="431"/>
      <c r="JKU24" s="431"/>
      <c r="JKV24" s="431"/>
      <c r="JKW24" s="431"/>
      <c r="JKX24" s="431"/>
      <c r="JKY24" s="431"/>
      <c r="JKZ24" s="431"/>
      <c r="JLA24" s="431"/>
      <c r="JLB24" s="431"/>
      <c r="JLC24" s="431"/>
      <c r="JLD24" s="431"/>
      <c r="JLE24" s="431"/>
      <c r="JLF24" s="431"/>
      <c r="JLG24" s="431"/>
      <c r="JLH24" s="431"/>
      <c r="JLI24" s="431"/>
      <c r="JLJ24" s="431"/>
      <c r="JLK24" s="431"/>
      <c r="JLL24" s="431"/>
      <c r="JLM24" s="431"/>
      <c r="JLN24" s="431"/>
      <c r="JLO24" s="431"/>
      <c r="JLP24" s="431"/>
      <c r="JLQ24" s="431"/>
      <c r="JLR24" s="431"/>
      <c r="JLS24" s="431"/>
      <c r="JLT24" s="431"/>
      <c r="JLU24" s="431"/>
      <c r="JLV24" s="431"/>
      <c r="JLW24" s="431"/>
      <c r="JLX24" s="431"/>
      <c r="JLY24" s="431"/>
      <c r="JLZ24" s="431"/>
      <c r="JMA24" s="431"/>
      <c r="JMB24" s="431"/>
      <c r="JMC24" s="431"/>
      <c r="JMD24" s="431"/>
      <c r="JME24" s="431"/>
      <c r="JMF24" s="431"/>
      <c r="JMG24" s="431"/>
      <c r="JMH24" s="431"/>
      <c r="JMI24" s="431"/>
      <c r="JMJ24" s="431"/>
      <c r="JMK24" s="431"/>
      <c r="JML24" s="431"/>
      <c r="JMM24" s="431"/>
      <c r="JMN24" s="431"/>
      <c r="JMO24" s="431"/>
      <c r="JMP24" s="431"/>
      <c r="JMQ24" s="431"/>
      <c r="JMR24" s="431"/>
      <c r="JMS24" s="431"/>
      <c r="JMT24" s="431"/>
      <c r="JMU24" s="431"/>
      <c r="JMV24" s="431"/>
      <c r="JMW24" s="431"/>
      <c r="JMX24" s="431"/>
      <c r="JMY24" s="431"/>
      <c r="JMZ24" s="431"/>
      <c r="JNA24" s="431"/>
      <c r="JNB24" s="431"/>
      <c r="JNC24" s="431"/>
      <c r="JND24" s="431"/>
      <c r="JNE24" s="431"/>
      <c r="JNF24" s="431"/>
      <c r="JNG24" s="431"/>
      <c r="JNH24" s="431"/>
      <c r="JNI24" s="431"/>
      <c r="JNJ24" s="431"/>
      <c r="JNK24" s="431"/>
      <c r="JNL24" s="431"/>
      <c r="JNM24" s="431"/>
      <c r="JNN24" s="431"/>
      <c r="JNO24" s="431"/>
      <c r="JNP24" s="431"/>
      <c r="JNQ24" s="431"/>
      <c r="JNR24" s="431"/>
      <c r="JNS24" s="431"/>
      <c r="JNT24" s="431"/>
      <c r="JNU24" s="431"/>
      <c r="JNV24" s="431"/>
      <c r="JNW24" s="431"/>
      <c r="JNX24" s="431"/>
      <c r="JNY24" s="431"/>
      <c r="JNZ24" s="431"/>
      <c r="JOA24" s="431"/>
      <c r="JOB24" s="431"/>
      <c r="JOC24" s="431"/>
      <c r="JOD24" s="431"/>
      <c r="JOE24" s="431"/>
      <c r="JOF24" s="431"/>
      <c r="JOG24" s="431"/>
      <c r="JOH24" s="431"/>
      <c r="JOI24" s="431"/>
      <c r="JOJ24" s="431"/>
      <c r="JOK24" s="431"/>
      <c r="JOL24" s="431"/>
      <c r="JOM24" s="431"/>
      <c r="JON24" s="431"/>
      <c r="JOO24" s="431"/>
      <c r="JOP24" s="431"/>
      <c r="JOQ24" s="431"/>
      <c r="JOR24" s="431"/>
      <c r="JOS24" s="431"/>
      <c r="JOT24" s="431"/>
      <c r="JOU24" s="431"/>
      <c r="JOV24" s="431"/>
      <c r="JOW24" s="431"/>
      <c r="JOX24" s="431"/>
      <c r="JOY24" s="431"/>
      <c r="JOZ24" s="431"/>
      <c r="JPA24" s="431"/>
      <c r="JPB24" s="431"/>
      <c r="JPC24" s="431"/>
      <c r="JPD24" s="431"/>
      <c r="JPE24" s="431"/>
      <c r="JPF24" s="431"/>
      <c r="JPG24" s="431"/>
      <c r="JPH24" s="431"/>
      <c r="JPI24" s="431"/>
      <c r="JPJ24" s="431"/>
      <c r="JPK24" s="431"/>
      <c r="JPL24" s="431"/>
      <c r="JPM24" s="431"/>
      <c r="JPN24" s="431"/>
      <c r="JPO24" s="431"/>
      <c r="JPP24" s="431"/>
      <c r="JPQ24" s="431"/>
      <c r="JPR24" s="431"/>
      <c r="JPS24" s="431"/>
      <c r="JPT24" s="431"/>
      <c r="JPU24" s="431"/>
      <c r="JPV24" s="431"/>
      <c r="JPW24" s="431"/>
      <c r="JPX24" s="431"/>
      <c r="JPY24" s="431"/>
      <c r="JPZ24" s="431"/>
      <c r="JQA24" s="431"/>
      <c r="JQB24" s="431"/>
      <c r="JQC24" s="431"/>
      <c r="JQD24" s="431"/>
      <c r="JQE24" s="431"/>
      <c r="JQF24" s="431"/>
      <c r="JQG24" s="431"/>
      <c r="JQH24" s="431"/>
      <c r="JQI24" s="431"/>
      <c r="JQJ24" s="431"/>
      <c r="JQK24" s="431"/>
      <c r="JQL24" s="431"/>
      <c r="JQM24" s="431"/>
      <c r="JQN24" s="431"/>
      <c r="JQO24" s="431"/>
      <c r="JQP24" s="431"/>
      <c r="JQQ24" s="431"/>
      <c r="JQR24" s="431"/>
      <c r="JQS24" s="431"/>
      <c r="JQT24" s="431"/>
      <c r="JQU24" s="431"/>
      <c r="JQV24" s="431"/>
      <c r="JQW24" s="431"/>
      <c r="JQX24" s="431"/>
      <c r="JQY24" s="431"/>
      <c r="JQZ24" s="431"/>
      <c r="JRA24" s="431"/>
      <c r="JRB24" s="431"/>
      <c r="JRC24" s="431"/>
      <c r="JRD24" s="431"/>
      <c r="JRE24" s="431"/>
      <c r="JRF24" s="431"/>
      <c r="JRG24" s="431"/>
      <c r="JRH24" s="431"/>
      <c r="JRI24" s="431"/>
      <c r="JRJ24" s="431"/>
      <c r="JRK24" s="431"/>
      <c r="JRL24" s="431"/>
      <c r="JRM24" s="431"/>
      <c r="JRN24" s="431"/>
      <c r="JRO24" s="431"/>
      <c r="JRP24" s="431"/>
      <c r="JRQ24" s="431"/>
      <c r="JRR24" s="431"/>
      <c r="JRS24" s="431"/>
      <c r="JRT24" s="431"/>
      <c r="JRU24" s="431"/>
      <c r="JRV24" s="431"/>
      <c r="JRW24" s="431"/>
      <c r="JRX24" s="431"/>
      <c r="JRY24" s="431"/>
      <c r="JRZ24" s="431"/>
      <c r="JSA24" s="431"/>
      <c r="JSB24" s="431"/>
      <c r="JSC24" s="431"/>
      <c r="JSD24" s="431"/>
      <c r="JSE24" s="431"/>
      <c r="JSF24" s="431"/>
      <c r="JSG24" s="431"/>
      <c r="JSH24" s="431"/>
      <c r="JSI24" s="431"/>
      <c r="JSJ24" s="431"/>
      <c r="JSK24" s="431"/>
      <c r="JSL24" s="431"/>
      <c r="JSM24" s="431"/>
      <c r="JSN24" s="431"/>
      <c r="JSO24" s="431"/>
      <c r="JSP24" s="431"/>
      <c r="JSQ24" s="431"/>
      <c r="JSR24" s="431"/>
      <c r="JSS24" s="431"/>
      <c r="JST24" s="431"/>
      <c r="JSU24" s="431"/>
      <c r="JSV24" s="431"/>
      <c r="JSW24" s="431"/>
      <c r="JSX24" s="431"/>
      <c r="JSY24" s="431"/>
      <c r="JSZ24" s="431"/>
      <c r="JTA24" s="431"/>
      <c r="JTB24" s="431"/>
      <c r="JTC24" s="431"/>
      <c r="JTD24" s="431"/>
      <c r="JTE24" s="431"/>
      <c r="JTF24" s="431"/>
      <c r="JTG24" s="431"/>
      <c r="JTH24" s="431"/>
      <c r="JTI24" s="431"/>
      <c r="JTJ24" s="431"/>
      <c r="JTK24" s="431"/>
      <c r="JTL24" s="431"/>
      <c r="JTM24" s="431"/>
      <c r="JTN24" s="431"/>
      <c r="JTO24" s="431"/>
      <c r="JTP24" s="431"/>
      <c r="JTQ24" s="431"/>
      <c r="JTR24" s="431"/>
      <c r="JTS24" s="431"/>
      <c r="JTT24" s="431"/>
      <c r="JTU24" s="431"/>
      <c r="JTV24" s="431"/>
      <c r="JTW24" s="431"/>
      <c r="JTX24" s="431"/>
      <c r="JTY24" s="431"/>
      <c r="JTZ24" s="431"/>
      <c r="JUA24" s="431"/>
      <c r="JUB24" s="431"/>
      <c r="JUC24" s="431"/>
      <c r="JUD24" s="431"/>
      <c r="JUE24" s="431"/>
      <c r="JUF24" s="431"/>
      <c r="JUG24" s="431"/>
      <c r="JUH24" s="431"/>
      <c r="JUI24" s="431"/>
      <c r="JUJ24" s="431"/>
      <c r="JUK24" s="431"/>
      <c r="JUL24" s="431"/>
      <c r="JUM24" s="431"/>
      <c r="JUN24" s="431"/>
      <c r="JUO24" s="431"/>
      <c r="JUP24" s="431"/>
      <c r="JUQ24" s="431"/>
      <c r="JUR24" s="431"/>
      <c r="JUS24" s="431"/>
      <c r="JUT24" s="431"/>
      <c r="JUU24" s="431"/>
      <c r="JUV24" s="431"/>
      <c r="JUW24" s="431"/>
      <c r="JUX24" s="431"/>
      <c r="JUY24" s="431"/>
      <c r="JUZ24" s="431"/>
      <c r="JVA24" s="431"/>
      <c r="JVB24" s="431"/>
      <c r="JVC24" s="431"/>
      <c r="JVD24" s="431"/>
      <c r="JVE24" s="431"/>
      <c r="JVF24" s="431"/>
      <c r="JVG24" s="431"/>
      <c r="JVH24" s="431"/>
      <c r="JVI24" s="431"/>
      <c r="JVJ24" s="431"/>
      <c r="JVK24" s="431"/>
      <c r="JVL24" s="431"/>
      <c r="JVM24" s="431"/>
      <c r="JVN24" s="431"/>
      <c r="JVO24" s="431"/>
      <c r="JVP24" s="431"/>
      <c r="JVQ24" s="431"/>
      <c r="JVR24" s="431"/>
      <c r="JVS24" s="431"/>
      <c r="JVT24" s="431"/>
      <c r="JVU24" s="431"/>
      <c r="JVV24" s="431"/>
      <c r="JVW24" s="431"/>
      <c r="JVX24" s="431"/>
      <c r="JVY24" s="431"/>
      <c r="JVZ24" s="431"/>
      <c r="JWA24" s="431"/>
      <c r="JWB24" s="431"/>
      <c r="JWC24" s="431"/>
      <c r="JWD24" s="431"/>
      <c r="JWE24" s="431"/>
      <c r="JWF24" s="431"/>
      <c r="JWG24" s="431"/>
      <c r="JWH24" s="431"/>
      <c r="JWI24" s="431"/>
      <c r="JWJ24" s="431"/>
      <c r="JWK24" s="431"/>
      <c r="JWL24" s="431"/>
      <c r="JWM24" s="431"/>
      <c r="JWN24" s="431"/>
      <c r="JWO24" s="431"/>
      <c r="JWP24" s="431"/>
      <c r="JWQ24" s="431"/>
      <c r="JWR24" s="431"/>
      <c r="JWS24" s="431"/>
      <c r="JWT24" s="431"/>
      <c r="JWU24" s="431"/>
      <c r="JWV24" s="431"/>
      <c r="JWW24" s="431"/>
      <c r="JWX24" s="431"/>
      <c r="JWY24" s="431"/>
      <c r="JWZ24" s="431"/>
      <c r="JXA24" s="431"/>
      <c r="JXB24" s="431"/>
      <c r="JXC24" s="431"/>
      <c r="JXD24" s="431"/>
      <c r="JXE24" s="431"/>
      <c r="JXF24" s="431"/>
      <c r="JXG24" s="431"/>
      <c r="JXH24" s="431"/>
      <c r="JXI24" s="431"/>
      <c r="JXJ24" s="431"/>
      <c r="JXK24" s="431"/>
      <c r="JXL24" s="431"/>
      <c r="JXM24" s="431"/>
      <c r="JXN24" s="431"/>
      <c r="JXO24" s="431"/>
      <c r="JXP24" s="431"/>
      <c r="JXQ24" s="431"/>
      <c r="JXR24" s="431"/>
      <c r="JXS24" s="431"/>
      <c r="JXT24" s="431"/>
      <c r="JXU24" s="431"/>
      <c r="JXV24" s="431"/>
      <c r="JXW24" s="431"/>
      <c r="JXX24" s="431"/>
      <c r="JXY24" s="431"/>
      <c r="JXZ24" s="431"/>
      <c r="JYA24" s="431"/>
      <c r="JYB24" s="431"/>
      <c r="JYC24" s="431"/>
      <c r="JYD24" s="431"/>
      <c r="JYE24" s="431"/>
      <c r="JYF24" s="431"/>
      <c r="JYG24" s="431"/>
      <c r="JYH24" s="431"/>
      <c r="JYI24" s="431"/>
      <c r="JYJ24" s="431"/>
      <c r="JYK24" s="431"/>
      <c r="JYL24" s="431"/>
      <c r="JYM24" s="431"/>
      <c r="JYN24" s="431"/>
      <c r="JYO24" s="431"/>
      <c r="JYP24" s="431"/>
      <c r="JYQ24" s="431"/>
      <c r="JYR24" s="431"/>
      <c r="JYS24" s="431"/>
      <c r="JYT24" s="431"/>
      <c r="JYU24" s="431"/>
      <c r="JYV24" s="431"/>
      <c r="JYW24" s="431"/>
      <c r="JYX24" s="431"/>
      <c r="JYY24" s="431"/>
      <c r="JYZ24" s="431"/>
      <c r="JZA24" s="431"/>
      <c r="JZB24" s="431"/>
      <c r="JZC24" s="431"/>
      <c r="JZD24" s="431"/>
      <c r="JZE24" s="431"/>
      <c r="JZF24" s="431"/>
      <c r="JZG24" s="431"/>
      <c r="JZH24" s="431"/>
      <c r="JZI24" s="431"/>
      <c r="JZJ24" s="431"/>
      <c r="JZK24" s="431"/>
      <c r="JZL24" s="431"/>
      <c r="JZM24" s="431"/>
      <c r="JZN24" s="431"/>
      <c r="JZO24" s="431"/>
      <c r="JZP24" s="431"/>
      <c r="JZQ24" s="431"/>
      <c r="JZR24" s="431"/>
      <c r="JZS24" s="431"/>
      <c r="JZT24" s="431"/>
      <c r="JZU24" s="431"/>
      <c r="JZV24" s="431"/>
      <c r="JZW24" s="431"/>
      <c r="JZX24" s="431"/>
      <c r="JZY24" s="431"/>
      <c r="JZZ24" s="431"/>
      <c r="KAA24" s="431"/>
      <c r="KAB24" s="431"/>
      <c r="KAC24" s="431"/>
      <c r="KAD24" s="431"/>
      <c r="KAE24" s="431"/>
      <c r="KAF24" s="431"/>
      <c r="KAG24" s="431"/>
      <c r="KAH24" s="431"/>
      <c r="KAI24" s="431"/>
      <c r="KAJ24" s="431"/>
      <c r="KAK24" s="431"/>
      <c r="KAL24" s="431"/>
      <c r="KAM24" s="431"/>
      <c r="KAN24" s="431"/>
      <c r="KAO24" s="431"/>
      <c r="KAP24" s="431"/>
      <c r="KAQ24" s="431"/>
      <c r="KAR24" s="431"/>
      <c r="KAS24" s="431"/>
      <c r="KAT24" s="431"/>
      <c r="KAU24" s="431"/>
      <c r="KAV24" s="431"/>
      <c r="KAW24" s="431"/>
      <c r="KAX24" s="431"/>
      <c r="KAY24" s="431"/>
      <c r="KAZ24" s="431"/>
      <c r="KBA24" s="431"/>
      <c r="KBB24" s="431"/>
      <c r="KBC24" s="431"/>
      <c r="KBD24" s="431"/>
      <c r="KBE24" s="431"/>
      <c r="KBF24" s="431"/>
      <c r="KBG24" s="431"/>
      <c r="KBH24" s="431"/>
      <c r="KBI24" s="431"/>
      <c r="KBJ24" s="431"/>
      <c r="KBK24" s="431"/>
      <c r="KBL24" s="431"/>
      <c r="KBM24" s="431"/>
      <c r="KBN24" s="431"/>
      <c r="KBO24" s="431"/>
      <c r="KBP24" s="431"/>
      <c r="KBQ24" s="431"/>
      <c r="KBR24" s="431"/>
      <c r="KBS24" s="431"/>
      <c r="KBT24" s="431"/>
      <c r="KBU24" s="431"/>
      <c r="KBV24" s="431"/>
      <c r="KBW24" s="431"/>
      <c r="KBX24" s="431"/>
      <c r="KBY24" s="431"/>
      <c r="KBZ24" s="431"/>
      <c r="KCA24" s="431"/>
      <c r="KCB24" s="431"/>
      <c r="KCC24" s="431"/>
      <c r="KCD24" s="431"/>
      <c r="KCE24" s="431"/>
      <c r="KCF24" s="431"/>
      <c r="KCG24" s="431"/>
      <c r="KCH24" s="431"/>
      <c r="KCI24" s="431"/>
      <c r="KCJ24" s="431"/>
      <c r="KCK24" s="431"/>
      <c r="KCL24" s="431"/>
      <c r="KCM24" s="431"/>
      <c r="KCN24" s="431"/>
      <c r="KCO24" s="431"/>
      <c r="KCP24" s="431"/>
      <c r="KCQ24" s="431"/>
      <c r="KCR24" s="431"/>
      <c r="KCS24" s="431"/>
      <c r="KCT24" s="431"/>
      <c r="KCU24" s="431"/>
      <c r="KCV24" s="431"/>
      <c r="KCW24" s="431"/>
      <c r="KCX24" s="431"/>
      <c r="KCY24" s="431"/>
      <c r="KCZ24" s="431"/>
      <c r="KDA24" s="431"/>
      <c r="KDB24" s="431"/>
      <c r="KDC24" s="431"/>
      <c r="KDD24" s="431"/>
      <c r="KDE24" s="431"/>
      <c r="KDF24" s="431"/>
      <c r="KDG24" s="431"/>
      <c r="KDH24" s="431"/>
      <c r="KDI24" s="431"/>
      <c r="KDJ24" s="431"/>
      <c r="KDK24" s="431"/>
      <c r="KDL24" s="431"/>
      <c r="KDM24" s="431"/>
      <c r="KDN24" s="431"/>
      <c r="KDO24" s="431"/>
      <c r="KDP24" s="431"/>
      <c r="KDQ24" s="431"/>
      <c r="KDR24" s="431"/>
      <c r="KDS24" s="431"/>
      <c r="KDT24" s="431"/>
      <c r="KDU24" s="431"/>
      <c r="KDV24" s="431"/>
      <c r="KDW24" s="431"/>
      <c r="KDX24" s="431"/>
      <c r="KDY24" s="431"/>
      <c r="KDZ24" s="431"/>
      <c r="KEA24" s="431"/>
      <c r="KEB24" s="431"/>
      <c r="KEC24" s="431"/>
      <c r="KED24" s="431"/>
      <c r="KEE24" s="431"/>
      <c r="KEF24" s="431"/>
      <c r="KEG24" s="431"/>
      <c r="KEH24" s="431"/>
      <c r="KEI24" s="431"/>
      <c r="KEJ24" s="431"/>
      <c r="KEK24" s="431"/>
      <c r="KEL24" s="431"/>
      <c r="KEM24" s="431"/>
      <c r="KEN24" s="431"/>
      <c r="KEO24" s="431"/>
      <c r="KEP24" s="431"/>
      <c r="KEQ24" s="431"/>
      <c r="KER24" s="431"/>
      <c r="KES24" s="431"/>
      <c r="KET24" s="431"/>
      <c r="KEU24" s="431"/>
      <c r="KEV24" s="431"/>
      <c r="KEW24" s="431"/>
      <c r="KEX24" s="431"/>
      <c r="KEY24" s="431"/>
      <c r="KEZ24" s="431"/>
      <c r="KFA24" s="431"/>
      <c r="KFB24" s="431"/>
      <c r="KFC24" s="431"/>
      <c r="KFD24" s="431"/>
      <c r="KFE24" s="431"/>
      <c r="KFF24" s="431"/>
      <c r="KFG24" s="431"/>
      <c r="KFH24" s="431"/>
      <c r="KFI24" s="431"/>
      <c r="KFJ24" s="431"/>
      <c r="KFK24" s="431"/>
      <c r="KFL24" s="431"/>
      <c r="KFM24" s="431"/>
      <c r="KFN24" s="431"/>
      <c r="KFO24" s="431"/>
      <c r="KFP24" s="431"/>
      <c r="KFQ24" s="431"/>
      <c r="KFR24" s="431"/>
      <c r="KFS24" s="431"/>
      <c r="KFT24" s="431"/>
      <c r="KFU24" s="431"/>
      <c r="KFV24" s="431"/>
      <c r="KFW24" s="431"/>
      <c r="KFX24" s="431"/>
      <c r="KFY24" s="431"/>
      <c r="KFZ24" s="431"/>
      <c r="KGA24" s="431"/>
      <c r="KGB24" s="431"/>
      <c r="KGC24" s="431"/>
      <c r="KGD24" s="431"/>
      <c r="KGE24" s="431"/>
      <c r="KGF24" s="431"/>
      <c r="KGG24" s="431"/>
      <c r="KGH24" s="431"/>
      <c r="KGI24" s="431"/>
      <c r="KGJ24" s="431"/>
      <c r="KGK24" s="431"/>
      <c r="KGL24" s="431"/>
      <c r="KGM24" s="431"/>
      <c r="KGN24" s="431"/>
      <c r="KGO24" s="431"/>
      <c r="KGP24" s="431"/>
      <c r="KGQ24" s="431"/>
      <c r="KGR24" s="431"/>
      <c r="KGS24" s="431"/>
      <c r="KGT24" s="431"/>
      <c r="KGU24" s="431"/>
      <c r="KGV24" s="431"/>
      <c r="KGW24" s="431"/>
      <c r="KGX24" s="431"/>
      <c r="KGY24" s="431"/>
      <c r="KGZ24" s="431"/>
      <c r="KHA24" s="431"/>
      <c r="KHB24" s="431"/>
      <c r="KHC24" s="431"/>
      <c r="KHD24" s="431"/>
      <c r="KHE24" s="431"/>
      <c r="KHF24" s="431"/>
      <c r="KHG24" s="431"/>
      <c r="KHH24" s="431"/>
      <c r="KHI24" s="431"/>
      <c r="KHJ24" s="431"/>
      <c r="KHK24" s="431"/>
      <c r="KHL24" s="431"/>
      <c r="KHM24" s="431"/>
      <c r="KHN24" s="431"/>
      <c r="KHO24" s="431"/>
      <c r="KHP24" s="431"/>
      <c r="KHQ24" s="431"/>
      <c r="KHR24" s="431"/>
      <c r="KHS24" s="431"/>
      <c r="KHT24" s="431"/>
      <c r="KHU24" s="431"/>
      <c r="KHV24" s="431"/>
      <c r="KHW24" s="431"/>
      <c r="KHX24" s="431"/>
      <c r="KHY24" s="431"/>
      <c r="KHZ24" s="431"/>
      <c r="KIA24" s="431"/>
      <c r="KIB24" s="431"/>
      <c r="KIC24" s="431"/>
      <c r="KID24" s="431"/>
      <c r="KIE24" s="431"/>
      <c r="KIF24" s="431"/>
      <c r="KIG24" s="431"/>
      <c r="KIH24" s="431"/>
      <c r="KII24" s="431"/>
      <c r="KIJ24" s="431"/>
      <c r="KIK24" s="431"/>
      <c r="KIL24" s="431"/>
      <c r="KIM24" s="431"/>
      <c r="KIN24" s="431"/>
      <c r="KIO24" s="431"/>
      <c r="KIP24" s="431"/>
      <c r="KIQ24" s="431"/>
      <c r="KIR24" s="431"/>
      <c r="KIS24" s="431"/>
      <c r="KIT24" s="431"/>
      <c r="KIU24" s="431"/>
      <c r="KIV24" s="431"/>
      <c r="KIW24" s="431"/>
      <c r="KIX24" s="431"/>
      <c r="KIY24" s="431"/>
      <c r="KIZ24" s="431"/>
      <c r="KJA24" s="431"/>
      <c r="KJB24" s="431"/>
      <c r="KJC24" s="431"/>
      <c r="KJD24" s="431"/>
      <c r="KJE24" s="431"/>
      <c r="KJF24" s="431"/>
      <c r="KJG24" s="431"/>
      <c r="KJH24" s="431"/>
      <c r="KJI24" s="431"/>
      <c r="KJJ24" s="431"/>
      <c r="KJK24" s="431"/>
      <c r="KJL24" s="431"/>
      <c r="KJM24" s="431"/>
      <c r="KJN24" s="431"/>
      <c r="KJO24" s="431"/>
      <c r="KJP24" s="431"/>
      <c r="KJQ24" s="431"/>
      <c r="KJR24" s="431"/>
      <c r="KJS24" s="431"/>
      <c r="KJT24" s="431"/>
      <c r="KJU24" s="431"/>
      <c r="KJV24" s="431"/>
      <c r="KJW24" s="431"/>
      <c r="KJX24" s="431"/>
      <c r="KJY24" s="431"/>
      <c r="KJZ24" s="431"/>
      <c r="KKA24" s="431"/>
      <c r="KKB24" s="431"/>
      <c r="KKC24" s="431"/>
      <c r="KKD24" s="431"/>
      <c r="KKE24" s="431"/>
      <c r="KKF24" s="431"/>
      <c r="KKG24" s="431"/>
      <c r="KKH24" s="431"/>
      <c r="KKI24" s="431"/>
      <c r="KKJ24" s="431"/>
      <c r="KKK24" s="431"/>
      <c r="KKL24" s="431"/>
      <c r="KKM24" s="431"/>
      <c r="KKN24" s="431"/>
      <c r="KKO24" s="431"/>
      <c r="KKP24" s="431"/>
      <c r="KKQ24" s="431"/>
      <c r="KKR24" s="431"/>
      <c r="KKS24" s="431"/>
      <c r="KKT24" s="431"/>
      <c r="KKU24" s="431"/>
      <c r="KKV24" s="431"/>
      <c r="KKW24" s="431"/>
      <c r="KKX24" s="431"/>
      <c r="KKY24" s="431"/>
      <c r="KKZ24" s="431"/>
      <c r="KLA24" s="431"/>
      <c r="KLB24" s="431"/>
      <c r="KLC24" s="431"/>
      <c r="KLD24" s="431"/>
      <c r="KLE24" s="431"/>
      <c r="KLF24" s="431"/>
      <c r="KLG24" s="431"/>
      <c r="KLH24" s="431"/>
      <c r="KLI24" s="431"/>
      <c r="KLJ24" s="431"/>
      <c r="KLK24" s="431"/>
      <c r="KLL24" s="431"/>
      <c r="KLM24" s="431"/>
      <c r="KLN24" s="431"/>
      <c r="KLO24" s="431"/>
      <c r="KLP24" s="431"/>
      <c r="KLQ24" s="431"/>
      <c r="KLR24" s="431"/>
      <c r="KLS24" s="431"/>
      <c r="KLT24" s="431"/>
      <c r="KLU24" s="431"/>
      <c r="KLV24" s="431"/>
      <c r="KLW24" s="431"/>
      <c r="KLX24" s="431"/>
      <c r="KLY24" s="431"/>
      <c r="KLZ24" s="431"/>
      <c r="KMA24" s="431"/>
      <c r="KMB24" s="431"/>
      <c r="KMC24" s="431"/>
      <c r="KMD24" s="431"/>
      <c r="KME24" s="431"/>
      <c r="KMF24" s="431"/>
      <c r="KMG24" s="431"/>
      <c r="KMH24" s="431"/>
      <c r="KMI24" s="431"/>
      <c r="KMJ24" s="431"/>
      <c r="KMK24" s="431"/>
      <c r="KML24" s="431"/>
      <c r="KMM24" s="431"/>
      <c r="KMN24" s="431"/>
      <c r="KMO24" s="431"/>
      <c r="KMP24" s="431"/>
      <c r="KMQ24" s="431"/>
      <c r="KMR24" s="431"/>
      <c r="KMS24" s="431"/>
      <c r="KMT24" s="431"/>
      <c r="KMU24" s="431"/>
      <c r="KMV24" s="431"/>
      <c r="KMW24" s="431"/>
      <c r="KMX24" s="431"/>
      <c r="KMY24" s="431"/>
      <c r="KMZ24" s="431"/>
      <c r="KNA24" s="431"/>
      <c r="KNB24" s="431"/>
      <c r="KNC24" s="431"/>
      <c r="KND24" s="431"/>
      <c r="KNE24" s="431"/>
      <c r="KNF24" s="431"/>
      <c r="KNG24" s="431"/>
      <c r="KNH24" s="431"/>
      <c r="KNI24" s="431"/>
      <c r="KNJ24" s="431"/>
      <c r="KNK24" s="431"/>
      <c r="KNL24" s="431"/>
      <c r="KNM24" s="431"/>
      <c r="KNN24" s="431"/>
      <c r="KNO24" s="431"/>
      <c r="KNP24" s="431"/>
      <c r="KNQ24" s="431"/>
      <c r="KNR24" s="431"/>
      <c r="KNS24" s="431"/>
      <c r="KNT24" s="431"/>
      <c r="KNU24" s="431"/>
      <c r="KNV24" s="431"/>
      <c r="KNW24" s="431"/>
      <c r="KNX24" s="431"/>
      <c r="KNY24" s="431"/>
      <c r="KNZ24" s="431"/>
      <c r="KOA24" s="431"/>
      <c r="KOB24" s="431"/>
      <c r="KOC24" s="431"/>
      <c r="KOD24" s="431"/>
      <c r="KOE24" s="431"/>
      <c r="KOF24" s="431"/>
      <c r="KOG24" s="431"/>
      <c r="KOH24" s="431"/>
      <c r="KOI24" s="431"/>
      <c r="KOJ24" s="431"/>
      <c r="KOK24" s="431"/>
      <c r="KOL24" s="431"/>
      <c r="KOM24" s="431"/>
      <c r="KON24" s="431"/>
      <c r="KOO24" s="431"/>
      <c r="KOP24" s="431"/>
      <c r="KOQ24" s="431"/>
      <c r="KOR24" s="431"/>
      <c r="KOS24" s="431"/>
      <c r="KOT24" s="431"/>
      <c r="KOU24" s="431"/>
      <c r="KOV24" s="431"/>
      <c r="KOW24" s="431"/>
      <c r="KOX24" s="431"/>
      <c r="KOY24" s="431"/>
      <c r="KOZ24" s="431"/>
      <c r="KPA24" s="431"/>
      <c r="KPB24" s="431"/>
      <c r="KPC24" s="431"/>
      <c r="KPD24" s="431"/>
      <c r="KPE24" s="431"/>
      <c r="KPF24" s="431"/>
      <c r="KPG24" s="431"/>
      <c r="KPH24" s="431"/>
      <c r="KPI24" s="431"/>
      <c r="KPJ24" s="431"/>
      <c r="KPK24" s="431"/>
      <c r="KPL24" s="431"/>
      <c r="KPM24" s="431"/>
      <c r="KPN24" s="431"/>
      <c r="KPO24" s="431"/>
      <c r="KPP24" s="431"/>
      <c r="KPQ24" s="431"/>
      <c r="KPR24" s="431"/>
      <c r="KPS24" s="431"/>
      <c r="KPT24" s="431"/>
      <c r="KPU24" s="431"/>
      <c r="KPV24" s="431"/>
      <c r="KPW24" s="431"/>
      <c r="KPX24" s="431"/>
      <c r="KPY24" s="431"/>
      <c r="KPZ24" s="431"/>
      <c r="KQA24" s="431"/>
      <c r="KQB24" s="431"/>
      <c r="KQC24" s="431"/>
      <c r="KQD24" s="431"/>
      <c r="KQE24" s="431"/>
      <c r="KQF24" s="431"/>
      <c r="KQG24" s="431"/>
      <c r="KQH24" s="431"/>
      <c r="KQI24" s="431"/>
      <c r="KQJ24" s="431"/>
      <c r="KQK24" s="431"/>
      <c r="KQL24" s="431"/>
      <c r="KQM24" s="431"/>
      <c r="KQN24" s="431"/>
      <c r="KQO24" s="431"/>
      <c r="KQP24" s="431"/>
      <c r="KQQ24" s="431"/>
      <c r="KQR24" s="431"/>
      <c r="KQS24" s="431"/>
      <c r="KQT24" s="431"/>
      <c r="KQU24" s="431"/>
      <c r="KQV24" s="431"/>
      <c r="KQW24" s="431"/>
      <c r="KQX24" s="431"/>
      <c r="KQY24" s="431"/>
      <c r="KQZ24" s="431"/>
      <c r="KRA24" s="431"/>
      <c r="KRB24" s="431"/>
      <c r="KRC24" s="431"/>
      <c r="KRD24" s="431"/>
      <c r="KRE24" s="431"/>
      <c r="KRF24" s="431"/>
      <c r="KRG24" s="431"/>
      <c r="KRH24" s="431"/>
      <c r="KRI24" s="431"/>
      <c r="KRJ24" s="431"/>
      <c r="KRK24" s="431"/>
      <c r="KRL24" s="431"/>
      <c r="KRM24" s="431"/>
      <c r="KRN24" s="431"/>
      <c r="KRO24" s="431"/>
      <c r="KRP24" s="431"/>
      <c r="KRQ24" s="431"/>
      <c r="KRR24" s="431"/>
      <c r="KRS24" s="431"/>
      <c r="KRT24" s="431"/>
      <c r="KRU24" s="431"/>
      <c r="KRV24" s="431"/>
      <c r="KRW24" s="431"/>
      <c r="KRX24" s="431"/>
      <c r="KRY24" s="431"/>
      <c r="KRZ24" s="431"/>
      <c r="KSA24" s="431"/>
      <c r="KSB24" s="431"/>
      <c r="KSC24" s="431"/>
      <c r="KSD24" s="431"/>
      <c r="KSE24" s="431"/>
      <c r="KSF24" s="431"/>
      <c r="KSG24" s="431"/>
      <c r="KSH24" s="431"/>
      <c r="KSI24" s="431"/>
      <c r="KSJ24" s="431"/>
      <c r="KSK24" s="431"/>
      <c r="KSL24" s="431"/>
      <c r="KSM24" s="431"/>
      <c r="KSN24" s="431"/>
      <c r="KSO24" s="431"/>
      <c r="KSP24" s="431"/>
      <c r="KSQ24" s="431"/>
      <c r="KSR24" s="431"/>
      <c r="KSS24" s="431"/>
      <c r="KST24" s="431"/>
      <c r="KSU24" s="431"/>
      <c r="KSV24" s="431"/>
      <c r="KSW24" s="431"/>
      <c r="KSX24" s="431"/>
      <c r="KSY24" s="431"/>
      <c r="KSZ24" s="431"/>
      <c r="KTA24" s="431"/>
      <c r="KTB24" s="431"/>
      <c r="KTC24" s="431"/>
      <c r="KTD24" s="431"/>
      <c r="KTE24" s="431"/>
      <c r="KTF24" s="431"/>
      <c r="KTG24" s="431"/>
      <c r="KTH24" s="431"/>
      <c r="KTI24" s="431"/>
      <c r="KTJ24" s="431"/>
      <c r="KTK24" s="431"/>
      <c r="KTL24" s="431"/>
      <c r="KTM24" s="431"/>
      <c r="KTN24" s="431"/>
      <c r="KTO24" s="431"/>
      <c r="KTP24" s="431"/>
      <c r="KTQ24" s="431"/>
      <c r="KTR24" s="431"/>
      <c r="KTS24" s="431"/>
      <c r="KTT24" s="431"/>
      <c r="KTU24" s="431"/>
      <c r="KTV24" s="431"/>
      <c r="KTW24" s="431"/>
      <c r="KTX24" s="431"/>
      <c r="KTY24" s="431"/>
      <c r="KTZ24" s="431"/>
      <c r="KUA24" s="431"/>
      <c r="KUB24" s="431"/>
      <c r="KUC24" s="431"/>
      <c r="KUD24" s="431"/>
      <c r="KUE24" s="431"/>
      <c r="KUF24" s="431"/>
      <c r="KUG24" s="431"/>
      <c r="KUH24" s="431"/>
      <c r="KUI24" s="431"/>
      <c r="KUJ24" s="431"/>
      <c r="KUK24" s="431"/>
      <c r="KUL24" s="431"/>
      <c r="KUM24" s="431"/>
      <c r="KUN24" s="431"/>
      <c r="KUO24" s="431"/>
      <c r="KUP24" s="431"/>
      <c r="KUQ24" s="431"/>
      <c r="KUR24" s="431"/>
      <c r="KUS24" s="431"/>
      <c r="KUT24" s="431"/>
      <c r="KUU24" s="431"/>
      <c r="KUV24" s="431"/>
      <c r="KUW24" s="431"/>
      <c r="KUX24" s="431"/>
      <c r="KUY24" s="431"/>
      <c r="KUZ24" s="431"/>
      <c r="KVA24" s="431"/>
      <c r="KVB24" s="431"/>
      <c r="KVC24" s="431"/>
      <c r="KVD24" s="431"/>
      <c r="KVE24" s="431"/>
      <c r="KVF24" s="431"/>
      <c r="KVG24" s="431"/>
      <c r="KVH24" s="431"/>
      <c r="KVI24" s="431"/>
      <c r="KVJ24" s="431"/>
      <c r="KVK24" s="431"/>
      <c r="KVL24" s="431"/>
      <c r="KVM24" s="431"/>
      <c r="KVN24" s="431"/>
      <c r="KVO24" s="431"/>
      <c r="KVP24" s="431"/>
      <c r="KVQ24" s="431"/>
      <c r="KVR24" s="431"/>
      <c r="KVS24" s="431"/>
      <c r="KVT24" s="431"/>
      <c r="KVU24" s="431"/>
      <c r="KVV24" s="431"/>
      <c r="KVW24" s="431"/>
      <c r="KVX24" s="431"/>
      <c r="KVY24" s="431"/>
      <c r="KVZ24" s="431"/>
      <c r="KWA24" s="431"/>
      <c r="KWB24" s="431"/>
      <c r="KWC24" s="431"/>
      <c r="KWD24" s="431"/>
      <c r="KWE24" s="431"/>
      <c r="KWF24" s="431"/>
      <c r="KWG24" s="431"/>
      <c r="KWH24" s="431"/>
      <c r="KWI24" s="431"/>
      <c r="KWJ24" s="431"/>
      <c r="KWK24" s="431"/>
      <c r="KWL24" s="431"/>
      <c r="KWM24" s="431"/>
      <c r="KWN24" s="431"/>
      <c r="KWO24" s="431"/>
      <c r="KWP24" s="431"/>
      <c r="KWQ24" s="431"/>
      <c r="KWR24" s="431"/>
      <c r="KWS24" s="431"/>
      <c r="KWT24" s="431"/>
      <c r="KWU24" s="431"/>
      <c r="KWV24" s="431"/>
      <c r="KWW24" s="431"/>
      <c r="KWX24" s="431"/>
      <c r="KWY24" s="431"/>
      <c r="KWZ24" s="431"/>
      <c r="KXA24" s="431"/>
      <c r="KXB24" s="431"/>
      <c r="KXC24" s="431"/>
      <c r="KXD24" s="431"/>
      <c r="KXE24" s="431"/>
      <c r="KXF24" s="431"/>
      <c r="KXG24" s="431"/>
      <c r="KXH24" s="431"/>
      <c r="KXI24" s="431"/>
      <c r="KXJ24" s="431"/>
      <c r="KXK24" s="431"/>
      <c r="KXL24" s="431"/>
      <c r="KXM24" s="431"/>
      <c r="KXN24" s="431"/>
      <c r="KXO24" s="431"/>
      <c r="KXP24" s="431"/>
      <c r="KXQ24" s="431"/>
      <c r="KXR24" s="431"/>
      <c r="KXS24" s="431"/>
      <c r="KXT24" s="431"/>
      <c r="KXU24" s="431"/>
      <c r="KXV24" s="431"/>
      <c r="KXW24" s="431"/>
      <c r="KXX24" s="431"/>
      <c r="KXY24" s="431"/>
      <c r="KXZ24" s="431"/>
      <c r="KYA24" s="431"/>
      <c r="KYB24" s="431"/>
      <c r="KYC24" s="431"/>
      <c r="KYD24" s="431"/>
      <c r="KYE24" s="431"/>
      <c r="KYF24" s="431"/>
      <c r="KYG24" s="431"/>
      <c r="KYH24" s="431"/>
      <c r="KYI24" s="431"/>
      <c r="KYJ24" s="431"/>
      <c r="KYK24" s="431"/>
      <c r="KYL24" s="431"/>
      <c r="KYM24" s="431"/>
      <c r="KYN24" s="431"/>
      <c r="KYO24" s="431"/>
      <c r="KYP24" s="431"/>
      <c r="KYQ24" s="431"/>
      <c r="KYR24" s="431"/>
      <c r="KYS24" s="431"/>
      <c r="KYT24" s="431"/>
      <c r="KYU24" s="431"/>
      <c r="KYV24" s="431"/>
      <c r="KYW24" s="431"/>
      <c r="KYX24" s="431"/>
      <c r="KYY24" s="431"/>
      <c r="KYZ24" s="431"/>
      <c r="KZA24" s="431"/>
      <c r="KZB24" s="431"/>
      <c r="KZC24" s="431"/>
      <c r="KZD24" s="431"/>
      <c r="KZE24" s="431"/>
      <c r="KZF24" s="431"/>
      <c r="KZG24" s="431"/>
      <c r="KZH24" s="431"/>
      <c r="KZI24" s="431"/>
      <c r="KZJ24" s="431"/>
      <c r="KZK24" s="431"/>
      <c r="KZL24" s="431"/>
      <c r="KZM24" s="431"/>
      <c r="KZN24" s="431"/>
      <c r="KZO24" s="431"/>
      <c r="KZP24" s="431"/>
      <c r="KZQ24" s="431"/>
      <c r="KZR24" s="431"/>
      <c r="KZS24" s="431"/>
      <c r="KZT24" s="431"/>
      <c r="KZU24" s="431"/>
      <c r="KZV24" s="431"/>
      <c r="KZW24" s="431"/>
      <c r="KZX24" s="431"/>
      <c r="KZY24" s="431"/>
      <c r="KZZ24" s="431"/>
      <c r="LAA24" s="431"/>
      <c r="LAB24" s="431"/>
      <c r="LAC24" s="431"/>
      <c r="LAD24" s="431"/>
      <c r="LAE24" s="431"/>
      <c r="LAF24" s="431"/>
      <c r="LAG24" s="431"/>
      <c r="LAH24" s="431"/>
      <c r="LAI24" s="431"/>
      <c r="LAJ24" s="431"/>
      <c r="LAK24" s="431"/>
      <c r="LAL24" s="431"/>
      <c r="LAM24" s="431"/>
      <c r="LAN24" s="431"/>
      <c r="LAO24" s="431"/>
      <c r="LAP24" s="431"/>
      <c r="LAQ24" s="431"/>
      <c r="LAR24" s="431"/>
      <c r="LAS24" s="431"/>
      <c r="LAT24" s="431"/>
      <c r="LAU24" s="431"/>
      <c r="LAV24" s="431"/>
      <c r="LAW24" s="431"/>
      <c r="LAX24" s="431"/>
      <c r="LAY24" s="431"/>
      <c r="LAZ24" s="431"/>
      <c r="LBA24" s="431"/>
      <c r="LBB24" s="431"/>
      <c r="LBC24" s="431"/>
      <c r="LBD24" s="431"/>
      <c r="LBE24" s="431"/>
      <c r="LBF24" s="431"/>
      <c r="LBG24" s="431"/>
      <c r="LBH24" s="431"/>
      <c r="LBI24" s="431"/>
      <c r="LBJ24" s="431"/>
      <c r="LBK24" s="431"/>
      <c r="LBL24" s="431"/>
      <c r="LBM24" s="431"/>
      <c r="LBN24" s="431"/>
      <c r="LBO24" s="431"/>
      <c r="LBP24" s="431"/>
      <c r="LBQ24" s="431"/>
      <c r="LBR24" s="431"/>
      <c r="LBS24" s="431"/>
      <c r="LBT24" s="431"/>
      <c r="LBU24" s="431"/>
      <c r="LBV24" s="431"/>
      <c r="LBW24" s="431"/>
      <c r="LBX24" s="431"/>
      <c r="LBY24" s="431"/>
      <c r="LBZ24" s="431"/>
      <c r="LCA24" s="431"/>
      <c r="LCB24" s="431"/>
      <c r="LCC24" s="431"/>
      <c r="LCD24" s="431"/>
      <c r="LCE24" s="431"/>
      <c r="LCF24" s="431"/>
      <c r="LCG24" s="431"/>
      <c r="LCH24" s="431"/>
      <c r="LCI24" s="431"/>
      <c r="LCJ24" s="431"/>
      <c r="LCK24" s="431"/>
      <c r="LCL24" s="431"/>
      <c r="LCM24" s="431"/>
      <c r="LCN24" s="431"/>
      <c r="LCO24" s="431"/>
      <c r="LCP24" s="431"/>
      <c r="LCQ24" s="431"/>
      <c r="LCR24" s="431"/>
      <c r="LCS24" s="431"/>
      <c r="LCT24" s="431"/>
      <c r="LCU24" s="431"/>
      <c r="LCV24" s="431"/>
      <c r="LCW24" s="431"/>
      <c r="LCX24" s="431"/>
      <c r="LCY24" s="431"/>
      <c r="LCZ24" s="431"/>
      <c r="LDA24" s="431"/>
      <c r="LDB24" s="431"/>
      <c r="LDC24" s="431"/>
      <c r="LDD24" s="431"/>
      <c r="LDE24" s="431"/>
      <c r="LDF24" s="431"/>
      <c r="LDG24" s="431"/>
      <c r="LDH24" s="431"/>
      <c r="LDI24" s="431"/>
      <c r="LDJ24" s="431"/>
      <c r="LDK24" s="431"/>
      <c r="LDL24" s="431"/>
      <c r="LDM24" s="431"/>
      <c r="LDN24" s="431"/>
      <c r="LDO24" s="431"/>
      <c r="LDP24" s="431"/>
      <c r="LDQ24" s="431"/>
      <c r="LDR24" s="431"/>
      <c r="LDS24" s="431"/>
      <c r="LDT24" s="431"/>
      <c r="LDU24" s="431"/>
      <c r="LDV24" s="431"/>
      <c r="LDW24" s="431"/>
      <c r="LDX24" s="431"/>
      <c r="LDY24" s="431"/>
      <c r="LDZ24" s="431"/>
      <c r="LEA24" s="431"/>
      <c r="LEB24" s="431"/>
      <c r="LEC24" s="431"/>
      <c r="LED24" s="431"/>
      <c r="LEE24" s="431"/>
      <c r="LEF24" s="431"/>
      <c r="LEG24" s="431"/>
      <c r="LEH24" s="431"/>
      <c r="LEI24" s="431"/>
      <c r="LEJ24" s="431"/>
      <c r="LEK24" s="431"/>
      <c r="LEL24" s="431"/>
      <c r="LEM24" s="431"/>
      <c r="LEN24" s="431"/>
      <c r="LEO24" s="431"/>
      <c r="LEP24" s="431"/>
      <c r="LEQ24" s="431"/>
      <c r="LER24" s="431"/>
      <c r="LES24" s="431"/>
      <c r="LET24" s="431"/>
      <c r="LEU24" s="431"/>
      <c r="LEV24" s="431"/>
      <c r="LEW24" s="431"/>
      <c r="LEX24" s="431"/>
      <c r="LEY24" s="431"/>
      <c r="LEZ24" s="431"/>
      <c r="LFA24" s="431"/>
      <c r="LFB24" s="431"/>
      <c r="LFC24" s="431"/>
      <c r="LFD24" s="431"/>
      <c r="LFE24" s="431"/>
      <c r="LFF24" s="431"/>
      <c r="LFG24" s="431"/>
      <c r="LFH24" s="431"/>
      <c r="LFI24" s="431"/>
      <c r="LFJ24" s="431"/>
      <c r="LFK24" s="431"/>
      <c r="LFL24" s="431"/>
      <c r="LFM24" s="431"/>
      <c r="LFN24" s="431"/>
      <c r="LFO24" s="431"/>
      <c r="LFP24" s="431"/>
      <c r="LFQ24" s="431"/>
      <c r="LFR24" s="431"/>
      <c r="LFS24" s="431"/>
      <c r="LFT24" s="431"/>
      <c r="LFU24" s="431"/>
      <c r="LFV24" s="431"/>
      <c r="LFW24" s="431"/>
      <c r="LFX24" s="431"/>
      <c r="LFY24" s="431"/>
      <c r="LFZ24" s="431"/>
      <c r="LGA24" s="431"/>
      <c r="LGB24" s="431"/>
      <c r="LGC24" s="431"/>
      <c r="LGD24" s="431"/>
      <c r="LGE24" s="431"/>
      <c r="LGF24" s="431"/>
      <c r="LGG24" s="431"/>
      <c r="LGH24" s="431"/>
      <c r="LGI24" s="431"/>
      <c r="LGJ24" s="431"/>
      <c r="LGK24" s="431"/>
      <c r="LGL24" s="431"/>
      <c r="LGM24" s="431"/>
      <c r="LGN24" s="431"/>
      <c r="LGO24" s="431"/>
      <c r="LGP24" s="431"/>
      <c r="LGQ24" s="431"/>
      <c r="LGR24" s="431"/>
      <c r="LGS24" s="431"/>
      <c r="LGT24" s="431"/>
      <c r="LGU24" s="431"/>
      <c r="LGV24" s="431"/>
      <c r="LGW24" s="431"/>
      <c r="LGX24" s="431"/>
      <c r="LGY24" s="431"/>
      <c r="LGZ24" s="431"/>
      <c r="LHA24" s="431"/>
      <c r="LHB24" s="431"/>
      <c r="LHC24" s="431"/>
      <c r="LHD24" s="431"/>
      <c r="LHE24" s="431"/>
      <c r="LHF24" s="431"/>
      <c r="LHG24" s="431"/>
      <c r="LHH24" s="431"/>
      <c r="LHI24" s="431"/>
      <c r="LHJ24" s="431"/>
      <c r="LHK24" s="431"/>
      <c r="LHL24" s="431"/>
      <c r="LHM24" s="431"/>
      <c r="LHN24" s="431"/>
      <c r="LHO24" s="431"/>
      <c r="LHP24" s="431"/>
      <c r="LHQ24" s="431"/>
      <c r="LHR24" s="431"/>
      <c r="LHS24" s="431"/>
      <c r="LHT24" s="431"/>
      <c r="LHU24" s="431"/>
      <c r="LHV24" s="431"/>
      <c r="LHW24" s="431"/>
      <c r="LHX24" s="431"/>
      <c r="LHY24" s="431"/>
      <c r="LHZ24" s="431"/>
      <c r="LIA24" s="431"/>
      <c r="LIB24" s="431"/>
      <c r="LIC24" s="431"/>
      <c r="LID24" s="431"/>
      <c r="LIE24" s="431"/>
      <c r="LIF24" s="431"/>
      <c r="LIG24" s="431"/>
      <c r="LIH24" s="431"/>
      <c r="LII24" s="431"/>
      <c r="LIJ24" s="431"/>
      <c r="LIK24" s="431"/>
      <c r="LIL24" s="431"/>
      <c r="LIM24" s="431"/>
      <c r="LIN24" s="431"/>
      <c r="LIO24" s="431"/>
      <c r="LIP24" s="431"/>
      <c r="LIQ24" s="431"/>
      <c r="LIR24" s="431"/>
      <c r="LIS24" s="431"/>
      <c r="LIT24" s="431"/>
      <c r="LIU24" s="431"/>
      <c r="LIV24" s="431"/>
      <c r="LIW24" s="431"/>
      <c r="LIX24" s="431"/>
      <c r="LIY24" s="431"/>
      <c r="LIZ24" s="431"/>
      <c r="LJA24" s="431"/>
      <c r="LJB24" s="431"/>
      <c r="LJC24" s="431"/>
      <c r="LJD24" s="431"/>
      <c r="LJE24" s="431"/>
      <c r="LJF24" s="431"/>
      <c r="LJG24" s="431"/>
      <c r="LJH24" s="431"/>
      <c r="LJI24" s="431"/>
      <c r="LJJ24" s="431"/>
      <c r="LJK24" s="431"/>
      <c r="LJL24" s="431"/>
      <c r="LJM24" s="431"/>
      <c r="LJN24" s="431"/>
      <c r="LJO24" s="431"/>
      <c r="LJP24" s="431"/>
      <c r="LJQ24" s="431"/>
      <c r="LJR24" s="431"/>
      <c r="LJS24" s="431"/>
      <c r="LJT24" s="431"/>
      <c r="LJU24" s="431"/>
      <c r="LJV24" s="431"/>
      <c r="LJW24" s="431"/>
      <c r="LJX24" s="431"/>
      <c r="LJY24" s="431"/>
      <c r="LJZ24" s="431"/>
      <c r="LKA24" s="431"/>
      <c r="LKB24" s="431"/>
      <c r="LKC24" s="431"/>
      <c r="LKD24" s="431"/>
      <c r="LKE24" s="431"/>
      <c r="LKF24" s="431"/>
      <c r="LKG24" s="431"/>
      <c r="LKH24" s="431"/>
      <c r="LKI24" s="431"/>
      <c r="LKJ24" s="431"/>
      <c r="LKK24" s="431"/>
      <c r="LKL24" s="431"/>
      <c r="LKM24" s="431"/>
      <c r="LKN24" s="431"/>
      <c r="LKO24" s="431"/>
      <c r="LKP24" s="431"/>
      <c r="LKQ24" s="431"/>
      <c r="LKR24" s="431"/>
      <c r="LKS24" s="431"/>
      <c r="LKT24" s="431"/>
      <c r="LKU24" s="431"/>
      <c r="LKV24" s="431"/>
      <c r="LKW24" s="431"/>
      <c r="LKX24" s="431"/>
      <c r="LKY24" s="431"/>
      <c r="LKZ24" s="431"/>
      <c r="LLA24" s="431"/>
      <c r="LLB24" s="431"/>
      <c r="LLC24" s="431"/>
      <c r="LLD24" s="431"/>
      <c r="LLE24" s="431"/>
      <c r="LLF24" s="431"/>
      <c r="LLG24" s="431"/>
      <c r="LLH24" s="431"/>
      <c r="LLI24" s="431"/>
      <c r="LLJ24" s="431"/>
      <c r="LLK24" s="431"/>
      <c r="LLL24" s="431"/>
      <c r="LLM24" s="431"/>
      <c r="LLN24" s="431"/>
      <c r="LLO24" s="431"/>
      <c r="LLP24" s="431"/>
      <c r="LLQ24" s="431"/>
      <c r="LLR24" s="431"/>
      <c r="LLS24" s="431"/>
      <c r="LLT24" s="431"/>
      <c r="LLU24" s="431"/>
      <c r="LLV24" s="431"/>
      <c r="LLW24" s="431"/>
      <c r="LLX24" s="431"/>
      <c r="LLY24" s="431"/>
      <c r="LLZ24" s="431"/>
      <c r="LMA24" s="431"/>
      <c r="LMB24" s="431"/>
      <c r="LMC24" s="431"/>
      <c r="LMD24" s="431"/>
      <c r="LME24" s="431"/>
      <c r="LMF24" s="431"/>
      <c r="LMG24" s="431"/>
      <c r="LMH24" s="431"/>
      <c r="LMI24" s="431"/>
      <c r="LMJ24" s="431"/>
      <c r="LMK24" s="431"/>
      <c r="LML24" s="431"/>
      <c r="LMM24" s="431"/>
      <c r="LMN24" s="431"/>
      <c r="LMO24" s="431"/>
      <c r="LMP24" s="431"/>
      <c r="LMQ24" s="431"/>
      <c r="LMR24" s="431"/>
      <c r="LMS24" s="431"/>
      <c r="LMT24" s="431"/>
      <c r="LMU24" s="431"/>
      <c r="LMV24" s="431"/>
      <c r="LMW24" s="431"/>
      <c r="LMX24" s="431"/>
      <c r="LMY24" s="431"/>
      <c r="LMZ24" s="431"/>
      <c r="LNA24" s="431"/>
      <c r="LNB24" s="431"/>
      <c r="LNC24" s="431"/>
      <c r="LND24" s="431"/>
      <c r="LNE24" s="431"/>
      <c r="LNF24" s="431"/>
      <c r="LNG24" s="431"/>
      <c r="LNH24" s="431"/>
      <c r="LNI24" s="431"/>
      <c r="LNJ24" s="431"/>
      <c r="LNK24" s="431"/>
      <c r="LNL24" s="431"/>
      <c r="LNM24" s="431"/>
      <c r="LNN24" s="431"/>
      <c r="LNO24" s="431"/>
      <c r="LNP24" s="431"/>
      <c r="LNQ24" s="431"/>
      <c r="LNR24" s="431"/>
      <c r="LNS24" s="431"/>
      <c r="LNT24" s="431"/>
      <c r="LNU24" s="431"/>
      <c r="LNV24" s="431"/>
      <c r="LNW24" s="431"/>
      <c r="LNX24" s="431"/>
      <c r="LNY24" s="431"/>
      <c r="LNZ24" s="431"/>
      <c r="LOA24" s="431"/>
      <c r="LOB24" s="431"/>
      <c r="LOC24" s="431"/>
      <c r="LOD24" s="431"/>
      <c r="LOE24" s="431"/>
      <c r="LOF24" s="431"/>
      <c r="LOG24" s="431"/>
      <c r="LOH24" s="431"/>
      <c r="LOI24" s="431"/>
      <c r="LOJ24" s="431"/>
      <c r="LOK24" s="431"/>
      <c r="LOL24" s="431"/>
      <c r="LOM24" s="431"/>
      <c r="LON24" s="431"/>
      <c r="LOO24" s="431"/>
      <c r="LOP24" s="431"/>
      <c r="LOQ24" s="431"/>
      <c r="LOR24" s="431"/>
      <c r="LOS24" s="431"/>
      <c r="LOT24" s="431"/>
      <c r="LOU24" s="431"/>
      <c r="LOV24" s="431"/>
      <c r="LOW24" s="431"/>
      <c r="LOX24" s="431"/>
      <c r="LOY24" s="431"/>
      <c r="LOZ24" s="431"/>
      <c r="LPA24" s="431"/>
      <c r="LPB24" s="431"/>
      <c r="LPC24" s="431"/>
      <c r="LPD24" s="431"/>
      <c r="LPE24" s="431"/>
      <c r="LPF24" s="431"/>
      <c r="LPG24" s="431"/>
      <c r="LPH24" s="431"/>
      <c r="LPI24" s="431"/>
      <c r="LPJ24" s="431"/>
      <c r="LPK24" s="431"/>
      <c r="LPL24" s="431"/>
      <c r="LPM24" s="431"/>
      <c r="LPN24" s="431"/>
      <c r="LPO24" s="431"/>
      <c r="LPP24" s="431"/>
      <c r="LPQ24" s="431"/>
      <c r="LPR24" s="431"/>
      <c r="LPS24" s="431"/>
      <c r="LPT24" s="431"/>
      <c r="LPU24" s="431"/>
      <c r="LPV24" s="431"/>
      <c r="LPW24" s="431"/>
      <c r="LPX24" s="431"/>
      <c r="LPY24" s="431"/>
      <c r="LPZ24" s="431"/>
      <c r="LQA24" s="431"/>
      <c r="LQB24" s="431"/>
      <c r="LQC24" s="431"/>
      <c r="LQD24" s="431"/>
      <c r="LQE24" s="431"/>
      <c r="LQF24" s="431"/>
      <c r="LQG24" s="431"/>
      <c r="LQH24" s="431"/>
      <c r="LQI24" s="431"/>
      <c r="LQJ24" s="431"/>
      <c r="LQK24" s="431"/>
      <c r="LQL24" s="431"/>
      <c r="LQM24" s="431"/>
      <c r="LQN24" s="431"/>
      <c r="LQO24" s="431"/>
      <c r="LQP24" s="431"/>
      <c r="LQQ24" s="431"/>
      <c r="LQR24" s="431"/>
      <c r="LQS24" s="431"/>
      <c r="LQT24" s="431"/>
      <c r="LQU24" s="431"/>
      <c r="LQV24" s="431"/>
      <c r="LQW24" s="431"/>
      <c r="LQX24" s="431"/>
      <c r="LQY24" s="431"/>
      <c r="LQZ24" s="431"/>
      <c r="LRA24" s="431"/>
      <c r="LRB24" s="431"/>
      <c r="LRC24" s="431"/>
      <c r="LRD24" s="431"/>
      <c r="LRE24" s="431"/>
      <c r="LRF24" s="431"/>
      <c r="LRG24" s="431"/>
      <c r="LRH24" s="431"/>
      <c r="LRI24" s="431"/>
      <c r="LRJ24" s="431"/>
      <c r="LRK24" s="431"/>
      <c r="LRL24" s="431"/>
      <c r="LRM24" s="431"/>
      <c r="LRN24" s="431"/>
      <c r="LRO24" s="431"/>
      <c r="LRP24" s="431"/>
      <c r="LRQ24" s="431"/>
      <c r="LRR24" s="431"/>
      <c r="LRS24" s="431"/>
      <c r="LRT24" s="431"/>
      <c r="LRU24" s="431"/>
      <c r="LRV24" s="431"/>
      <c r="LRW24" s="431"/>
      <c r="LRX24" s="431"/>
      <c r="LRY24" s="431"/>
      <c r="LRZ24" s="431"/>
      <c r="LSA24" s="431"/>
      <c r="LSB24" s="431"/>
      <c r="LSC24" s="431"/>
      <c r="LSD24" s="431"/>
      <c r="LSE24" s="431"/>
      <c r="LSF24" s="431"/>
      <c r="LSG24" s="431"/>
      <c r="LSH24" s="431"/>
      <c r="LSI24" s="431"/>
      <c r="LSJ24" s="431"/>
      <c r="LSK24" s="431"/>
      <c r="LSL24" s="431"/>
      <c r="LSM24" s="431"/>
      <c r="LSN24" s="431"/>
      <c r="LSO24" s="431"/>
      <c r="LSP24" s="431"/>
      <c r="LSQ24" s="431"/>
      <c r="LSR24" s="431"/>
      <c r="LSS24" s="431"/>
      <c r="LST24" s="431"/>
      <c r="LSU24" s="431"/>
      <c r="LSV24" s="431"/>
      <c r="LSW24" s="431"/>
      <c r="LSX24" s="431"/>
      <c r="LSY24" s="431"/>
      <c r="LSZ24" s="431"/>
      <c r="LTA24" s="431"/>
      <c r="LTB24" s="431"/>
      <c r="LTC24" s="431"/>
      <c r="LTD24" s="431"/>
      <c r="LTE24" s="431"/>
      <c r="LTF24" s="431"/>
      <c r="LTG24" s="431"/>
      <c r="LTH24" s="431"/>
      <c r="LTI24" s="431"/>
      <c r="LTJ24" s="431"/>
      <c r="LTK24" s="431"/>
      <c r="LTL24" s="431"/>
      <c r="LTM24" s="431"/>
      <c r="LTN24" s="431"/>
      <c r="LTO24" s="431"/>
      <c r="LTP24" s="431"/>
      <c r="LTQ24" s="431"/>
      <c r="LTR24" s="431"/>
      <c r="LTS24" s="431"/>
      <c r="LTT24" s="431"/>
      <c r="LTU24" s="431"/>
      <c r="LTV24" s="431"/>
      <c r="LTW24" s="431"/>
      <c r="LTX24" s="431"/>
      <c r="LTY24" s="431"/>
      <c r="LTZ24" s="431"/>
      <c r="LUA24" s="431"/>
      <c r="LUB24" s="431"/>
      <c r="LUC24" s="431"/>
      <c r="LUD24" s="431"/>
      <c r="LUE24" s="431"/>
      <c r="LUF24" s="431"/>
      <c r="LUG24" s="431"/>
      <c r="LUH24" s="431"/>
      <c r="LUI24" s="431"/>
      <c r="LUJ24" s="431"/>
      <c r="LUK24" s="431"/>
      <c r="LUL24" s="431"/>
      <c r="LUM24" s="431"/>
      <c r="LUN24" s="431"/>
      <c r="LUO24" s="431"/>
      <c r="LUP24" s="431"/>
      <c r="LUQ24" s="431"/>
      <c r="LUR24" s="431"/>
      <c r="LUS24" s="431"/>
      <c r="LUT24" s="431"/>
      <c r="LUU24" s="431"/>
      <c r="LUV24" s="431"/>
      <c r="LUW24" s="431"/>
      <c r="LUX24" s="431"/>
      <c r="LUY24" s="431"/>
      <c r="LUZ24" s="431"/>
      <c r="LVA24" s="431"/>
      <c r="LVB24" s="431"/>
      <c r="LVC24" s="431"/>
      <c r="LVD24" s="431"/>
      <c r="LVE24" s="431"/>
      <c r="LVF24" s="431"/>
      <c r="LVG24" s="431"/>
      <c r="LVH24" s="431"/>
      <c r="LVI24" s="431"/>
      <c r="LVJ24" s="431"/>
      <c r="LVK24" s="431"/>
      <c r="LVL24" s="431"/>
      <c r="LVM24" s="431"/>
      <c r="LVN24" s="431"/>
      <c r="LVO24" s="431"/>
      <c r="LVP24" s="431"/>
      <c r="LVQ24" s="431"/>
      <c r="LVR24" s="431"/>
      <c r="LVS24" s="431"/>
      <c r="LVT24" s="431"/>
      <c r="LVU24" s="431"/>
      <c r="LVV24" s="431"/>
      <c r="LVW24" s="431"/>
      <c r="LVX24" s="431"/>
      <c r="LVY24" s="431"/>
      <c r="LVZ24" s="431"/>
      <c r="LWA24" s="431"/>
      <c r="LWB24" s="431"/>
      <c r="LWC24" s="431"/>
      <c r="LWD24" s="431"/>
      <c r="LWE24" s="431"/>
      <c r="LWF24" s="431"/>
      <c r="LWG24" s="431"/>
      <c r="LWH24" s="431"/>
      <c r="LWI24" s="431"/>
      <c r="LWJ24" s="431"/>
      <c r="LWK24" s="431"/>
      <c r="LWL24" s="431"/>
      <c r="LWM24" s="431"/>
      <c r="LWN24" s="431"/>
      <c r="LWO24" s="431"/>
      <c r="LWP24" s="431"/>
      <c r="LWQ24" s="431"/>
      <c r="LWR24" s="431"/>
      <c r="LWS24" s="431"/>
      <c r="LWT24" s="431"/>
      <c r="LWU24" s="431"/>
      <c r="LWV24" s="431"/>
      <c r="LWW24" s="431"/>
      <c r="LWX24" s="431"/>
      <c r="LWY24" s="431"/>
      <c r="LWZ24" s="431"/>
      <c r="LXA24" s="431"/>
      <c r="LXB24" s="431"/>
      <c r="LXC24" s="431"/>
      <c r="LXD24" s="431"/>
      <c r="LXE24" s="431"/>
      <c r="LXF24" s="431"/>
      <c r="LXG24" s="431"/>
      <c r="LXH24" s="431"/>
      <c r="LXI24" s="431"/>
      <c r="LXJ24" s="431"/>
      <c r="LXK24" s="431"/>
      <c r="LXL24" s="431"/>
      <c r="LXM24" s="431"/>
      <c r="LXN24" s="431"/>
      <c r="LXO24" s="431"/>
      <c r="LXP24" s="431"/>
      <c r="LXQ24" s="431"/>
      <c r="LXR24" s="431"/>
      <c r="LXS24" s="431"/>
      <c r="LXT24" s="431"/>
      <c r="LXU24" s="431"/>
      <c r="LXV24" s="431"/>
      <c r="LXW24" s="431"/>
      <c r="LXX24" s="431"/>
      <c r="LXY24" s="431"/>
      <c r="LXZ24" s="431"/>
      <c r="LYA24" s="431"/>
      <c r="LYB24" s="431"/>
      <c r="LYC24" s="431"/>
      <c r="LYD24" s="431"/>
      <c r="LYE24" s="431"/>
      <c r="LYF24" s="431"/>
      <c r="LYG24" s="431"/>
      <c r="LYH24" s="431"/>
      <c r="LYI24" s="431"/>
      <c r="LYJ24" s="431"/>
      <c r="LYK24" s="431"/>
      <c r="LYL24" s="431"/>
      <c r="LYM24" s="431"/>
      <c r="LYN24" s="431"/>
      <c r="LYO24" s="431"/>
      <c r="LYP24" s="431"/>
      <c r="LYQ24" s="431"/>
      <c r="LYR24" s="431"/>
      <c r="LYS24" s="431"/>
      <c r="LYT24" s="431"/>
      <c r="LYU24" s="431"/>
      <c r="LYV24" s="431"/>
      <c r="LYW24" s="431"/>
      <c r="LYX24" s="431"/>
      <c r="LYY24" s="431"/>
      <c r="LYZ24" s="431"/>
      <c r="LZA24" s="431"/>
      <c r="LZB24" s="431"/>
      <c r="LZC24" s="431"/>
      <c r="LZD24" s="431"/>
      <c r="LZE24" s="431"/>
      <c r="LZF24" s="431"/>
      <c r="LZG24" s="431"/>
      <c r="LZH24" s="431"/>
      <c r="LZI24" s="431"/>
      <c r="LZJ24" s="431"/>
      <c r="LZK24" s="431"/>
      <c r="LZL24" s="431"/>
      <c r="LZM24" s="431"/>
      <c r="LZN24" s="431"/>
      <c r="LZO24" s="431"/>
      <c r="LZP24" s="431"/>
      <c r="LZQ24" s="431"/>
      <c r="LZR24" s="431"/>
      <c r="LZS24" s="431"/>
      <c r="LZT24" s="431"/>
      <c r="LZU24" s="431"/>
      <c r="LZV24" s="431"/>
      <c r="LZW24" s="431"/>
      <c r="LZX24" s="431"/>
      <c r="LZY24" s="431"/>
      <c r="LZZ24" s="431"/>
      <c r="MAA24" s="431"/>
      <c r="MAB24" s="431"/>
      <c r="MAC24" s="431"/>
      <c r="MAD24" s="431"/>
      <c r="MAE24" s="431"/>
      <c r="MAF24" s="431"/>
      <c r="MAG24" s="431"/>
      <c r="MAH24" s="431"/>
      <c r="MAI24" s="431"/>
      <c r="MAJ24" s="431"/>
      <c r="MAK24" s="431"/>
      <c r="MAL24" s="431"/>
      <c r="MAM24" s="431"/>
      <c r="MAN24" s="431"/>
      <c r="MAO24" s="431"/>
      <c r="MAP24" s="431"/>
      <c r="MAQ24" s="431"/>
      <c r="MAR24" s="431"/>
      <c r="MAS24" s="431"/>
      <c r="MAT24" s="431"/>
      <c r="MAU24" s="431"/>
      <c r="MAV24" s="431"/>
      <c r="MAW24" s="431"/>
      <c r="MAX24" s="431"/>
      <c r="MAY24" s="431"/>
      <c r="MAZ24" s="431"/>
      <c r="MBA24" s="431"/>
      <c r="MBB24" s="431"/>
      <c r="MBC24" s="431"/>
      <c r="MBD24" s="431"/>
      <c r="MBE24" s="431"/>
      <c r="MBF24" s="431"/>
      <c r="MBG24" s="431"/>
      <c r="MBH24" s="431"/>
      <c r="MBI24" s="431"/>
      <c r="MBJ24" s="431"/>
      <c r="MBK24" s="431"/>
      <c r="MBL24" s="431"/>
      <c r="MBM24" s="431"/>
      <c r="MBN24" s="431"/>
      <c r="MBO24" s="431"/>
      <c r="MBP24" s="431"/>
      <c r="MBQ24" s="431"/>
      <c r="MBR24" s="431"/>
      <c r="MBS24" s="431"/>
      <c r="MBT24" s="431"/>
      <c r="MBU24" s="431"/>
      <c r="MBV24" s="431"/>
      <c r="MBW24" s="431"/>
      <c r="MBX24" s="431"/>
      <c r="MBY24" s="431"/>
      <c r="MBZ24" s="431"/>
      <c r="MCA24" s="431"/>
      <c r="MCB24" s="431"/>
      <c r="MCC24" s="431"/>
      <c r="MCD24" s="431"/>
      <c r="MCE24" s="431"/>
      <c r="MCF24" s="431"/>
      <c r="MCG24" s="431"/>
      <c r="MCH24" s="431"/>
      <c r="MCI24" s="431"/>
      <c r="MCJ24" s="431"/>
      <c r="MCK24" s="431"/>
      <c r="MCL24" s="431"/>
      <c r="MCM24" s="431"/>
      <c r="MCN24" s="431"/>
      <c r="MCO24" s="431"/>
      <c r="MCP24" s="431"/>
      <c r="MCQ24" s="431"/>
      <c r="MCR24" s="431"/>
      <c r="MCS24" s="431"/>
      <c r="MCT24" s="431"/>
      <c r="MCU24" s="431"/>
      <c r="MCV24" s="431"/>
      <c r="MCW24" s="431"/>
      <c r="MCX24" s="431"/>
      <c r="MCY24" s="431"/>
      <c r="MCZ24" s="431"/>
      <c r="MDA24" s="431"/>
      <c r="MDB24" s="431"/>
      <c r="MDC24" s="431"/>
      <c r="MDD24" s="431"/>
      <c r="MDE24" s="431"/>
      <c r="MDF24" s="431"/>
      <c r="MDG24" s="431"/>
      <c r="MDH24" s="431"/>
      <c r="MDI24" s="431"/>
      <c r="MDJ24" s="431"/>
      <c r="MDK24" s="431"/>
      <c r="MDL24" s="431"/>
      <c r="MDM24" s="431"/>
      <c r="MDN24" s="431"/>
      <c r="MDO24" s="431"/>
      <c r="MDP24" s="431"/>
      <c r="MDQ24" s="431"/>
      <c r="MDR24" s="431"/>
      <c r="MDS24" s="431"/>
      <c r="MDT24" s="431"/>
      <c r="MDU24" s="431"/>
      <c r="MDV24" s="431"/>
      <c r="MDW24" s="431"/>
      <c r="MDX24" s="431"/>
      <c r="MDY24" s="431"/>
      <c r="MDZ24" s="431"/>
      <c r="MEA24" s="431"/>
      <c r="MEB24" s="431"/>
      <c r="MEC24" s="431"/>
      <c r="MED24" s="431"/>
      <c r="MEE24" s="431"/>
      <c r="MEF24" s="431"/>
      <c r="MEG24" s="431"/>
      <c r="MEH24" s="431"/>
      <c r="MEI24" s="431"/>
      <c r="MEJ24" s="431"/>
      <c r="MEK24" s="431"/>
      <c r="MEL24" s="431"/>
      <c r="MEM24" s="431"/>
      <c r="MEN24" s="431"/>
      <c r="MEO24" s="431"/>
      <c r="MEP24" s="431"/>
      <c r="MEQ24" s="431"/>
      <c r="MER24" s="431"/>
      <c r="MES24" s="431"/>
      <c r="MET24" s="431"/>
      <c r="MEU24" s="431"/>
      <c r="MEV24" s="431"/>
      <c r="MEW24" s="431"/>
      <c r="MEX24" s="431"/>
      <c r="MEY24" s="431"/>
      <c r="MEZ24" s="431"/>
      <c r="MFA24" s="431"/>
      <c r="MFB24" s="431"/>
      <c r="MFC24" s="431"/>
      <c r="MFD24" s="431"/>
      <c r="MFE24" s="431"/>
      <c r="MFF24" s="431"/>
      <c r="MFG24" s="431"/>
      <c r="MFH24" s="431"/>
      <c r="MFI24" s="431"/>
      <c r="MFJ24" s="431"/>
      <c r="MFK24" s="431"/>
      <c r="MFL24" s="431"/>
      <c r="MFM24" s="431"/>
      <c r="MFN24" s="431"/>
      <c r="MFO24" s="431"/>
      <c r="MFP24" s="431"/>
      <c r="MFQ24" s="431"/>
      <c r="MFR24" s="431"/>
      <c r="MFS24" s="431"/>
      <c r="MFT24" s="431"/>
      <c r="MFU24" s="431"/>
      <c r="MFV24" s="431"/>
      <c r="MFW24" s="431"/>
      <c r="MFX24" s="431"/>
      <c r="MFY24" s="431"/>
      <c r="MFZ24" s="431"/>
      <c r="MGA24" s="431"/>
      <c r="MGB24" s="431"/>
      <c r="MGC24" s="431"/>
      <c r="MGD24" s="431"/>
      <c r="MGE24" s="431"/>
      <c r="MGF24" s="431"/>
      <c r="MGG24" s="431"/>
      <c r="MGH24" s="431"/>
      <c r="MGI24" s="431"/>
      <c r="MGJ24" s="431"/>
      <c r="MGK24" s="431"/>
      <c r="MGL24" s="431"/>
      <c r="MGM24" s="431"/>
      <c r="MGN24" s="431"/>
      <c r="MGO24" s="431"/>
      <c r="MGP24" s="431"/>
      <c r="MGQ24" s="431"/>
      <c r="MGR24" s="431"/>
      <c r="MGS24" s="431"/>
      <c r="MGT24" s="431"/>
      <c r="MGU24" s="431"/>
      <c r="MGV24" s="431"/>
      <c r="MGW24" s="431"/>
      <c r="MGX24" s="431"/>
      <c r="MGY24" s="431"/>
      <c r="MGZ24" s="431"/>
      <c r="MHA24" s="431"/>
      <c r="MHB24" s="431"/>
      <c r="MHC24" s="431"/>
      <c r="MHD24" s="431"/>
      <c r="MHE24" s="431"/>
      <c r="MHF24" s="431"/>
      <c r="MHG24" s="431"/>
      <c r="MHH24" s="431"/>
      <c r="MHI24" s="431"/>
      <c r="MHJ24" s="431"/>
      <c r="MHK24" s="431"/>
      <c r="MHL24" s="431"/>
      <c r="MHM24" s="431"/>
      <c r="MHN24" s="431"/>
      <c r="MHO24" s="431"/>
      <c r="MHP24" s="431"/>
      <c r="MHQ24" s="431"/>
      <c r="MHR24" s="431"/>
      <c r="MHS24" s="431"/>
      <c r="MHT24" s="431"/>
      <c r="MHU24" s="431"/>
      <c r="MHV24" s="431"/>
      <c r="MHW24" s="431"/>
      <c r="MHX24" s="431"/>
      <c r="MHY24" s="431"/>
      <c r="MHZ24" s="431"/>
      <c r="MIA24" s="431"/>
      <c r="MIB24" s="431"/>
      <c r="MIC24" s="431"/>
      <c r="MID24" s="431"/>
      <c r="MIE24" s="431"/>
      <c r="MIF24" s="431"/>
      <c r="MIG24" s="431"/>
      <c r="MIH24" s="431"/>
      <c r="MII24" s="431"/>
      <c r="MIJ24" s="431"/>
      <c r="MIK24" s="431"/>
      <c r="MIL24" s="431"/>
      <c r="MIM24" s="431"/>
      <c r="MIN24" s="431"/>
      <c r="MIO24" s="431"/>
      <c r="MIP24" s="431"/>
      <c r="MIQ24" s="431"/>
      <c r="MIR24" s="431"/>
      <c r="MIS24" s="431"/>
      <c r="MIT24" s="431"/>
      <c r="MIU24" s="431"/>
      <c r="MIV24" s="431"/>
      <c r="MIW24" s="431"/>
      <c r="MIX24" s="431"/>
      <c r="MIY24" s="431"/>
      <c r="MIZ24" s="431"/>
      <c r="MJA24" s="431"/>
      <c r="MJB24" s="431"/>
      <c r="MJC24" s="431"/>
      <c r="MJD24" s="431"/>
      <c r="MJE24" s="431"/>
      <c r="MJF24" s="431"/>
      <c r="MJG24" s="431"/>
      <c r="MJH24" s="431"/>
      <c r="MJI24" s="431"/>
      <c r="MJJ24" s="431"/>
      <c r="MJK24" s="431"/>
      <c r="MJL24" s="431"/>
      <c r="MJM24" s="431"/>
      <c r="MJN24" s="431"/>
      <c r="MJO24" s="431"/>
      <c r="MJP24" s="431"/>
      <c r="MJQ24" s="431"/>
      <c r="MJR24" s="431"/>
      <c r="MJS24" s="431"/>
      <c r="MJT24" s="431"/>
      <c r="MJU24" s="431"/>
      <c r="MJV24" s="431"/>
      <c r="MJW24" s="431"/>
      <c r="MJX24" s="431"/>
      <c r="MJY24" s="431"/>
      <c r="MJZ24" s="431"/>
      <c r="MKA24" s="431"/>
      <c r="MKB24" s="431"/>
      <c r="MKC24" s="431"/>
      <c r="MKD24" s="431"/>
      <c r="MKE24" s="431"/>
      <c r="MKF24" s="431"/>
      <c r="MKG24" s="431"/>
      <c r="MKH24" s="431"/>
      <c r="MKI24" s="431"/>
      <c r="MKJ24" s="431"/>
      <c r="MKK24" s="431"/>
      <c r="MKL24" s="431"/>
      <c r="MKM24" s="431"/>
      <c r="MKN24" s="431"/>
      <c r="MKO24" s="431"/>
      <c r="MKP24" s="431"/>
      <c r="MKQ24" s="431"/>
      <c r="MKR24" s="431"/>
      <c r="MKS24" s="431"/>
      <c r="MKT24" s="431"/>
      <c r="MKU24" s="431"/>
      <c r="MKV24" s="431"/>
      <c r="MKW24" s="431"/>
      <c r="MKX24" s="431"/>
      <c r="MKY24" s="431"/>
      <c r="MKZ24" s="431"/>
      <c r="MLA24" s="431"/>
      <c r="MLB24" s="431"/>
      <c r="MLC24" s="431"/>
      <c r="MLD24" s="431"/>
      <c r="MLE24" s="431"/>
      <c r="MLF24" s="431"/>
      <c r="MLG24" s="431"/>
      <c r="MLH24" s="431"/>
      <c r="MLI24" s="431"/>
      <c r="MLJ24" s="431"/>
      <c r="MLK24" s="431"/>
      <c r="MLL24" s="431"/>
      <c r="MLM24" s="431"/>
      <c r="MLN24" s="431"/>
      <c r="MLO24" s="431"/>
      <c r="MLP24" s="431"/>
      <c r="MLQ24" s="431"/>
      <c r="MLR24" s="431"/>
      <c r="MLS24" s="431"/>
      <c r="MLT24" s="431"/>
      <c r="MLU24" s="431"/>
      <c r="MLV24" s="431"/>
      <c r="MLW24" s="431"/>
      <c r="MLX24" s="431"/>
      <c r="MLY24" s="431"/>
      <c r="MLZ24" s="431"/>
      <c r="MMA24" s="431"/>
      <c r="MMB24" s="431"/>
      <c r="MMC24" s="431"/>
      <c r="MMD24" s="431"/>
      <c r="MME24" s="431"/>
      <c r="MMF24" s="431"/>
      <c r="MMG24" s="431"/>
      <c r="MMH24" s="431"/>
      <c r="MMI24" s="431"/>
      <c r="MMJ24" s="431"/>
      <c r="MMK24" s="431"/>
      <c r="MML24" s="431"/>
      <c r="MMM24" s="431"/>
      <c r="MMN24" s="431"/>
      <c r="MMO24" s="431"/>
      <c r="MMP24" s="431"/>
      <c r="MMQ24" s="431"/>
      <c r="MMR24" s="431"/>
      <c r="MMS24" s="431"/>
      <c r="MMT24" s="431"/>
      <c r="MMU24" s="431"/>
      <c r="MMV24" s="431"/>
      <c r="MMW24" s="431"/>
      <c r="MMX24" s="431"/>
      <c r="MMY24" s="431"/>
      <c r="MMZ24" s="431"/>
      <c r="MNA24" s="431"/>
      <c r="MNB24" s="431"/>
      <c r="MNC24" s="431"/>
      <c r="MND24" s="431"/>
      <c r="MNE24" s="431"/>
      <c r="MNF24" s="431"/>
      <c r="MNG24" s="431"/>
      <c r="MNH24" s="431"/>
      <c r="MNI24" s="431"/>
      <c r="MNJ24" s="431"/>
      <c r="MNK24" s="431"/>
      <c r="MNL24" s="431"/>
      <c r="MNM24" s="431"/>
      <c r="MNN24" s="431"/>
      <c r="MNO24" s="431"/>
      <c r="MNP24" s="431"/>
      <c r="MNQ24" s="431"/>
      <c r="MNR24" s="431"/>
      <c r="MNS24" s="431"/>
      <c r="MNT24" s="431"/>
      <c r="MNU24" s="431"/>
      <c r="MNV24" s="431"/>
      <c r="MNW24" s="431"/>
      <c r="MNX24" s="431"/>
      <c r="MNY24" s="431"/>
      <c r="MNZ24" s="431"/>
      <c r="MOA24" s="431"/>
      <c r="MOB24" s="431"/>
      <c r="MOC24" s="431"/>
      <c r="MOD24" s="431"/>
      <c r="MOE24" s="431"/>
      <c r="MOF24" s="431"/>
      <c r="MOG24" s="431"/>
      <c r="MOH24" s="431"/>
      <c r="MOI24" s="431"/>
      <c r="MOJ24" s="431"/>
      <c r="MOK24" s="431"/>
      <c r="MOL24" s="431"/>
      <c r="MOM24" s="431"/>
      <c r="MON24" s="431"/>
      <c r="MOO24" s="431"/>
      <c r="MOP24" s="431"/>
      <c r="MOQ24" s="431"/>
      <c r="MOR24" s="431"/>
      <c r="MOS24" s="431"/>
      <c r="MOT24" s="431"/>
      <c r="MOU24" s="431"/>
      <c r="MOV24" s="431"/>
      <c r="MOW24" s="431"/>
      <c r="MOX24" s="431"/>
      <c r="MOY24" s="431"/>
      <c r="MOZ24" s="431"/>
      <c r="MPA24" s="431"/>
      <c r="MPB24" s="431"/>
      <c r="MPC24" s="431"/>
      <c r="MPD24" s="431"/>
      <c r="MPE24" s="431"/>
      <c r="MPF24" s="431"/>
      <c r="MPG24" s="431"/>
      <c r="MPH24" s="431"/>
      <c r="MPI24" s="431"/>
      <c r="MPJ24" s="431"/>
      <c r="MPK24" s="431"/>
      <c r="MPL24" s="431"/>
      <c r="MPM24" s="431"/>
      <c r="MPN24" s="431"/>
      <c r="MPO24" s="431"/>
      <c r="MPP24" s="431"/>
      <c r="MPQ24" s="431"/>
      <c r="MPR24" s="431"/>
      <c r="MPS24" s="431"/>
      <c r="MPT24" s="431"/>
      <c r="MPU24" s="431"/>
      <c r="MPV24" s="431"/>
      <c r="MPW24" s="431"/>
      <c r="MPX24" s="431"/>
      <c r="MPY24" s="431"/>
      <c r="MPZ24" s="431"/>
      <c r="MQA24" s="431"/>
      <c r="MQB24" s="431"/>
      <c r="MQC24" s="431"/>
      <c r="MQD24" s="431"/>
      <c r="MQE24" s="431"/>
      <c r="MQF24" s="431"/>
      <c r="MQG24" s="431"/>
      <c r="MQH24" s="431"/>
      <c r="MQI24" s="431"/>
      <c r="MQJ24" s="431"/>
      <c r="MQK24" s="431"/>
      <c r="MQL24" s="431"/>
      <c r="MQM24" s="431"/>
      <c r="MQN24" s="431"/>
      <c r="MQO24" s="431"/>
      <c r="MQP24" s="431"/>
      <c r="MQQ24" s="431"/>
      <c r="MQR24" s="431"/>
      <c r="MQS24" s="431"/>
      <c r="MQT24" s="431"/>
      <c r="MQU24" s="431"/>
      <c r="MQV24" s="431"/>
      <c r="MQW24" s="431"/>
      <c r="MQX24" s="431"/>
      <c r="MQY24" s="431"/>
      <c r="MQZ24" s="431"/>
      <c r="MRA24" s="431"/>
      <c r="MRB24" s="431"/>
      <c r="MRC24" s="431"/>
      <c r="MRD24" s="431"/>
      <c r="MRE24" s="431"/>
      <c r="MRF24" s="431"/>
      <c r="MRG24" s="431"/>
      <c r="MRH24" s="431"/>
      <c r="MRI24" s="431"/>
      <c r="MRJ24" s="431"/>
      <c r="MRK24" s="431"/>
      <c r="MRL24" s="431"/>
      <c r="MRM24" s="431"/>
      <c r="MRN24" s="431"/>
      <c r="MRO24" s="431"/>
      <c r="MRP24" s="431"/>
      <c r="MRQ24" s="431"/>
      <c r="MRR24" s="431"/>
      <c r="MRS24" s="431"/>
      <c r="MRT24" s="431"/>
      <c r="MRU24" s="431"/>
      <c r="MRV24" s="431"/>
      <c r="MRW24" s="431"/>
      <c r="MRX24" s="431"/>
      <c r="MRY24" s="431"/>
      <c r="MRZ24" s="431"/>
      <c r="MSA24" s="431"/>
      <c r="MSB24" s="431"/>
      <c r="MSC24" s="431"/>
      <c r="MSD24" s="431"/>
      <c r="MSE24" s="431"/>
      <c r="MSF24" s="431"/>
      <c r="MSG24" s="431"/>
      <c r="MSH24" s="431"/>
      <c r="MSI24" s="431"/>
      <c r="MSJ24" s="431"/>
      <c r="MSK24" s="431"/>
      <c r="MSL24" s="431"/>
      <c r="MSM24" s="431"/>
      <c r="MSN24" s="431"/>
      <c r="MSO24" s="431"/>
      <c r="MSP24" s="431"/>
      <c r="MSQ24" s="431"/>
      <c r="MSR24" s="431"/>
      <c r="MSS24" s="431"/>
      <c r="MST24" s="431"/>
      <c r="MSU24" s="431"/>
      <c r="MSV24" s="431"/>
      <c r="MSW24" s="431"/>
      <c r="MSX24" s="431"/>
      <c r="MSY24" s="431"/>
      <c r="MSZ24" s="431"/>
      <c r="MTA24" s="431"/>
      <c r="MTB24" s="431"/>
      <c r="MTC24" s="431"/>
      <c r="MTD24" s="431"/>
      <c r="MTE24" s="431"/>
      <c r="MTF24" s="431"/>
      <c r="MTG24" s="431"/>
      <c r="MTH24" s="431"/>
      <c r="MTI24" s="431"/>
      <c r="MTJ24" s="431"/>
      <c r="MTK24" s="431"/>
      <c r="MTL24" s="431"/>
      <c r="MTM24" s="431"/>
      <c r="MTN24" s="431"/>
      <c r="MTO24" s="431"/>
      <c r="MTP24" s="431"/>
      <c r="MTQ24" s="431"/>
      <c r="MTR24" s="431"/>
      <c r="MTS24" s="431"/>
      <c r="MTT24" s="431"/>
      <c r="MTU24" s="431"/>
      <c r="MTV24" s="431"/>
      <c r="MTW24" s="431"/>
      <c r="MTX24" s="431"/>
      <c r="MTY24" s="431"/>
      <c r="MTZ24" s="431"/>
      <c r="MUA24" s="431"/>
      <c r="MUB24" s="431"/>
      <c r="MUC24" s="431"/>
      <c r="MUD24" s="431"/>
      <c r="MUE24" s="431"/>
      <c r="MUF24" s="431"/>
      <c r="MUG24" s="431"/>
      <c r="MUH24" s="431"/>
      <c r="MUI24" s="431"/>
      <c r="MUJ24" s="431"/>
      <c r="MUK24" s="431"/>
      <c r="MUL24" s="431"/>
      <c r="MUM24" s="431"/>
      <c r="MUN24" s="431"/>
      <c r="MUO24" s="431"/>
      <c r="MUP24" s="431"/>
      <c r="MUQ24" s="431"/>
      <c r="MUR24" s="431"/>
      <c r="MUS24" s="431"/>
      <c r="MUT24" s="431"/>
      <c r="MUU24" s="431"/>
      <c r="MUV24" s="431"/>
      <c r="MUW24" s="431"/>
      <c r="MUX24" s="431"/>
      <c r="MUY24" s="431"/>
      <c r="MUZ24" s="431"/>
      <c r="MVA24" s="431"/>
      <c r="MVB24" s="431"/>
      <c r="MVC24" s="431"/>
      <c r="MVD24" s="431"/>
      <c r="MVE24" s="431"/>
      <c r="MVF24" s="431"/>
      <c r="MVG24" s="431"/>
      <c r="MVH24" s="431"/>
      <c r="MVI24" s="431"/>
      <c r="MVJ24" s="431"/>
      <c r="MVK24" s="431"/>
      <c r="MVL24" s="431"/>
      <c r="MVM24" s="431"/>
      <c r="MVN24" s="431"/>
      <c r="MVO24" s="431"/>
      <c r="MVP24" s="431"/>
      <c r="MVQ24" s="431"/>
      <c r="MVR24" s="431"/>
      <c r="MVS24" s="431"/>
      <c r="MVT24" s="431"/>
      <c r="MVU24" s="431"/>
      <c r="MVV24" s="431"/>
      <c r="MVW24" s="431"/>
      <c r="MVX24" s="431"/>
      <c r="MVY24" s="431"/>
      <c r="MVZ24" s="431"/>
      <c r="MWA24" s="431"/>
      <c r="MWB24" s="431"/>
      <c r="MWC24" s="431"/>
      <c r="MWD24" s="431"/>
      <c r="MWE24" s="431"/>
      <c r="MWF24" s="431"/>
      <c r="MWG24" s="431"/>
      <c r="MWH24" s="431"/>
      <c r="MWI24" s="431"/>
      <c r="MWJ24" s="431"/>
      <c r="MWK24" s="431"/>
      <c r="MWL24" s="431"/>
      <c r="MWM24" s="431"/>
      <c r="MWN24" s="431"/>
      <c r="MWO24" s="431"/>
      <c r="MWP24" s="431"/>
      <c r="MWQ24" s="431"/>
      <c r="MWR24" s="431"/>
      <c r="MWS24" s="431"/>
      <c r="MWT24" s="431"/>
      <c r="MWU24" s="431"/>
      <c r="MWV24" s="431"/>
      <c r="MWW24" s="431"/>
      <c r="MWX24" s="431"/>
      <c r="MWY24" s="431"/>
      <c r="MWZ24" s="431"/>
      <c r="MXA24" s="431"/>
      <c r="MXB24" s="431"/>
      <c r="MXC24" s="431"/>
      <c r="MXD24" s="431"/>
      <c r="MXE24" s="431"/>
      <c r="MXF24" s="431"/>
      <c r="MXG24" s="431"/>
      <c r="MXH24" s="431"/>
      <c r="MXI24" s="431"/>
      <c r="MXJ24" s="431"/>
      <c r="MXK24" s="431"/>
      <c r="MXL24" s="431"/>
      <c r="MXM24" s="431"/>
      <c r="MXN24" s="431"/>
      <c r="MXO24" s="431"/>
      <c r="MXP24" s="431"/>
      <c r="MXQ24" s="431"/>
      <c r="MXR24" s="431"/>
      <c r="MXS24" s="431"/>
      <c r="MXT24" s="431"/>
      <c r="MXU24" s="431"/>
      <c r="MXV24" s="431"/>
      <c r="MXW24" s="431"/>
      <c r="MXX24" s="431"/>
      <c r="MXY24" s="431"/>
      <c r="MXZ24" s="431"/>
      <c r="MYA24" s="431"/>
      <c r="MYB24" s="431"/>
      <c r="MYC24" s="431"/>
      <c r="MYD24" s="431"/>
      <c r="MYE24" s="431"/>
      <c r="MYF24" s="431"/>
      <c r="MYG24" s="431"/>
      <c r="MYH24" s="431"/>
      <c r="MYI24" s="431"/>
      <c r="MYJ24" s="431"/>
      <c r="MYK24" s="431"/>
      <c r="MYL24" s="431"/>
      <c r="MYM24" s="431"/>
      <c r="MYN24" s="431"/>
      <c r="MYO24" s="431"/>
      <c r="MYP24" s="431"/>
      <c r="MYQ24" s="431"/>
      <c r="MYR24" s="431"/>
      <c r="MYS24" s="431"/>
      <c r="MYT24" s="431"/>
      <c r="MYU24" s="431"/>
      <c r="MYV24" s="431"/>
      <c r="MYW24" s="431"/>
      <c r="MYX24" s="431"/>
      <c r="MYY24" s="431"/>
      <c r="MYZ24" s="431"/>
      <c r="MZA24" s="431"/>
      <c r="MZB24" s="431"/>
      <c r="MZC24" s="431"/>
      <c r="MZD24" s="431"/>
      <c r="MZE24" s="431"/>
      <c r="MZF24" s="431"/>
      <c r="MZG24" s="431"/>
      <c r="MZH24" s="431"/>
      <c r="MZI24" s="431"/>
      <c r="MZJ24" s="431"/>
      <c r="MZK24" s="431"/>
      <c r="MZL24" s="431"/>
      <c r="MZM24" s="431"/>
      <c r="MZN24" s="431"/>
      <c r="MZO24" s="431"/>
      <c r="MZP24" s="431"/>
      <c r="MZQ24" s="431"/>
      <c r="MZR24" s="431"/>
      <c r="MZS24" s="431"/>
      <c r="MZT24" s="431"/>
      <c r="MZU24" s="431"/>
      <c r="MZV24" s="431"/>
      <c r="MZW24" s="431"/>
      <c r="MZX24" s="431"/>
      <c r="MZY24" s="431"/>
      <c r="MZZ24" s="431"/>
      <c r="NAA24" s="431"/>
      <c r="NAB24" s="431"/>
      <c r="NAC24" s="431"/>
      <c r="NAD24" s="431"/>
      <c r="NAE24" s="431"/>
      <c r="NAF24" s="431"/>
      <c r="NAG24" s="431"/>
      <c r="NAH24" s="431"/>
      <c r="NAI24" s="431"/>
      <c r="NAJ24" s="431"/>
      <c r="NAK24" s="431"/>
      <c r="NAL24" s="431"/>
      <c r="NAM24" s="431"/>
      <c r="NAN24" s="431"/>
      <c r="NAO24" s="431"/>
      <c r="NAP24" s="431"/>
      <c r="NAQ24" s="431"/>
      <c r="NAR24" s="431"/>
      <c r="NAS24" s="431"/>
      <c r="NAT24" s="431"/>
      <c r="NAU24" s="431"/>
      <c r="NAV24" s="431"/>
      <c r="NAW24" s="431"/>
      <c r="NAX24" s="431"/>
      <c r="NAY24" s="431"/>
      <c r="NAZ24" s="431"/>
      <c r="NBA24" s="431"/>
      <c r="NBB24" s="431"/>
      <c r="NBC24" s="431"/>
      <c r="NBD24" s="431"/>
      <c r="NBE24" s="431"/>
      <c r="NBF24" s="431"/>
      <c r="NBG24" s="431"/>
      <c r="NBH24" s="431"/>
      <c r="NBI24" s="431"/>
      <c r="NBJ24" s="431"/>
      <c r="NBK24" s="431"/>
      <c r="NBL24" s="431"/>
      <c r="NBM24" s="431"/>
      <c r="NBN24" s="431"/>
      <c r="NBO24" s="431"/>
      <c r="NBP24" s="431"/>
      <c r="NBQ24" s="431"/>
      <c r="NBR24" s="431"/>
      <c r="NBS24" s="431"/>
      <c r="NBT24" s="431"/>
      <c r="NBU24" s="431"/>
      <c r="NBV24" s="431"/>
      <c r="NBW24" s="431"/>
      <c r="NBX24" s="431"/>
      <c r="NBY24" s="431"/>
      <c r="NBZ24" s="431"/>
      <c r="NCA24" s="431"/>
      <c r="NCB24" s="431"/>
      <c r="NCC24" s="431"/>
      <c r="NCD24" s="431"/>
      <c r="NCE24" s="431"/>
      <c r="NCF24" s="431"/>
      <c r="NCG24" s="431"/>
      <c r="NCH24" s="431"/>
      <c r="NCI24" s="431"/>
      <c r="NCJ24" s="431"/>
      <c r="NCK24" s="431"/>
      <c r="NCL24" s="431"/>
      <c r="NCM24" s="431"/>
      <c r="NCN24" s="431"/>
      <c r="NCO24" s="431"/>
      <c r="NCP24" s="431"/>
      <c r="NCQ24" s="431"/>
      <c r="NCR24" s="431"/>
      <c r="NCS24" s="431"/>
      <c r="NCT24" s="431"/>
      <c r="NCU24" s="431"/>
      <c r="NCV24" s="431"/>
      <c r="NCW24" s="431"/>
      <c r="NCX24" s="431"/>
      <c r="NCY24" s="431"/>
      <c r="NCZ24" s="431"/>
      <c r="NDA24" s="431"/>
      <c r="NDB24" s="431"/>
      <c r="NDC24" s="431"/>
      <c r="NDD24" s="431"/>
      <c r="NDE24" s="431"/>
      <c r="NDF24" s="431"/>
      <c r="NDG24" s="431"/>
      <c r="NDH24" s="431"/>
      <c r="NDI24" s="431"/>
      <c r="NDJ24" s="431"/>
      <c r="NDK24" s="431"/>
      <c r="NDL24" s="431"/>
      <c r="NDM24" s="431"/>
      <c r="NDN24" s="431"/>
      <c r="NDO24" s="431"/>
      <c r="NDP24" s="431"/>
      <c r="NDQ24" s="431"/>
      <c r="NDR24" s="431"/>
      <c r="NDS24" s="431"/>
      <c r="NDT24" s="431"/>
      <c r="NDU24" s="431"/>
      <c r="NDV24" s="431"/>
      <c r="NDW24" s="431"/>
      <c r="NDX24" s="431"/>
      <c r="NDY24" s="431"/>
      <c r="NDZ24" s="431"/>
      <c r="NEA24" s="431"/>
      <c r="NEB24" s="431"/>
      <c r="NEC24" s="431"/>
      <c r="NED24" s="431"/>
      <c r="NEE24" s="431"/>
      <c r="NEF24" s="431"/>
      <c r="NEG24" s="431"/>
      <c r="NEH24" s="431"/>
      <c r="NEI24" s="431"/>
      <c r="NEJ24" s="431"/>
      <c r="NEK24" s="431"/>
      <c r="NEL24" s="431"/>
      <c r="NEM24" s="431"/>
      <c r="NEN24" s="431"/>
      <c r="NEO24" s="431"/>
      <c r="NEP24" s="431"/>
      <c r="NEQ24" s="431"/>
      <c r="NER24" s="431"/>
      <c r="NES24" s="431"/>
      <c r="NET24" s="431"/>
      <c r="NEU24" s="431"/>
      <c r="NEV24" s="431"/>
      <c r="NEW24" s="431"/>
      <c r="NEX24" s="431"/>
      <c r="NEY24" s="431"/>
      <c r="NEZ24" s="431"/>
      <c r="NFA24" s="431"/>
      <c r="NFB24" s="431"/>
      <c r="NFC24" s="431"/>
      <c r="NFD24" s="431"/>
      <c r="NFE24" s="431"/>
      <c r="NFF24" s="431"/>
      <c r="NFG24" s="431"/>
      <c r="NFH24" s="431"/>
      <c r="NFI24" s="431"/>
      <c r="NFJ24" s="431"/>
      <c r="NFK24" s="431"/>
      <c r="NFL24" s="431"/>
      <c r="NFM24" s="431"/>
      <c r="NFN24" s="431"/>
      <c r="NFO24" s="431"/>
      <c r="NFP24" s="431"/>
      <c r="NFQ24" s="431"/>
      <c r="NFR24" s="431"/>
      <c r="NFS24" s="431"/>
      <c r="NFT24" s="431"/>
      <c r="NFU24" s="431"/>
      <c r="NFV24" s="431"/>
      <c r="NFW24" s="431"/>
      <c r="NFX24" s="431"/>
      <c r="NFY24" s="431"/>
      <c r="NFZ24" s="431"/>
      <c r="NGA24" s="431"/>
      <c r="NGB24" s="431"/>
      <c r="NGC24" s="431"/>
      <c r="NGD24" s="431"/>
      <c r="NGE24" s="431"/>
      <c r="NGF24" s="431"/>
      <c r="NGG24" s="431"/>
      <c r="NGH24" s="431"/>
      <c r="NGI24" s="431"/>
      <c r="NGJ24" s="431"/>
      <c r="NGK24" s="431"/>
      <c r="NGL24" s="431"/>
      <c r="NGM24" s="431"/>
      <c r="NGN24" s="431"/>
      <c r="NGO24" s="431"/>
      <c r="NGP24" s="431"/>
      <c r="NGQ24" s="431"/>
      <c r="NGR24" s="431"/>
      <c r="NGS24" s="431"/>
      <c r="NGT24" s="431"/>
      <c r="NGU24" s="431"/>
      <c r="NGV24" s="431"/>
      <c r="NGW24" s="431"/>
      <c r="NGX24" s="431"/>
      <c r="NGY24" s="431"/>
      <c r="NGZ24" s="431"/>
      <c r="NHA24" s="431"/>
      <c r="NHB24" s="431"/>
      <c r="NHC24" s="431"/>
      <c r="NHD24" s="431"/>
      <c r="NHE24" s="431"/>
      <c r="NHF24" s="431"/>
      <c r="NHG24" s="431"/>
      <c r="NHH24" s="431"/>
      <c r="NHI24" s="431"/>
      <c r="NHJ24" s="431"/>
      <c r="NHK24" s="431"/>
      <c r="NHL24" s="431"/>
      <c r="NHM24" s="431"/>
      <c r="NHN24" s="431"/>
      <c r="NHO24" s="431"/>
      <c r="NHP24" s="431"/>
      <c r="NHQ24" s="431"/>
      <c r="NHR24" s="431"/>
      <c r="NHS24" s="431"/>
      <c r="NHT24" s="431"/>
      <c r="NHU24" s="431"/>
      <c r="NHV24" s="431"/>
      <c r="NHW24" s="431"/>
      <c r="NHX24" s="431"/>
      <c r="NHY24" s="431"/>
      <c r="NHZ24" s="431"/>
      <c r="NIA24" s="431"/>
      <c r="NIB24" s="431"/>
      <c r="NIC24" s="431"/>
      <c r="NID24" s="431"/>
      <c r="NIE24" s="431"/>
      <c r="NIF24" s="431"/>
      <c r="NIG24" s="431"/>
      <c r="NIH24" s="431"/>
      <c r="NII24" s="431"/>
      <c r="NIJ24" s="431"/>
      <c r="NIK24" s="431"/>
      <c r="NIL24" s="431"/>
      <c r="NIM24" s="431"/>
      <c r="NIN24" s="431"/>
      <c r="NIO24" s="431"/>
      <c r="NIP24" s="431"/>
      <c r="NIQ24" s="431"/>
      <c r="NIR24" s="431"/>
      <c r="NIS24" s="431"/>
      <c r="NIT24" s="431"/>
      <c r="NIU24" s="431"/>
      <c r="NIV24" s="431"/>
      <c r="NIW24" s="431"/>
      <c r="NIX24" s="431"/>
      <c r="NIY24" s="431"/>
      <c r="NIZ24" s="431"/>
      <c r="NJA24" s="431"/>
      <c r="NJB24" s="431"/>
      <c r="NJC24" s="431"/>
      <c r="NJD24" s="431"/>
      <c r="NJE24" s="431"/>
      <c r="NJF24" s="431"/>
      <c r="NJG24" s="431"/>
      <c r="NJH24" s="431"/>
      <c r="NJI24" s="431"/>
      <c r="NJJ24" s="431"/>
      <c r="NJK24" s="431"/>
      <c r="NJL24" s="431"/>
      <c r="NJM24" s="431"/>
      <c r="NJN24" s="431"/>
      <c r="NJO24" s="431"/>
      <c r="NJP24" s="431"/>
      <c r="NJQ24" s="431"/>
      <c r="NJR24" s="431"/>
      <c r="NJS24" s="431"/>
      <c r="NJT24" s="431"/>
      <c r="NJU24" s="431"/>
      <c r="NJV24" s="431"/>
      <c r="NJW24" s="431"/>
      <c r="NJX24" s="431"/>
      <c r="NJY24" s="431"/>
      <c r="NJZ24" s="431"/>
      <c r="NKA24" s="431"/>
      <c r="NKB24" s="431"/>
      <c r="NKC24" s="431"/>
      <c r="NKD24" s="431"/>
      <c r="NKE24" s="431"/>
      <c r="NKF24" s="431"/>
      <c r="NKG24" s="431"/>
      <c r="NKH24" s="431"/>
      <c r="NKI24" s="431"/>
      <c r="NKJ24" s="431"/>
      <c r="NKK24" s="431"/>
      <c r="NKL24" s="431"/>
      <c r="NKM24" s="431"/>
      <c r="NKN24" s="431"/>
      <c r="NKO24" s="431"/>
      <c r="NKP24" s="431"/>
      <c r="NKQ24" s="431"/>
      <c r="NKR24" s="431"/>
      <c r="NKS24" s="431"/>
      <c r="NKT24" s="431"/>
      <c r="NKU24" s="431"/>
      <c r="NKV24" s="431"/>
      <c r="NKW24" s="431"/>
      <c r="NKX24" s="431"/>
      <c r="NKY24" s="431"/>
      <c r="NKZ24" s="431"/>
      <c r="NLA24" s="431"/>
      <c r="NLB24" s="431"/>
      <c r="NLC24" s="431"/>
      <c r="NLD24" s="431"/>
      <c r="NLE24" s="431"/>
      <c r="NLF24" s="431"/>
      <c r="NLG24" s="431"/>
      <c r="NLH24" s="431"/>
      <c r="NLI24" s="431"/>
      <c r="NLJ24" s="431"/>
      <c r="NLK24" s="431"/>
      <c r="NLL24" s="431"/>
      <c r="NLM24" s="431"/>
      <c r="NLN24" s="431"/>
      <c r="NLO24" s="431"/>
      <c r="NLP24" s="431"/>
      <c r="NLQ24" s="431"/>
      <c r="NLR24" s="431"/>
      <c r="NLS24" s="431"/>
      <c r="NLT24" s="431"/>
      <c r="NLU24" s="431"/>
      <c r="NLV24" s="431"/>
      <c r="NLW24" s="431"/>
      <c r="NLX24" s="431"/>
      <c r="NLY24" s="431"/>
      <c r="NLZ24" s="431"/>
      <c r="NMA24" s="431"/>
      <c r="NMB24" s="431"/>
      <c r="NMC24" s="431"/>
      <c r="NMD24" s="431"/>
      <c r="NME24" s="431"/>
      <c r="NMF24" s="431"/>
      <c r="NMG24" s="431"/>
      <c r="NMH24" s="431"/>
      <c r="NMI24" s="431"/>
      <c r="NMJ24" s="431"/>
      <c r="NMK24" s="431"/>
      <c r="NML24" s="431"/>
      <c r="NMM24" s="431"/>
      <c r="NMN24" s="431"/>
      <c r="NMO24" s="431"/>
      <c r="NMP24" s="431"/>
      <c r="NMQ24" s="431"/>
      <c r="NMR24" s="431"/>
      <c r="NMS24" s="431"/>
      <c r="NMT24" s="431"/>
      <c r="NMU24" s="431"/>
      <c r="NMV24" s="431"/>
      <c r="NMW24" s="431"/>
      <c r="NMX24" s="431"/>
      <c r="NMY24" s="431"/>
      <c r="NMZ24" s="431"/>
      <c r="NNA24" s="431"/>
      <c r="NNB24" s="431"/>
      <c r="NNC24" s="431"/>
      <c r="NND24" s="431"/>
      <c r="NNE24" s="431"/>
      <c r="NNF24" s="431"/>
      <c r="NNG24" s="431"/>
      <c r="NNH24" s="431"/>
      <c r="NNI24" s="431"/>
      <c r="NNJ24" s="431"/>
      <c r="NNK24" s="431"/>
      <c r="NNL24" s="431"/>
      <c r="NNM24" s="431"/>
      <c r="NNN24" s="431"/>
      <c r="NNO24" s="431"/>
      <c r="NNP24" s="431"/>
      <c r="NNQ24" s="431"/>
      <c r="NNR24" s="431"/>
      <c r="NNS24" s="431"/>
      <c r="NNT24" s="431"/>
      <c r="NNU24" s="431"/>
      <c r="NNV24" s="431"/>
      <c r="NNW24" s="431"/>
      <c r="NNX24" s="431"/>
      <c r="NNY24" s="431"/>
      <c r="NNZ24" s="431"/>
      <c r="NOA24" s="431"/>
      <c r="NOB24" s="431"/>
      <c r="NOC24" s="431"/>
      <c r="NOD24" s="431"/>
      <c r="NOE24" s="431"/>
      <c r="NOF24" s="431"/>
      <c r="NOG24" s="431"/>
      <c r="NOH24" s="431"/>
      <c r="NOI24" s="431"/>
      <c r="NOJ24" s="431"/>
      <c r="NOK24" s="431"/>
      <c r="NOL24" s="431"/>
      <c r="NOM24" s="431"/>
      <c r="NON24" s="431"/>
      <c r="NOO24" s="431"/>
      <c r="NOP24" s="431"/>
      <c r="NOQ24" s="431"/>
      <c r="NOR24" s="431"/>
      <c r="NOS24" s="431"/>
      <c r="NOT24" s="431"/>
      <c r="NOU24" s="431"/>
      <c r="NOV24" s="431"/>
      <c r="NOW24" s="431"/>
      <c r="NOX24" s="431"/>
      <c r="NOY24" s="431"/>
      <c r="NOZ24" s="431"/>
      <c r="NPA24" s="431"/>
      <c r="NPB24" s="431"/>
      <c r="NPC24" s="431"/>
      <c r="NPD24" s="431"/>
      <c r="NPE24" s="431"/>
      <c r="NPF24" s="431"/>
      <c r="NPG24" s="431"/>
      <c r="NPH24" s="431"/>
      <c r="NPI24" s="431"/>
      <c r="NPJ24" s="431"/>
      <c r="NPK24" s="431"/>
      <c r="NPL24" s="431"/>
      <c r="NPM24" s="431"/>
      <c r="NPN24" s="431"/>
      <c r="NPO24" s="431"/>
      <c r="NPP24" s="431"/>
      <c r="NPQ24" s="431"/>
      <c r="NPR24" s="431"/>
      <c r="NPS24" s="431"/>
      <c r="NPT24" s="431"/>
      <c r="NPU24" s="431"/>
      <c r="NPV24" s="431"/>
      <c r="NPW24" s="431"/>
      <c r="NPX24" s="431"/>
      <c r="NPY24" s="431"/>
      <c r="NPZ24" s="431"/>
      <c r="NQA24" s="431"/>
      <c r="NQB24" s="431"/>
      <c r="NQC24" s="431"/>
      <c r="NQD24" s="431"/>
      <c r="NQE24" s="431"/>
      <c r="NQF24" s="431"/>
      <c r="NQG24" s="431"/>
      <c r="NQH24" s="431"/>
      <c r="NQI24" s="431"/>
      <c r="NQJ24" s="431"/>
      <c r="NQK24" s="431"/>
      <c r="NQL24" s="431"/>
      <c r="NQM24" s="431"/>
      <c r="NQN24" s="431"/>
      <c r="NQO24" s="431"/>
      <c r="NQP24" s="431"/>
      <c r="NQQ24" s="431"/>
      <c r="NQR24" s="431"/>
      <c r="NQS24" s="431"/>
      <c r="NQT24" s="431"/>
      <c r="NQU24" s="431"/>
      <c r="NQV24" s="431"/>
      <c r="NQW24" s="431"/>
      <c r="NQX24" s="431"/>
      <c r="NQY24" s="431"/>
      <c r="NQZ24" s="431"/>
      <c r="NRA24" s="431"/>
      <c r="NRB24" s="431"/>
      <c r="NRC24" s="431"/>
      <c r="NRD24" s="431"/>
      <c r="NRE24" s="431"/>
      <c r="NRF24" s="431"/>
      <c r="NRG24" s="431"/>
      <c r="NRH24" s="431"/>
      <c r="NRI24" s="431"/>
      <c r="NRJ24" s="431"/>
      <c r="NRK24" s="431"/>
      <c r="NRL24" s="431"/>
      <c r="NRM24" s="431"/>
      <c r="NRN24" s="431"/>
      <c r="NRO24" s="431"/>
      <c r="NRP24" s="431"/>
      <c r="NRQ24" s="431"/>
      <c r="NRR24" s="431"/>
      <c r="NRS24" s="431"/>
      <c r="NRT24" s="431"/>
      <c r="NRU24" s="431"/>
      <c r="NRV24" s="431"/>
      <c r="NRW24" s="431"/>
      <c r="NRX24" s="431"/>
      <c r="NRY24" s="431"/>
      <c r="NRZ24" s="431"/>
      <c r="NSA24" s="431"/>
      <c r="NSB24" s="431"/>
      <c r="NSC24" s="431"/>
      <c r="NSD24" s="431"/>
      <c r="NSE24" s="431"/>
      <c r="NSF24" s="431"/>
      <c r="NSG24" s="431"/>
      <c r="NSH24" s="431"/>
      <c r="NSI24" s="431"/>
      <c r="NSJ24" s="431"/>
      <c r="NSK24" s="431"/>
      <c r="NSL24" s="431"/>
      <c r="NSM24" s="431"/>
      <c r="NSN24" s="431"/>
      <c r="NSO24" s="431"/>
      <c r="NSP24" s="431"/>
      <c r="NSQ24" s="431"/>
      <c r="NSR24" s="431"/>
      <c r="NSS24" s="431"/>
      <c r="NST24" s="431"/>
      <c r="NSU24" s="431"/>
      <c r="NSV24" s="431"/>
      <c r="NSW24" s="431"/>
      <c r="NSX24" s="431"/>
      <c r="NSY24" s="431"/>
      <c r="NSZ24" s="431"/>
      <c r="NTA24" s="431"/>
      <c r="NTB24" s="431"/>
      <c r="NTC24" s="431"/>
      <c r="NTD24" s="431"/>
      <c r="NTE24" s="431"/>
      <c r="NTF24" s="431"/>
      <c r="NTG24" s="431"/>
      <c r="NTH24" s="431"/>
      <c r="NTI24" s="431"/>
      <c r="NTJ24" s="431"/>
      <c r="NTK24" s="431"/>
      <c r="NTL24" s="431"/>
      <c r="NTM24" s="431"/>
      <c r="NTN24" s="431"/>
      <c r="NTO24" s="431"/>
      <c r="NTP24" s="431"/>
      <c r="NTQ24" s="431"/>
      <c r="NTR24" s="431"/>
      <c r="NTS24" s="431"/>
      <c r="NTT24" s="431"/>
      <c r="NTU24" s="431"/>
      <c r="NTV24" s="431"/>
      <c r="NTW24" s="431"/>
      <c r="NTX24" s="431"/>
      <c r="NTY24" s="431"/>
      <c r="NTZ24" s="431"/>
      <c r="NUA24" s="431"/>
      <c r="NUB24" s="431"/>
      <c r="NUC24" s="431"/>
      <c r="NUD24" s="431"/>
      <c r="NUE24" s="431"/>
      <c r="NUF24" s="431"/>
      <c r="NUG24" s="431"/>
      <c r="NUH24" s="431"/>
      <c r="NUI24" s="431"/>
      <c r="NUJ24" s="431"/>
      <c r="NUK24" s="431"/>
      <c r="NUL24" s="431"/>
      <c r="NUM24" s="431"/>
      <c r="NUN24" s="431"/>
      <c r="NUO24" s="431"/>
      <c r="NUP24" s="431"/>
      <c r="NUQ24" s="431"/>
      <c r="NUR24" s="431"/>
      <c r="NUS24" s="431"/>
      <c r="NUT24" s="431"/>
      <c r="NUU24" s="431"/>
      <c r="NUV24" s="431"/>
      <c r="NUW24" s="431"/>
      <c r="NUX24" s="431"/>
      <c r="NUY24" s="431"/>
      <c r="NUZ24" s="431"/>
      <c r="NVA24" s="431"/>
      <c r="NVB24" s="431"/>
      <c r="NVC24" s="431"/>
      <c r="NVD24" s="431"/>
      <c r="NVE24" s="431"/>
      <c r="NVF24" s="431"/>
      <c r="NVG24" s="431"/>
      <c r="NVH24" s="431"/>
      <c r="NVI24" s="431"/>
      <c r="NVJ24" s="431"/>
      <c r="NVK24" s="431"/>
      <c r="NVL24" s="431"/>
      <c r="NVM24" s="431"/>
      <c r="NVN24" s="431"/>
      <c r="NVO24" s="431"/>
      <c r="NVP24" s="431"/>
      <c r="NVQ24" s="431"/>
      <c r="NVR24" s="431"/>
      <c r="NVS24" s="431"/>
      <c r="NVT24" s="431"/>
      <c r="NVU24" s="431"/>
      <c r="NVV24" s="431"/>
      <c r="NVW24" s="431"/>
      <c r="NVX24" s="431"/>
      <c r="NVY24" s="431"/>
      <c r="NVZ24" s="431"/>
      <c r="NWA24" s="431"/>
      <c r="NWB24" s="431"/>
      <c r="NWC24" s="431"/>
      <c r="NWD24" s="431"/>
      <c r="NWE24" s="431"/>
      <c r="NWF24" s="431"/>
      <c r="NWG24" s="431"/>
      <c r="NWH24" s="431"/>
      <c r="NWI24" s="431"/>
      <c r="NWJ24" s="431"/>
      <c r="NWK24" s="431"/>
      <c r="NWL24" s="431"/>
      <c r="NWM24" s="431"/>
      <c r="NWN24" s="431"/>
      <c r="NWO24" s="431"/>
      <c r="NWP24" s="431"/>
      <c r="NWQ24" s="431"/>
      <c r="NWR24" s="431"/>
      <c r="NWS24" s="431"/>
      <c r="NWT24" s="431"/>
      <c r="NWU24" s="431"/>
      <c r="NWV24" s="431"/>
      <c r="NWW24" s="431"/>
      <c r="NWX24" s="431"/>
      <c r="NWY24" s="431"/>
      <c r="NWZ24" s="431"/>
      <c r="NXA24" s="431"/>
      <c r="NXB24" s="431"/>
      <c r="NXC24" s="431"/>
      <c r="NXD24" s="431"/>
      <c r="NXE24" s="431"/>
      <c r="NXF24" s="431"/>
      <c r="NXG24" s="431"/>
      <c r="NXH24" s="431"/>
      <c r="NXI24" s="431"/>
      <c r="NXJ24" s="431"/>
      <c r="NXK24" s="431"/>
      <c r="NXL24" s="431"/>
      <c r="NXM24" s="431"/>
      <c r="NXN24" s="431"/>
      <c r="NXO24" s="431"/>
      <c r="NXP24" s="431"/>
      <c r="NXQ24" s="431"/>
      <c r="NXR24" s="431"/>
      <c r="NXS24" s="431"/>
      <c r="NXT24" s="431"/>
      <c r="NXU24" s="431"/>
      <c r="NXV24" s="431"/>
      <c r="NXW24" s="431"/>
      <c r="NXX24" s="431"/>
      <c r="NXY24" s="431"/>
      <c r="NXZ24" s="431"/>
      <c r="NYA24" s="431"/>
      <c r="NYB24" s="431"/>
      <c r="NYC24" s="431"/>
      <c r="NYD24" s="431"/>
      <c r="NYE24" s="431"/>
      <c r="NYF24" s="431"/>
      <c r="NYG24" s="431"/>
      <c r="NYH24" s="431"/>
      <c r="NYI24" s="431"/>
      <c r="NYJ24" s="431"/>
      <c r="NYK24" s="431"/>
      <c r="NYL24" s="431"/>
      <c r="NYM24" s="431"/>
      <c r="NYN24" s="431"/>
      <c r="NYO24" s="431"/>
      <c r="NYP24" s="431"/>
      <c r="NYQ24" s="431"/>
      <c r="NYR24" s="431"/>
      <c r="NYS24" s="431"/>
      <c r="NYT24" s="431"/>
      <c r="NYU24" s="431"/>
      <c r="NYV24" s="431"/>
      <c r="NYW24" s="431"/>
      <c r="NYX24" s="431"/>
      <c r="NYY24" s="431"/>
      <c r="NYZ24" s="431"/>
      <c r="NZA24" s="431"/>
      <c r="NZB24" s="431"/>
      <c r="NZC24" s="431"/>
      <c r="NZD24" s="431"/>
      <c r="NZE24" s="431"/>
      <c r="NZF24" s="431"/>
      <c r="NZG24" s="431"/>
      <c r="NZH24" s="431"/>
      <c r="NZI24" s="431"/>
      <c r="NZJ24" s="431"/>
      <c r="NZK24" s="431"/>
      <c r="NZL24" s="431"/>
      <c r="NZM24" s="431"/>
      <c r="NZN24" s="431"/>
      <c r="NZO24" s="431"/>
      <c r="NZP24" s="431"/>
      <c r="NZQ24" s="431"/>
      <c r="NZR24" s="431"/>
      <c r="NZS24" s="431"/>
      <c r="NZT24" s="431"/>
      <c r="NZU24" s="431"/>
      <c r="NZV24" s="431"/>
      <c r="NZW24" s="431"/>
      <c r="NZX24" s="431"/>
      <c r="NZY24" s="431"/>
      <c r="NZZ24" s="431"/>
      <c r="OAA24" s="431"/>
      <c r="OAB24" s="431"/>
      <c r="OAC24" s="431"/>
      <c r="OAD24" s="431"/>
      <c r="OAE24" s="431"/>
      <c r="OAF24" s="431"/>
      <c r="OAG24" s="431"/>
      <c r="OAH24" s="431"/>
      <c r="OAI24" s="431"/>
      <c r="OAJ24" s="431"/>
      <c r="OAK24" s="431"/>
      <c r="OAL24" s="431"/>
      <c r="OAM24" s="431"/>
      <c r="OAN24" s="431"/>
      <c r="OAO24" s="431"/>
      <c r="OAP24" s="431"/>
      <c r="OAQ24" s="431"/>
      <c r="OAR24" s="431"/>
      <c r="OAS24" s="431"/>
      <c r="OAT24" s="431"/>
      <c r="OAU24" s="431"/>
      <c r="OAV24" s="431"/>
      <c r="OAW24" s="431"/>
      <c r="OAX24" s="431"/>
      <c r="OAY24" s="431"/>
      <c r="OAZ24" s="431"/>
      <c r="OBA24" s="431"/>
      <c r="OBB24" s="431"/>
      <c r="OBC24" s="431"/>
      <c r="OBD24" s="431"/>
      <c r="OBE24" s="431"/>
      <c r="OBF24" s="431"/>
      <c r="OBG24" s="431"/>
      <c r="OBH24" s="431"/>
      <c r="OBI24" s="431"/>
      <c r="OBJ24" s="431"/>
      <c r="OBK24" s="431"/>
      <c r="OBL24" s="431"/>
      <c r="OBM24" s="431"/>
      <c r="OBN24" s="431"/>
      <c r="OBO24" s="431"/>
      <c r="OBP24" s="431"/>
      <c r="OBQ24" s="431"/>
      <c r="OBR24" s="431"/>
      <c r="OBS24" s="431"/>
      <c r="OBT24" s="431"/>
      <c r="OBU24" s="431"/>
      <c r="OBV24" s="431"/>
      <c r="OBW24" s="431"/>
      <c r="OBX24" s="431"/>
      <c r="OBY24" s="431"/>
      <c r="OBZ24" s="431"/>
      <c r="OCA24" s="431"/>
      <c r="OCB24" s="431"/>
      <c r="OCC24" s="431"/>
      <c r="OCD24" s="431"/>
      <c r="OCE24" s="431"/>
      <c r="OCF24" s="431"/>
      <c r="OCG24" s="431"/>
      <c r="OCH24" s="431"/>
      <c r="OCI24" s="431"/>
      <c r="OCJ24" s="431"/>
      <c r="OCK24" s="431"/>
      <c r="OCL24" s="431"/>
      <c r="OCM24" s="431"/>
      <c r="OCN24" s="431"/>
      <c r="OCO24" s="431"/>
      <c r="OCP24" s="431"/>
      <c r="OCQ24" s="431"/>
      <c r="OCR24" s="431"/>
      <c r="OCS24" s="431"/>
      <c r="OCT24" s="431"/>
      <c r="OCU24" s="431"/>
      <c r="OCV24" s="431"/>
      <c r="OCW24" s="431"/>
      <c r="OCX24" s="431"/>
      <c r="OCY24" s="431"/>
      <c r="OCZ24" s="431"/>
      <c r="ODA24" s="431"/>
      <c r="ODB24" s="431"/>
      <c r="ODC24" s="431"/>
      <c r="ODD24" s="431"/>
      <c r="ODE24" s="431"/>
      <c r="ODF24" s="431"/>
      <c r="ODG24" s="431"/>
      <c r="ODH24" s="431"/>
      <c r="ODI24" s="431"/>
      <c r="ODJ24" s="431"/>
      <c r="ODK24" s="431"/>
      <c r="ODL24" s="431"/>
      <c r="ODM24" s="431"/>
      <c r="ODN24" s="431"/>
      <c r="ODO24" s="431"/>
      <c r="ODP24" s="431"/>
      <c r="ODQ24" s="431"/>
      <c r="ODR24" s="431"/>
      <c r="ODS24" s="431"/>
      <c r="ODT24" s="431"/>
      <c r="ODU24" s="431"/>
      <c r="ODV24" s="431"/>
      <c r="ODW24" s="431"/>
      <c r="ODX24" s="431"/>
      <c r="ODY24" s="431"/>
      <c r="ODZ24" s="431"/>
      <c r="OEA24" s="431"/>
      <c r="OEB24" s="431"/>
      <c r="OEC24" s="431"/>
      <c r="OED24" s="431"/>
      <c r="OEE24" s="431"/>
      <c r="OEF24" s="431"/>
      <c r="OEG24" s="431"/>
      <c r="OEH24" s="431"/>
      <c r="OEI24" s="431"/>
      <c r="OEJ24" s="431"/>
      <c r="OEK24" s="431"/>
      <c r="OEL24" s="431"/>
      <c r="OEM24" s="431"/>
      <c r="OEN24" s="431"/>
      <c r="OEO24" s="431"/>
      <c r="OEP24" s="431"/>
      <c r="OEQ24" s="431"/>
      <c r="OER24" s="431"/>
      <c r="OES24" s="431"/>
      <c r="OET24" s="431"/>
      <c r="OEU24" s="431"/>
      <c r="OEV24" s="431"/>
      <c r="OEW24" s="431"/>
      <c r="OEX24" s="431"/>
      <c r="OEY24" s="431"/>
      <c r="OEZ24" s="431"/>
      <c r="OFA24" s="431"/>
      <c r="OFB24" s="431"/>
      <c r="OFC24" s="431"/>
      <c r="OFD24" s="431"/>
      <c r="OFE24" s="431"/>
      <c r="OFF24" s="431"/>
      <c r="OFG24" s="431"/>
      <c r="OFH24" s="431"/>
      <c r="OFI24" s="431"/>
      <c r="OFJ24" s="431"/>
      <c r="OFK24" s="431"/>
      <c r="OFL24" s="431"/>
      <c r="OFM24" s="431"/>
      <c r="OFN24" s="431"/>
      <c r="OFO24" s="431"/>
      <c r="OFP24" s="431"/>
      <c r="OFQ24" s="431"/>
      <c r="OFR24" s="431"/>
      <c r="OFS24" s="431"/>
      <c r="OFT24" s="431"/>
      <c r="OFU24" s="431"/>
      <c r="OFV24" s="431"/>
      <c r="OFW24" s="431"/>
      <c r="OFX24" s="431"/>
      <c r="OFY24" s="431"/>
      <c r="OFZ24" s="431"/>
      <c r="OGA24" s="431"/>
      <c r="OGB24" s="431"/>
      <c r="OGC24" s="431"/>
      <c r="OGD24" s="431"/>
      <c r="OGE24" s="431"/>
      <c r="OGF24" s="431"/>
      <c r="OGG24" s="431"/>
      <c r="OGH24" s="431"/>
      <c r="OGI24" s="431"/>
      <c r="OGJ24" s="431"/>
      <c r="OGK24" s="431"/>
      <c r="OGL24" s="431"/>
      <c r="OGM24" s="431"/>
      <c r="OGN24" s="431"/>
      <c r="OGO24" s="431"/>
      <c r="OGP24" s="431"/>
      <c r="OGQ24" s="431"/>
      <c r="OGR24" s="431"/>
      <c r="OGS24" s="431"/>
      <c r="OGT24" s="431"/>
      <c r="OGU24" s="431"/>
      <c r="OGV24" s="431"/>
      <c r="OGW24" s="431"/>
      <c r="OGX24" s="431"/>
      <c r="OGY24" s="431"/>
      <c r="OGZ24" s="431"/>
      <c r="OHA24" s="431"/>
      <c r="OHB24" s="431"/>
      <c r="OHC24" s="431"/>
      <c r="OHD24" s="431"/>
      <c r="OHE24" s="431"/>
      <c r="OHF24" s="431"/>
      <c r="OHG24" s="431"/>
      <c r="OHH24" s="431"/>
      <c r="OHI24" s="431"/>
      <c r="OHJ24" s="431"/>
      <c r="OHK24" s="431"/>
      <c r="OHL24" s="431"/>
      <c r="OHM24" s="431"/>
      <c r="OHN24" s="431"/>
      <c r="OHO24" s="431"/>
      <c r="OHP24" s="431"/>
      <c r="OHQ24" s="431"/>
      <c r="OHR24" s="431"/>
      <c r="OHS24" s="431"/>
      <c r="OHT24" s="431"/>
      <c r="OHU24" s="431"/>
      <c r="OHV24" s="431"/>
      <c r="OHW24" s="431"/>
      <c r="OHX24" s="431"/>
      <c r="OHY24" s="431"/>
      <c r="OHZ24" s="431"/>
      <c r="OIA24" s="431"/>
      <c r="OIB24" s="431"/>
      <c r="OIC24" s="431"/>
      <c r="OID24" s="431"/>
      <c r="OIE24" s="431"/>
      <c r="OIF24" s="431"/>
      <c r="OIG24" s="431"/>
      <c r="OIH24" s="431"/>
      <c r="OII24" s="431"/>
      <c r="OIJ24" s="431"/>
      <c r="OIK24" s="431"/>
      <c r="OIL24" s="431"/>
      <c r="OIM24" s="431"/>
      <c r="OIN24" s="431"/>
      <c r="OIO24" s="431"/>
      <c r="OIP24" s="431"/>
      <c r="OIQ24" s="431"/>
      <c r="OIR24" s="431"/>
      <c r="OIS24" s="431"/>
      <c r="OIT24" s="431"/>
      <c r="OIU24" s="431"/>
      <c r="OIV24" s="431"/>
      <c r="OIW24" s="431"/>
      <c r="OIX24" s="431"/>
      <c r="OIY24" s="431"/>
      <c r="OIZ24" s="431"/>
      <c r="OJA24" s="431"/>
      <c r="OJB24" s="431"/>
      <c r="OJC24" s="431"/>
      <c r="OJD24" s="431"/>
      <c r="OJE24" s="431"/>
      <c r="OJF24" s="431"/>
      <c r="OJG24" s="431"/>
      <c r="OJH24" s="431"/>
      <c r="OJI24" s="431"/>
      <c r="OJJ24" s="431"/>
      <c r="OJK24" s="431"/>
      <c r="OJL24" s="431"/>
      <c r="OJM24" s="431"/>
      <c r="OJN24" s="431"/>
      <c r="OJO24" s="431"/>
      <c r="OJP24" s="431"/>
      <c r="OJQ24" s="431"/>
      <c r="OJR24" s="431"/>
      <c r="OJS24" s="431"/>
      <c r="OJT24" s="431"/>
      <c r="OJU24" s="431"/>
      <c r="OJV24" s="431"/>
      <c r="OJW24" s="431"/>
      <c r="OJX24" s="431"/>
      <c r="OJY24" s="431"/>
      <c r="OJZ24" s="431"/>
      <c r="OKA24" s="431"/>
      <c r="OKB24" s="431"/>
      <c r="OKC24" s="431"/>
      <c r="OKD24" s="431"/>
      <c r="OKE24" s="431"/>
      <c r="OKF24" s="431"/>
      <c r="OKG24" s="431"/>
      <c r="OKH24" s="431"/>
      <c r="OKI24" s="431"/>
      <c r="OKJ24" s="431"/>
      <c r="OKK24" s="431"/>
      <c r="OKL24" s="431"/>
      <c r="OKM24" s="431"/>
      <c r="OKN24" s="431"/>
      <c r="OKO24" s="431"/>
      <c r="OKP24" s="431"/>
      <c r="OKQ24" s="431"/>
      <c r="OKR24" s="431"/>
      <c r="OKS24" s="431"/>
      <c r="OKT24" s="431"/>
      <c r="OKU24" s="431"/>
      <c r="OKV24" s="431"/>
      <c r="OKW24" s="431"/>
      <c r="OKX24" s="431"/>
      <c r="OKY24" s="431"/>
      <c r="OKZ24" s="431"/>
      <c r="OLA24" s="431"/>
      <c r="OLB24" s="431"/>
      <c r="OLC24" s="431"/>
      <c r="OLD24" s="431"/>
      <c r="OLE24" s="431"/>
      <c r="OLF24" s="431"/>
      <c r="OLG24" s="431"/>
      <c r="OLH24" s="431"/>
      <c r="OLI24" s="431"/>
      <c r="OLJ24" s="431"/>
      <c r="OLK24" s="431"/>
      <c r="OLL24" s="431"/>
      <c r="OLM24" s="431"/>
      <c r="OLN24" s="431"/>
      <c r="OLO24" s="431"/>
      <c r="OLP24" s="431"/>
      <c r="OLQ24" s="431"/>
      <c r="OLR24" s="431"/>
      <c r="OLS24" s="431"/>
      <c r="OLT24" s="431"/>
      <c r="OLU24" s="431"/>
      <c r="OLV24" s="431"/>
      <c r="OLW24" s="431"/>
      <c r="OLX24" s="431"/>
      <c r="OLY24" s="431"/>
      <c r="OLZ24" s="431"/>
      <c r="OMA24" s="431"/>
      <c r="OMB24" s="431"/>
      <c r="OMC24" s="431"/>
      <c r="OMD24" s="431"/>
      <c r="OME24" s="431"/>
      <c r="OMF24" s="431"/>
      <c r="OMG24" s="431"/>
      <c r="OMH24" s="431"/>
      <c r="OMI24" s="431"/>
      <c r="OMJ24" s="431"/>
      <c r="OMK24" s="431"/>
      <c r="OML24" s="431"/>
      <c r="OMM24" s="431"/>
      <c r="OMN24" s="431"/>
      <c r="OMO24" s="431"/>
      <c r="OMP24" s="431"/>
      <c r="OMQ24" s="431"/>
      <c r="OMR24" s="431"/>
      <c r="OMS24" s="431"/>
      <c r="OMT24" s="431"/>
      <c r="OMU24" s="431"/>
      <c r="OMV24" s="431"/>
      <c r="OMW24" s="431"/>
      <c r="OMX24" s="431"/>
      <c r="OMY24" s="431"/>
      <c r="OMZ24" s="431"/>
      <c r="ONA24" s="431"/>
      <c r="ONB24" s="431"/>
      <c r="ONC24" s="431"/>
      <c r="OND24" s="431"/>
      <c r="ONE24" s="431"/>
      <c r="ONF24" s="431"/>
      <c r="ONG24" s="431"/>
      <c r="ONH24" s="431"/>
      <c r="ONI24" s="431"/>
      <c r="ONJ24" s="431"/>
      <c r="ONK24" s="431"/>
      <c r="ONL24" s="431"/>
      <c r="ONM24" s="431"/>
      <c r="ONN24" s="431"/>
      <c r="ONO24" s="431"/>
      <c r="ONP24" s="431"/>
      <c r="ONQ24" s="431"/>
      <c r="ONR24" s="431"/>
      <c r="ONS24" s="431"/>
      <c r="ONT24" s="431"/>
      <c r="ONU24" s="431"/>
      <c r="ONV24" s="431"/>
      <c r="ONW24" s="431"/>
      <c r="ONX24" s="431"/>
      <c r="ONY24" s="431"/>
      <c r="ONZ24" s="431"/>
      <c r="OOA24" s="431"/>
      <c r="OOB24" s="431"/>
      <c r="OOC24" s="431"/>
      <c r="OOD24" s="431"/>
      <c r="OOE24" s="431"/>
      <c r="OOF24" s="431"/>
      <c r="OOG24" s="431"/>
      <c r="OOH24" s="431"/>
      <c r="OOI24" s="431"/>
      <c r="OOJ24" s="431"/>
      <c r="OOK24" s="431"/>
      <c r="OOL24" s="431"/>
      <c r="OOM24" s="431"/>
      <c r="OON24" s="431"/>
      <c r="OOO24" s="431"/>
      <c r="OOP24" s="431"/>
      <c r="OOQ24" s="431"/>
      <c r="OOR24" s="431"/>
      <c r="OOS24" s="431"/>
      <c r="OOT24" s="431"/>
      <c r="OOU24" s="431"/>
      <c r="OOV24" s="431"/>
      <c r="OOW24" s="431"/>
      <c r="OOX24" s="431"/>
      <c r="OOY24" s="431"/>
      <c r="OOZ24" s="431"/>
      <c r="OPA24" s="431"/>
      <c r="OPB24" s="431"/>
      <c r="OPC24" s="431"/>
      <c r="OPD24" s="431"/>
      <c r="OPE24" s="431"/>
      <c r="OPF24" s="431"/>
      <c r="OPG24" s="431"/>
      <c r="OPH24" s="431"/>
      <c r="OPI24" s="431"/>
      <c r="OPJ24" s="431"/>
      <c r="OPK24" s="431"/>
      <c r="OPL24" s="431"/>
      <c r="OPM24" s="431"/>
      <c r="OPN24" s="431"/>
      <c r="OPO24" s="431"/>
      <c r="OPP24" s="431"/>
      <c r="OPQ24" s="431"/>
      <c r="OPR24" s="431"/>
      <c r="OPS24" s="431"/>
      <c r="OPT24" s="431"/>
      <c r="OPU24" s="431"/>
      <c r="OPV24" s="431"/>
      <c r="OPW24" s="431"/>
      <c r="OPX24" s="431"/>
      <c r="OPY24" s="431"/>
      <c r="OPZ24" s="431"/>
      <c r="OQA24" s="431"/>
      <c r="OQB24" s="431"/>
      <c r="OQC24" s="431"/>
      <c r="OQD24" s="431"/>
      <c r="OQE24" s="431"/>
      <c r="OQF24" s="431"/>
      <c r="OQG24" s="431"/>
      <c r="OQH24" s="431"/>
      <c r="OQI24" s="431"/>
      <c r="OQJ24" s="431"/>
      <c r="OQK24" s="431"/>
      <c r="OQL24" s="431"/>
      <c r="OQM24" s="431"/>
      <c r="OQN24" s="431"/>
      <c r="OQO24" s="431"/>
      <c r="OQP24" s="431"/>
      <c r="OQQ24" s="431"/>
      <c r="OQR24" s="431"/>
      <c r="OQS24" s="431"/>
      <c r="OQT24" s="431"/>
      <c r="OQU24" s="431"/>
      <c r="OQV24" s="431"/>
      <c r="OQW24" s="431"/>
      <c r="OQX24" s="431"/>
      <c r="OQY24" s="431"/>
      <c r="OQZ24" s="431"/>
      <c r="ORA24" s="431"/>
      <c r="ORB24" s="431"/>
      <c r="ORC24" s="431"/>
      <c r="ORD24" s="431"/>
      <c r="ORE24" s="431"/>
      <c r="ORF24" s="431"/>
      <c r="ORG24" s="431"/>
      <c r="ORH24" s="431"/>
      <c r="ORI24" s="431"/>
      <c r="ORJ24" s="431"/>
      <c r="ORK24" s="431"/>
      <c r="ORL24" s="431"/>
      <c r="ORM24" s="431"/>
      <c r="ORN24" s="431"/>
      <c r="ORO24" s="431"/>
      <c r="ORP24" s="431"/>
      <c r="ORQ24" s="431"/>
      <c r="ORR24" s="431"/>
      <c r="ORS24" s="431"/>
      <c r="ORT24" s="431"/>
      <c r="ORU24" s="431"/>
      <c r="ORV24" s="431"/>
      <c r="ORW24" s="431"/>
      <c r="ORX24" s="431"/>
      <c r="ORY24" s="431"/>
      <c r="ORZ24" s="431"/>
      <c r="OSA24" s="431"/>
      <c r="OSB24" s="431"/>
      <c r="OSC24" s="431"/>
      <c r="OSD24" s="431"/>
      <c r="OSE24" s="431"/>
      <c r="OSF24" s="431"/>
      <c r="OSG24" s="431"/>
      <c r="OSH24" s="431"/>
      <c r="OSI24" s="431"/>
      <c r="OSJ24" s="431"/>
      <c r="OSK24" s="431"/>
      <c r="OSL24" s="431"/>
      <c r="OSM24" s="431"/>
      <c r="OSN24" s="431"/>
      <c r="OSO24" s="431"/>
      <c r="OSP24" s="431"/>
      <c r="OSQ24" s="431"/>
      <c r="OSR24" s="431"/>
      <c r="OSS24" s="431"/>
      <c r="OST24" s="431"/>
      <c r="OSU24" s="431"/>
      <c r="OSV24" s="431"/>
      <c r="OSW24" s="431"/>
      <c r="OSX24" s="431"/>
      <c r="OSY24" s="431"/>
      <c r="OSZ24" s="431"/>
      <c r="OTA24" s="431"/>
      <c r="OTB24" s="431"/>
      <c r="OTC24" s="431"/>
      <c r="OTD24" s="431"/>
      <c r="OTE24" s="431"/>
      <c r="OTF24" s="431"/>
      <c r="OTG24" s="431"/>
      <c r="OTH24" s="431"/>
      <c r="OTI24" s="431"/>
      <c r="OTJ24" s="431"/>
      <c r="OTK24" s="431"/>
      <c r="OTL24" s="431"/>
      <c r="OTM24" s="431"/>
      <c r="OTN24" s="431"/>
      <c r="OTO24" s="431"/>
      <c r="OTP24" s="431"/>
      <c r="OTQ24" s="431"/>
      <c r="OTR24" s="431"/>
      <c r="OTS24" s="431"/>
      <c r="OTT24" s="431"/>
      <c r="OTU24" s="431"/>
      <c r="OTV24" s="431"/>
      <c r="OTW24" s="431"/>
      <c r="OTX24" s="431"/>
      <c r="OTY24" s="431"/>
      <c r="OTZ24" s="431"/>
      <c r="OUA24" s="431"/>
      <c r="OUB24" s="431"/>
      <c r="OUC24" s="431"/>
      <c r="OUD24" s="431"/>
      <c r="OUE24" s="431"/>
      <c r="OUF24" s="431"/>
      <c r="OUG24" s="431"/>
      <c r="OUH24" s="431"/>
      <c r="OUI24" s="431"/>
      <c r="OUJ24" s="431"/>
      <c r="OUK24" s="431"/>
      <c r="OUL24" s="431"/>
      <c r="OUM24" s="431"/>
      <c r="OUN24" s="431"/>
      <c r="OUO24" s="431"/>
      <c r="OUP24" s="431"/>
      <c r="OUQ24" s="431"/>
      <c r="OUR24" s="431"/>
      <c r="OUS24" s="431"/>
      <c r="OUT24" s="431"/>
      <c r="OUU24" s="431"/>
      <c r="OUV24" s="431"/>
      <c r="OUW24" s="431"/>
      <c r="OUX24" s="431"/>
      <c r="OUY24" s="431"/>
      <c r="OUZ24" s="431"/>
      <c r="OVA24" s="431"/>
      <c r="OVB24" s="431"/>
      <c r="OVC24" s="431"/>
      <c r="OVD24" s="431"/>
      <c r="OVE24" s="431"/>
      <c r="OVF24" s="431"/>
      <c r="OVG24" s="431"/>
      <c r="OVH24" s="431"/>
      <c r="OVI24" s="431"/>
      <c r="OVJ24" s="431"/>
      <c r="OVK24" s="431"/>
      <c r="OVL24" s="431"/>
      <c r="OVM24" s="431"/>
      <c r="OVN24" s="431"/>
      <c r="OVO24" s="431"/>
      <c r="OVP24" s="431"/>
      <c r="OVQ24" s="431"/>
      <c r="OVR24" s="431"/>
      <c r="OVS24" s="431"/>
      <c r="OVT24" s="431"/>
      <c r="OVU24" s="431"/>
      <c r="OVV24" s="431"/>
      <c r="OVW24" s="431"/>
      <c r="OVX24" s="431"/>
      <c r="OVY24" s="431"/>
      <c r="OVZ24" s="431"/>
      <c r="OWA24" s="431"/>
      <c r="OWB24" s="431"/>
      <c r="OWC24" s="431"/>
      <c r="OWD24" s="431"/>
      <c r="OWE24" s="431"/>
      <c r="OWF24" s="431"/>
      <c r="OWG24" s="431"/>
      <c r="OWH24" s="431"/>
      <c r="OWI24" s="431"/>
      <c r="OWJ24" s="431"/>
      <c r="OWK24" s="431"/>
      <c r="OWL24" s="431"/>
      <c r="OWM24" s="431"/>
      <c r="OWN24" s="431"/>
      <c r="OWO24" s="431"/>
      <c r="OWP24" s="431"/>
      <c r="OWQ24" s="431"/>
      <c r="OWR24" s="431"/>
      <c r="OWS24" s="431"/>
      <c r="OWT24" s="431"/>
      <c r="OWU24" s="431"/>
      <c r="OWV24" s="431"/>
      <c r="OWW24" s="431"/>
      <c r="OWX24" s="431"/>
      <c r="OWY24" s="431"/>
      <c r="OWZ24" s="431"/>
      <c r="OXA24" s="431"/>
      <c r="OXB24" s="431"/>
      <c r="OXC24" s="431"/>
      <c r="OXD24" s="431"/>
      <c r="OXE24" s="431"/>
      <c r="OXF24" s="431"/>
      <c r="OXG24" s="431"/>
      <c r="OXH24" s="431"/>
      <c r="OXI24" s="431"/>
      <c r="OXJ24" s="431"/>
      <c r="OXK24" s="431"/>
      <c r="OXL24" s="431"/>
      <c r="OXM24" s="431"/>
      <c r="OXN24" s="431"/>
      <c r="OXO24" s="431"/>
      <c r="OXP24" s="431"/>
      <c r="OXQ24" s="431"/>
      <c r="OXR24" s="431"/>
      <c r="OXS24" s="431"/>
      <c r="OXT24" s="431"/>
      <c r="OXU24" s="431"/>
      <c r="OXV24" s="431"/>
      <c r="OXW24" s="431"/>
      <c r="OXX24" s="431"/>
      <c r="OXY24" s="431"/>
      <c r="OXZ24" s="431"/>
      <c r="OYA24" s="431"/>
      <c r="OYB24" s="431"/>
      <c r="OYC24" s="431"/>
      <c r="OYD24" s="431"/>
      <c r="OYE24" s="431"/>
      <c r="OYF24" s="431"/>
      <c r="OYG24" s="431"/>
      <c r="OYH24" s="431"/>
      <c r="OYI24" s="431"/>
      <c r="OYJ24" s="431"/>
      <c r="OYK24" s="431"/>
      <c r="OYL24" s="431"/>
      <c r="OYM24" s="431"/>
      <c r="OYN24" s="431"/>
      <c r="OYO24" s="431"/>
      <c r="OYP24" s="431"/>
      <c r="OYQ24" s="431"/>
      <c r="OYR24" s="431"/>
      <c r="OYS24" s="431"/>
      <c r="OYT24" s="431"/>
      <c r="OYU24" s="431"/>
      <c r="OYV24" s="431"/>
      <c r="OYW24" s="431"/>
      <c r="OYX24" s="431"/>
      <c r="OYY24" s="431"/>
      <c r="OYZ24" s="431"/>
      <c r="OZA24" s="431"/>
      <c r="OZB24" s="431"/>
      <c r="OZC24" s="431"/>
      <c r="OZD24" s="431"/>
      <c r="OZE24" s="431"/>
      <c r="OZF24" s="431"/>
      <c r="OZG24" s="431"/>
      <c r="OZH24" s="431"/>
      <c r="OZI24" s="431"/>
      <c r="OZJ24" s="431"/>
      <c r="OZK24" s="431"/>
      <c r="OZL24" s="431"/>
      <c r="OZM24" s="431"/>
      <c r="OZN24" s="431"/>
      <c r="OZO24" s="431"/>
      <c r="OZP24" s="431"/>
      <c r="OZQ24" s="431"/>
      <c r="OZR24" s="431"/>
      <c r="OZS24" s="431"/>
      <c r="OZT24" s="431"/>
      <c r="OZU24" s="431"/>
      <c r="OZV24" s="431"/>
      <c r="OZW24" s="431"/>
      <c r="OZX24" s="431"/>
      <c r="OZY24" s="431"/>
      <c r="OZZ24" s="431"/>
      <c r="PAA24" s="431"/>
      <c r="PAB24" s="431"/>
      <c r="PAC24" s="431"/>
      <c r="PAD24" s="431"/>
      <c r="PAE24" s="431"/>
      <c r="PAF24" s="431"/>
      <c r="PAG24" s="431"/>
      <c r="PAH24" s="431"/>
      <c r="PAI24" s="431"/>
      <c r="PAJ24" s="431"/>
      <c r="PAK24" s="431"/>
      <c r="PAL24" s="431"/>
      <c r="PAM24" s="431"/>
      <c r="PAN24" s="431"/>
      <c r="PAO24" s="431"/>
      <c r="PAP24" s="431"/>
      <c r="PAQ24" s="431"/>
      <c r="PAR24" s="431"/>
      <c r="PAS24" s="431"/>
      <c r="PAT24" s="431"/>
      <c r="PAU24" s="431"/>
      <c r="PAV24" s="431"/>
      <c r="PAW24" s="431"/>
      <c r="PAX24" s="431"/>
      <c r="PAY24" s="431"/>
      <c r="PAZ24" s="431"/>
      <c r="PBA24" s="431"/>
      <c r="PBB24" s="431"/>
      <c r="PBC24" s="431"/>
      <c r="PBD24" s="431"/>
      <c r="PBE24" s="431"/>
      <c r="PBF24" s="431"/>
      <c r="PBG24" s="431"/>
      <c r="PBH24" s="431"/>
      <c r="PBI24" s="431"/>
      <c r="PBJ24" s="431"/>
      <c r="PBK24" s="431"/>
      <c r="PBL24" s="431"/>
      <c r="PBM24" s="431"/>
      <c r="PBN24" s="431"/>
      <c r="PBO24" s="431"/>
      <c r="PBP24" s="431"/>
      <c r="PBQ24" s="431"/>
      <c r="PBR24" s="431"/>
      <c r="PBS24" s="431"/>
      <c r="PBT24" s="431"/>
      <c r="PBU24" s="431"/>
      <c r="PBV24" s="431"/>
      <c r="PBW24" s="431"/>
      <c r="PBX24" s="431"/>
      <c r="PBY24" s="431"/>
      <c r="PBZ24" s="431"/>
      <c r="PCA24" s="431"/>
      <c r="PCB24" s="431"/>
      <c r="PCC24" s="431"/>
      <c r="PCD24" s="431"/>
      <c r="PCE24" s="431"/>
      <c r="PCF24" s="431"/>
      <c r="PCG24" s="431"/>
      <c r="PCH24" s="431"/>
      <c r="PCI24" s="431"/>
      <c r="PCJ24" s="431"/>
      <c r="PCK24" s="431"/>
      <c r="PCL24" s="431"/>
      <c r="PCM24" s="431"/>
      <c r="PCN24" s="431"/>
      <c r="PCO24" s="431"/>
      <c r="PCP24" s="431"/>
      <c r="PCQ24" s="431"/>
      <c r="PCR24" s="431"/>
      <c r="PCS24" s="431"/>
      <c r="PCT24" s="431"/>
      <c r="PCU24" s="431"/>
      <c r="PCV24" s="431"/>
      <c r="PCW24" s="431"/>
      <c r="PCX24" s="431"/>
      <c r="PCY24" s="431"/>
      <c r="PCZ24" s="431"/>
      <c r="PDA24" s="431"/>
      <c r="PDB24" s="431"/>
      <c r="PDC24" s="431"/>
      <c r="PDD24" s="431"/>
      <c r="PDE24" s="431"/>
      <c r="PDF24" s="431"/>
      <c r="PDG24" s="431"/>
      <c r="PDH24" s="431"/>
      <c r="PDI24" s="431"/>
      <c r="PDJ24" s="431"/>
      <c r="PDK24" s="431"/>
      <c r="PDL24" s="431"/>
      <c r="PDM24" s="431"/>
      <c r="PDN24" s="431"/>
      <c r="PDO24" s="431"/>
      <c r="PDP24" s="431"/>
      <c r="PDQ24" s="431"/>
      <c r="PDR24" s="431"/>
      <c r="PDS24" s="431"/>
      <c r="PDT24" s="431"/>
      <c r="PDU24" s="431"/>
      <c r="PDV24" s="431"/>
      <c r="PDW24" s="431"/>
      <c r="PDX24" s="431"/>
      <c r="PDY24" s="431"/>
      <c r="PDZ24" s="431"/>
      <c r="PEA24" s="431"/>
      <c r="PEB24" s="431"/>
      <c r="PEC24" s="431"/>
      <c r="PED24" s="431"/>
      <c r="PEE24" s="431"/>
      <c r="PEF24" s="431"/>
      <c r="PEG24" s="431"/>
      <c r="PEH24" s="431"/>
      <c r="PEI24" s="431"/>
      <c r="PEJ24" s="431"/>
      <c r="PEK24" s="431"/>
      <c r="PEL24" s="431"/>
      <c r="PEM24" s="431"/>
      <c r="PEN24" s="431"/>
      <c r="PEO24" s="431"/>
      <c r="PEP24" s="431"/>
      <c r="PEQ24" s="431"/>
      <c r="PER24" s="431"/>
      <c r="PES24" s="431"/>
      <c r="PET24" s="431"/>
      <c r="PEU24" s="431"/>
      <c r="PEV24" s="431"/>
      <c r="PEW24" s="431"/>
      <c r="PEX24" s="431"/>
      <c r="PEY24" s="431"/>
      <c r="PEZ24" s="431"/>
      <c r="PFA24" s="431"/>
      <c r="PFB24" s="431"/>
      <c r="PFC24" s="431"/>
      <c r="PFD24" s="431"/>
      <c r="PFE24" s="431"/>
      <c r="PFF24" s="431"/>
      <c r="PFG24" s="431"/>
      <c r="PFH24" s="431"/>
      <c r="PFI24" s="431"/>
      <c r="PFJ24" s="431"/>
      <c r="PFK24" s="431"/>
      <c r="PFL24" s="431"/>
      <c r="PFM24" s="431"/>
      <c r="PFN24" s="431"/>
      <c r="PFO24" s="431"/>
      <c r="PFP24" s="431"/>
      <c r="PFQ24" s="431"/>
      <c r="PFR24" s="431"/>
      <c r="PFS24" s="431"/>
      <c r="PFT24" s="431"/>
      <c r="PFU24" s="431"/>
      <c r="PFV24" s="431"/>
      <c r="PFW24" s="431"/>
      <c r="PFX24" s="431"/>
      <c r="PFY24" s="431"/>
      <c r="PFZ24" s="431"/>
      <c r="PGA24" s="431"/>
      <c r="PGB24" s="431"/>
      <c r="PGC24" s="431"/>
      <c r="PGD24" s="431"/>
      <c r="PGE24" s="431"/>
      <c r="PGF24" s="431"/>
      <c r="PGG24" s="431"/>
      <c r="PGH24" s="431"/>
      <c r="PGI24" s="431"/>
      <c r="PGJ24" s="431"/>
      <c r="PGK24" s="431"/>
      <c r="PGL24" s="431"/>
      <c r="PGM24" s="431"/>
      <c r="PGN24" s="431"/>
      <c r="PGO24" s="431"/>
      <c r="PGP24" s="431"/>
      <c r="PGQ24" s="431"/>
      <c r="PGR24" s="431"/>
      <c r="PGS24" s="431"/>
      <c r="PGT24" s="431"/>
      <c r="PGU24" s="431"/>
      <c r="PGV24" s="431"/>
      <c r="PGW24" s="431"/>
      <c r="PGX24" s="431"/>
      <c r="PGY24" s="431"/>
      <c r="PGZ24" s="431"/>
      <c r="PHA24" s="431"/>
      <c r="PHB24" s="431"/>
      <c r="PHC24" s="431"/>
      <c r="PHD24" s="431"/>
      <c r="PHE24" s="431"/>
      <c r="PHF24" s="431"/>
      <c r="PHG24" s="431"/>
      <c r="PHH24" s="431"/>
      <c r="PHI24" s="431"/>
      <c r="PHJ24" s="431"/>
      <c r="PHK24" s="431"/>
      <c r="PHL24" s="431"/>
      <c r="PHM24" s="431"/>
      <c r="PHN24" s="431"/>
      <c r="PHO24" s="431"/>
      <c r="PHP24" s="431"/>
      <c r="PHQ24" s="431"/>
      <c r="PHR24" s="431"/>
      <c r="PHS24" s="431"/>
      <c r="PHT24" s="431"/>
      <c r="PHU24" s="431"/>
      <c r="PHV24" s="431"/>
      <c r="PHW24" s="431"/>
      <c r="PHX24" s="431"/>
      <c r="PHY24" s="431"/>
      <c r="PHZ24" s="431"/>
      <c r="PIA24" s="431"/>
      <c r="PIB24" s="431"/>
      <c r="PIC24" s="431"/>
      <c r="PID24" s="431"/>
      <c r="PIE24" s="431"/>
      <c r="PIF24" s="431"/>
      <c r="PIG24" s="431"/>
      <c r="PIH24" s="431"/>
      <c r="PII24" s="431"/>
      <c r="PIJ24" s="431"/>
      <c r="PIK24" s="431"/>
      <c r="PIL24" s="431"/>
      <c r="PIM24" s="431"/>
      <c r="PIN24" s="431"/>
      <c r="PIO24" s="431"/>
      <c r="PIP24" s="431"/>
      <c r="PIQ24" s="431"/>
      <c r="PIR24" s="431"/>
      <c r="PIS24" s="431"/>
      <c r="PIT24" s="431"/>
      <c r="PIU24" s="431"/>
      <c r="PIV24" s="431"/>
      <c r="PIW24" s="431"/>
      <c r="PIX24" s="431"/>
      <c r="PIY24" s="431"/>
      <c r="PIZ24" s="431"/>
      <c r="PJA24" s="431"/>
      <c r="PJB24" s="431"/>
      <c r="PJC24" s="431"/>
      <c r="PJD24" s="431"/>
      <c r="PJE24" s="431"/>
      <c r="PJF24" s="431"/>
      <c r="PJG24" s="431"/>
      <c r="PJH24" s="431"/>
      <c r="PJI24" s="431"/>
      <c r="PJJ24" s="431"/>
      <c r="PJK24" s="431"/>
      <c r="PJL24" s="431"/>
      <c r="PJM24" s="431"/>
      <c r="PJN24" s="431"/>
      <c r="PJO24" s="431"/>
      <c r="PJP24" s="431"/>
      <c r="PJQ24" s="431"/>
      <c r="PJR24" s="431"/>
      <c r="PJS24" s="431"/>
      <c r="PJT24" s="431"/>
      <c r="PJU24" s="431"/>
      <c r="PJV24" s="431"/>
      <c r="PJW24" s="431"/>
      <c r="PJX24" s="431"/>
      <c r="PJY24" s="431"/>
      <c r="PJZ24" s="431"/>
      <c r="PKA24" s="431"/>
      <c r="PKB24" s="431"/>
      <c r="PKC24" s="431"/>
      <c r="PKD24" s="431"/>
      <c r="PKE24" s="431"/>
      <c r="PKF24" s="431"/>
      <c r="PKG24" s="431"/>
      <c r="PKH24" s="431"/>
      <c r="PKI24" s="431"/>
      <c r="PKJ24" s="431"/>
      <c r="PKK24" s="431"/>
      <c r="PKL24" s="431"/>
      <c r="PKM24" s="431"/>
      <c r="PKN24" s="431"/>
      <c r="PKO24" s="431"/>
      <c r="PKP24" s="431"/>
      <c r="PKQ24" s="431"/>
      <c r="PKR24" s="431"/>
      <c r="PKS24" s="431"/>
      <c r="PKT24" s="431"/>
      <c r="PKU24" s="431"/>
      <c r="PKV24" s="431"/>
      <c r="PKW24" s="431"/>
      <c r="PKX24" s="431"/>
      <c r="PKY24" s="431"/>
      <c r="PKZ24" s="431"/>
      <c r="PLA24" s="431"/>
      <c r="PLB24" s="431"/>
      <c r="PLC24" s="431"/>
      <c r="PLD24" s="431"/>
      <c r="PLE24" s="431"/>
      <c r="PLF24" s="431"/>
      <c r="PLG24" s="431"/>
      <c r="PLH24" s="431"/>
      <c r="PLI24" s="431"/>
      <c r="PLJ24" s="431"/>
      <c r="PLK24" s="431"/>
      <c r="PLL24" s="431"/>
      <c r="PLM24" s="431"/>
      <c r="PLN24" s="431"/>
      <c r="PLO24" s="431"/>
      <c r="PLP24" s="431"/>
      <c r="PLQ24" s="431"/>
      <c r="PLR24" s="431"/>
      <c r="PLS24" s="431"/>
      <c r="PLT24" s="431"/>
      <c r="PLU24" s="431"/>
      <c r="PLV24" s="431"/>
      <c r="PLW24" s="431"/>
      <c r="PLX24" s="431"/>
      <c r="PLY24" s="431"/>
      <c r="PLZ24" s="431"/>
      <c r="PMA24" s="431"/>
      <c r="PMB24" s="431"/>
      <c r="PMC24" s="431"/>
      <c r="PMD24" s="431"/>
      <c r="PME24" s="431"/>
      <c r="PMF24" s="431"/>
      <c r="PMG24" s="431"/>
      <c r="PMH24" s="431"/>
      <c r="PMI24" s="431"/>
      <c r="PMJ24" s="431"/>
      <c r="PMK24" s="431"/>
      <c r="PML24" s="431"/>
      <c r="PMM24" s="431"/>
      <c r="PMN24" s="431"/>
      <c r="PMO24" s="431"/>
      <c r="PMP24" s="431"/>
      <c r="PMQ24" s="431"/>
      <c r="PMR24" s="431"/>
      <c r="PMS24" s="431"/>
      <c r="PMT24" s="431"/>
      <c r="PMU24" s="431"/>
      <c r="PMV24" s="431"/>
      <c r="PMW24" s="431"/>
      <c r="PMX24" s="431"/>
      <c r="PMY24" s="431"/>
      <c r="PMZ24" s="431"/>
      <c r="PNA24" s="431"/>
      <c r="PNB24" s="431"/>
      <c r="PNC24" s="431"/>
      <c r="PND24" s="431"/>
      <c r="PNE24" s="431"/>
      <c r="PNF24" s="431"/>
      <c r="PNG24" s="431"/>
      <c r="PNH24" s="431"/>
      <c r="PNI24" s="431"/>
      <c r="PNJ24" s="431"/>
      <c r="PNK24" s="431"/>
      <c r="PNL24" s="431"/>
      <c r="PNM24" s="431"/>
      <c r="PNN24" s="431"/>
      <c r="PNO24" s="431"/>
      <c r="PNP24" s="431"/>
      <c r="PNQ24" s="431"/>
      <c r="PNR24" s="431"/>
      <c r="PNS24" s="431"/>
      <c r="PNT24" s="431"/>
      <c r="PNU24" s="431"/>
      <c r="PNV24" s="431"/>
      <c r="PNW24" s="431"/>
      <c r="PNX24" s="431"/>
      <c r="PNY24" s="431"/>
      <c r="PNZ24" s="431"/>
      <c r="POA24" s="431"/>
      <c r="POB24" s="431"/>
      <c r="POC24" s="431"/>
      <c r="POD24" s="431"/>
      <c r="POE24" s="431"/>
      <c r="POF24" s="431"/>
      <c r="POG24" s="431"/>
      <c r="POH24" s="431"/>
      <c r="POI24" s="431"/>
      <c r="POJ24" s="431"/>
      <c r="POK24" s="431"/>
      <c r="POL24" s="431"/>
      <c r="POM24" s="431"/>
      <c r="PON24" s="431"/>
      <c r="POO24" s="431"/>
      <c r="POP24" s="431"/>
      <c r="POQ24" s="431"/>
      <c r="POR24" s="431"/>
      <c r="POS24" s="431"/>
      <c r="POT24" s="431"/>
      <c r="POU24" s="431"/>
      <c r="POV24" s="431"/>
      <c r="POW24" s="431"/>
      <c r="POX24" s="431"/>
      <c r="POY24" s="431"/>
      <c r="POZ24" s="431"/>
      <c r="PPA24" s="431"/>
      <c r="PPB24" s="431"/>
      <c r="PPC24" s="431"/>
      <c r="PPD24" s="431"/>
      <c r="PPE24" s="431"/>
      <c r="PPF24" s="431"/>
      <c r="PPG24" s="431"/>
      <c r="PPH24" s="431"/>
      <c r="PPI24" s="431"/>
      <c r="PPJ24" s="431"/>
      <c r="PPK24" s="431"/>
      <c r="PPL24" s="431"/>
      <c r="PPM24" s="431"/>
      <c r="PPN24" s="431"/>
      <c r="PPO24" s="431"/>
      <c r="PPP24" s="431"/>
      <c r="PPQ24" s="431"/>
      <c r="PPR24" s="431"/>
      <c r="PPS24" s="431"/>
      <c r="PPT24" s="431"/>
      <c r="PPU24" s="431"/>
      <c r="PPV24" s="431"/>
      <c r="PPW24" s="431"/>
      <c r="PPX24" s="431"/>
      <c r="PPY24" s="431"/>
      <c r="PPZ24" s="431"/>
      <c r="PQA24" s="431"/>
      <c r="PQB24" s="431"/>
      <c r="PQC24" s="431"/>
      <c r="PQD24" s="431"/>
      <c r="PQE24" s="431"/>
      <c r="PQF24" s="431"/>
      <c r="PQG24" s="431"/>
      <c r="PQH24" s="431"/>
      <c r="PQI24" s="431"/>
      <c r="PQJ24" s="431"/>
      <c r="PQK24" s="431"/>
      <c r="PQL24" s="431"/>
      <c r="PQM24" s="431"/>
      <c r="PQN24" s="431"/>
      <c r="PQO24" s="431"/>
      <c r="PQP24" s="431"/>
      <c r="PQQ24" s="431"/>
      <c r="PQR24" s="431"/>
      <c r="PQS24" s="431"/>
      <c r="PQT24" s="431"/>
      <c r="PQU24" s="431"/>
      <c r="PQV24" s="431"/>
      <c r="PQW24" s="431"/>
      <c r="PQX24" s="431"/>
      <c r="PQY24" s="431"/>
      <c r="PQZ24" s="431"/>
      <c r="PRA24" s="431"/>
      <c r="PRB24" s="431"/>
      <c r="PRC24" s="431"/>
      <c r="PRD24" s="431"/>
      <c r="PRE24" s="431"/>
      <c r="PRF24" s="431"/>
      <c r="PRG24" s="431"/>
      <c r="PRH24" s="431"/>
      <c r="PRI24" s="431"/>
      <c r="PRJ24" s="431"/>
      <c r="PRK24" s="431"/>
      <c r="PRL24" s="431"/>
      <c r="PRM24" s="431"/>
      <c r="PRN24" s="431"/>
      <c r="PRO24" s="431"/>
      <c r="PRP24" s="431"/>
      <c r="PRQ24" s="431"/>
      <c r="PRR24" s="431"/>
      <c r="PRS24" s="431"/>
      <c r="PRT24" s="431"/>
      <c r="PRU24" s="431"/>
      <c r="PRV24" s="431"/>
      <c r="PRW24" s="431"/>
      <c r="PRX24" s="431"/>
      <c r="PRY24" s="431"/>
      <c r="PRZ24" s="431"/>
      <c r="PSA24" s="431"/>
      <c r="PSB24" s="431"/>
      <c r="PSC24" s="431"/>
      <c r="PSD24" s="431"/>
      <c r="PSE24" s="431"/>
      <c r="PSF24" s="431"/>
      <c r="PSG24" s="431"/>
      <c r="PSH24" s="431"/>
      <c r="PSI24" s="431"/>
      <c r="PSJ24" s="431"/>
      <c r="PSK24" s="431"/>
      <c r="PSL24" s="431"/>
      <c r="PSM24" s="431"/>
      <c r="PSN24" s="431"/>
      <c r="PSO24" s="431"/>
      <c r="PSP24" s="431"/>
      <c r="PSQ24" s="431"/>
      <c r="PSR24" s="431"/>
      <c r="PSS24" s="431"/>
      <c r="PST24" s="431"/>
      <c r="PSU24" s="431"/>
      <c r="PSV24" s="431"/>
      <c r="PSW24" s="431"/>
      <c r="PSX24" s="431"/>
      <c r="PSY24" s="431"/>
      <c r="PSZ24" s="431"/>
      <c r="PTA24" s="431"/>
      <c r="PTB24" s="431"/>
      <c r="PTC24" s="431"/>
      <c r="PTD24" s="431"/>
      <c r="PTE24" s="431"/>
      <c r="PTF24" s="431"/>
      <c r="PTG24" s="431"/>
      <c r="PTH24" s="431"/>
      <c r="PTI24" s="431"/>
      <c r="PTJ24" s="431"/>
      <c r="PTK24" s="431"/>
      <c r="PTL24" s="431"/>
      <c r="PTM24" s="431"/>
      <c r="PTN24" s="431"/>
      <c r="PTO24" s="431"/>
      <c r="PTP24" s="431"/>
      <c r="PTQ24" s="431"/>
      <c r="PTR24" s="431"/>
      <c r="PTS24" s="431"/>
      <c r="PTT24" s="431"/>
      <c r="PTU24" s="431"/>
      <c r="PTV24" s="431"/>
      <c r="PTW24" s="431"/>
      <c r="PTX24" s="431"/>
      <c r="PTY24" s="431"/>
      <c r="PTZ24" s="431"/>
      <c r="PUA24" s="431"/>
      <c r="PUB24" s="431"/>
      <c r="PUC24" s="431"/>
      <c r="PUD24" s="431"/>
      <c r="PUE24" s="431"/>
      <c r="PUF24" s="431"/>
      <c r="PUG24" s="431"/>
      <c r="PUH24" s="431"/>
      <c r="PUI24" s="431"/>
      <c r="PUJ24" s="431"/>
      <c r="PUK24" s="431"/>
      <c r="PUL24" s="431"/>
      <c r="PUM24" s="431"/>
      <c r="PUN24" s="431"/>
      <c r="PUO24" s="431"/>
      <c r="PUP24" s="431"/>
      <c r="PUQ24" s="431"/>
      <c r="PUR24" s="431"/>
      <c r="PUS24" s="431"/>
      <c r="PUT24" s="431"/>
      <c r="PUU24" s="431"/>
      <c r="PUV24" s="431"/>
      <c r="PUW24" s="431"/>
      <c r="PUX24" s="431"/>
      <c r="PUY24" s="431"/>
      <c r="PUZ24" s="431"/>
      <c r="PVA24" s="431"/>
      <c r="PVB24" s="431"/>
      <c r="PVC24" s="431"/>
      <c r="PVD24" s="431"/>
      <c r="PVE24" s="431"/>
      <c r="PVF24" s="431"/>
      <c r="PVG24" s="431"/>
      <c r="PVH24" s="431"/>
      <c r="PVI24" s="431"/>
      <c r="PVJ24" s="431"/>
      <c r="PVK24" s="431"/>
      <c r="PVL24" s="431"/>
      <c r="PVM24" s="431"/>
      <c r="PVN24" s="431"/>
      <c r="PVO24" s="431"/>
      <c r="PVP24" s="431"/>
      <c r="PVQ24" s="431"/>
      <c r="PVR24" s="431"/>
      <c r="PVS24" s="431"/>
      <c r="PVT24" s="431"/>
      <c r="PVU24" s="431"/>
      <c r="PVV24" s="431"/>
      <c r="PVW24" s="431"/>
      <c r="PVX24" s="431"/>
      <c r="PVY24" s="431"/>
      <c r="PVZ24" s="431"/>
      <c r="PWA24" s="431"/>
      <c r="PWB24" s="431"/>
      <c r="PWC24" s="431"/>
      <c r="PWD24" s="431"/>
      <c r="PWE24" s="431"/>
      <c r="PWF24" s="431"/>
      <c r="PWG24" s="431"/>
      <c r="PWH24" s="431"/>
      <c r="PWI24" s="431"/>
      <c r="PWJ24" s="431"/>
      <c r="PWK24" s="431"/>
      <c r="PWL24" s="431"/>
      <c r="PWM24" s="431"/>
      <c r="PWN24" s="431"/>
      <c r="PWO24" s="431"/>
      <c r="PWP24" s="431"/>
      <c r="PWQ24" s="431"/>
      <c r="PWR24" s="431"/>
      <c r="PWS24" s="431"/>
      <c r="PWT24" s="431"/>
      <c r="PWU24" s="431"/>
      <c r="PWV24" s="431"/>
      <c r="PWW24" s="431"/>
      <c r="PWX24" s="431"/>
      <c r="PWY24" s="431"/>
      <c r="PWZ24" s="431"/>
      <c r="PXA24" s="431"/>
      <c r="PXB24" s="431"/>
      <c r="PXC24" s="431"/>
      <c r="PXD24" s="431"/>
      <c r="PXE24" s="431"/>
      <c r="PXF24" s="431"/>
      <c r="PXG24" s="431"/>
      <c r="PXH24" s="431"/>
      <c r="PXI24" s="431"/>
      <c r="PXJ24" s="431"/>
      <c r="PXK24" s="431"/>
      <c r="PXL24" s="431"/>
      <c r="PXM24" s="431"/>
      <c r="PXN24" s="431"/>
      <c r="PXO24" s="431"/>
      <c r="PXP24" s="431"/>
      <c r="PXQ24" s="431"/>
      <c r="PXR24" s="431"/>
      <c r="PXS24" s="431"/>
      <c r="PXT24" s="431"/>
      <c r="PXU24" s="431"/>
      <c r="PXV24" s="431"/>
      <c r="PXW24" s="431"/>
      <c r="PXX24" s="431"/>
      <c r="PXY24" s="431"/>
      <c r="PXZ24" s="431"/>
      <c r="PYA24" s="431"/>
      <c r="PYB24" s="431"/>
      <c r="PYC24" s="431"/>
      <c r="PYD24" s="431"/>
      <c r="PYE24" s="431"/>
      <c r="PYF24" s="431"/>
      <c r="PYG24" s="431"/>
      <c r="PYH24" s="431"/>
      <c r="PYI24" s="431"/>
      <c r="PYJ24" s="431"/>
      <c r="PYK24" s="431"/>
      <c r="PYL24" s="431"/>
      <c r="PYM24" s="431"/>
      <c r="PYN24" s="431"/>
      <c r="PYO24" s="431"/>
      <c r="PYP24" s="431"/>
      <c r="PYQ24" s="431"/>
      <c r="PYR24" s="431"/>
      <c r="PYS24" s="431"/>
      <c r="PYT24" s="431"/>
      <c r="PYU24" s="431"/>
      <c r="PYV24" s="431"/>
      <c r="PYW24" s="431"/>
      <c r="PYX24" s="431"/>
      <c r="PYY24" s="431"/>
      <c r="PYZ24" s="431"/>
      <c r="PZA24" s="431"/>
      <c r="PZB24" s="431"/>
      <c r="PZC24" s="431"/>
      <c r="PZD24" s="431"/>
      <c r="PZE24" s="431"/>
      <c r="PZF24" s="431"/>
      <c r="PZG24" s="431"/>
      <c r="PZH24" s="431"/>
      <c r="PZI24" s="431"/>
      <c r="PZJ24" s="431"/>
      <c r="PZK24" s="431"/>
      <c r="PZL24" s="431"/>
      <c r="PZM24" s="431"/>
      <c r="PZN24" s="431"/>
      <c r="PZO24" s="431"/>
      <c r="PZP24" s="431"/>
      <c r="PZQ24" s="431"/>
      <c r="PZR24" s="431"/>
      <c r="PZS24" s="431"/>
      <c r="PZT24" s="431"/>
      <c r="PZU24" s="431"/>
      <c r="PZV24" s="431"/>
      <c r="PZW24" s="431"/>
      <c r="PZX24" s="431"/>
      <c r="PZY24" s="431"/>
      <c r="PZZ24" s="431"/>
      <c r="QAA24" s="431"/>
      <c r="QAB24" s="431"/>
      <c r="QAC24" s="431"/>
      <c r="QAD24" s="431"/>
      <c r="QAE24" s="431"/>
      <c r="QAF24" s="431"/>
      <c r="QAG24" s="431"/>
      <c r="QAH24" s="431"/>
      <c r="QAI24" s="431"/>
      <c r="QAJ24" s="431"/>
      <c r="QAK24" s="431"/>
      <c r="QAL24" s="431"/>
      <c r="QAM24" s="431"/>
      <c r="QAN24" s="431"/>
      <c r="QAO24" s="431"/>
      <c r="QAP24" s="431"/>
      <c r="QAQ24" s="431"/>
      <c r="QAR24" s="431"/>
      <c r="QAS24" s="431"/>
      <c r="QAT24" s="431"/>
      <c r="QAU24" s="431"/>
      <c r="QAV24" s="431"/>
      <c r="QAW24" s="431"/>
      <c r="QAX24" s="431"/>
      <c r="QAY24" s="431"/>
      <c r="QAZ24" s="431"/>
      <c r="QBA24" s="431"/>
      <c r="QBB24" s="431"/>
      <c r="QBC24" s="431"/>
      <c r="QBD24" s="431"/>
      <c r="QBE24" s="431"/>
      <c r="QBF24" s="431"/>
      <c r="QBG24" s="431"/>
      <c r="QBH24" s="431"/>
      <c r="QBI24" s="431"/>
      <c r="QBJ24" s="431"/>
      <c r="QBK24" s="431"/>
      <c r="QBL24" s="431"/>
      <c r="QBM24" s="431"/>
      <c r="QBN24" s="431"/>
      <c r="QBO24" s="431"/>
      <c r="QBP24" s="431"/>
      <c r="QBQ24" s="431"/>
      <c r="QBR24" s="431"/>
      <c r="QBS24" s="431"/>
      <c r="QBT24" s="431"/>
      <c r="QBU24" s="431"/>
      <c r="QBV24" s="431"/>
      <c r="QBW24" s="431"/>
      <c r="QBX24" s="431"/>
      <c r="QBY24" s="431"/>
      <c r="QBZ24" s="431"/>
      <c r="QCA24" s="431"/>
      <c r="QCB24" s="431"/>
      <c r="QCC24" s="431"/>
      <c r="QCD24" s="431"/>
      <c r="QCE24" s="431"/>
      <c r="QCF24" s="431"/>
      <c r="QCG24" s="431"/>
      <c r="QCH24" s="431"/>
      <c r="QCI24" s="431"/>
      <c r="QCJ24" s="431"/>
      <c r="QCK24" s="431"/>
      <c r="QCL24" s="431"/>
      <c r="QCM24" s="431"/>
      <c r="QCN24" s="431"/>
      <c r="QCO24" s="431"/>
      <c r="QCP24" s="431"/>
      <c r="QCQ24" s="431"/>
      <c r="QCR24" s="431"/>
      <c r="QCS24" s="431"/>
      <c r="QCT24" s="431"/>
      <c r="QCU24" s="431"/>
      <c r="QCV24" s="431"/>
      <c r="QCW24" s="431"/>
      <c r="QCX24" s="431"/>
      <c r="QCY24" s="431"/>
      <c r="QCZ24" s="431"/>
      <c r="QDA24" s="431"/>
      <c r="QDB24" s="431"/>
      <c r="QDC24" s="431"/>
      <c r="QDD24" s="431"/>
      <c r="QDE24" s="431"/>
      <c r="QDF24" s="431"/>
      <c r="QDG24" s="431"/>
      <c r="QDH24" s="431"/>
      <c r="QDI24" s="431"/>
      <c r="QDJ24" s="431"/>
      <c r="QDK24" s="431"/>
      <c r="QDL24" s="431"/>
      <c r="QDM24" s="431"/>
      <c r="QDN24" s="431"/>
      <c r="QDO24" s="431"/>
      <c r="QDP24" s="431"/>
      <c r="QDQ24" s="431"/>
      <c r="QDR24" s="431"/>
      <c r="QDS24" s="431"/>
      <c r="QDT24" s="431"/>
      <c r="QDU24" s="431"/>
      <c r="QDV24" s="431"/>
      <c r="QDW24" s="431"/>
      <c r="QDX24" s="431"/>
      <c r="QDY24" s="431"/>
      <c r="QDZ24" s="431"/>
      <c r="QEA24" s="431"/>
      <c r="QEB24" s="431"/>
      <c r="QEC24" s="431"/>
      <c r="QED24" s="431"/>
      <c r="QEE24" s="431"/>
      <c r="QEF24" s="431"/>
      <c r="QEG24" s="431"/>
      <c r="QEH24" s="431"/>
      <c r="QEI24" s="431"/>
      <c r="QEJ24" s="431"/>
      <c r="QEK24" s="431"/>
      <c r="QEL24" s="431"/>
      <c r="QEM24" s="431"/>
      <c r="QEN24" s="431"/>
      <c r="QEO24" s="431"/>
      <c r="QEP24" s="431"/>
      <c r="QEQ24" s="431"/>
      <c r="QER24" s="431"/>
      <c r="QES24" s="431"/>
      <c r="QET24" s="431"/>
      <c r="QEU24" s="431"/>
      <c r="QEV24" s="431"/>
      <c r="QEW24" s="431"/>
      <c r="QEX24" s="431"/>
      <c r="QEY24" s="431"/>
      <c r="QEZ24" s="431"/>
      <c r="QFA24" s="431"/>
      <c r="QFB24" s="431"/>
      <c r="QFC24" s="431"/>
      <c r="QFD24" s="431"/>
      <c r="QFE24" s="431"/>
      <c r="QFF24" s="431"/>
      <c r="QFG24" s="431"/>
      <c r="QFH24" s="431"/>
      <c r="QFI24" s="431"/>
      <c r="QFJ24" s="431"/>
      <c r="QFK24" s="431"/>
      <c r="QFL24" s="431"/>
      <c r="QFM24" s="431"/>
      <c r="QFN24" s="431"/>
      <c r="QFO24" s="431"/>
      <c r="QFP24" s="431"/>
      <c r="QFQ24" s="431"/>
      <c r="QFR24" s="431"/>
      <c r="QFS24" s="431"/>
      <c r="QFT24" s="431"/>
      <c r="QFU24" s="431"/>
      <c r="QFV24" s="431"/>
      <c r="QFW24" s="431"/>
      <c r="QFX24" s="431"/>
      <c r="QFY24" s="431"/>
      <c r="QFZ24" s="431"/>
      <c r="QGA24" s="431"/>
      <c r="QGB24" s="431"/>
      <c r="QGC24" s="431"/>
      <c r="QGD24" s="431"/>
      <c r="QGE24" s="431"/>
      <c r="QGF24" s="431"/>
      <c r="QGG24" s="431"/>
      <c r="QGH24" s="431"/>
      <c r="QGI24" s="431"/>
      <c r="QGJ24" s="431"/>
      <c r="QGK24" s="431"/>
      <c r="QGL24" s="431"/>
      <c r="QGM24" s="431"/>
      <c r="QGN24" s="431"/>
      <c r="QGO24" s="431"/>
      <c r="QGP24" s="431"/>
      <c r="QGQ24" s="431"/>
      <c r="QGR24" s="431"/>
      <c r="QGS24" s="431"/>
      <c r="QGT24" s="431"/>
      <c r="QGU24" s="431"/>
      <c r="QGV24" s="431"/>
      <c r="QGW24" s="431"/>
      <c r="QGX24" s="431"/>
      <c r="QGY24" s="431"/>
      <c r="QGZ24" s="431"/>
      <c r="QHA24" s="431"/>
      <c r="QHB24" s="431"/>
      <c r="QHC24" s="431"/>
      <c r="QHD24" s="431"/>
      <c r="QHE24" s="431"/>
      <c r="QHF24" s="431"/>
      <c r="QHG24" s="431"/>
      <c r="QHH24" s="431"/>
      <c r="QHI24" s="431"/>
      <c r="QHJ24" s="431"/>
      <c r="QHK24" s="431"/>
      <c r="QHL24" s="431"/>
      <c r="QHM24" s="431"/>
      <c r="QHN24" s="431"/>
      <c r="QHO24" s="431"/>
      <c r="QHP24" s="431"/>
      <c r="QHQ24" s="431"/>
      <c r="QHR24" s="431"/>
      <c r="QHS24" s="431"/>
      <c r="QHT24" s="431"/>
      <c r="QHU24" s="431"/>
      <c r="QHV24" s="431"/>
      <c r="QHW24" s="431"/>
      <c r="QHX24" s="431"/>
      <c r="QHY24" s="431"/>
      <c r="QHZ24" s="431"/>
      <c r="QIA24" s="431"/>
      <c r="QIB24" s="431"/>
      <c r="QIC24" s="431"/>
      <c r="QID24" s="431"/>
      <c r="QIE24" s="431"/>
      <c r="QIF24" s="431"/>
      <c r="QIG24" s="431"/>
      <c r="QIH24" s="431"/>
      <c r="QII24" s="431"/>
      <c r="QIJ24" s="431"/>
      <c r="QIK24" s="431"/>
      <c r="QIL24" s="431"/>
      <c r="QIM24" s="431"/>
      <c r="QIN24" s="431"/>
      <c r="QIO24" s="431"/>
      <c r="QIP24" s="431"/>
      <c r="QIQ24" s="431"/>
      <c r="QIR24" s="431"/>
      <c r="QIS24" s="431"/>
      <c r="QIT24" s="431"/>
      <c r="QIU24" s="431"/>
      <c r="QIV24" s="431"/>
      <c r="QIW24" s="431"/>
      <c r="QIX24" s="431"/>
      <c r="QIY24" s="431"/>
      <c r="QIZ24" s="431"/>
      <c r="QJA24" s="431"/>
      <c r="QJB24" s="431"/>
      <c r="QJC24" s="431"/>
      <c r="QJD24" s="431"/>
      <c r="QJE24" s="431"/>
      <c r="QJF24" s="431"/>
      <c r="QJG24" s="431"/>
      <c r="QJH24" s="431"/>
      <c r="QJI24" s="431"/>
      <c r="QJJ24" s="431"/>
      <c r="QJK24" s="431"/>
      <c r="QJL24" s="431"/>
      <c r="QJM24" s="431"/>
      <c r="QJN24" s="431"/>
      <c r="QJO24" s="431"/>
      <c r="QJP24" s="431"/>
      <c r="QJQ24" s="431"/>
      <c r="QJR24" s="431"/>
      <c r="QJS24" s="431"/>
      <c r="QJT24" s="431"/>
      <c r="QJU24" s="431"/>
      <c r="QJV24" s="431"/>
      <c r="QJW24" s="431"/>
      <c r="QJX24" s="431"/>
      <c r="QJY24" s="431"/>
      <c r="QJZ24" s="431"/>
      <c r="QKA24" s="431"/>
      <c r="QKB24" s="431"/>
      <c r="QKC24" s="431"/>
      <c r="QKD24" s="431"/>
      <c r="QKE24" s="431"/>
      <c r="QKF24" s="431"/>
      <c r="QKG24" s="431"/>
      <c r="QKH24" s="431"/>
      <c r="QKI24" s="431"/>
      <c r="QKJ24" s="431"/>
      <c r="QKK24" s="431"/>
      <c r="QKL24" s="431"/>
      <c r="QKM24" s="431"/>
      <c r="QKN24" s="431"/>
      <c r="QKO24" s="431"/>
      <c r="QKP24" s="431"/>
      <c r="QKQ24" s="431"/>
      <c r="QKR24" s="431"/>
      <c r="QKS24" s="431"/>
      <c r="QKT24" s="431"/>
      <c r="QKU24" s="431"/>
      <c r="QKV24" s="431"/>
      <c r="QKW24" s="431"/>
      <c r="QKX24" s="431"/>
      <c r="QKY24" s="431"/>
      <c r="QKZ24" s="431"/>
      <c r="QLA24" s="431"/>
      <c r="QLB24" s="431"/>
      <c r="QLC24" s="431"/>
      <c r="QLD24" s="431"/>
      <c r="QLE24" s="431"/>
      <c r="QLF24" s="431"/>
      <c r="QLG24" s="431"/>
      <c r="QLH24" s="431"/>
      <c r="QLI24" s="431"/>
      <c r="QLJ24" s="431"/>
      <c r="QLK24" s="431"/>
      <c r="QLL24" s="431"/>
      <c r="QLM24" s="431"/>
      <c r="QLN24" s="431"/>
      <c r="QLO24" s="431"/>
      <c r="QLP24" s="431"/>
      <c r="QLQ24" s="431"/>
      <c r="QLR24" s="431"/>
      <c r="QLS24" s="431"/>
      <c r="QLT24" s="431"/>
      <c r="QLU24" s="431"/>
      <c r="QLV24" s="431"/>
      <c r="QLW24" s="431"/>
      <c r="QLX24" s="431"/>
      <c r="QLY24" s="431"/>
      <c r="QLZ24" s="431"/>
      <c r="QMA24" s="431"/>
      <c r="QMB24" s="431"/>
      <c r="QMC24" s="431"/>
      <c r="QMD24" s="431"/>
      <c r="QME24" s="431"/>
      <c r="QMF24" s="431"/>
      <c r="QMG24" s="431"/>
      <c r="QMH24" s="431"/>
      <c r="QMI24" s="431"/>
      <c r="QMJ24" s="431"/>
      <c r="QMK24" s="431"/>
      <c r="QML24" s="431"/>
      <c r="QMM24" s="431"/>
      <c r="QMN24" s="431"/>
      <c r="QMO24" s="431"/>
      <c r="QMP24" s="431"/>
      <c r="QMQ24" s="431"/>
      <c r="QMR24" s="431"/>
      <c r="QMS24" s="431"/>
      <c r="QMT24" s="431"/>
      <c r="QMU24" s="431"/>
      <c r="QMV24" s="431"/>
      <c r="QMW24" s="431"/>
      <c r="QMX24" s="431"/>
      <c r="QMY24" s="431"/>
      <c r="QMZ24" s="431"/>
      <c r="QNA24" s="431"/>
      <c r="QNB24" s="431"/>
      <c r="QNC24" s="431"/>
      <c r="QND24" s="431"/>
      <c r="QNE24" s="431"/>
      <c r="QNF24" s="431"/>
      <c r="QNG24" s="431"/>
      <c r="QNH24" s="431"/>
      <c r="QNI24" s="431"/>
      <c r="QNJ24" s="431"/>
      <c r="QNK24" s="431"/>
      <c r="QNL24" s="431"/>
      <c r="QNM24" s="431"/>
      <c r="QNN24" s="431"/>
      <c r="QNO24" s="431"/>
      <c r="QNP24" s="431"/>
      <c r="QNQ24" s="431"/>
      <c r="QNR24" s="431"/>
      <c r="QNS24" s="431"/>
      <c r="QNT24" s="431"/>
      <c r="QNU24" s="431"/>
      <c r="QNV24" s="431"/>
      <c r="QNW24" s="431"/>
      <c r="QNX24" s="431"/>
      <c r="QNY24" s="431"/>
      <c r="QNZ24" s="431"/>
      <c r="QOA24" s="431"/>
      <c r="QOB24" s="431"/>
      <c r="QOC24" s="431"/>
      <c r="QOD24" s="431"/>
      <c r="QOE24" s="431"/>
      <c r="QOF24" s="431"/>
      <c r="QOG24" s="431"/>
      <c r="QOH24" s="431"/>
      <c r="QOI24" s="431"/>
      <c r="QOJ24" s="431"/>
      <c r="QOK24" s="431"/>
      <c r="QOL24" s="431"/>
      <c r="QOM24" s="431"/>
      <c r="QON24" s="431"/>
      <c r="QOO24" s="431"/>
      <c r="QOP24" s="431"/>
      <c r="QOQ24" s="431"/>
      <c r="QOR24" s="431"/>
      <c r="QOS24" s="431"/>
      <c r="QOT24" s="431"/>
      <c r="QOU24" s="431"/>
      <c r="QOV24" s="431"/>
      <c r="QOW24" s="431"/>
      <c r="QOX24" s="431"/>
      <c r="QOY24" s="431"/>
      <c r="QOZ24" s="431"/>
      <c r="QPA24" s="431"/>
      <c r="QPB24" s="431"/>
      <c r="QPC24" s="431"/>
      <c r="QPD24" s="431"/>
      <c r="QPE24" s="431"/>
      <c r="QPF24" s="431"/>
      <c r="QPG24" s="431"/>
      <c r="QPH24" s="431"/>
      <c r="QPI24" s="431"/>
      <c r="QPJ24" s="431"/>
      <c r="QPK24" s="431"/>
      <c r="QPL24" s="431"/>
      <c r="QPM24" s="431"/>
      <c r="QPN24" s="431"/>
      <c r="QPO24" s="431"/>
      <c r="QPP24" s="431"/>
      <c r="QPQ24" s="431"/>
      <c r="QPR24" s="431"/>
      <c r="QPS24" s="431"/>
      <c r="QPT24" s="431"/>
      <c r="QPU24" s="431"/>
      <c r="QPV24" s="431"/>
      <c r="QPW24" s="431"/>
      <c r="QPX24" s="431"/>
      <c r="QPY24" s="431"/>
      <c r="QPZ24" s="431"/>
      <c r="QQA24" s="431"/>
      <c r="QQB24" s="431"/>
      <c r="QQC24" s="431"/>
      <c r="QQD24" s="431"/>
      <c r="QQE24" s="431"/>
      <c r="QQF24" s="431"/>
      <c r="QQG24" s="431"/>
      <c r="QQH24" s="431"/>
      <c r="QQI24" s="431"/>
      <c r="QQJ24" s="431"/>
      <c r="QQK24" s="431"/>
      <c r="QQL24" s="431"/>
      <c r="QQM24" s="431"/>
      <c r="QQN24" s="431"/>
      <c r="QQO24" s="431"/>
      <c r="QQP24" s="431"/>
      <c r="QQQ24" s="431"/>
      <c r="QQR24" s="431"/>
      <c r="QQS24" s="431"/>
      <c r="QQT24" s="431"/>
      <c r="QQU24" s="431"/>
      <c r="QQV24" s="431"/>
      <c r="QQW24" s="431"/>
      <c r="QQX24" s="431"/>
      <c r="QQY24" s="431"/>
      <c r="QQZ24" s="431"/>
      <c r="QRA24" s="431"/>
      <c r="QRB24" s="431"/>
      <c r="QRC24" s="431"/>
      <c r="QRD24" s="431"/>
      <c r="QRE24" s="431"/>
      <c r="QRF24" s="431"/>
      <c r="QRG24" s="431"/>
      <c r="QRH24" s="431"/>
      <c r="QRI24" s="431"/>
      <c r="QRJ24" s="431"/>
      <c r="QRK24" s="431"/>
      <c r="QRL24" s="431"/>
      <c r="QRM24" s="431"/>
      <c r="QRN24" s="431"/>
      <c r="QRO24" s="431"/>
      <c r="QRP24" s="431"/>
      <c r="QRQ24" s="431"/>
      <c r="QRR24" s="431"/>
      <c r="QRS24" s="431"/>
      <c r="QRT24" s="431"/>
      <c r="QRU24" s="431"/>
      <c r="QRV24" s="431"/>
      <c r="QRW24" s="431"/>
      <c r="QRX24" s="431"/>
      <c r="QRY24" s="431"/>
      <c r="QRZ24" s="431"/>
      <c r="QSA24" s="431"/>
      <c r="QSB24" s="431"/>
      <c r="QSC24" s="431"/>
      <c r="QSD24" s="431"/>
      <c r="QSE24" s="431"/>
      <c r="QSF24" s="431"/>
      <c r="QSG24" s="431"/>
      <c r="QSH24" s="431"/>
      <c r="QSI24" s="431"/>
      <c r="QSJ24" s="431"/>
      <c r="QSK24" s="431"/>
      <c r="QSL24" s="431"/>
      <c r="QSM24" s="431"/>
      <c r="QSN24" s="431"/>
      <c r="QSO24" s="431"/>
      <c r="QSP24" s="431"/>
      <c r="QSQ24" s="431"/>
      <c r="QSR24" s="431"/>
      <c r="QSS24" s="431"/>
      <c r="QST24" s="431"/>
      <c r="QSU24" s="431"/>
      <c r="QSV24" s="431"/>
      <c r="QSW24" s="431"/>
      <c r="QSX24" s="431"/>
      <c r="QSY24" s="431"/>
      <c r="QSZ24" s="431"/>
      <c r="QTA24" s="431"/>
      <c r="QTB24" s="431"/>
      <c r="QTC24" s="431"/>
      <c r="QTD24" s="431"/>
      <c r="QTE24" s="431"/>
      <c r="QTF24" s="431"/>
      <c r="QTG24" s="431"/>
      <c r="QTH24" s="431"/>
      <c r="QTI24" s="431"/>
      <c r="QTJ24" s="431"/>
      <c r="QTK24" s="431"/>
      <c r="QTL24" s="431"/>
      <c r="QTM24" s="431"/>
      <c r="QTN24" s="431"/>
      <c r="QTO24" s="431"/>
      <c r="QTP24" s="431"/>
      <c r="QTQ24" s="431"/>
      <c r="QTR24" s="431"/>
      <c r="QTS24" s="431"/>
      <c r="QTT24" s="431"/>
      <c r="QTU24" s="431"/>
      <c r="QTV24" s="431"/>
      <c r="QTW24" s="431"/>
      <c r="QTX24" s="431"/>
      <c r="QTY24" s="431"/>
      <c r="QTZ24" s="431"/>
      <c r="QUA24" s="431"/>
      <c r="QUB24" s="431"/>
      <c r="QUC24" s="431"/>
      <c r="QUD24" s="431"/>
      <c r="QUE24" s="431"/>
      <c r="QUF24" s="431"/>
      <c r="QUG24" s="431"/>
      <c r="QUH24" s="431"/>
      <c r="QUI24" s="431"/>
      <c r="QUJ24" s="431"/>
      <c r="QUK24" s="431"/>
      <c r="QUL24" s="431"/>
      <c r="QUM24" s="431"/>
      <c r="QUN24" s="431"/>
      <c r="QUO24" s="431"/>
      <c r="QUP24" s="431"/>
      <c r="QUQ24" s="431"/>
      <c r="QUR24" s="431"/>
      <c r="QUS24" s="431"/>
      <c r="QUT24" s="431"/>
      <c r="QUU24" s="431"/>
      <c r="QUV24" s="431"/>
      <c r="QUW24" s="431"/>
      <c r="QUX24" s="431"/>
      <c r="QUY24" s="431"/>
      <c r="QUZ24" s="431"/>
      <c r="QVA24" s="431"/>
      <c r="QVB24" s="431"/>
      <c r="QVC24" s="431"/>
      <c r="QVD24" s="431"/>
      <c r="QVE24" s="431"/>
      <c r="QVF24" s="431"/>
      <c r="QVG24" s="431"/>
      <c r="QVH24" s="431"/>
      <c r="QVI24" s="431"/>
      <c r="QVJ24" s="431"/>
      <c r="QVK24" s="431"/>
      <c r="QVL24" s="431"/>
      <c r="QVM24" s="431"/>
      <c r="QVN24" s="431"/>
      <c r="QVO24" s="431"/>
      <c r="QVP24" s="431"/>
      <c r="QVQ24" s="431"/>
      <c r="QVR24" s="431"/>
      <c r="QVS24" s="431"/>
      <c r="QVT24" s="431"/>
      <c r="QVU24" s="431"/>
      <c r="QVV24" s="431"/>
      <c r="QVW24" s="431"/>
      <c r="QVX24" s="431"/>
      <c r="QVY24" s="431"/>
      <c r="QVZ24" s="431"/>
      <c r="QWA24" s="431"/>
      <c r="QWB24" s="431"/>
      <c r="QWC24" s="431"/>
      <c r="QWD24" s="431"/>
      <c r="QWE24" s="431"/>
      <c r="QWF24" s="431"/>
      <c r="QWG24" s="431"/>
      <c r="QWH24" s="431"/>
      <c r="QWI24" s="431"/>
      <c r="QWJ24" s="431"/>
      <c r="QWK24" s="431"/>
      <c r="QWL24" s="431"/>
      <c r="QWM24" s="431"/>
      <c r="QWN24" s="431"/>
      <c r="QWO24" s="431"/>
      <c r="QWP24" s="431"/>
      <c r="QWQ24" s="431"/>
      <c r="QWR24" s="431"/>
      <c r="QWS24" s="431"/>
      <c r="QWT24" s="431"/>
      <c r="QWU24" s="431"/>
      <c r="QWV24" s="431"/>
      <c r="QWW24" s="431"/>
      <c r="QWX24" s="431"/>
      <c r="QWY24" s="431"/>
      <c r="QWZ24" s="431"/>
      <c r="QXA24" s="431"/>
      <c r="QXB24" s="431"/>
      <c r="QXC24" s="431"/>
      <c r="QXD24" s="431"/>
      <c r="QXE24" s="431"/>
      <c r="QXF24" s="431"/>
      <c r="QXG24" s="431"/>
      <c r="QXH24" s="431"/>
      <c r="QXI24" s="431"/>
      <c r="QXJ24" s="431"/>
      <c r="QXK24" s="431"/>
      <c r="QXL24" s="431"/>
      <c r="QXM24" s="431"/>
      <c r="QXN24" s="431"/>
      <c r="QXO24" s="431"/>
      <c r="QXP24" s="431"/>
      <c r="QXQ24" s="431"/>
      <c r="QXR24" s="431"/>
      <c r="QXS24" s="431"/>
      <c r="QXT24" s="431"/>
      <c r="QXU24" s="431"/>
      <c r="QXV24" s="431"/>
      <c r="QXW24" s="431"/>
      <c r="QXX24" s="431"/>
      <c r="QXY24" s="431"/>
      <c r="QXZ24" s="431"/>
      <c r="QYA24" s="431"/>
      <c r="QYB24" s="431"/>
      <c r="QYC24" s="431"/>
      <c r="QYD24" s="431"/>
      <c r="QYE24" s="431"/>
      <c r="QYF24" s="431"/>
      <c r="QYG24" s="431"/>
      <c r="QYH24" s="431"/>
      <c r="QYI24" s="431"/>
      <c r="QYJ24" s="431"/>
      <c r="QYK24" s="431"/>
      <c r="QYL24" s="431"/>
      <c r="QYM24" s="431"/>
      <c r="QYN24" s="431"/>
      <c r="QYO24" s="431"/>
      <c r="QYP24" s="431"/>
      <c r="QYQ24" s="431"/>
      <c r="QYR24" s="431"/>
      <c r="QYS24" s="431"/>
      <c r="QYT24" s="431"/>
      <c r="QYU24" s="431"/>
      <c r="QYV24" s="431"/>
      <c r="QYW24" s="431"/>
      <c r="QYX24" s="431"/>
      <c r="QYY24" s="431"/>
      <c r="QYZ24" s="431"/>
      <c r="QZA24" s="431"/>
      <c r="QZB24" s="431"/>
      <c r="QZC24" s="431"/>
      <c r="QZD24" s="431"/>
      <c r="QZE24" s="431"/>
      <c r="QZF24" s="431"/>
      <c r="QZG24" s="431"/>
      <c r="QZH24" s="431"/>
      <c r="QZI24" s="431"/>
      <c r="QZJ24" s="431"/>
      <c r="QZK24" s="431"/>
      <c r="QZL24" s="431"/>
      <c r="QZM24" s="431"/>
      <c r="QZN24" s="431"/>
      <c r="QZO24" s="431"/>
      <c r="QZP24" s="431"/>
      <c r="QZQ24" s="431"/>
      <c r="QZR24" s="431"/>
      <c r="QZS24" s="431"/>
      <c r="QZT24" s="431"/>
      <c r="QZU24" s="431"/>
      <c r="QZV24" s="431"/>
      <c r="QZW24" s="431"/>
      <c r="QZX24" s="431"/>
      <c r="QZY24" s="431"/>
      <c r="QZZ24" s="431"/>
      <c r="RAA24" s="431"/>
      <c r="RAB24" s="431"/>
      <c r="RAC24" s="431"/>
      <c r="RAD24" s="431"/>
      <c r="RAE24" s="431"/>
      <c r="RAF24" s="431"/>
      <c r="RAG24" s="431"/>
      <c r="RAH24" s="431"/>
      <c r="RAI24" s="431"/>
      <c r="RAJ24" s="431"/>
      <c r="RAK24" s="431"/>
      <c r="RAL24" s="431"/>
      <c r="RAM24" s="431"/>
      <c r="RAN24" s="431"/>
      <c r="RAO24" s="431"/>
      <c r="RAP24" s="431"/>
      <c r="RAQ24" s="431"/>
      <c r="RAR24" s="431"/>
      <c r="RAS24" s="431"/>
      <c r="RAT24" s="431"/>
      <c r="RAU24" s="431"/>
      <c r="RAV24" s="431"/>
      <c r="RAW24" s="431"/>
      <c r="RAX24" s="431"/>
      <c r="RAY24" s="431"/>
      <c r="RAZ24" s="431"/>
      <c r="RBA24" s="431"/>
      <c r="RBB24" s="431"/>
      <c r="RBC24" s="431"/>
      <c r="RBD24" s="431"/>
      <c r="RBE24" s="431"/>
      <c r="RBF24" s="431"/>
      <c r="RBG24" s="431"/>
      <c r="RBH24" s="431"/>
      <c r="RBI24" s="431"/>
      <c r="RBJ24" s="431"/>
      <c r="RBK24" s="431"/>
      <c r="RBL24" s="431"/>
      <c r="RBM24" s="431"/>
      <c r="RBN24" s="431"/>
      <c r="RBO24" s="431"/>
      <c r="RBP24" s="431"/>
      <c r="RBQ24" s="431"/>
      <c r="RBR24" s="431"/>
      <c r="RBS24" s="431"/>
      <c r="RBT24" s="431"/>
      <c r="RBU24" s="431"/>
      <c r="RBV24" s="431"/>
      <c r="RBW24" s="431"/>
      <c r="RBX24" s="431"/>
      <c r="RBY24" s="431"/>
      <c r="RBZ24" s="431"/>
      <c r="RCA24" s="431"/>
      <c r="RCB24" s="431"/>
      <c r="RCC24" s="431"/>
      <c r="RCD24" s="431"/>
      <c r="RCE24" s="431"/>
      <c r="RCF24" s="431"/>
      <c r="RCG24" s="431"/>
      <c r="RCH24" s="431"/>
      <c r="RCI24" s="431"/>
      <c r="RCJ24" s="431"/>
      <c r="RCK24" s="431"/>
      <c r="RCL24" s="431"/>
      <c r="RCM24" s="431"/>
      <c r="RCN24" s="431"/>
      <c r="RCO24" s="431"/>
      <c r="RCP24" s="431"/>
      <c r="RCQ24" s="431"/>
      <c r="RCR24" s="431"/>
      <c r="RCS24" s="431"/>
      <c r="RCT24" s="431"/>
      <c r="RCU24" s="431"/>
      <c r="RCV24" s="431"/>
      <c r="RCW24" s="431"/>
      <c r="RCX24" s="431"/>
      <c r="RCY24" s="431"/>
      <c r="RCZ24" s="431"/>
      <c r="RDA24" s="431"/>
      <c r="RDB24" s="431"/>
      <c r="RDC24" s="431"/>
      <c r="RDD24" s="431"/>
      <c r="RDE24" s="431"/>
      <c r="RDF24" s="431"/>
      <c r="RDG24" s="431"/>
      <c r="RDH24" s="431"/>
      <c r="RDI24" s="431"/>
      <c r="RDJ24" s="431"/>
      <c r="RDK24" s="431"/>
      <c r="RDL24" s="431"/>
      <c r="RDM24" s="431"/>
      <c r="RDN24" s="431"/>
      <c r="RDO24" s="431"/>
      <c r="RDP24" s="431"/>
      <c r="RDQ24" s="431"/>
      <c r="RDR24" s="431"/>
      <c r="RDS24" s="431"/>
      <c r="RDT24" s="431"/>
      <c r="RDU24" s="431"/>
      <c r="RDV24" s="431"/>
      <c r="RDW24" s="431"/>
      <c r="RDX24" s="431"/>
      <c r="RDY24" s="431"/>
      <c r="RDZ24" s="431"/>
      <c r="REA24" s="431"/>
      <c r="REB24" s="431"/>
      <c r="REC24" s="431"/>
      <c r="RED24" s="431"/>
      <c r="REE24" s="431"/>
      <c r="REF24" s="431"/>
      <c r="REG24" s="431"/>
      <c r="REH24" s="431"/>
      <c r="REI24" s="431"/>
      <c r="REJ24" s="431"/>
      <c r="REK24" s="431"/>
      <c r="REL24" s="431"/>
      <c r="REM24" s="431"/>
      <c r="REN24" s="431"/>
      <c r="REO24" s="431"/>
      <c r="REP24" s="431"/>
      <c r="REQ24" s="431"/>
      <c r="RER24" s="431"/>
      <c r="RES24" s="431"/>
      <c r="RET24" s="431"/>
      <c r="REU24" s="431"/>
      <c r="REV24" s="431"/>
      <c r="REW24" s="431"/>
      <c r="REX24" s="431"/>
      <c r="REY24" s="431"/>
      <c r="REZ24" s="431"/>
      <c r="RFA24" s="431"/>
      <c r="RFB24" s="431"/>
      <c r="RFC24" s="431"/>
      <c r="RFD24" s="431"/>
      <c r="RFE24" s="431"/>
      <c r="RFF24" s="431"/>
      <c r="RFG24" s="431"/>
      <c r="RFH24" s="431"/>
      <c r="RFI24" s="431"/>
      <c r="RFJ24" s="431"/>
      <c r="RFK24" s="431"/>
      <c r="RFL24" s="431"/>
      <c r="RFM24" s="431"/>
      <c r="RFN24" s="431"/>
      <c r="RFO24" s="431"/>
      <c r="RFP24" s="431"/>
      <c r="RFQ24" s="431"/>
      <c r="RFR24" s="431"/>
      <c r="RFS24" s="431"/>
      <c r="RFT24" s="431"/>
      <c r="RFU24" s="431"/>
      <c r="RFV24" s="431"/>
      <c r="RFW24" s="431"/>
      <c r="RFX24" s="431"/>
      <c r="RFY24" s="431"/>
      <c r="RFZ24" s="431"/>
      <c r="RGA24" s="431"/>
      <c r="RGB24" s="431"/>
      <c r="RGC24" s="431"/>
      <c r="RGD24" s="431"/>
      <c r="RGE24" s="431"/>
      <c r="RGF24" s="431"/>
      <c r="RGG24" s="431"/>
      <c r="RGH24" s="431"/>
      <c r="RGI24" s="431"/>
      <c r="RGJ24" s="431"/>
      <c r="RGK24" s="431"/>
      <c r="RGL24" s="431"/>
      <c r="RGM24" s="431"/>
      <c r="RGN24" s="431"/>
      <c r="RGO24" s="431"/>
      <c r="RGP24" s="431"/>
      <c r="RGQ24" s="431"/>
      <c r="RGR24" s="431"/>
      <c r="RGS24" s="431"/>
      <c r="RGT24" s="431"/>
      <c r="RGU24" s="431"/>
      <c r="RGV24" s="431"/>
      <c r="RGW24" s="431"/>
      <c r="RGX24" s="431"/>
      <c r="RGY24" s="431"/>
      <c r="RGZ24" s="431"/>
      <c r="RHA24" s="431"/>
      <c r="RHB24" s="431"/>
      <c r="RHC24" s="431"/>
      <c r="RHD24" s="431"/>
      <c r="RHE24" s="431"/>
      <c r="RHF24" s="431"/>
      <c r="RHG24" s="431"/>
      <c r="RHH24" s="431"/>
      <c r="RHI24" s="431"/>
      <c r="RHJ24" s="431"/>
      <c r="RHK24" s="431"/>
      <c r="RHL24" s="431"/>
      <c r="RHM24" s="431"/>
      <c r="RHN24" s="431"/>
      <c r="RHO24" s="431"/>
      <c r="RHP24" s="431"/>
      <c r="RHQ24" s="431"/>
      <c r="RHR24" s="431"/>
      <c r="RHS24" s="431"/>
      <c r="RHT24" s="431"/>
      <c r="RHU24" s="431"/>
      <c r="RHV24" s="431"/>
      <c r="RHW24" s="431"/>
      <c r="RHX24" s="431"/>
      <c r="RHY24" s="431"/>
      <c r="RHZ24" s="431"/>
      <c r="RIA24" s="431"/>
      <c r="RIB24" s="431"/>
      <c r="RIC24" s="431"/>
      <c r="RID24" s="431"/>
      <c r="RIE24" s="431"/>
      <c r="RIF24" s="431"/>
      <c r="RIG24" s="431"/>
      <c r="RIH24" s="431"/>
      <c r="RII24" s="431"/>
      <c r="RIJ24" s="431"/>
      <c r="RIK24" s="431"/>
      <c r="RIL24" s="431"/>
      <c r="RIM24" s="431"/>
      <c r="RIN24" s="431"/>
      <c r="RIO24" s="431"/>
      <c r="RIP24" s="431"/>
      <c r="RIQ24" s="431"/>
      <c r="RIR24" s="431"/>
      <c r="RIS24" s="431"/>
      <c r="RIT24" s="431"/>
      <c r="RIU24" s="431"/>
      <c r="RIV24" s="431"/>
      <c r="RIW24" s="431"/>
      <c r="RIX24" s="431"/>
      <c r="RIY24" s="431"/>
      <c r="RIZ24" s="431"/>
      <c r="RJA24" s="431"/>
      <c r="RJB24" s="431"/>
      <c r="RJC24" s="431"/>
      <c r="RJD24" s="431"/>
      <c r="RJE24" s="431"/>
      <c r="RJF24" s="431"/>
      <c r="RJG24" s="431"/>
      <c r="RJH24" s="431"/>
      <c r="RJI24" s="431"/>
      <c r="RJJ24" s="431"/>
      <c r="RJK24" s="431"/>
      <c r="RJL24" s="431"/>
      <c r="RJM24" s="431"/>
      <c r="RJN24" s="431"/>
      <c r="RJO24" s="431"/>
      <c r="RJP24" s="431"/>
      <c r="RJQ24" s="431"/>
      <c r="RJR24" s="431"/>
      <c r="RJS24" s="431"/>
      <c r="RJT24" s="431"/>
      <c r="RJU24" s="431"/>
      <c r="RJV24" s="431"/>
      <c r="RJW24" s="431"/>
      <c r="RJX24" s="431"/>
      <c r="RJY24" s="431"/>
      <c r="RJZ24" s="431"/>
      <c r="RKA24" s="431"/>
      <c r="RKB24" s="431"/>
      <c r="RKC24" s="431"/>
      <c r="RKD24" s="431"/>
      <c r="RKE24" s="431"/>
      <c r="RKF24" s="431"/>
      <c r="RKG24" s="431"/>
      <c r="RKH24" s="431"/>
      <c r="RKI24" s="431"/>
      <c r="RKJ24" s="431"/>
      <c r="RKK24" s="431"/>
      <c r="RKL24" s="431"/>
      <c r="RKM24" s="431"/>
      <c r="RKN24" s="431"/>
      <c r="RKO24" s="431"/>
      <c r="RKP24" s="431"/>
      <c r="RKQ24" s="431"/>
      <c r="RKR24" s="431"/>
      <c r="RKS24" s="431"/>
      <c r="RKT24" s="431"/>
      <c r="RKU24" s="431"/>
      <c r="RKV24" s="431"/>
      <c r="RKW24" s="431"/>
      <c r="RKX24" s="431"/>
      <c r="RKY24" s="431"/>
      <c r="RKZ24" s="431"/>
      <c r="RLA24" s="431"/>
      <c r="RLB24" s="431"/>
      <c r="RLC24" s="431"/>
      <c r="RLD24" s="431"/>
      <c r="RLE24" s="431"/>
      <c r="RLF24" s="431"/>
      <c r="RLG24" s="431"/>
      <c r="RLH24" s="431"/>
      <c r="RLI24" s="431"/>
      <c r="RLJ24" s="431"/>
      <c r="RLK24" s="431"/>
      <c r="RLL24" s="431"/>
      <c r="RLM24" s="431"/>
      <c r="RLN24" s="431"/>
      <c r="RLO24" s="431"/>
      <c r="RLP24" s="431"/>
      <c r="RLQ24" s="431"/>
      <c r="RLR24" s="431"/>
      <c r="RLS24" s="431"/>
      <c r="RLT24" s="431"/>
      <c r="RLU24" s="431"/>
      <c r="RLV24" s="431"/>
      <c r="RLW24" s="431"/>
      <c r="RLX24" s="431"/>
      <c r="RLY24" s="431"/>
      <c r="RLZ24" s="431"/>
      <c r="RMA24" s="431"/>
      <c r="RMB24" s="431"/>
      <c r="RMC24" s="431"/>
      <c r="RMD24" s="431"/>
      <c r="RME24" s="431"/>
      <c r="RMF24" s="431"/>
      <c r="RMG24" s="431"/>
      <c r="RMH24" s="431"/>
      <c r="RMI24" s="431"/>
      <c r="RMJ24" s="431"/>
      <c r="RMK24" s="431"/>
      <c r="RML24" s="431"/>
      <c r="RMM24" s="431"/>
      <c r="RMN24" s="431"/>
      <c r="RMO24" s="431"/>
      <c r="RMP24" s="431"/>
      <c r="RMQ24" s="431"/>
      <c r="RMR24" s="431"/>
      <c r="RMS24" s="431"/>
      <c r="RMT24" s="431"/>
      <c r="RMU24" s="431"/>
      <c r="RMV24" s="431"/>
      <c r="RMW24" s="431"/>
      <c r="RMX24" s="431"/>
      <c r="RMY24" s="431"/>
      <c r="RMZ24" s="431"/>
      <c r="RNA24" s="431"/>
      <c r="RNB24" s="431"/>
      <c r="RNC24" s="431"/>
      <c r="RND24" s="431"/>
      <c r="RNE24" s="431"/>
      <c r="RNF24" s="431"/>
      <c r="RNG24" s="431"/>
      <c r="RNH24" s="431"/>
      <c r="RNI24" s="431"/>
      <c r="RNJ24" s="431"/>
      <c r="RNK24" s="431"/>
      <c r="RNL24" s="431"/>
      <c r="RNM24" s="431"/>
      <c r="RNN24" s="431"/>
      <c r="RNO24" s="431"/>
      <c r="RNP24" s="431"/>
      <c r="RNQ24" s="431"/>
      <c r="RNR24" s="431"/>
      <c r="RNS24" s="431"/>
      <c r="RNT24" s="431"/>
      <c r="RNU24" s="431"/>
      <c r="RNV24" s="431"/>
      <c r="RNW24" s="431"/>
      <c r="RNX24" s="431"/>
      <c r="RNY24" s="431"/>
      <c r="RNZ24" s="431"/>
      <c r="ROA24" s="431"/>
      <c r="ROB24" s="431"/>
      <c r="ROC24" s="431"/>
      <c r="ROD24" s="431"/>
      <c r="ROE24" s="431"/>
      <c r="ROF24" s="431"/>
      <c r="ROG24" s="431"/>
      <c r="ROH24" s="431"/>
      <c r="ROI24" s="431"/>
      <c r="ROJ24" s="431"/>
      <c r="ROK24" s="431"/>
      <c r="ROL24" s="431"/>
      <c r="ROM24" s="431"/>
      <c r="RON24" s="431"/>
      <c r="ROO24" s="431"/>
      <c r="ROP24" s="431"/>
      <c r="ROQ24" s="431"/>
      <c r="ROR24" s="431"/>
      <c r="ROS24" s="431"/>
      <c r="ROT24" s="431"/>
      <c r="ROU24" s="431"/>
      <c r="ROV24" s="431"/>
      <c r="ROW24" s="431"/>
      <c r="ROX24" s="431"/>
      <c r="ROY24" s="431"/>
      <c r="ROZ24" s="431"/>
      <c r="RPA24" s="431"/>
      <c r="RPB24" s="431"/>
      <c r="RPC24" s="431"/>
      <c r="RPD24" s="431"/>
      <c r="RPE24" s="431"/>
      <c r="RPF24" s="431"/>
      <c r="RPG24" s="431"/>
      <c r="RPH24" s="431"/>
      <c r="RPI24" s="431"/>
      <c r="RPJ24" s="431"/>
      <c r="RPK24" s="431"/>
      <c r="RPL24" s="431"/>
      <c r="RPM24" s="431"/>
      <c r="RPN24" s="431"/>
      <c r="RPO24" s="431"/>
      <c r="RPP24" s="431"/>
      <c r="RPQ24" s="431"/>
      <c r="RPR24" s="431"/>
      <c r="RPS24" s="431"/>
      <c r="RPT24" s="431"/>
      <c r="RPU24" s="431"/>
      <c r="RPV24" s="431"/>
      <c r="RPW24" s="431"/>
      <c r="RPX24" s="431"/>
      <c r="RPY24" s="431"/>
      <c r="RPZ24" s="431"/>
      <c r="RQA24" s="431"/>
      <c r="RQB24" s="431"/>
      <c r="RQC24" s="431"/>
      <c r="RQD24" s="431"/>
      <c r="RQE24" s="431"/>
      <c r="RQF24" s="431"/>
      <c r="RQG24" s="431"/>
      <c r="RQH24" s="431"/>
      <c r="RQI24" s="431"/>
      <c r="RQJ24" s="431"/>
      <c r="RQK24" s="431"/>
      <c r="RQL24" s="431"/>
      <c r="RQM24" s="431"/>
      <c r="RQN24" s="431"/>
      <c r="RQO24" s="431"/>
      <c r="RQP24" s="431"/>
      <c r="RQQ24" s="431"/>
      <c r="RQR24" s="431"/>
      <c r="RQS24" s="431"/>
      <c r="RQT24" s="431"/>
      <c r="RQU24" s="431"/>
      <c r="RQV24" s="431"/>
      <c r="RQW24" s="431"/>
      <c r="RQX24" s="431"/>
      <c r="RQY24" s="431"/>
      <c r="RQZ24" s="431"/>
      <c r="RRA24" s="431"/>
      <c r="RRB24" s="431"/>
      <c r="RRC24" s="431"/>
      <c r="RRD24" s="431"/>
      <c r="RRE24" s="431"/>
      <c r="RRF24" s="431"/>
      <c r="RRG24" s="431"/>
      <c r="RRH24" s="431"/>
      <c r="RRI24" s="431"/>
      <c r="RRJ24" s="431"/>
      <c r="RRK24" s="431"/>
      <c r="RRL24" s="431"/>
      <c r="RRM24" s="431"/>
      <c r="RRN24" s="431"/>
      <c r="RRO24" s="431"/>
      <c r="RRP24" s="431"/>
      <c r="RRQ24" s="431"/>
      <c r="RRR24" s="431"/>
      <c r="RRS24" s="431"/>
      <c r="RRT24" s="431"/>
      <c r="RRU24" s="431"/>
      <c r="RRV24" s="431"/>
      <c r="RRW24" s="431"/>
      <c r="RRX24" s="431"/>
      <c r="RRY24" s="431"/>
      <c r="RRZ24" s="431"/>
      <c r="RSA24" s="431"/>
      <c r="RSB24" s="431"/>
      <c r="RSC24" s="431"/>
      <c r="RSD24" s="431"/>
      <c r="RSE24" s="431"/>
      <c r="RSF24" s="431"/>
      <c r="RSG24" s="431"/>
      <c r="RSH24" s="431"/>
      <c r="RSI24" s="431"/>
      <c r="RSJ24" s="431"/>
      <c r="RSK24" s="431"/>
      <c r="RSL24" s="431"/>
      <c r="RSM24" s="431"/>
      <c r="RSN24" s="431"/>
      <c r="RSO24" s="431"/>
      <c r="RSP24" s="431"/>
      <c r="RSQ24" s="431"/>
      <c r="RSR24" s="431"/>
      <c r="RSS24" s="431"/>
      <c r="RST24" s="431"/>
      <c r="RSU24" s="431"/>
      <c r="RSV24" s="431"/>
      <c r="RSW24" s="431"/>
      <c r="RSX24" s="431"/>
      <c r="RSY24" s="431"/>
      <c r="RSZ24" s="431"/>
      <c r="RTA24" s="431"/>
      <c r="RTB24" s="431"/>
      <c r="RTC24" s="431"/>
      <c r="RTD24" s="431"/>
      <c r="RTE24" s="431"/>
      <c r="RTF24" s="431"/>
      <c r="RTG24" s="431"/>
      <c r="RTH24" s="431"/>
      <c r="RTI24" s="431"/>
      <c r="RTJ24" s="431"/>
      <c r="RTK24" s="431"/>
      <c r="RTL24" s="431"/>
      <c r="RTM24" s="431"/>
      <c r="RTN24" s="431"/>
      <c r="RTO24" s="431"/>
      <c r="RTP24" s="431"/>
      <c r="RTQ24" s="431"/>
      <c r="RTR24" s="431"/>
      <c r="RTS24" s="431"/>
      <c r="RTT24" s="431"/>
      <c r="RTU24" s="431"/>
      <c r="RTV24" s="431"/>
      <c r="RTW24" s="431"/>
      <c r="RTX24" s="431"/>
      <c r="RTY24" s="431"/>
      <c r="RTZ24" s="431"/>
      <c r="RUA24" s="431"/>
      <c r="RUB24" s="431"/>
      <c r="RUC24" s="431"/>
      <c r="RUD24" s="431"/>
      <c r="RUE24" s="431"/>
      <c r="RUF24" s="431"/>
      <c r="RUG24" s="431"/>
      <c r="RUH24" s="431"/>
      <c r="RUI24" s="431"/>
      <c r="RUJ24" s="431"/>
      <c r="RUK24" s="431"/>
      <c r="RUL24" s="431"/>
      <c r="RUM24" s="431"/>
      <c r="RUN24" s="431"/>
      <c r="RUO24" s="431"/>
      <c r="RUP24" s="431"/>
      <c r="RUQ24" s="431"/>
      <c r="RUR24" s="431"/>
      <c r="RUS24" s="431"/>
      <c r="RUT24" s="431"/>
      <c r="RUU24" s="431"/>
      <c r="RUV24" s="431"/>
      <c r="RUW24" s="431"/>
      <c r="RUX24" s="431"/>
      <c r="RUY24" s="431"/>
      <c r="RUZ24" s="431"/>
      <c r="RVA24" s="431"/>
      <c r="RVB24" s="431"/>
      <c r="RVC24" s="431"/>
      <c r="RVD24" s="431"/>
      <c r="RVE24" s="431"/>
      <c r="RVF24" s="431"/>
      <c r="RVG24" s="431"/>
      <c r="RVH24" s="431"/>
      <c r="RVI24" s="431"/>
      <c r="RVJ24" s="431"/>
      <c r="RVK24" s="431"/>
      <c r="RVL24" s="431"/>
      <c r="RVM24" s="431"/>
      <c r="RVN24" s="431"/>
      <c r="RVO24" s="431"/>
      <c r="RVP24" s="431"/>
      <c r="RVQ24" s="431"/>
      <c r="RVR24" s="431"/>
      <c r="RVS24" s="431"/>
      <c r="RVT24" s="431"/>
      <c r="RVU24" s="431"/>
      <c r="RVV24" s="431"/>
      <c r="RVW24" s="431"/>
      <c r="RVX24" s="431"/>
      <c r="RVY24" s="431"/>
      <c r="RVZ24" s="431"/>
      <c r="RWA24" s="431"/>
      <c r="RWB24" s="431"/>
      <c r="RWC24" s="431"/>
      <c r="RWD24" s="431"/>
      <c r="RWE24" s="431"/>
      <c r="RWF24" s="431"/>
      <c r="RWG24" s="431"/>
      <c r="RWH24" s="431"/>
      <c r="RWI24" s="431"/>
      <c r="RWJ24" s="431"/>
      <c r="RWK24" s="431"/>
      <c r="RWL24" s="431"/>
      <c r="RWM24" s="431"/>
      <c r="RWN24" s="431"/>
      <c r="RWO24" s="431"/>
      <c r="RWP24" s="431"/>
      <c r="RWQ24" s="431"/>
      <c r="RWR24" s="431"/>
      <c r="RWS24" s="431"/>
      <c r="RWT24" s="431"/>
      <c r="RWU24" s="431"/>
      <c r="RWV24" s="431"/>
      <c r="RWW24" s="431"/>
      <c r="RWX24" s="431"/>
      <c r="RWY24" s="431"/>
      <c r="RWZ24" s="431"/>
      <c r="RXA24" s="431"/>
      <c r="RXB24" s="431"/>
      <c r="RXC24" s="431"/>
      <c r="RXD24" s="431"/>
      <c r="RXE24" s="431"/>
      <c r="RXF24" s="431"/>
      <c r="RXG24" s="431"/>
      <c r="RXH24" s="431"/>
      <c r="RXI24" s="431"/>
      <c r="RXJ24" s="431"/>
      <c r="RXK24" s="431"/>
      <c r="RXL24" s="431"/>
      <c r="RXM24" s="431"/>
      <c r="RXN24" s="431"/>
      <c r="RXO24" s="431"/>
      <c r="RXP24" s="431"/>
      <c r="RXQ24" s="431"/>
      <c r="RXR24" s="431"/>
      <c r="RXS24" s="431"/>
      <c r="RXT24" s="431"/>
      <c r="RXU24" s="431"/>
      <c r="RXV24" s="431"/>
      <c r="RXW24" s="431"/>
      <c r="RXX24" s="431"/>
      <c r="RXY24" s="431"/>
      <c r="RXZ24" s="431"/>
      <c r="RYA24" s="431"/>
      <c r="RYB24" s="431"/>
      <c r="RYC24" s="431"/>
      <c r="RYD24" s="431"/>
      <c r="RYE24" s="431"/>
      <c r="RYF24" s="431"/>
      <c r="RYG24" s="431"/>
      <c r="RYH24" s="431"/>
      <c r="RYI24" s="431"/>
      <c r="RYJ24" s="431"/>
      <c r="RYK24" s="431"/>
      <c r="RYL24" s="431"/>
      <c r="RYM24" s="431"/>
      <c r="RYN24" s="431"/>
      <c r="RYO24" s="431"/>
      <c r="RYP24" s="431"/>
      <c r="RYQ24" s="431"/>
      <c r="RYR24" s="431"/>
      <c r="RYS24" s="431"/>
      <c r="RYT24" s="431"/>
      <c r="RYU24" s="431"/>
      <c r="RYV24" s="431"/>
      <c r="RYW24" s="431"/>
      <c r="RYX24" s="431"/>
      <c r="RYY24" s="431"/>
      <c r="RYZ24" s="431"/>
      <c r="RZA24" s="431"/>
      <c r="RZB24" s="431"/>
      <c r="RZC24" s="431"/>
      <c r="RZD24" s="431"/>
      <c r="RZE24" s="431"/>
      <c r="RZF24" s="431"/>
      <c r="RZG24" s="431"/>
      <c r="RZH24" s="431"/>
      <c r="RZI24" s="431"/>
      <c r="RZJ24" s="431"/>
      <c r="RZK24" s="431"/>
      <c r="RZL24" s="431"/>
      <c r="RZM24" s="431"/>
      <c r="RZN24" s="431"/>
      <c r="RZO24" s="431"/>
      <c r="RZP24" s="431"/>
      <c r="RZQ24" s="431"/>
      <c r="RZR24" s="431"/>
      <c r="RZS24" s="431"/>
      <c r="RZT24" s="431"/>
      <c r="RZU24" s="431"/>
      <c r="RZV24" s="431"/>
      <c r="RZW24" s="431"/>
      <c r="RZX24" s="431"/>
      <c r="RZY24" s="431"/>
      <c r="RZZ24" s="431"/>
      <c r="SAA24" s="431"/>
      <c r="SAB24" s="431"/>
      <c r="SAC24" s="431"/>
      <c r="SAD24" s="431"/>
      <c r="SAE24" s="431"/>
      <c r="SAF24" s="431"/>
      <c r="SAG24" s="431"/>
      <c r="SAH24" s="431"/>
      <c r="SAI24" s="431"/>
      <c r="SAJ24" s="431"/>
      <c r="SAK24" s="431"/>
      <c r="SAL24" s="431"/>
      <c r="SAM24" s="431"/>
      <c r="SAN24" s="431"/>
      <c r="SAO24" s="431"/>
      <c r="SAP24" s="431"/>
      <c r="SAQ24" s="431"/>
      <c r="SAR24" s="431"/>
      <c r="SAS24" s="431"/>
      <c r="SAT24" s="431"/>
      <c r="SAU24" s="431"/>
      <c r="SAV24" s="431"/>
      <c r="SAW24" s="431"/>
      <c r="SAX24" s="431"/>
      <c r="SAY24" s="431"/>
      <c r="SAZ24" s="431"/>
      <c r="SBA24" s="431"/>
      <c r="SBB24" s="431"/>
      <c r="SBC24" s="431"/>
      <c r="SBD24" s="431"/>
      <c r="SBE24" s="431"/>
      <c r="SBF24" s="431"/>
      <c r="SBG24" s="431"/>
      <c r="SBH24" s="431"/>
      <c r="SBI24" s="431"/>
      <c r="SBJ24" s="431"/>
      <c r="SBK24" s="431"/>
      <c r="SBL24" s="431"/>
      <c r="SBM24" s="431"/>
      <c r="SBN24" s="431"/>
      <c r="SBO24" s="431"/>
      <c r="SBP24" s="431"/>
      <c r="SBQ24" s="431"/>
      <c r="SBR24" s="431"/>
      <c r="SBS24" s="431"/>
      <c r="SBT24" s="431"/>
      <c r="SBU24" s="431"/>
      <c r="SBV24" s="431"/>
      <c r="SBW24" s="431"/>
      <c r="SBX24" s="431"/>
      <c r="SBY24" s="431"/>
      <c r="SBZ24" s="431"/>
      <c r="SCA24" s="431"/>
      <c r="SCB24" s="431"/>
      <c r="SCC24" s="431"/>
      <c r="SCD24" s="431"/>
      <c r="SCE24" s="431"/>
      <c r="SCF24" s="431"/>
      <c r="SCG24" s="431"/>
      <c r="SCH24" s="431"/>
      <c r="SCI24" s="431"/>
      <c r="SCJ24" s="431"/>
      <c r="SCK24" s="431"/>
      <c r="SCL24" s="431"/>
      <c r="SCM24" s="431"/>
      <c r="SCN24" s="431"/>
      <c r="SCO24" s="431"/>
      <c r="SCP24" s="431"/>
      <c r="SCQ24" s="431"/>
      <c r="SCR24" s="431"/>
      <c r="SCS24" s="431"/>
      <c r="SCT24" s="431"/>
      <c r="SCU24" s="431"/>
      <c r="SCV24" s="431"/>
      <c r="SCW24" s="431"/>
      <c r="SCX24" s="431"/>
      <c r="SCY24" s="431"/>
      <c r="SCZ24" s="431"/>
      <c r="SDA24" s="431"/>
      <c r="SDB24" s="431"/>
      <c r="SDC24" s="431"/>
      <c r="SDD24" s="431"/>
      <c r="SDE24" s="431"/>
      <c r="SDF24" s="431"/>
      <c r="SDG24" s="431"/>
      <c r="SDH24" s="431"/>
      <c r="SDI24" s="431"/>
      <c r="SDJ24" s="431"/>
      <c r="SDK24" s="431"/>
      <c r="SDL24" s="431"/>
      <c r="SDM24" s="431"/>
      <c r="SDN24" s="431"/>
      <c r="SDO24" s="431"/>
      <c r="SDP24" s="431"/>
      <c r="SDQ24" s="431"/>
      <c r="SDR24" s="431"/>
      <c r="SDS24" s="431"/>
      <c r="SDT24" s="431"/>
      <c r="SDU24" s="431"/>
      <c r="SDV24" s="431"/>
      <c r="SDW24" s="431"/>
      <c r="SDX24" s="431"/>
      <c r="SDY24" s="431"/>
      <c r="SDZ24" s="431"/>
      <c r="SEA24" s="431"/>
      <c r="SEB24" s="431"/>
      <c r="SEC24" s="431"/>
      <c r="SED24" s="431"/>
      <c r="SEE24" s="431"/>
      <c r="SEF24" s="431"/>
      <c r="SEG24" s="431"/>
      <c r="SEH24" s="431"/>
      <c r="SEI24" s="431"/>
      <c r="SEJ24" s="431"/>
      <c r="SEK24" s="431"/>
      <c r="SEL24" s="431"/>
      <c r="SEM24" s="431"/>
      <c r="SEN24" s="431"/>
      <c r="SEO24" s="431"/>
      <c r="SEP24" s="431"/>
      <c r="SEQ24" s="431"/>
      <c r="SER24" s="431"/>
      <c r="SES24" s="431"/>
      <c r="SET24" s="431"/>
      <c r="SEU24" s="431"/>
      <c r="SEV24" s="431"/>
      <c r="SEW24" s="431"/>
      <c r="SEX24" s="431"/>
      <c r="SEY24" s="431"/>
      <c r="SEZ24" s="431"/>
      <c r="SFA24" s="431"/>
      <c r="SFB24" s="431"/>
      <c r="SFC24" s="431"/>
      <c r="SFD24" s="431"/>
      <c r="SFE24" s="431"/>
      <c r="SFF24" s="431"/>
      <c r="SFG24" s="431"/>
      <c r="SFH24" s="431"/>
      <c r="SFI24" s="431"/>
      <c r="SFJ24" s="431"/>
      <c r="SFK24" s="431"/>
      <c r="SFL24" s="431"/>
      <c r="SFM24" s="431"/>
      <c r="SFN24" s="431"/>
      <c r="SFO24" s="431"/>
      <c r="SFP24" s="431"/>
      <c r="SFQ24" s="431"/>
      <c r="SFR24" s="431"/>
      <c r="SFS24" s="431"/>
      <c r="SFT24" s="431"/>
      <c r="SFU24" s="431"/>
      <c r="SFV24" s="431"/>
      <c r="SFW24" s="431"/>
      <c r="SFX24" s="431"/>
      <c r="SFY24" s="431"/>
      <c r="SFZ24" s="431"/>
      <c r="SGA24" s="431"/>
      <c r="SGB24" s="431"/>
      <c r="SGC24" s="431"/>
      <c r="SGD24" s="431"/>
      <c r="SGE24" s="431"/>
      <c r="SGF24" s="431"/>
      <c r="SGG24" s="431"/>
      <c r="SGH24" s="431"/>
      <c r="SGI24" s="431"/>
      <c r="SGJ24" s="431"/>
      <c r="SGK24" s="431"/>
      <c r="SGL24" s="431"/>
      <c r="SGM24" s="431"/>
      <c r="SGN24" s="431"/>
      <c r="SGO24" s="431"/>
      <c r="SGP24" s="431"/>
      <c r="SGQ24" s="431"/>
      <c r="SGR24" s="431"/>
      <c r="SGS24" s="431"/>
      <c r="SGT24" s="431"/>
      <c r="SGU24" s="431"/>
      <c r="SGV24" s="431"/>
      <c r="SGW24" s="431"/>
      <c r="SGX24" s="431"/>
      <c r="SGY24" s="431"/>
      <c r="SGZ24" s="431"/>
      <c r="SHA24" s="431"/>
      <c r="SHB24" s="431"/>
      <c r="SHC24" s="431"/>
      <c r="SHD24" s="431"/>
      <c r="SHE24" s="431"/>
      <c r="SHF24" s="431"/>
      <c r="SHG24" s="431"/>
      <c r="SHH24" s="431"/>
      <c r="SHI24" s="431"/>
      <c r="SHJ24" s="431"/>
      <c r="SHK24" s="431"/>
      <c r="SHL24" s="431"/>
      <c r="SHM24" s="431"/>
      <c r="SHN24" s="431"/>
      <c r="SHO24" s="431"/>
      <c r="SHP24" s="431"/>
      <c r="SHQ24" s="431"/>
      <c r="SHR24" s="431"/>
      <c r="SHS24" s="431"/>
      <c r="SHT24" s="431"/>
      <c r="SHU24" s="431"/>
      <c r="SHV24" s="431"/>
      <c r="SHW24" s="431"/>
      <c r="SHX24" s="431"/>
      <c r="SHY24" s="431"/>
      <c r="SHZ24" s="431"/>
      <c r="SIA24" s="431"/>
      <c r="SIB24" s="431"/>
      <c r="SIC24" s="431"/>
      <c r="SID24" s="431"/>
      <c r="SIE24" s="431"/>
      <c r="SIF24" s="431"/>
      <c r="SIG24" s="431"/>
      <c r="SIH24" s="431"/>
      <c r="SII24" s="431"/>
      <c r="SIJ24" s="431"/>
      <c r="SIK24" s="431"/>
      <c r="SIL24" s="431"/>
      <c r="SIM24" s="431"/>
      <c r="SIN24" s="431"/>
      <c r="SIO24" s="431"/>
      <c r="SIP24" s="431"/>
      <c r="SIQ24" s="431"/>
      <c r="SIR24" s="431"/>
      <c r="SIS24" s="431"/>
      <c r="SIT24" s="431"/>
      <c r="SIU24" s="431"/>
      <c r="SIV24" s="431"/>
      <c r="SIW24" s="431"/>
      <c r="SIX24" s="431"/>
      <c r="SIY24" s="431"/>
      <c r="SIZ24" s="431"/>
      <c r="SJA24" s="431"/>
      <c r="SJB24" s="431"/>
      <c r="SJC24" s="431"/>
      <c r="SJD24" s="431"/>
      <c r="SJE24" s="431"/>
      <c r="SJF24" s="431"/>
      <c r="SJG24" s="431"/>
      <c r="SJH24" s="431"/>
      <c r="SJI24" s="431"/>
      <c r="SJJ24" s="431"/>
      <c r="SJK24" s="431"/>
      <c r="SJL24" s="431"/>
      <c r="SJM24" s="431"/>
      <c r="SJN24" s="431"/>
      <c r="SJO24" s="431"/>
      <c r="SJP24" s="431"/>
      <c r="SJQ24" s="431"/>
      <c r="SJR24" s="431"/>
      <c r="SJS24" s="431"/>
      <c r="SJT24" s="431"/>
      <c r="SJU24" s="431"/>
      <c r="SJV24" s="431"/>
      <c r="SJW24" s="431"/>
      <c r="SJX24" s="431"/>
      <c r="SJY24" s="431"/>
      <c r="SJZ24" s="431"/>
      <c r="SKA24" s="431"/>
      <c r="SKB24" s="431"/>
      <c r="SKC24" s="431"/>
      <c r="SKD24" s="431"/>
      <c r="SKE24" s="431"/>
      <c r="SKF24" s="431"/>
      <c r="SKG24" s="431"/>
      <c r="SKH24" s="431"/>
      <c r="SKI24" s="431"/>
      <c r="SKJ24" s="431"/>
      <c r="SKK24" s="431"/>
      <c r="SKL24" s="431"/>
      <c r="SKM24" s="431"/>
      <c r="SKN24" s="431"/>
      <c r="SKO24" s="431"/>
      <c r="SKP24" s="431"/>
      <c r="SKQ24" s="431"/>
      <c r="SKR24" s="431"/>
      <c r="SKS24" s="431"/>
      <c r="SKT24" s="431"/>
      <c r="SKU24" s="431"/>
      <c r="SKV24" s="431"/>
      <c r="SKW24" s="431"/>
      <c r="SKX24" s="431"/>
      <c r="SKY24" s="431"/>
      <c r="SKZ24" s="431"/>
      <c r="SLA24" s="431"/>
      <c r="SLB24" s="431"/>
      <c r="SLC24" s="431"/>
      <c r="SLD24" s="431"/>
      <c r="SLE24" s="431"/>
      <c r="SLF24" s="431"/>
      <c r="SLG24" s="431"/>
      <c r="SLH24" s="431"/>
      <c r="SLI24" s="431"/>
      <c r="SLJ24" s="431"/>
      <c r="SLK24" s="431"/>
      <c r="SLL24" s="431"/>
      <c r="SLM24" s="431"/>
      <c r="SLN24" s="431"/>
      <c r="SLO24" s="431"/>
      <c r="SLP24" s="431"/>
      <c r="SLQ24" s="431"/>
      <c r="SLR24" s="431"/>
      <c r="SLS24" s="431"/>
      <c r="SLT24" s="431"/>
      <c r="SLU24" s="431"/>
      <c r="SLV24" s="431"/>
      <c r="SLW24" s="431"/>
      <c r="SLX24" s="431"/>
      <c r="SLY24" s="431"/>
      <c r="SLZ24" s="431"/>
      <c r="SMA24" s="431"/>
      <c r="SMB24" s="431"/>
      <c r="SMC24" s="431"/>
      <c r="SMD24" s="431"/>
      <c r="SME24" s="431"/>
      <c r="SMF24" s="431"/>
      <c r="SMG24" s="431"/>
      <c r="SMH24" s="431"/>
      <c r="SMI24" s="431"/>
      <c r="SMJ24" s="431"/>
      <c r="SMK24" s="431"/>
      <c r="SML24" s="431"/>
      <c r="SMM24" s="431"/>
      <c r="SMN24" s="431"/>
      <c r="SMO24" s="431"/>
      <c r="SMP24" s="431"/>
      <c r="SMQ24" s="431"/>
      <c r="SMR24" s="431"/>
      <c r="SMS24" s="431"/>
      <c r="SMT24" s="431"/>
      <c r="SMU24" s="431"/>
      <c r="SMV24" s="431"/>
      <c r="SMW24" s="431"/>
      <c r="SMX24" s="431"/>
      <c r="SMY24" s="431"/>
      <c r="SMZ24" s="431"/>
      <c r="SNA24" s="431"/>
      <c r="SNB24" s="431"/>
      <c r="SNC24" s="431"/>
      <c r="SND24" s="431"/>
      <c r="SNE24" s="431"/>
      <c r="SNF24" s="431"/>
      <c r="SNG24" s="431"/>
      <c r="SNH24" s="431"/>
      <c r="SNI24" s="431"/>
      <c r="SNJ24" s="431"/>
      <c r="SNK24" s="431"/>
      <c r="SNL24" s="431"/>
      <c r="SNM24" s="431"/>
      <c r="SNN24" s="431"/>
      <c r="SNO24" s="431"/>
      <c r="SNP24" s="431"/>
      <c r="SNQ24" s="431"/>
      <c r="SNR24" s="431"/>
      <c r="SNS24" s="431"/>
      <c r="SNT24" s="431"/>
      <c r="SNU24" s="431"/>
      <c r="SNV24" s="431"/>
      <c r="SNW24" s="431"/>
      <c r="SNX24" s="431"/>
      <c r="SNY24" s="431"/>
      <c r="SNZ24" s="431"/>
      <c r="SOA24" s="431"/>
      <c r="SOB24" s="431"/>
      <c r="SOC24" s="431"/>
      <c r="SOD24" s="431"/>
      <c r="SOE24" s="431"/>
      <c r="SOF24" s="431"/>
      <c r="SOG24" s="431"/>
      <c r="SOH24" s="431"/>
      <c r="SOI24" s="431"/>
      <c r="SOJ24" s="431"/>
      <c r="SOK24" s="431"/>
      <c r="SOL24" s="431"/>
      <c r="SOM24" s="431"/>
      <c r="SON24" s="431"/>
      <c r="SOO24" s="431"/>
      <c r="SOP24" s="431"/>
      <c r="SOQ24" s="431"/>
      <c r="SOR24" s="431"/>
      <c r="SOS24" s="431"/>
      <c r="SOT24" s="431"/>
      <c r="SOU24" s="431"/>
      <c r="SOV24" s="431"/>
      <c r="SOW24" s="431"/>
      <c r="SOX24" s="431"/>
      <c r="SOY24" s="431"/>
      <c r="SOZ24" s="431"/>
      <c r="SPA24" s="431"/>
      <c r="SPB24" s="431"/>
      <c r="SPC24" s="431"/>
      <c r="SPD24" s="431"/>
      <c r="SPE24" s="431"/>
      <c r="SPF24" s="431"/>
      <c r="SPG24" s="431"/>
      <c r="SPH24" s="431"/>
      <c r="SPI24" s="431"/>
      <c r="SPJ24" s="431"/>
      <c r="SPK24" s="431"/>
      <c r="SPL24" s="431"/>
      <c r="SPM24" s="431"/>
      <c r="SPN24" s="431"/>
      <c r="SPO24" s="431"/>
      <c r="SPP24" s="431"/>
      <c r="SPQ24" s="431"/>
      <c r="SPR24" s="431"/>
      <c r="SPS24" s="431"/>
      <c r="SPT24" s="431"/>
      <c r="SPU24" s="431"/>
      <c r="SPV24" s="431"/>
      <c r="SPW24" s="431"/>
      <c r="SPX24" s="431"/>
      <c r="SPY24" s="431"/>
      <c r="SPZ24" s="431"/>
      <c r="SQA24" s="431"/>
      <c r="SQB24" s="431"/>
      <c r="SQC24" s="431"/>
      <c r="SQD24" s="431"/>
      <c r="SQE24" s="431"/>
      <c r="SQF24" s="431"/>
      <c r="SQG24" s="431"/>
      <c r="SQH24" s="431"/>
      <c r="SQI24" s="431"/>
      <c r="SQJ24" s="431"/>
      <c r="SQK24" s="431"/>
      <c r="SQL24" s="431"/>
      <c r="SQM24" s="431"/>
      <c r="SQN24" s="431"/>
      <c r="SQO24" s="431"/>
      <c r="SQP24" s="431"/>
      <c r="SQQ24" s="431"/>
      <c r="SQR24" s="431"/>
      <c r="SQS24" s="431"/>
      <c r="SQT24" s="431"/>
      <c r="SQU24" s="431"/>
      <c r="SQV24" s="431"/>
      <c r="SQW24" s="431"/>
      <c r="SQX24" s="431"/>
      <c r="SQY24" s="431"/>
      <c r="SQZ24" s="431"/>
      <c r="SRA24" s="431"/>
      <c r="SRB24" s="431"/>
      <c r="SRC24" s="431"/>
      <c r="SRD24" s="431"/>
      <c r="SRE24" s="431"/>
      <c r="SRF24" s="431"/>
      <c r="SRG24" s="431"/>
      <c r="SRH24" s="431"/>
      <c r="SRI24" s="431"/>
      <c r="SRJ24" s="431"/>
      <c r="SRK24" s="431"/>
      <c r="SRL24" s="431"/>
      <c r="SRM24" s="431"/>
      <c r="SRN24" s="431"/>
      <c r="SRO24" s="431"/>
      <c r="SRP24" s="431"/>
      <c r="SRQ24" s="431"/>
      <c r="SRR24" s="431"/>
      <c r="SRS24" s="431"/>
      <c r="SRT24" s="431"/>
      <c r="SRU24" s="431"/>
      <c r="SRV24" s="431"/>
      <c r="SRW24" s="431"/>
      <c r="SRX24" s="431"/>
      <c r="SRY24" s="431"/>
      <c r="SRZ24" s="431"/>
      <c r="SSA24" s="431"/>
      <c r="SSB24" s="431"/>
      <c r="SSC24" s="431"/>
      <c r="SSD24" s="431"/>
      <c r="SSE24" s="431"/>
      <c r="SSF24" s="431"/>
      <c r="SSG24" s="431"/>
      <c r="SSH24" s="431"/>
      <c r="SSI24" s="431"/>
      <c r="SSJ24" s="431"/>
      <c r="SSK24" s="431"/>
      <c r="SSL24" s="431"/>
      <c r="SSM24" s="431"/>
      <c r="SSN24" s="431"/>
      <c r="SSO24" s="431"/>
      <c r="SSP24" s="431"/>
      <c r="SSQ24" s="431"/>
      <c r="SSR24" s="431"/>
      <c r="SSS24" s="431"/>
      <c r="SST24" s="431"/>
      <c r="SSU24" s="431"/>
      <c r="SSV24" s="431"/>
      <c r="SSW24" s="431"/>
      <c r="SSX24" s="431"/>
      <c r="SSY24" s="431"/>
      <c r="SSZ24" s="431"/>
      <c r="STA24" s="431"/>
      <c r="STB24" s="431"/>
      <c r="STC24" s="431"/>
      <c r="STD24" s="431"/>
      <c r="STE24" s="431"/>
      <c r="STF24" s="431"/>
      <c r="STG24" s="431"/>
      <c r="STH24" s="431"/>
      <c r="STI24" s="431"/>
      <c r="STJ24" s="431"/>
      <c r="STK24" s="431"/>
      <c r="STL24" s="431"/>
      <c r="STM24" s="431"/>
      <c r="STN24" s="431"/>
      <c r="STO24" s="431"/>
      <c r="STP24" s="431"/>
      <c r="STQ24" s="431"/>
      <c r="STR24" s="431"/>
      <c r="STS24" s="431"/>
      <c r="STT24" s="431"/>
      <c r="STU24" s="431"/>
      <c r="STV24" s="431"/>
      <c r="STW24" s="431"/>
      <c r="STX24" s="431"/>
      <c r="STY24" s="431"/>
      <c r="STZ24" s="431"/>
      <c r="SUA24" s="431"/>
      <c r="SUB24" s="431"/>
      <c r="SUC24" s="431"/>
      <c r="SUD24" s="431"/>
      <c r="SUE24" s="431"/>
      <c r="SUF24" s="431"/>
      <c r="SUG24" s="431"/>
      <c r="SUH24" s="431"/>
      <c r="SUI24" s="431"/>
      <c r="SUJ24" s="431"/>
      <c r="SUK24" s="431"/>
      <c r="SUL24" s="431"/>
      <c r="SUM24" s="431"/>
      <c r="SUN24" s="431"/>
      <c r="SUO24" s="431"/>
      <c r="SUP24" s="431"/>
      <c r="SUQ24" s="431"/>
      <c r="SUR24" s="431"/>
      <c r="SUS24" s="431"/>
      <c r="SUT24" s="431"/>
      <c r="SUU24" s="431"/>
      <c r="SUV24" s="431"/>
      <c r="SUW24" s="431"/>
      <c r="SUX24" s="431"/>
      <c r="SUY24" s="431"/>
      <c r="SUZ24" s="431"/>
      <c r="SVA24" s="431"/>
      <c r="SVB24" s="431"/>
      <c r="SVC24" s="431"/>
      <c r="SVD24" s="431"/>
      <c r="SVE24" s="431"/>
      <c r="SVF24" s="431"/>
      <c r="SVG24" s="431"/>
      <c r="SVH24" s="431"/>
      <c r="SVI24" s="431"/>
      <c r="SVJ24" s="431"/>
      <c r="SVK24" s="431"/>
      <c r="SVL24" s="431"/>
      <c r="SVM24" s="431"/>
      <c r="SVN24" s="431"/>
      <c r="SVO24" s="431"/>
      <c r="SVP24" s="431"/>
      <c r="SVQ24" s="431"/>
      <c r="SVR24" s="431"/>
      <c r="SVS24" s="431"/>
      <c r="SVT24" s="431"/>
      <c r="SVU24" s="431"/>
      <c r="SVV24" s="431"/>
      <c r="SVW24" s="431"/>
      <c r="SVX24" s="431"/>
      <c r="SVY24" s="431"/>
      <c r="SVZ24" s="431"/>
      <c r="SWA24" s="431"/>
      <c r="SWB24" s="431"/>
      <c r="SWC24" s="431"/>
      <c r="SWD24" s="431"/>
      <c r="SWE24" s="431"/>
      <c r="SWF24" s="431"/>
      <c r="SWG24" s="431"/>
      <c r="SWH24" s="431"/>
      <c r="SWI24" s="431"/>
      <c r="SWJ24" s="431"/>
      <c r="SWK24" s="431"/>
      <c r="SWL24" s="431"/>
      <c r="SWM24" s="431"/>
      <c r="SWN24" s="431"/>
      <c r="SWO24" s="431"/>
      <c r="SWP24" s="431"/>
      <c r="SWQ24" s="431"/>
      <c r="SWR24" s="431"/>
      <c r="SWS24" s="431"/>
      <c r="SWT24" s="431"/>
      <c r="SWU24" s="431"/>
      <c r="SWV24" s="431"/>
      <c r="SWW24" s="431"/>
      <c r="SWX24" s="431"/>
      <c r="SWY24" s="431"/>
      <c r="SWZ24" s="431"/>
      <c r="SXA24" s="431"/>
      <c r="SXB24" s="431"/>
      <c r="SXC24" s="431"/>
      <c r="SXD24" s="431"/>
      <c r="SXE24" s="431"/>
      <c r="SXF24" s="431"/>
      <c r="SXG24" s="431"/>
      <c r="SXH24" s="431"/>
      <c r="SXI24" s="431"/>
      <c r="SXJ24" s="431"/>
      <c r="SXK24" s="431"/>
      <c r="SXL24" s="431"/>
      <c r="SXM24" s="431"/>
      <c r="SXN24" s="431"/>
      <c r="SXO24" s="431"/>
      <c r="SXP24" s="431"/>
      <c r="SXQ24" s="431"/>
      <c r="SXR24" s="431"/>
      <c r="SXS24" s="431"/>
      <c r="SXT24" s="431"/>
      <c r="SXU24" s="431"/>
      <c r="SXV24" s="431"/>
      <c r="SXW24" s="431"/>
      <c r="SXX24" s="431"/>
      <c r="SXY24" s="431"/>
      <c r="SXZ24" s="431"/>
      <c r="SYA24" s="431"/>
      <c r="SYB24" s="431"/>
      <c r="SYC24" s="431"/>
      <c r="SYD24" s="431"/>
      <c r="SYE24" s="431"/>
      <c r="SYF24" s="431"/>
      <c r="SYG24" s="431"/>
      <c r="SYH24" s="431"/>
      <c r="SYI24" s="431"/>
      <c r="SYJ24" s="431"/>
      <c r="SYK24" s="431"/>
      <c r="SYL24" s="431"/>
      <c r="SYM24" s="431"/>
      <c r="SYN24" s="431"/>
      <c r="SYO24" s="431"/>
      <c r="SYP24" s="431"/>
      <c r="SYQ24" s="431"/>
      <c r="SYR24" s="431"/>
      <c r="SYS24" s="431"/>
      <c r="SYT24" s="431"/>
      <c r="SYU24" s="431"/>
      <c r="SYV24" s="431"/>
      <c r="SYW24" s="431"/>
      <c r="SYX24" s="431"/>
      <c r="SYY24" s="431"/>
      <c r="SYZ24" s="431"/>
      <c r="SZA24" s="431"/>
      <c r="SZB24" s="431"/>
      <c r="SZC24" s="431"/>
      <c r="SZD24" s="431"/>
      <c r="SZE24" s="431"/>
      <c r="SZF24" s="431"/>
      <c r="SZG24" s="431"/>
      <c r="SZH24" s="431"/>
      <c r="SZI24" s="431"/>
      <c r="SZJ24" s="431"/>
      <c r="SZK24" s="431"/>
      <c r="SZL24" s="431"/>
      <c r="SZM24" s="431"/>
      <c r="SZN24" s="431"/>
      <c r="SZO24" s="431"/>
      <c r="SZP24" s="431"/>
      <c r="SZQ24" s="431"/>
      <c r="SZR24" s="431"/>
      <c r="SZS24" s="431"/>
      <c r="SZT24" s="431"/>
      <c r="SZU24" s="431"/>
      <c r="SZV24" s="431"/>
      <c r="SZW24" s="431"/>
      <c r="SZX24" s="431"/>
      <c r="SZY24" s="431"/>
      <c r="SZZ24" s="431"/>
      <c r="TAA24" s="431"/>
      <c r="TAB24" s="431"/>
      <c r="TAC24" s="431"/>
      <c r="TAD24" s="431"/>
      <c r="TAE24" s="431"/>
      <c r="TAF24" s="431"/>
      <c r="TAG24" s="431"/>
      <c r="TAH24" s="431"/>
      <c r="TAI24" s="431"/>
      <c r="TAJ24" s="431"/>
      <c r="TAK24" s="431"/>
      <c r="TAL24" s="431"/>
      <c r="TAM24" s="431"/>
      <c r="TAN24" s="431"/>
      <c r="TAO24" s="431"/>
      <c r="TAP24" s="431"/>
      <c r="TAQ24" s="431"/>
      <c r="TAR24" s="431"/>
      <c r="TAS24" s="431"/>
      <c r="TAT24" s="431"/>
      <c r="TAU24" s="431"/>
      <c r="TAV24" s="431"/>
      <c r="TAW24" s="431"/>
      <c r="TAX24" s="431"/>
      <c r="TAY24" s="431"/>
      <c r="TAZ24" s="431"/>
      <c r="TBA24" s="431"/>
      <c r="TBB24" s="431"/>
      <c r="TBC24" s="431"/>
      <c r="TBD24" s="431"/>
      <c r="TBE24" s="431"/>
      <c r="TBF24" s="431"/>
      <c r="TBG24" s="431"/>
      <c r="TBH24" s="431"/>
      <c r="TBI24" s="431"/>
      <c r="TBJ24" s="431"/>
      <c r="TBK24" s="431"/>
      <c r="TBL24" s="431"/>
      <c r="TBM24" s="431"/>
      <c r="TBN24" s="431"/>
      <c r="TBO24" s="431"/>
      <c r="TBP24" s="431"/>
      <c r="TBQ24" s="431"/>
      <c r="TBR24" s="431"/>
      <c r="TBS24" s="431"/>
      <c r="TBT24" s="431"/>
      <c r="TBU24" s="431"/>
      <c r="TBV24" s="431"/>
      <c r="TBW24" s="431"/>
      <c r="TBX24" s="431"/>
      <c r="TBY24" s="431"/>
      <c r="TBZ24" s="431"/>
      <c r="TCA24" s="431"/>
      <c r="TCB24" s="431"/>
      <c r="TCC24" s="431"/>
      <c r="TCD24" s="431"/>
      <c r="TCE24" s="431"/>
      <c r="TCF24" s="431"/>
      <c r="TCG24" s="431"/>
      <c r="TCH24" s="431"/>
      <c r="TCI24" s="431"/>
      <c r="TCJ24" s="431"/>
      <c r="TCK24" s="431"/>
      <c r="TCL24" s="431"/>
      <c r="TCM24" s="431"/>
      <c r="TCN24" s="431"/>
      <c r="TCO24" s="431"/>
      <c r="TCP24" s="431"/>
      <c r="TCQ24" s="431"/>
      <c r="TCR24" s="431"/>
      <c r="TCS24" s="431"/>
      <c r="TCT24" s="431"/>
      <c r="TCU24" s="431"/>
      <c r="TCV24" s="431"/>
      <c r="TCW24" s="431"/>
      <c r="TCX24" s="431"/>
      <c r="TCY24" s="431"/>
      <c r="TCZ24" s="431"/>
      <c r="TDA24" s="431"/>
      <c r="TDB24" s="431"/>
      <c r="TDC24" s="431"/>
      <c r="TDD24" s="431"/>
      <c r="TDE24" s="431"/>
      <c r="TDF24" s="431"/>
      <c r="TDG24" s="431"/>
      <c r="TDH24" s="431"/>
      <c r="TDI24" s="431"/>
      <c r="TDJ24" s="431"/>
      <c r="TDK24" s="431"/>
      <c r="TDL24" s="431"/>
      <c r="TDM24" s="431"/>
      <c r="TDN24" s="431"/>
      <c r="TDO24" s="431"/>
      <c r="TDP24" s="431"/>
      <c r="TDQ24" s="431"/>
      <c r="TDR24" s="431"/>
      <c r="TDS24" s="431"/>
      <c r="TDT24" s="431"/>
      <c r="TDU24" s="431"/>
      <c r="TDV24" s="431"/>
      <c r="TDW24" s="431"/>
      <c r="TDX24" s="431"/>
      <c r="TDY24" s="431"/>
      <c r="TDZ24" s="431"/>
      <c r="TEA24" s="431"/>
      <c r="TEB24" s="431"/>
      <c r="TEC24" s="431"/>
      <c r="TED24" s="431"/>
      <c r="TEE24" s="431"/>
      <c r="TEF24" s="431"/>
      <c r="TEG24" s="431"/>
      <c r="TEH24" s="431"/>
      <c r="TEI24" s="431"/>
      <c r="TEJ24" s="431"/>
      <c r="TEK24" s="431"/>
      <c r="TEL24" s="431"/>
      <c r="TEM24" s="431"/>
      <c r="TEN24" s="431"/>
      <c r="TEO24" s="431"/>
      <c r="TEP24" s="431"/>
      <c r="TEQ24" s="431"/>
      <c r="TER24" s="431"/>
      <c r="TES24" s="431"/>
      <c r="TET24" s="431"/>
      <c r="TEU24" s="431"/>
      <c r="TEV24" s="431"/>
      <c r="TEW24" s="431"/>
      <c r="TEX24" s="431"/>
      <c r="TEY24" s="431"/>
      <c r="TEZ24" s="431"/>
      <c r="TFA24" s="431"/>
      <c r="TFB24" s="431"/>
      <c r="TFC24" s="431"/>
      <c r="TFD24" s="431"/>
      <c r="TFE24" s="431"/>
      <c r="TFF24" s="431"/>
      <c r="TFG24" s="431"/>
      <c r="TFH24" s="431"/>
      <c r="TFI24" s="431"/>
      <c r="TFJ24" s="431"/>
      <c r="TFK24" s="431"/>
      <c r="TFL24" s="431"/>
      <c r="TFM24" s="431"/>
      <c r="TFN24" s="431"/>
      <c r="TFO24" s="431"/>
      <c r="TFP24" s="431"/>
      <c r="TFQ24" s="431"/>
      <c r="TFR24" s="431"/>
      <c r="TFS24" s="431"/>
      <c r="TFT24" s="431"/>
      <c r="TFU24" s="431"/>
      <c r="TFV24" s="431"/>
      <c r="TFW24" s="431"/>
      <c r="TFX24" s="431"/>
      <c r="TFY24" s="431"/>
      <c r="TFZ24" s="431"/>
      <c r="TGA24" s="431"/>
      <c r="TGB24" s="431"/>
      <c r="TGC24" s="431"/>
      <c r="TGD24" s="431"/>
      <c r="TGE24" s="431"/>
      <c r="TGF24" s="431"/>
      <c r="TGG24" s="431"/>
      <c r="TGH24" s="431"/>
      <c r="TGI24" s="431"/>
      <c r="TGJ24" s="431"/>
      <c r="TGK24" s="431"/>
      <c r="TGL24" s="431"/>
      <c r="TGM24" s="431"/>
      <c r="TGN24" s="431"/>
      <c r="TGO24" s="431"/>
      <c r="TGP24" s="431"/>
      <c r="TGQ24" s="431"/>
      <c r="TGR24" s="431"/>
      <c r="TGS24" s="431"/>
      <c r="TGT24" s="431"/>
      <c r="TGU24" s="431"/>
      <c r="TGV24" s="431"/>
      <c r="TGW24" s="431"/>
      <c r="TGX24" s="431"/>
      <c r="TGY24" s="431"/>
      <c r="TGZ24" s="431"/>
      <c r="THA24" s="431"/>
      <c r="THB24" s="431"/>
      <c r="THC24" s="431"/>
      <c r="THD24" s="431"/>
      <c r="THE24" s="431"/>
      <c r="THF24" s="431"/>
      <c r="THG24" s="431"/>
      <c r="THH24" s="431"/>
      <c r="THI24" s="431"/>
      <c r="THJ24" s="431"/>
      <c r="THK24" s="431"/>
      <c r="THL24" s="431"/>
      <c r="THM24" s="431"/>
      <c r="THN24" s="431"/>
      <c r="THO24" s="431"/>
      <c r="THP24" s="431"/>
      <c r="THQ24" s="431"/>
      <c r="THR24" s="431"/>
      <c r="THS24" s="431"/>
      <c r="THT24" s="431"/>
      <c r="THU24" s="431"/>
      <c r="THV24" s="431"/>
      <c r="THW24" s="431"/>
      <c r="THX24" s="431"/>
      <c r="THY24" s="431"/>
      <c r="THZ24" s="431"/>
      <c r="TIA24" s="431"/>
      <c r="TIB24" s="431"/>
      <c r="TIC24" s="431"/>
      <c r="TID24" s="431"/>
      <c r="TIE24" s="431"/>
      <c r="TIF24" s="431"/>
      <c r="TIG24" s="431"/>
      <c r="TIH24" s="431"/>
      <c r="TII24" s="431"/>
      <c r="TIJ24" s="431"/>
      <c r="TIK24" s="431"/>
      <c r="TIL24" s="431"/>
      <c r="TIM24" s="431"/>
      <c r="TIN24" s="431"/>
      <c r="TIO24" s="431"/>
      <c r="TIP24" s="431"/>
      <c r="TIQ24" s="431"/>
      <c r="TIR24" s="431"/>
      <c r="TIS24" s="431"/>
      <c r="TIT24" s="431"/>
      <c r="TIU24" s="431"/>
      <c r="TIV24" s="431"/>
      <c r="TIW24" s="431"/>
      <c r="TIX24" s="431"/>
      <c r="TIY24" s="431"/>
      <c r="TIZ24" s="431"/>
      <c r="TJA24" s="431"/>
      <c r="TJB24" s="431"/>
      <c r="TJC24" s="431"/>
      <c r="TJD24" s="431"/>
      <c r="TJE24" s="431"/>
      <c r="TJF24" s="431"/>
      <c r="TJG24" s="431"/>
      <c r="TJH24" s="431"/>
      <c r="TJI24" s="431"/>
      <c r="TJJ24" s="431"/>
      <c r="TJK24" s="431"/>
      <c r="TJL24" s="431"/>
      <c r="TJM24" s="431"/>
      <c r="TJN24" s="431"/>
      <c r="TJO24" s="431"/>
      <c r="TJP24" s="431"/>
      <c r="TJQ24" s="431"/>
      <c r="TJR24" s="431"/>
      <c r="TJS24" s="431"/>
      <c r="TJT24" s="431"/>
      <c r="TJU24" s="431"/>
      <c r="TJV24" s="431"/>
      <c r="TJW24" s="431"/>
      <c r="TJX24" s="431"/>
      <c r="TJY24" s="431"/>
      <c r="TJZ24" s="431"/>
      <c r="TKA24" s="431"/>
      <c r="TKB24" s="431"/>
      <c r="TKC24" s="431"/>
      <c r="TKD24" s="431"/>
      <c r="TKE24" s="431"/>
      <c r="TKF24" s="431"/>
      <c r="TKG24" s="431"/>
      <c r="TKH24" s="431"/>
      <c r="TKI24" s="431"/>
      <c r="TKJ24" s="431"/>
      <c r="TKK24" s="431"/>
      <c r="TKL24" s="431"/>
      <c r="TKM24" s="431"/>
      <c r="TKN24" s="431"/>
      <c r="TKO24" s="431"/>
      <c r="TKP24" s="431"/>
      <c r="TKQ24" s="431"/>
      <c r="TKR24" s="431"/>
      <c r="TKS24" s="431"/>
      <c r="TKT24" s="431"/>
      <c r="TKU24" s="431"/>
      <c r="TKV24" s="431"/>
      <c r="TKW24" s="431"/>
      <c r="TKX24" s="431"/>
      <c r="TKY24" s="431"/>
      <c r="TKZ24" s="431"/>
      <c r="TLA24" s="431"/>
      <c r="TLB24" s="431"/>
      <c r="TLC24" s="431"/>
      <c r="TLD24" s="431"/>
      <c r="TLE24" s="431"/>
      <c r="TLF24" s="431"/>
      <c r="TLG24" s="431"/>
      <c r="TLH24" s="431"/>
      <c r="TLI24" s="431"/>
      <c r="TLJ24" s="431"/>
      <c r="TLK24" s="431"/>
      <c r="TLL24" s="431"/>
      <c r="TLM24" s="431"/>
      <c r="TLN24" s="431"/>
      <c r="TLO24" s="431"/>
      <c r="TLP24" s="431"/>
      <c r="TLQ24" s="431"/>
      <c r="TLR24" s="431"/>
      <c r="TLS24" s="431"/>
      <c r="TLT24" s="431"/>
      <c r="TLU24" s="431"/>
      <c r="TLV24" s="431"/>
      <c r="TLW24" s="431"/>
      <c r="TLX24" s="431"/>
      <c r="TLY24" s="431"/>
      <c r="TLZ24" s="431"/>
      <c r="TMA24" s="431"/>
      <c r="TMB24" s="431"/>
      <c r="TMC24" s="431"/>
      <c r="TMD24" s="431"/>
      <c r="TME24" s="431"/>
      <c r="TMF24" s="431"/>
      <c r="TMG24" s="431"/>
      <c r="TMH24" s="431"/>
      <c r="TMI24" s="431"/>
      <c r="TMJ24" s="431"/>
      <c r="TMK24" s="431"/>
      <c r="TML24" s="431"/>
      <c r="TMM24" s="431"/>
      <c r="TMN24" s="431"/>
      <c r="TMO24" s="431"/>
      <c r="TMP24" s="431"/>
      <c r="TMQ24" s="431"/>
      <c r="TMR24" s="431"/>
      <c r="TMS24" s="431"/>
      <c r="TMT24" s="431"/>
      <c r="TMU24" s="431"/>
      <c r="TMV24" s="431"/>
      <c r="TMW24" s="431"/>
      <c r="TMX24" s="431"/>
      <c r="TMY24" s="431"/>
      <c r="TMZ24" s="431"/>
      <c r="TNA24" s="431"/>
      <c r="TNB24" s="431"/>
      <c r="TNC24" s="431"/>
      <c r="TND24" s="431"/>
      <c r="TNE24" s="431"/>
      <c r="TNF24" s="431"/>
      <c r="TNG24" s="431"/>
      <c r="TNH24" s="431"/>
      <c r="TNI24" s="431"/>
      <c r="TNJ24" s="431"/>
      <c r="TNK24" s="431"/>
      <c r="TNL24" s="431"/>
      <c r="TNM24" s="431"/>
      <c r="TNN24" s="431"/>
      <c r="TNO24" s="431"/>
      <c r="TNP24" s="431"/>
      <c r="TNQ24" s="431"/>
      <c r="TNR24" s="431"/>
      <c r="TNS24" s="431"/>
      <c r="TNT24" s="431"/>
      <c r="TNU24" s="431"/>
      <c r="TNV24" s="431"/>
      <c r="TNW24" s="431"/>
      <c r="TNX24" s="431"/>
      <c r="TNY24" s="431"/>
      <c r="TNZ24" s="431"/>
      <c r="TOA24" s="431"/>
      <c r="TOB24" s="431"/>
      <c r="TOC24" s="431"/>
      <c r="TOD24" s="431"/>
      <c r="TOE24" s="431"/>
      <c r="TOF24" s="431"/>
      <c r="TOG24" s="431"/>
      <c r="TOH24" s="431"/>
      <c r="TOI24" s="431"/>
      <c r="TOJ24" s="431"/>
      <c r="TOK24" s="431"/>
      <c r="TOL24" s="431"/>
      <c r="TOM24" s="431"/>
      <c r="TON24" s="431"/>
      <c r="TOO24" s="431"/>
      <c r="TOP24" s="431"/>
      <c r="TOQ24" s="431"/>
      <c r="TOR24" s="431"/>
      <c r="TOS24" s="431"/>
      <c r="TOT24" s="431"/>
      <c r="TOU24" s="431"/>
      <c r="TOV24" s="431"/>
      <c r="TOW24" s="431"/>
      <c r="TOX24" s="431"/>
      <c r="TOY24" s="431"/>
      <c r="TOZ24" s="431"/>
      <c r="TPA24" s="431"/>
      <c r="TPB24" s="431"/>
      <c r="TPC24" s="431"/>
      <c r="TPD24" s="431"/>
      <c r="TPE24" s="431"/>
      <c r="TPF24" s="431"/>
      <c r="TPG24" s="431"/>
      <c r="TPH24" s="431"/>
      <c r="TPI24" s="431"/>
      <c r="TPJ24" s="431"/>
      <c r="TPK24" s="431"/>
      <c r="TPL24" s="431"/>
      <c r="TPM24" s="431"/>
      <c r="TPN24" s="431"/>
      <c r="TPO24" s="431"/>
      <c r="TPP24" s="431"/>
      <c r="TPQ24" s="431"/>
      <c r="TPR24" s="431"/>
      <c r="TPS24" s="431"/>
      <c r="TPT24" s="431"/>
      <c r="TPU24" s="431"/>
      <c r="TPV24" s="431"/>
      <c r="TPW24" s="431"/>
      <c r="TPX24" s="431"/>
      <c r="TPY24" s="431"/>
      <c r="TPZ24" s="431"/>
      <c r="TQA24" s="431"/>
      <c r="TQB24" s="431"/>
      <c r="TQC24" s="431"/>
      <c r="TQD24" s="431"/>
      <c r="TQE24" s="431"/>
      <c r="TQF24" s="431"/>
      <c r="TQG24" s="431"/>
      <c r="TQH24" s="431"/>
      <c r="TQI24" s="431"/>
      <c r="TQJ24" s="431"/>
      <c r="TQK24" s="431"/>
      <c r="TQL24" s="431"/>
      <c r="TQM24" s="431"/>
      <c r="TQN24" s="431"/>
      <c r="TQO24" s="431"/>
      <c r="TQP24" s="431"/>
      <c r="TQQ24" s="431"/>
      <c r="TQR24" s="431"/>
      <c r="TQS24" s="431"/>
      <c r="TQT24" s="431"/>
      <c r="TQU24" s="431"/>
      <c r="TQV24" s="431"/>
      <c r="TQW24" s="431"/>
      <c r="TQX24" s="431"/>
      <c r="TQY24" s="431"/>
      <c r="TQZ24" s="431"/>
      <c r="TRA24" s="431"/>
      <c r="TRB24" s="431"/>
      <c r="TRC24" s="431"/>
      <c r="TRD24" s="431"/>
      <c r="TRE24" s="431"/>
      <c r="TRF24" s="431"/>
      <c r="TRG24" s="431"/>
      <c r="TRH24" s="431"/>
      <c r="TRI24" s="431"/>
      <c r="TRJ24" s="431"/>
      <c r="TRK24" s="431"/>
      <c r="TRL24" s="431"/>
      <c r="TRM24" s="431"/>
      <c r="TRN24" s="431"/>
      <c r="TRO24" s="431"/>
      <c r="TRP24" s="431"/>
      <c r="TRQ24" s="431"/>
      <c r="TRR24" s="431"/>
      <c r="TRS24" s="431"/>
      <c r="TRT24" s="431"/>
      <c r="TRU24" s="431"/>
      <c r="TRV24" s="431"/>
      <c r="TRW24" s="431"/>
      <c r="TRX24" s="431"/>
      <c r="TRY24" s="431"/>
      <c r="TRZ24" s="431"/>
      <c r="TSA24" s="431"/>
      <c r="TSB24" s="431"/>
      <c r="TSC24" s="431"/>
      <c r="TSD24" s="431"/>
      <c r="TSE24" s="431"/>
      <c r="TSF24" s="431"/>
      <c r="TSG24" s="431"/>
      <c r="TSH24" s="431"/>
      <c r="TSI24" s="431"/>
      <c r="TSJ24" s="431"/>
      <c r="TSK24" s="431"/>
      <c r="TSL24" s="431"/>
      <c r="TSM24" s="431"/>
      <c r="TSN24" s="431"/>
      <c r="TSO24" s="431"/>
      <c r="TSP24" s="431"/>
      <c r="TSQ24" s="431"/>
      <c r="TSR24" s="431"/>
      <c r="TSS24" s="431"/>
      <c r="TST24" s="431"/>
      <c r="TSU24" s="431"/>
      <c r="TSV24" s="431"/>
      <c r="TSW24" s="431"/>
      <c r="TSX24" s="431"/>
      <c r="TSY24" s="431"/>
      <c r="TSZ24" s="431"/>
      <c r="TTA24" s="431"/>
      <c r="TTB24" s="431"/>
      <c r="TTC24" s="431"/>
      <c r="TTD24" s="431"/>
      <c r="TTE24" s="431"/>
      <c r="TTF24" s="431"/>
      <c r="TTG24" s="431"/>
      <c r="TTH24" s="431"/>
      <c r="TTI24" s="431"/>
      <c r="TTJ24" s="431"/>
      <c r="TTK24" s="431"/>
      <c r="TTL24" s="431"/>
      <c r="TTM24" s="431"/>
      <c r="TTN24" s="431"/>
      <c r="TTO24" s="431"/>
      <c r="TTP24" s="431"/>
      <c r="TTQ24" s="431"/>
      <c r="TTR24" s="431"/>
      <c r="TTS24" s="431"/>
      <c r="TTT24" s="431"/>
      <c r="TTU24" s="431"/>
      <c r="TTV24" s="431"/>
      <c r="TTW24" s="431"/>
      <c r="TTX24" s="431"/>
      <c r="TTY24" s="431"/>
      <c r="TTZ24" s="431"/>
      <c r="TUA24" s="431"/>
      <c r="TUB24" s="431"/>
      <c r="TUC24" s="431"/>
      <c r="TUD24" s="431"/>
      <c r="TUE24" s="431"/>
      <c r="TUF24" s="431"/>
      <c r="TUG24" s="431"/>
      <c r="TUH24" s="431"/>
      <c r="TUI24" s="431"/>
      <c r="TUJ24" s="431"/>
      <c r="TUK24" s="431"/>
      <c r="TUL24" s="431"/>
      <c r="TUM24" s="431"/>
      <c r="TUN24" s="431"/>
      <c r="TUO24" s="431"/>
      <c r="TUP24" s="431"/>
      <c r="TUQ24" s="431"/>
      <c r="TUR24" s="431"/>
      <c r="TUS24" s="431"/>
      <c r="TUT24" s="431"/>
      <c r="TUU24" s="431"/>
      <c r="TUV24" s="431"/>
      <c r="TUW24" s="431"/>
      <c r="TUX24" s="431"/>
      <c r="TUY24" s="431"/>
      <c r="TUZ24" s="431"/>
      <c r="TVA24" s="431"/>
      <c r="TVB24" s="431"/>
      <c r="TVC24" s="431"/>
      <c r="TVD24" s="431"/>
      <c r="TVE24" s="431"/>
      <c r="TVF24" s="431"/>
      <c r="TVG24" s="431"/>
      <c r="TVH24" s="431"/>
      <c r="TVI24" s="431"/>
      <c r="TVJ24" s="431"/>
      <c r="TVK24" s="431"/>
      <c r="TVL24" s="431"/>
      <c r="TVM24" s="431"/>
      <c r="TVN24" s="431"/>
      <c r="TVO24" s="431"/>
      <c r="TVP24" s="431"/>
      <c r="TVQ24" s="431"/>
      <c r="TVR24" s="431"/>
      <c r="TVS24" s="431"/>
      <c r="TVT24" s="431"/>
      <c r="TVU24" s="431"/>
      <c r="TVV24" s="431"/>
      <c r="TVW24" s="431"/>
      <c r="TVX24" s="431"/>
      <c r="TVY24" s="431"/>
      <c r="TVZ24" s="431"/>
      <c r="TWA24" s="431"/>
      <c r="TWB24" s="431"/>
      <c r="TWC24" s="431"/>
      <c r="TWD24" s="431"/>
      <c r="TWE24" s="431"/>
      <c r="TWF24" s="431"/>
      <c r="TWG24" s="431"/>
      <c r="TWH24" s="431"/>
      <c r="TWI24" s="431"/>
      <c r="TWJ24" s="431"/>
      <c r="TWK24" s="431"/>
      <c r="TWL24" s="431"/>
      <c r="TWM24" s="431"/>
      <c r="TWN24" s="431"/>
      <c r="TWO24" s="431"/>
      <c r="TWP24" s="431"/>
      <c r="TWQ24" s="431"/>
      <c r="TWR24" s="431"/>
      <c r="TWS24" s="431"/>
      <c r="TWT24" s="431"/>
      <c r="TWU24" s="431"/>
      <c r="TWV24" s="431"/>
      <c r="TWW24" s="431"/>
      <c r="TWX24" s="431"/>
      <c r="TWY24" s="431"/>
      <c r="TWZ24" s="431"/>
      <c r="TXA24" s="431"/>
      <c r="TXB24" s="431"/>
      <c r="TXC24" s="431"/>
      <c r="TXD24" s="431"/>
      <c r="TXE24" s="431"/>
      <c r="TXF24" s="431"/>
      <c r="TXG24" s="431"/>
      <c r="TXH24" s="431"/>
      <c r="TXI24" s="431"/>
      <c r="TXJ24" s="431"/>
      <c r="TXK24" s="431"/>
      <c r="TXL24" s="431"/>
      <c r="TXM24" s="431"/>
      <c r="TXN24" s="431"/>
      <c r="TXO24" s="431"/>
      <c r="TXP24" s="431"/>
      <c r="TXQ24" s="431"/>
      <c r="TXR24" s="431"/>
      <c r="TXS24" s="431"/>
      <c r="TXT24" s="431"/>
      <c r="TXU24" s="431"/>
      <c r="TXV24" s="431"/>
      <c r="TXW24" s="431"/>
      <c r="TXX24" s="431"/>
      <c r="TXY24" s="431"/>
      <c r="TXZ24" s="431"/>
      <c r="TYA24" s="431"/>
      <c r="TYB24" s="431"/>
      <c r="TYC24" s="431"/>
      <c r="TYD24" s="431"/>
      <c r="TYE24" s="431"/>
      <c r="TYF24" s="431"/>
      <c r="TYG24" s="431"/>
      <c r="TYH24" s="431"/>
      <c r="TYI24" s="431"/>
      <c r="TYJ24" s="431"/>
      <c r="TYK24" s="431"/>
      <c r="TYL24" s="431"/>
      <c r="TYM24" s="431"/>
      <c r="TYN24" s="431"/>
      <c r="TYO24" s="431"/>
      <c r="TYP24" s="431"/>
      <c r="TYQ24" s="431"/>
      <c r="TYR24" s="431"/>
      <c r="TYS24" s="431"/>
      <c r="TYT24" s="431"/>
      <c r="TYU24" s="431"/>
      <c r="TYV24" s="431"/>
      <c r="TYW24" s="431"/>
      <c r="TYX24" s="431"/>
      <c r="TYY24" s="431"/>
      <c r="TYZ24" s="431"/>
      <c r="TZA24" s="431"/>
      <c r="TZB24" s="431"/>
      <c r="TZC24" s="431"/>
      <c r="TZD24" s="431"/>
      <c r="TZE24" s="431"/>
      <c r="TZF24" s="431"/>
      <c r="TZG24" s="431"/>
      <c r="TZH24" s="431"/>
      <c r="TZI24" s="431"/>
      <c r="TZJ24" s="431"/>
      <c r="TZK24" s="431"/>
      <c r="TZL24" s="431"/>
      <c r="TZM24" s="431"/>
      <c r="TZN24" s="431"/>
      <c r="TZO24" s="431"/>
      <c r="TZP24" s="431"/>
      <c r="TZQ24" s="431"/>
      <c r="TZR24" s="431"/>
      <c r="TZS24" s="431"/>
      <c r="TZT24" s="431"/>
      <c r="TZU24" s="431"/>
      <c r="TZV24" s="431"/>
      <c r="TZW24" s="431"/>
      <c r="TZX24" s="431"/>
      <c r="TZY24" s="431"/>
      <c r="TZZ24" s="431"/>
      <c r="UAA24" s="431"/>
      <c r="UAB24" s="431"/>
      <c r="UAC24" s="431"/>
      <c r="UAD24" s="431"/>
      <c r="UAE24" s="431"/>
      <c r="UAF24" s="431"/>
      <c r="UAG24" s="431"/>
      <c r="UAH24" s="431"/>
      <c r="UAI24" s="431"/>
      <c r="UAJ24" s="431"/>
      <c r="UAK24" s="431"/>
      <c r="UAL24" s="431"/>
      <c r="UAM24" s="431"/>
      <c r="UAN24" s="431"/>
      <c r="UAO24" s="431"/>
      <c r="UAP24" s="431"/>
      <c r="UAQ24" s="431"/>
      <c r="UAR24" s="431"/>
      <c r="UAS24" s="431"/>
      <c r="UAT24" s="431"/>
      <c r="UAU24" s="431"/>
      <c r="UAV24" s="431"/>
      <c r="UAW24" s="431"/>
      <c r="UAX24" s="431"/>
      <c r="UAY24" s="431"/>
      <c r="UAZ24" s="431"/>
      <c r="UBA24" s="431"/>
      <c r="UBB24" s="431"/>
      <c r="UBC24" s="431"/>
      <c r="UBD24" s="431"/>
      <c r="UBE24" s="431"/>
      <c r="UBF24" s="431"/>
      <c r="UBG24" s="431"/>
      <c r="UBH24" s="431"/>
      <c r="UBI24" s="431"/>
      <c r="UBJ24" s="431"/>
      <c r="UBK24" s="431"/>
      <c r="UBL24" s="431"/>
      <c r="UBM24" s="431"/>
      <c r="UBN24" s="431"/>
      <c r="UBO24" s="431"/>
      <c r="UBP24" s="431"/>
      <c r="UBQ24" s="431"/>
      <c r="UBR24" s="431"/>
      <c r="UBS24" s="431"/>
      <c r="UBT24" s="431"/>
      <c r="UBU24" s="431"/>
      <c r="UBV24" s="431"/>
      <c r="UBW24" s="431"/>
      <c r="UBX24" s="431"/>
      <c r="UBY24" s="431"/>
      <c r="UBZ24" s="431"/>
      <c r="UCA24" s="431"/>
      <c r="UCB24" s="431"/>
      <c r="UCC24" s="431"/>
      <c r="UCD24" s="431"/>
      <c r="UCE24" s="431"/>
      <c r="UCF24" s="431"/>
      <c r="UCG24" s="431"/>
      <c r="UCH24" s="431"/>
      <c r="UCI24" s="431"/>
      <c r="UCJ24" s="431"/>
      <c r="UCK24" s="431"/>
      <c r="UCL24" s="431"/>
      <c r="UCM24" s="431"/>
      <c r="UCN24" s="431"/>
      <c r="UCO24" s="431"/>
      <c r="UCP24" s="431"/>
      <c r="UCQ24" s="431"/>
      <c r="UCR24" s="431"/>
      <c r="UCS24" s="431"/>
      <c r="UCT24" s="431"/>
      <c r="UCU24" s="431"/>
      <c r="UCV24" s="431"/>
      <c r="UCW24" s="431"/>
      <c r="UCX24" s="431"/>
      <c r="UCY24" s="431"/>
      <c r="UCZ24" s="431"/>
      <c r="UDA24" s="431"/>
      <c r="UDB24" s="431"/>
      <c r="UDC24" s="431"/>
      <c r="UDD24" s="431"/>
      <c r="UDE24" s="431"/>
      <c r="UDF24" s="431"/>
      <c r="UDG24" s="431"/>
      <c r="UDH24" s="431"/>
      <c r="UDI24" s="431"/>
      <c r="UDJ24" s="431"/>
      <c r="UDK24" s="431"/>
      <c r="UDL24" s="431"/>
      <c r="UDM24" s="431"/>
      <c r="UDN24" s="431"/>
      <c r="UDO24" s="431"/>
      <c r="UDP24" s="431"/>
      <c r="UDQ24" s="431"/>
      <c r="UDR24" s="431"/>
      <c r="UDS24" s="431"/>
      <c r="UDT24" s="431"/>
      <c r="UDU24" s="431"/>
      <c r="UDV24" s="431"/>
      <c r="UDW24" s="431"/>
      <c r="UDX24" s="431"/>
      <c r="UDY24" s="431"/>
      <c r="UDZ24" s="431"/>
      <c r="UEA24" s="431"/>
      <c r="UEB24" s="431"/>
      <c r="UEC24" s="431"/>
      <c r="UED24" s="431"/>
      <c r="UEE24" s="431"/>
      <c r="UEF24" s="431"/>
      <c r="UEG24" s="431"/>
      <c r="UEH24" s="431"/>
      <c r="UEI24" s="431"/>
      <c r="UEJ24" s="431"/>
      <c r="UEK24" s="431"/>
      <c r="UEL24" s="431"/>
      <c r="UEM24" s="431"/>
      <c r="UEN24" s="431"/>
      <c r="UEO24" s="431"/>
      <c r="UEP24" s="431"/>
      <c r="UEQ24" s="431"/>
      <c r="UER24" s="431"/>
      <c r="UES24" s="431"/>
      <c r="UET24" s="431"/>
      <c r="UEU24" s="431"/>
      <c r="UEV24" s="431"/>
      <c r="UEW24" s="431"/>
      <c r="UEX24" s="431"/>
      <c r="UEY24" s="431"/>
      <c r="UEZ24" s="431"/>
      <c r="UFA24" s="431"/>
      <c r="UFB24" s="431"/>
      <c r="UFC24" s="431"/>
      <c r="UFD24" s="431"/>
      <c r="UFE24" s="431"/>
      <c r="UFF24" s="431"/>
      <c r="UFG24" s="431"/>
      <c r="UFH24" s="431"/>
      <c r="UFI24" s="431"/>
      <c r="UFJ24" s="431"/>
      <c r="UFK24" s="431"/>
      <c r="UFL24" s="431"/>
      <c r="UFM24" s="431"/>
      <c r="UFN24" s="431"/>
      <c r="UFO24" s="431"/>
      <c r="UFP24" s="431"/>
      <c r="UFQ24" s="431"/>
      <c r="UFR24" s="431"/>
      <c r="UFS24" s="431"/>
      <c r="UFT24" s="431"/>
      <c r="UFU24" s="431"/>
      <c r="UFV24" s="431"/>
      <c r="UFW24" s="431"/>
      <c r="UFX24" s="431"/>
      <c r="UFY24" s="431"/>
      <c r="UFZ24" s="431"/>
      <c r="UGA24" s="431"/>
      <c r="UGB24" s="431"/>
      <c r="UGC24" s="431"/>
      <c r="UGD24" s="431"/>
      <c r="UGE24" s="431"/>
      <c r="UGF24" s="431"/>
      <c r="UGG24" s="431"/>
      <c r="UGH24" s="431"/>
      <c r="UGI24" s="431"/>
      <c r="UGJ24" s="431"/>
      <c r="UGK24" s="431"/>
      <c r="UGL24" s="431"/>
      <c r="UGM24" s="431"/>
      <c r="UGN24" s="431"/>
      <c r="UGO24" s="431"/>
      <c r="UGP24" s="431"/>
      <c r="UGQ24" s="431"/>
      <c r="UGR24" s="431"/>
      <c r="UGS24" s="431"/>
      <c r="UGT24" s="431"/>
      <c r="UGU24" s="431"/>
      <c r="UGV24" s="431"/>
      <c r="UGW24" s="431"/>
      <c r="UGX24" s="431"/>
      <c r="UGY24" s="431"/>
      <c r="UGZ24" s="431"/>
      <c r="UHA24" s="431"/>
      <c r="UHB24" s="431"/>
      <c r="UHC24" s="431"/>
      <c r="UHD24" s="431"/>
      <c r="UHE24" s="431"/>
      <c r="UHF24" s="431"/>
      <c r="UHG24" s="431"/>
      <c r="UHH24" s="431"/>
      <c r="UHI24" s="431"/>
      <c r="UHJ24" s="431"/>
      <c r="UHK24" s="431"/>
      <c r="UHL24" s="431"/>
      <c r="UHM24" s="431"/>
      <c r="UHN24" s="431"/>
      <c r="UHO24" s="431"/>
      <c r="UHP24" s="431"/>
      <c r="UHQ24" s="431"/>
      <c r="UHR24" s="431"/>
      <c r="UHS24" s="431"/>
      <c r="UHT24" s="431"/>
      <c r="UHU24" s="431"/>
      <c r="UHV24" s="431"/>
      <c r="UHW24" s="431"/>
      <c r="UHX24" s="431"/>
      <c r="UHY24" s="431"/>
      <c r="UHZ24" s="431"/>
      <c r="UIA24" s="431"/>
      <c r="UIB24" s="431"/>
      <c r="UIC24" s="431"/>
      <c r="UID24" s="431"/>
      <c r="UIE24" s="431"/>
      <c r="UIF24" s="431"/>
      <c r="UIG24" s="431"/>
      <c r="UIH24" s="431"/>
      <c r="UII24" s="431"/>
      <c r="UIJ24" s="431"/>
      <c r="UIK24" s="431"/>
      <c r="UIL24" s="431"/>
      <c r="UIM24" s="431"/>
      <c r="UIN24" s="431"/>
      <c r="UIO24" s="431"/>
      <c r="UIP24" s="431"/>
      <c r="UIQ24" s="431"/>
      <c r="UIR24" s="431"/>
      <c r="UIS24" s="431"/>
      <c r="UIT24" s="431"/>
      <c r="UIU24" s="431"/>
      <c r="UIV24" s="431"/>
      <c r="UIW24" s="431"/>
      <c r="UIX24" s="431"/>
      <c r="UIY24" s="431"/>
      <c r="UIZ24" s="431"/>
      <c r="UJA24" s="431"/>
      <c r="UJB24" s="431"/>
      <c r="UJC24" s="431"/>
      <c r="UJD24" s="431"/>
      <c r="UJE24" s="431"/>
      <c r="UJF24" s="431"/>
      <c r="UJG24" s="431"/>
      <c r="UJH24" s="431"/>
      <c r="UJI24" s="431"/>
      <c r="UJJ24" s="431"/>
      <c r="UJK24" s="431"/>
      <c r="UJL24" s="431"/>
      <c r="UJM24" s="431"/>
      <c r="UJN24" s="431"/>
      <c r="UJO24" s="431"/>
      <c r="UJP24" s="431"/>
      <c r="UJQ24" s="431"/>
      <c r="UJR24" s="431"/>
      <c r="UJS24" s="431"/>
      <c r="UJT24" s="431"/>
      <c r="UJU24" s="431"/>
      <c r="UJV24" s="431"/>
      <c r="UJW24" s="431"/>
      <c r="UJX24" s="431"/>
      <c r="UJY24" s="431"/>
      <c r="UJZ24" s="431"/>
      <c r="UKA24" s="431"/>
      <c r="UKB24" s="431"/>
      <c r="UKC24" s="431"/>
      <c r="UKD24" s="431"/>
      <c r="UKE24" s="431"/>
      <c r="UKF24" s="431"/>
      <c r="UKG24" s="431"/>
      <c r="UKH24" s="431"/>
      <c r="UKI24" s="431"/>
      <c r="UKJ24" s="431"/>
      <c r="UKK24" s="431"/>
      <c r="UKL24" s="431"/>
      <c r="UKM24" s="431"/>
      <c r="UKN24" s="431"/>
      <c r="UKO24" s="431"/>
      <c r="UKP24" s="431"/>
      <c r="UKQ24" s="431"/>
      <c r="UKR24" s="431"/>
      <c r="UKS24" s="431"/>
      <c r="UKT24" s="431"/>
      <c r="UKU24" s="431"/>
      <c r="UKV24" s="431"/>
      <c r="UKW24" s="431"/>
      <c r="UKX24" s="431"/>
      <c r="UKY24" s="431"/>
      <c r="UKZ24" s="431"/>
      <c r="ULA24" s="431"/>
      <c r="ULB24" s="431"/>
      <c r="ULC24" s="431"/>
      <c r="ULD24" s="431"/>
      <c r="ULE24" s="431"/>
      <c r="ULF24" s="431"/>
      <c r="ULG24" s="431"/>
      <c r="ULH24" s="431"/>
      <c r="ULI24" s="431"/>
      <c r="ULJ24" s="431"/>
      <c r="ULK24" s="431"/>
      <c r="ULL24" s="431"/>
      <c r="ULM24" s="431"/>
      <c r="ULN24" s="431"/>
      <c r="ULO24" s="431"/>
      <c r="ULP24" s="431"/>
      <c r="ULQ24" s="431"/>
      <c r="ULR24" s="431"/>
      <c r="ULS24" s="431"/>
      <c r="ULT24" s="431"/>
      <c r="ULU24" s="431"/>
      <c r="ULV24" s="431"/>
      <c r="ULW24" s="431"/>
      <c r="ULX24" s="431"/>
      <c r="ULY24" s="431"/>
      <c r="ULZ24" s="431"/>
      <c r="UMA24" s="431"/>
      <c r="UMB24" s="431"/>
      <c r="UMC24" s="431"/>
      <c r="UMD24" s="431"/>
      <c r="UME24" s="431"/>
      <c r="UMF24" s="431"/>
      <c r="UMG24" s="431"/>
      <c r="UMH24" s="431"/>
      <c r="UMI24" s="431"/>
      <c r="UMJ24" s="431"/>
      <c r="UMK24" s="431"/>
      <c r="UML24" s="431"/>
      <c r="UMM24" s="431"/>
      <c r="UMN24" s="431"/>
      <c r="UMO24" s="431"/>
      <c r="UMP24" s="431"/>
      <c r="UMQ24" s="431"/>
      <c r="UMR24" s="431"/>
      <c r="UMS24" s="431"/>
      <c r="UMT24" s="431"/>
      <c r="UMU24" s="431"/>
      <c r="UMV24" s="431"/>
      <c r="UMW24" s="431"/>
      <c r="UMX24" s="431"/>
      <c r="UMY24" s="431"/>
      <c r="UMZ24" s="431"/>
      <c r="UNA24" s="431"/>
      <c r="UNB24" s="431"/>
      <c r="UNC24" s="431"/>
      <c r="UND24" s="431"/>
      <c r="UNE24" s="431"/>
      <c r="UNF24" s="431"/>
      <c r="UNG24" s="431"/>
      <c r="UNH24" s="431"/>
      <c r="UNI24" s="431"/>
      <c r="UNJ24" s="431"/>
      <c r="UNK24" s="431"/>
      <c r="UNL24" s="431"/>
      <c r="UNM24" s="431"/>
      <c r="UNN24" s="431"/>
      <c r="UNO24" s="431"/>
      <c r="UNP24" s="431"/>
      <c r="UNQ24" s="431"/>
      <c r="UNR24" s="431"/>
      <c r="UNS24" s="431"/>
      <c r="UNT24" s="431"/>
      <c r="UNU24" s="431"/>
      <c r="UNV24" s="431"/>
      <c r="UNW24" s="431"/>
      <c r="UNX24" s="431"/>
      <c r="UNY24" s="431"/>
      <c r="UNZ24" s="431"/>
      <c r="UOA24" s="431"/>
      <c r="UOB24" s="431"/>
      <c r="UOC24" s="431"/>
      <c r="UOD24" s="431"/>
      <c r="UOE24" s="431"/>
      <c r="UOF24" s="431"/>
      <c r="UOG24" s="431"/>
      <c r="UOH24" s="431"/>
      <c r="UOI24" s="431"/>
      <c r="UOJ24" s="431"/>
      <c r="UOK24" s="431"/>
      <c r="UOL24" s="431"/>
      <c r="UOM24" s="431"/>
      <c r="UON24" s="431"/>
      <c r="UOO24" s="431"/>
      <c r="UOP24" s="431"/>
      <c r="UOQ24" s="431"/>
      <c r="UOR24" s="431"/>
      <c r="UOS24" s="431"/>
      <c r="UOT24" s="431"/>
      <c r="UOU24" s="431"/>
      <c r="UOV24" s="431"/>
      <c r="UOW24" s="431"/>
      <c r="UOX24" s="431"/>
      <c r="UOY24" s="431"/>
      <c r="UOZ24" s="431"/>
      <c r="UPA24" s="431"/>
      <c r="UPB24" s="431"/>
      <c r="UPC24" s="431"/>
      <c r="UPD24" s="431"/>
      <c r="UPE24" s="431"/>
      <c r="UPF24" s="431"/>
      <c r="UPG24" s="431"/>
      <c r="UPH24" s="431"/>
      <c r="UPI24" s="431"/>
      <c r="UPJ24" s="431"/>
      <c r="UPK24" s="431"/>
      <c r="UPL24" s="431"/>
      <c r="UPM24" s="431"/>
      <c r="UPN24" s="431"/>
      <c r="UPO24" s="431"/>
      <c r="UPP24" s="431"/>
      <c r="UPQ24" s="431"/>
      <c r="UPR24" s="431"/>
      <c r="UPS24" s="431"/>
      <c r="UPT24" s="431"/>
      <c r="UPU24" s="431"/>
      <c r="UPV24" s="431"/>
      <c r="UPW24" s="431"/>
      <c r="UPX24" s="431"/>
      <c r="UPY24" s="431"/>
      <c r="UPZ24" s="431"/>
      <c r="UQA24" s="431"/>
      <c r="UQB24" s="431"/>
      <c r="UQC24" s="431"/>
      <c r="UQD24" s="431"/>
      <c r="UQE24" s="431"/>
      <c r="UQF24" s="431"/>
      <c r="UQG24" s="431"/>
      <c r="UQH24" s="431"/>
      <c r="UQI24" s="431"/>
      <c r="UQJ24" s="431"/>
      <c r="UQK24" s="431"/>
      <c r="UQL24" s="431"/>
      <c r="UQM24" s="431"/>
      <c r="UQN24" s="431"/>
      <c r="UQO24" s="431"/>
      <c r="UQP24" s="431"/>
      <c r="UQQ24" s="431"/>
      <c r="UQR24" s="431"/>
      <c r="UQS24" s="431"/>
      <c r="UQT24" s="431"/>
      <c r="UQU24" s="431"/>
      <c r="UQV24" s="431"/>
      <c r="UQW24" s="431"/>
      <c r="UQX24" s="431"/>
      <c r="UQY24" s="431"/>
      <c r="UQZ24" s="431"/>
      <c r="URA24" s="431"/>
      <c r="URB24" s="431"/>
      <c r="URC24" s="431"/>
      <c r="URD24" s="431"/>
      <c r="URE24" s="431"/>
      <c r="URF24" s="431"/>
      <c r="URG24" s="431"/>
      <c r="URH24" s="431"/>
      <c r="URI24" s="431"/>
      <c r="URJ24" s="431"/>
      <c r="URK24" s="431"/>
      <c r="URL24" s="431"/>
      <c r="URM24" s="431"/>
      <c r="URN24" s="431"/>
      <c r="URO24" s="431"/>
      <c r="URP24" s="431"/>
      <c r="URQ24" s="431"/>
      <c r="URR24" s="431"/>
      <c r="URS24" s="431"/>
      <c r="URT24" s="431"/>
      <c r="URU24" s="431"/>
      <c r="URV24" s="431"/>
      <c r="URW24" s="431"/>
      <c r="URX24" s="431"/>
      <c r="URY24" s="431"/>
      <c r="URZ24" s="431"/>
      <c r="USA24" s="431"/>
      <c r="USB24" s="431"/>
      <c r="USC24" s="431"/>
      <c r="USD24" s="431"/>
      <c r="USE24" s="431"/>
      <c r="USF24" s="431"/>
      <c r="USG24" s="431"/>
      <c r="USH24" s="431"/>
      <c r="USI24" s="431"/>
      <c r="USJ24" s="431"/>
      <c r="USK24" s="431"/>
      <c r="USL24" s="431"/>
      <c r="USM24" s="431"/>
      <c r="USN24" s="431"/>
      <c r="USO24" s="431"/>
      <c r="USP24" s="431"/>
      <c r="USQ24" s="431"/>
      <c r="USR24" s="431"/>
      <c r="USS24" s="431"/>
      <c r="UST24" s="431"/>
      <c r="USU24" s="431"/>
      <c r="USV24" s="431"/>
      <c r="USW24" s="431"/>
      <c r="USX24" s="431"/>
      <c r="USY24" s="431"/>
      <c r="USZ24" s="431"/>
      <c r="UTA24" s="431"/>
      <c r="UTB24" s="431"/>
      <c r="UTC24" s="431"/>
      <c r="UTD24" s="431"/>
      <c r="UTE24" s="431"/>
      <c r="UTF24" s="431"/>
      <c r="UTG24" s="431"/>
      <c r="UTH24" s="431"/>
      <c r="UTI24" s="431"/>
      <c r="UTJ24" s="431"/>
      <c r="UTK24" s="431"/>
      <c r="UTL24" s="431"/>
      <c r="UTM24" s="431"/>
      <c r="UTN24" s="431"/>
      <c r="UTO24" s="431"/>
      <c r="UTP24" s="431"/>
      <c r="UTQ24" s="431"/>
      <c r="UTR24" s="431"/>
      <c r="UTS24" s="431"/>
      <c r="UTT24" s="431"/>
      <c r="UTU24" s="431"/>
      <c r="UTV24" s="431"/>
      <c r="UTW24" s="431"/>
      <c r="UTX24" s="431"/>
      <c r="UTY24" s="431"/>
      <c r="UTZ24" s="431"/>
      <c r="UUA24" s="431"/>
      <c r="UUB24" s="431"/>
      <c r="UUC24" s="431"/>
      <c r="UUD24" s="431"/>
      <c r="UUE24" s="431"/>
      <c r="UUF24" s="431"/>
      <c r="UUG24" s="431"/>
      <c r="UUH24" s="431"/>
      <c r="UUI24" s="431"/>
      <c r="UUJ24" s="431"/>
      <c r="UUK24" s="431"/>
      <c r="UUL24" s="431"/>
      <c r="UUM24" s="431"/>
      <c r="UUN24" s="431"/>
      <c r="UUO24" s="431"/>
      <c r="UUP24" s="431"/>
      <c r="UUQ24" s="431"/>
      <c r="UUR24" s="431"/>
      <c r="UUS24" s="431"/>
      <c r="UUT24" s="431"/>
      <c r="UUU24" s="431"/>
      <c r="UUV24" s="431"/>
      <c r="UUW24" s="431"/>
      <c r="UUX24" s="431"/>
      <c r="UUY24" s="431"/>
      <c r="UUZ24" s="431"/>
      <c r="UVA24" s="431"/>
      <c r="UVB24" s="431"/>
      <c r="UVC24" s="431"/>
      <c r="UVD24" s="431"/>
      <c r="UVE24" s="431"/>
      <c r="UVF24" s="431"/>
      <c r="UVG24" s="431"/>
      <c r="UVH24" s="431"/>
      <c r="UVI24" s="431"/>
      <c r="UVJ24" s="431"/>
      <c r="UVK24" s="431"/>
      <c r="UVL24" s="431"/>
      <c r="UVM24" s="431"/>
      <c r="UVN24" s="431"/>
      <c r="UVO24" s="431"/>
      <c r="UVP24" s="431"/>
      <c r="UVQ24" s="431"/>
      <c r="UVR24" s="431"/>
      <c r="UVS24" s="431"/>
      <c r="UVT24" s="431"/>
      <c r="UVU24" s="431"/>
      <c r="UVV24" s="431"/>
      <c r="UVW24" s="431"/>
      <c r="UVX24" s="431"/>
      <c r="UVY24" s="431"/>
      <c r="UVZ24" s="431"/>
      <c r="UWA24" s="431"/>
      <c r="UWB24" s="431"/>
      <c r="UWC24" s="431"/>
      <c r="UWD24" s="431"/>
      <c r="UWE24" s="431"/>
      <c r="UWF24" s="431"/>
      <c r="UWG24" s="431"/>
      <c r="UWH24" s="431"/>
      <c r="UWI24" s="431"/>
      <c r="UWJ24" s="431"/>
      <c r="UWK24" s="431"/>
      <c r="UWL24" s="431"/>
      <c r="UWM24" s="431"/>
      <c r="UWN24" s="431"/>
      <c r="UWO24" s="431"/>
      <c r="UWP24" s="431"/>
      <c r="UWQ24" s="431"/>
      <c r="UWR24" s="431"/>
      <c r="UWS24" s="431"/>
      <c r="UWT24" s="431"/>
      <c r="UWU24" s="431"/>
      <c r="UWV24" s="431"/>
      <c r="UWW24" s="431"/>
      <c r="UWX24" s="431"/>
      <c r="UWY24" s="431"/>
      <c r="UWZ24" s="431"/>
      <c r="UXA24" s="431"/>
      <c r="UXB24" s="431"/>
      <c r="UXC24" s="431"/>
      <c r="UXD24" s="431"/>
      <c r="UXE24" s="431"/>
      <c r="UXF24" s="431"/>
      <c r="UXG24" s="431"/>
      <c r="UXH24" s="431"/>
      <c r="UXI24" s="431"/>
      <c r="UXJ24" s="431"/>
      <c r="UXK24" s="431"/>
      <c r="UXL24" s="431"/>
      <c r="UXM24" s="431"/>
      <c r="UXN24" s="431"/>
      <c r="UXO24" s="431"/>
      <c r="UXP24" s="431"/>
      <c r="UXQ24" s="431"/>
      <c r="UXR24" s="431"/>
      <c r="UXS24" s="431"/>
      <c r="UXT24" s="431"/>
      <c r="UXU24" s="431"/>
      <c r="UXV24" s="431"/>
      <c r="UXW24" s="431"/>
      <c r="UXX24" s="431"/>
      <c r="UXY24" s="431"/>
      <c r="UXZ24" s="431"/>
      <c r="UYA24" s="431"/>
      <c r="UYB24" s="431"/>
      <c r="UYC24" s="431"/>
      <c r="UYD24" s="431"/>
      <c r="UYE24" s="431"/>
      <c r="UYF24" s="431"/>
      <c r="UYG24" s="431"/>
      <c r="UYH24" s="431"/>
      <c r="UYI24" s="431"/>
      <c r="UYJ24" s="431"/>
      <c r="UYK24" s="431"/>
      <c r="UYL24" s="431"/>
      <c r="UYM24" s="431"/>
      <c r="UYN24" s="431"/>
      <c r="UYO24" s="431"/>
      <c r="UYP24" s="431"/>
      <c r="UYQ24" s="431"/>
      <c r="UYR24" s="431"/>
      <c r="UYS24" s="431"/>
      <c r="UYT24" s="431"/>
      <c r="UYU24" s="431"/>
      <c r="UYV24" s="431"/>
      <c r="UYW24" s="431"/>
      <c r="UYX24" s="431"/>
      <c r="UYY24" s="431"/>
      <c r="UYZ24" s="431"/>
      <c r="UZA24" s="431"/>
      <c r="UZB24" s="431"/>
      <c r="UZC24" s="431"/>
      <c r="UZD24" s="431"/>
      <c r="UZE24" s="431"/>
      <c r="UZF24" s="431"/>
      <c r="UZG24" s="431"/>
      <c r="UZH24" s="431"/>
      <c r="UZI24" s="431"/>
      <c r="UZJ24" s="431"/>
      <c r="UZK24" s="431"/>
      <c r="UZL24" s="431"/>
      <c r="UZM24" s="431"/>
      <c r="UZN24" s="431"/>
      <c r="UZO24" s="431"/>
      <c r="UZP24" s="431"/>
      <c r="UZQ24" s="431"/>
      <c r="UZR24" s="431"/>
      <c r="UZS24" s="431"/>
      <c r="UZT24" s="431"/>
      <c r="UZU24" s="431"/>
      <c r="UZV24" s="431"/>
      <c r="UZW24" s="431"/>
      <c r="UZX24" s="431"/>
      <c r="UZY24" s="431"/>
      <c r="UZZ24" s="431"/>
      <c r="VAA24" s="431"/>
      <c r="VAB24" s="431"/>
      <c r="VAC24" s="431"/>
      <c r="VAD24" s="431"/>
      <c r="VAE24" s="431"/>
      <c r="VAF24" s="431"/>
      <c r="VAG24" s="431"/>
      <c r="VAH24" s="431"/>
      <c r="VAI24" s="431"/>
      <c r="VAJ24" s="431"/>
      <c r="VAK24" s="431"/>
      <c r="VAL24" s="431"/>
      <c r="VAM24" s="431"/>
      <c r="VAN24" s="431"/>
      <c r="VAO24" s="431"/>
      <c r="VAP24" s="431"/>
      <c r="VAQ24" s="431"/>
      <c r="VAR24" s="431"/>
      <c r="VAS24" s="431"/>
      <c r="VAT24" s="431"/>
      <c r="VAU24" s="431"/>
      <c r="VAV24" s="431"/>
      <c r="VAW24" s="431"/>
      <c r="VAX24" s="431"/>
      <c r="VAY24" s="431"/>
      <c r="VAZ24" s="431"/>
      <c r="VBA24" s="431"/>
      <c r="VBB24" s="431"/>
      <c r="VBC24" s="431"/>
      <c r="VBD24" s="431"/>
      <c r="VBE24" s="431"/>
      <c r="VBF24" s="431"/>
      <c r="VBG24" s="431"/>
      <c r="VBH24" s="431"/>
      <c r="VBI24" s="431"/>
      <c r="VBJ24" s="431"/>
      <c r="VBK24" s="431"/>
      <c r="VBL24" s="431"/>
      <c r="VBM24" s="431"/>
      <c r="VBN24" s="431"/>
      <c r="VBO24" s="431"/>
      <c r="VBP24" s="431"/>
      <c r="VBQ24" s="431"/>
      <c r="VBR24" s="431"/>
      <c r="VBS24" s="431"/>
      <c r="VBT24" s="431"/>
      <c r="VBU24" s="431"/>
      <c r="VBV24" s="431"/>
      <c r="VBW24" s="431"/>
      <c r="VBX24" s="431"/>
      <c r="VBY24" s="431"/>
      <c r="VBZ24" s="431"/>
      <c r="VCA24" s="431"/>
      <c r="VCB24" s="431"/>
      <c r="VCC24" s="431"/>
      <c r="VCD24" s="431"/>
      <c r="VCE24" s="431"/>
      <c r="VCF24" s="431"/>
      <c r="VCG24" s="431"/>
      <c r="VCH24" s="431"/>
      <c r="VCI24" s="431"/>
      <c r="VCJ24" s="431"/>
      <c r="VCK24" s="431"/>
      <c r="VCL24" s="431"/>
      <c r="VCM24" s="431"/>
      <c r="VCN24" s="431"/>
      <c r="VCO24" s="431"/>
      <c r="VCP24" s="431"/>
      <c r="VCQ24" s="431"/>
      <c r="VCR24" s="431"/>
      <c r="VCS24" s="431"/>
      <c r="VCT24" s="431"/>
      <c r="VCU24" s="431"/>
      <c r="VCV24" s="431"/>
      <c r="VCW24" s="431"/>
      <c r="VCX24" s="431"/>
      <c r="VCY24" s="431"/>
      <c r="VCZ24" s="431"/>
      <c r="VDA24" s="431"/>
      <c r="VDB24" s="431"/>
      <c r="VDC24" s="431"/>
      <c r="VDD24" s="431"/>
      <c r="VDE24" s="431"/>
      <c r="VDF24" s="431"/>
      <c r="VDG24" s="431"/>
      <c r="VDH24" s="431"/>
      <c r="VDI24" s="431"/>
      <c r="VDJ24" s="431"/>
      <c r="VDK24" s="431"/>
      <c r="VDL24" s="431"/>
      <c r="VDM24" s="431"/>
      <c r="VDN24" s="431"/>
      <c r="VDO24" s="431"/>
      <c r="VDP24" s="431"/>
      <c r="VDQ24" s="431"/>
      <c r="VDR24" s="431"/>
      <c r="VDS24" s="431"/>
      <c r="VDT24" s="431"/>
      <c r="VDU24" s="431"/>
      <c r="VDV24" s="431"/>
      <c r="VDW24" s="431"/>
      <c r="VDX24" s="431"/>
      <c r="VDY24" s="431"/>
      <c r="VDZ24" s="431"/>
      <c r="VEA24" s="431"/>
      <c r="VEB24" s="431"/>
      <c r="VEC24" s="431"/>
      <c r="VED24" s="431"/>
      <c r="VEE24" s="431"/>
      <c r="VEF24" s="431"/>
      <c r="VEG24" s="431"/>
      <c r="VEH24" s="431"/>
      <c r="VEI24" s="431"/>
      <c r="VEJ24" s="431"/>
      <c r="VEK24" s="431"/>
      <c r="VEL24" s="431"/>
      <c r="VEM24" s="431"/>
      <c r="VEN24" s="431"/>
      <c r="VEO24" s="431"/>
      <c r="VEP24" s="431"/>
      <c r="VEQ24" s="431"/>
      <c r="VER24" s="431"/>
      <c r="VES24" s="431"/>
      <c r="VET24" s="431"/>
      <c r="VEU24" s="431"/>
      <c r="VEV24" s="431"/>
      <c r="VEW24" s="431"/>
      <c r="VEX24" s="431"/>
      <c r="VEY24" s="431"/>
      <c r="VEZ24" s="431"/>
      <c r="VFA24" s="431"/>
      <c r="VFB24" s="431"/>
      <c r="VFC24" s="431"/>
      <c r="VFD24" s="431"/>
      <c r="VFE24" s="431"/>
      <c r="VFF24" s="431"/>
      <c r="VFG24" s="431"/>
      <c r="VFH24" s="431"/>
      <c r="VFI24" s="431"/>
      <c r="VFJ24" s="431"/>
      <c r="VFK24" s="431"/>
      <c r="VFL24" s="431"/>
      <c r="VFM24" s="431"/>
      <c r="VFN24" s="431"/>
      <c r="VFO24" s="431"/>
      <c r="VFP24" s="431"/>
      <c r="VFQ24" s="431"/>
      <c r="VFR24" s="431"/>
      <c r="VFS24" s="431"/>
      <c r="VFT24" s="431"/>
      <c r="VFU24" s="431"/>
      <c r="VFV24" s="431"/>
      <c r="VFW24" s="431"/>
      <c r="VFX24" s="431"/>
      <c r="VFY24" s="431"/>
      <c r="VFZ24" s="431"/>
      <c r="VGA24" s="431"/>
      <c r="VGB24" s="431"/>
      <c r="VGC24" s="431"/>
      <c r="VGD24" s="431"/>
      <c r="VGE24" s="431"/>
      <c r="VGF24" s="431"/>
      <c r="VGG24" s="431"/>
      <c r="VGH24" s="431"/>
      <c r="VGI24" s="431"/>
      <c r="VGJ24" s="431"/>
      <c r="VGK24" s="431"/>
      <c r="VGL24" s="431"/>
      <c r="VGM24" s="431"/>
      <c r="VGN24" s="431"/>
      <c r="VGO24" s="431"/>
      <c r="VGP24" s="431"/>
      <c r="VGQ24" s="431"/>
      <c r="VGR24" s="431"/>
      <c r="VGS24" s="431"/>
      <c r="VGT24" s="431"/>
      <c r="VGU24" s="431"/>
      <c r="VGV24" s="431"/>
      <c r="VGW24" s="431"/>
      <c r="VGX24" s="431"/>
      <c r="VGY24" s="431"/>
      <c r="VGZ24" s="431"/>
      <c r="VHA24" s="431"/>
      <c r="VHB24" s="431"/>
      <c r="VHC24" s="431"/>
      <c r="VHD24" s="431"/>
      <c r="VHE24" s="431"/>
      <c r="VHF24" s="431"/>
      <c r="VHG24" s="431"/>
      <c r="VHH24" s="431"/>
      <c r="VHI24" s="431"/>
      <c r="VHJ24" s="431"/>
      <c r="VHK24" s="431"/>
      <c r="VHL24" s="431"/>
      <c r="VHM24" s="431"/>
      <c r="VHN24" s="431"/>
      <c r="VHO24" s="431"/>
      <c r="VHP24" s="431"/>
      <c r="VHQ24" s="431"/>
      <c r="VHR24" s="431"/>
      <c r="VHS24" s="431"/>
      <c r="VHT24" s="431"/>
      <c r="VHU24" s="431"/>
      <c r="VHV24" s="431"/>
      <c r="VHW24" s="431"/>
      <c r="VHX24" s="431"/>
      <c r="VHY24" s="431"/>
      <c r="VHZ24" s="431"/>
      <c r="VIA24" s="431"/>
      <c r="VIB24" s="431"/>
      <c r="VIC24" s="431"/>
      <c r="VID24" s="431"/>
      <c r="VIE24" s="431"/>
      <c r="VIF24" s="431"/>
      <c r="VIG24" s="431"/>
      <c r="VIH24" s="431"/>
      <c r="VII24" s="431"/>
      <c r="VIJ24" s="431"/>
      <c r="VIK24" s="431"/>
      <c r="VIL24" s="431"/>
      <c r="VIM24" s="431"/>
      <c r="VIN24" s="431"/>
      <c r="VIO24" s="431"/>
      <c r="VIP24" s="431"/>
      <c r="VIQ24" s="431"/>
      <c r="VIR24" s="431"/>
      <c r="VIS24" s="431"/>
      <c r="VIT24" s="431"/>
      <c r="VIU24" s="431"/>
      <c r="VIV24" s="431"/>
      <c r="VIW24" s="431"/>
      <c r="VIX24" s="431"/>
      <c r="VIY24" s="431"/>
      <c r="VIZ24" s="431"/>
      <c r="VJA24" s="431"/>
      <c r="VJB24" s="431"/>
      <c r="VJC24" s="431"/>
      <c r="VJD24" s="431"/>
      <c r="VJE24" s="431"/>
      <c r="VJF24" s="431"/>
      <c r="VJG24" s="431"/>
      <c r="VJH24" s="431"/>
      <c r="VJI24" s="431"/>
      <c r="VJJ24" s="431"/>
      <c r="VJK24" s="431"/>
      <c r="VJL24" s="431"/>
      <c r="VJM24" s="431"/>
      <c r="VJN24" s="431"/>
      <c r="VJO24" s="431"/>
      <c r="VJP24" s="431"/>
      <c r="VJQ24" s="431"/>
      <c r="VJR24" s="431"/>
      <c r="VJS24" s="431"/>
      <c r="VJT24" s="431"/>
      <c r="VJU24" s="431"/>
      <c r="VJV24" s="431"/>
      <c r="VJW24" s="431"/>
      <c r="VJX24" s="431"/>
      <c r="VJY24" s="431"/>
      <c r="VJZ24" s="431"/>
      <c r="VKA24" s="431"/>
      <c r="VKB24" s="431"/>
      <c r="VKC24" s="431"/>
      <c r="VKD24" s="431"/>
      <c r="VKE24" s="431"/>
      <c r="VKF24" s="431"/>
      <c r="VKG24" s="431"/>
      <c r="VKH24" s="431"/>
      <c r="VKI24" s="431"/>
      <c r="VKJ24" s="431"/>
      <c r="VKK24" s="431"/>
      <c r="VKL24" s="431"/>
      <c r="VKM24" s="431"/>
      <c r="VKN24" s="431"/>
      <c r="VKO24" s="431"/>
      <c r="VKP24" s="431"/>
      <c r="VKQ24" s="431"/>
      <c r="VKR24" s="431"/>
      <c r="VKS24" s="431"/>
      <c r="VKT24" s="431"/>
      <c r="VKU24" s="431"/>
      <c r="VKV24" s="431"/>
      <c r="VKW24" s="431"/>
      <c r="VKX24" s="431"/>
      <c r="VKY24" s="431"/>
      <c r="VKZ24" s="431"/>
      <c r="VLA24" s="431"/>
      <c r="VLB24" s="431"/>
      <c r="VLC24" s="431"/>
      <c r="VLD24" s="431"/>
      <c r="VLE24" s="431"/>
      <c r="VLF24" s="431"/>
      <c r="VLG24" s="431"/>
      <c r="VLH24" s="431"/>
      <c r="VLI24" s="431"/>
      <c r="VLJ24" s="431"/>
      <c r="VLK24" s="431"/>
      <c r="VLL24" s="431"/>
      <c r="VLM24" s="431"/>
      <c r="VLN24" s="431"/>
      <c r="VLO24" s="431"/>
      <c r="VLP24" s="431"/>
      <c r="VLQ24" s="431"/>
      <c r="VLR24" s="431"/>
      <c r="VLS24" s="431"/>
      <c r="VLT24" s="431"/>
      <c r="VLU24" s="431"/>
      <c r="VLV24" s="431"/>
      <c r="VLW24" s="431"/>
      <c r="VLX24" s="431"/>
      <c r="VLY24" s="431"/>
      <c r="VLZ24" s="431"/>
      <c r="VMA24" s="431"/>
      <c r="VMB24" s="431"/>
      <c r="VMC24" s="431"/>
      <c r="VMD24" s="431"/>
      <c r="VME24" s="431"/>
      <c r="VMF24" s="431"/>
      <c r="VMG24" s="431"/>
      <c r="VMH24" s="431"/>
      <c r="VMI24" s="431"/>
      <c r="VMJ24" s="431"/>
      <c r="VMK24" s="431"/>
      <c r="VML24" s="431"/>
      <c r="VMM24" s="431"/>
      <c r="VMN24" s="431"/>
      <c r="VMO24" s="431"/>
      <c r="VMP24" s="431"/>
      <c r="VMQ24" s="431"/>
      <c r="VMR24" s="431"/>
      <c r="VMS24" s="431"/>
      <c r="VMT24" s="431"/>
      <c r="VMU24" s="431"/>
      <c r="VMV24" s="431"/>
      <c r="VMW24" s="431"/>
      <c r="VMX24" s="431"/>
      <c r="VMY24" s="431"/>
      <c r="VMZ24" s="431"/>
      <c r="VNA24" s="431"/>
      <c r="VNB24" s="431"/>
      <c r="VNC24" s="431"/>
      <c r="VND24" s="431"/>
      <c r="VNE24" s="431"/>
      <c r="VNF24" s="431"/>
      <c r="VNG24" s="431"/>
      <c r="VNH24" s="431"/>
      <c r="VNI24" s="431"/>
      <c r="VNJ24" s="431"/>
      <c r="VNK24" s="431"/>
      <c r="VNL24" s="431"/>
      <c r="VNM24" s="431"/>
      <c r="VNN24" s="431"/>
      <c r="VNO24" s="431"/>
      <c r="VNP24" s="431"/>
      <c r="VNQ24" s="431"/>
      <c r="VNR24" s="431"/>
      <c r="VNS24" s="431"/>
      <c r="VNT24" s="431"/>
      <c r="VNU24" s="431"/>
      <c r="VNV24" s="431"/>
      <c r="VNW24" s="431"/>
      <c r="VNX24" s="431"/>
      <c r="VNY24" s="431"/>
      <c r="VNZ24" s="431"/>
      <c r="VOA24" s="431"/>
      <c r="VOB24" s="431"/>
      <c r="VOC24" s="431"/>
      <c r="VOD24" s="431"/>
      <c r="VOE24" s="431"/>
      <c r="VOF24" s="431"/>
      <c r="VOG24" s="431"/>
      <c r="VOH24" s="431"/>
      <c r="VOI24" s="431"/>
      <c r="VOJ24" s="431"/>
      <c r="VOK24" s="431"/>
      <c r="VOL24" s="431"/>
      <c r="VOM24" s="431"/>
      <c r="VON24" s="431"/>
      <c r="VOO24" s="431"/>
      <c r="VOP24" s="431"/>
      <c r="VOQ24" s="431"/>
      <c r="VOR24" s="431"/>
      <c r="VOS24" s="431"/>
      <c r="VOT24" s="431"/>
      <c r="VOU24" s="431"/>
      <c r="VOV24" s="431"/>
      <c r="VOW24" s="431"/>
      <c r="VOX24" s="431"/>
      <c r="VOY24" s="431"/>
      <c r="VOZ24" s="431"/>
      <c r="VPA24" s="431"/>
      <c r="VPB24" s="431"/>
      <c r="VPC24" s="431"/>
      <c r="VPD24" s="431"/>
      <c r="VPE24" s="431"/>
      <c r="VPF24" s="431"/>
      <c r="VPG24" s="431"/>
      <c r="VPH24" s="431"/>
      <c r="VPI24" s="431"/>
      <c r="VPJ24" s="431"/>
      <c r="VPK24" s="431"/>
      <c r="VPL24" s="431"/>
      <c r="VPM24" s="431"/>
      <c r="VPN24" s="431"/>
      <c r="VPO24" s="431"/>
      <c r="VPP24" s="431"/>
      <c r="VPQ24" s="431"/>
      <c r="VPR24" s="431"/>
      <c r="VPS24" s="431"/>
      <c r="VPT24" s="431"/>
      <c r="VPU24" s="431"/>
      <c r="VPV24" s="431"/>
      <c r="VPW24" s="431"/>
      <c r="VPX24" s="431"/>
      <c r="VPY24" s="431"/>
      <c r="VPZ24" s="431"/>
      <c r="VQA24" s="431"/>
      <c r="VQB24" s="431"/>
      <c r="VQC24" s="431"/>
      <c r="VQD24" s="431"/>
      <c r="VQE24" s="431"/>
      <c r="VQF24" s="431"/>
      <c r="VQG24" s="431"/>
      <c r="VQH24" s="431"/>
      <c r="VQI24" s="431"/>
      <c r="VQJ24" s="431"/>
      <c r="VQK24" s="431"/>
      <c r="VQL24" s="431"/>
      <c r="VQM24" s="431"/>
      <c r="VQN24" s="431"/>
      <c r="VQO24" s="431"/>
      <c r="VQP24" s="431"/>
      <c r="VQQ24" s="431"/>
      <c r="VQR24" s="431"/>
      <c r="VQS24" s="431"/>
      <c r="VQT24" s="431"/>
      <c r="VQU24" s="431"/>
      <c r="VQV24" s="431"/>
      <c r="VQW24" s="431"/>
      <c r="VQX24" s="431"/>
      <c r="VQY24" s="431"/>
      <c r="VQZ24" s="431"/>
      <c r="VRA24" s="431"/>
      <c r="VRB24" s="431"/>
      <c r="VRC24" s="431"/>
      <c r="VRD24" s="431"/>
      <c r="VRE24" s="431"/>
      <c r="VRF24" s="431"/>
      <c r="VRG24" s="431"/>
      <c r="VRH24" s="431"/>
      <c r="VRI24" s="431"/>
      <c r="VRJ24" s="431"/>
      <c r="VRK24" s="431"/>
      <c r="VRL24" s="431"/>
      <c r="VRM24" s="431"/>
      <c r="VRN24" s="431"/>
      <c r="VRO24" s="431"/>
      <c r="VRP24" s="431"/>
      <c r="VRQ24" s="431"/>
      <c r="VRR24" s="431"/>
      <c r="VRS24" s="431"/>
      <c r="VRT24" s="431"/>
      <c r="VRU24" s="431"/>
      <c r="VRV24" s="431"/>
      <c r="VRW24" s="431"/>
      <c r="VRX24" s="431"/>
      <c r="VRY24" s="431"/>
      <c r="VRZ24" s="431"/>
      <c r="VSA24" s="431"/>
      <c r="VSB24" s="431"/>
      <c r="VSC24" s="431"/>
      <c r="VSD24" s="431"/>
      <c r="VSE24" s="431"/>
      <c r="VSF24" s="431"/>
      <c r="VSG24" s="431"/>
      <c r="VSH24" s="431"/>
      <c r="VSI24" s="431"/>
      <c r="VSJ24" s="431"/>
      <c r="VSK24" s="431"/>
      <c r="VSL24" s="431"/>
      <c r="VSM24" s="431"/>
      <c r="VSN24" s="431"/>
      <c r="VSO24" s="431"/>
      <c r="VSP24" s="431"/>
      <c r="VSQ24" s="431"/>
      <c r="VSR24" s="431"/>
      <c r="VSS24" s="431"/>
      <c r="VST24" s="431"/>
      <c r="VSU24" s="431"/>
      <c r="VSV24" s="431"/>
      <c r="VSW24" s="431"/>
      <c r="VSX24" s="431"/>
      <c r="VSY24" s="431"/>
      <c r="VSZ24" s="431"/>
      <c r="VTA24" s="431"/>
      <c r="VTB24" s="431"/>
      <c r="VTC24" s="431"/>
      <c r="VTD24" s="431"/>
      <c r="VTE24" s="431"/>
      <c r="VTF24" s="431"/>
      <c r="VTG24" s="431"/>
      <c r="VTH24" s="431"/>
      <c r="VTI24" s="431"/>
      <c r="VTJ24" s="431"/>
      <c r="VTK24" s="431"/>
      <c r="VTL24" s="431"/>
      <c r="VTM24" s="431"/>
      <c r="VTN24" s="431"/>
      <c r="VTO24" s="431"/>
      <c r="VTP24" s="431"/>
      <c r="VTQ24" s="431"/>
      <c r="VTR24" s="431"/>
      <c r="VTS24" s="431"/>
      <c r="VTT24" s="431"/>
      <c r="VTU24" s="431"/>
      <c r="VTV24" s="431"/>
      <c r="VTW24" s="431"/>
      <c r="VTX24" s="431"/>
      <c r="VTY24" s="431"/>
      <c r="VTZ24" s="431"/>
      <c r="VUA24" s="431"/>
      <c r="VUB24" s="431"/>
      <c r="VUC24" s="431"/>
      <c r="VUD24" s="431"/>
      <c r="VUE24" s="431"/>
      <c r="VUF24" s="431"/>
      <c r="VUG24" s="431"/>
      <c r="VUH24" s="431"/>
      <c r="VUI24" s="431"/>
      <c r="VUJ24" s="431"/>
      <c r="VUK24" s="431"/>
      <c r="VUL24" s="431"/>
      <c r="VUM24" s="431"/>
      <c r="VUN24" s="431"/>
      <c r="VUO24" s="431"/>
      <c r="VUP24" s="431"/>
      <c r="VUQ24" s="431"/>
      <c r="VUR24" s="431"/>
      <c r="VUS24" s="431"/>
      <c r="VUT24" s="431"/>
      <c r="VUU24" s="431"/>
      <c r="VUV24" s="431"/>
      <c r="VUW24" s="431"/>
      <c r="VUX24" s="431"/>
      <c r="VUY24" s="431"/>
      <c r="VUZ24" s="431"/>
      <c r="VVA24" s="431"/>
      <c r="VVB24" s="431"/>
      <c r="VVC24" s="431"/>
      <c r="VVD24" s="431"/>
      <c r="VVE24" s="431"/>
      <c r="VVF24" s="431"/>
      <c r="VVG24" s="431"/>
      <c r="VVH24" s="431"/>
      <c r="VVI24" s="431"/>
      <c r="VVJ24" s="431"/>
      <c r="VVK24" s="431"/>
      <c r="VVL24" s="431"/>
      <c r="VVM24" s="431"/>
      <c r="VVN24" s="431"/>
      <c r="VVO24" s="431"/>
      <c r="VVP24" s="431"/>
      <c r="VVQ24" s="431"/>
      <c r="VVR24" s="431"/>
      <c r="VVS24" s="431"/>
      <c r="VVT24" s="431"/>
      <c r="VVU24" s="431"/>
      <c r="VVV24" s="431"/>
      <c r="VVW24" s="431"/>
      <c r="VVX24" s="431"/>
      <c r="VVY24" s="431"/>
      <c r="VVZ24" s="431"/>
      <c r="VWA24" s="431"/>
      <c r="VWB24" s="431"/>
      <c r="VWC24" s="431"/>
      <c r="VWD24" s="431"/>
      <c r="VWE24" s="431"/>
      <c r="VWF24" s="431"/>
      <c r="VWG24" s="431"/>
      <c r="VWH24" s="431"/>
      <c r="VWI24" s="431"/>
      <c r="VWJ24" s="431"/>
      <c r="VWK24" s="431"/>
      <c r="VWL24" s="431"/>
      <c r="VWM24" s="431"/>
      <c r="VWN24" s="431"/>
      <c r="VWO24" s="431"/>
      <c r="VWP24" s="431"/>
      <c r="VWQ24" s="431"/>
      <c r="VWR24" s="431"/>
      <c r="VWS24" s="431"/>
      <c r="VWT24" s="431"/>
      <c r="VWU24" s="431"/>
      <c r="VWV24" s="431"/>
      <c r="VWW24" s="431"/>
      <c r="VWX24" s="431"/>
      <c r="VWY24" s="431"/>
      <c r="VWZ24" s="431"/>
      <c r="VXA24" s="431"/>
      <c r="VXB24" s="431"/>
      <c r="VXC24" s="431"/>
      <c r="VXD24" s="431"/>
      <c r="VXE24" s="431"/>
      <c r="VXF24" s="431"/>
      <c r="VXG24" s="431"/>
      <c r="VXH24" s="431"/>
      <c r="VXI24" s="431"/>
      <c r="VXJ24" s="431"/>
      <c r="VXK24" s="431"/>
      <c r="VXL24" s="431"/>
      <c r="VXM24" s="431"/>
      <c r="VXN24" s="431"/>
      <c r="VXO24" s="431"/>
      <c r="VXP24" s="431"/>
      <c r="VXQ24" s="431"/>
      <c r="VXR24" s="431"/>
      <c r="VXS24" s="431"/>
      <c r="VXT24" s="431"/>
      <c r="VXU24" s="431"/>
      <c r="VXV24" s="431"/>
      <c r="VXW24" s="431"/>
      <c r="VXX24" s="431"/>
      <c r="VXY24" s="431"/>
      <c r="VXZ24" s="431"/>
      <c r="VYA24" s="431"/>
      <c r="VYB24" s="431"/>
      <c r="VYC24" s="431"/>
      <c r="VYD24" s="431"/>
      <c r="VYE24" s="431"/>
      <c r="VYF24" s="431"/>
      <c r="VYG24" s="431"/>
      <c r="VYH24" s="431"/>
      <c r="VYI24" s="431"/>
      <c r="VYJ24" s="431"/>
      <c r="VYK24" s="431"/>
      <c r="VYL24" s="431"/>
      <c r="VYM24" s="431"/>
      <c r="VYN24" s="431"/>
      <c r="VYO24" s="431"/>
      <c r="VYP24" s="431"/>
      <c r="VYQ24" s="431"/>
      <c r="VYR24" s="431"/>
      <c r="VYS24" s="431"/>
      <c r="VYT24" s="431"/>
      <c r="VYU24" s="431"/>
      <c r="VYV24" s="431"/>
      <c r="VYW24" s="431"/>
      <c r="VYX24" s="431"/>
      <c r="VYY24" s="431"/>
      <c r="VYZ24" s="431"/>
      <c r="VZA24" s="431"/>
      <c r="VZB24" s="431"/>
      <c r="VZC24" s="431"/>
      <c r="VZD24" s="431"/>
      <c r="VZE24" s="431"/>
      <c r="VZF24" s="431"/>
      <c r="VZG24" s="431"/>
      <c r="VZH24" s="431"/>
      <c r="VZI24" s="431"/>
      <c r="VZJ24" s="431"/>
      <c r="VZK24" s="431"/>
      <c r="VZL24" s="431"/>
      <c r="VZM24" s="431"/>
      <c r="VZN24" s="431"/>
      <c r="VZO24" s="431"/>
      <c r="VZP24" s="431"/>
      <c r="VZQ24" s="431"/>
      <c r="VZR24" s="431"/>
      <c r="VZS24" s="431"/>
      <c r="VZT24" s="431"/>
      <c r="VZU24" s="431"/>
      <c r="VZV24" s="431"/>
      <c r="VZW24" s="431"/>
      <c r="VZX24" s="431"/>
      <c r="VZY24" s="431"/>
      <c r="VZZ24" s="431"/>
      <c r="WAA24" s="431"/>
      <c r="WAB24" s="431"/>
      <c r="WAC24" s="431"/>
      <c r="WAD24" s="431"/>
      <c r="WAE24" s="431"/>
      <c r="WAF24" s="431"/>
      <c r="WAG24" s="431"/>
      <c r="WAH24" s="431"/>
      <c r="WAI24" s="431"/>
      <c r="WAJ24" s="431"/>
      <c r="WAK24" s="431"/>
      <c r="WAL24" s="431"/>
      <c r="WAM24" s="431"/>
      <c r="WAN24" s="431"/>
      <c r="WAO24" s="431"/>
      <c r="WAP24" s="431"/>
      <c r="WAQ24" s="431"/>
      <c r="WAR24" s="431"/>
      <c r="WAS24" s="431"/>
      <c r="WAT24" s="431"/>
      <c r="WAU24" s="431"/>
      <c r="WAV24" s="431"/>
      <c r="WAW24" s="431"/>
      <c r="WAX24" s="431"/>
      <c r="WAY24" s="431"/>
      <c r="WAZ24" s="431"/>
      <c r="WBA24" s="431"/>
      <c r="WBB24" s="431"/>
      <c r="WBC24" s="431"/>
      <c r="WBD24" s="431"/>
      <c r="WBE24" s="431"/>
      <c r="WBF24" s="431"/>
      <c r="WBG24" s="431"/>
      <c r="WBH24" s="431"/>
      <c r="WBI24" s="431"/>
      <c r="WBJ24" s="431"/>
      <c r="WBK24" s="431"/>
      <c r="WBL24" s="431"/>
      <c r="WBM24" s="431"/>
      <c r="WBN24" s="431"/>
      <c r="WBO24" s="431"/>
      <c r="WBP24" s="431"/>
      <c r="WBQ24" s="431"/>
      <c r="WBR24" s="431"/>
      <c r="WBS24" s="431"/>
      <c r="WBT24" s="431"/>
      <c r="WBU24" s="431"/>
      <c r="WBV24" s="431"/>
      <c r="WBW24" s="431"/>
      <c r="WBX24" s="431"/>
      <c r="WBY24" s="431"/>
      <c r="WBZ24" s="431"/>
      <c r="WCA24" s="431"/>
      <c r="WCB24" s="431"/>
      <c r="WCC24" s="431"/>
      <c r="WCD24" s="431"/>
      <c r="WCE24" s="431"/>
      <c r="WCF24" s="431"/>
      <c r="WCG24" s="431"/>
      <c r="WCH24" s="431"/>
      <c r="WCI24" s="431"/>
      <c r="WCJ24" s="431"/>
      <c r="WCK24" s="431"/>
      <c r="WCL24" s="431"/>
      <c r="WCM24" s="431"/>
      <c r="WCN24" s="431"/>
      <c r="WCO24" s="431"/>
      <c r="WCP24" s="431"/>
      <c r="WCQ24" s="431"/>
      <c r="WCR24" s="431"/>
      <c r="WCS24" s="431"/>
      <c r="WCT24" s="431"/>
      <c r="WCU24" s="431"/>
      <c r="WCV24" s="431"/>
      <c r="WCW24" s="431"/>
      <c r="WCX24" s="431"/>
      <c r="WCY24" s="431"/>
      <c r="WCZ24" s="431"/>
      <c r="WDA24" s="431"/>
      <c r="WDB24" s="431"/>
      <c r="WDC24" s="431"/>
      <c r="WDD24" s="431"/>
      <c r="WDE24" s="431"/>
      <c r="WDF24" s="431"/>
      <c r="WDG24" s="431"/>
      <c r="WDH24" s="431"/>
      <c r="WDI24" s="431"/>
      <c r="WDJ24" s="431"/>
      <c r="WDK24" s="431"/>
      <c r="WDL24" s="431"/>
      <c r="WDM24" s="431"/>
      <c r="WDN24" s="431"/>
      <c r="WDO24" s="431"/>
      <c r="WDP24" s="431"/>
      <c r="WDQ24" s="431"/>
      <c r="WDR24" s="431"/>
      <c r="WDS24" s="431"/>
      <c r="WDT24" s="431"/>
      <c r="WDU24" s="431"/>
      <c r="WDV24" s="431"/>
      <c r="WDW24" s="431"/>
      <c r="WDX24" s="431"/>
      <c r="WDY24" s="431"/>
      <c r="WDZ24" s="431"/>
      <c r="WEA24" s="431"/>
      <c r="WEB24" s="431"/>
      <c r="WEC24" s="431"/>
      <c r="WED24" s="431"/>
      <c r="WEE24" s="431"/>
      <c r="WEF24" s="431"/>
      <c r="WEG24" s="431"/>
      <c r="WEH24" s="431"/>
      <c r="WEI24" s="431"/>
      <c r="WEJ24" s="431"/>
      <c r="WEK24" s="431"/>
      <c r="WEL24" s="431"/>
      <c r="WEM24" s="431"/>
      <c r="WEN24" s="431"/>
      <c r="WEO24" s="431"/>
      <c r="WEP24" s="431"/>
      <c r="WEQ24" s="431"/>
      <c r="WER24" s="431"/>
      <c r="WES24" s="431"/>
      <c r="WET24" s="431"/>
      <c r="WEU24" s="431"/>
      <c r="WEV24" s="431"/>
      <c r="WEW24" s="431"/>
      <c r="WEX24" s="431"/>
      <c r="WEY24" s="431"/>
      <c r="WEZ24" s="431"/>
      <c r="WFA24" s="431"/>
      <c r="WFB24" s="431"/>
      <c r="WFC24" s="431"/>
      <c r="WFD24" s="431"/>
      <c r="WFE24" s="431"/>
      <c r="WFF24" s="431"/>
      <c r="WFG24" s="431"/>
      <c r="WFH24" s="431"/>
      <c r="WFI24" s="431"/>
      <c r="WFJ24" s="431"/>
      <c r="WFK24" s="431"/>
      <c r="WFL24" s="431"/>
      <c r="WFM24" s="431"/>
      <c r="WFN24" s="431"/>
      <c r="WFO24" s="431"/>
      <c r="WFP24" s="431"/>
      <c r="WFQ24" s="431"/>
      <c r="WFR24" s="431"/>
      <c r="WFS24" s="431"/>
      <c r="WFT24" s="431"/>
      <c r="WFU24" s="431"/>
      <c r="WFV24" s="431"/>
      <c r="WFW24" s="431"/>
      <c r="WFX24" s="431"/>
      <c r="WFY24" s="431"/>
      <c r="WFZ24" s="431"/>
      <c r="WGA24" s="431"/>
      <c r="WGB24" s="431"/>
      <c r="WGC24" s="431"/>
      <c r="WGD24" s="431"/>
      <c r="WGE24" s="431"/>
      <c r="WGF24" s="431"/>
      <c r="WGG24" s="431"/>
      <c r="WGH24" s="431"/>
      <c r="WGI24" s="431"/>
      <c r="WGJ24" s="431"/>
      <c r="WGK24" s="431"/>
      <c r="WGL24" s="431"/>
      <c r="WGM24" s="431"/>
      <c r="WGN24" s="431"/>
      <c r="WGO24" s="431"/>
      <c r="WGP24" s="431"/>
      <c r="WGQ24" s="431"/>
      <c r="WGR24" s="431"/>
      <c r="WGS24" s="431"/>
      <c r="WGT24" s="431"/>
      <c r="WGU24" s="431"/>
      <c r="WGV24" s="431"/>
      <c r="WGW24" s="431"/>
      <c r="WGX24" s="431"/>
      <c r="WGY24" s="431"/>
      <c r="WGZ24" s="431"/>
      <c r="WHA24" s="431"/>
      <c r="WHB24" s="431"/>
      <c r="WHC24" s="431"/>
      <c r="WHD24" s="431"/>
      <c r="WHE24" s="431"/>
      <c r="WHF24" s="431"/>
      <c r="WHG24" s="431"/>
      <c r="WHH24" s="431"/>
      <c r="WHI24" s="431"/>
      <c r="WHJ24" s="431"/>
      <c r="WHK24" s="431"/>
      <c r="WHL24" s="431"/>
      <c r="WHM24" s="431"/>
      <c r="WHN24" s="431"/>
      <c r="WHO24" s="431"/>
      <c r="WHP24" s="431"/>
      <c r="WHQ24" s="431"/>
      <c r="WHR24" s="431"/>
      <c r="WHS24" s="431"/>
      <c r="WHT24" s="431"/>
      <c r="WHU24" s="431"/>
      <c r="WHV24" s="431"/>
      <c r="WHW24" s="431"/>
      <c r="WHX24" s="431"/>
      <c r="WHY24" s="431"/>
      <c r="WHZ24" s="431"/>
      <c r="WIA24" s="431"/>
      <c r="WIB24" s="431"/>
      <c r="WIC24" s="431"/>
      <c r="WID24" s="431"/>
      <c r="WIE24" s="431"/>
      <c r="WIF24" s="431"/>
      <c r="WIG24" s="431"/>
      <c r="WIH24" s="431"/>
      <c r="WII24" s="431"/>
      <c r="WIJ24" s="431"/>
      <c r="WIK24" s="431"/>
      <c r="WIL24" s="431"/>
      <c r="WIM24" s="431"/>
      <c r="WIN24" s="431"/>
      <c r="WIO24" s="431"/>
      <c r="WIP24" s="431"/>
      <c r="WIQ24" s="431"/>
      <c r="WIR24" s="431"/>
      <c r="WIS24" s="431"/>
      <c r="WIT24" s="431"/>
      <c r="WIU24" s="431"/>
      <c r="WIV24" s="431"/>
      <c r="WIW24" s="431"/>
      <c r="WIX24" s="431"/>
      <c r="WIY24" s="431"/>
      <c r="WIZ24" s="431"/>
      <c r="WJA24" s="431"/>
      <c r="WJB24" s="431"/>
      <c r="WJC24" s="431"/>
      <c r="WJD24" s="431"/>
      <c r="WJE24" s="431"/>
      <c r="WJF24" s="431"/>
      <c r="WJG24" s="431"/>
      <c r="WJH24" s="431"/>
      <c r="WJI24" s="431"/>
      <c r="WJJ24" s="431"/>
      <c r="WJK24" s="431"/>
      <c r="WJL24" s="431"/>
      <c r="WJM24" s="431"/>
      <c r="WJN24" s="431"/>
      <c r="WJO24" s="431"/>
      <c r="WJP24" s="431"/>
      <c r="WJQ24" s="431"/>
      <c r="WJR24" s="431"/>
      <c r="WJS24" s="431"/>
      <c r="WJT24" s="431"/>
      <c r="WJU24" s="431"/>
      <c r="WJV24" s="431"/>
      <c r="WJW24" s="431"/>
      <c r="WJX24" s="431"/>
      <c r="WJY24" s="431"/>
      <c r="WJZ24" s="431"/>
      <c r="WKA24" s="431"/>
      <c r="WKB24" s="431"/>
      <c r="WKC24" s="431"/>
      <c r="WKD24" s="431"/>
      <c r="WKE24" s="431"/>
      <c r="WKF24" s="431"/>
      <c r="WKG24" s="431"/>
      <c r="WKH24" s="431"/>
      <c r="WKI24" s="431"/>
      <c r="WKJ24" s="431"/>
      <c r="WKK24" s="431"/>
      <c r="WKL24" s="431"/>
      <c r="WKM24" s="431"/>
      <c r="WKN24" s="431"/>
      <c r="WKO24" s="431"/>
      <c r="WKP24" s="431"/>
      <c r="WKQ24" s="431"/>
      <c r="WKR24" s="431"/>
      <c r="WKS24" s="431"/>
      <c r="WKT24" s="431"/>
      <c r="WKU24" s="431"/>
      <c r="WKV24" s="431"/>
      <c r="WKW24" s="431"/>
      <c r="WKX24" s="431"/>
      <c r="WKY24" s="431"/>
      <c r="WKZ24" s="431"/>
      <c r="WLA24" s="431"/>
      <c r="WLB24" s="431"/>
      <c r="WLC24" s="431"/>
      <c r="WLD24" s="431"/>
      <c r="WLE24" s="431"/>
      <c r="WLF24" s="431"/>
      <c r="WLG24" s="431"/>
      <c r="WLH24" s="431"/>
      <c r="WLI24" s="431"/>
      <c r="WLJ24" s="431"/>
      <c r="WLK24" s="431"/>
      <c r="WLL24" s="431"/>
      <c r="WLM24" s="431"/>
      <c r="WLN24" s="431"/>
      <c r="WLO24" s="431"/>
      <c r="WLP24" s="431"/>
      <c r="WLQ24" s="431"/>
      <c r="WLR24" s="431"/>
      <c r="WLS24" s="431"/>
      <c r="WLT24" s="431"/>
      <c r="WLU24" s="431"/>
      <c r="WLV24" s="431"/>
      <c r="WLW24" s="431"/>
      <c r="WLX24" s="431"/>
      <c r="WLY24" s="431"/>
      <c r="WLZ24" s="431"/>
      <c r="WMA24" s="431"/>
      <c r="WMB24" s="431"/>
      <c r="WMC24" s="431"/>
      <c r="WMD24" s="431"/>
      <c r="WME24" s="431"/>
      <c r="WMF24" s="431"/>
      <c r="WMG24" s="431"/>
      <c r="WMH24" s="431"/>
      <c r="WMI24" s="431"/>
      <c r="WMJ24" s="431"/>
      <c r="WMK24" s="431"/>
      <c r="WML24" s="431"/>
      <c r="WMM24" s="431"/>
      <c r="WMN24" s="431"/>
      <c r="WMO24" s="431"/>
      <c r="WMP24" s="431"/>
      <c r="WMQ24" s="431"/>
      <c r="WMR24" s="431"/>
      <c r="WMS24" s="431"/>
      <c r="WMT24" s="431"/>
      <c r="WMU24" s="431"/>
      <c r="WMV24" s="431"/>
      <c r="WMW24" s="431"/>
      <c r="WMX24" s="431"/>
      <c r="WMY24" s="431"/>
      <c r="WMZ24" s="431"/>
      <c r="WNA24" s="431"/>
      <c r="WNB24" s="431"/>
      <c r="WNC24" s="431"/>
      <c r="WND24" s="431"/>
      <c r="WNE24" s="431"/>
      <c r="WNF24" s="431"/>
      <c r="WNG24" s="431"/>
      <c r="WNH24" s="431"/>
      <c r="WNI24" s="431"/>
      <c r="WNJ24" s="431"/>
      <c r="WNK24" s="431"/>
      <c r="WNL24" s="431"/>
      <c r="WNM24" s="431"/>
      <c r="WNN24" s="431"/>
      <c r="WNO24" s="431"/>
      <c r="WNP24" s="431"/>
      <c r="WNQ24" s="431"/>
      <c r="WNR24" s="431"/>
      <c r="WNS24" s="431"/>
      <c r="WNT24" s="431"/>
      <c r="WNU24" s="431"/>
      <c r="WNV24" s="431"/>
      <c r="WNW24" s="431"/>
      <c r="WNX24" s="431"/>
      <c r="WNY24" s="431"/>
      <c r="WNZ24" s="431"/>
      <c r="WOA24" s="431"/>
      <c r="WOB24" s="431"/>
      <c r="WOC24" s="431"/>
      <c r="WOD24" s="431"/>
      <c r="WOE24" s="431"/>
      <c r="WOF24" s="431"/>
      <c r="WOG24" s="431"/>
      <c r="WOH24" s="431"/>
      <c r="WOI24" s="431"/>
      <c r="WOJ24" s="431"/>
      <c r="WOK24" s="431"/>
      <c r="WOL24" s="431"/>
      <c r="WOM24" s="431"/>
      <c r="WON24" s="431"/>
      <c r="WOO24" s="431"/>
      <c r="WOP24" s="431"/>
      <c r="WOQ24" s="431"/>
      <c r="WOR24" s="431"/>
      <c r="WOS24" s="431"/>
      <c r="WOT24" s="431"/>
      <c r="WOU24" s="431"/>
      <c r="WOV24" s="431"/>
      <c r="WOW24" s="431"/>
      <c r="WOX24" s="431"/>
      <c r="WOY24" s="431"/>
      <c r="WOZ24" s="431"/>
      <c r="WPA24" s="431"/>
      <c r="WPB24" s="431"/>
      <c r="WPC24" s="431"/>
      <c r="WPD24" s="431"/>
      <c r="WPE24" s="431"/>
      <c r="WPF24" s="431"/>
      <c r="WPG24" s="431"/>
      <c r="WPH24" s="431"/>
      <c r="WPI24" s="431"/>
      <c r="WPJ24" s="431"/>
      <c r="WPK24" s="431"/>
      <c r="WPL24" s="431"/>
      <c r="WPM24" s="431"/>
      <c r="WPN24" s="431"/>
      <c r="WPO24" s="431"/>
      <c r="WPP24" s="431"/>
      <c r="WPQ24" s="431"/>
      <c r="WPR24" s="431"/>
      <c r="WPS24" s="431"/>
      <c r="WPT24" s="431"/>
      <c r="WPU24" s="431"/>
      <c r="WPV24" s="431"/>
      <c r="WPW24" s="431"/>
      <c r="WPX24" s="431"/>
      <c r="WPY24" s="431"/>
      <c r="WPZ24" s="431"/>
      <c r="WQA24" s="431"/>
      <c r="WQB24" s="431"/>
      <c r="WQC24" s="431"/>
      <c r="WQD24" s="431"/>
      <c r="WQE24" s="431"/>
      <c r="WQF24" s="431"/>
      <c r="WQG24" s="431"/>
      <c r="WQH24" s="431"/>
      <c r="WQI24" s="431"/>
      <c r="WQJ24" s="431"/>
      <c r="WQK24" s="431"/>
      <c r="WQL24" s="431"/>
      <c r="WQM24" s="431"/>
      <c r="WQN24" s="431"/>
      <c r="WQO24" s="431"/>
      <c r="WQP24" s="431"/>
      <c r="WQQ24" s="431"/>
      <c r="WQR24" s="431"/>
      <c r="WQS24" s="431"/>
      <c r="WQT24" s="431"/>
      <c r="WQU24" s="431"/>
      <c r="WQV24" s="431"/>
      <c r="WQW24" s="431"/>
      <c r="WQX24" s="431"/>
      <c r="WQY24" s="431"/>
      <c r="WQZ24" s="431"/>
      <c r="WRA24" s="431"/>
      <c r="WRB24" s="431"/>
      <c r="WRC24" s="431"/>
      <c r="WRD24" s="431"/>
      <c r="WRE24" s="431"/>
      <c r="WRF24" s="431"/>
      <c r="WRG24" s="431"/>
      <c r="WRH24" s="431"/>
      <c r="WRI24" s="431"/>
      <c r="WRJ24" s="431"/>
      <c r="WRK24" s="431"/>
      <c r="WRL24" s="431"/>
      <c r="WRM24" s="431"/>
      <c r="WRN24" s="431"/>
      <c r="WRO24" s="431"/>
      <c r="WRP24" s="431"/>
      <c r="WRQ24" s="431"/>
      <c r="WRR24" s="431"/>
      <c r="WRS24" s="431"/>
      <c r="WRT24" s="431"/>
      <c r="WRU24" s="431"/>
      <c r="WRV24" s="431"/>
      <c r="WRW24" s="431"/>
      <c r="WRX24" s="431"/>
      <c r="WRY24" s="431"/>
      <c r="WRZ24" s="431"/>
      <c r="WSA24" s="431"/>
      <c r="WSB24" s="431"/>
      <c r="WSC24" s="431"/>
      <c r="WSD24" s="431"/>
      <c r="WSE24" s="431"/>
      <c r="WSF24" s="431"/>
      <c r="WSG24" s="431"/>
      <c r="WSH24" s="431"/>
      <c r="WSI24" s="431"/>
      <c r="WSJ24" s="431"/>
      <c r="WSK24" s="431"/>
      <c r="WSL24" s="431"/>
      <c r="WSM24" s="431"/>
      <c r="WSN24" s="431"/>
      <c r="WSO24" s="431"/>
      <c r="WSP24" s="431"/>
      <c r="WSQ24" s="431"/>
      <c r="WSR24" s="431"/>
      <c r="WSS24" s="431"/>
      <c r="WST24" s="431"/>
      <c r="WSU24" s="431"/>
      <c r="WSV24" s="431"/>
      <c r="WSW24" s="431"/>
      <c r="WSX24" s="431"/>
      <c r="WSY24" s="431"/>
      <c r="WSZ24" s="431"/>
      <c r="WTA24" s="431"/>
      <c r="WTB24" s="431"/>
      <c r="WTC24" s="431"/>
      <c r="WTD24" s="431"/>
      <c r="WTE24" s="431"/>
      <c r="WTF24" s="431"/>
      <c r="WTG24" s="431"/>
      <c r="WTH24" s="431"/>
      <c r="WTI24" s="431"/>
      <c r="WTJ24" s="431"/>
      <c r="WTK24" s="431"/>
      <c r="WTL24" s="431"/>
      <c r="WTM24" s="431"/>
      <c r="WTN24" s="431"/>
      <c r="WTO24" s="431"/>
      <c r="WTP24" s="431"/>
      <c r="WTQ24" s="431"/>
      <c r="WTR24" s="431"/>
      <c r="WTS24" s="431"/>
      <c r="WTT24" s="431"/>
      <c r="WTU24" s="431"/>
      <c r="WTV24" s="431"/>
      <c r="WTW24" s="431"/>
      <c r="WTX24" s="431"/>
      <c r="WTY24" s="431"/>
      <c r="WTZ24" s="431"/>
      <c r="WUA24" s="431"/>
      <c r="WUB24" s="431"/>
      <c r="WUC24" s="431"/>
      <c r="WUD24" s="431"/>
      <c r="WUE24" s="431"/>
      <c r="WUF24" s="431"/>
      <c r="WUG24" s="431"/>
      <c r="WUH24" s="431"/>
      <c r="WUI24" s="431"/>
      <c r="WUJ24" s="431"/>
      <c r="WUK24" s="431"/>
      <c r="WUL24" s="431"/>
      <c r="WUM24" s="431"/>
      <c r="WUN24" s="431"/>
      <c r="WUO24" s="431"/>
      <c r="WUP24" s="431"/>
      <c r="WUQ24" s="431"/>
      <c r="WUR24" s="431"/>
      <c r="WUS24" s="431"/>
      <c r="WUT24" s="431"/>
      <c r="WUU24" s="431"/>
      <c r="WUV24" s="431"/>
      <c r="WUW24" s="431"/>
      <c r="WUX24" s="431"/>
      <c r="WUY24" s="431"/>
      <c r="WUZ24" s="431"/>
      <c r="WVA24" s="431"/>
      <c r="WVB24" s="431"/>
      <c r="WVC24" s="431"/>
      <c r="WVD24" s="431"/>
      <c r="WVE24" s="431"/>
      <c r="WVF24" s="431"/>
      <c r="WVG24" s="431"/>
      <c r="WVH24" s="431"/>
      <c r="WVI24" s="431"/>
      <c r="WVJ24" s="431"/>
      <c r="WVK24" s="431"/>
      <c r="WVL24" s="431"/>
      <c r="WVM24" s="431"/>
      <c r="WVN24" s="431"/>
      <c r="WVO24" s="431"/>
      <c r="WVP24" s="431"/>
      <c r="WVQ24" s="431"/>
      <c r="WVR24" s="431"/>
      <c r="WVS24" s="431"/>
      <c r="WVT24" s="431"/>
      <c r="WVU24" s="431"/>
      <c r="WVV24" s="431"/>
      <c r="WVW24" s="431"/>
      <c r="WVX24" s="431"/>
      <c r="WVY24" s="431"/>
      <c r="WVZ24" s="431"/>
      <c r="WWA24" s="431"/>
      <c r="WWB24" s="431"/>
      <c r="WWC24" s="431"/>
      <c r="WWD24" s="431"/>
      <c r="WWE24" s="431"/>
      <c r="WWF24" s="431"/>
      <c r="WWG24" s="431"/>
      <c r="WWH24" s="431"/>
      <c r="WWI24" s="431"/>
      <c r="WWJ24" s="431"/>
      <c r="WWK24" s="431"/>
      <c r="WWL24" s="431"/>
      <c r="WWM24" s="431"/>
      <c r="WWN24" s="431"/>
      <c r="WWO24" s="431"/>
      <c r="WWP24" s="431"/>
      <c r="WWQ24" s="431"/>
      <c r="WWR24" s="431"/>
      <c r="WWS24" s="431"/>
      <c r="WWT24" s="431"/>
      <c r="WWU24" s="431"/>
      <c r="WWV24" s="431"/>
      <c r="WWW24" s="431"/>
      <c r="WWX24" s="431"/>
      <c r="WWY24" s="431"/>
      <c r="WWZ24" s="431"/>
      <c r="WXA24" s="431"/>
      <c r="WXB24" s="431"/>
      <c r="WXC24" s="431"/>
      <c r="WXD24" s="431"/>
      <c r="WXE24" s="431"/>
      <c r="WXF24" s="431"/>
      <c r="WXG24" s="431"/>
      <c r="WXH24" s="431"/>
      <c r="WXI24" s="431"/>
      <c r="WXJ24" s="431"/>
      <c r="WXK24" s="431"/>
      <c r="WXL24" s="431"/>
      <c r="WXM24" s="431"/>
      <c r="WXN24" s="431"/>
      <c r="WXO24" s="431"/>
      <c r="WXP24" s="431"/>
      <c r="WXQ24" s="431"/>
      <c r="WXR24" s="431"/>
      <c r="WXS24" s="431"/>
      <c r="WXT24" s="431"/>
      <c r="WXU24" s="431"/>
      <c r="WXV24" s="431"/>
      <c r="WXW24" s="431"/>
      <c r="WXX24" s="431"/>
      <c r="WXY24" s="431"/>
      <c r="WXZ24" s="431"/>
      <c r="WYA24" s="431"/>
      <c r="WYB24" s="431"/>
      <c r="WYC24" s="431"/>
      <c r="WYD24" s="431"/>
      <c r="WYE24" s="431"/>
      <c r="WYF24" s="431"/>
      <c r="WYG24" s="431"/>
      <c r="WYH24" s="431"/>
      <c r="WYI24" s="431"/>
      <c r="WYJ24" s="431"/>
      <c r="WYK24" s="431"/>
      <c r="WYL24" s="431"/>
      <c r="WYM24" s="431"/>
      <c r="WYN24" s="431"/>
      <c r="WYO24" s="431"/>
      <c r="WYP24" s="431"/>
      <c r="WYQ24" s="431"/>
      <c r="WYR24" s="431"/>
      <c r="WYS24" s="431"/>
      <c r="WYT24" s="431"/>
      <c r="WYU24" s="431"/>
      <c r="WYV24" s="431"/>
      <c r="WYW24" s="431"/>
      <c r="WYX24" s="431"/>
      <c r="WYY24" s="431"/>
      <c r="WYZ24" s="431"/>
      <c r="WZA24" s="431"/>
      <c r="WZB24" s="431"/>
      <c r="WZC24" s="431"/>
      <c r="WZD24" s="431"/>
      <c r="WZE24" s="431"/>
      <c r="WZF24" s="431"/>
      <c r="WZG24" s="431"/>
      <c r="WZH24" s="431"/>
      <c r="WZI24" s="431"/>
      <c r="WZJ24" s="431"/>
      <c r="WZK24" s="431"/>
      <c r="WZL24" s="431"/>
      <c r="WZM24" s="431"/>
      <c r="WZN24" s="431"/>
      <c r="WZO24" s="431"/>
      <c r="WZP24" s="431"/>
      <c r="WZQ24" s="431"/>
      <c r="WZR24" s="431"/>
      <c r="WZS24" s="431"/>
      <c r="WZT24" s="431"/>
      <c r="WZU24" s="431"/>
      <c r="WZV24" s="431"/>
      <c r="WZW24" s="431"/>
      <c r="WZX24" s="431"/>
      <c r="WZY24" s="431"/>
      <c r="WZZ24" s="431"/>
      <c r="XAA24" s="431"/>
      <c r="XAB24" s="431"/>
      <c r="XAC24" s="431"/>
      <c r="XAD24" s="431"/>
      <c r="XAE24" s="431"/>
      <c r="XAF24" s="431"/>
      <c r="XAG24" s="431"/>
      <c r="XAH24" s="431"/>
      <c r="XAI24" s="431"/>
      <c r="XAJ24" s="431"/>
      <c r="XAK24" s="431"/>
      <c r="XAL24" s="431"/>
      <c r="XAM24" s="431"/>
      <c r="XAN24" s="431"/>
      <c r="XAO24" s="431"/>
      <c r="XAP24" s="431"/>
      <c r="XAQ24" s="431"/>
      <c r="XAR24" s="431"/>
      <c r="XAS24" s="431"/>
      <c r="XAT24" s="431"/>
      <c r="XAU24" s="431"/>
      <c r="XAV24" s="431"/>
      <c r="XAW24" s="431"/>
      <c r="XAX24" s="431"/>
      <c r="XAY24" s="431"/>
      <c r="XAZ24" s="431"/>
      <c r="XBA24" s="431"/>
      <c r="XBB24" s="431"/>
      <c r="XBC24" s="431"/>
      <c r="XBD24" s="431"/>
      <c r="XBE24" s="431"/>
      <c r="XBF24" s="431"/>
      <c r="XBG24" s="431"/>
      <c r="XBH24" s="431"/>
      <c r="XBI24" s="431"/>
      <c r="XBJ24" s="431"/>
      <c r="XBK24" s="431"/>
      <c r="XBL24" s="431"/>
      <c r="XBM24" s="431"/>
      <c r="XBN24" s="431"/>
      <c r="XBO24" s="431"/>
      <c r="XBP24" s="431"/>
      <c r="XBQ24" s="431"/>
      <c r="XBR24" s="431"/>
      <c r="XBS24" s="431"/>
      <c r="XBT24" s="431"/>
      <c r="XBU24" s="431"/>
      <c r="XBV24" s="431"/>
      <c r="XBW24" s="431"/>
      <c r="XBX24" s="431"/>
      <c r="XBY24" s="431"/>
      <c r="XBZ24" s="431"/>
      <c r="XCA24" s="431"/>
      <c r="XCB24" s="431"/>
      <c r="XCC24" s="431"/>
      <c r="XCD24" s="431"/>
      <c r="XCE24" s="431"/>
      <c r="XCF24" s="431"/>
      <c r="XCG24" s="431"/>
      <c r="XCH24" s="431"/>
      <c r="XCI24" s="431"/>
      <c r="XCJ24" s="431"/>
      <c r="XCK24" s="431"/>
      <c r="XCL24" s="431"/>
      <c r="XCM24" s="431"/>
      <c r="XCN24" s="431"/>
      <c r="XCO24" s="431"/>
      <c r="XCP24" s="431"/>
      <c r="XCQ24" s="431"/>
      <c r="XCR24" s="431"/>
      <c r="XCS24" s="431"/>
      <c r="XCT24" s="431"/>
      <c r="XCU24" s="431"/>
      <c r="XCV24" s="431"/>
      <c r="XCW24" s="431"/>
      <c r="XCX24" s="431"/>
      <c r="XCY24" s="431"/>
      <c r="XCZ24" s="431"/>
      <c r="XDA24" s="431"/>
      <c r="XDB24" s="431"/>
      <c r="XDC24" s="431"/>
      <c r="XDD24" s="431"/>
      <c r="XDE24" s="431"/>
      <c r="XDF24" s="431"/>
      <c r="XDG24" s="431"/>
      <c r="XDH24" s="431"/>
      <c r="XDI24" s="431"/>
      <c r="XDJ24" s="431"/>
      <c r="XDK24" s="431"/>
      <c r="XDL24" s="431"/>
      <c r="XDM24" s="431"/>
      <c r="XDN24" s="431"/>
    </row>
    <row r="25" spans="1:16342">
      <c r="C25" s="453" t="s">
        <v>178</v>
      </c>
      <c r="D25" s="215">
        <f>D22-'2.3'!D60</f>
        <v>0</v>
      </c>
      <c r="E25" s="215">
        <f>E22-'2.3'!E60</f>
        <v>0</v>
      </c>
      <c r="F25" s="215">
        <f>F22-'2.3'!F60</f>
        <v>0</v>
      </c>
      <c r="G25" s="215">
        <f>G22-'2.3'!G60</f>
        <v>0</v>
      </c>
      <c r="H25" s="215">
        <f>H22-'2.3'!H60</f>
        <v>0</v>
      </c>
      <c r="I25" s="215">
        <f>I22-'2.3'!I60</f>
        <v>0</v>
      </c>
      <c r="K25" s="431"/>
      <c r="L25" s="431"/>
      <c r="M25" s="431"/>
      <c r="N25" s="431"/>
      <c r="O25" s="431"/>
      <c r="P25" s="431"/>
      <c r="Q25" s="431"/>
      <c r="R25" s="431"/>
      <c r="S25" s="431"/>
      <c r="T25" s="431"/>
      <c r="U25" s="431"/>
      <c r="V25" s="431"/>
      <c r="W25" s="431"/>
      <c r="X25" s="431"/>
      <c r="Y25" s="431"/>
      <c r="Z25" s="431"/>
      <c r="AA25" s="431"/>
      <c r="AB25" s="431"/>
      <c r="AC25" s="431"/>
      <c r="AD25" s="431"/>
      <c r="AE25" s="431"/>
      <c r="AF25" s="431"/>
      <c r="AG25" s="431"/>
      <c r="AH25" s="431"/>
      <c r="AI25" s="431"/>
      <c r="AJ25" s="431"/>
      <c r="AK25" s="431"/>
      <c r="AL25" s="431"/>
      <c r="AM25" s="431"/>
      <c r="AN25" s="431"/>
      <c r="AO25" s="431"/>
      <c r="AP25" s="431"/>
      <c r="AQ25" s="431"/>
      <c r="AR25" s="431"/>
      <c r="AS25" s="431"/>
      <c r="AT25" s="431"/>
      <c r="AU25" s="431"/>
      <c r="AV25" s="431"/>
      <c r="AW25" s="431"/>
      <c r="AX25" s="431"/>
      <c r="AY25" s="431"/>
      <c r="AZ25" s="431"/>
      <c r="BA25" s="431"/>
      <c r="BB25" s="431"/>
      <c r="BC25" s="431"/>
      <c r="BD25" s="431"/>
      <c r="BE25" s="431"/>
      <c r="BF25" s="431"/>
      <c r="BG25" s="431"/>
      <c r="BH25" s="431"/>
      <c r="BI25" s="431"/>
      <c r="BJ25" s="431"/>
      <c r="BK25" s="431"/>
      <c r="BL25" s="431"/>
      <c r="BM25" s="431"/>
      <c r="BN25" s="431"/>
      <c r="BO25" s="431"/>
      <c r="BP25" s="431"/>
      <c r="BQ25" s="431"/>
      <c r="BR25" s="431"/>
      <c r="BS25" s="431"/>
      <c r="BT25" s="431"/>
      <c r="BU25" s="431"/>
      <c r="BV25" s="431"/>
      <c r="BW25" s="431"/>
      <c r="BX25" s="431"/>
      <c r="BY25" s="431"/>
      <c r="BZ25" s="431"/>
      <c r="CA25" s="431"/>
      <c r="CB25" s="431"/>
      <c r="CC25" s="431"/>
      <c r="CD25" s="431"/>
      <c r="CE25" s="431"/>
      <c r="CF25" s="431"/>
      <c r="CG25" s="431"/>
      <c r="CH25" s="431"/>
      <c r="CI25" s="431"/>
      <c r="CJ25" s="431"/>
      <c r="CK25" s="431"/>
      <c r="CL25" s="431"/>
      <c r="CM25" s="431"/>
      <c r="CN25" s="431"/>
      <c r="CO25" s="431"/>
      <c r="CP25" s="431"/>
      <c r="CQ25" s="431"/>
      <c r="CR25" s="431"/>
      <c r="CS25" s="431"/>
      <c r="CT25" s="431"/>
      <c r="CU25" s="431"/>
      <c r="CV25" s="431"/>
      <c r="CW25" s="431"/>
      <c r="CX25" s="431"/>
      <c r="CY25" s="431"/>
      <c r="CZ25" s="431"/>
      <c r="DA25" s="431"/>
      <c r="DB25" s="431"/>
      <c r="DC25" s="431"/>
      <c r="DD25" s="431"/>
      <c r="DE25" s="431"/>
      <c r="DF25" s="431"/>
      <c r="DG25" s="431"/>
      <c r="DH25" s="431"/>
      <c r="DI25" s="431"/>
      <c r="DJ25" s="431"/>
      <c r="DK25" s="431"/>
      <c r="DL25" s="431"/>
      <c r="DM25" s="431"/>
      <c r="DN25" s="431"/>
      <c r="DO25" s="431"/>
      <c r="DP25" s="431"/>
      <c r="DQ25" s="431"/>
      <c r="DR25" s="431"/>
      <c r="DS25" s="431"/>
      <c r="DT25" s="431"/>
      <c r="DU25" s="431"/>
      <c r="DV25" s="431"/>
      <c r="DW25" s="431"/>
      <c r="DX25" s="431"/>
      <c r="DY25" s="431"/>
      <c r="DZ25" s="431"/>
      <c r="EA25" s="431"/>
      <c r="EB25" s="431"/>
      <c r="EC25" s="431"/>
      <c r="ED25" s="431"/>
      <c r="EE25" s="431"/>
      <c r="EF25" s="431"/>
      <c r="EG25" s="431"/>
      <c r="EH25" s="431"/>
      <c r="EI25" s="431"/>
      <c r="EJ25" s="431"/>
      <c r="EK25" s="431"/>
      <c r="EL25" s="431"/>
      <c r="EM25" s="431"/>
      <c r="EN25" s="431"/>
      <c r="EO25" s="431"/>
      <c r="EP25" s="431"/>
      <c r="EQ25" s="431"/>
      <c r="ER25" s="431"/>
      <c r="ES25" s="431"/>
      <c r="ET25" s="431"/>
      <c r="EU25" s="431"/>
      <c r="EV25" s="431"/>
      <c r="EW25" s="431"/>
      <c r="EX25" s="431"/>
      <c r="EY25" s="431"/>
      <c r="EZ25" s="431"/>
      <c r="FA25" s="431"/>
      <c r="FB25" s="431"/>
      <c r="FC25" s="431"/>
      <c r="FD25" s="431"/>
      <c r="FE25" s="431"/>
      <c r="FF25" s="431"/>
      <c r="FG25" s="431"/>
      <c r="FH25" s="431"/>
      <c r="FI25" s="431"/>
      <c r="FJ25" s="431"/>
      <c r="FK25" s="431"/>
      <c r="FL25" s="431"/>
      <c r="FM25" s="431"/>
      <c r="FN25" s="431"/>
      <c r="FO25" s="431"/>
      <c r="FP25" s="431"/>
      <c r="FQ25" s="431"/>
      <c r="FR25" s="431"/>
      <c r="FS25" s="431"/>
      <c r="FT25" s="431"/>
      <c r="FU25" s="431"/>
      <c r="FV25" s="431"/>
      <c r="FW25" s="431"/>
      <c r="FX25" s="431"/>
      <c r="FY25" s="431"/>
      <c r="FZ25" s="431"/>
      <c r="GA25" s="431"/>
      <c r="GB25" s="431"/>
      <c r="GC25" s="431"/>
      <c r="GD25" s="431"/>
      <c r="GE25" s="431"/>
      <c r="GF25" s="431"/>
      <c r="GG25" s="431"/>
      <c r="GH25" s="431"/>
      <c r="GI25" s="431"/>
      <c r="GJ25" s="431"/>
      <c r="GK25" s="431"/>
      <c r="GL25" s="431"/>
      <c r="GM25" s="431"/>
      <c r="GN25" s="431"/>
      <c r="GO25" s="431"/>
      <c r="GP25" s="431"/>
      <c r="GQ25" s="431"/>
      <c r="GR25" s="431"/>
      <c r="GS25" s="431"/>
      <c r="GT25" s="431"/>
      <c r="GU25" s="431"/>
      <c r="GV25" s="431"/>
      <c r="GW25" s="431"/>
      <c r="GX25" s="431"/>
      <c r="GY25" s="431"/>
      <c r="GZ25" s="431"/>
      <c r="HA25" s="431"/>
      <c r="HB25" s="431"/>
      <c r="HC25" s="431"/>
      <c r="HD25" s="431"/>
      <c r="HE25" s="431"/>
      <c r="HF25" s="431"/>
      <c r="HG25" s="431"/>
      <c r="HH25" s="431"/>
      <c r="HI25" s="431"/>
      <c r="HJ25" s="431"/>
      <c r="HK25" s="431"/>
      <c r="HL25" s="431"/>
      <c r="HM25" s="431"/>
      <c r="HN25" s="431"/>
      <c r="HO25" s="431"/>
      <c r="HP25" s="431"/>
      <c r="HQ25" s="431"/>
      <c r="HR25" s="431"/>
      <c r="HS25" s="431"/>
      <c r="HT25" s="431"/>
      <c r="HU25" s="431"/>
      <c r="HV25" s="431"/>
      <c r="HW25" s="431"/>
      <c r="HX25" s="431"/>
      <c r="HY25" s="431"/>
      <c r="HZ25" s="431"/>
      <c r="IA25" s="431"/>
      <c r="IB25" s="431"/>
      <c r="IC25" s="431"/>
      <c r="ID25" s="431"/>
      <c r="IE25" s="431"/>
      <c r="IF25" s="431"/>
      <c r="IG25" s="431"/>
      <c r="IH25" s="431"/>
      <c r="II25" s="431"/>
      <c r="IJ25" s="431"/>
      <c r="IK25" s="431"/>
      <c r="IL25" s="431"/>
      <c r="IM25" s="431"/>
      <c r="IN25" s="431"/>
      <c r="IO25" s="431"/>
      <c r="IP25" s="431"/>
      <c r="IQ25" s="431"/>
      <c r="IR25" s="431"/>
      <c r="IS25" s="431"/>
      <c r="IT25" s="431"/>
      <c r="IU25" s="431"/>
      <c r="IV25" s="431"/>
      <c r="IW25" s="431"/>
      <c r="IX25" s="431"/>
      <c r="IY25" s="431"/>
      <c r="IZ25" s="431"/>
      <c r="JA25" s="431"/>
      <c r="JB25" s="431"/>
      <c r="JC25" s="431"/>
      <c r="JD25" s="431"/>
      <c r="JE25" s="431"/>
      <c r="JF25" s="431"/>
      <c r="JG25" s="431"/>
      <c r="JH25" s="431"/>
      <c r="JI25" s="431"/>
      <c r="JJ25" s="431"/>
      <c r="JK25" s="431"/>
      <c r="JL25" s="431"/>
      <c r="JM25" s="431"/>
      <c r="JN25" s="431"/>
      <c r="JO25" s="431"/>
      <c r="JP25" s="431"/>
      <c r="JQ25" s="431"/>
      <c r="JR25" s="431"/>
      <c r="JS25" s="431"/>
      <c r="JT25" s="431"/>
      <c r="JU25" s="431"/>
      <c r="JV25" s="431"/>
      <c r="JW25" s="431"/>
      <c r="JX25" s="431"/>
      <c r="JY25" s="431"/>
      <c r="JZ25" s="431"/>
      <c r="KA25" s="431"/>
      <c r="KB25" s="431"/>
      <c r="KC25" s="431"/>
      <c r="KD25" s="431"/>
      <c r="KE25" s="431"/>
      <c r="KF25" s="431"/>
      <c r="KG25" s="431"/>
      <c r="KH25" s="431"/>
      <c r="KI25" s="431"/>
      <c r="KJ25" s="431"/>
      <c r="KK25" s="431"/>
      <c r="KL25" s="431"/>
      <c r="KM25" s="431"/>
      <c r="KN25" s="431"/>
      <c r="KO25" s="431"/>
      <c r="KP25" s="431"/>
      <c r="KQ25" s="431"/>
      <c r="KR25" s="431"/>
      <c r="KS25" s="431"/>
      <c r="KT25" s="431"/>
      <c r="KU25" s="431"/>
      <c r="KV25" s="431"/>
      <c r="KW25" s="431"/>
      <c r="KX25" s="431"/>
      <c r="KY25" s="431"/>
      <c r="KZ25" s="431"/>
      <c r="LA25" s="431"/>
      <c r="LB25" s="431"/>
      <c r="LC25" s="431"/>
      <c r="LD25" s="431"/>
      <c r="LE25" s="431"/>
      <c r="LF25" s="431"/>
      <c r="LG25" s="431"/>
      <c r="LH25" s="431"/>
      <c r="LI25" s="431"/>
      <c r="LJ25" s="431"/>
      <c r="LK25" s="431"/>
      <c r="LL25" s="431"/>
      <c r="LM25" s="431"/>
      <c r="LN25" s="431"/>
      <c r="LO25" s="431"/>
      <c r="LP25" s="431"/>
      <c r="LQ25" s="431"/>
      <c r="LR25" s="431"/>
      <c r="LS25" s="431"/>
      <c r="LT25" s="431"/>
      <c r="LU25" s="431"/>
      <c r="LV25" s="431"/>
      <c r="LW25" s="431"/>
      <c r="LX25" s="431"/>
      <c r="LY25" s="431"/>
      <c r="LZ25" s="431"/>
      <c r="MA25" s="431"/>
      <c r="MB25" s="431"/>
      <c r="MC25" s="431"/>
      <c r="MD25" s="431"/>
      <c r="ME25" s="431"/>
      <c r="MF25" s="431"/>
      <c r="MG25" s="431"/>
      <c r="MH25" s="431"/>
      <c r="MI25" s="431"/>
      <c r="MJ25" s="431"/>
      <c r="MK25" s="431"/>
      <c r="ML25" s="431"/>
      <c r="MM25" s="431"/>
      <c r="MN25" s="431"/>
      <c r="MO25" s="431"/>
      <c r="MP25" s="431"/>
      <c r="MQ25" s="431"/>
      <c r="MR25" s="431"/>
      <c r="MS25" s="431"/>
      <c r="MT25" s="431"/>
      <c r="MU25" s="431"/>
      <c r="MV25" s="431"/>
      <c r="MW25" s="431"/>
      <c r="MX25" s="431"/>
      <c r="MY25" s="431"/>
      <c r="MZ25" s="431"/>
      <c r="NA25" s="431"/>
      <c r="NB25" s="431"/>
      <c r="NC25" s="431"/>
      <c r="ND25" s="431"/>
      <c r="NE25" s="431"/>
      <c r="NF25" s="431"/>
      <c r="NG25" s="431"/>
      <c r="NH25" s="431"/>
      <c r="NI25" s="431"/>
      <c r="NJ25" s="431"/>
      <c r="NK25" s="431"/>
      <c r="NL25" s="431"/>
      <c r="NM25" s="431"/>
      <c r="NN25" s="431"/>
      <c r="NO25" s="431"/>
      <c r="NP25" s="431"/>
      <c r="NQ25" s="431"/>
      <c r="NR25" s="431"/>
      <c r="NS25" s="431"/>
      <c r="NT25" s="431"/>
      <c r="NU25" s="431"/>
      <c r="NV25" s="431"/>
      <c r="NW25" s="431"/>
      <c r="NX25" s="431"/>
      <c r="NY25" s="431"/>
      <c r="NZ25" s="431"/>
      <c r="OA25" s="431"/>
      <c r="OB25" s="431"/>
      <c r="OC25" s="431"/>
      <c r="OD25" s="431"/>
      <c r="OE25" s="431"/>
      <c r="OF25" s="431"/>
      <c r="OG25" s="431"/>
      <c r="OH25" s="431"/>
      <c r="OI25" s="431"/>
      <c r="OJ25" s="431"/>
      <c r="OK25" s="431"/>
      <c r="OL25" s="431"/>
      <c r="OM25" s="431"/>
      <c r="ON25" s="431"/>
      <c r="OO25" s="431"/>
      <c r="OP25" s="431"/>
      <c r="OQ25" s="431"/>
      <c r="OR25" s="431"/>
      <c r="OS25" s="431"/>
      <c r="OT25" s="431"/>
      <c r="OU25" s="431"/>
      <c r="OV25" s="431"/>
      <c r="OW25" s="431"/>
      <c r="OX25" s="431"/>
      <c r="OY25" s="431"/>
      <c r="OZ25" s="431"/>
      <c r="PA25" s="431"/>
      <c r="PB25" s="431"/>
      <c r="PC25" s="431"/>
      <c r="PD25" s="431"/>
      <c r="PE25" s="431"/>
      <c r="PF25" s="431"/>
      <c r="PG25" s="431"/>
      <c r="PH25" s="431"/>
      <c r="PI25" s="431"/>
      <c r="PJ25" s="431"/>
      <c r="PK25" s="431"/>
      <c r="PL25" s="431"/>
      <c r="PM25" s="431"/>
      <c r="PN25" s="431"/>
      <c r="PO25" s="431"/>
      <c r="PP25" s="431"/>
      <c r="PQ25" s="431"/>
      <c r="PR25" s="431"/>
      <c r="PS25" s="431"/>
      <c r="PT25" s="431"/>
      <c r="PU25" s="431"/>
      <c r="PV25" s="431"/>
      <c r="PW25" s="431"/>
      <c r="PX25" s="431"/>
      <c r="PY25" s="431"/>
      <c r="PZ25" s="431"/>
      <c r="QA25" s="431"/>
      <c r="QB25" s="431"/>
      <c r="QC25" s="431"/>
      <c r="QD25" s="431"/>
      <c r="QE25" s="431"/>
      <c r="QF25" s="431"/>
      <c r="QG25" s="431"/>
      <c r="QH25" s="431"/>
      <c r="QI25" s="431"/>
      <c r="QJ25" s="431"/>
      <c r="QK25" s="431"/>
      <c r="QL25" s="431"/>
      <c r="QM25" s="431"/>
      <c r="QN25" s="431"/>
      <c r="QO25" s="431"/>
      <c r="QP25" s="431"/>
      <c r="QQ25" s="431"/>
      <c r="QR25" s="431"/>
      <c r="QS25" s="431"/>
      <c r="QT25" s="431"/>
      <c r="QU25" s="431"/>
      <c r="QV25" s="431"/>
      <c r="QW25" s="431"/>
      <c r="QX25" s="431"/>
      <c r="QY25" s="431"/>
      <c r="QZ25" s="431"/>
      <c r="RA25" s="431"/>
      <c r="RB25" s="431"/>
      <c r="RC25" s="431"/>
      <c r="RD25" s="431"/>
      <c r="RE25" s="431"/>
      <c r="RF25" s="431"/>
      <c r="RG25" s="431"/>
      <c r="RH25" s="431"/>
      <c r="RI25" s="431"/>
      <c r="RJ25" s="431"/>
      <c r="RK25" s="431"/>
      <c r="RL25" s="431"/>
      <c r="RM25" s="431"/>
      <c r="RN25" s="431"/>
      <c r="RO25" s="431"/>
      <c r="RP25" s="431"/>
      <c r="RQ25" s="431"/>
      <c r="RR25" s="431"/>
      <c r="RS25" s="431"/>
      <c r="RT25" s="431"/>
      <c r="RU25" s="431"/>
      <c r="RV25" s="431"/>
      <c r="RW25" s="431"/>
      <c r="RX25" s="431"/>
      <c r="RY25" s="431"/>
      <c r="RZ25" s="431"/>
      <c r="SA25" s="431"/>
      <c r="SB25" s="431"/>
      <c r="SC25" s="431"/>
      <c r="SD25" s="431"/>
      <c r="SE25" s="431"/>
      <c r="SF25" s="431"/>
      <c r="SG25" s="431"/>
      <c r="SH25" s="431"/>
      <c r="SI25" s="431"/>
      <c r="SJ25" s="431"/>
      <c r="SK25" s="431"/>
      <c r="SL25" s="431"/>
      <c r="SM25" s="431"/>
      <c r="SN25" s="431"/>
      <c r="SO25" s="431"/>
      <c r="SP25" s="431"/>
      <c r="SQ25" s="431"/>
      <c r="SR25" s="431"/>
      <c r="SS25" s="431"/>
      <c r="ST25" s="431"/>
      <c r="SU25" s="431"/>
      <c r="SV25" s="431"/>
      <c r="SW25" s="431"/>
      <c r="SX25" s="431"/>
      <c r="SY25" s="431"/>
      <c r="SZ25" s="431"/>
      <c r="TA25" s="431"/>
      <c r="TB25" s="431"/>
      <c r="TC25" s="431"/>
      <c r="TD25" s="431"/>
      <c r="TE25" s="431"/>
      <c r="TF25" s="431"/>
      <c r="TG25" s="431"/>
      <c r="TH25" s="431"/>
      <c r="TI25" s="431"/>
      <c r="TJ25" s="431"/>
      <c r="TK25" s="431"/>
      <c r="TL25" s="431"/>
      <c r="TM25" s="431"/>
      <c r="TN25" s="431"/>
      <c r="TO25" s="431"/>
      <c r="TP25" s="431"/>
      <c r="TQ25" s="431"/>
      <c r="TR25" s="431"/>
      <c r="TS25" s="431"/>
      <c r="TT25" s="431"/>
      <c r="TU25" s="431"/>
      <c r="TV25" s="431"/>
      <c r="TW25" s="431"/>
      <c r="TX25" s="431"/>
      <c r="TY25" s="431"/>
      <c r="TZ25" s="431"/>
      <c r="UA25" s="431"/>
      <c r="UB25" s="431"/>
      <c r="UC25" s="431"/>
      <c r="UD25" s="431"/>
      <c r="UE25" s="431"/>
      <c r="UF25" s="431"/>
      <c r="UG25" s="431"/>
      <c r="UH25" s="431"/>
      <c r="UI25" s="431"/>
      <c r="UJ25" s="431"/>
      <c r="UK25" s="431"/>
      <c r="UL25" s="431"/>
      <c r="UM25" s="431"/>
      <c r="UN25" s="431"/>
      <c r="UO25" s="431"/>
      <c r="UP25" s="431"/>
      <c r="UQ25" s="431"/>
      <c r="UR25" s="431"/>
      <c r="US25" s="431"/>
      <c r="UT25" s="431"/>
      <c r="UU25" s="431"/>
      <c r="UV25" s="431"/>
      <c r="UW25" s="431"/>
      <c r="UX25" s="431"/>
      <c r="UY25" s="431"/>
      <c r="UZ25" s="431"/>
      <c r="VA25" s="431"/>
      <c r="VB25" s="431"/>
      <c r="VC25" s="431"/>
      <c r="VD25" s="431"/>
      <c r="VE25" s="431"/>
      <c r="VF25" s="431"/>
      <c r="VG25" s="431"/>
      <c r="VH25" s="431"/>
      <c r="VI25" s="431"/>
      <c r="VJ25" s="431"/>
      <c r="VK25" s="431"/>
      <c r="VL25" s="431"/>
      <c r="VM25" s="431"/>
      <c r="VN25" s="431"/>
      <c r="VO25" s="431"/>
      <c r="VP25" s="431"/>
      <c r="VQ25" s="431"/>
      <c r="VR25" s="431"/>
      <c r="VS25" s="431"/>
      <c r="VT25" s="431"/>
      <c r="VU25" s="431"/>
      <c r="VV25" s="431"/>
      <c r="VW25" s="431"/>
      <c r="VX25" s="431"/>
      <c r="VY25" s="431"/>
      <c r="VZ25" s="431"/>
      <c r="WA25" s="431"/>
      <c r="WB25" s="431"/>
      <c r="WC25" s="431"/>
      <c r="WD25" s="431"/>
      <c r="WE25" s="431"/>
      <c r="WF25" s="431"/>
      <c r="WG25" s="431"/>
      <c r="WH25" s="431"/>
      <c r="WI25" s="431"/>
      <c r="WJ25" s="431"/>
      <c r="WK25" s="431"/>
      <c r="WL25" s="431"/>
      <c r="WM25" s="431"/>
      <c r="WN25" s="431"/>
      <c r="WO25" s="431"/>
      <c r="WP25" s="431"/>
      <c r="WQ25" s="431"/>
      <c r="WR25" s="431"/>
      <c r="WS25" s="431"/>
      <c r="WT25" s="431"/>
      <c r="WU25" s="431"/>
      <c r="WV25" s="431"/>
      <c r="WW25" s="431"/>
      <c r="WX25" s="431"/>
      <c r="WY25" s="431"/>
      <c r="WZ25" s="431"/>
      <c r="XA25" s="431"/>
      <c r="XB25" s="431"/>
      <c r="XC25" s="431"/>
      <c r="XD25" s="431"/>
      <c r="XE25" s="431"/>
      <c r="XF25" s="431"/>
      <c r="XG25" s="431"/>
      <c r="XH25" s="431"/>
      <c r="XI25" s="431"/>
      <c r="XJ25" s="431"/>
      <c r="XK25" s="431"/>
      <c r="XL25" s="431"/>
      <c r="XM25" s="431"/>
      <c r="XN25" s="431"/>
      <c r="XO25" s="431"/>
      <c r="XP25" s="431"/>
      <c r="XQ25" s="431"/>
      <c r="XR25" s="431"/>
      <c r="XS25" s="431"/>
      <c r="XT25" s="431"/>
      <c r="XU25" s="431"/>
      <c r="XV25" s="431"/>
      <c r="XW25" s="431"/>
      <c r="XX25" s="431"/>
      <c r="XY25" s="431"/>
      <c r="XZ25" s="431"/>
      <c r="YA25" s="431"/>
      <c r="YB25" s="431"/>
      <c r="YC25" s="431"/>
      <c r="YD25" s="431"/>
      <c r="YE25" s="431"/>
      <c r="YF25" s="431"/>
      <c r="YG25" s="431"/>
      <c r="YH25" s="431"/>
      <c r="YI25" s="431"/>
      <c r="YJ25" s="431"/>
      <c r="YK25" s="431"/>
      <c r="YL25" s="431"/>
      <c r="YM25" s="431"/>
      <c r="YN25" s="431"/>
      <c r="YO25" s="431"/>
      <c r="YP25" s="431"/>
      <c r="YQ25" s="431"/>
      <c r="YR25" s="431"/>
      <c r="YS25" s="431"/>
      <c r="YT25" s="431"/>
      <c r="YU25" s="431"/>
      <c r="YV25" s="431"/>
      <c r="YW25" s="431"/>
      <c r="YX25" s="431"/>
      <c r="YY25" s="431"/>
      <c r="YZ25" s="431"/>
      <c r="ZA25" s="431"/>
      <c r="ZB25" s="431"/>
      <c r="ZC25" s="431"/>
      <c r="ZD25" s="431"/>
      <c r="ZE25" s="431"/>
      <c r="ZF25" s="431"/>
      <c r="ZG25" s="431"/>
      <c r="ZH25" s="431"/>
      <c r="ZI25" s="431"/>
      <c r="ZJ25" s="431"/>
      <c r="ZK25" s="431"/>
      <c r="ZL25" s="431"/>
      <c r="ZM25" s="431"/>
      <c r="ZN25" s="431"/>
      <c r="ZO25" s="431"/>
      <c r="ZP25" s="431"/>
      <c r="ZQ25" s="431"/>
      <c r="ZR25" s="431"/>
      <c r="ZS25" s="431"/>
      <c r="ZT25" s="431"/>
      <c r="ZU25" s="431"/>
      <c r="ZV25" s="431"/>
      <c r="ZW25" s="431"/>
      <c r="ZX25" s="431"/>
      <c r="ZY25" s="431"/>
      <c r="ZZ25" s="431"/>
      <c r="AAA25" s="431"/>
      <c r="AAB25" s="431"/>
      <c r="AAC25" s="431"/>
      <c r="AAD25" s="431"/>
      <c r="AAE25" s="431"/>
      <c r="AAF25" s="431"/>
      <c r="AAG25" s="431"/>
      <c r="AAH25" s="431"/>
      <c r="AAI25" s="431"/>
      <c r="AAJ25" s="431"/>
      <c r="AAK25" s="431"/>
      <c r="AAL25" s="431"/>
      <c r="AAM25" s="431"/>
      <c r="AAN25" s="431"/>
      <c r="AAO25" s="431"/>
      <c r="AAP25" s="431"/>
      <c r="AAQ25" s="431"/>
      <c r="AAR25" s="431"/>
      <c r="AAS25" s="431"/>
      <c r="AAT25" s="431"/>
      <c r="AAU25" s="431"/>
      <c r="AAV25" s="431"/>
      <c r="AAW25" s="431"/>
      <c r="AAX25" s="431"/>
      <c r="AAY25" s="431"/>
      <c r="AAZ25" s="431"/>
      <c r="ABA25" s="431"/>
      <c r="ABB25" s="431"/>
      <c r="ABC25" s="431"/>
      <c r="ABD25" s="431"/>
      <c r="ABE25" s="431"/>
      <c r="ABF25" s="431"/>
      <c r="ABG25" s="431"/>
      <c r="ABH25" s="431"/>
      <c r="ABI25" s="431"/>
      <c r="ABJ25" s="431"/>
      <c r="ABK25" s="431"/>
      <c r="ABL25" s="431"/>
      <c r="ABM25" s="431"/>
      <c r="ABN25" s="431"/>
      <c r="ABO25" s="431"/>
      <c r="ABP25" s="431"/>
      <c r="ABQ25" s="431"/>
      <c r="ABR25" s="431"/>
      <c r="ABS25" s="431"/>
      <c r="ABT25" s="431"/>
      <c r="ABU25" s="431"/>
      <c r="ABV25" s="431"/>
      <c r="ABW25" s="431"/>
      <c r="ABX25" s="431"/>
      <c r="ABY25" s="431"/>
      <c r="ABZ25" s="431"/>
      <c r="ACA25" s="431"/>
      <c r="ACB25" s="431"/>
      <c r="ACC25" s="431"/>
      <c r="ACD25" s="431"/>
      <c r="ACE25" s="431"/>
      <c r="ACF25" s="431"/>
      <c r="ACG25" s="431"/>
      <c r="ACH25" s="431"/>
      <c r="ACI25" s="431"/>
      <c r="ACJ25" s="431"/>
      <c r="ACK25" s="431"/>
      <c r="ACL25" s="431"/>
      <c r="ACM25" s="431"/>
      <c r="ACN25" s="431"/>
      <c r="ACO25" s="431"/>
      <c r="ACP25" s="431"/>
      <c r="ACQ25" s="431"/>
      <c r="ACR25" s="431"/>
      <c r="ACS25" s="431"/>
      <c r="ACT25" s="431"/>
      <c r="ACU25" s="431"/>
      <c r="ACV25" s="431"/>
      <c r="ACW25" s="431"/>
      <c r="ACX25" s="431"/>
      <c r="ACY25" s="431"/>
      <c r="ACZ25" s="431"/>
      <c r="ADA25" s="431"/>
      <c r="ADB25" s="431"/>
      <c r="ADC25" s="431"/>
      <c r="ADD25" s="431"/>
      <c r="ADE25" s="431"/>
      <c r="ADF25" s="431"/>
      <c r="ADG25" s="431"/>
      <c r="ADH25" s="431"/>
      <c r="ADI25" s="431"/>
      <c r="ADJ25" s="431"/>
      <c r="ADK25" s="431"/>
      <c r="ADL25" s="431"/>
      <c r="ADM25" s="431"/>
      <c r="ADN25" s="431"/>
      <c r="ADO25" s="431"/>
      <c r="ADP25" s="431"/>
      <c r="ADQ25" s="431"/>
      <c r="ADR25" s="431"/>
      <c r="ADS25" s="431"/>
      <c r="ADT25" s="431"/>
      <c r="ADU25" s="431"/>
      <c r="ADV25" s="431"/>
      <c r="ADW25" s="431"/>
      <c r="ADX25" s="431"/>
      <c r="ADY25" s="431"/>
      <c r="ADZ25" s="431"/>
      <c r="AEA25" s="431"/>
      <c r="AEB25" s="431"/>
      <c r="AEC25" s="431"/>
      <c r="AED25" s="431"/>
      <c r="AEE25" s="431"/>
      <c r="AEF25" s="431"/>
      <c r="AEG25" s="431"/>
      <c r="AEH25" s="431"/>
      <c r="AEI25" s="431"/>
      <c r="AEJ25" s="431"/>
      <c r="AEK25" s="431"/>
      <c r="AEL25" s="431"/>
      <c r="AEM25" s="431"/>
      <c r="AEN25" s="431"/>
      <c r="AEO25" s="431"/>
      <c r="AEP25" s="431"/>
      <c r="AEQ25" s="431"/>
      <c r="AER25" s="431"/>
      <c r="AES25" s="431"/>
      <c r="AET25" s="431"/>
      <c r="AEU25" s="431"/>
      <c r="AEV25" s="431"/>
      <c r="AEW25" s="431"/>
      <c r="AEX25" s="431"/>
      <c r="AEY25" s="431"/>
      <c r="AEZ25" s="431"/>
      <c r="AFA25" s="431"/>
      <c r="AFB25" s="431"/>
      <c r="AFC25" s="431"/>
      <c r="AFD25" s="431"/>
      <c r="AFE25" s="431"/>
      <c r="AFF25" s="431"/>
      <c r="AFG25" s="431"/>
      <c r="AFH25" s="431"/>
      <c r="AFI25" s="431"/>
      <c r="AFJ25" s="431"/>
      <c r="AFK25" s="431"/>
      <c r="AFL25" s="431"/>
      <c r="AFM25" s="431"/>
      <c r="AFN25" s="431"/>
      <c r="AFO25" s="431"/>
      <c r="AFP25" s="431"/>
      <c r="AFQ25" s="431"/>
      <c r="AFR25" s="431"/>
      <c r="AFS25" s="431"/>
      <c r="AFT25" s="431"/>
      <c r="AFU25" s="431"/>
      <c r="AFV25" s="431"/>
      <c r="AFW25" s="431"/>
      <c r="AFX25" s="431"/>
      <c r="AFY25" s="431"/>
      <c r="AFZ25" s="431"/>
      <c r="AGA25" s="431"/>
      <c r="AGB25" s="431"/>
      <c r="AGC25" s="431"/>
      <c r="AGD25" s="431"/>
      <c r="AGE25" s="431"/>
      <c r="AGF25" s="431"/>
      <c r="AGG25" s="431"/>
      <c r="AGH25" s="431"/>
      <c r="AGI25" s="431"/>
      <c r="AGJ25" s="431"/>
      <c r="AGK25" s="431"/>
      <c r="AGL25" s="431"/>
      <c r="AGM25" s="431"/>
      <c r="AGN25" s="431"/>
      <c r="AGO25" s="431"/>
      <c r="AGP25" s="431"/>
      <c r="AGQ25" s="431"/>
      <c r="AGR25" s="431"/>
      <c r="AGS25" s="431"/>
      <c r="AGT25" s="431"/>
      <c r="AGU25" s="431"/>
      <c r="AGV25" s="431"/>
      <c r="AGW25" s="431"/>
      <c r="AGX25" s="431"/>
      <c r="AGY25" s="431"/>
      <c r="AGZ25" s="431"/>
      <c r="AHA25" s="431"/>
      <c r="AHB25" s="431"/>
      <c r="AHC25" s="431"/>
      <c r="AHD25" s="431"/>
      <c r="AHE25" s="431"/>
      <c r="AHF25" s="431"/>
      <c r="AHG25" s="431"/>
      <c r="AHH25" s="431"/>
      <c r="AHI25" s="431"/>
      <c r="AHJ25" s="431"/>
      <c r="AHK25" s="431"/>
      <c r="AHL25" s="431"/>
      <c r="AHM25" s="431"/>
      <c r="AHN25" s="431"/>
      <c r="AHO25" s="431"/>
      <c r="AHP25" s="431"/>
      <c r="AHQ25" s="431"/>
      <c r="AHR25" s="431"/>
      <c r="AHS25" s="431"/>
      <c r="AHT25" s="431"/>
      <c r="AHU25" s="431"/>
      <c r="AHV25" s="431"/>
      <c r="AHW25" s="431"/>
      <c r="AHX25" s="431"/>
      <c r="AHY25" s="431"/>
      <c r="AHZ25" s="431"/>
      <c r="AIA25" s="431"/>
      <c r="AIB25" s="431"/>
      <c r="AIC25" s="431"/>
      <c r="AID25" s="431"/>
      <c r="AIE25" s="431"/>
      <c r="AIF25" s="431"/>
      <c r="AIG25" s="431"/>
      <c r="AIH25" s="431"/>
      <c r="AII25" s="431"/>
      <c r="AIJ25" s="431"/>
      <c r="AIK25" s="431"/>
      <c r="AIL25" s="431"/>
      <c r="AIM25" s="431"/>
      <c r="AIN25" s="431"/>
      <c r="AIO25" s="431"/>
      <c r="AIP25" s="431"/>
      <c r="AIQ25" s="431"/>
      <c r="AIR25" s="431"/>
      <c r="AIS25" s="431"/>
      <c r="AIT25" s="431"/>
      <c r="AIU25" s="431"/>
      <c r="AIV25" s="431"/>
      <c r="AIW25" s="431"/>
      <c r="AIX25" s="431"/>
      <c r="AIY25" s="431"/>
      <c r="AIZ25" s="431"/>
      <c r="AJA25" s="431"/>
      <c r="AJB25" s="431"/>
      <c r="AJC25" s="431"/>
      <c r="AJD25" s="431"/>
      <c r="AJE25" s="431"/>
      <c r="AJF25" s="431"/>
      <c r="AJG25" s="431"/>
      <c r="AJH25" s="431"/>
      <c r="AJI25" s="431"/>
      <c r="AJJ25" s="431"/>
      <c r="AJK25" s="431"/>
      <c r="AJL25" s="431"/>
      <c r="AJM25" s="431"/>
      <c r="AJN25" s="431"/>
      <c r="AJO25" s="431"/>
      <c r="AJP25" s="431"/>
      <c r="AJQ25" s="431"/>
      <c r="AJR25" s="431"/>
      <c r="AJS25" s="431"/>
      <c r="AJT25" s="431"/>
      <c r="AJU25" s="431"/>
      <c r="AJV25" s="431"/>
      <c r="AJW25" s="431"/>
      <c r="AJX25" s="431"/>
      <c r="AJY25" s="431"/>
      <c r="AJZ25" s="431"/>
      <c r="AKA25" s="431"/>
      <c r="AKB25" s="431"/>
      <c r="AKC25" s="431"/>
      <c r="AKD25" s="431"/>
      <c r="AKE25" s="431"/>
      <c r="AKF25" s="431"/>
      <c r="AKG25" s="431"/>
      <c r="AKH25" s="431"/>
      <c r="AKI25" s="431"/>
      <c r="AKJ25" s="431"/>
      <c r="AKK25" s="431"/>
      <c r="AKL25" s="431"/>
      <c r="AKM25" s="431"/>
      <c r="AKN25" s="431"/>
      <c r="AKO25" s="431"/>
      <c r="AKP25" s="431"/>
      <c r="AKQ25" s="431"/>
      <c r="AKR25" s="431"/>
      <c r="AKS25" s="431"/>
      <c r="AKT25" s="431"/>
      <c r="AKU25" s="431"/>
      <c r="AKV25" s="431"/>
      <c r="AKW25" s="431"/>
      <c r="AKX25" s="431"/>
      <c r="AKY25" s="431"/>
      <c r="AKZ25" s="431"/>
      <c r="ALA25" s="431"/>
      <c r="ALB25" s="431"/>
      <c r="ALC25" s="431"/>
      <c r="ALD25" s="431"/>
      <c r="ALE25" s="431"/>
      <c r="ALF25" s="431"/>
      <c r="ALG25" s="431"/>
      <c r="ALH25" s="431"/>
      <c r="ALI25" s="431"/>
      <c r="ALJ25" s="431"/>
      <c r="ALK25" s="431"/>
      <c r="ALL25" s="431"/>
      <c r="ALM25" s="431"/>
      <c r="ALN25" s="431"/>
      <c r="ALO25" s="431"/>
      <c r="ALP25" s="431"/>
      <c r="ALQ25" s="431"/>
      <c r="ALR25" s="431"/>
      <c r="ALS25" s="431"/>
      <c r="ALT25" s="431"/>
      <c r="ALU25" s="431"/>
      <c r="ALV25" s="431"/>
      <c r="ALW25" s="431"/>
      <c r="ALX25" s="431"/>
      <c r="ALY25" s="431"/>
      <c r="ALZ25" s="431"/>
      <c r="AMA25" s="431"/>
      <c r="AMB25" s="431"/>
      <c r="AMC25" s="431"/>
      <c r="AMD25" s="431"/>
      <c r="AME25" s="431"/>
      <c r="AMF25" s="431"/>
      <c r="AMG25" s="431"/>
      <c r="AMH25" s="431"/>
      <c r="AMI25" s="431"/>
      <c r="AMJ25" s="431"/>
      <c r="AMK25" s="431"/>
      <c r="AML25" s="431"/>
      <c r="AMM25" s="431"/>
      <c r="AMN25" s="431"/>
      <c r="AMO25" s="431"/>
      <c r="AMP25" s="431"/>
      <c r="AMQ25" s="431"/>
      <c r="AMR25" s="431"/>
      <c r="AMS25" s="431"/>
      <c r="AMT25" s="431"/>
      <c r="AMU25" s="431"/>
      <c r="AMV25" s="431"/>
      <c r="AMW25" s="431"/>
      <c r="AMX25" s="431"/>
      <c r="AMY25" s="431"/>
      <c r="AMZ25" s="431"/>
      <c r="ANA25" s="431"/>
      <c r="ANB25" s="431"/>
      <c r="ANC25" s="431"/>
      <c r="AND25" s="431"/>
      <c r="ANE25" s="431"/>
      <c r="ANF25" s="431"/>
      <c r="ANG25" s="431"/>
      <c r="ANH25" s="431"/>
      <c r="ANI25" s="431"/>
      <c r="ANJ25" s="431"/>
      <c r="ANK25" s="431"/>
      <c r="ANL25" s="431"/>
      <c r="ANM25" s="431"/>
      <c r="ANN25" s="431"/>
      <c r="ANO25" s="431"/>
      <c r="ANP25" s="431"/>
      <c r="ANQ25" s="431"/>
      <c r="ANR25" s="431"/>
      <c r="ANS25" s="431"/>
      <c r="ANT25" s="431"/>
      <c r="ANU25" s="431"/>
      <c r="ANV25" s="431"/>
      <c r="ANW25" s="431"/>
      <c r="ANX25" s="431"/>
      <c r="ANY25" s="431"/>
      <c r="ANZ25" s="431"/>
      <c r="AOA25" s="431"/>
      <c r="AOB25" s="431"/>
      <c r="AOC25" s="431"/>
      <c r="AOD25" s="431"/>
      <c r="AOE25" s="431"/>
      <c r="AOF25" s="431"/>
      <c r="AOG25" s="431"/>
      <c r="AOH25" s="431"/>
      <c r="AOI25" s="431"/>
      <c r="AOJ25" s="431"/>
      <c r="AOK25" s="431"/>
      <c r="AOL25" s="431"/>
      <c r="AOM25" s="431"/>
      <c r="AON25" s="431"/>
      <c r="AOO25" s="431"/>
      <c r="AOP25" s="431"/>
      <c r="AOQ25" s="431"/>
      <c r="AOR25" s="431"/>
      <c r="AOS25" s="431"/>
      <c r="AOT25" s="431"/>
      <c r="AOU25" s="431"/>
      <c r="AOV25" s="431"/>
      <c r="AOW25" s="431"/>
      <c r="AOX25" s="431"/>
      <c r="AOY25" s="431"/>
      <c r="AOZ25" s="431"/>
      <c r="APA25" s="431"/>
      <c r="APB25" s="431"/>
      <c r="APC25" s="431"/>
      <c r="APD25" s="431"/>
      <c r="APE25" s="431"/>
      <c r="APF25" s="431"/>
      <c r="APG25" s="431"/>
      <c r="APH25" s="431"/>
      <c r="API25" s="431"/>
      <c r="APJ25" s="431"/>
      <c r="APK25" s="431"/>
      <c r="APL25" s="431"/>
      <c r="APM25" s="431"/>
      <c r="APN25" s="431"/>
      <c r="APO25" s="431"/>
      <c r="APP25" s="431"/>
      <c r="APQ25" s="431"/>
      <c r="APR25" s="431"/>
      <c r="APS25" s="431"/>
      <c r="APT25" s="431"/>
      <c r="APU25" s="431"/>
      <c r="APV25" s="431"/>
      <c r="APW25" s="431"/>
      <c r="APX25" s="431"/>
      <c r="APY25" s="431"/>
      <c r="APZ25" s="431"/>
      <c r="AQA25" s="431"/>
      <c r="AQB25" s="431"/>
      <c r="AQC25" s="431"/>
      <c r="AQD25" s="431"/>
      <c r="AQE25" s="431"/>
      <c r="AQF25" s="431"/>
      <c r="AQG25" s="431"/>
      <c r="AQH25" s="431"/>
      <c r="AQI25" s="431"/>
      <c r="AQJ25" s="431"/>
      <c r="AQK25" s="431"/>
      <c r="AQL25" s="431"/>
      <c r="AQM25" s="431"/>
      <c r="AQN25" s="431"/>
      <c r="AQO25" s="431"/>
      <c r="AQP25" s="431"/>
      <c r="AQQ25" s="431"/>
      <c r="AQR25" s="431"/>
      <c r="AQS25" s="431"/>
      <c r="AQT25" s="431"/>
      <c r="AQU25" s="431"/>
      <c r="AQV25" s="431"/>
      <c r="AQW25" s="431"/>
      <c r="AQX25" s="431"/>
      <c r="AQY25" s="431"/>
      <c r="AQZ25" s="431"/>
      <c r="ARA25" s="431"/>
      <c r="ARB25" s="431"/>
      <c r="ARC25" s="431"/>
      <c r="ARD25" s="431"/>
      <c r="ARE25" s="431"/>
      <c r="ARF25" s="431"/>
      <c r="ARG25" s="431"/>
      <c r="ARH25" s="431"/>
      <c r="ARI25" s="431"/>
      <c r="ARJ25" s="431"/>
      <c r="ARK25" s="431"/>
      <c r="ARL25" s="431"/>
      <c r="ARM25" s="431"/>
      <c r="ARN25" s="431"/>
      <c r="ARO25" s="431"/>
      <c r="ARP25" s="431"/>
      <c r="ARQ25" s="431"/>
      <c r="ARR25" s="431"/>
      <c r="ARS25" s="431"/>
      <c r="ART25" s="431"/>
      <c r="ARU25" s="431"/>
      <c r="ARV25" s="431"/>
      <c r="ARW25" s="431"/>
      <c r="ARX25" s="431"/>
      <c r="ARY25" s="431"/>
      <c r="ARZ25" s="431"/>
      <c r="ASA25" s="431"/>
      <c r="ASB25" s="431"/>
      <c r="ASC25" s="431"/>
      <c r="ASD25" s="431"/>
      <c r="ASE25" s="431"/>
      <c r="ASF25" s="431"/>
      <c r="ASG25" s="431"/>
      <c r="ASH25" s="431"/>
      <c r="ASI25" s="431"/>
      <c r="ASJ25" s="431"/>
      <c r="ASK25" s="431"/>
      <c r="ASL25" s="431"/>
      <c r="ASM25" s="431"/>
      <c r="ASN25" s="431"/>
      <c r="ASO25" s="431"/>
      <c r="ASP25" s="431"/>
      <c r="ASQ25" s="431"/>
      <c r="ASR25" s="431"/>
      <c r="ASS25" s="431"/>
      <c r="AST25" s="431"/>
      <c r="ASU25" s="431"/>
      <c r="ASV25" s="431"/>
      <c r="ASW25" s="431"/>
      <c r="ASX25" s="431"/>
      <c r="ASY25" s="431"/>
      <c r="ASZ25" s="431"/>
      <c r="ATA25" s="431"/>
      <c r="ATB25" s="431"/>
      <c r="ATC25" s="431"/>
      <c r="ATD25" s="431"/>
      <c r="ATE25" s="431"/>
      <c r="ATF25" s="431"/>
      <c r="ATG25" s="431"/>
      <c r="ATH25" s="431"/>
      <c r="ATI25" s="431"/>
      <c r="ATJ25" s="431"/>
      <c r="ATK25" s="431"/>
      <c r="ATL25" s="431"/>
      <c r="ATM25" s="431"/>
      <c r="ATN25" s="431"/>
      <c r="ATO25" s="431"/>
      <c r="ATP25" s="431"/>
      <c r="ATQ25" s="431"/>
      <c r="ATR25" s="431"/>
      <c r="ATS25" s="431"/>
      <c r="ATT25" s="431"/>
      <c r="ATU25" s="431"/>
      <c r="ATV25" s="431"/>
      <c r="ATW25" s="431"/>
      <c r="ATX25" s="431"/>
      <c r="ATY25" s="431"/>
      <c r="ATZ25" s="431"/>
      <c r="AUA25" s="431"/>
      <c r="AUB25" s="431"/>
      <c r="AUC25" s="431"/>
      <c r="AUD25" s="431"/>
      <c r="AUE25" s="431"/>
      <c r="AUF25" s="431"/>
      <c r="AUG25" s="431"/>
      <c r="AUH25" s="431"/>
      <c r="AUI25" s="431"/>
      <c r="AUJ25" s="431"/>
      <c r="AUK25" s="431"/>
      <c r="AUL25" s="431"/>
      <c r="AUM25" s="431"/>
      <c r="AUN25" s="431"/>
      <c r="AUO25" s="431"/>
      <c r="AUP25" s="431"/>
      <c r="AUQ25" s="431"/>
      <c r="AUR25" s="431"/>
      <c r="AUS25" s="431"/>
      <c r="AUT25" s="431"/>
      <c r="AUU25" s="431"/>
      <c r="AUV25" s="431"/>
      <c r="AUW25" s="431"/>
      <c r="AUX25" s="431"/>
      <c r="AUY25" s="431"/>
      <c r="AUZ25" s="431"/>
      <c r="AVA25" s="431"/>
      <c r="AVB25" s="431"/>
      <c r="AVC25" s="431"/>
      <c r="AVD25" s="431"/>
      <c r="AVE25" s="431"/>
      <c r="AVF25" s="431"/>
      <c r="AVG25" s="431"/>
      <c r="AVH25" s="431"/>
      <c r="AVI25" s="431"/>
      <c r="AVJ25" s="431"/>
      <c r="AVK25" s="431"/>
      <c r="AVL25" s="431"/>
      <c r="AVM25" s="431"/>
      <c r="AVN25" s="431"/>
      <c r="AVO25" s="431"/>
      <c r="AVP25" s="431"/>
      <c r="AVQ25" s="431"/>
      <c r="AVR25" s="431"/>
      <c r="AVS25" s="431"/>
      <c r="AVT25" s="431"/>
      <c r="AVU25" s="431"/>
      <c r="AVV25" s="431"/>
      <c r="AVW25" s="431"/>
      <c r="AVX25" s="431"/>
      <c r="AVY25" s="431"/>
      <c r="AVZ25" s="431"/>
      <c r="AWA25" s="431"/>
      <c r="AWB25" s="431"/>
      <c r="AWC25" s="431"/>
      <c r="AWD25" s="431"/>
      <c r="AWE25" s="431"/>
      <c r="AWF25" s="431"/>
      <c r="AWG25" s="431"/>
      <c r="AWH25" s="431"/>
      <c r="AWI25" s="431"/>
      <c r="AWJ25" s="431"/>
      <c r="AWK25" s="431"/>
      <c r="AWL25" s="431"/>
      <c r="AWM25" s="431"/>
      <c r="AWN25" s="431"/>
      <c r="AWO25" s="431"/>
      <c r="AWP25" s="431"/>
      <c r="AWQ25" s="431"/>
      <c r="AWR25" s="431"/>
      <c r="AWS25" s="431"/>
      <c r="AWT25" s="431"/>
      <c r="AWU25" s="431"/>
      <c r="AWV25" s="431"/>
      <c r="AWW25" s="431"/>
      <c r="AWX25" s="431"/>
      <c r="AWY25" s="431"/>
      <c r="AWZ25" s="431"/>
      <c r="AXA25" s="431"/>
      <c r="AXB25" s="431"/>
      <c r="AXC25" s="431"/>
      <c r="AXD25" s="431"/>
      <c r="AXE25" s="431"/>
      <c r="AXF25" s="431"/>
      <c r="AXG25" s="431"/>
      <c r="AXH25" s="431"/>
      <c r="AXI25" s="431"/>
      <c r="AXJ25" s="431"/>
      <c r="AXK25" s="431"/>
      <c r="AXL25" s="431"/>
      <c r="AXM25" s="431"/>
      <c r="AXN25" s="431"/>
      <c r="AXO25" s="431"/>
      <c r="AXP25" s="431"/>
      <c r="AXQ25" s="431"/>
      <c r="AXR25" s="431"/>
      <c r="AXS25" s="431"/>
      <c r="AXT25" s="431"/>
      <c r="AXU25" s="431"/>
      <c r="AXV25" s="431"/>
      <c r="AXW25" s="431"/>
      <c r="AXX25" s="431"/>
      <c r="AXY25" s="431"/>
      <c r="AXZ25" s="431"/>
      <c r="AYA25" s="431"/>
      <c r="AYB25" s="431"/>
      <c r="AYC25" s="431"/>
      <c r="AYD25" s="431"/>
      <c r="AYE25" s="431"/>
      <c r="AYF25" s="431"/>
      <c r="AYG25" s="431"/>
      <c r="AYH25" s="431"/>
      <c r="AYI25" s="431"/>
      <c r="AYJ25" s="431"/>
      <c r="AYK25" s="431"/>
      <c r="AYL25" s="431"/>
      <c r="AYM25" s="431"/>
      <c r="AYN25" s="431"/>
      <c r="AYO25" s="431"/>
      <c r="AYP25" s="431"/>
      <c r="AYQ25" s="431"/>
      <c r="AYR25" s="431"/>
      <c r="AYS25" s="431"/>
      <c r="AYT25" s="431"/>
      <c r="AYU25" s="431"/>
      <c r="AYV25" s="431"/>
      <c r="AYW25" s="431"/>
      <c r="AYX25" s="431"/>
      <c r="AYY25" s="431"/>
      <c r="AYZ25" s="431"/>
      <c r="AZA25" s="431"/>
      <c r="AZB25" s="431"/>
      <c r="AZC25" s="431"/>
      <c r="AZD25" s="431"/>
      <c r="AZE25" s="431"/>
      <c r="AZF25" s="431"/>
      <c r="AZG25" s="431"/>
      <c r="AZH25" s="431"/>
      <c r="AZI25" s="431"/>
      <c r="AZJ25" s="431"/>
      <c r="AZK25" s="431"/>
      <c r="AZL25" s="431"/>
      <c r="AZM25" s="431"/>
      <c r="AZN25" s="431"/>
      <c r="AZO25" s="431"/>
      <c r="AZP25" s="431"/>
      <c r="AZQ25" s="431"/>
      <c r="AZR25" s="431"/>
      <c r="AZS25" s="431"/>
      <c r="AZT25" s="431"/>
      <c r="AZU25" s="431"/>
      <c r="AZV25" s="431"/>
      <c r="AZW25" s="431"/>
      <c r="AZX25" s="431"/>
      <c r="AZY25" s="431"/>
      <c r="AZZ25" s="431"/>
      <c r="BAA25" s="431"/>
      <c r="BAB25" s="431"/>
      <c r="BAC25" s="431"/>
      <c r="BAD25" s="431"/>
      <c r="BAE25" s="431"/>
      <c r="BAF25" s="431"/>
      <c r="BAG25" s="431"/>
      <c r="BAH25" s="431"/>
      <c r="BAI25" s="431"/>
      <c r="BAJ25" s="431"/>
      <c r="BAK25" s="431"/>
      <c r="BAL25" s="431"/>
      <c r="BAM25" s="431"/>
      <c r="BAN25" s="431"/>
      <c r="BAO25" s="431"/>
      <c r="BAP25" s="431"/>
      <c r="BAQ25" s="431"/>
      <c r="BAR25" s="431"/>
      <c r="BAS25" s="431"/>
      <c r="BAT25" s="431"/>
      <c r="BAU25" s="431"/>
      <c r="BAV25" s="431"/>
      <c r="BAW25" s="431"/>
      <c r="BAX25" s="431"/>
      <c r="BAY25" s="431"/>
      <c r="BAZ25" s="431"/>
      <c r="BBA25" s="431"/>
      <c r="BBB25" s="431"/>
      <c r="BBC25" s="431"/>
      <c r="BBD25" s="431"/>
      <c r="BBE25" s="431"/>
      <c r="BBF25" s="431"/>
      <c r="BBG25" s="431"/>
      <c r="BBH25" s="431"/>
      <c r="BBI25" s="431"/>
      <c r="BBJ25" s="431"/>
      <c r="BBK25" s="431"/>
      <c r="BBL25" s="431"/>
      <c r="BBM25" s="431"/>
      <c r="BBN25" s="431"/>
      <c r="BBO25" s="431"/>
      <c r="BBP25" s="431"/>
      <c r="BBQ25" s="431"/>
      <c r="BBR25" s="431"/>
      <c r="BBS25" s="431"/>
      <c r="BBT25" s="431"/>
      <c r="BBU25" s="431"/>
      <c r="BBV25" s="431"/>
      <c r="BBW25" s="431"/>
      <c r="BBX25" s="431"/>
      <c r="BBY25" s="431"/>
      <c r="BBZ25" s="431"/>
      <c r="BCA25" s="431"/>
      <c r="BCB25" s="431"/>
      <c r="BCC25" s="431"/>
      <c r="BCD25" s="431"/>
      <c r="BCE25" s="431"/>
      <c r="BCF25" s="431"/>
      <c r="BCG25" s="431"/>
      <c r="BCH25" s="431"/>
      <c r="BCI25" s="431"/>
      <c r="BCJ25" s="431"/>
      <c r="BCK25" s="431"/>
      <c r="BCL25" s="431"/>
      <c r="BCM25" s="431"/>
      <c r="BCN25" s="431"/>
      <c r="BCO25" s="431"/>
      <c r="BCP25" s="431"/>
      <c r="BCQ25" s="431"/>
      <c r="BCR25" s="431"/>
      <c r="BCS25" s="431"/>
      <c r="BCT25" s="431"/>
      <c r="BCU25" s="431"/>
      <c r="BCV25" s="431"/>
      <c r="BCW25" s="431"/>
      <c r="BCX25" s="431"/>
      <c r="BCY25" s="431"/>
      <c r="BCZ25" s="431"/>
      <c r="BDA25" s="431"/>
      <c r="BDB25" s="431"/>
      <c r="BDC25" s="431"/>
      <c r="BDD25" s="431"/>
      <c r="BDE25" s="431"/>
      <c r="BDF25" s="431"/>
      <c r="BDG25" s="431"/>
      <c r="BDH25" s="431"/>
      <c r="BDI25" s="431"/>
      <c r="BDJ25" s="431"/>
      <c r="BDK25" s="431"/>
      <c r="BDL25" s="431"/>
      <c r="BDM25" s="431"/>
      <c r="BDN25" s="431"/>
      <c r="BDO25" s="431"/>
      <c r="BDP25" s="431"/>
      <c r="BDQ25" s="431"/>
      <c r="BDR25" s="431"/>
      <c r="BDS25" s="431"/>
      <c r="BDT25" s="431"/>
      <c r="BDU25" s="431"/>
      <c r="BDV25" s="431"/>
      <c r="BDW25" s="431"/>
      <c r="BDX25" s="431"/>
      <c r="BDY25" s="431"/>
      <c r="BDZ25" s="431"/>
      <c r="BEA25" s="431"/>
      <c r="BEB25" s="431"/>
      <c r="BEC25" s="431"/>
      <c r="BED25" s="431"/>
      <c r="BEE25" s="431"/>
      <c r="BEF25" s="431"/>
      <c r="BEG25" s="431"/>
      <c r="BEH25" s="431"/>
      <c r="BEI25" s="431"/>
      <c r="BEJ25" s="431"/>
      <c r="BEK25" s="431"/>
      <c r="BEL25" s="431"/>
      <c r="BEM25" s="431"/>
      <c r="BEN25" s="431"/>
      <c r="BEO25" s="431"/>
      <c r="BEP25" s="431"/>
      <c r="BEQ25" s="431"/>
      <c r="BER25" s="431"/>
      <c r="BES25" s="431"/>
      <c r="BET25" s="431"/>
      <c r="BEU25" s="431"/>
      <c r="BEV25" s="431"/>
      <c r="BEW25" s="431"/>
      <c r="BEX25" s="431"/>
      <c r="BEY25" s="431"/>
      <c r="BEZ25" s="431"/>
      <c r="BFA25" s="431"/>
      <c r="BFB25" s="431"/>
      <c r="BFC25" s="431"/>
      <c r="BFD25" s="431"/>
      <c r="BFE25" s="431"/>
      <c r="BFF25" s="431"/>
      <c r="BFG25" s="431"/>
      <c r="BFH25" s="431"/>
      <c r="BFI25" s="431"/>
      <c r="BFJ25" s="431"/>
      <c r="BFK25" s="431"/>
      <c r="BFL25" s="431"/>
      <c r="BFM25" s="431"/>
      <c r="BFN25" s="431"/>
      <c r="BFO25" s="431"/>
      <c r="BFP25" s="431"/>
      <c r="BFQ25" s="431"/>
      <c r="BFR25" s="431"/>
      <c r="BFS25" s="431"/>
      <c r="BFT25" s="431"/>
      <c r="BFU25" s="431"/>
      <c r="BFV25" s="431"/>
      <c r="BFW25" s="431"/>
      <c r="BFX25" s="431"/>
      <c r="BFY25" s="431"/>
      <c r="BFZ25" s="431"/>
      <c r="BGA25" s="431"/>
      <c r="BGB25" s="431"/>
      <c r="BGC25" s="431"/>
      <c r="BGD25" s="431"/>
      <c r="BGE25" s="431"/>
      <c r="BGF25" s="431"/>
      <c r="BGG25" s="431"/>
      <c r="BGH25" s="431"/>
      <c r="BGI25" s="431"/>
      <c r="BGJ25" s="431"/>
      <c r="BGK25" s="431"/>
      <c r="BGL25" s="431"/>
      <c r="BGM25" s="431"/>
      <c r="BGN25" s="431"/>
      <c r="BGO25" s="431"/>
      <c r="BGP25" s="431"/>
      <c r="BGQ25" s="431"/>
      <c r="BGR25" s="431"/>
      <c r="BGS25" s="431"/>
      <c r="BGT25" s="431"/>
      <c r="BGU25" s="431"/>
      <c r="BGV25" s="431"/>
      <c r="BGW25" s="431"/>
      <c r="BGX25" s="431"/>
      <c r="BGY25" s="431"/>
      <c r="BGZ25" s="431"/>
      <c r="BHA25" s="431"/>
      <c r="BHB25" s="431"/>
      <c r="BHC25" s="431"/>
      <c r="BHD25" s="431"/>
      <c r="BHE25" s="431"/>
      <c r="BHF25" s="431"/>
      <c r="BHG25" s="431"/>
      <c r="BHH25" s="431"/>
      <c r="BHI25" s="431"/>
      <c r="BHJ25" s="431"/>
      <c r="BHK25" s="431"/>
      <c r="BHL25" s="431"/>
      <c r="BHM25" s="431"/>
      <c r="BHN25" s="431"/>
      <c r="BHO25" s="431"/>
      <c r="BHP25" s="431"/>
      <c r="BHQ25" s="431"/>
      <c r="BHR25" s="431"/>
      <c r="BHS25" s="431"/>
      <c r="BHT25" s="431"/>
      <c r="BHU25" s="431"/>
      <c r="BHV25" s="431"/>
      <c r="BHW25" s="431"/>
      <c r="BHX25" s="431"/>
      <c r="BHY25" s="431"/>
      <c r="BHZ25" s="431"/>
      <c r="BIA25" s="431"/>
      <c r="BIB25" s="431"/>
      <c r="BIC25" s="431"/>
      <c r="BID25" s="431"/>
      <c r="BIE25" s="431"/>
      <c r="BIF25" s="431"/>
      <c r="BIG25" s="431"/>
      <c r="BIH25" s="431"/>
      <c r="BII25" s="431"/>
      <c r="BIJ25" s="431"/>
      <c r="BIK25" s="431"/>
      <c r="BIL25" s="431"/>
      <c r="BIM25" s="431"/>
      <c r="BIN25" s="431"/>
      <c r="BIO25" s="431"/>
      <c r="BIP25" s="431"/>
      <c r="BIQ25" s="431"/>
      <c r="BIR25" s="431"/>
      <c r="BIS25" s="431"/>
      <c r="BIT25" s="431"/>
      <c r="BIU25" s="431"/>
      <c r="BIV25" s="431"/>
      <c r="BIW25" s="431"/>
      <c r="BIX25" s="431"/>
      <c r="BIY25" s="431"/>
      <c r="BIZ25" s="431"/>
      <c r="BJA25" s="431"/>
      <c r="BJB25" s="431"/>
      <c r="BJC25" s="431"/>
      <c r="BJD25" s="431"/>
      <c r="BJE25" s="431"/>
      <c r="BJF25" s="431"/>
      <c r="BJG25" s="431"/>
      <c r="BJH25" s="431"/>
      <c r="BJI25" s="431"/>
      <c r="BJJ25" s="431"/>
      <c r="BJK25" s="431"/>
      <c r="BJL25" s="431"/>
      <c r="BJM25" s="431"/>
      <c r="BJN25" s="431"/>
      <c r="BJO25" s="431"/>
      <c r="BJP25" s="431"/>
      <c r="BJQ25" s="431"/>
      <c r="BJR25" s="431"/>
      <c r="BJS25" s="431"/>
      <c r="BJT25" s="431"/>
      <c r="BJU25" s="431"/>
      <c r="BJV25" s="431"/>
      <c r="BJW25" s="431"/>
      <c r="BJX25" s="431"/>
      <c r="BJY25" s="431"/>
      <c r="BJZ25" s="431"/>
      <c r="BKA25" s="431"/>
      <c r="BKB25" s="431"/>
      <c r="BKC25" s="431"/>
      <c r="BKD25" s="431"/>
      <c r="BKE25" s="431"/>
      <c r="BKF25" s="431"/>
      <c r="BKG25" s="431"/>
      <c r="BKH25" s="431"/>
      <c r="BKI25" s="431"/>
      <c r="BKJ25" s="431"/>
      <c r="BKK25" s="431"/>
      <c r="BKL25" s="431"/>
      <c r="BKM25" s="431"/>
      <c r="BKN25" s="431"/>
      <c r="BKO25" s="431"/>
      <c r="BKP25" s="431"/>
      <c r="BKQ25" s="431"/>
      <c r="BKR25" s="431"/>
      <c r="BKS25" s="431"/>
      <c r="BKT25" s="431"/>
      <c r="BKU25" s="431"/>
      <c r="BKV25" s="431"/>
      <c r="BKW25" s="431"/>
      <c r="BKX25" s="431"/>
      <c r="BKY25" s="431"/>
      <c r="BKZ25" s="431"/>
      <c r="BLA25" s="431"/>
      <c r="BLB25" s="431"/>
      <c r="BLC25" s="431"/>
      <c r="BLD25" s="431"/>
      <c r="BLE25" s="431"/>
      <c r="BLF25" s="431"/>
      <c r="BLG25" s="431"/>
      <c r="BLH25" s="431"/>
      <c r="BLI25" s="431"/>
      <c r="BLJ25" s="431"/>
      <c r="BLK25" s="431"/>
      <c r="BLL25" s="431"/>
      <c r="BLM25" s="431"/>
      <c r="BLN25" s="431"/>
      <c r="BLO25" s="431"/>
      <c r="BLP25" s="431"/>
      <c r="BLQ25" s="431"/>
      <c r="BLR25" s="431"/>
      <c r="BLS25" s="431"/>
      <c r="BLT25" s="431"/>
      <c r="BLU25" s="431"/>
      <c r="BLV25" s="431"/>
      <c r="BLW25" s="431"/>
      <c r="BLX25" s="431"/>
      <c r="BLY25" s="431"/>
      <c r="BLZ25" s="431"/>
      <c r="BMA25" s="431"/>
      <c r="BMB25" s="431"/>
      <c r="BMC25" s="431"/>
      <c r="BMD25" s="431"/>
      <c r="BME25" s="431"/>
      <c r="BMF25" s="431"/>
      <c r="BMG25" s="431"/>
      <c r="BMH25" s="431"/>
      <c r="BMI25" s="431"/>
      <c r="BMJ25" s="431"/>
      <c r="BMK25" s="431"/>
      <c r="BML25" s="431"/>
      <c r="BMM25" s="431"/>
      <c r="BMN25" s="431"/>
      <c r="BMO25" s="431"/>
      <c r="BMP25" s="431"/>
      <c r="BMQ25" s="431"/>
      <c r="BMR25" s="431"/>
      <c r="BMS25" s="431"/>
      <c r="BMT25" s="431"/>
      <c r="BMU25" s="431"/>
      <c r="BMV25" s="431"/>
      <c r="BMW25" s="431"/>
      <c r="BMX25" s="431"/>
      <c r="BMY25" s="431"/>
      <c r="BMZ25" s="431"/>
      <c r="BNA25" s="431"/>
      <c r="BNB25" s="431"/>
      <c r="BNC25" s="431"/>
      <c r="BND25" s="431"/>
      <c r="BNE25" s="431"/>
      <c r="BNF25" s="431"/>
      <c r="BNG25" s="431"/>
      <c r="BNH25" s="431"/>
      <c r="BNI25" s="431"/>
      <c r="BNJ25" s="431"/>
      <c r="BNK25" s="431"/>
      <c r="BNL25" s="431"/>
      <c r="BNM25" s="431"/>
      <c r="BNN25" s="431"/>
      <c r="BNO25" s="431"/>
      <c r="BNP25" s="431"/>
      <c r="BNQ25" s="431"/>
      <c r="BNR25" s="431"/>
      <c r="BNS25" s="431"/>
      <c r="BNT25" s="431"/>
      <c r="BNU25" s="431"/>
      <c r="BNV25" s="431"/>
      <c r="BNW25" s="431"/>
      <c r="BNX25" s="431"/>
      <c r="BNY25" s="431"/>
      <c r="BNZ25" s="431"/>
      <c r="BOA25" s="431"/>
      <c r="BOB25" s="431"/>
      <c r="BOC25" s="431"/>
      <c r="BOD25" s="431"/>
      <c r="BOE25" s="431"/>
      <c r="BOF25" s="431"/>
      <c r="BOG25" s="431"/>
      <c r="BOH25" s="431"/>
      <c r="BOI25" s="431"/>
      <c r="BOJ25" s="431"/>
      <c r="BOK25" s="431"/>
      <c r="BOL25" s="431"/>
      <c r="BOM25" s="431"/>
      <c r="BON25" s="431"/>
      <c r="BOO25" s="431"/>
      <c r="BOP25" s="431"/>
      <c r="BOQ25" s="431"/>
      <c r="BOR25" s="431"/>
      <c r="BOS25" s="431"/>
      <c r="BOT25" s="431"/>
      <c r="BOU25" s="431"/>
      <c r="BOV25" s="431"/>
      <c r="BOW25" s="431"/>
      <c r="BOX25" s="431"/>
      <c r="BOY25" s="431"/>
      <c r="BOZ25" s="431"/>
      <c r="BPA25" s="431"/>
      <c r="BPB25" s="431"/>
      <c r="BPC25" s="431"/>
      <c r="BPD25" s="431"/>
      <c r="BPE25" s="431"/>
      <c r="BPF25" s="431"/>
      <c r="BPG25" s="431"/>
      <c r="BPH25" s="431"/>
      <c r="BPI25" s="431"/>
      <c r="BPJ25" s="431"/>
      <c r="BPK25" s="431"/>
      <c r="BPL25" s="431"/>
      <c r="BPM25" s="431"/>
      <c r="BPN25" s="431"/>
      <c r="BPO25" s="431"/>
      <c r="BPP25" s="431"/>
      <c r="BPQ25" s="431"/>
      <c r="BPR25" s="431"/>
      <c r="BPS25" s="431"/>
      <c r="BPT25" s="431"/>
      <c r="BPU25" s="431"/>
      <c r="BPV25" s="431"/>
      <c r="BPW25" s="431"/>
      <c r="BPX25" s="431"/>
      <c r="BPY25" s="431"/>
      <c r="BPZ25" s="431"/>
      <c r="BQA25" s="431"/>
      <c r="BQB25" s="431"/>
      <c r="BQC25" s="431"/>
      <c r="BQD25" s="431"/>
      <c r="BQE25" s="431"/>
      <c r="BQF25" s="431"/>
      <c r="BQG25" s="431"/>
      <c r="BQH25" s="431"/>
      <c r="BQI25" s="431"/>
      <c r="BQJ25" s="431"/>
      <c r="BQK25" s="431"/>
      <c r="BQL25" s="431"/>
      <c r="BQM25" s="431"/>
      <c r="BQN25" s="431"/>
      <c r="BQO25" s="431"/>
      <c r="BQP25" s="431"/>
      <c r="BQQ25" s="431"/>
      <c r="BQR25" s="431"/>
      <c r="BQS25" s="431"/>
      <c r="BQT25" s="431"/>
      <c r="BQU25" s="431"/>
      <c r="BQV25" s="431"/>
      <c r="BQW25" s="431"/>
      <c r="BQX25" s="431"/>
      <c r="BQY25" s="431"/>
      <c r="BQZ25" s="431"/>
      <c r="BRA25" s="431"/>
      <c r="BRB25" s="431"/>
      <c r="BRC25" s="431"/>
      <c r="BRD25" s="431"/>
      <c r="BRE25" s="431"/>
      <c r="BRF25" s="431"/>
      <c r="BRG25" s="431"/>
      <c r="BRH25" s="431"/>
      <c r="BRI25" s="431"/>
      <c r="BRJ25" s="431"/>
      <c r="BRK25" s="431"/>
      <c r="BRL25" s="431"/>
      <c r="BRM25" s="431"/>
      <c r="BRN25" s="431"/>
      <c r="BRO25" s="431"/>
      <c r="BRP25" s="431"/>
      <c r="BRQ25" s="431"/>
      <c r="BRR25" s="431"/>
      <c r="BRS25" s="431"/>
      <c r="BRT25" s="431"/>
      <c r="BRU25" s="431"/>
      <c r="BRV25" s="431"/>
      <c r="BRW25" s="431"/>
      <c r="BRX25" s="431"/>
      <c r="BRY25" s="431"/>
      <c r="BRZ25" s="431"/>
      <c r="BSA25" s="431"/>
      <c r="BSB25" s="431"/>
      <c r="BSC25" s="431"/>
      <c r="BSD25" s="431"/>
      <c r="BSE25" s="431"/>
      <c r="BSF25" s="431"/>
      <c r="BSG25" s="431"/>
      <c r="BSH25" s="431"/>
      <c r="BSI25" s="431"/>
      <c r="BSJ25" s="431"/>
      <c r="BSK25" s="431"/>
      <c r="BSL25" s="431"/>
      <c r="BSM25" s="431"/>
      <c r="BSN25" s="431"/>
      <c r="BSO25" s="431"/>
      <c r="BSP25" s="431"/>
      <c r="BSQ25" s="431"/>
      <c r="BSR25" s="431"/>
      <c r="BSS25" s="431"/>
      <c r="BST25" s="431"/>
      <c r="BSU25" s="431"/>
      <c r="BSV25" s="431"/>
      <c r="BSW25" s="431"/>
      <c r="BSX25" s="431"/>
      <c r="BSY25" s="431"/>
      <c r="BSZ25" s="431"/>
      <c r="BTA25" s="431"/>
      <c r="BTB25" s="431"/>
      <c r="BTC25" s="431"/>
      <c r="BTD25" s="431"/>
      <c r="BTE25" s="431"/>
      <c r="BTF25" s="431"/>
      <c r="BTG25" s="431"/>
      <c r="BTH25" s="431"/>
      <c r="BTI25" s="431"/>
      <c r="BTJ25" s="431"/>
      <c r="BTK25" s="431"/>
      <c r="BTL25" s="431"/>
      <c r="BTM25" s="431"/>
      <c r="BTN25" s="431"/>
      <c r="BTO25" s="431"/>
      <c r="BTP25" s="431"/>
      <c r="BTQ25" s="431"/>
      <c r="BTR25" s="431"/>
      <c r="BTS25" s="431"/>
      <c r="BTT25" s="431"/>
      <c r="BTU25" s="431"/>
      <c r="BTV25" s="431"/>
      <c r="BTW25" s="431"/>
      <c r="BTX25" s="431"/>
      <c r="BTY25" s="431"/>
      <c r="BTZ25" s="431"/>
      <c r="BUA25" s="431"/>
      <c r="BUB25" s="431"/>
      <c r="BUC25" s="431"/>
      <c r="BUD25" s="431"/>
      <c r="BUE25" s="431"/>
      <c r="BUF25" s="431"/>
      <c r="BUG25" s="431"/>
      <c r="BUH25" s="431"/>
      <c r="BUI25" s="431"/>
      <c r="BUJ25" s="431"/>
      <c r="BUK25" s="431"/>
      <c r="BUL25" s="431"/>
      <c r="BUM25" s="431"/>
      <c r="BUN25" s="431"/>
      <c r="BUO25" s="431"/>
      <c r="BUP25" s="431"/>
      <c r="BUQ25" s="431"/>
      <c r="BUR25" s="431"/>
      <c r="BUS25" s="431"/>
      <c r="BUT25" s="431"/>
      <c r="BUU25" s="431"/>
      <c r="BUV25" s="431"/>
      <c r="BUW25" s="431"/>
      <c r="BUX25" s="431"/>
      <c r="BUY25" s="431"/>
      <c r="BUZ25" s="431"/>
      <c r="BVA25" s="431"/>
      <c r="BVB25" s="431"/>
      <c r="BVC25" s="431"/>
      <c r="BVD25" s="431"/>
      <c r="BVE25" s="431"/>
      <c r="BVF25" s="431"/>
      <c r="BVG25" s="431"/>
      <c r="BVH25" s="431"/>
      <c r="BVI25" s="431"/>
      <c r="BVJ25" s="431"/>
      <c r="BVK25" s="431"/>
      <c r="BVL25" s="431"/>
      <c r="BVM25" s="431"/>
      <c r="BVN25" s="431"/>
      <c r="BVO25" s="431"/>
      <c r="BVP25" s="431"/>
      <c r="BVQ25" s="431"/>
      <c r="BVR25" s="431"/>
      <c r="BVS25" s="431"/>
      <c r="BVT25" s="431"/>
      <c r="BVU25" s="431"/>
      <c r="BVV25" s="431"/>
      <c r="BVW25" s="431"/>
      <c r="BVX25" s="431"/>
      <c r="BVY25" s="431"/>
      <c r="BVZ25" s="431"/>
      <c r="BWA25" s="431"/>
      <c r="BWB25" s="431"/>
      <c r="BWC25" s="431"/>
      <c r="BWD25" s="431"/>
      <c r="BWE25" s="431"/>
      <c r="BWF25" s="431"/>
      <c r="BWG25" s="431"/>
      <c r="BWH25" s="431"/>
      <c r="BWI25" s="431"/>
      <c r="BWJ25" s="431"/>
      <c r="BWK25" s="431"/>
      <c r="BWL25" s="431"/>
      <c r="BWM25" s="431"/>
      <c r="BWN25" s="431"/>
      <c r="BWO25" s="431"/>
      <c r="BWP25" s="431"/>
      <c r="BWQ25" s="431"/>
      <c r="BWR25" s="431"/>
      <c r="BWS25" s="431"/>
      <c r="BWT25" s="431"/>
      <c r="BWU25" s="431"/>
      <c r="BWV25" s="431"/>
      <c r="BWW25" s="431"/>
      <c r="BWX25" s="431"/>
      <c r="BWY25" s="431"/>
      <c r="BWZ25" s="431"/>
      <c r="BXA25" s="431"/>
      <c r="BXB25" s="431"/>
      <c r="BXC25" s="431"/>
      <c r="BXD25" s="431"/>
      <c r="BXE25" s="431"/>
      <c r="BXF25" s="431"/>
      <c r="BXG25" s="431"/>
      <c r="BXH25" s="431"/>
      <c r="BXI25" s="431"/>
      <c r="BXJ25" s="431"/>
      <c r="BXK25" s="431"/>
      <c r="BXL25" s="431"/>
      <c r="BXM25" s="431"/>
      <c r="BXN25" s="431"/>
      <c r="BXO25" s="431"/>
      <c r="BXP25" s="431"/>
      <c r="BXQ25" s="431"/>
      <c r="BXR25" s="431"/>
      <c r="BXS25" s="431"/>
      <c r="BXT25" s="431"/>
      <c r="BXU25" s="431"/>
      <c r="BXV25" s="431"/>
      <c r="BXW25" s="431"/>
      <c r="BXX25" s="431"/>
      <c r="BXY25" s="431"/>
      <c r="BXZ25" s="431"/>
      <c r="BYA25" s="431"/>
      <c r="BYB25" s="431"/>
      <c r="BYC25" s="431"/>
      <c r="BYD25" s="431"/>
      <c r="BYE25" s="431"/>
      <c r="BYF25" s="431"/>
      <c r="BYG25" s="431"/>
      <c r="BYH25" s="431"/>
      <c r="BYI25" s="431"/>
      <c r="BYJ25" s="431"/>
      <c r="BYK25" s="431"/>
      <c r="BYL25" s="431"/>
      <c r="BYM25" s="431"/>
      <c r="BYN25" s="431"/>
      <c r="BYO25" s="431"/>
      <c r="BYP25" s="431"/>
      <c r="BYQ25" s="431"/>
      <c r="BYR25" s="431"/>
      <c r="BYS25" s="431"/>
      <c r="BYT25" s="431"/>
      <c r="BYU25" s="431"/>
      <c r="BYV25" s="431"/>
      <c r="BYW25" s="431"/>
      <c r="BYX25" s="431"/>
      <c r="BYY25" s="431"/>
      <c r="BYZ25" s="431"/>
      <c r="BZA25" s="431"/>
      <c r="BZB25" s="431"/>
      <c r="BZC25" s="431"/>
      <c r="BZD25" s="431"/>
      <c r="BZE25" s="431"/>
      <c r="BZF25" s="431"/>
      <c r="BZG25" s="431"/>
      <c r="BZH25" s="431"/>
      <c r="BZI25" s="431"/>
      <c r="BZJ25" s="431"/>
      <c r="BZK25" s="431"/>
      <c r="BZL25" s="431"/>
      <c r="BZM25" s="431"/>
      <c r="BZN25" s="431"/>
      <c r="BZO25" s="431"/>
      <c r="BZP25" s="431"/>
      <c r="BZQ25" s="431"/>
      <c r="BZR25" s="431"/>
      <c r="BZS25" s="431"/>
      <c r="BZT25" s="431"/>
      <c r="BZU25" s="431"/>
      <c r="BZV25" s="431"/>
      <c r="BZW25" s="431"/>
      <c r="BZX25" s="431"/>
      <c r="BZY25" s="431"/>
      <c r="BZZ25" s="431"/>
      <c r="CAA25" s="431"/>
      <c r="CAB25" s="431"/>
      <c r="CAC25" s="431"/>
      <c r="CAD25" s="431"/>
      <c r="CAE25" s="431"/>
      <c r="CAF25" s="431"/>
      <c r="CAG25" s="431"/>
      <c r="CAH25" s="431"/>
      <c r="CAI25" s="431"/>
      <c r="CAJ25" s="431"/>
      <c r="CAK25" s="431"/>
      <c r="CAL25" s="431"/>
      <c r="CAM25" s="431"/>
      <c r="CAN25" s="431"/>
      <c r="CAO25" s="431"/>
      <c r="CAP25" s="431"/>
      <c r="CAQ25" s="431"/>
      <c r="CAR25" s="431"/>
      <c r="CAS25" s="431"/>
      <c r="CAT25" s="431"/>
      <c r="CAU25" s="431"/>
      <c r="CAV25" s="431"/>
      <c r="CAW25" s="431"/>
      <c r="CAX25" s="431"/>
      <c r="CAY25" s="431"/>
      <c r="CAZ25" s="431"/>
      <c r="CBA25" s="431"/>
      <c r="CBB25" s="431"/>
      <c r="CBC25" s="431"/>
      <c r="CBD25" s="431"/>
      <c r="CBE25" s="431"/>
      <c r="CBF25" s="431"/>
      <c r="CBG25" s="431"/>
      <c r="CBH25" s="431"/>
      <c r="CBI25" s="431"/>
      <c r="CBJ25" s="431"/>
      <c r="CBK25" s="431"/>
      <c r="CBL25" s="431"/>
      <c r="CBM25" s="431"/>
      <c r="CBN25" s="431"/>
      <c r="CBO25" s="431"/>
      <c r="CBP25" s="431"/>
      <c r="CBQ25" s="431"/>
      <c r="CBR25" s="431"/>
      <c r="CBS25" s="431"/>
      <c r="CBT25" s="431"/>
      <c r="CBU25" s="431"/>
      <c r="CBV25" s="431"/>
      <c r="CBW25" s="431"/>
      <c r="CBX25" s="431"/>
      <c r="CBY25" s="431"/>
      <c r="CBZ25" s="431"/>
      <c r="CCA25" s="431"/>
      <c r="CCB25" s="431"/>
      <c r="CCC25" s="431"/>
      <c r="CCD25" s="431"/>
      <c r="CCE25" s="431"/>
      <c r="CCF25" s="431"/>
      <c r="CCG25" s="431"/>
      <c r="CCH25" s="431"/>
      <c r="CCI25" s="431"/>
      <c r="CCJ25" s="431"/>
      <c r="CCK25" s="431"/>
      <c r="CCL25" s="431"/>
      <c r="CCM25" s="431"/>
      <c r="CCN25" s="431"/>
      <c r="CCO25" s="431"/>
      <c r="CCP25" s="431"/>
      <c r="CCQ25" s="431"/>
      <c r="CCR25" s="431"/>
      <c r="CCS25" s="431"/>
      <c r="CCT25" s="431"/>
      <c r="CCU25" s="431"/>
      <c r="CCV25" s="431"/>
      <c r="CCW25" s="431"/>
      <c r="CCX25" s="431"/>
      <c r="CCY25" s="431"/>
      <c r="CCZ25" s="431"/>
      <c r="CDA25" s="431"/>
      <c r="CDB25" s="431"/>
      <c r="CDC25" s="431"/>
      <c r="CDD25" s="431"/>
      <c r="CDE25" s="431"/>
      <c r="CDF25" s="431"/>
      <c r="CDG25" s="431"/>
      <c r="CDH25" s="431"/>
      <c r="CDI25" s="431"/>
      <c r="CDJ25" s="431"/>
      <c r="CDK25" s="431"/>
      <c r="CDL25" s="431"/>
      <c r="CDM25" s="431"/>
      <c r="CDN25" s="431"/>
      <c r="CDO25" s="431"/>
      <c r="CDP25" s="431"/>
      <c r="CDQ25" s="431"/>
      <c r="CDR25" s="431"/>
      <c r="CDS25" s="431"/>
      <c r="CDT25" s="431"/>
      <c r="CDU25" s="431"/>
      <c r="CDV25" s="431"/>
      <c r="CDW25" s="431"/>
      <c r="CDX25" s="431"/>
      <c r="CDY25" s="431"/>
      <c r="CDZ25" s="431"/>
      <c r="CEA25" s="431"/>
      <c r="CEB25" s="431"/>
      <c r="CEC25" s="431"/>
      <c r="CED25" s="431"/>
      <c r="CEE25" s="431"/>
      <c r="CEF25" s="431"/>
      <c r="CEG25" s="431"/>
      <c r="CEH25" s="431"/>
      <c r="CEI25" s="431"/>
      <c r="CEJ25" s="431"/>
      <c r="CEK25" s="431"/>
      <c r="CEL25" s="431"/>
      <c r="CEM25" s="431"/>
      <c r="CEN25" s="431"/>
      <c r="CEO25" s="431"/>
      <c r="CEP25" s="431"/>
      <c r="CEQ25" s="431"/>
      <c r="CER25" s="431"/>
      <c r="CES25" s="431"/>
      <c r="CET25" s="431"/>
      <c r="CEU25" s="431"/>
      <c r="CEV25" s="431"/>
      <c r="CEW25" s="431"/>
      <c r="CEX25" s="431"/>
      <c r="CEY25" s="431"/>
      <c r="CEZ25" s="431"/>
      <c r="CFA25" s="431"/>
      <c r="CFB25" s="431"/>
      <c r="CFC25" s="431"/>
      <c r="CFD25" s="431"/>
      <c r="CFE25" s="431"/>
      <c r="CFF25" s="431"/>
      <c r="CFG25" s="431"/>
      <c r="CFH25" s="431"/>
      <c r="CFI25" s="431"/>
      <c r="CFJ25" s="431"/>
      <c r="CFK25" s="431"/>
      <c r="CFL25" s="431"/>
      <c r="CFM25" s="431"/>
      <c r="CFN25" s="431"/>
      <c r="CFO25" s="431"/>
      <c r="CFP25" s="431"/>
      <c r="CFQ25" s="431"/>
      <c r="CFR25" s="431"/>
      <c r="CFS25" s="431"/>
      <c r="CFT25" s="431"/>
      <c r="CFU25" s="431"/>
      <c r="CFV25" s="431"/>
      <c r="CFW25" s="431"/>
      <c r="CFX25" s="431"/>
      <c r="CFY25" s="431"/>
      <c r="CFZ25" s="431"/>
      <c r="CGA25" s="431"/>
      <c r="CGB25" s="431"/>
      <c r="CGC25" s="431"/>
      <c r="CGD25" s="431"/>
      <c r="CGE25" s="431"/>
      <c r="CGF25" s="431"/>
      <c r="CGG25" s="431"/>
      <c r="CGH25" s="431"/>
      <c r="CGI25" s="431"/>
      <c r="CGJ25" s="431"/>
      <c r="CGK25" s="431"/>
      <c r="CGL25" s="431"/>
      <c r="CGM25" s="431"/>
      <c r="CGN25" s="431"/>
      <c r="CGO25" s="431"/>
      <c r="CGP25" s="431"/>
      <c r="CGQ25" s="431"/>
      <c r="CGR25" s="431"/>
      <c r="CGS25" s="431"/>
      <c r="CGT25" s="431"/>
      <c r="CGU25" s="431"/>
      <c r="CGV25" s="431"/>
      <c r="CGW25" s="431"/>
      <c r="CGX25" s="431"/>
      <c r="CGY25" s="431"/>
      <c r="CGZ25" s="431"/>
      <c r="CHA25" s="431"/>
      <c r="CHB25" s="431"/>
      <c r="CHC25" s="431"/>
      <c r="CHD25" s="431"/>
      <c r="CHE25" s="431"/>
      <c r="CHF25" s="431"/>
      <c r="CHG25" s="431"/>
      <c r="CHH25" s="431"/>
      <c r="CHI25" s="431"/>
      <c r="CHJ25" s="431"/>
      <c r="CHK25" s="431"/>
      <c r="CHL25" s="431"/>
      <c r="CHM25" s="431"/>
      <c r="CHN25" s="431"/>
      <c r="CHO25" s="431"/>
      <c r="CHP25" s="431"/>
      <c r="CHQ25" s="431"/>
      <c r="CHR25" s="431"/>
      <c r="CHS25" s="431"/>
      <c r="CHT25" s="431"/>
      <c r="CHU25" s="431"/>
      <c r="CHV25" s="431"/>
      <c r="CHW25" s="431"/>
      <c r="CHX25" s="431"/>
      <c r="CHY25" s="431"/>
      <c r="CHZ25" s="431"/>
      <c r="CIA25" s="431"/>
      <c r="CIB25" s="431"/>
      <c r="CIC25" s="431"/>
      <c r="CID25" s="431"/>
      <c r="CIE25" s="431"/>
      <c r="CIF25" s="431"/>
      <c r="CIG25" s="431"/>
      <c r="CIH25" s="431"/>
      <c r="CII25" s="431"/>
      <c r="CIJ25" s="431"/>
      <c r="CIK25" s="431"/>
      <c r="CIL25" s="431"/>
      <c r="CIM25" s="431"/>
      <c r="CIN25" s="431"/>
      <c r="CIO25" s="431"/>
      <c r="CIP25" s="431"/>
      <c r="CIQ25" s="431"/>
      <c r="CIR25" s="431"/>
      <c r="CIS25" s="431"/>
      <c r="CIT25" s="431"/>
      <c r="CIU25" s="431"/>
      <c r="CIV25" s="431"/>
      <c r="CIW25" s="431"/>
      <c r="CIX25" s="431"/>
      <c r="CIY25" s="431"/>
      <c r="CIZ25" s="431"/>
      <c r="CJA25" s="431"/>
      <c r="CJB25" s="431"/>
      <c r="CJC25" s="431"/>
      <c r="CJD25" s="431"/>
      <c r="CJE25" s="431"/>
      <c r="CJF25" s="431"/>
      <c r="CJG25" s="431"/>
      <c r="CJH25" s="431"/>
      <c r="CJI25" s="431"/>
      <c r="CJJ25" s="431"/>
      <c r="CJK25" s="431"/>
      <c r="CJL25" s="431"/>
      <c r="CJM25" s="431"/>
      <c r="CJN25" s="431"/>
      <c r="CJO25" s="431"/>
      <c r="CJP25" s="431"/>
      <c r="CJQ25" s="431"/>
      <c r="CJR25" s="431"/>
      <c r="CJS25" s="431"/>
      <c r="CJT25" s="431"/>
      <c r="CJU25" s="431"/>
      <c r="CJV25" s="431"/>
      <c r="CJW25" s="431"/>
      <c r="CJX25" s="431"/>
      <c r="CJY25" s="431"/>
      <c r="CJZ25" s="431"/>
      <c r="CKA25" s="431"/>
      <c r="CKB25" s="431"/>
      <c r="CKC25" s="431"/>
      <c r="CKD25" s="431"/>
      <c r="CKE25" s="431"/>
      <c r="CKF25" s="431"/>
      <c r="CKG25" s="431"/>
      <c r="CKH25" s="431"/>
      <c r="CKI25" s="431"/>
      <c r="CKJ25" s="431"/>
      <c r="CKK25" s="431"/>
      <c r="CKL25" s="431"/>
      <c r="CKM25" s="431"/>
      <c r="CKN25" s="431"/>
      <c r="CKO25" s="431"/>
      <c r="CKP25" s="431"/>
      <c r="CKQ25" s="431"/>
      <c r="CKR25" s="431"/>
      <c r="CKS25" s="431"/>
      <c r="CKT25" s="431"/>
      <c r="CKU25" s="431"/>
      <c r="CKV25" s="431"/>
      <c r="CKW25" s="431"/>
      <c r="CKX25" s="431"/>
      <c r="CKY25" s="431"/>
      <c r="CKZ25" s="431"/>
      <c r="CLA25" s="431"/>
      <c r="CLB25" s="431"/>
      <c r="CLC25" s="431"/>
      <c r="CLD25" s="431"/>
      <c r="CLE25" s="431"/>
      <c r="CLF25" s="431"/>
      <c r="CLG25" s="431"/>
      <c r="CLH25" s="431"/>
      <c r="CLI25" s="431"/>
      <c r="CLJ25" s="431"/>
      <c r="CLK25" s="431"/>
      <c r="CLL25" s="431"/>
      <c r="CLM25" s="431"/>
      <c r="CLN25" s="431"/>
      <c r="CLO25" s="431"/>
      <c r="CLP25" s="431"/>
      <c r="CLQ25" s="431"/>
      <c r="CLR25" s="431"/>
      <c r="CLS25" s="431"/>
      <c r="CLT25" s="431"/>
      <c r="CLU25" s="431"/>
      <c r="CLV25" s="431"/>
      <c r="CLW25" s="431"/>
      <c r="CLX25" s="431"/>
      <c r="CLY25" s="431"/>
      <c r="CLZ25" s="431"/>
      <c r="CMA25" s="431"/>
      <c r="CMB25" s="431"/>
      <c r="CMC25" s="431"/>
      <c r="CMD25" s="431"/>
      <c r="CME25" s="431"/>
      <c r="CMF25" s="431"/>
      <c r="CMG25" s="431"/>
      <c r="CMH25" s="431"/>
      <c r="CMI25" s="431"/>
      <c r="CMJ25" s="431"/>
      <c r="CMK25" s="431"/>
      <c r="CML25" s="431"/>
      <c r="CMM25" s="431"/>
      <c r="CMN25" s="431"/>
      <c r="CMO25" s="431"/>
      <c r="CMP25" s="431"/>
      <c r="CMQ25" s="431"/>
      <c r="CMR25" s="431"/>
      <c r="CMS25" s="431"/>
      <c r="CMT25" s="431"/>
      <c r="CMU25" s="431"/>
      <c r="CMV25" s="431"/>
      <c r="CMW25" s="431"/>
      <c r="CMX25" s="431"/>
      <c r="CMY25" s="431"/>
      <c r="CMZ25" s="431"/>
      <c r="CNA25" s="431"/>
      <c r="CNB25" s="431"/>
      <c r="CNC25" s="431"/>
      <c r="CND25" s="431"/>
      <c r="CNE25" s="431"/>
      <c r="CNF25" s="431"/>
      <c r="CNG25" s="431"/>
      <c r="CNH25" s="431"/>
      <c r="CNI25" s="431"/>
      <c r="CNJ25" s="431"/>
      <c r="CNK25" s="431"/>
      <c r="CNL25" s="431"/>
      <c r="CNM25" s="431"/>
      <c r="CNN25" s="431"/>
      <c r="CNO25" s="431"/>
      <c r="CNP25" s="431"/>
      <c r="CNQ25" s="431"/>
      <c r="CNR25" s="431"/>
      <c r="CNS25" s="431"/>
      <c r="CNT25" s="431"/>
      <c r="CNU25" s="431"/>
      <c r="CNV25" s="431"/>
      <c r="CNW25" s="431"/>
      <c r="CNX25" s="431"/>
      <c r="CNY25" s="431"/>
      <c r="CNZ25" s="431"/>
      <c r="COA25" s="431"/>
      <c r="COB25" s="431"/>
      <c r="COC25" s="431"/>
      <c r="COD25" s="431"/>
      <c r="COE25" s="431"/>
      <c r="COF25" s="431"/>
      <c r="COG25" s="431"/>
      <c r="COH25" s="431"/>
      <c r="COI25" s="431"/>
      <c r="COJ25" s="431"/>
      <c r="COK25" s="431"/>
      <c r="COL25" s="431"/>
      <c r="COM25" s="431"/>
      <c r="CON25" s="431"/>
      <c r="COO25" s="431"/>
      <c r="COP25" s="431"/>
      <c r="COQ25" s="431"/>
      <c r="COR25" s="431"/>
      <c r="COS25" s="431"/>
      <c r="COT25" s="431"/>
      <c r="COU25" s="431"/>
      <c r="COV25" s="431"/>
      <c r="COW25" s="431"/>
      <c r="COX25" s="431"/>
      <c r="COY25" s="431"/>
      <c r="COZ25" s="431"/>
      <c r="CPA25" s="431"/>
      <c r="CPB25" s="431"/>
      <c r="CPC25" s="431"/>
      <c r="CPD25" s="431"/>
      <c r="CPE25" s="431"/>
      <c r="CPF25" s="431"/>
      <c r="CPG25" s="431"/>
      <c r="CPH25" s="431"/>
      <c r="CPI25" s="431"/>
      <c r="CPJ25" s="431"/>
      <c r="CPK25" s="431"/>
      <c r="CPL25" s="431"/>
      <c r="CPM25" s="431"/>
      <c r="CPN25" s="431"/>
      <c r="CPO25" s="431"/>
      <c r="CPP25" s="431"/>
      <c r="CPQ25" s="431"/>
      <c r="CPR25" s="431"/>
      <c r="CPS25" s="431"/>
      <c r="CPT25" s="431"/>
      <c r="CPU25" s="431"/>
      <c r="CPV25" s="431"/>
      <c r="CPW25" s="431"/>
      <c r="CPX25" s="431"/>
      <c r="CPY25" s="431"/>
      <c r="CPZ25" s="431"/>
      <c r="CQA25" s="431"/>
      <c r="CQB25" s="431"/>
      <c r="CQC25" s="431"/>
      <c r="CQD25" s="431"/>
      <c r="CQE25" s="431"/>
      <c r="CQF25" s="431"/>
      <c r="CQG25" s="431"/>
      <c r="CQH25" s="431"/>
      <c r="CQI25" s="431"/>
      <c r="CQJ25" s="431"/>
      <c r="CQK25" s="431"/>
      <c r="CQL25" s="431"/>
      <c r="CQM25" s="431"/>
      <c r="CQN25" s="431"/>
      <c r="CQO25" s="431"/>
      <c r="CQP25" s="431"/>
      <c r="CQQ25" s="431"/>
      <c r="CQR25" s="431"/>
      <c r="CQS25" s="431"/>
      <c r="CQT25" s="431"/>
      <c r="CQU25" s="431"/>
      <c r="CQV25" s="431"/>
      <c r="CQW25" s="431"/>
      <c r="CQX25" s="431"/>
      <c r="CQY25" s="431"/>
      <c r="CQZ25" s="431"/>
      <c r="CRA25" s="431"/>
      <c r="CRB25" s="431"/>
      <c r="CRC25" s="431"/>
      <c r="CRD25" s="431"/>
      <c r="CRE25" s="431"/>
      <c r="CRF25" s="431"/>
      <c r="CRG25" s="431"/>
      <c r="CRH25" s="431"/>
      <c r="CRI25" s="431"/>
      <c r="CRJ25" s="431"/>
      <c r="CRK25" s="431"/>
      <c r="CRL25" s="431"/>
      <c r="CRM25" s="431"/>
      <c r="CRN25" s="431"/>
      <c r="CRO25" s="431"/>
      <c r="CRP25" s="431"/>
      <c r="CRQ25" s="431"/>
      <c r="CRR25" s="431"/>
      <c r="CRS25" s="431"/>
      <c r="CRT25" s="431"/>
      <c r="CRU25" s="431"/>
      <c r="CRV25" s="431"/>
      <c r="CRW25" s="431"/>
      <c r="CRX25" s="431"/>
      <c r="CRY25" s="431"/>
      <c r="CRZ25" s="431"/>
      <c r="CSA25" s="431"/>
      <c r="CSB25" s="431"/>
      <c r="CSC25" s="431"/>
      <c r="CSD25" s="431"/>
      <c r="CSE25" s="431"/>
      <c r="CSF25" s="431"/>
      <c r="CSG25" s="431"/>
      <c r="CSH25" s="431"/>
      <c r="CSI25" s="431"/>
      <c r="CSJ25" s="431"/>
      <c r="CSK25" s="431"/>
      <c r="CSL25" s="431"/>
      <c r="CSM25" s="431"/>
      <c r="CSN25" s="431"/>
      <c r="CSO25" s="431"/>
      <c r="CSP25" s="431"/>
      <c r="CSQ25" s="431"/>
      <c r="CSR25" s="431"/>
      <c r="CSS25" s="431"/>
      <c r="CST25" s="431"/>
      <c r="CSU25" s="431"/>
      <c r="CSV25" s="431"/>
      <c r="CSW25" s="431"/>
      <c r="CSX25" s="431"/>
      <c r="CSY25" s="431"/>
      <c r="CSZ25" s="431"/>
      <c r="CTA25" s="431"/>
      <c r="CTB25" s="431"/>
      <c r="CTC25" s="431"/>
      <c r="CTD25" s="431"/>
      <c r="CTE25" s="431"/>
      <c r="CTF25" s="431"/>
      <c r="CTG25" s="431"/>
      <c r="CTH25" s="431"/>
      <c r="CTI25" s="431"/>
      <c r="CTJ25" s="431"/>
      <c r="CTK25" s="431"/>
      <c r="CTL25" s="431"/>
      <c r="CTM25" s="431"/>
      <c r="CTN25" s="431"/>
      <c r="CTO25" s="431"/>
      <c r="CTP25" s="431"/>
      <c r="CTQ25" s="431"/>
      <c r="CTR25" s="431"/>
      <c r="CTS25" s="431"/>
      <c r="CTT25" s="431"/>
      <c r="CTU25" s="431"/>
      <c r="CTV25" s="431"/>
      <c r="CTW25" s="431"/>
      <c r="CTX25" s="431"/>
      <c r="CTY25" s="431"/>
      <c r="CTZ25" s="431"/>
      <c r="CUA25" s="431"/>
      <c r="CUB25" s="431"/>
      <c r="CUC25" s="431"/>
      <c r="CUD25" s="431"/>
      <c r="CUE25" s="431"/>
      <c r="CUF25" s="431"/>
      <c r="CUG25" s="431"/>
      <c r="CUH25" s="431"/>
      <c r="CUI25" s="431"/>
      <c r="CUJ25" s="431"/>
      <c r="CUK25" s="431"/>
      <c r="CUL25" s="431"/>
      <c r="CUM25" s="431"/>
      <c r="CUN25" s="431"/>
      <c r="CUO25" s="431"/>
      <c r="CUP25" s="431"/>
      <c r="CUQ25" s="431"/>
      <c r="CUR25" s="431"/>
      <c r="CUS25" s="431"/>
      <c r="CUT25" s="431"/>
      <c r="CUU25" s="431"/>
      <c r="CUV25" s="431"/>
      <c r="CUW25" s="431"/>
      <c r="CUX25" s="431"/>
      <c r="CUY25" s="431"/>
      <c r="CUZ25" s="431"/>
      <c r="CVA25" s="431"/>
      <c r="CVB25" s="431"/>
      <c r="CVC25" s="431"/>
      <c r="CVD25" s="431"/>
      <c r="CVE25" s="431"/>
      <c r="CVF25" s="431"/>
      <c r="CVG25" s="431"/>
      <c r="CVH25" s="431"/>
      <c r="CVI25" s="431"/>
      <c r="CVJ25" s="431"/>
      <c r="CVK25" s="431"/>
      <c r="CVL25" s="431"/>
      <c r="CVM25" s="431"/>
      <c r="CVN25" s="431"/>
      <c r="CVO25" s="431"/>
      <c r="CVP25" s="431"/>
      <c r="CVQ25" s="431"/>
      <c r="CVR25" s="431"/>
      <c r="CVS25" s="431"/>
      <c r="CVT25" s="431"/>
      <c r="CVU25" s="431"/>
      <c r="CVV25" s="431"/>
      <c r="CVW25" s="431"/>
      <c r="CVX25" s="431"/>
      <c r="CVY25" s="431"/>
      <c r="CVZ25" s="431"/>
      <c r="CWA25" s="431"/>
      <c r="CWB25" s="431"/>
      <c r="CWC25" s="431"/>
      <c r="CWD25" s="431"/>
      <c r="CWE25" s="431"/>
      <c r="CWF25" s="431"/>
      <c r="CWG25" s="431"/>
      <c r="CWH25" s="431"/>
      <c r="CWI25" s="431"/>
      <c r="CWJ25" s="431"/>
      <c r="CWK25" s="431"/>
      <c r="CWL25" s="431"/>
      <c r="CWM25" s="431"/>
      <c r="CWN25" s="431"/>
      <c r="CWO25" s="431"/>
      <c r="CWP25" s="431"/>
      <c r="CWQ25" s="431"/>
      <c r="CWR25" s="431"/>
      <c r="CWS25" s="431"/>
      <c r="CWT25" s="431"/>
      <c r="CWU25" s="431"/>
      <c r="CWV25" s="431"/>
      <c r="CWW25" s="431"/>
      <c r="CWX25" s="431"/>
      <c r="CWY25" s="431"/>
      <c r="CWZ25" s="431"/>
      <c r="CXA25" s="431"/>
      <c r="CXB25" s="431"/>
      <c r="CXC25" s="431"/>
      <c r="CXD25" s="431"/>
      <c r="CXE25" s="431"/>
      <c r="CXF25" s="431"/>
      <c r="CXG25" s="431"/>
      <c r="CXH25" s="431"/>
      <c r="CXI25" s="431"/>
      <c r="CXJ25" s="431"/>
      <c r="CXK25" s="431"/>
      <c r="CXL25" s="431"/>
      <c r="CXM25" s="431"/>
      <c r="CXN25" s="431"/>
      <c r="CXO25" s="431"/>
      <c r="CXP25" s="431"/>
      <c r="CXQ25" s="431"/>
      <c r="CXR25" s="431"/>
      <c r="CXS25" s="431"/>
      <c r="CXT25" s="431"/>
      <c r="CXU25" s="431"/>
      <c r="CXV25" s="431"/>
      <c r="CXW25" s="431"/>
      <c r="CXX25" s="431"/>
      <c r="CXY25" s="431"/>
      <c r="CXZ25" s="431"/>
      <c r="CYA25" s="431"/>
      <c r="CYB25" s="431"/>
      <c r="CYC25" s="431"/>
      <c r="CYD25" s="431"/>
      <c r="CYE25" s="431"/>
      <c r="CYF25" s="431"/>
      <c r="CYG25" s="431"/>
      <c r="CYH25" s="431"/>
      <c r="CYI25" s="431"/>
      <c r="CYJ25" s="431"/>
      <c r="CYK25" s="431"/>
      <c r="CYL25" s="431"/>
      <c r="CYM25" s="431"/>
      <c r="CYN25" s="431"/>
      <c r="CYO25" s="431"/>
      <c r="CYP25" s="431"/>
      <c r="CYQ25" s="431"/>
      <c r="CYR25" s="431"/>
      <c r="CYS25" s="431"/>
      <c r="CYT25" s="431"/>
      <c r="CYU25" s="431"/>
      <c r="CYV25" s="431"/>
      <c r="CYW25" s="431"/>
      <c r="CYX25" s="431"/>
      <c r="CYY25" s="431"/>
      <c r="CYZ25" s="431"/>
      <c r="CZA25" s="431"/>
      <c r="CZB25" s="431"/>
      <c r="CZC25" s="431"/>
      <c r="CZD25" s="431"/>
      <c r="CZE25" s="431"/>
      <c r="CZF25" s="431"/>
      <c r="CZG25" s="431"/>
      <c r="CZH25" s="431"/>
      <c r="CZI25" s="431"/>
      <c r="CZJ25" s="431"/>
      <c r="CZK25" s="431"/>
      <c r="CZL25" s="431"/>
      <c r="CZM25" s="431"/>
      <c r="CZN25" s="431"/>
      <c r="CZO25" s="431"/>
      <c r="CZP25" s="431"/>
      <c r="CZQ25" s="431"/>
      <c r="CZR25" s="431"/>
      <c r="CZS25" s="431"/>
      <c r="CZT25" s="431"/>
      <c r="CZU25" s="431"/>
      <c r="CZV25" s="431"/>
      <c r="CZW25" s="431"/>
      <c r="CZX25" s="431"/>
      <c r="CZY25" s="431"/>
      <c r="CZZ25" s="431"/>
      <c r="DAA25" s="431"/>
      <c r="DAB25" s="431"/>
      <c r="DAC25" s="431"/>
      <c r="DAD25" s="431"/>
      <c r="DAE25" s="431"/>
      <c r="DAF25" s="431"/>
      <c r="DAG25" s="431"/>
      <c r="DAH25" s="431"/>
      <c r="DAI25" s="431"/>
      <c r="DAJ25" s="431"/>
      <c r="DAK25" s="431"/>
      <c r="DAL25" s="431"/>
      <c r="DAM25" s="431"/>
      <c r="DAN25" s="431"/>
      <c r="DAO25" s="431"/>
      <c r="DAP25" s="431"/>
      <c r="DAQ25" s="431"/>
      <c r="DAR25" s="431"/>
      <c r="DAS25" s="431"/>
      <c r="DAT25" s="431"/>
      <c r="DAU25" s="431"/>
      <c r="DAV25" s="431"/>
      <c r="DAW25" s="431"/>
      <c r="DAX25" s="431"/>
      <c r="DAY25" s="431"/>
      <c r="DAZ25" s="431"/>
      <c r="DBA25" s="431"/>
      <c r="DBB25" s="431"/>
      <c r="DBC25" s="431"/>
      <c r="DBD25" s="431"/>
      <c r="DBE25" s="431"/>
      <c r="DBF25" s="431"/>
      <c r="DBG25" s="431"/>
      <c r="DBH25" s="431"/>
      <c r="DBI25" s="431"/>
      <c r="DBJ25" s="431"/>
      <c r="DBK25" s="431"/>
      <c r="DBL25" s="431"/>
      <c r="DBM25" s="431"/>
      <c r="DBN25" s="431"/>
      <c r="DBO25" s="431"/>
      <c r="DBP25" s="431"/>
      <c r="DBQ25" s="431"/>
      <c r="DBR25" s="431"/>
      <c r="DBS25" s="431"/>
      <c r="DBT25" s="431"/>
      <c r="DBU25" s="431"/>
      <c r="DBV25" s="431"/>
      <c r="DBW25" s="431"/>
      <c r="DBX25" s="431"/>
      <c r="DBY25" s="431"/>
      <c r="DBZ25" s="431"/>
      <c r="DCA25" s="431"/>
      <c r="DCB25" s="431"/>
      <c r="DCC25" s="431"/>
      <c r="DCD25" s="431"/>
      <c r="DCE25" s="431"/>
      <c r="DCF25" s="431"/>
      <c r="DCG25" s="431"/>
      <c r="DCH25" s="431"/>
      <c r="DCI25" s="431"/>
      <c r="DCJ25" s="431"/>
      <c r="DCK25" s="431"/>
      <c r="DCL25" s="431"/>
      <c r="DCM25" s="431"/>
      <c r="DCN25" s="431"/>
      <c r="DCO25" s="431"/>
      <c r="DCP25" s="431"/>
      <c r="DCQ25" s="431"/>
      <c r="DCR25" s="431"/>
      <c r="DCS25" s="431"/>
      <c r="DCT25" s="431"/>
      <c r="DCU25" s="431"/>
      <c r="DCV25" s="431"/>
      <c r="DCW25" s="431"/>
      <c r="DCX25" s="431"/>
      <c r="DCY25" s="431"/>
      <c r="DCZ25" s="431"/>
      <c r="DDA25" s="431"/>
      <c r="DDB25" s="431"/>
      <c r="DDC25" s="431"/>
      <c r="DDD25" s="431"/>
      <c r="DDE25" s="431"/>
      <c r="DDF25" s="431"/>
      <c r="DDG25" s="431"/>
      <c r="DDH25" s="431"/>
      <c r="DDI25" s="431"/>
      <c r="DDJ25" s="431"/>
      <c r="DDK25" s="431"/>
      <c r="DDL25" s="431"/>
      <c r="DDM25" s="431"/>
      <c r="DDN25" s="431"/>
      <c r="DDO25" s="431"/>
      <c r="DDP25" s="431"/>
      <c r="DDQ25" s="431"/>
      <c r="DDR25" s="431"/>
      <c r="DDS25" s="431"/>
      <c r="DDT25" s="431"/>
      <c r="DDU25" s="431"/>
      <c r="DDV25" s="431"/>
      <c r="DDW25" s="431"/>
      <c r="DDX25" s="431"/>
      <c r="DDY25" s="431"/>
      <c r="DDZ25" s="431"/>
      <c r="DEA25" s="431"/>
      <c r="DEB25" s="431"/>
      <c r="DEC25" s="431"/>
      <c r="DED25" s="431"/>
      <c r="DEE25" s="431"/>
      <c r="DEF25" s="431"/>
      <c r="DEG25" s="431"/>
      <c r="DEH25" s="431"/>
      <c r="DEI25" s="431"/>
      <c r="DEJ25" s="431"/>
      <c r="DEK25" s="431"/>
      <c r="DEL25" s="431"/>
      <c r="DEM25" s="431"/>
      <c r="DEN25" s="431"/>
      <c r="DEO25" s="431"/>
      <c r="DEP25" s="431"/>
      <c r="DEQ25" s="431"/>
      <c r="DER25" s="431"/>
      <c r="DES25" s="431"/>
      <c r="DET25" s="431"/>
      <c r="DEU25" s="431"/>
      <c r="DEV25" s="431"/>
      <c r="DEW25" s="431"/>
      <c r="DEX25" s="431"/>
      <c r="DEY25" s="431"/>
      <c r="DEZ25" s="431"/>
      <c r="DFA25" s="431"/>
      <c r="DFB25" s="431"/>
      <c r="DFC25" s="431"/>
      <c r="DFD25" s="431"/>
      <c r="DFE25" s="431"/>
      <c r="DFF25" s="431"/>
      <c r="DFG25" s="431"/>
      <c r="DFH25" s="431"/>
      <c r="DFI25" s="431"/>
      <c r="DFJ25" s="431"/>
      <c r="DFK25" s="431"/>
      <c r="DFL25" s="431"/>
      <c r="DFM25" s="431"/>
      <c r="DFN25" s="431"/>
      <c r="DFO25" s="431"/>
      <c r="DFP25" s="431"/>
      <c r="DFQ25" s="431"/>
      <c r="DFR25" s="431"/>
      <c r="DFS25" s="431"/>
      <c r="DFT25" s="431"/>
      <c r="DFU25" s="431"/>
      <c r="DFV25" s="431"/>
      <c r="DFW25" s="431"/>
      <c r="DFX25" s="431"/>
      <c r="DFY25" s="431"/>
      <c r="DFZ25" s="431"/>
      <c r="DGA25" s="431"/>
      <c r="DGB25" s="431"/>
      <c r="DGC25" s="431"/>
      <c r="DGD25" s="431"/>
      <c r="DGE25" s="431"/>
      <c r="DGF25" s="431"/>
      <c r="DGG25" s="431"/>
      <c r="DGH25" s="431"/>
      <c r="DGI25" s="431"/>
      <c r="DGJ25" s="431"/>
      <c r="DGK25" s="431"/>
      <c r="DGL25" s="431"/>
      <c r="DGM25" s="431"/>
      <c r="DGN25" s="431"/>
      <c r="DGO25" s="431"/>
      <c r="DGP25" s="431"/>
      <c r="DGQ25" s="431"/>
      <c r="DGR25" s="431"/>
      <c r="DGS25" s="431"/>
      <c r="DGT25" s="431"/>
      <c r="DGU25" s="431"/>
      <c r="DGV25" s="431"/>
      <c r="DGW25" s="431"/>
      <c r="DGX25" s="431"/>
      <c r="DGY25" s="431"/>
      <c r="DGZ25" s="431"/>
      <c r="DHA25" s="431"/>
      <c r="DHB25" s="431"/>
      <c r="DHC25" s="431"/>
      <c r="DHD25" s="431"/>
      <c r="DHE25" s="431"/>
      <c r="DHF25" s="431"/>
      <c r="DHG25" s="431"/>
      <c r="DHH25" s="431"/>
      <c r="DHI25" s="431"/>
      <c r="DHJ25" s="431"/>
      <c r="DHK25" s="431"/>
      <c r="DHL25" s="431"/>
      <c r="DHM25" s="431"/>
      <c r="DHN25" s="431"/>
      <c r="DHO25" s="431"/>
      <c r="DHP25" s="431"/>
      <c r="DHQ25" s="431"/>
      <c r="DHR25" s="431"/>
      <c r="DHS25" s="431"/>
      <c r="DHT25" s="431"/>
      <c r="DHU25" s="431"/>
      <c r="DHV25" s="431"/>
      <c r="DHW25" s="431"/>
      <c r="DHX25" s="431"/>
      <c r="DHY25" s="431"/>
      <c r="DHZ25" s="431"/>
      <c r="DIA25" s="431"/>
      <c r="DIB25" s="431"/>
      <c r="DIC25" s="431"/>
      <c r="DID25" s="431"/>
      <c r="DIE25" s="431"/>
      <c r="DIF25" s="431"/>
      <c r="DIG25" s="431"/>
      <c r="DIH25" s="431"/>
      <c r="DII25" s="431"/>
      <c r="DIJ25" s="431"/>
      <c r="DIK25" s="431"/>
      <c r="DIL25" s="431"/>
      <c r="DIM25" s="431"/>
      <c r="DIN25" s="431"/>
      <c r="DIO25" s="431"/>
      <c r="DIP25" s="431"/>
      <c r="DIQ25" s="431"/>
      <c r="DIR25" s="431"/>
      <c r="DIS25" s="431"/>
      <c r="DIT25" s="431"/>
      <c r="DIU25" s="431"/>
      <c r="DIV25" s="431"/>
      <c r="DIW25" s="431"/>
      <c r="DIX25" s="431"/>
      <c r="DIY25" s="431"/>
      <c r="DIZ25" s="431"/>
      <c r="DJA25" s="431"/>
      <c r="DJB25" s="431"/>
      <c r="DJC25" s="431"/>
      <c r="DJD25" s="431"/>
      <c r="DJE25" s="431"/>
      <c r="DJF25" s="431"/>
      <c r="DJG25" s="431"/>
      <c r="DJH25" s="431"/>
      <c r="DJI25" s="431"/>
      <c r="DJJ25" s="431"/>
      <c r="DJK25" s="431"/>
      <c r="DJL25" s="431"/>
      <c r="DJM25" s="431"/>
      <c r="DJN25" s="431"/>
      <c r="DJO25" s="431"/>
      <c r="DJP25" s="431"/>
      <c r="DJQ25" s="431"/>
      <c r="DJR25" s="431"/>
      <c r="DJS25" s="431"/>
      <c r="DJT25" s="431"/>
      <c r="DJU25" s="431"/>
      <c r="DJV25" s="431"/>
      <c r="DJW25" s="431"/>
      <c r="DJX25" s="431"/>
      <c r="DJY25" s="431"/>
      <c r="DJZ25" s="431"/>
      <c r="DKA25" s="431"/>
      <c r="DKB25" s="431"/>
      <c r="DKC25" s="431"/>
      <c r="DKD25" s="431"/>
      <c r="DKE25" s="431"/>
      <c r="DKF25" s="431"/>
      <c r="DKG25" s="431"/>
      <c r="DKH25" s="431"/>
      <c r="DKI25" s="431"/>
      <c r="DKJ25" s="431"/>
      <c r="DKK25" s="431"/>
      <c r="DKL25" s="431"/>
      <c r="DKM25" s="431"/>
      <c r="DKN25" s="431"/>
      <c r="DKO25" s="431"/>
      <c r="DKP25" s="431"/>
      <c r="DKQ25" s="431"/>
      <c r="DKR25" s="431"/>
      <c r="DKS25" s="431"/>
      <c r="DKT25" s="431"/>
      <c r="DKU25" s="431"/>
      <c r="DKV25" s="431"/>
      <c r="DKW25" s="431"/>
      <c r="DKX25" s="431"/>
      <c r="DKY25" s="431"/>
      <c r="DKZ25" s="431"/>
      <c r="DLA25" s="431"/>
      <c r="DLB25" s="431"/>
      <c r="DLC25" s="431"/>
      <c r="DLD25" s="431"/>
      <c r="DLE25" s="431"/>
      <c r="DLF25" s="431"/>
      <c r="DLG25" s="431"/>
      <c r="DLH25" s="431"/>
      <c r="DLI25" s="431"/>
      <c r="DLJ25" s="431"/>
      <c r="DLK25" s="431"/>
      <c r="DLL25" s="431"/>
      <c r="DLM25" s="431"/>
      <c r="DLN25" s="431"/>
      <c r="DLO25" s="431"/>
      <c r="DLP25" s="431"/>
      <c r="DLQ25" s="431"/>
      <c r="DLR25" s="431"/>
      <c r="DLS25" s="431"/>
      <c r="DLT25" s="431"/>
      <c r="DLU25" s="431"/>
      <c r="DLV25" s="431"/>
      <c r="DLW25" s="431"/>
      <c r="DLX25" s="431"/>
      <c r="DLY25" s="431"/>
      <c r="DLZ25" s="431"/>
      <c r="DMA25" s="431"/>
      <c r="DMB25" s="431"/>
      <c r="DMC25" s="431"/>
      <c r="DMD25" s="431"/>
      <c r="DME25" s="431"/>
      <c r="DMF25" s="431"/>
      <c r="DMG25" s="431"/>
      <c r="DMH25" s="431"/>
      <c r="DMI25" s="431"/>
      <c r="DMJ25" s="431"/>
      <c r="DMK25" s="431"/>
      <c r="DML25" s="431"/>
      <c r="DMM25" s="431"/>
      <c r="DMN25" s="431"/>
      <c r="DMO25" s="431"/>
      <c r="DMP25" s="431"/>
      <c r="DMQ25" s="431"/>
      <c r="DMR25" s="431"/>
      <c r="DMS25" s="431"/>
      <c r="DMT25" s="431"/>
      <c r="DMU25" s="431"/>
      <c r="DMV25" s="431"/>
      <c r="DMW25" s="431"/>
      <c r="DMX25" s="431"/>
      <c r="DMY25" s="431"/>
      <c r="DMZ25" s="431"/>
      <c r="DNA25" s="431"/>
      <c r="DNB25" s="431"/>
      <c r="DNC25" s="431"/>
      <c r="DND25" s="431"/>
      <c r="DNE25" s="431"/>
      <c r="DNF25" s="431"/>
      <c r="DNG25" s="431"/>
      <c r="DNH25" s="431"/>
      <c r="DNI25" s="431"/>
      <c r="DNJ25" s="431"/>
      <c r="DNK25" s="431"/>
      <c r="DNL25" s="431"/>
      <c r="DNM25" s="431"/>
      <c r="DNN25" s="431"/>
      <c r="DNO25" s="431"/>
      <c r="DNP25" s="431"/>
      <c r="DNQ25" s="431"/>
      <c r="DNR25" s="431"/>
      <c r="DNS25" s="431"/>
      <c r="DNT25" s="431"/>
      <c r="DNU25" s="431"/>
      <c r="DNV25" s="431"/>
      <c r="DNW25" s="431"/>
      <c r="DNX25" s="431"/>
      <c r="DNY25" s="431"/>
      <c r="DNZ25" s="431"/>
      <c r="DOA25" s="431"/>
      <c r="DOB25" s="431"/>
      <c r="DOC25" s="431"/>
      <c r="DOD25" s="431"/>
      <c r="DOE25" s="431"/>
      <c r="DOF25" s="431"/>
      <c r="DOG25" s="431"/>
      <c r="DOH25" s="431"/>
      <c r="DOI25" s="431"/>
      <c r="DOJ25" s="431"/>
      <c r="DOK25" s="431"/>
      <c r="DOL25" s="431"/>
      <c r="DOM25" s="431"/>
      <c r="DON25" s="431"/>
      <c r="DOO25" s="431"/>
      <c r="DOP25" s="431"/>
      <c r="DOQ25" s="431"/>
      <c r="DOR25" s="431"/>
      <c r="DOS25" s="431"/>
      <c r="DOT25" s="431"/>
      <c r="DOU25" s="431"/>
      <c r="DOV25" s="431"/>
      <c r="DOW25" s="431"/>
      <c r="DOX25" s="431"/>
      <c r="DOY25" s="431"/>
      <c r="DOZ25" s="431"/>
      <c r="DPA25" s="431"/>
      <c r="DPB25" s="431"/>
      <c r="DPC25" s="431"/>
      <c r="DPD25" s="431"/>
      <c r="DPE25" s="431"/>
      <c r="DPF25" s="431"/>
      <c r="DPG25" s="431"/>
      <c r="DPH25" s="431"/>
      <c r="DPI25" s="431"/>
      <c r="DPJ25" s="431"/>
      <c r="DPK25" s="431"/>
      <c r="DPL25" s="431"/>
      <c r="DPM25" s="431"/>
      <c r="DPN25" s="431"/>
      <c r="DPO25" s="431"/>
      <c r="DPP25" s="431"/>
      <c r="DPQ25" s="431"/>
      <c r="DPR25" s="431"/>
      <c r="DPS25" s="431"/>
      <c r="DPT25" s="431"/>
      <c r="DPU25" s="431"/>
      <c r="DPV25" s="431"/>
      <c r="DPW25" s="431"/>
      <c r="DPX25" s="431"/>
      <c r="DPY25" s="431"/>
      <c r="DPZ25" s="431"/>
      <c r="DQA25" s="431"/>
      <c r="DQB25" s="431"/>
      <c r="DQC25" s="431"/>
      <c r="DQD25" s="431"/>
      <c r="DQE25" s="431"/>
      <c r="DQF25" s="431"/>
      <c r="DQG25" s="431"/>
      <c r="DQH25" s="431"/>
      <c r="DQI25" s="431"/>
      <c r="DQJ25" s="431"/>
      <c r="DQK25" s="431"/>
      <c r="DQL25" s="431"/>
      <c r="DQM25" s="431"/>
      <c r="DQN25" s="431"/>
      <c r="DQO25" s="431"/>
      <c r="DQP25" s="431"/>
      <c r="DQQ25" s="431"/>
      <c r="DQR25" s="431"/>
      <c r="DQS25" s="431"/>
      <c r="DQT25" s="431"/>
      <c r="DQU25" s="431"/>
      <c r="DQV25" s="431"/>
      <c r="DQW25" s="431"/>
      <c r="DQX25" s="431"/>
      <c r="DQY25" s="431"/>
      <c r="DQZ25" s="431"/>
      <c r="DRA25" s="431"/>
      <c r="DRB25" s="431"/>
      <c r="DRC25" s="431"/>
      <c r="DRD25" s="431"/>
      <c r="DRE25" s="431"/>
      <c r="DRF25" s="431"/>
      <c r="DRG25" s="431"/>
      <c r="DRH25" s="431"/>
      <c r="DRI25" s="431"/>
      <c r="DRJ25" s="431"/>
      <c r="DRK25" s="431"/>
      <c r="DRL25" s="431"/>
      <c r="DRM25" s="431"/>
      <c r="DRN25" s="431"/>
      <c r="DRO25" s="431"/>
      <c r="DRP25" s="431"/>
      <c r="DRQ25" s="431"/>
      <c r="DRR25" s="431"/>
      <c r="DRS25" s="431"/>
      <c r="DRT25" s="431"/>
      <c r="DRU25" s="431"/>
      <c r="DRV25" s="431"/>
      <c r="DRW25" s="431"/>
      <c r="DRX25" s="431"/>
      <c r="DRY25" s="431"/>
      <c r="DRZ25" s="431"/>
      <c r="DSA25" s="431"/>
      <c r="DSB25" s="431"/>
      <c r="DSC25" s="431"/>
      <c r="DSD25" s="431"/>
      <c r="DSE25" s="431"/>
      <c r="DSF25" s="431"/>
      <c r="DSG25" s="431"/>
      <c r="DSH25" s="431"/>
      <c r="DSI25" s="431"/>
      <c r="DSJ25" s="431"/>
      <c r="DSK25" s="431"/>
      <c r="DSL25" s="431"/>
      <c r="DSM25" s="431"/>
      <c r="DSN25" s="431"/>
      <c r="DSO25" s="431"/>
      <c r="DSP25" s="431"/>
      <c r="DSQ25" s="431"/>
      <c r="DSR25" s="431"/>
      <c r="DSS25" s="431"/>
      <c r="DST25" s="431"/>
      <c r="DSU25" s="431"/>
      <c r="DSV25" s="431"/>
      <c r="DSW25" s="431"/>
      <c r="DSX25" s="431"/>
      <c r="DSY25" s="431"/>
      <c r="DSZ25" s="431"/>
      <c r="DTA25" s="431"/>
      <c r="DTB25" s="431"/>
      <c r="DTC25" s="431"/>
      <c r="DTD25" s="431"/>
      <c r="DTE25" s="431"/>
      <c r="DTF25" s="431"/>
      <c r="DTG25" s="431"/>
      <c r="DTH25" s="431"/>
      <c r="DTI25" s="431"/>
      <c r="DTJ25" s="431"/>
      <c r="DTK25" s="431"/>
      <c r="DTL25" s="431"/>
      <c r="DTM25" s="431"/>
      <c r="DTN25" s="431"/>
      <c r="DTO25" s="431"/>
      <c r="DTP25" s="431"/>
      <c r="DTQ25" s="431"/>
      <c r="DTR25" s="431"/>
      <c r="DTS25" s="431"/>
      <c r="DTT25" s="431"/>
      <c r="DTU25" s="431"/>
      <c r="DTV25" s="431"/>
      <c r="DTW25" s="431"/>
      <c r="DTX25" s="431"/>
      <c r="DTY25" s="431"/>
      <c r="DTZ25" s="431"/>
      <c r="DUA25" s="431"/>
      <c r="DUB25" s="431"/>
      <c r="DUC25" s="431"/>
      <c r="DUD25" s="431"/>
      <c r="DUE25" s="431"/>
      <c r="DUF25" s="431"/>
      <c r="DUG25" s="431"/>
      <c r="DUH25" s="431"/>
      <c r="DUI25" s="431"/>
      <c r="DUJ25" s="431"/>
      <c r="DUK25" s="431"/>
      <c r="DUL25" s="431"/>
      <c r="DUM25" s="431"/>
      <c r="DUN25" s="431"/>
      <c r="DUO25" s="431"/>
      <c r="DUP25" s="431"/>
      <c r="DUQ25" s="431"/>
      <c r="DUR25" s="431"/>
      <c r="DUS25" s="431"/>
      <c r="DUT25" s="431"/>
      <c r="DUU25" s="431"/>
      <c r="DUV25" s="431"/>
      <c r="DUW25" s="431"/>
      <c r="DUX25" s="431"/>
      <c r="DUY25" s="431"/>
      <c r="DUZ25" s="431"/>
      <c r="DVA25" s="431"/>
      <c r="DVB25" s="431"/>
      <c r="DVC25" s="431"/>
      <c r="DVD25" s="431"/>
      <c r="DVE25" s="431"/>
      <c r="DVF25" s="431"/>
      <c r="DVG25" s="431"/>
      <c r="DVH25" s="431"/>
      <c r="DVI25" s="431"/>
      <c r="DVJ25" s="431"/>
      <c r="DVK25" s="431"/>
      <c r="DVL25" s="431"/>
      <c r="DVM25" s="431"/>
      <c r="DVN25" s="431"/>
      <c r="DVO25" s="431"/>
      <c r="DVP25" s="431"/>
      <c r="DVQ25" s="431"/>
      <c r="DVR25" s="431"/>
      <c r="DVS25" s="431"/>
      <c r="DVT25" s="431"/>
      <c r="DVU25" s="431"/>
      <c r="DVV25" s="431"/>
      <c r="DVW25" s="431"/>
      <c r="DVX25" s="431"/>
      <c r="DVY25" s="431"/>
      <c r="DVZ25" s="431"/>
      <c r="DWA25" s="431"/>
      <c r="DWB25" s="431"/>
      <c r="DWC25" s="431"/>
      <c r="DWD25" s="431"/>
      <c r="DWE25" s="431"/>
      <c r="DWF25" s="431"/>
      <c r="DWG25" s="431"/>
      <c r="DWH25" s="431"/>
      <c r="DWI25" s="431"/>
      <c r="DWJ25" s="431"/>
      <c r="DWK25" s="431"/>
      <c r="DWL25" s="431"/>
      <c r="DWM25" s="431"/>
      <c r="DWN25" s="431"/>
      <c r="DWO25" s="431"/>
      <c r="DWP25" s="431"/>
      <c r="DWQ25" s="431"/>
      <c r="DWR25" s="431"/>
      <c r="DWS25" s="431"/>
      <c r="DWT25" s="431"/>
      <c r="DWU25" s="431"/>
      <c r="DWV25" s="431"/>
      <c r="DWW25" s="431"/>
      <c r="DWX25" s="431"/>
      <c r="DWY25" s="431"/>
      <c r="DWZ25" s="431"/>
      <c r="DXA25" s="431"/>
      <c r="DXB25" s="431"/>
      <c r="DXC25" s="431"/>
      <c r="DXD25" s="431"/>
      <c r="DXE25" s="431"/>
      <c r="DXF25" s="431"/>
      <c r="DXG25" s="431"/>
      <c r="DXH25" s="431"/>
      <c r="DXI25" s="431"/>
      <c r="DXJ25" s="431"/>
      <c r="DXK25" s="431"/>
      <c r="DXL25" s="431"/>
      <c r="DXM25" s="431"/>
      <c r="DXN25" s="431"/>
      <c r="DXO25" s="431"/>
      <c r="DXP25" s="431"/>
      <c r="DXQ25" s="431"/>
      <c r="DXR25" s="431"/>
      <c r="DXS25" s="431"/>
      <c r="DXT25" s="431"/>
      <c r="DXU25" s="431"/>
      <c r="DXV25" s="431"/>
      <c r="DXW25" s="431"/>
      <c r="DXX25" s="431"/>
      <c r="DXY25" s="431"/>
      <c r="DXZ25" s="431"/>
      <c r="DYA25" s="431"/>
      <c r="DYB25" s="431"/>
      <c r="DYC25" s="431"/>
      <c r="DYD25" s="431"/>
      <c r="DYE25" s="431"/>
      <c r="DYF25" s="431"/>
      <c r="DYG25" s="431"/>
      <c r="DYH25" s="431"/>
      <c r="DYI25" s="431"/>
      <c r="DYJ25" s="431"/>
      <c r="DYK25" s="431"/>
      <c r="DYL25" s="431"/>
      <c r="DYM25" s="431"/>
      <c r="DYN25" s="431"/>
      <c r="DYO25" s="431"/>
      <c r="DYP25" s="431"/>
      <c r="DYQ25" s="431"/>
      <c r="DYR25" s="431"/>
      <c r="DYS25" s="431"/>
      <c r="DYT25" s="431"/>
      <c r="DYU25" s="431"/>
      <c r="DYV25" s="431"/>
      <c r="DYW25" s="431"/>
      <c r="DYX25" s="431"/>
      <c r="DYY25" s="431"/>
      <c r="DYZ25" s="431"/>
      <c r="DZA25" s="431"/>
      <c r="DZB25" s="431"/>
      <c r="DZC25" s="431"/>
      <c r="DZD25" s="431"/>
      <c r="DZE25" s="431"/>
      <c r="DZF25" s="431"/>
      <c r="DZG25" s="431"/>
      <c r="DZH25" s="431"/>
      <c r="DZI25" s="431"/>
      <c r="DZJ25" s="431"/>
      <c r="DZK25" s="431"/>
      <c r="DZL25" s="431"/>
      <c r="DZM25" s="431"/>
      <c r="DZN25" s="431"/>
      <c r="DZO25" s="431"/>
      <c r="DZP25" s="431"/>
      <c r="DZQ25" s="431"/>
      <c r="DZR25" s="431"/>
      <c r="DZS25" s="431"/>
      <c r="DZT25" s="431"/>
      <c r="DZU25" s="431"/>
      <c r="DZV25" s="431"/>
      <c r="DZW25" s="431"/>
      <c r="DZX25" s="431"/>
      <c r="DZY25" s="431"/>
      <c r="DZZ25" s="431"/>
      <c r="EAA25" s="431"/>
      <c r="EAB25" s="431"/>
      <c r="EAC25" s="431"/>
      <c r="EAD25" s="431"/>
      <c r="EAE25" s="431"/>
      <c r="EAF25" s="431"/>
      <c r="EAG25" s="431"/>
      <c r="EAH25" s="431"/>
      <c r="EAI25" s="431"/>
      <c r="EAJ25" s="431"/>
      <c r="EAK25" s="431"/>
      <c r="EAL25" s="431"/>
      <c r="EAM25" s="431"/>
      <c r="EAN25" s="431"/>
      <c r="EAO25" s="431"/>
      <c r="EAP25" s="431"/>
      <c r="EAQ25" s="431"/>
      <c r="EAR25" s="431"/>
      <c r="EAS25" s="431"/>
      <c r="EAT25" s="431"/>
      <c r="EAU25" s="431"/>
      <c r="EAV25" s="431"/>
      <c r="EAW25" s="431"/>
      <c r="EAX25" s="431"/>
      <c r="EAY25" s="431"/>
      <c r="EAZ25" s="431"/>
      <c r="EBA25" s="431"/>
      <c r="EBB25" s="431"/>
      <c r="EBC25" s="431"/>
      <c r="EBD25" s="431"/>
      <c r="EBE25" s="431"/>
      <c r="EBF25" s="431"/>
      <c r="EBG25" s="431"/>
      <c r="EBH25" s="431"/>
      <c r="EBI25" s="431"/>
      <c r="EBJ25" s="431"/>
      <c r="EBK25" s="431"/>
      <c r="EBL25" s="431"/>
      <c r="EBM25" s="431"/>
      <c r="EBN25" s="431"/>
      <c r="EBO25" s="431"/>
      <c r="EBP25" s="431"/>
      <c r="EBQ25" s="431"/>
      <c r="EBR25" s="431"/>
      <c r="EBS25" s="431"/>
      <c r="EBT25" s="431"/>
      <c r="EBU25" s="431"/>
      <c r="EBV25" s="431"/>
      <c r="EBW25" s="431"/>
      <c r="EBX25" s="431"/>
      <c r="EBY25" s="431"/>
      <c r="EBZ25" s="431"/>
      <c r="ECA25" s="431"/>
      <c r="ECB25" s="431"/>
      <c r="ECC25" s="431"/>
      <c r="ECD25" s="431"/>
      <c r="ECE25" s="431"/>
      <c r="ECF25" s="431"/>
      <c r="ECG25" s="431"/>
      <c r="ECH25" s="431"/>
      <c r="ECI25" s="431"/>
      <c r="ECJ25" s="431"/>
      <c r="ECK25" s="431"/>
      <c r="ECL25" s="431"/>
      <c r="ECM25" s="431"/>
      <c r="ECN25" s="431"/>
      <c r="ECO25" s="431"/>
      <c r="ECP25" s="431"/>
      <c r="ECQ25" s="431"/>
      <c r="ECR25" s="431"/>
      <c r="ECS25" s="431"/>
      <c r="ECT25" s="431"/>
      <c r="ECU25" s="431"/>
      <c r="ECV25" s="431"/>
      <c r="ECW25" s="431"/>
      <c r="ECX25" s="431"/>
      <c r="ECY25" s="431"/>
      <c r="ECZ25" s="431"/>
      <c r="EDA25" s="431"/>
      <c r="EDB25" s="431"/>
      <c r="EDC25" s="431"/>
      <c r="EDD25" s="431"/>
      <c r="EDE25" s="431"/>
      <c r="EDF25" s="431"/>
      <c r="EDG25" s="431"/>
      <c r="EDH25" s="431"/>
      <c r="EDI25" s="431"/>
      <c r="EDJ25" s="431"/>
      <c r="EDK25" s="431"/>
      <c r="EDL25" s="431"/>
      <c r="EDM25" s="431"/>
      <c r="EDN25" s="431"/>
      <c r="EDO25" s="431"/>
      <c r="EDP25" s="431"/>
      <c r="EDQ25" s="431"/>
      <c r="EDR25" s="431"/>
      <c r="EDS25" s="431"/>
      <c r="EDT25" s="431"/>
      <c r="EDU25" s="431"/>
      <c r="EDV25" s="431"/>
      <c r="EDW25" s="431"/>
      <c r="EDX25" s="431"/>
      <c r="EDY25" s="431"/>
      <c r="EDZ25" s="431"/>
      <c r="EEA25" s="431"/>
      <c r="EEB25" s="431"/>
      <c r="EEC25" s="431"/>
      <c r="EED25" s="431"/>
      <c r="EEE25" s="431"/>
      <c r="EEF25" s="431"/>
      <c r="EEG25" s="431"/>
      <c r="EEH25" s="431"/>
      <c r="EEI25" s="431"/>
      <c r="EEJ25" s="431"/>
      <c r="EEK25" s="431"/>
      <c r="EEL25" s="431"/>
      <c r="EEM25" s="431"/>
      <c r="EEN25" s="431"/>
      <c r="EEO25" s="431"/>
      <c r="EEP25" s="431"/>
      <c r="EEQ25" s="431"/>
      <c r="EER25" s="431"/>
      <c r="EES25" s="431"/>
      <c r="EET25" s="431"/>
      <c r="EEU25" s="431"/>
      <c r="EEV25" s="431"/>
      <c r="EEW25" s="431"/>
      <c r="EEX25" s="431"/>
      <c r="EEY25" s="431"/>
      <c r="EEZ25" s="431"/>
      <c r="EFA25" s="431"/>
      <c r="EFB25" s="431"/>
      <c r="EFC25" s="431"/>
      <c r="EFD25" s="431"/>
      <c r="EFE25" s="431"/>
      <c r="EFF25" s="431"/>
      <c r="EFG25" s="431"/>
      <c r="EFH25" s="431"/>
      <c r="EFI25" s="431"/>
      <c r="EFJ25" s="431"/>
      <c r="EFK25" s="431"/>
      <c r="EFL25" s="431"/>
      <c r="EFM25" s="431"/>
      <c r="EFN25" s="431"/>
      <c r="EFO25" s="431"/>
      <c r="EFP25" s="431"/>
      <c r="EFQ25" s="431"/>
      <c r="EFR25" s="431"/>
      <c r="EFS25" s="431"/>
      <c r="EFT25" s="431"/>
      <c r="EFU25" s="431"/>
      <c r="EFV25" s="431"/>
      <c r="EFW25" s="431"/>
      <c r="EFX25" s="431"/>
      <c r="EFY25" s="431"/>
      <c r="EFZ25" s="431"/>
      <c r="EGA25" s="431"/>
      <c r="EGB25" s="431"/>
      <c r="EGC25" s="431"/>
      <c r="EGD25" s="431"/>
      <c r="EGE25" s="431"/>
      <c r="EGF25" s="431"/>
      <c r="EGG25" s="431"/>
      <c r="EGH25" s="431"/>
      <c r="EGI25" s="431"/>
      <c r="EGJ25" s="431"/>
      <c r="EGK25" s="431"/>
      <c r="EGL25" s="431"/>
      <c r="EGM25" s="431"/>
      <c r="EGN25" s="431"/>
      <c r="EGO25" s="431"/>
      <c r="EGP25" s="431"/>
      <c r="EGQ25" s="431"/>
      <c r="EGR25" s="431"/>
      <c r="EGS25" s="431"/>
      <c r="EGT25" s="431"/>
      <c r="EGU25" s="431"/>
      <c r="EGV25" s="431"/>
      <c r="EGW25" s="431"/>
      <c r="EGX25" s="431"/>
      <c r="EGY25" s="431"/>
      <c r="EGZ25" s="431"/>
      <c r="EHA25" s="431"/>
      <c r="EHB25" s="431"/>
      <c r="EHC25" s="431"/>
      <c r="EHD25" s="431"/>
      <c r="EHE25" s="431"/>
      <c r="EHF25" s="431"/>
      <c r="EHG25" s="431"/>
      <c r="EHH25" s="431"/>
      <c r="EHI25" s="431"/>
      <c r="EHJ25" s="431"/>
      <c r="EHK25" s="431"/>
      <c r="EHL25" s="431"/>
      <c r="EHM25" s="431"/>
      <c r="EHN25" s="431"/>
      <c r="EHO25" s="431"/>
      <c r="EHP25" s="431"/>
      <c r="EHQ25" s="431"/>
      <c r="EHR25" s="431"/>
      <c r="EHS25" s="431"/>
      <c r="EHT25" s="431"/>
      <c r="EHU25" s="431"/>
      <c r="EHV25" s="431"/>
      <c r="EHW25" s="431"/>
      <c r="EHX25" s="431"/>
      <c r="EHY25" s="431"/>
      <c r="EHZ25" s="431"/>
      <c r="EIA25" s="431"/>
      <c r="EIB25" s="431"/>
      <c r="EIC25" s="431"/>
      <c r="EID25" s="431"/>
      <c r="EIE25" s="431"/>
      <c r="EIF25" s="431"/>
      <c r="EIG25" s="431"/>
      <c r="EIH25" s="431"/>
      <c r="EII25" s="431"/>
      <c r="EIJ25" s="431"/>
      <c r="EIK25" s="431"/>
      <c r="EIL25" s="431"/>
      <c r="EIM25" s="431"/>
      <c r="EIN25" s="431"/>
      <c r="EIO25" s="431"/>
      <c r="EIP25" s="431"/>
      <c r="EIQ25" s="431"/>
      <c r="EIR25" s="431"/>
      <c r="EIS25" s="431"/>
      <c r="EIT25" s="431"/>
      <c r="EIU25" s="431"/>
      <c r="EIV25" s="431"/>
      <c r="EIW25" s="431"/>
      <c r="EIX25" s="431"/>
      <c r="EIY25" s="431"/>
      <c r="EIZ25" s="431"/>
      <c r="EJA25" s="431"/>
      <c r="EJB25" s="431"/>
      <c r="EJC25" s="431"/>
      <c r="EJD25" s="431"/>
      <c r="EJE25" s="431"/>
      <c r="EJF25" s="431"/>
      <c r="EJG25" s="431"/>
      <c r="EJH25" s="431"/>
      <c r="EJI25" s="431"/>
      <c r="EJJ25" s="431"/>
      <c r="EJK25" s="431"/>
      <c r="EJL25" s="431"/>
      <c r="EJM25" s="431"/>
      <c r="EJN25" s="431"/>
      <c r="EJO25" s="431"/>
      <c r="EJP25" s="431"/>
      <c r="EJQ25" s="431"/>
      <c r="EJR25" s="431"/>
      <c r="EJS25" s="431"/>
      <c r="EJT25" s="431"/>
      <c r="EJU25" s="431"/>
      <c r="EJV25" s="431"/>
      <c r="EJW25" s="431"/>
      <c r="EJX25" s="431"/>
      <c r="EJY25" s="431"/>
      <c r="EJZ25" s="431"/>
      <c r="EKA25" s="431"/>
      <c r="EKB25" s="431"/>
      <c r="EKC25" s="431"/>
      <c r="EKD25" s="431"/>
      <c r="EKE25" s="431"/>
      <c r="EKF25" s="431"/>
      <c r="EKG25" s="431"/>
      <c r="EKH25" s="431"/>
      <c r="EKI25" s="431"/>
      <c r="EKJ25" s="431"/>
      <c r="EKK25" s="431"/>
      <c r="EKL25" s="431"/>
      <c r="EKM25" s="431"/>
      <c r="EKN25" s="431"/>
      <c r="EKO25" s="431"/>
      <c r="EKP25" s="431"/>
      <c r="EKQ25" s="431"/>
      <c r="EKR25" s="431"/>
      <c r="EKS25" s="431"/>
      <c r="EKT25" s="431"/>
      <c r="EKU25" s="431"/>
      <c r="EKV25" s="431"/>
      <c r="EKW25" s="431"/>
      <c r="EKX25" s="431"/>
      <c r="EKY25" s="431"/>
      <c r="EKZ25" s="431"/>
      <c r="ELA25" s="431"/>
      <c r="ELB25" s="431"/>
      <c r="ELC25" s="431"/>
      <c r="ELD25" s="431"/>
      <c r="ELE25" s="431"/>
      <c r="ELF25" s="431"/>
      <c r="ELG25" s="431"/>
      <c r="ELH25" s="431"/>
      <c r="ELI25" s="431"/>
      <c r="ELJ25" s="431"/>
      <c r="ELK25" s="431"/>
      <c r="ELL25" s="431"/>
      <c r="ELM25" s="431"/>
      <c r="ELN25" s="431"/>
      <c r="ELO25" s="431"/>
      <c r="ELP25" s="431"/>
      <c r="ELQ25" s="431"/>
      <c r="ELR25" s="431"/>
      <c r="ELS25" s="431"/>
      <c r="ELT25" s="431"/>
      <c r="ELU25" s="431"/>
      <c r="ELV25" s="431"/>
      <c r="ELW25" s="431"/>
      <c r="ELX25" s="431"/>
      <c r="ELY25" s="431"/>
      <c r="ELZ25" s="431"/>
      <c r="EMA25" s="431"/>
      <c r="EMB25" s="431"/>
      <c r="EMC25" s="431"/>
      <c r="EMD25" s="431"/>
      <c r="EME25" s="431"/>
      <c r="EMF25" s="431"/>
      <c r="EMG25" s="431"/>
      <c r="EMH25" s="431"/>
      <c r="EMI25" s="431"/>
      <c r="EMJ25" s="431"/>
      <c r="EMK25" s="431"/>
      <c r="EML25" s="431"/>
      <c r="EMM25" s="431"/>
      <c r="EMN25" s="431"/>
      <c r="EMO25" s="431"/>
      <c r="EMP25" s="431"/>
      <c r="EMQ25" s="431"/>
      <c r="EMR25" s="431"/>
      <c r="EMS25" s="431"/>
      <c r="EMT25" s="431"/>
      <c r="EMU25" s="431"/>
      <c r="EMV25" s="431"/>
      <c r="EMW25" s="431"/>
      <c r="EMX25" s="431"/>
      <c r="EMY25" s="431"/>
      <c r="EMZ25" s="431"/>
      <c r="ENA25" s="431"/>
      <c r="ENB25" s="431"/>
      <c r="ENC25" s="431"/>
      <c r="END25" s="431"/>
      <c r="ENE25" s="431"/>
      <c r="ENF25" s="431"/>
      <c r="ENG25" s="431"/>
      <c r="ENH25" s="431"/>
      <c r="ENI25" s="431"/>
      <c r="ENJ25" s="431"/>
      <c r="ENK25" s="431"/>
      <c r="ENL25" s="431"/>
      <c r="ENM25" s="431"/>
      <c r="ENN25" s="431"/>
      <c r="ENO25" s="431"/>
      <c r="ENP25" s="431"/>
      <c r="ENQ25" s="431"/>
      <c r="ENR25" s="431"/>
      <c r="ENS25" s="431"/>
      <c r="ENT25" s="431"/>
      <c r="ENU25" s="431"/>
      <c r="ENV25" s="431"/>
      <c r="ENW25" s="431"/>
      <c r="ENX25" s="431"/>
      <c r="ENY25" s="431"/>
      <c r="ENZ25" s="431"/>
      <c r="EOA25" s="431"/>
      <c r="EOB25" s="431"/>
      <c r="EOC25" s="431"/>
      <c r="EOD25" s="431"/>
      <c r="EOE25" s="431"/>
      <c r="EOF25" s="431"/>
      <c r="EOG25" s="431"/>
      <c r="EOH25" s="431"/>
      <c r="EOI25" s="431"/>
      <c r="EOJ25" s="431"/>
      <c r="EOK25" s="431"/>
      <c r="EOL25" s="431"/>
      <c r="EOM25" s="431"/>
      <c r="EON25" s="431"/>
      <c r="EOO25" s="431"/>
      <c r="EOP25" s="431"/>
      <c r="EOQ25" s="431"/>
      <c r="EOR25" s="431"/>
      <c r="EOS25" s="431"/>
      <c r="EOT25" s="431"/>
      <c r="EOU25" s="431"/>
      <c r="EOV25" s="431"/>
      <c r="EOW25" s="431"/>
      <c r="EOX25" s="431"/>
      <c r="EOY25" s="431"/>
      <c r="EOZ25" s="431"/>
      <c r="EPA25" s="431"/>
      <c r="EPB25" s="431"/>
      <c r="EPC25" s="431"/>
      <c r="EPD25" s="431"/>
      <c r="EPE25" s="431"/>
      <c r="EPF25" s="431"/>
      <c r="EPG25" s="431"/>
      <c r="EPH25" s="431"/>
      <c r="EPI25" s="431"/>
      <c r="EPJ25" s="431"/>
      <c r="EPK25" s="431"/>
      <c r="EPL25" s="431"/>
      <c r="EPM25" s="431"/>
      <c r="EPN25" s="431"/>
      <c r="EPO25" s="431"/>
      <c r="EPP25" s="431"/>
      <c r="EPQ25" s="431"/>
      <c r="EPR25" s="431"/>
      <c r="EPS25" s="431"/>
      <c r="EPT25" s="431"/>
      <c r="EPU25" s="431"/>
      <c r="EPV25" s="431"/>
      <c r="EPW25" s="431"/>
      <c r="EPX25" s="431"/>
      <c r="EPY25" s="431"/>
      <c r="EPZ25" s="431"/>
      <c r="EQA25" s="431"/>
      <c r="EQB25" s="431"/>
      <c r="EQC25" s="431"/>
      <c r="EQD25" s="431"/>
      <c r="EQE25" s="431"/>
      <c r="EQF25" s="431"/>
      <c r="EQG25" s="431"/>
      <c r="EQH25" s="431"/>
      <c r="EQI25" s="431"/>
      <c r="EQJ25" s="431"/>
      <c r="EQK25" s="431"/>
      <c r="EQL25" s="431"/>
      <c r="EQM25" s="431"/>
      <c r="EQN25" s="431"/>
      <c r="EQO25" s="431"/>
      <c r="EQP25" s="431"/>
      <c r="EQQ25" s="431"/>
      <c r="EQR25" s="431"/>
      <c r="EQS25" s="431"/>
      <c r="EQT25" s="431"/>
      <c r="EQU25" s="431"/>
      <c r="EQV25" s="431"/>
      <c r="EQW25" s="431"/>
      <c r="EQX25" s="431"/>
      <c r="EQY25" s="431"/>
      <c r="EQZ25" s="431"/>
      <c r="ERA25" s="431"/>
      <c r="ERB25" s="431"/>
      <c r="ERC25" s="431"/>
      <c r="ERD25" s="431"/>
      <c r="ERE25" s="431"/>
      <c r="ERF25" s="431"/>
      <c r="ERG25" s="431"/>
      <c r="ERH25" s="431"/>
      <c r="ERI25" s="431"/>
      <c r="ERJ25" s="431"/>
      <c r="ERK25" s="431"/>
      <c r="ERL25" s="431"/>
      <c r="ERM25" s="431"/>
      <c r="ERN25" s="431"/>
      <c r="ERO25" s="431"/>
      <c r="ERP25" s="431"/>
      <c r="ERQ25" s="431"/>
      <c r="ERR25" s="431"/>
      <c r="ERS25" s="431"/>
      <c r="ERT25" s="431"/>
      <c r="ERU25" s="431"/>
      <c r="ERV25" s="431"/>
      <c r="ERW25" s="431"/>
      <c r="ERX25" s="431"/>
      <c r="ERY25" s="431"/>
      <c r="ERZ25" s="431"/>
      <c r="ESA25" s="431"/>
      <c r="ESB25" s="431"/>
      <c r="ESC25" s="431"/>
      <c r="ESD25" s="431"/>
      <c r="ESE25" s="431"/>
      <c r="ESF25" s="431"/>
      <c r="ESG25" s="431"/>
      <c r="ESH25" s="431"/>
      <c r="ESI25" s="431"/>
      <c r="ESJ25" s="431"/>
      <c r="ESK25" s="431"/>
      <c r="ESL25" s="431"/>
      <c r="ESM25" s="431"/>
      <c r="ESN25" s="431"/>
      <c r="ESO25" s="431"/>
      <c r="ESP25" s="431"/>
      <c r="ESQ25" s="431"/>
      <c r="ESR25" s="431"/>
      <c r="ESS25" s="431"/>
      <c r="EST25" s="431"/>
      <c r="ESU25" s="431"/>
      <c r="ESV25" s="431"/>
      <c r="ESW25" s="431"/>
      <c r="ESX25" s="431"/>
      <c r="ESY25" s="431"/>
      <c r="ESZ25" s="431"/>
      <c r="ETA25" s="431"/>
      <c r="ETB25" s="431"/>
      <c r="ETC25" s="431"/>
      <c r="ETD25" s="431"/>
      <c r="ETE25" s="431"/>
      <c r="ETF25" s="431"/>
      <c r="ETG25" s="431"/>
      <c r="ETH25" s="431"/>
      <c r="ETI25" s="431"/>
      <c r="ETJ25" s="431"/>
      <c r="ETK25" s="431"/>
      <c r="ETL25" s="431"/>
      <c r="ETM25" s="431"/>
      <c r="ETN25" s="431"/>
      <c r="ETO25" s="431"/>
      <c r="ETP25" s="431"/>
      <c r="ETQ25" s="431"/>
      <c r="ETR25" s="431"/>
      <c r="ETS25" s="431"/>
      <c r="ETT25" s="431"/>
      <c r="ETU25" s="431"/>
      <c r="ETV25" s="431"/>
      <c r="ETW25" s="431"/>
      <c r="ETX25" s="431"/>
      <c r="ETY25" s="431"/>
      <c r="ETZ25" s="431"/>
      <c r="EUA25" s="431"/>
      <c r="EUB25" s="431"/>
      <c r="EUC25" s="431"/>
      <c r="EUD25" s="431"/>
      <c r="EUE25" s="431"/>
      <c r="EUF25" s="431"/>
      <c r="EUG25" s="431"/>
      <c r="EUH25" s="431"/>
      <c r="EUI25" s="431"/>
      <c r="EUJ25" s="431"/>
      <c r="EUK25" s="431"/>
      <c r="EUL25" s="431"/>
      <c r="EUM25" s="431"/>
      <c r="EUN25" s="431"/>
      <c r="EUO25" s="431"/>
      <c r="EUP25" s="431"/>
      <c r="EUQ25" s="431"/>
      <c r="EUR25" s="431"/>
      <c r="EUS25" s="431"/>
      <c r="EUT25" s="431"/>
      <c r="EUU25" s="431"/>
      <c r="EUV25" s="431"/>
      <c r="EUW25" s="431"/>
      <c r="EUX25" s="431"/>
      <c r="EUY25" s="431"/>
      <c r="EUZ25" s="431"/>
      <c r="EVA25" s="431"/>
      <c r="EVB25" s="431"/>
      <c r="EVC25" s="431"/>
      <c r="EVD25" s="431"/>
      <c r="EVE25" s="431"/>
      <c r="EVF25" s="431"/>
      <c r="EVG25" s="431"/>
      <c r="EVH25" s="431"/>
      <c r="EVI25" s="431"/>
      <c r="EVJ25" s="431"/>
      <c r="EVK25" s="431"/>
      <c r="EVL25" s="431"/>
      <c r="EVM25" s="431"/>
      <c r="EVN25" s="431"/>
      <c r="EVO25" s="431"/>
      <c r="EVP25" s="431"/>
      <c r="EVQ25" s="431"/>
      <c r="EVR25" s="431"/>
      <c r="EVS25" s="431"/>
      <c r="EVT25" s="431"/>
      <c r="EVU25" s="431"/>
      <c r="EVV25" s="431"/>
      <c r="EVW25" s="431"/>
      <c r="EVX25" s="431"/>
      <c r="EVY25" s="431"/>
      <c r="EVZ25" s="431"/>
      <c r="EWA25" s="431"/>
      <c r="EWB25" s="431"/>
      <c r="EWC25" s="431"/>
      <c r="EWD25" s="431"/>
      <c r="EWE25" s="431"/>
      <c r="EWF25" s="431"/>
      <c r="EWG25" s="431"/>
      <c r="EWH25" s="431"/>
      <c r="EWI25" s="431"/>
      <c r="EWJ25" s="431"/>
      <c r="EWK25" s="431"/>
      <c r="EWL25" s="431"/>
      <c r="EWM25" s="431"/>
      <c r="EWN25" s="431"/>
      <c r="EWO25" s="431"/>
      <c r="EWP25" s="431"/>
      <c r="EWQ25" s="431"/>
      <c r="EWR25" s="431"/>
      <c r="EWS25" s="431"/>
      <c r="EWT25" s="431"/>
      <c r="EWU25" s="431"/>
      <c r="EWV25" s="431"/>
      <c r="EWW25" s="431"/>
      <c r="EWX25" s="431"/>
      <c r="EWY25" s="431"/>
      <c r="EWZ25" s="431"/>
      <c r="EXA25" s="431"/>
      <c r="EXB25" s="431"/>
      <c r="EXC25" s="431"/>
      <c r="EXD25" s="431"/>
      <c r="EXE25" s="431"/>
      <c r="EXF25" s="431"/>
      <c r="EXG25" s="431"/>
      <c r="EXH25" s="431"/>
      <c r="EXI25" s="431"/>
      <c r="EXJ25" s="431"/>
      <c r="EXK25" s="431"/>
      <c r="EXL25" s="431"/>
      <c r="EXM25" s="431"/>
      <c r="EXN25" s="431"/>
      <c r="EXO25" s="431"/>
      <c r="EXP25" s="431"/>
      <c r="EXQ25" s="431"/>
      <c r="EXR25" s="431"/>
      <c r="EXS25" s="431"/>
      <c r="EXT25" s="431"/>
      <c r="EXU25" s="431"/>
      <c r="EXV25" s="431"/>
      <c r="EXW25" s="431"/>
      <c r="EXX25" s="431"/>
      <c r="EXY25" s="431"/>
      <c r="EXZ25" s="431"/>
      <c r="EYA25" s="431"/>
      <c r="EYB25" s="431"/>
      <c r="EYC25" s="431"/>
      <c r="EYD25" s="431"/>
      <c r="EYE25" s="431"/>
      <c r="EYF25" s="431"/>
      <c r="EYG25" s="431"/>
      <c r="EYH25" s="431"/>
      <c r="EYI25" s="431"/>
      <c r="EYJ25" s="431"/>
      <c r="EYK25" s="431"/>
      <c r="EYL25" s="431"/>
      <c r="EYM25" s="431"/>
      <c r="EYN25" s="431"/>
      <c r="EYO25" s="431"/>
      <c r="EYP25" s="431"/>
      <c r="EYQ25" s="431"/>
      <c r="EYR25" s="431"/>
      <c r="EYS25" s="431"/>
      <c r="EYT25" s="431"/>
      <c r="EYU25" s="431"/>
      <c r="EYV25" s="431"/>
      <c r="EYW25" s="431"/>
      <c r="EYX25" s="431"/>
      <c r="EYY25" s="431"/>
      <c r="EYZ25" s="431"/>
      <c r="EZA25" s="431"/>
      <c r="EZB25" s="431"/>
      <c r="EZC25" s="431"/>
      <c r="EZD25" s="431"/>
      <c r="EZE25" s="431"/>
      <c r="EZF25" s="431"/>
      <c r="EZG25" s="431"/>
      <c r="EZH25" s="431"/>
      <c r="EZI25" s="431"/>
      <c r="EZJ25" s="431"/>
      <c r="EZK25" s="431"/>
      <c r="EZL25" s="431"/>
      <c r="EZM25" s="431"/>
      <c r="EZN25" s="431"/>
      <c r="EZO25" s="431"/>
      <c r="EZP25" s="431"/>
      <c r="EZQ25" s="431"/>
      <c r="EZR25" s="431"/>
      <c r="EZS25" s="431"/>
      <c r="EZT25" s="431"/>
      <c r="EZU25" s="431"/>
      <c r="EZV25" s="431"/>
      <c r="EZW25" s="431"/>
      <c r="EZX25" s="431"/>
      <c r="EZY25" s="431"/>
      <c r="EZZ25" s="431"/>
      <c r="FAA25" s="431"/>
      <c r="FAB25" s="431"/>
      <c r="FAC25" s="431"/>
      <c r="FAD25" s="431"/>
      <c r="FAE25" s="431"/>
      <c r="FAF25" s="431"/>
      <c r="FAG25" s="431"/>
      <c r="FAH25" s="431"/>
      <c r="FAI25" s="431"/>
      <c r="FAJ25" s="431"/>
      <c r="FAK25" s="431"/>
      <c r="FAL25" s="431"/>
      <c r="FAM25" s="431"/>
      <c r="FAN25" s="431"/>
      <c r="FAO25" s="431"/>
      <c r="FAP25" s="431"/>
      <c r="FAQ25" s="431"/>
      <c r="FAR25" s="431"/>
      <c r="FAS25" s="431"/>
      <c r="FAT25" s="431"/>
      <c r="FAU25" s="431"/>
      <c r="FAV25" s="431"/>
      <c r="FAW25" s="431"/>
      <c r="FAX25" s="431"/>
      <c r="FAY25" s="431"/>
      <c r="FAZ25" s="431"/>
      <c r="FBA25" s="431"/>
      <c r="FBB25" s="431"/>
      <c r="FBC25" s="431"/>
      <c r="FBD25" s="431"/>
      <c r="FBE25" s="431"/>
      <c r="FBF25" s="431"/>
      <c r="FBG25" s="431"/>
      <c r="FBH25" s="431"/>
      <c r="FBI25" s="431"/>
      <c r="FBJ25" s="431"/>
      <c r="FBK25" s="431"/>
      <c r="FBL25" s="431"/>
      <c r="FBM25" s="431"/>
      <c r="FBN25" s="431"/>
      <c r="FBO25" s="431"/>
      <c r="FBP25" s="431"/>
      <c r="FBQ25" s="431"/>
      <c r="FBR25" s="431"/>
      <c r="FBS25" s="431"/>
      <c r="FBT25" s="431"/>
      <c r="FBU25" s="431"/>
      <c r="FBV25" s="431"/>
      <c r="FBW25" s="431"/>
      <c r="FBX25" s="431"/>
      <c r="FBY25" s="431"/>
      <c r="FBZ25" s="431"/>
      <c r="FCA25" s="431"/>
      <c r="FCB25" s="431"/>
      <c r="FCC25" s="431"/>
      <c r="FCD25" s="431"/>
      <c r="FCE25" s="431"/>
      <c r="FCF25" s="431"/>
      <c r="FCG25" s="431"/>
      <c r="FCH25" s="431"/>
      <c r="FCI25" s="431"/>
      <c r="FCJ25" s="431"/>
      <c r="FCK25" s="431"/>
      <c r="FCL25" s="431"/>
      <c r="FCM25" s="431"/>
      <c r="FCN25" s="431"/>
      <c r="FCO25" s="431"/>
      <c r="FCP25" s="431"/>
      <c r="FCQ25" s="431"/>
      <c r="FCR25" s="431"/>
      <c r="FCS25" s="431"/>
      <c r="FCT25" s="431"/>
      <c r="FCU25" s="431"/>
      <c r="FCV25" s="431"/>
      <c r="FCW25" s="431"/>
      <c r="FCX25" s="431"/>
      <c r="FCY25" s="431"/>
      <c r="FCZ25" s="431"/>
      <c r="FDA25" s="431"/>
      <c r="FDB25" s="431"/>
      <c r="FDC25" s="431"/>
      <c r="FDD25" s="431"/>
      <c r="FDE25" s="431"/>
      <c r="FDF25" s="431"/>
      <c r="FDG25" s="431"/>
      <c r="FDH25" s="431"/>
      <c r="FDI25" s="431"/>
      <c r="FDJ25" s="431"/>
      <c r="FDK25" s="431"/>
      <c r="FDL25" s="431"/>
      <c r="FDM25" s="431"/>
      <c r="FDN25" s="431"/>
      <c r="FDO25" s="431"/>
      <c r="FDP25" s="431"/>
      <c r="FDQ25" s="431"/>
      <c r="FDR25" s="431"/>
      <c r="FDS25" s="431"/>
      <c r="FDT25" s="431"/>
      <c r="FDU25" s="431"/>
      <c r="FDV25" s="431"/>
      <c r="FDW25" s="431"/>
      <c r="FDX25" s="431"/>
      <c r="FDY25" s="431"/>
      <c r="FDZ25" s="431"/>
      <c r="FEA25" s="431"/>
      <c r="FEB25" s="431"/>
      <c r="FEC25" s="431"/>
      <c r="FED25" s="431"/>
      <c r="FEE25" s="431"/>
      <c r="FEF25" s="431"/>
      <c r="FEG25" s="431"/>
      <c r="FEH25" s="431"/>
      <c r="FEI25" s="431"/>
      <c r="FEJ25" s="431"/>
      <c r="FEK25" s="431"/>
      <c r="FEL25" s="431"/>
      <c r="FEM25" s="431"/>
      <c r="FEN25" s="431"/>
      <c r="FEO25" s="431"/>
      <c r="FEP25" s="431"/>
      <c r="FEQ25" s="431"/>
      <c r="FER25" s="431"/>
      <c r="FES25" s="431"/>
      <c r="FET25" s="431"/>
      <c r="FEU25" s="431"/>
      <c r="FEV25" s="431"/>
      <c r="FEW25" s="431"/>
      <c r="FEX25" s="431"/>
      <c r="FEY25" s="431"/>
      <c r="FEZ25" s="431"/>
      <c r="FFA25" s="431"/>
      <c r="FFB25" s="431"/>
      <c r="FFC25" s="431"/>
      <c r="FFD25" s="431"/>
      <c r="FFE25" s="431"/>
      <c r="FFF25" s="431"/>
      <c r="FFG25" s="431"/>
      <c r="FFH25" s="431"/>
      <c r="FFI25" s="431"/>
      <c r="FFJ25" s="431"/>
      <c r="FFK25" s="431"/>
      <c r="FFL25" s="431"/>
      <c r="FFM25" s="431"/>
      <c r="FFN25" s="431"/>
      <c r="FFO25" s="431"/>
      <c r="FFP25" s="431"/>
      <c r="FFQ25" s="431"/>
      <c r="FFR25" s="431"/>
      <c r="FFS25" s="431"/>
      <c r="FFT25" s="431"/>
      <c r="FFU25" s="431"/>
      <c r="FFV25" s="431"/>
      <c r="FFW25" s="431"/>
      <c r="FFX25" s="431"/>
      <c r="FFY25" s="431"/>
      <c r="FFZ25" s="431"/>
      <c r="FGA25" s="431"/>
      <c r="FGB25" s="431"/>
      <c r="FGC25" s="431"/>
      <c r="FGD25" s="431"/>
      <c r="FGE25" s="431"/>
      <c r="FGF25" s="431"/>
      <c r="FGG25" s="431"/>
      <c r="FGH25" s="431"/>
      <c r="FGI25" s="431"/>
      <c r="FGJ25" s="431"/>
      <c r="FGK25" s="431"/>
      <c r="FGL25" s="431"/>
      <c r="FGM25" s="431"/>
      <c r="FGN25" s="431"/>
      <c r="FGO25" s="431"/>
      <c r="FGP25" s="431"/>
      <c r="FGQ25" s="431"/>
      <c r="FGR25" s="431"/>
      <c r="FGS25" s="431"/>
      <c r="FGT25" s="431"/>
      <c r="FGU25" s="431"/>
      <c r="FGV25" s="431"/>
      <c r="FGW25" s="431"/>
      <c r="FGX25" s="431"/>
      <c r="FGY25" s="431"/>
      <c r="FGZ25" s="431"/>
      <c r="FHA25" s="431"/>
      <c r="FHB25" s="431"/>
      <c r="FHC25" s="431"/>
      <c r="FHD25" s="431"/>
      <c r="FHE25" s="431"/>
      <c r="FHF25" s="431"/>
      <c r="FHG25" s="431"/>
      <c r="FHH25" s="431"/>
      <c r="FHI25" s="431"/>
      <c r="FHJ25" s="431"/>
      <c r="FHK25" s="431"/>
      <c r="FHL25" s="431"/>
      <c r="FHM25" s="431"/>
      <c r="FHN25" s="431"/>
      <c r="FHO25" s="431"/>
      <c r="FHP25" s="431"/>
      <c r="FHQ25" s="431"/>
      <c r="FHR25" s="431"/>
      <c r="FHS25" s="431"/>
      <c r="FHT25" s="431"/>
      <c r="FHU25" s="431"/>
      <c r="FHV25" s="431"/>
      <c r="FHW25" s="431"/>
      <c r="FHX25" s="431"/>
      <c r="FHY25" s="431"/>
      <c r="FHZ25" s="431"/>
      <c r="FIA25" s="431"/>
      <c r="FIB25" s="431"/>
      <c r="FIC25" s="431"/>
      <c r="FID25" s="431"/>
      <c r="FIE25" s="431"/>
      <c r="FIF25" s="431"/>
      <c r="FIG25" s="431"/>
      <c r="FIH25" s="431"/>
      <c r="FII25" s="431"/>
      <c r="FIJ25" s="431"/>
      <c r="FIK25" s="431"/>
      <c r="FIL25" s="431"/>
      <c r="FIM25" s="431"/>
      <c r="FIN25" s="431"/>
      <c r="FIO25" s="431"/>
      <c r="FIP25" s="431"/>
      <c r="FIQ25" s="431"/>
      <c r="FIR25" s="431"/>
      <c r="FIS25" s="431"/>
      <c r="FIT25" s="431"/>
      <c r="FIU25" s="431"/>
      <c r="FIV25" s="431"/>
      <c r="FIW25" s="431"/>
      <c r="FIX25" s="431"/>
      <c r="FIY25" s="431"/>
      <c r="FIZ25" s="431"/>
      <c r="FJA25" s="431"/>
      <c r="FJB25" s="431"/>
      <c r="FJC25" s="431"/>
      <c r="FJD25" s="431"/>
      <c r="FJE25" s="431"/>
      <c r="FJF25" s="431"/>
      <c r="FJG25" s="431"/>
      <c r="FJH25" s="431"/>
      <c r="FJI25" s="431"/>
      <c r="FJJ25" s="431"/>
      <c r="FJK25" s="431"/>
      <c r="FJL25" s="431"/>
      <c r="FJM25" s="431"/>
      <c r="FJN25" s="431"/>
      <c r="FJO25" s="431"/>
      <c r="FJP25" s="431"/>
      <c r="FJQ25" s="431"/>
      <c r="FJR25" s="431"/>
      <c r="FJS25" s="431"/>
      <c r="FJT25" s="431"/>
      <c r="FJU25" s="431"/>
      <c r="FJV25" s="431"/>
      <c r="FJW25" s="431"/>
      <c r="FJX25" s="431"/>
      <c r="FJY25" s="431"/>
      <c r="FJZ25" s="431"/>
      <c r="FKA25" s="431"/>
      <c r="FKB25" s="431"/>
      <c r="FKC25" s="431"/>
      <c r="FKD25" s="431"/>
      <c r="FKE25" s="431"/>
      <c r="FKF25" s="431"/>
      <c r="FKG25" s="431"/>
      <c r="FKH25" s="431"/>
      <c r="FKI25" s="431"/>
      <c r="FKJ25" s="431"/>
      <c r="FKK25" s="431"/>
      <c r="FKL25" s="431"/>
      <c r="FKM25" s="431"/>
      <c r="FKN25" s="431"/>
      <c r="FKO25" s="431"/>
      <c r="FKP25" s="431"/>
      <c r="FKQ25" s="431"/>
      <c r="FKR25" s="431"/>
      <c r="FKS25" s="431"/>
      <c r="FKT25" s="431"/>
      <c r="FKU25" s="431"/>
      <c r="FKV25" s="431"/>
      <c r="FKW25" s="431"/>
      <c r="FKX25" s="431"/>
      <c r="FKY25" s="431"/>
      <c r="FKZ25" s="431"/>
      <c r="FLA25" s="431"/>
      <c r="FLB25" s="431"/>
      <c r="FLC25" s="431"/>
      <c r="FLD25" s="431"/>
      <c r="FLE25" s="431"/>
      <c r="FLF25" s="431"/>
      <c r="FLG25" s="431"/>
      <c r="FLH25" s="431"/>
      <c r="FLI25" s="431"/>
      <c r="FLJ25" s="431"/>
      <c r="FLK25" s="431"/>
      <c r="FLL25" s="431"/>
      <c r="FLM25" s="431"/>
      <c r="FLN25" s="431"/>
      <c r="FLO25" s="431"/>
      <c r="FLP25" s="431"/>
      <c r="FLQ25" s="431"/>
      <c r="FLR25" s="431"/>
      <c r="FLS25" s="431"/>
      <c r="FLT25" s="431"/>
      <c r="FLU25" s="431"/>
      <c r="FLV25" s="431"/>
      <c r="FLW25" s="431"/>
      <c r="FLX25" s="431"/>
      <c r="FLY25" s="431"/>
      <c r="FLZ25" s="431"/>
      <c r="FMA25" s="431"/>
      <c r="FMB25" s="431"/>
      <c r="FMC25" s="431"/>
      <c r="FMD25" s="431"/>
      <c r="FME25" s="431"/>
      <c r="FMF25" s="431"/>
      <c r="FMG25" s="431"/>
      <c r="FMH25" s="431"/>
      <c r="FMI25" s="431"/>
      <c r="FMJ25" s="431"/>
      <c r="FMK25" s="431"/>
      <c r="FML25" s="431"/>
      <c r="FMM25" s="431"/>
      <c r="FMN25" s="431"/>
      <c r="FMO25" s="431"/>
      <c r="FMP25" s="431"/>
      <c r="FMQ25" s="431"/>
      <c r="FMR25" s="431"/>
      <c r="FMS25" s="431"/>
      <c r="FMT25" s="431"/>
      <c r="FMU25" s="431"/>
      <c r="FMV25" s="431"/>
      <c r="FMW25" s="431"/>
      <c r="FMX25" s="431"/>
      <c r="FMY25" s="431"/>
      <c r="FMZ25" s="431"/>
      <c r="FNA25" s="431"/>
      <c r="FNB25" s="431"/>
      <c r="FNC25" s="431"/>
      <c r="FND25" s="431"/>
      <c r="FNE25" s="431"/>
      <c r="FNF25" s="431"/>
      <c r="FNG25" s="431"/>
      <c r="FNH25" s="431"/>
      <c r="FNI25" s="431"/>
      <c r="FNJ25" s="431"/>
      <c r="FNK25" s="431"/>
      <c r="FNL25" s="431"/>
      <c r="FNM25" s="431"/>
      <c r="FNN25" s="431"/>
      <c r="FNO25" s="431"/>
      <c r="FNP25" s="431"/>
      <c r="FNQ25" s="431"/>
      <c r="FNR25" s="431"/>
      <c r="FNS25" s="431"/>
      <c r="FNT25" s="431"/>
      <c r="FNU25" s="431"/>
      <c r="FNV25" s="431"/>
      <c r="FNW25" s="431"/>
      <c r="FNX25" s="431"/>
      <c r="FNY25" s="431"/>
      <c r="FNZ25" s="431"/>
      <c r="FOA25" s="431"/>
      <c r="FOB25" s="431"/>
      <c r="FOC25" s="431"/>
      <c r="FOD25" s="431"/>
      <c r="FOE25" s="431"/>
      <c r="FOF25" s="431"/>
      <c r="FOG25" s="431"/>
      <c r="FOH25" s="431"/>
      <c r="FOI25" s="431"/>
      <c r="FOJ25" s="431"/>
      <c r="FOK25" s="431"/>
      <c r="FOL25" s="431"/>
      <c r="FOM25" s="431"/>
      <c r="FON25" s="431"/>
      <c r="FOO25" s="431"/>
      <c r="FOP25" s="431"/>
      <c r="FOQ25" s="431"/>
      <c r="FOR25" s="431"/>
      <c r="FOS25" s="431"/>
      <c r="FOT25" s="431"/>
      <c r="FOU25" s="431"/>
      <c r="FOV25" s="431"/>
      <c r="FOW25" s="431"/>
      <c r="FOX25" s="431"/>
      <c r="FOY25" s="431"/>
      <c r="FOZ25" s="431"/>
      <c r="FPA25" s="431"/>
      <c r="FPB25" s="431"/>
      <c r="FPC25" s="431"/>
      <c r="FPD25" s="431"/>
      <c r="FPE25" s="431"/>
      <c r="FPF25" s="431"/>
      <c r="FPG25" s="431"/>
      <c r="FPH25" s="431"/>
      <c r="FPI25" s="431"/>
      <c r="FPJ25" s="431"/>
      <c r="FPK25" s="431"/>
      <c r="FPL25" s="431"/>
      <c r="FPM25" s="431"/>
      <c r="FPN25" s="431"/>
      <c r="FPO25" s="431"/>
      <c r="FPP25" s="431"/>
      <c r="FPQ25" s="431"/>
      <c r="FPR25" s="431"/>
      <c r="FPS25" s="431"/>
      <c r="FPT25" s="431"/>
      <c r="FPU25" s="431"/>
      <c r="FPV25" s="431"/>
      <c r="FPW25" s="431"/>
      <c r="FPX25" s="431"/>
      <c r="FPY25" s="431"/>
      <c r="FPZ25" s="431"/>
      <c r="FQA25" s="431"/>
      <c r="FQB25" s="431"/>
      <c r="FQC25" s="431"/>
      <c r="FQD25" s="431"/>
      <c r="FQE25" s="431"/>
      <c r="FQF25" s="431"/>
      <c r="FQG25" s="431"/>
      <c r="FQH25" s="431"/>
      <c r="FQI25" s="431"/>
      <c r="FQJ25" s="431"/>
      <c r="FQK25" s="431"/>
      <c r="FQL25" s="431"/>
      <c r="FQM25" s="431"/>
      <c r="FQN25" s="431"/>
      <c r="FQO25" s="431"/>
      <c r="FQP25" s="431"/>
      <c r="FQQ25" s="431"/>
      <c r="FQR25" s="431"/>
      <c r="FQS25" s="431"/>
      <c r="FQT25" s="431"/>
      <c r="FQU25" s="431"/>
      <c r="FQV25" s="431"/>
      <c r="FQW25" s="431"/>
      <c r="FQX25" s="431"/>
      <c r="FQY25" s="431"/>
      <c r="FQZ25" s="431"/>
      <c r="FRA25" s="431"/>
      <c r="FRB25" s="431"/>
      <c r="FRC25" s="431"/>
      <c r="FRD25" s="431"/>
      <c r="FRE25" s="431"/>
      <c r="FRF25" s="431"/>
      <c r="FRG25" s="431"/>
      <c r="FRH25" s="431"/>
      <c r="FRI25" s="431"/>
      <c r="FRJ25" s="431"/>
      <c r="FRK25" s="431"/>
      <c r="FRL25" s="431"/>
      <c r="FRM25" s="431"/>
      <c r="FRN25" s="431"/>
      <c r="FRO25" s="431"/>
      <c r="FRP25" s="431"/>
      <c r="FRQ25" s="431"/>
      <c r="FRR25" s="431"/>
      <c r="FRS25" s="431"/>
      <c r="FRT25" s="431"/>
      <c r="FRU25" s="431"/>
      <c r="FRV25" s="431"/>
      <c r="FRW25" s="431"/>
      <c r="FRX25" s="431"/>
      <c r="FRY25" s="431"/>
      <c r="FRZ25" s="431"/>
      <c r="FSA25" s="431"/>
      <c r="FSB25" s="431"/>
      <c r="FSC25" s="431"/>
      <c r="FSD25" s="431"/>
      <c r="FSE25" s="431"/>
      <c r="FSF25" s="431"/>
      <c r="FSG25" s="431"/>
      <c r="FSH25" s="431"/>
      <c r="FSI25" s="431"/>
      <c r="FSJ25" s="431"/>
      <c r="FSK25" s="431"/>
      <c r="FSL25" s="431"/>
      <c r="FSM25" s="431"/>
      <c r="FSN25" s="431"/>
      <c r="FSO25" s="431"/>
      <c r="FSP25" s="431"/>
      <c r="FSQ25" s="431"/>
      <c r="FSR25" s="431"/>
      <c r="FSS25" s="431"/>
      <c r="FST25" s="431"/>
      <c r="FSU25" s="431"/>
      <c r="FSV25" s="431"/>
      <c r="FSW25" s="431"/>
      <c r="FSX25" s="431"/>
      <c r="FSY25" s="431"/>
      <c r="FSZ25" s="431"/>
      <c r="FTA25" s="431"/>
      <c r="FTB25" s="431"/>
      <c r="FTC25" s="431"/>
      <c r="FTD25" s="431"/>
      <c r="FTE25" s="431"/>
      <c r="FTF25" s="431"/>
      <c r="FTG25" s="431"/>
      <c r="FTH25" s="431"/>
      <c r="FTI25" s="431"/>
      <c r="FTJ25" s="431"/>
      <c r="FTK25" s="431"/>
      <c r="FTL25" s="431"/>
      <c r="FTM25" s="431"/>
      <c r="FTN25" s="431"/>
      <c r="FTO25" s="431"/>
      <c r="FTP25" s="431"/>
      <c r="FTQ25" s="431"/>
      <c r="FTR25" s="431"/>
      <c r="FTS25" s="431"/>
      <c r="FTT25" s="431"/>
      <c r="FTU25" s="431"/>
      <c r="FTV25" s="431"/>
      <c r="FTW25" s="431"/>
      <c r="FTX25" s="431"/>
      <c r="FTY25" s="431"/>
      <c r="FTZ25" s="431"/>
      <c r="FUA25" s="431"/>
      <c r="FUB25" s="431"/>
      <c r="FUC25" s="431"/>
      <c r="FUD25" s="431"/>
      <c r="FUE25" s="431"/>
      <c r="FUF25" s="431"/>
      <c r="FUG25" s="431"/>
      <c r="FUH25" s="431"/>
      <c r="FUI25" s="431"/>
      <c r="FUJ25" s="431"/>
      <c r="FUK25" s="431"/>
      <c r="FUL25" s="431"/>
      <c r="FUM25" s="431"/>
      <c r="FUN25" s="431"/>
      <c r="FUO25" s="431"/>
      <c r="FUP25" s="431"/>
      <c r="FUQ25" s="431"/>
      <c r="FUR25" s="431"/>
      <c r="FUS25" s="431"/>
      <c r="FUT25" s="431"/>
      <c r="FUU25" s="431"/>
      <c r="FUV25" s="431"/>
      <c r="FUW25" s="431"/>
      <c r="FUX25" s="431"/>
      <c r="FUY25" s="431"/>
      <c r="FUZ25" s="431"/>
      <c r="FVA25" s="431"/>
      <c r="FVB25" s="431"/>
      <c r="FVC25" s="431"/>
      <c r="FVD25" s="431"/>
      <c r="FVE25" s="431"/>
      <c r="FVF25" s="431"/>
      <c r="FVG25" s="431"/>
      <c r="FVH25" s="431"/>
      <c r="FVI25" s="431"/>
      <c r="FVJ25" s="431"/>
      <c r="FVK25" s="431"/>
      <c r="FVL25" s="431"/>
      <c r="FVM25" s="431"/>
      <c r="FVN25" s="431"/>
      <c r="FVO25" s="431"/>
      <c r="FVP25" s="431"/>
      <c r="FVQ25" s="431"/>
      <c r="FVR25" s="431"/>
      <c r="FVS25" s="431"/>
      <c r="FVT25" s="431"/>
      <c r="FVU25" s="431"/>
      <c r="FVV25" s="431"/>
      <c r="FVW25" s="431"/>
      <c r="FVX25" s="431"/>
      <c r="FVY25" s="431"/>
      <c r="FVZ25" s="431"/>
      <c r="FWA25" s="431"/>
      <c r="FWB25" s="431"/>
      <c r="FWC25" s="431"/>
      <c r="FWD25" s="431"/>
      <c r="FWE25" s="431"/>
      <c r="FWF25" s="431"/>
      <c r="FWG25" s="431"/>
      <c r="FWH25" s="431"/>
      <c r="FWI25" s="431"/>
      <c r="FWJ25" s="431"/>
      <c r="FWK25" s="431"/>
      <c r="FWL25" s="431"/>
      <c r="FWM25" s="431"/>
      <c r="FWN25" s="431"/>
      <c r="FWO25" s="431"/>
      <c r="FWP25" s="431"/>
      <c r="FWQ25" s="431"/>
      <c r="FWR25" s="431"/>
      <c r="FWS25" s="431"/>
      <c r="FWT25" s="431"/>
      <c r="FWU25" s="431"/>
      <c r="FWV25" s="431"/>
      <c r="FWW25" s="431"/>
      <c r="FWX25" s="431"/>
      <c r="FWY25" s="431"/>
      <c r="FWZ25" s="431"/>
      <c r="FXA25" s="431"/>
      <c r="FXB25" s="431"/>
      <c r="FXC25" s="431"/>
      <c r="FXD25" s="431"/>
      <c r="FXE25" s="431"/>
      <c r="FXF25" s="431"/>
      <c r="FXG25" s="431"/>
      <c r="FXH25" s="431"/>
      <c r="FXI25" s="431"/>
      <c r="FXJ25" s="431"/>
      <c r="FXK25" s="431"/>
      <c r="FXL25" s="431"/>
      <c r="FXM25" s="431"/>
      <c r="FXN25" s="431"/>
      <c r="FXO25" s="431"/>
      <c r="FXP25" s="431"/>
      <c r="FXQ25" s="431"/>
      <c r="FXR25" s="431"/>
      <c r="FXS25" s="431"/>
      <c r="FXT25" s="431"/>
      <c r="FXU25" s="431"/>
      <c r="FXV25" s="431"/>
      <c r="FXW25" s="431"/>
      <c r="FXX25" s="431"/>
      <c r="FXY25" s="431"/>
      <c r="FXZ25" s="431"/>
      <c r="FYA25" s="431"/>
      <c r="FYB25" s="431"/>
      <c r="FYC25" s="431"/>
      <c r="FYD25" s="431"/>
      <c r="FYE25" s="431"/>
      <c r="FYF25" s="431"/>
      <c r="FYG25" s="431"/>
      <c r="FYH25" s="431"/>
      <c r="FYI25" s="431"/>
      <c r="FYJ25" s="431"/>
      <c r="FYK25" s="431"/>
      <c r="FYL25" s="431"/>
      <c r="FYM25" s="431"/>
      <c r="FYN25" s="431"/>
      <c r="FYO25" s="431"/>
      <c r="FYP25" s="431"/>
      <c r="FYQ25" s="431"/>
      <c r="FYR25" s="431"/>
      <c r="FYS25" s="431"/>
      <c r="FYT25" s="431"/>
      <c r="FYU25" s="431"/>
      <c r="FYV25" s="431"/>
      <c r="FYW25" s="431"/>
      <c r="FYX25" s="431"/>
      <c r="FYY25" s="431"/>
      <c r="FYZ25" s="431"/>
      <c r="FZA25" s="431"/>
      <c r="FZB25" s="431"/>
      <c r="FZC25" s="431"/>
      <c r="FZD25" s="431"/>
      <c r="FZE25" s="431"/>
      <c r="FZF25" s="431"/>
      <c r="FZG25" s="431"/>
      <c r="FZH25" s="431"/>
      <c r="FZI25" s="431"/>
      <c r="FZJ25" s="431"/>
      <c r="FZK25" s="431"/>
      <c r="FZL25" s="431"/>
      <c r="FZM25" s="431"/>
      <c r="FZN25" s="431"/>
      <c r="FZO25" s="431"/>
      <c r="FZP25" s="431"/>
      <c r="FZQ25" s="431"/>
      <c r="FZR25" s="431"/>
      <c r="FZS25" s="431"/>
      <c r="FZT25" s="431"/>
      <c r="FZU25" s="431"/>
      <c r="FZV25" s="431"/>
      <c r="FZW25" s="431"/>
      <c r="FZX25" s="431"/>
      <c r="FZY25" s="431"/>
      <c r="FZZ25" s="431"/>
      <c r="GAA25" s="431"/>
      <c r="GAB25" s="431"/>
      <c r="GAC25" s="431"/>
      <c r="GAD25" s="431"/>
      <c r="GAE25" s="431"/>
      <c r="GAF25" s="431"/>
      <c r="GAG25" s="431"/>
      <c r="GAH25" s="431"/>
      <c r="GAI25" s="431"/>
      <c r="GAJ25" s="431"/>
      <c r="GAK25" s="431"/>
      <c r="GAL25" s="431"/>
      <c r="GAM25" s="431"/>
      <c r="GAN25" s="431"/>
      <c r="GAO25" s="431"/>
      <c r="GAP25" s="431"/>
      <c r="GAQ25" s="431"/>
      <c r="GAR25" s="431"/>
      <c r="GAS25" s="431"/>
      <c r="GAT25" s="431"/>
      <c r="GAU25" s="431"/>
      <c r="GAV25" s="431"/>
      <c r="GAW25" s="431"/>
      <c r="GAX25" s="431"/>
      <c r="GAY25" s="431"/>
      <c r="GAZ25" s="431"/>
      <c r="GBA25" s="431"/>
      <c r="GBB25" s="431"/>
      <c r="GBC25" s="431"/>
      <c r="GBD25" s="431"/>
      <c r="GBE25" s="431"/>
      <c r="GBF25" s="431"/>
      <c r="GBG25" s="431"/>
      <c r="GBH25" s="431"/>
      <c r="GBI25" s="431"/>
      <c r="GBJ25" s="431"/>
      <c r="GBK25" s="431"/>
      <c r="GBL25" s="431"/>
      <c r="GBM25" s="431"/>
      <c r="GBN25" s="431"/>
      <c r="GBO25" s="431"/>
      <c r="GBP25" s="431"/>
      <c r="GBQ25" s="431"/>
      <c r="GBR25" s="431"/>
      <c r="GBS25" s="431"/>
      <c r="GBT25" s="431"/>
      <c r="GBU25" s="431"/>
      <c r="GBV25" s="431"/>
      <c r="GBW25" s="431"/>
      <c r="GBX25" s="431"/>
      <c r="GBY25" s="431"/>
      <c r="GBZ25" s="431"/>
      <c r="GCA25" s="431"/>
      <c r="GCB25" s="431"/>
      <c r="GCC25" s="431"/>
      <c r="GCD25" s="431"/>
      <c r="GCE25" s="431"/>
      <c r="GCF25" s="431"/>
      <c r="GCG25" s="431"/>
      <c r="GCH25" s="431"/>
      <c r="GCI25" s="431"/>
      <c r="GCJ25" s="431"/>
      <c r="GCK25" s="431"/>
      <c r="GCL25" s="431"/>
      <c r="GCM25" s="431"/>
      <c r="GCN25" s="431"/>
      <c r="GCO25" s="431"/>
      <c r="GCP25" s="431"/>
      <c r="GCQ25" s="431"/>
      <c r="GCR25" s="431"/>
      <c r="GCS25" s="431"/>
      <c r="GCT25" s="431"/>
      <c r="GCU25" s="431"/>
      <c r="GCV25" s="431"/>
      <c r="GCW25" s="431"/>
      <c r="GCX25" s="431"/>
      <c r="GCY25" s="431"/>
      <c r="GCZ25" s="431"/>
      <c r="GDA25" s="431"/>
      <c r="GDB25" s="431"/>
      <c r="GDC25" s="431"/>
      <c r="GDD25" s="431"/>
      <c r="GDE25" s="431"/>
      <c r="GDF25" s="431"/>
      <c r="GDG25" s="431"/>
      <c r="GDH25" s="431"/>
      <c r="GDI25" s="431"/>
      <c r="GDJ25" s="431"/>
      <c r="GDK25" s="431"/>
      <c r="GDL25" s="431"/>
      <c r="GDM25" s="431"/>
      <c r="GDN25" s="431"/>
      <c r="GDO25" s="431"/>
      <c r="GDP25" s="431"/>
      <c r="GDQ25" s="431"/>
      <c r="GDR25" s="431"/>
      <c r="GDS25" s="431"/>
      <c r="GDT25" s="431"/>
      <c r="GDU25" s="431"/>
      <c r="GDV25" s="431"/>
      <c r="GDW25" s="431"/>
      <c r="GDX25" s="431"/>
      <c r="GDY25" s="431"/>
      <c r="GDZ25" s="431"/>
      <c r="GEA25" s="431"/>
      <c r="GEB25" s="431"/>
      <c r="GEC25" s="431"/>
      <c r="GED25" s="431"/>
      <c r="GEE25" s="431"/>
      <c r="GEF25" s="431"/>
      <c r="GEG25" s="431"/>
      <c r="GEH25" s="431"/>
      <c r="GEI25" s="431"/>
      <c r="GEJ25" s="431"/>
      <c r="GEK25" s="431"/>
      <c r="GEL25" s="431"/>
      <c r="GEM25" s="431"/>
      <c r="GEN25" s="431"/>
      <c r="GEO25" s="431"/>
      <c r="GEP25" s="431"/>
      <c r="GEQ25" s="431"/>
      <c r="GER25" s="431"/>
      <c r="GES25" s="431"/>
      <c r="GET25" s="431"/>
      <c r="GEU25" s="431"/>
      <c r="GEV25" s="431"/>
      <c r="GEW25" s="431"/>
      <c r="GEX25" s="431"/>
      <c r="GEY25" s="431"/>
      <c r="GEZ25" s="431"/>
      <c r="GFA25" s="431"/>
      <c r="GFB25" s="431"/>
      <c r="GFC25" s="431"/>
      <c r="GFD25" s="431"/>
      <c r="GFE25" s="431"/>
      <c r="GFF25" s="431"/>
      <c r="GFG25" s="431"/>
      <c r="GFH25" s="431"/>
      <c r="GFI25" s="431"/>
      <c r="GFJ25" s="431"/>
      <c r="GFK25" s="431"/>
      <c r="GFL25" s="431"/>
      <c r="GFM25" s="431"/>
      <c r="GFN25" s="431"/>
      <c r="GFO25" s="431"/>
      <c r="GFP25" s="431"/>
      <c r="GFQ25" s="431"/>
      <c r="GFR25" s="431"/>
      <c r="GFS25" s="431"/>
      <c r="GFT25" s="431"/>
      <c r="GFU25" s="431"/>
      <c r="GFV25" s="431"/>
      <c r="GFW25" s="431"/>
      <c r="GFX25" s="431"/>
      <c r="GFY25" s="431"/>
      <c r="GFZ25" s="431"/>
      <c r="GGA25" s="431"/>
      <c r="GGB25" s="431"/>
      <c r="GGC25" s="431"/>
      <c r="GGD25" s="431"/>
      <c r="GGE25" s="431"/>
      <c r="GGF25" s="431"/>
      <c r="GGG25" s="431"/>
      <c r="GGH25" s="431"/>
      <c r="GGI25" s="431"/>
      <c r="GGJ25" s="431"/>
      <c r="GGK25" s="431"/>
      <c r="GGL25" s="431"/>
      <c r="GGM25" s="431"/>
      <c r="GGN25" s="431"/>
      <c r="GGO25" s="431"/>
      <c r="GGP25" s="431"/>
      <c r="GGQ25" s="431"/>
      <c r="GGR25" s="431"/>
      <c r="GGS25" s="431"/>
      <c r="GGT25" s="431"/>
      <c r="GGU25" s="431"/>
      <c r="GGV25" s="431"/>
      <c r="GGW25" s="431"/>
      <c r="GGX25" s="431"/>
      <c r="GGY25" s="431"/>
      <c r="GGZ25" s="431"/>
      <c r="GHA25" s="431"/>
      <c r="GHB25" s="431"/>
      <c r="GHC25" s="431"/>
      <c r="GHD25" s="431"/>
      <c r="GHE25" s="431"/>
      <c r="GHF25" s="431"/>
      <c r="GHG25" s="431"/>
      <c r="GHH25" s="431"/>
      <c r="GHI25" s="431"/>
      <c r="GHJ25" s="431"/>
      <c r="GHK25" s="431"/>
      <c r="GHL25" s="431"/>
      <c r="GHM25" s="431"/>
      <c r="GHN25" s="431"/>
      <c r="GHO25" s="431"/>
      <c r="GHP25" s="431"/>
      <c r="GHQ25" s="431"/>
      <c r="GHR25" s="431"/>
      <c r="GHS25" s="431"/>
      <c r="GHT25" s="431"/>
      <c r="GHU25" s="431"/>
      <c r="GHV25" s="431"/>
      <c r="GHW25" s="431"/>
      <c r="GHX25" s="431"/>
      <c r="GHY25" s="431"/>
      <c r="GHZ25" s="431"/>
      <c r="GIA25" s="431"/>
      <c r="GIB25" s="431"/>
      <c r="GIC25" s="431"/>
      <c r="GID25" s="431"/>
      <c r="GIE25" s="431"/>
      <c r="GIF25" s="431"/>
      <c r="GIG25" s="431"/>
      <c r="GIH25" s="431"/>
      <c r="GII25" s="431"/>
      <c r="GIJ25" s="431"/>
      <c r="GIK25" s="431"/>
      <c r="GIL25" s="431"/>
      <c r="GIM25" s="431"/>
      <c r="GIN25" s="431"/>
      <c r="GIO25" s="431"/>
      <c r="GIP25" s="431"/>
      <c r="GIQ25" s="431"/>
      <c r="GIR25" s="431"/>
      <c r="GIS25" s="431"/>
      <c r="GIT25" s="431"/>
      <c r="GIU25" s="431"/>
      <c r="GIV25" s="431"/>
      <c r="GIW25" s="431"/>
      <c r="GIX25" s="431"/>
      <c r="GIY25" s="431"/>
      <c r="GIZ25" s="431"/>
      <c r="GJA25" s="431"/>
      <c r="GJB25" s="431"/>
      <c r="GJC25" s="431"/>
      <c r="GJD25" s="431"/>
      <c r="GJE25" s="431"/>
      <c r="GJF25" s="431"/>
      <c r="GJG25" s="431"/>
      <c r="GJH25" s="431"/>
      <c r="GJI25" s="431"/>
      <c r="GJJ25" s="431"/>
      <c r="GJK25" s="431"/>
      <c r="GJL25" s="431"/>
      <c r="GJM25" s="431"/>
      <c r="GJN25" s="431"/>
      <c r="GJO25" s="431"/>
      <c r="GJP25" s="431"/>
      <c r="GJQ25" s="431"/>
      <c r="GJR25" s="431"/>
      <c r="GJS25" s="431"/>
      <c r="GJT25" s="431"/>
      <c r="GJU25" s="431"/>
      <c r="GJV25" s="431"/>
      <c r="GJW25" s="431"/>
      <c r="GJX25" s="431"/>
      <c r="GJY25" s="431"/>
      <c r="GJZ25" s="431"/>
      <c r="GKA25" s="431"/>
      <c r="GKB25" s="431"/>
      <c r="GKC25" s="431"/>
      <c r="GKD25" s="431"/>
      <c r="GKE25" s="431"/>
      <c r="GKF25" s="431"/>
      <c r="GKG25" s="431"/>
      <c r="GKH25" s="431"/>
      <c r="GKI25" s="431"/>
      <c r="GKJ25" s="431"/>
      <c r="GKK25" s="431"/>
      <c r="GKL25" s="431"/>
      <c r="GKM25" s="431"/>
      <c r="GKN25" s="431"/>
      <c r="GKO25" s="431"/>
      <c r="GKP25" s="431"/>
      <c r="GKQ25" s="431"/>
      <c r="GKR25" s="431"/>
      <c r="GKS25" s="431"/>
      <c r="GKT25" s="431"/>
      <c r="GKU25" s="431"/>
      <c r="GKV25" s="431"/>
      <c r="GKW25" s="431"/>
      <c r="GKX25" s="431"/>
      <c r="GKY25" s="431"/>
      <c r="GKZ25" s="431"/>
      <c r="GLA25" s="431"/>
      <c r="GLB25" s="431"/>
      <c r="GLC25" s="431"/>
      <c r="GLD25" s="431"/>
      <c r="GLE25" s="431"/>
      <c r="GLF25" s="431"/>
      <c r="GLG25" s="431"/>
      <c r="GLH25" s="431"/>
      <c r="GLI25" s="431"/>
      <c r="GLJ25" s="431"/>
      <c r="GLK25" s="431"/>
      <c r="GLL25" s="431"/>
      <c r="GLM25" s="431"/>
      <c r="GLN25" s="431"/>
      <c r="GLO25" s="431"/>
      <c r="GLP25" s="431"/>
      <c r="GLQ25" s="431"/>
      <c r="GLR25" s="431"/>
      <c r="GLS25" s="431"/>
      <c r="GLT25" s="431"/>
      <c r="GLU25" s="431"/>
      <c r="GLV25" s="431"/>
      <c r="GLW25" s="431"/>
      <c r="GLX25" s="431"/>
      <c r="GLY25" s="431"/>
      <c r="GLZ25" s="431"/>
      <c r="GMA25" s="431"/>
      <c r="GMB25" s="431"/>
      <c r="GMC25" s="431"/>
      <c r="GMD25" s="431"/>
      <c r="GME25" s="431"/>
      <c r="GMF25" s="431"/>
      <c r="GMG25" s="431"/>
      <c r="GMH25" s="431"/>
      <c r="GMI25" s="431"/>
      <c r="GMJ25" s="431"/>
      <c r="GMK25" s="431"/>
      <c r="GML25" s="431"/>
      <c r="GMM25" s="431"/>
      <c r="GMN25" s="431"/>
      <c r="GMO25" s="431"/>
      <c r="GMP25" s="431"/>
      <c r="GMQ25" s="431"/>
      <c r="GMR25" s="431"/>
      <c r="GMS25" s="431"/>
      <c r="GMT25" s="431"/>
      <c r="GMU25" s="431"/>
      <c r="GMV25" s="431"/>
      <c r="GMW25" s="431"/>
      <c r="GMX25" s="431"/>
      <c r="GMY25" s="431"/>
      <c r="GMZ25" s="431"/>
      <c r="GNA25" s="431"/>
      <c r="GNB25" s="431"/>
      <c r="GNC25" s="431"/>
      <c r="GND25" s="431"/>
      <c r="GNE25" s="431"/>
      <c r="GNF25" s="431"/>
      <c r="GNG25" s="431"/>
      <c r="GNH25" s="431"/>
      <c r="GNI25" s="431"/>
      <c r="GNJ25" s="431"/>
      <c r="GNK25" s="431"/>
      <c r="GNL25" s="431"/>
      <c r="GNM25" s="431"/>
      <c r="GNN25" s="431"/>
      <c r="GNO25" s="431"/>
      <c r="GNP25" s="431"/>
      <c r="GNQ25" s="431"/>
      <c r="GNR25" s="431"/>
      <c r="GNS25" s="431"/>
      <c r="GNT25" s="431"/>
      <c r="GNU25" s="431"/>
      <c r="GNV25" s="431"/>
      <c r="GNW25" s="431"/>
      <c r="GNX25" s="431"/>
      <c r="GNY25" s="431"/>
      <c r="GNZ25" s="431"/>
      <c r="GOA25" s="431"/>
      <c r="GOB25" s="431"/>
      <c r="GOC25" s="431"/>
      <c r="GOD25" s="431"/>
      <c r="GOE25" s="431"/>
      <c r="GOF25" s="431"/>
      <c r="GOG25" s="431"/>
      <c r="GOH25" s="431"/>
      <c r="GOI25" s="431"/>
      <c r="GOJ25" s="431"/>
      <c r="GOK25" s="431"/>
      <c r="GOL25" s="431"/>
      <c r="GOM25" s="431"/>
      <c r="GON25" s="431"/>
      <c r="GOO25" s="431"/>
      <c r="GOP25" s="431"/>
      <c r="GOQ25" s="431"/>
      <c r="GOR25" s="431"/>
      <c r="GOS25" s="431"/>
      <c r="GOT25" s="431"/>
      <c r="GOU25" s="431"/>
      <c r="GOV25" s="431"/>
      <c r="GOW25" s="431"/>
      <c r="GOX25" s="431"/>
      <c r="GOY25" s="431"/>
      <c r="GOZ25" s="431"/>
      <c r="GPA25" s="431"/>
      <c r="GPB25" s="431"/>
      <c r="GPC25" s="431"/>
      <c r="GPD25" s="431"/>
      <c r="GPE25" s="431"/>
      <c r="GPF25" s="431"/>
      <c r="GPG25" s="431"/>
      <c r="GPH25" s="431"/>
      <c r="GPI25" s="431"/>
      <c r="GPJ25" s="431"/>
      <c r="GPK25" s="431"/>
      <c r="GPL25" s="431"/>
      <c r="GPM25" s="431"/>
      <c r="GPN25" s="431"/>
      <c r="GPO25" s="431"/>
      <c r="GPP25" s="431"/>
      <c r="GPQ25" s="431"/>
      <c r="GPR25" s="431"/>
      <c r="GPS25" s="431"/>
      <c r="GPT25" s="431"/>
      <c r="GPU25" s="431"/>
      <c r="GPV25" s="431"/>
      <c r="GPW25" s="431"/>
      <c r="GPX25" s="431"/>
      <c r="GPY25" s="431"/>
      <c r="GPZ25" s="431"/>
      <c r="GQA25" s="431"/>
      <c r="GQB25" s="431"/>
      <c r="GQC25" s="431"/>
      <c r="GQD25" s="431"/>
      <c r="GQE25" s="431"/>
      <c r="GQF25" s="431"/>
      <c r="GQG25" s="431"/>
      <c r="GQH25" s="431"/>
      <c r="GQI25" s="431"/>
      <c r="GQJ25" s="431"/>
      <c r="GQK25" s="431"/>
      <c r="GQL25" s="431"/>
      <c r="GQM25" s="431"/>
      <c r="GQN25" s="431"/>
      <c r="GQO25" s="431"/>
      <c r="GQP25" s="431"/>
      <c r="GQQ25" s="431"/>
      <c r="GQR25" s="431"/>
      <c r="GQS25" s="431"/>
      <c r="GQT25" s="431"/>
      <c r="GQU25" s="431"/>
      <c r="GQV25" s="431"/>
      <c r="GQW25" s="431"/>
      <c r="GQX25" s="431"/>
      <c r="GQY25" s="431"/>
      <c r="GQZ25" s="431"/>
      <c r="GRA25" s="431"/>
      <c r="GRB25" s="431"/>
      <c r="GRC25" s="431"/>
      <c r="GRD25" s="431"/>
      <c r="GRE25" s="431"/>
      <c r="GRF25" s="431"/>
      <c r="GRG25" s="431"/>
      <c r="GRH25" s="431"/>
      <c r="GRI25" s="431"/>
      <c r="GRJ25" s="431"/>
      <c r="GRK25" s="431"/>
      <c r="GRL25" s="431"/>
      <c r="GRM25" s="431"/>
      <c r="GRN25" s="431"/>
      <c r="GRO25" s="431"/>
      <c r="GRP25" s="431"/>
      <c r="GRQ25" s="431"/>
      <c r="GRR25" s="431"/>
      <c r="GRS25" s="431"/>
      <c r="GRT25" s="431"/>
      <c r="GRU25" s="431"/>
      <c r="GRV25" s="431"/>
      <c r="GRW25" s="431"/>
      <c r="GRX25" s="431"/>
      <c r="GRY25" s="431"/>
      <c r="GRZ25" s="431"/>
      <c r="GSA25" s="431"/>
      <c r="GSB25" s="431"/>
      <c r="GSC25" s="431"/>
      <c r="GSD25" s="431"/>
      <c r="GSE25" s="431"/>
      <c r="GSF25" s="431"/>
      <c r="GSG25" s="431"/>
      <c r="GSH25" s="431"/>
      <c r="GSI25" s="431"/>
      <c r="GSJ25" s="431"/>
      <c r="GSK25" s="431"/>
      <c r="GSL25" s="431"/>
      <c r="GSM25" s="431"/>
      <c r="GSN25" s="431"/>
      <c r="GSO25" s="431"/>
      <c r="GSP25" s="431"/>
      <c r="GSQ25" s="431"/>
      <c r="GSR25" s="431"/>
      <c r="GSS25" s="431"/>
      <c r="GST25" s="431"/>
      <c r="GSU25" s="431"/>
      <c r="GSV25" s="431"/>
      <c r="GSW25" s="431"/>
      <c r="GSX25" s="431"/>
      <c r="GSY25" s="431"/>
      <c r="GSZ25" s="431"/>
      <c r="GTA25" s="431"/>
      <c r="GTB25" s="431"/>
      <c r="GTC25" s="431"/>
      <c r="GTD25" s="431"/>
      <c r="GTE25" s="431"/>
      <c r="GTF25" s="431"/>
      <c r="GTG25" s="431"/>
      <c r="GTH25" s="431"/>
      <c r="GTI25" s="431"/>
      <c r="GTJ25" s="431"/>
      <c r="GTK25" s="431"/>
      <c r="GTL25" s="431"/>
      <c r="GTM25" s="431"/>
      <c r="GTN25" s="431"/>
      <c r="GTO25" s="431"/>
      <c r="GTP25" s="431"/>
      <c r="GTQ25" s="431"/>
      <c r="GTR25" s="431"/>
      <c r="GTS25" s="431"/>
      <c r="GTT25" s="431"/>
      <c r="GTU25" s="431"/>
      <c r="GTV25" s="431"/>
      <c r="GTW25" s="431"/>
      <c r="GTX25" s="431"/>
      <c r="GTY25" s="431"/>
      <c r="GTZ25" s="431"/>
      <c r="GUA25" s="431"/>
      <c r="GUB25" s="431"/>
      <c r="GUC25" s="431"/>
      <c r="GUD25" s="431"/>
      <c r="GUE25" s="431"/>
      <c r="GUF25" s="431"/>
      <c r="GUG25" s="431"/>
      <c r="GUH25" s="431"/>
      <c r="GUI25" s="431"/>
      <c r="GUJ25" s="431"/>
      <c r="GUK25" s="431"/>
      <c r="GUL25" s="431"/>
      <c r="GUM25" s="431"/>
      <c r="GUN25" s="431"/>
      <c r="GUO25" s="431"/>
      <c r="GUP25" s="431"/>
      <c r="GUQ25" s="431"/>
      <c r="GUR25" s="431"/>
      <c r="GUS25" s="431"/>
      <c r="GUT25" s="431"/>
      <c r="GUU25" s="431"/>
      <c r="GUV25" s="431"/>
      <c r="GUW25" s="431"/>
      <c r="GUX25" s="431"/>
      <c r="GUY25" s="431"/>
      <c r="GUZ25" s="431"/>
      <c r="GVA25" s="431"/>
      <c r="GVB25" s="431"/>
      <c r="GVC25" s="431"/>
      <c r="GVD25" s="431"/>
      <c r="GVE25" s="431"/>
      <c r="GVF25" s="431"/>
      <c r="GVG25" s="431"/>
      <c r="GVH25" s="431"/>
      <c r="GVI25" s="431"/>
      <c r="GVJ25" s="431"/>
      <c r="GVK25" s="431"/>
      <c r="GVL25" s="431"/>
      <c r="GVM25" s="431"/>
      <c r="GVN25" s="431"/>
      <c r="GVO25" s="431"/>
      <c r="GVP25" s="431"/>
      <c r="GVQ25" s="431"/>
      <c r="GVR25" s="431"/>
      <c r="GVS25" s="431"/>
      <c r="GVT25" s="431"/>
      <c r="GVU25" s="431"/>
      <c r="GVV25" s="431"/>
      <c r="GVW25" s="431"/>
      <c r="GVX25" s="431"/>
      <c r="GVY25" s="431"/>
      <c r="GVZ25" s="431"/>
      <c r="GWA25" s="431"/>
      <c r="GWB25" s="431"/>
      <c r="GWC25" s="431"/>
      <c r="GWD25" s="431"/>
      <c r="GWE25" s="431"/>
      <c r="GWF25" s="431"/>
      <c r="GWG25" s="431"/>
      <c r="GWH25" s="431"/>
      <c r="GWI25" s="431"/>
      <c r="GWJ25" s="431"/>
      <c r="GWK25" s="431"/>
      <c r="GWL25" s="431"/>
      <c r="GWM25" s="431"/>
      <c r="GWN25" s="431"/>
      <c r="GWO25" s="431"/>
      <c r="GWP25" s="431"/>
      <c r="GWQ25" s="431"/>
      <c r="GWR25" s="431"/>
      <c r="GWS25" s="431"/>
      <c r="GWT25" s="431"/>
      <c r="GWU25" s="431"/>
      <c r="GWV25" s="431"/>
      <c r="GWW25" s="431"/>
      <c r="GWX25" s="431"/>
      <c r="GWY25" s="431"/>
      <c r="GWZ25" s="431"/>
      <c r="GXA25" s="431"/>
      <c r="GXB25" s="431"/>
      <c r="GXC25" s="431"/>
      <c r="GXD25" s="431"/>
      <c r="GXE25" s="431"/>
      <c r="GXF25" s="431"/>
      <c r="GXG25" s="431"/>
      <c r="GXH25" s="431"/>
      <c r="GXI25" s="431"/>
      <c r="GXJ25" s="431"/>
      <c r="GXK25" s="431"/>
      <c r="GXL25" s="431"/>
      <c r="GXM25" s="431"/>
      <c r="GXN25" s="431"/>
      <c r="GXO25" s="431"/>
      <c r="GXP25" s="431"/>
      <c r="GXQ25" s="431"/>
      <c r="GXR25" s="431"/>
      <c r="GXS25" s="431"/>
      <c r="GXT25" s="431"/>
      <c r="GXU25" s="431"/>
      <c r="GXV25" s="431"/>
      <c r="GXW25" s="431"/>
      <c r="GXX25" s="431"/>
      <c r="GXY25" s="431"/>
      <c r="GXZ25" s="431"/>
      <c r="GYA25" s="431"/>
      <c r="GYB25" s="431"/>
      <c r="GYC25" s="431"/>
      <c r="GYD25" s="431"/>
      <c r="GYE25" s="431"/>
      <c r="GYF25" s="431"/>
      <c r="GYG25" s="431"/>
      <c r="GYH25" s="431"/>
      <c r="GYI25" s="431"/>
      <c r="GYJ25" s="431"/>
      <c r="GYK25" s="431"/>
      <c r="GYL25" s="431"/>
      <c r="GYM25" s="431"/>
      <c r="GYN25" s="431"/>
      <c r="GYO25" s="431"/>
      <c r="GYP25" s="431"/>
      <c r="GYQ25" s="431"/>
      <c r="GYR25" s="431"/>
      <c r="GYS25" s="431"/>
      <c r="GYT25" s="431"/>
      <c r="GYU25" s="431"/>
      <c r="GYV25" s="431"/>
      <c r="GYW25" s="431"/>
      <c r="GYX25" s="431"/>
      <c r="GYY25" s="431"/>
      <c r="GYZ25" s="431"/>
      <c r="GZA25" s="431"/>
      <c r="GZB25" s="431"/>
      <c r="GZC25" s="431"/>
      <c r="GZD25" s="431"/>
      <c r="GZE25" s="431"/>
      <c r="GZF25" s="431"/>
      <c r="GZG25" s="431"/>
      <c r="GZH25" s="431"/>
      <c r="GZI25" s="431"/>
      <c r="GZJ25" s="431"/>
      <c r="GZK25" s="431"/>
      <c r="GZL25" s="431"/>
      <c r="GZM25" s="431"/>
      <c r="GZN25" s="431"/>
      <c r="GZO25" s="431"/>
      <c r="GZP25" s="431"/>
      <c r="GZQ25" s="431"/>
      <c r="GZR25" s="431"/>
      <c r="GZS25" s="431"/>
      <c r="GZT25" s="431"/>
      <c r="GZU25" s="431"/>
      <c r="GZV25" s="431"/>
      <c r="GZW25" s="431"/>
      <c r="GZX25" s="431"/>
      <c r="GZY25" s="431"/>
      <c r="GZZ25" s="431"/>
      <c r="HAA25" s="431"/>
      <c r="HAB25" s="431"/>
      <c r="HAC25" s="431"/>
      <c r="HAD25" s="431"/>
      <c r="HAE25" s="431"/>
      <c r="HAF25" s="431"/>
      <c r="HAG25" s="431"/>
      <c r="HAH25" s="431"/>
      <c r="HAI25" s="431"/>
      <c r="HAJ25" s="431"/>
      <c r="HAK25" s="431"/>
      <c r="HAL25" s="431"/>
      <c r="HAM25" s="431"/>
      <c r="HAN25" s="431"/>
      <c r="HAO25" s="431"/>
      <c r="HAP25" s="431"/>
      <c r="HAQ25" s="431"/>
      <c r="HAR25" s="431"/>
      <c r="HAS25" s="431"/>
      <c r="HAT25" s="431"/>
      <c r="HAU25" s="431"/>
      <c r="HAV25" s="431"/>
      <c r="HAW25" s="431"/>
      <c r="HAX25" s="431"/>
      <c r="HAY25" s="431"/>
      <c r="HAZ25" s="431"/>
      <c r="HBA25" s="431"/>
      <c r="HBB25" s="431"/>
      <c r="HBC25" s="431"/>
      <c r="HBD25" s="431"/>
      <c r="HBE25" s="431"/>
      <c r="HBF25" s="431"/>
      <c r="HBG25" s="431"/>
      <c r="HBH25" s="431"/>
      <c r="HBI25" s="431"/>
      <c r="HBJ25" s="431"/>
      <c r="HBK25" s="431"/>
      <c r="HBL25" s="431"/>
      <c r="HBM25" s="431"/>
      <c r="HBN25" s="431"/>
      <c r="HBO25" s="431"/>
      <c r="HBP25" s="431"/>
      <c r="HBQ25" s="431"/>
      <c r="HBR25" s="431"/>
      <c r="HBS25" s="431"/>
      <c r="HBT25" s="431"/>
      <c r="HBU25" s="431"/>
      <c r="HBV25" s="431"/>
      <c r="HBW25" s="431"/>
      <c r="HBX25" s="431"/>
      <c r="HBY25" s="431"/>
      <c r="HBZ25" s="431"/>
      <c r="HCA25" s="431"/>
      <c r="HCB25" s="431"/>
      <c r="HCC25" s="431"/>
      <c r="HCD25" s="431"/>
      <c r="HCE25" s="431"/>
      <c r="HCF25" s="431"/>
      <c r="HCG25" s="431"/>
      <c r="HCH25" s="431"/>
      <c r="HCI25" s="431"/>
      <c r="HCJ25" s="431"/>
      <c r="HCK25" s="431"/>
      <c r="HCL25" s="431"/>
      <c r="HCM25" s="431"/>
      <c r="HCN25" s="431"/>
      <c r="HCO25" s="431"/>
      <c r="HCP25" s="431"/>
      <c r="HCQ25" s="431"/>
      <c r="HCR25" s="431"/>
      <c r="HCS25" s="431"/>
      <c r="HCT25" s="431"/>
      <c r="HCU25" s="431"/>
      <c r="HCV25" s="431"/>
      <c r="HCW25" s="431"/>
      <c r="HCX25" s="431"/>
      <c r="HCY25" s="431"/>
      <c r="HCZ25" s="431"/>
      <c r="HDA25" s="431"/>
      <c r="HDB25" s="431"/>
      <c r="HDC25" s="431"/>
      <c r="HDD25" s="431"/>
      <c r="HDE25" s="431"/>
      <c r="HDF25" s="431"/>
      <c r="HDG25" s="431"/>
      <c r="HDH25" s="431"/>
      <c r="HDI25" s="431"/>
      <c r="HDJ25" s="431"/>
      <c r="HDK25" s="431"/>
      <c r="HDL25" s="431"/>
      <c r="HDM25" s="431"/>
      <c r="HDN25" s="431"/>
      <c r="HDO25" s="431"/>
      <c r="HDP25" s="431"/>
      <c r="HDQ25" s="431"/>
      <c r="HDR25" s="431"/>
      <c r="HDS25" s="431"/>
      <c r="HDT25" s="431"/>
      <c r="HDU25" s="431"/>
      <c r="HDV25" s="431"/>
      <c r="HDW25" s="431"/>
      <c r="HDX25" s="431"/>
      <c r="HDY25" s="431"/>
      <c r="HDZ25" s="431"/>
      <c r="HEA25" s="431"/>
      <c r="HEB25" s="431"/>
      <c r="HEC25" s="431"/>
      <c r="HED25" s="431"/>
      <c r="HEE25" s="431"/>
      <c r="HEF25" s="431"/>
      <c r="HEG25" s="431"/>
      <c r="HEH25" s="431"/>
      <c r="HEI25" s="431"/>
      <c r="HEJ25" s="431"/>
      <c r="HEK25" s="431"/>
      <c r="HEL25" s="431"/>
      <c r="HEM25" s="431"/>
      <c r="HEN25" s="431"/>
      <c r="HEO25" s="431"/>
      <c r="HEP25" s="431"/>
      <c r="HEQ25" s="431"/>
      <c r="HER25" s="431"/>
      <c r="HES25" s="431"/>
      <c r="HET25" s="431"/>
      <c r="HEU25" s="431"/>
      <c r="HEV25" s="431"/>
      <c r="HEW25" s="431"/>
      <c r="HEX25" s="431"/>
      <c r="HEY25" s="431"/>
      <c r="HEZ25" s="431"/>
      <c r="HFA25" s="431"/>
      <c r="HFB25" s="431"/>
      <c r="HFC25" s="431"/>
      <c r="HFD25" s="431"/>
      <c r="HFE25" s="431"/>
      <c r="HFF25" s="431"/>
      <c r="HFG25" s="431"/>
      <c r="HFH25" s="431"/>
      <c r="HFI25" s="431"/>
      <c r="HFJ25" s="431"/>
      <c r="HFK25" s="431"/>
      <c r="HFL25" s="431"/>
      <c r="HFM25" s="431"/>
      <c r="HFN25" s="431"/>
      <c r="HFO25" s="431"/>
      <c r="HFP25" s="431"/>
      <c r="HFQ25" s="431"/>
      <c r="HFR25" s="431"/>
      <c r="HFS25" s="431"/>
      <c r="HFT25" s="431"/>
      <c r="HFU25" s="431"/>
      <c r="HFV25" s="431"/>
      <c r="HFW25" s="431"/>
      <c r="HFX25" s="431"/>
      <c r="HFY25" s="431"/>
      <c r="HFZ25" s="431"/>
      <c r="HGA25" s="431"/>
      <c r="HGB25" s="431"/>
      <c r="HGC25" s="431"/>
      <c r="HGD25" s="431"/>
      <c r="HGE25" s="431"/>
      <c r="HGF25" s="431"/>
      <c r="HGG25" s="431"/>
      <c r="HGH25" s="431"/>
      <c r="HGI25" s="431"/>
      <c r="HGJ25" s="431"/>
      <c r="HGK25" s="431"/>
      <c r="HGL25" s="431"/>
      <c r="HGM25" s="431"/>
      <c r="HGN25" s="431"/>
      <c r="HGO25" s="431"/>
      <c r="HGP25" s="431"/>
      <c r="HGQ25" s="431"/>
      <c r="HGR25" s="431"/>
      <c r="HGS25" s="431"/>
      <c r="HGT25" s="431"/>
      <c r="HGU25" s="431"/>
      <c r="HGV25" s="431"/>
      <c r="HGW25" s="431"/>
      <c r="HGX25" s="431"/>
      <c r="HGY25" s="431"/>
      <c r="HGZ25" s="431"/>
      <c r="HHA25" s="431"/>
      <c r="HHB25" s="431"/>
      <c r="HHC25" s="431"/>
      <c r="HHD25" s="431"/>
      <c r="HHE25" s="431"/>
      <c r="HHF25" s="431"/>
      <c r="HHG25" s="431"/>
      <c r="HHH25" s="431"/>
      <c r="HHI25" s="431"/>
      <c r="HHJ25" s="431"/>
      <c r="HHK25" s="431"/>
      <c r="HHL25" s="431"/>
      <c r="HHM25" s="431"/>
      <c r="HHN25" s="431"/>
      <c r="HHO25" s="431"/>
      <c r="HHP25" s="431"/>
      <c r="HHQ25" s="431"/>
      <c r="HHR25" s="431"/>
      <c r="HHS25" s="431"/>
      <c r="HHT25" s="431"/>
      <c r="HHU25" s="431"/>
      <c r="HHV25" s="431"/>
      <c r="HHW25" s="431"/>
      <c r="HHX25" s="431"/>
      <c r="HHY25" s="431"/>
      <c r="HHZ25" s="431"/>
      <c r="HIA25" s="431"/>
      <c r="HIB25" s="431"/>
      <c r="HIC25" s="431"/>
      <c r="HID25" s="431"/>
      <c r="HIE25" s="431"/>
      <c r="HIF25" s="431"/>
      <c r="HIG25" s="431"/>
      <c r="HIH25" s="431"/>
      <c r="HII25" s="431"/>
      <c r="HIJ25" s="431"/>
      <c r="HIK25" s="431"/>
      <c r="HIL25" s="431"/>
      <c r="HIM25" s="431"/>
      <c r="HIN25" s="431"/>
      <c r="HIO25" s="431"/>
      <c r="HIP25" s="431"/>
      <c r="HIQ25" s="431"/>
      <c r="HIR25" s="431"/>
      <c r="HIS25" s="431"/>
      <c r="HIT25" s="431"/>
      <c r="HIU25" s="431"/>
      <c r="HIV25" s="431"/>
      <c r="HIW25" s="431"/>
      <c r="HIX25" s="431"/>
      <c r="HIY25" s="431"/>
      <c r="HIZ25" s="431"/>
      <c r="HJA25" s="431"/>
      <c r="HJB25" s="431"/>
      <c r="HJC25" s="431"/>
      <c r="HJD25" s="431"/>
      <c r="HJE25" s="431"/>
      <c r="HJF25" s="431"/>
      <c r="HJG25" s="431"/>
      <c r="HJH25" s="431"/>
      <c r="HJI25" s="431"/>
      <c r="HJJ25" s="431"/>
      <c r="HJK25" s="431"/>
      <c r="HJL25" s="431"/>
      <c r="HJM25" s="431"/>
      <c r="HJN25" s="431"/>
      <c r="HJO25" s="431"/>
      <c r="HJP25" s="431"/>
      <c r="HJQ25" s="431"/>
      <c r="HJR25" s="431"/>
      <c r="HJS25" s="431"/>
      <c r="HJT25" s="431"/>
      <c r="HJU25" s="431"/>
      <c r="HJV25" s="431"/>
      <c r="HJW25" s="431"/>
      <c r="HJX25" s="431"/>
      <c r="HJY25" s="431"/>
      <c r="HJZ25" s="431"/>
      <c r="HKA25" s="431"/>
      <c r="HKB25" s="431"/>
      <c r="HKC25" s="431"/>
      <c r="HKD25" s="431"/>
      <c r="HKE25" s="431"/>
      <c r="HKF25" s="431"/>
      <c r="HKG25" s="431"/>
      <c r="HKH25" s="431"/>
      <c r="HKI25" s="431"/>
      <c r="HKJ25" s="431"/>
      <c r="HKK25" s="431"/>
      <c r="HKL25" s="431"/>
      <c r="HKM25" s="431"/>
      <c r="HKN25" s="431"/>
      <c r="HKO25" s="431"/>
      <c r="HKP25" s="431"/>
      <c r="HKQ25" s="431"/>
      <c r="HKR25" s="431"/>
      <c r="HKS25" s="431"/>
      <c r="HKT25" s="431"/>
      <c r="HKU25" s="431"/>
      <c r="HKV25" s="431"/>
      <c r="HKW25" s="431"/>
      <c r="HKX25" s="431"/>
      <c r="HKY25" s="431"/>
      <c r="HKZ25" s="431"/>
      <c r="HLA25" s="431"/>
      <c r="HLB25" s="431"/>
      <c r="HLC25" s="431"/>
      <c r="HLD25" s="431"/>
      <c r="HLE25" s="431"/>
      <c r="HLF25" s="431"/>
      <c r="HLG25" s="431"/>
      <c r="HLH25" s="431"/>
      <c r="HLI25" s="431"/>
      <c r="HLJ25" s="431"/>
      <c r="HLK25" s="431"/>
      <c r="HLL25" s="431"/>
      <c r="HLM25" s="431"/>
      <c r="HLN25" s="431"/>
      <c r="HLO25" s="431"/>
      <c r="HLP25" s="431"/>
      <c r="HLQ25" s="431"/>
      <c r="HLR25" s="431"/>
      <c r="HLS25" s="431"/>
      <c r="HLT25" s="431"/>
      <c r="HLU25" s="431"/>
      <c r="HLV25" s="431"/>
      <c r="HLW25" s="431"/>
      <c r="HLX25" s="431"/>
      <c r="HLY25" s="431"/>
      <c r="HLZ25" s="431"/>
      <c r="HMA25" s="431"/>
      <c r="HMB25" s="431"/>
      <c r="HMC25" s="431"/>
      <c r="HMD25" s="431"/>
      <c r="HME25" s="431"/>
      <c r="HMF25" s="431"/>
      <c r="HMG25" s="431"/>
      <c r="HMH25" s="431"/>
      <c r="HMI25" s="431"/>
      <c r="HMJ25" s="431"/>
      <c r="HMK25" s="431"/>
      <c r="HML25" s="431"/>
      <c r="HMM25" s="431"/>
      <c r="HMN25" s="431"/>
      <c r="HMO25" s="431"/>
      <c r="HMP25" s="431"/>
      <c r="HMQ25" s="431"/>
      <c r="HMR25" s="431"/>
      <c r="HMS25" s="431"/>
      <c r="HMT25" s="431"/>
      <c r="HMU25" s="431"/>
      <c r="HMV25" s="431"/>
      <c r="HMW25" s="431"/>
      <c r="HMX25" s="431"/>
      <c r="HMY25" s="431"/>
      <c r="HMZ25" s="431"/>
      <c r="HNA25" s="431"/>
      <c r="HNB25" s="431"/>
      <c r="HNC25" s="431"/>
      <c r="HND25" s="431"/>
      <c r="HNE25" s="431"/>
      <c r="HNF25" s="431"/>
      <c r="HNG25" s="431"/>
      <c r="HNH25" s="431"/>
      <c r="HNI25" s="431"/>
      <c r="HNJ25" s="431"/>
      <c r="HNK25" s="431"/>
      <c r="HNL25" s="431"/>
      <c r="HNM25" s="431"/>
      <c r="HNN25" s="431"/>
      <c r="HNO25" s="431"/>
      <c r="HNP25" s="431"/>
      <c r="HNQ25" s="431"/>
      <c r="HNR25" s="431"/>
      <c r="HNS25" s="431"/>
      <c r="HNT25" s="431"/>
      <c r="HNU25" s="431"/>
      <c r="HNV25" s="431"/>
      <c r="HNW25" s="431"/>
      <c r="HNX25" s="431"/>
      <c r="HNY25" s="431"/>
      <c r="HNZ25" s="431"/>
      <c r="HOA25" s="431"/>
      <c r="HOB25" s="431"/>
      <c r="HOC25" s="431"/>
      <c r="HOD25" s="431"/>
      <c r="HOE25" s="431"/>
      <c r="HOF25" s="431"/>
      <c r="HOG25" s="431"/>
      <c r="HOH25" s="431"/>
      <c r="HOI25" s="431"/>
      <c r="HOJ25" s="431"/>
      <c r="HOK25" s="431"/>
      <c r="HOL25" s="431"/>
      <c r="HOM25" s="431"/>
      <c r="HON25" s="431"/>
      <c r="HOO25" s="431"/>
      <c r="HOP25" s="431"/>
      <c r="HOQ25" s="431"/>
      <c r="HOR25" s="431"/>
      <c r="HOS25" s="431"/>
      <c r="HOT25" s="431"/>
      <c r="HOU25" s="431"/>
      <c r="HOV25" s="431"/>
      <c r="HOW25" s="431"/>
      <c r="HOX25" s="431"/>
      <c r="HOY25" s="431"/>
      <c r="HOZ25" s="431"/>
      <c r="HPA25" s="431"/>
      <c r="HPB25" s="431"/>
      <c r="HPC25" s="431"/>
      <c r="HPD25" s="431"/>
      <c r="HPE25" s="431"/>
      <c r="HPF25" s="431"/>
      <c r="HPG25" s="431"/>
      <c r="HPH25" s="431"/>
      <c r="HPI25" s="431"/>
      <c r="HPJ25" s="431"/>
      <c r="HPK25" s="431"/>
      <c r="HPL25" s="431"/>
      <c r="HPM25" s="431"/>
      <c r="HPN25" s="431"/>
      <c r="HPO25" s="431"/>
      <c r="HPP25" s="431"/>
      <c r="HPQ25" s="431"/>
      <c r="HPR25" s="431"/>
      <c r="HPS25" s="431"/>
      <c r="HPT25" s="431"/>
      <c r="HPU25" s="431"/>
      <c r="HPV25" s="431"/>
      <c r="HPW25" s="431"/>
      <c r="HPX25" s="431"/>
      <c r="HPY25" s="431"/>
      <c r="HPZ25" s="431"/>
      <c r="HQA25" s="431"/>
      <c r="HQB25" s="431"/>
      <c r="HQC25" s="431"/>
      <c r="HQD25" s="431"/>
      <c r="HQE25" s="431"/>
      <c r="HQF25" s="431"/>
      <c r="HQG25" s="431"/>
      <c r="HQH25" s="431"/>
      <c r="HQI25" s="431"/>
      <c r="HQJ25" s="431"/>
      <c r="HQK25" s="431"/>
      <c r="HQL25" s="431"/>
      <c r="HQM25" s="431"/>
      <c r="HQN25" s="431"/>
      <c r="HQO25" s="431"/>
      <c r="HQP25" s="431"/>
      <c r="HQQ25" s="431"/>
      <c r="HQR25" s="431"/>
      <c r="HQS25" s="431"/>
      <c r="HQT25" s="431"/>
      <c r="HQU25" s="431"/>
      <c r="HQV25" s="431"/>
      <c r="HQW25" s="431"/>
      <c r="HQX25" s="431"/>
      <c r="HQY25" s="431"/>
      <c r="HQZ25" s="431"/>
      <c r="HRA25" s="431"/>
      <c r="HRB25" s="431"/>
      <c r="HRC25" s="431"/>
      <c r="HRD25" s="431"/>
      <c r="HRE25" s="431"/>
      <c r="HRF25" s="431"/>
      <c r="HRG25" s="431"/>
      <c r="HRH25" s="431"/>
      <c r="HRI25" s="431"/>
      <c r="HRJ25" s="431"/>
      <c r="HRK25" s="431"/>
      <c r="HRL25" s="431"/>
      <c r="HRM25" s="431"/>
      <c r="HRN25" s="431"/>
      <c r="HRO25" s="431"/>
      <c r="HRP25" s="431"/>
      <c r="HRQ25" s="431"/>
      <c r="HRR25" s="431"/>
      <c r="HRS25" s="431"/>
      <c r="HRT25" s="431"/>
      <c r="HRU25" s="431"/>
      <c r="HRV25" s="431"/>
      <c r="HRW25" s="431"/>
      <c r="HRX25" s="431"/>
      <c r="HRY25" s="431"/>
      <c r="HRZ25" s="431"/>
      <c r="HSA25" s="431"/>
      <c r="HSB25" s="431"/>
      <c r="HSC25" s="431"/>
      <c r="HSD25" s="431"/>
      <c r="HSE25" s="431"/>
      <c r="HSF25" s="431"/>
      <c r="HSG25" s="431"/>
      <c r="HSH25" s="431"/>
      <c r="HSI25" s="431"/>
      <c r="HSJ25" s="431"/>
      <c r="HSK25" s="431"/>
      <c r="HSL25" s="431"/>
      <c r="HSM25" s="431"/>
      <c r="HSN25" s="431"/>
      <c r="HSO25" s="431"/>
      <c r="HSP25" s="431"/>
      <c r="HSQ25" s="431"/>
      <c r="HSR25" s="431"/>
      <c r="HSS25" s="431"/>
      <c r="HST25" s="431"/>
      <c r="HSU25" s="431"/>
      <c r="HSV25" s="431"/>
      <c r="HSW25" s="431"/>
      <c r="HSX25" s="431"/>
      <c r="HSY25" s="431"/>
      <c r="HSZ25" s="431"/>
      <c r="HTA25" s="431"/>
      <c r="HTB25" s="431"/>
      <c r="HTC25" s="431"/>
      <c r="HTD25" s="431"/>
      <c r="HTE25" s="431"/>
      <c r="HTF25" s="431"/>
      <c r="HTG25" s="431"/>
      <c r="HTH25" s="431"/>
      <c r="HTI25" s="431"/>
      <c r="HTJ25" s="431"/>
      <c r="HTK25" s="431"/>
      <c r="HTL25" s="431"/>
      <c r="HTM25" s="431"/>
      <c r="HTN25" s="431"/>
      <c r="HTO25" s="431"/>
      <c r="HTP25" s="431"/>
      <c r="HTQ25" s="431"/>
      <c r="HTR25" s="431"/>
      <c r="HTS25" s="431"/>
      <c r="HTT25" s="431"/>
      <c r="HTU25" s="431"/>
      <c r="HTV25" s="431"/>
      <c r="HTW25" s="431"/>
      <c r="HTX25" s="431"/>
      <c r="HTY25" s="431"/>
      <c r="HTZ25" s="431"/>
      <c r="HUA25" s="431"/>
      <c r="HUB25" s="431"/>
      <c r="HUC25" s="431"/>
      <c r="HUD25" s="431"/>
      <c r="HUE25" s="431"/>
      <c r="HUF25" s="431"/>
      <c r="HUG25" s="431"/>
      <c r="HUH25" s="431"/>
      <c r="HUI25" s="431"/>
      <c r="HUJ25" s="431"/>
      <c r="HUK25" s="431"/>
      <c r="HUL25" s="431"/>
      <c r="HUM25" s="431"/>
      <c r="HUN25" s="431"/>
      <c r="HUO25" s="431"/>
      <c r="HUP25" s="431"/>
      <c r="HUQ25" s="431"/>
      <c r="HUR25" s="431"/>
      <c r="HUS25" s="431"/>
      <c r="HUT25" s="431"/>
      <c r="HUU25" s="431"/>
      <c r="HUV25" s="431"/>
      <c r="HUW25" s="431"/>
      <c r="HUX25" s="431"/>
      <c r="HUY25" s="431"/>
      <c r="HUZ25" s="431"/>
      <c r="HVA25" s="431"/>
      <c r="HVB25" s="431"/>
      <c r="HVC25" s="431"/>
      <c r="HVD25" s="431"/>
      <c r="HVE25" s="431"/>
      <c r="HVF25" s="431"/>
      <c r="HVG25" s="431"/>
      <c r="HVH25" s="431"/>
      <c r="HVI25" s="431"/>
      <c r="HVJ25" s="431"/>
      <c r="HVK25" s="431"/>
      <c r="HVL25" s="431"/>
      <c r="HVM25" s="431"/>
      <c r="HVN25" s="431"/>
      <c r="HVO25" s="431"/>
      <c r="HVP25" s="431"/>
      <c r="HVQ25" s="431"/>
      <c r="HVR25" s="431"/>
      <c r="HVS25" s="431"/>
      <c r="HVT25" s="431"/>
      <c r="HVU25" s="431"/>
      <c r="HVV25" s="431"/>
      <c r="HVW25" s="431"/>
      <c r="HVX25" s="431"/>
      <c r="HVY25" s="431"/>
      <c r="HVZ25" s="431"/>
      <c r="HWA25" s="431"/>
      <c r="HWB25" s="431"/>
      <c r="HWC25" s="431"/>
      <c r="HWD25" s="431"/>
      <c r="HWE25" s="431"/>
      <c r="HWF25" s="431"/>
      <c r="HWG25" s="431"/>
      <c r="HWH25" s="431"/>
      <c r="HWI25" s="431"/>
      <c r="HWJ25" s="431"/>
      <c r="HWK25" s="431"/>
      <c r="HWL25" s="431"/>
      <c r="HWM25" s="431"/>
      <c r="HWN25" s="431"/>
      <c r="HWO25" s="431"/>
      <c r="HWP25" s="431"/>
      <c r="HWQ25" s="431"/>
      <c r="HWR25" s="431"/>
      <c r="HWS25" s="431"/>
      <c r="HWT25" s="431"/>
      <c r="HWU25" s="431"/>
      <c r="HWV25" s="431"/>
      <c r="HWW25" s="431"/>
      <c r="HWX25" s="431"/>
      <c r="HWY25" s="431"/>
      <c r="HWZ25" s="431"/>
      <c r="HXA25" s="431"/>
      <c r="HXB25" s="431"/>
      <c r="HXC25" s="431"/>
      <c r="HXD25" s="431"/>
      <c r="HXE25" s="431"/>
      <c r="HXF25" s="431"/>
      <c r="HXG25" s="431"/>
      <c r="HXH25" s="431"/>
      <c r="HXI25" s="431"/>
      <c r="HXJ25" s="431"/>
      <c r="HXK25" s="431"/>
      <c r="HXL25" s="431"/>
      <c r="HXM25" s="431"/>
      <c r="HXN25" s="431"/>
      <c r="HXO25" s="431"/>
      <c r="HXP25" s="431"/>
      <c r="HXQ25" s="431"/>
      <c r="HXR25" s="431"/>
      <c r="HXS25" s="431"/>
      <c r="HXT25" s="431"/>
      <c r="HXU25" s="431"/>
      <c r="HXV25" s="431"/>
      <c r="HXW25" s="431"/>
      <c r="HXX25" s="431"/>
      <c r="HXY25" s="431"/>
      <c r="HXZ25" s="431"/>
      <c r="HYA25" s="431"/>
      <c r="HYB25" s="431"/>
      <c r="HYC25" s="431"/>
      <c r="HYD25" s="431"/>
      <c r="HYE25" s="431"/>
      <c r="HYF25" s="431"/>
      <c r="HYG25" s="431"/>
      <c r="HYH25" s="431"/>
      <c r="HYI25" s="431"/>
      <c r="HYJ25" s="431"/>
      <c r="HYK25" s="431"/>
      <c r="HYL25" s="431"/>
      <c r="HYM25" s="431"/>
      <c r="HYN25" s="431"/>
      <c r="HYO25" s="431"/>
      <c r="HYP25" s="431"/>
      <c r="HYQ25" s="431"/>
      <c r="HYR25" s="431"/>
      <c r="HYS25" s="431"/>
      <c r="HYT25" s="431"/>
      <c r="HYU25" s="431"/>
      <c r="HYV25" s="431"/>
      <c r="HYW25" s="431"/>
      <c r="HYX25" s="431"/>
      <c r="HYY25" s="431"/>
      <c r="HYZ25" s="431"/>
      <c r="HZA25" s="431"/>
      <c r="HZB25" s="431"/>
      <c r="HZC25" s="431"/>
      <c r="HZD25" s="431"/>
      <c r="HZE25" s="431"/>
      <c r="HZF25" s="431"/>
      <c r="HZG25" s="431"/>
      <c r="HZH25" s="431"/>
      <c r="HZI25" s="431"/>
      <c r="HZJ25" s="431"/>
      <c r="HZK25" s="431"/>
      <c r="HZL25" s="431"/>
      <c r="HZM25" s="431"/>
      <c r="HZN25" s="431"/>
      <c r="HZO25" s="431"/>
      <c r="HZP25" s="431"/>
      <c r="HZQ25" s="431"/>
      <c r="HZR25" s="431"/>
      <c r="HZS25" s="431"/>
      <c r="HZT25" s="431"/>
      <c r="HZU25" s="431"/>
      <c r="HZV25" s="431"/>
      <c r="HZW25" s="431"/>
      <c r="HZX25" s="431"/>
      <c r="HZY25" s="431"/>
      <c r="HZZ25" s="431"/>
      <c r="IAA25" s="431"/>
      <c r="IAB25" s="431"/>
      <c r="IAC25" s="431"/>
      <c r="IAD25" s="431"/>
      <c r="IAE25" s="431"/>
      <c r="IAF25" s="431"/>
      <c r="IAG25" s="431"/>
      <c r="IAH25" s="431"/>
      <c r="IAI25" s="431"/>
      <c r="IAJ25" s="431"/>
      <c r="IAK25" s="431"/>
      <c r="IAL25" s="431"/>
      <c r="IAM25" s="431"/>
      <c r="IAN25" s="431"/>
      <c r="IAO25" s="431"/>
      <c r="IAP25" s="431"/>
      <c r="IAQ25" s="431"/>
      <c r="IAR25" s="431"/>
      <c r="IAS25" s="431"/>
      <c r="IAT25" s="431"/>
      <c r="IAU25" s="431"/>
      <c r="IAV25" s="431"/>
      <c r="IAW25" s="431"/>
      <c r="IAX25" s="431"/>
      <c r="IAY25" s="431"/>
      <c r="IAZ25" s="431"/>
      <c r="IBA25" s="431"/>
      <c r="IBB25" s="431"/>
      <c r="IBC25" s="431"/>
      <c r="IBD25" s="431"/>
      <c r="IBE25" s="431"/>
      <c r="IBF25" s="431"/>
      <c r="IBG25" s="431"/>
      <c r="IBH25" s="431"/>
      <c r="IBI25" s="431"/>
      <c r="IBJ25" s="431"/>
      <c r="IBK25" s="431"/>
      <c r="IBL25" s="431"/>
      <c r="IBM25" s="431"/>
      <c r="IBN25" s="431"/>
      <c r="IBO25" s="431"/>
      <c r="IBP25" s="431"/>
      <c r="IBQ25" s="431"/>
      <c r="IBR25" s="431"/>
      <c r="IBS25" s="431"/>
      <c r="IBT25" s="431"/>
      <c r="IBU25" s="431"/>
      <c r="IBV25" s="431"/>
      <c r="IBW25" s="431"/>
      <c r="IBX25" s="431"/>
      <c r="IBY25" s="431"/>
      <c r="IBZ25" s="431"/>
      <c r="ICA25" s="431"/>
      <c r="ICB25" s="431"/>
      <c r="ICC25" s="431"/>
      <c r="ICD25" s="431"/>
      <c r="ICE25" s="431"/>
      <c r="ICF25" s="431"/>
      <c r="ICG25" s="431"/>
      <c r="ICH25" s="431"/>
      <c r="ICI25" s="431"/>
      <c r="ICJ25" s="431"/>
      <c r="ICK25" s="431"/>
      <c r="ICL25" s="431"/>
      <c r="ICM25" s="431"/>
      <c r="ICN25" s="431"/>
      <c r="ICO25" s="431"/>
      <c r="ICP25" s="431"/>
      <c r="ICQ25" s="431"/>
      <c r="ICR25" s="431"/>
      <c r="ICS25" s="431"/>
      <c r="ICT25" s="431"/>
      <c r="ICU25" s="431"/>
      <c r="ICV25" s="431"/>
      <c r="ICW25" s="431"/>
      <c r="ICX25" s="431"/>
      <c r="ICY25" s="431"/>
      <c r="ICZ25" s="431"/>
      <c r="IDA25" s="431"/>
      <c r="IDB25" s="431"/>
      <c r="IDC25" s="431"/>
      <c r="IDD25" s="431"/>
      <c r="IDE25" s="431"/>
      <c r="IDF25" s="431"/>
      <c r="IDG25" s="431"/>
      <c r="IDH25" s="431"/>
      <c r="IDI25" s="431"/>
      <c r="IDJ25" s="431"/>
      <c r="IDK25" s="431"/>
      <c r="IDL25" s="431"/>
      <c r="IDM25" s="431"/>
      <c r="IDN25" s="431"/>
      <c r="IDO25" s="431"/>
      <c r="IDP25" s="431"/>
      <c r="IDQ25" s="431"/>
      <c r="IDR25" s="431"/>
      <c r="IDS25" s="431"/>
      <c r="IDT25" s="431"/>
      <c r="IDU25" s="431"/>
      <c r="IDV25" s="431"/>
      <c r="IDW25" s="431"/>
      <c r="IDX25" s="431"/>
      <c r="IDY25" s="431"/>
      <c r="IDZ25" s="431"/>
      <c r="IEA25" s="431"/>
      <c r="IEB25" s="431"/>
      <c r="IEC25" s="431"/>
      <c r="IED25" s="431"/>
      <c r="IEE25" s="431"/>
      <c r="IEF25" s="431"/>
      <c r="IEG25" s="431"/>
      <c r="IEH25" s="431"/>
      <c r="IEI25" s="431"/>
      <c r="IEJ25" s="431"/>
      <c r="IEK25" s="431"/>
      <c r="IEL25" s="431"/>
      <c r="IEM25" s="431"/>
      <c r="IEN25" s="431"/>
      <c r="IEO25" s="431"/>
      <c r="IEP25" s="431"/>
      <c r="IEQ25" s="431"/>
      <c r="IER25" s="431"/>
      <c r="IES25" s="431"/>
      <c r="IET25" s="431"/>
      <c r="IEU25" s="431"/>
      <c r="IEV25" s="431"/>
      <c r="IEW25" s="431"/>
      <c r="IEX25" s="431"/>
      <c r="IEY25" s="431"/>
      <c r="IEZ25" s="431"/>
      <c r="IFA25" s="431"/>
      <c r="IFB25" s="431"/>
      <c r="IFC25" s="431"/>
      <c r="IFD25" s="431"/>
      <c r="IFE25" s="431"/>
      <c r="IFF25" s="431"/>
      <c r="IFG25" s="431"/>
      <c r="IFH25" s="431"/>
      <c r="IFI25" s="431"/>
      <c r="IFJ25" s="431"/>
      <c r="IFK25" s="431"/>
      <c r="IFL25" s="431"/>
      <c r="IFM25" s="431"/>
      <c r="IFN25" s="431"/>
      <c r="IFO25" s="431"/>
      <c r="IFP25" s="431"/>
      <c r="IFQ25" s="431"/>
      <c r="IFR25" s="431"/>
      <c r="IFS25" s="431"/>
      <c r="IFT25" s="431"/>
      <c r="IFU25" s="431"/>
      <c r="IFV25" s="431"/>
      <c r="IFW25" s="431"/>
      <c r="IFX25" s="431"/>
      <c r="IFY25" s="431"/>
      <c r="IFZ25" s="431"/>
      <c r="IGA25" s="431"/>
      <c r="IGB25" s="431"/>
      <c r="IGC25" s="431"/>
      <c r="IGD25" s="431"/>
      <c r="IGE25" s="431"/>
      <c r="IGF25" s="431"/>
      <c r="IGG25" s="431"/>
      <c r="IGH25" s="431"/>
      <c r="IGI25" s="431"/>
      <c r="IGJ25" s="431"/>
      <c r="IGK25" s="431"/>
      <c r="IGL25" s="431"/>
      <c r="IGM25" s="431"/>
      <c r="IGN25" s="431"/>
      <c r="IGO25" s="431"/>
      <c r="IGP25" s="431"/>
      <c r="IGQ25" s="431"/>
      <c r="IGR25" s="431"/>
      <c r="IGS25" s="431"/>
      <c r="IGT25" s="431"/>
      <c r="IGU25" s="431"/>
      <c r="IGV25" s="431"/>
      <c r="IGW25" s="431"/>
      <c r="IGX25" s="431"/>
      <c r="IGY25" s="431"/>
      <c r="IGZ25" s="431"/>
      <c r="IHA25" s="431"/>
      <c r="IHB25" s="431"/>
      <c r="IHC25" s="431"/>
      <c r="IHD25" s="431"/>
      <c r="IHE25" s="431"/>
      <c r="IHF25" s="431"/>
      <c r="IHG25" s="431"/>
      <c r="IHH25" s="431"/>
      <c r="IHI25" s="431"/>
      <c r="IHJ25" s="431"/>
      <c r="IHK25" s="431"/>
      <c r="IHL25" s="431"/>
      <c r="IHM25" s="431"/>
      <c r="IHN25" s="431"/>
      <c r="IHO25" s="431"/>
      <c r="IHP25" s="431"/>
      <c r="IHQ25" s="431"/>
      <c r="IHR25" s="431"/>
      <c r="IHS25" s="431"/>
      <c r="IHT25" s="431"/>
      <c r="IHU25" s="431"/>
      <c r="IHV25" s="431"/>
      <c r="IHW25" s="431"/>
      <c r="IHX25" s="431"/>
      <c r="IHY25" s="431"/>
      <c r="IHZ25" s="431"/>
      <c r="IIA25" s="431"/>
      <c r="IIB25" s="431"/>
      <c r="IIC25" s="431"/>
      <c r="IID25" s="431"/>
      <c r="IIE25" s="431"/>
      <c r="IIF25" s="431"/>
      <c r="IIG25" s="431"/>
      <c r="IIH25" s="431"/>
      <c r="III25" s="431"/>
      <c r="IIJ25" s="431"/>
      <c r="IIK25" s="431"/>
      <c r="IIL25" s="431"/>
      <c r="IIM25" s="431"/>
      <c r="IIN25" s="431"/>
      <c r="IIO25" s="431"/>
      <c r="IIP25" s="431"/>
      <c r="IIQ25" s="431"/>
      <c r="IIR25" s="431"/>
      <c r="IIS25" s="431"/>
      <c r="IIT25" s="431"/>
      <c r="IIU25" s="431"/>
      <c r="IIV25" s="431"/>
      <c r="IIW25" s="431"/>
      <c r="IIX25" s="431"/>
      <c r="IIY25" s="431"/>
      <c r="IIZ25" s="431"/>
      <c r="IJA25" s="431"/>
      <c r="IJB25" s="431"/>
      <c r="IJC25" s="431"/>
      <c r="IJD25" s="431"/>
      <c r="IJE25" s="431"/>
      <c r="IJF25" s="431"/>
      <c r="IJG25" s="431"/>
      <c r="IJH25" s="431"/>
      <c r="IJI25" s="431"/>
      <c r="IJJ25" s="431"/>
      <c r="IJK25" s="431"/>
      <c r="IJL25" s="431"/>
      <c r="IJM25" s="431"/>
      <c r="IJN25" s="431"/>
      <c r="IJO25" s="431"/>
      <c r="IJP25" s="431"/>
      <c r="IJQ25" s="431"/>
      <c r="IJR25" s="431"/>
      <c r="IJS25" s="431"/>
      <c r="IJT25" s="431"/>
      <c r="IJU25" s="431"/>
      <c r="IJV25" s="431"/>
      <c r="IJW25" s="431"/>
      <c r="IJX25" s="431"/>
      <c r="IJY25" s="431"/>
      <c r="IJZ25" s="431"/>
      <c r="IKA25" s="431"/>
      <c r="IKB25" s="431"/>
      <c r="IKC25" s="431"/>
      <c r="IKD25" s="431"/>
      <c r="IKE25" s="431"/>
      <c r="IKF25" s="431"/>
      <c r="IKG25" s="431"/>
      <c r="IKH25" s="431"/>
      <c r="IKI25" s="431"/>
      <c r="IKJ25" s="431"/>
      <c r="IKK25" s="431"/>
      <c r="IKL25" s="431"/>
      <c r="IKM25" s="431"/>
      <c r="IKN25" s="431"/>
      <c r="IKO25" s="431"/>
      <c r="IKP25" s="431"/>
      <c r="IKQ25" s="431"/>
      <c r="IKR25" s="431"/>
      <c r="IKS25" s="431"/>
      <c r="IKT25" s="431"/>
      <c r="IKU25" s="431"/>
      <c r="IKV25" s="431"/>
      <c r="IKW25" s="431"/>
      <c r="IKX25" s="431"/>
      <c r="IKY25" s="431"/>
      <c r="IKZ25" s="431"/>
      <c r="ILA25" s="431"/>
      <c r="ILB25" s="431"/>
      <c r="ILC25" s="431"/>
      <c r="ILD25" s="431"/>
      <c r="ILE25" s="431"/>
      <c r="ILF25" s="431"/>
      <c r="ILG25" s="431"/>
      <c r="ILH25" s="431"/>
      <c r="ILI25" s="431"/>
      <c r="ILJ25" s="431"/>
      <c r="ILK25" s="431"/>
      <c r="ILL25" s="431"/>
      <c r="ILM25" s="431"/>
      <c r="ILN25" s="431"/>
      <c r="ILO25" s="431"/>
      <c r="ILP25" s="431"/>
      <c r="ILQ25" s="431"/>
      <c r="ILR25" s="431"/>
      <c r="ILS25" s="431"/>
      <c r="ILT25" s="431"/>
      <c r="ILU25" s="431"/>
      <c r="ILV25" s="431"/>
      <c r="ILW25" s="431"/>
      <c r="ILX25" s="431"/>
      <c r="ILY25" s="431"/>
      <c r="ILZ25" s="431"/>
      <c r="IMA25" s="431"/>
      <c r="IMB25" s="431"/>
      <c r="IMC25" s="431"/>
      <c r="IMD25" s="431"/>
      <c r="IME25" s="431"/>
      <c r="IMF25" s="431"/>
      <c r="IMG25" s="431"/>
      <c r="IMH25" s="431"/>
      <c r="IMI25" s="431"/>
      <c r="IMJ25" s="431"/>
      <c r="IMK25" s="431"/>
      <c r="IML25" s="431"/>
      <c r="IMM25" s="431"/>
      <c r="IMN25" s="431"/>
      <c r="IMO25" s="431"/>
      <c r="IMP25" s="431"/>
      <c r="IMQ25" s="431"/>
      <c r="IMR25" s="431"/>
      <c r="IMS25" s="431"/>
      <c r="IMT25" s="431"/>
      <c r="IMU25" s="431"/>
      <c r="IMV25" s="431"/>
      <c r="IMW25" s="431"/>
      <c r="IMX25" s="431"/>
      <c r="IMY25" s="431"/>
      <c r="IMZ25" s="431"/>
      <c r="INA25" s="431"/>
      <c r="INB25" s="431"/>
      <c r="INC25" s="431"/>
      <c r="IND25" s="431"/>
      <c r="INE25" s="431"/>
      <c r="INF25" s="431"/>
      <c r="ING25" s="431"/>
      <c r="INH25" s="431"/>
      <c r="INI25" s="431"/>
      <c r="INJ25" s="431"/>
      <c r="INK25" s="431"/>
      <c r="INL25" s="431"/>
      <c r="INM25" s="431"/>
      <c r="INN25" s="431"/>
      <c r="INO25" s="431"/>
      <c r="INP25" s="431"/>
      <c r="INQ25" s="431"/>
      <c r="INR25" s="431"/>
      <c r="INS25" s="431"/>
      <c r="INT25" s="431"/>
      <c r="INU25" s="431"/>
      <c r="INV25" s="431"/>
      <c r="INW25" s="431"/>
      <c r="INX25" s="431"/>
      <c r="INY25" s="431"/>
      <c r="INZ25" s="431"/>
      <c r="IOA25" s="431"/>
      <c r="IOB25" s="431"/>
      <c r="IOC25" s="431"/>
      <c r="IOD25" s="431"/>
      <c r="IOE25" s="431"/>
      <c r="IOF25" s="431"/>
      <c r="IOG25" s="431"/>
      <c r="IOH25" s="431"/>
      <c r="IOI25" s="431"/>
      <c r="IOJ25" s="431"/>
      <c r="IOK25" s="431"/>
      <c r="IOL25" s="431"/>
      <c r="IOM25" s="431"/>
      <c r="ION25" s="431"/>
      <c r="IOO25" s="431"/>
      <c r="IOP25" s="431"/>
      <c r="IOQ25" s="431"/>
      <c r="IOR25" s="431"/>
      <c r="IOS25" s="431"/>
      <c r="IOT25" s="431"/>
      <c r="IOU25" s="431"/>
      <c r="IOV25" s="431"/>
      <c r="IOW25" s="431"/>
      <c r="IOX25" s="431"/>
      <c r="IOY25" s="431"/>
      <c r="IOZ25" s="431"/>
      <c r="IPA25" s="431"/>
      <c r="IPB25" s="431"/>
      <c r="IPC25" s="431"/>
      <c r="IPD25" s="431"/>
      <c r="IPE25" s="431"/>
      <c r="IPF25" s="431"/>
      <c r="IPG25" s="431"/>
      <c r="IPH25" s="431"/>
      <c r="IPI25" s="431"/>
      <c r="IPJ25" s="431"/>
      <c r="IPK25" s="431"/>
      <c r="IPL25" s="431"/>
      <c r="IPM25" s="431"/>
      <c r="IPN25" s="431"/>
      <c r="IPO25" s="431"/>
      <c r="IPP25" s="431"/>
      <c r="IPQ25" s="431"/>
      <c r="IPR25" s="431"/>
      <c r="IPS25" s="431"/>
      <c r="IPT25" s="431"/>
      <c r="IPU25" s="431"/>
      <c r="IPV25" s="431"/>
      <c r="IPW25" s="431"/>
      <c r="IPX25" s="431"/>
      <c r="IPY25" s="431"/>
      <c r="IPZ25" s="431"/>
      <c r="IQA25" s="431"/>
      <c r="IQB25" s="431"/>
      <c r="IQC25" s="431"/>
      <c r="IQD25" s="431"/>
      <c r="IQE25" s="431"/>
      <c r="IQF25" s="431"/>
      <c r="IQG25" s="431"/>
      <c r="IQH25" s="431"/>
      <c r="IQI25" s="431"/>
      <c r="IQJ25" s="431"/>
      <c r="IQK25" s="431"/>
      <c r="IQL25" s="431"/>
      <c r="IQM25" s="431"/>
      <c r="IQN25" s="431"/>
      <c r="IQO25" s="431"/>
      <c r="IQP25" s="431"/>
      <c r="IQQ25" s="431"/>
      <c r="IQR25" s="431"/>
      <c r="IQS25" s="431"/>
      <c r="IQT25" s="431"/>
      <c r="IQU25" s="431"/>
      <c r="IQV25" s="431"/>
      <c r="IQW25" s="431"/>
      <c r="IQX25" s="431"/>
      <c r="IQY25" s="431"/>
      <c r="IQZ25" s="431"/>
      <c r="IRA25" s="431"/>
      <c r="IRB25" s="431"/>
      <c r="IRC25" s="431"/>
      <c r="IRD25" s="431"/>
      <c r="IRE25" s="431"/>
      <c r="IRF25" s="431"/>
      <c r="IRG25" s="431"/>
      <c r="IRH25" s="431"/>
      <c r="IRI25" s="431"/>
      <c r="IRJ25" s="431"/>
      <c r="IRK25" s="431"/>
      <c r="IRL25" s="431"/>
      <c r="IRM25" s="431"/>
      <c r="IRN25" s="431"/>
      <c r="IRO25" s="431"/>
      <c r="IRP25" s="431"/>
      <c r="IRQ25" s="431"/>
      <c r="IRR25" s="431"/>
      <c r="IRS25" s="431"/>
      <c r="IRT25" s="431"/>
      <c r="IRU25" s="431"/>
      <c r="IRV25" s="431"/>
      <c r="IRW25" s="431"/>
      <c r="IRX25" s="431"/>
      <c r="IRY25" s="431"/>
      <c r="IRZ25" s="431"/>
      <c r="ISA25" s="431"/>
      <c r="ISB25" s="431"/>
      <c r="ISC25" s="431"/>
      <c r="ISD25" s="431"/>
      <c r="ISE25" s="431"/>
      <c r="ISF25" s="431"/>
      <c r="ISG25" s="431"/>
      <c r="ISH25" s="431"/>
      <c r="ISI25" s="431"/>
      <c r="ISJ25" s="431"/>
      <c r="ISK25" s="431"/>
      <c r="ISL25" s="431"/>
      <c r="ISM25" s="431"/>
      <c r="ISN25" s="431"/>
      <c r="ISO25" s="431"/>
      <c r="ISP25" s="431"/>
      <c r="ISQ25" s="431"/>
      <c r="ISR25" s="431"/>
      <c r="ISS25" s="431"/>
      <c r="IST25" s="431"/>
      <c r="ISU25" s="431"/>
      <c r="ISV25" s="431"/>
      <c r="ISW25" s="431"/>
      <c r="ISX25" s="431"/>
      <c r="ISY25" s="431"/>
      <c r="ISZ25" s="431"/>
      <c r="ITA25" s="431"/>
      <c r="ITB25" s="431"/>
      <c r="ITC25" s="431"/>
      <c r="ITD25" s="431"/>
      <c r="ITE25" s="431"/>
      <c r="ITF25" s="431"/>
      <c r="ITG25" s="431"/>
      <c r="ITH25" s="431"/>
      <c r="ITI25" s="431"/>
      <c r="ITJ25" s="431"/>
      <c r="ITK25" s="431"/>
      <c r="ITL25" s="431"/>
      <c r="ITM25" s="431"/>
      <c r="ITN25" s="431"/>
      <c r="ITO25" s="431"/>
      <c r="ITP25" s="431"/>
      <c r="ITQ25" s="431"/>
      <c r="ITR25" s="431"/>
      <c r="ITS25" s="431"/>
      <c r="ITT25" s="431"/>
      <c r="ITU25" s="431"/>
      <c r="ITV25" s="431"/>
      <c r="ITW25" s="431"/>
      <c r="ITX25" s="431"/>
      <c r="ITY25" s="431"/>
      <c r="ITZ25" s="431"/>
      <c r="IUA25" s="431"/>
      <c r="IUB25" s="431"/>
      <c r="IUC25" s="431"/>
      <c r="IUD25" s="431"/>
      <c r="IUE25" s="431"/>
      <c r="IUF25" s="431"/>
      <c r="IUG25" s="431"/>
      <c r="IUH25" s="431"/>
      <c r="IUI25" s="431"/>
      <c r="IUJ25" s="431"/>
      <c r="IUK25" s="431"/>
      <c r="IUL25" s="431"/>
      <c r="IUM25" s="431"/>
      <c r="IUN25" s="431"/>
      <c r="IUO25" s="431"/>
      <c r="IUP25" s="431"/>
      <c r="IUQ25" s="431"/>
      <c r="IUR25" s="431"/>
      <c r="IUS25" s="431"/>
      <c r="IUT25" s="431"/>
      <c r="IUU25" s="431"/>
      <c r="IUV25" s="431"/>
      <c r="IUW25" s="431"/>
      <c r="IUX25" s="431"/>
      <c r="IUY25" s="431"/>
      <c r="IUZ25" s="431"/>
      <c r="IVA25" s="431"/>
      <c r="IVB25" s="431"/>
      <c r="IVC25" s="431"/>
      <c r="IVD25" s="431"/>
      <c r="IVE25" s="431"/>
      <c r="IVF25" s="431"/>
      <c r="IVG25" s="431"/>
      <c r="IVH25" s="431"/>
      <c r="IVI25" s="431"/>
      <c r="IVJ25" s="431"/>
      <c r="IVK25" s="431"/>
      <c r="IVL25" s="431"/>
      <c r="IVM25" s="431"/>
      <c r="IVN25" s="431"/>
      <c r="IVO25" s="431"/>
      <c r="IVP25" s="431"/>
      <c r="IVQ25" s="431"/>
      <c r="IVR25" s="431"/>
      <c r="IVS25" s="431"/>
      <c r="IVT25" s="431"/>
      <c r="IVU25" s="431"/>
      <c r="IVV25" s="431"/>
      <c r="IVW25" s="431"/>
      <c r="IVX25" s="431"/>
      <c r="IVY25" s="431"/>
      <c r="IVZ25" s="431"/>
      <c r="IWA25" s="431"/>
      <c r="IWB25" s="431"/>
      <c r="IWC25" s="431"/>
      <c r="IWD25" s="431"/>
      <c r="IWE25" s="431"/>
      <c r="IWF25" s="431"/>
      <c r="IWG25" s="431"/>
      <c r="IWH25" s="431"/>
      <c r="IWI25" s="431"/>
      <c r="IWJ25" s="431"/>
      <c r="IWK25" s="431"/>
      <c r="IWL25" s="431"/>
      <c r="IWM25" s="431"/>
      <c r="IWN25" s="431"/>
      <c r="IWO25" s="431"/>
      <c r="IWP25" s="431"/>
      <c r="IWQ25" s="431"/>
      <c r="IWR25" s="431"/>
      <c r="IWS25" s="431"/>
      <c r="IWT25" s="431"/>
      <c r="IWU25" s="431"/>
      <c r="IWV25" s="431"/>
      <c r="IWW25" s="431"/>
      <c r="IWX25" s="431"/>
      <c r="IWY25" s="431"/>
      <c r="IWZ25" s="431"/>
      <c r="IXA25" s="431"/>
      <c r="IXB25" s="431"/>
      <c r="IXC25" s="431"/>
      <c r="IXD25" s="431"/>
      <c r="IXE25" s="431"/>
      <c r="IXF25" s="431"/>
      <c r="IXG25" s="431"/>
      <c r="IXH25" s="431"/>
      <c r="IXI25" s="431"/>
      <c r="IXJ25" s="431"/>
      <c r="IXK25" s="431"/>
      <c r="IXL25" s="431"/>
      <c r="IXM25" s="431"/>
      <c r="IXN25" s="431"/>
      <c r="IXO25" s="431"/>
      <c r="IXP25" s="431"/>
      <c r="IXQ25" s="431"/>
      <c r="IXR25" s="431"/>
      <c r="IXS25" s="431"/>
      <c r="IXT25" s="431"/>
      <c r="IXU25" s="431"/>
      <c r="IXV25" s="431"/>
      <c r="IXW25" s="431"/>
      <c r="IXX25" s="431"/>
      <c r="IXY25" s="431"/>
      <c r="IXZ25" s="431"/>
      <c r="IYA25" s="431"/>
      <c r="IYB25" s="431"/>
      <c r="IYC25" s="431"/>
      <c r="IYD25" s="431"/>
      <c r="IYE25" s="431"/>
      <c r="IYF25" s="431"/>
      <c r="IYG25" s="431"/>
      <c r="IYH25" s="431"/>
      <c r="IYI25" s="431"/>
      <c r="IYJ25" s="431"/>
      <c r="IYK25" s="431"/>
      <c r="IYL25" s="431"/>
      <c r="IYM25" s="431"/>
      <c r="IYN25" s="431"/>
      <c r="IYO25" s="431"/>
      <c r="IYP25" s="431"/>
      <c r="IYQ25" s="431"/>
      <c r="IYR25" s="431"/>
      <c r="IYS25" s="431"/>
      <c r="IYT25" s="431"/>
      <c r="IYU25" s="431"/>
      <c r="IYV25" s="431"/>
      <c r="IYW25" s="431"/>
      <c r="IYX25" s="431"/>
      <c r="IYY25" s="431"/>
      <c r="IYZ25" s="431"/>
      <c r="IZA25" s="431"/>
      <c r="IZB25" s="431"/>
      <c r="IZC25" s="431"/>
      <c r="IZD25" s="431"/>
      <c r="IZE25" s="431"/>
      <c r="IZF25" s="431"/>
      <c r="IZG25" s="431"/>
      <c r="IZH25" s="431"/>
      <c r="IZI25" s="431"/>
      <c r="IZJ25" s="431"/>
      <c r="IZK25" s="431"/>
      <c r="IZL25" s="431"/>
      <c r="IZM25" s="431"/>
      <c r="IZN25" s="431"/>
      <c r="IZO25" s="431"/>
      <c r="IZP25" s="431"/>
      <c r="IZQ25" s="431"/>
      <c r="IZR25" s="431"/>
      <c r="IZS25" s="431"/>
      <c r="IZT25" s="431"/>
      <c r="IZU25" s="431"/>
      <c r="IZV25" s="431"/>
      <c r="IZW25" s="431"/>
      <c r="IZX25" s="431"/>
      <c r="IZY25" s="431"/>
      <c r="IZZ25" s="431"/>
      <c r="JAA25" s="431"/>
      <c r="JAB25" s="431"/>
      <c r="JAC25" s="431"/>
      <c r="JAD25" s="431"/>
      <c r="JAE25" s="431"/>
      <c r="JAF25" s="431"/>
      <c r="JAG25" s="431"/>
      <c r="JAH25" s="431"/>
      <c r="JAI25" s="431"/>
      <c r="JAJ25" s="431"/>
      <c r="JAK25" s="431"/>
      <c r="JAL25" s="431"/>
      <c r="JAM25" s="431"/>
      <c r="JAN25" s="431"/>
      <c r="JAO25" s="431"/>
      <c r="JAP25" s="431"/>
      <c r="JAQ25" s="431"/>
      <c r="JAR25" s="431"/>
      <c r="JAS25" s="431"/>
      <c r="JAT25" s="431"/>
      <c r="JAU25" s="431"/>
      <c r="JAV25" s="431"/>
      <c r="JAW25" s="431"/>
      <c r="JAX25" s="431"/>
      <c r="JAY25" s="431"/>
      <c r="JAZ25" s="431"/>
      <c r="JBA25" s="431"/>
      <c r="JBB25" s="431"/>
      <c r="JBC25" s="431"/>
      <c r="JBD25" s="431"/>
      <c r="JBE25" s="431"/>
      <c r="JBF25" s="431"/>
      <c r="JBG25" s="431"/>
      <c r="JBH25" s="431"/>
      <c r="JBI25" s="431"/>
      <c r="JBJ25" s="431"/>
      <c r="JBK25" s="431"/>
      <c r="JBL25" s="431"/>
      <c r="JBM25" s="431"/>
      <c r="JBN25" s="431"/>
      <c r="JBO25" s="431"/>
      <c r="JBP25" s="431"/>
      <c r="JBQ25" s="431"/>
      <c r="JBR25" s="431"/>
      <c r="JBS25" s="431"/>
      <c r="JBT25" s="431"/>
      <c r="JBU25" s="431"/>
      <c r="JBV25" s="431"/>
      <c r="JBW25" s="431"/>
      <c r="JBX25" s="431"/>
      <c r="JBY25" s="431"/>
      <c r="JBZ25" s="431"/>
      <c r="JCA25" s="431"/>
      <c r="JCB25" s="431"/>
      <c r="JCC25" s="431"/>
      <c r="JCD25" s="431"/>
      <c r="JCE25" s="431"/>
      <c r="JCF25" s="431"/>
      <c r="JCG25" s="431"/>
      <c r="JCH25" s="431"/>
      <c r="JCI25" s="431"/>
      <c r="JCJ25" s="431"/>
      <c r="JCK25" s="431"/>
      <c r="JCL25" s="431"/>
      <c r="JCM25" s="431"/>
      <c r="JCN25" s="431"/>
      <c r="JCO25" s="431"/>
      <c r="JCP25" s="431"/>
      <c r="JCQ25" s="431"/>
      <c r="JCR25" s="431"/>
      <c r="JCS25" s="431"/>
      <c r="JCT25" s="431"/>
      <c r="JCU25" s="431"/>
      <c r="JCV25" s="431"/>
      <c r="JCW25" s="431"/>
      <c r="JCX25" s="431"/>
      <c r="JCY25" s="431"/>
      <c r="JCZ25" s="431"/>
      <c r="JDA25" s="431"/>
      <c r="JDB25" s="431"/>
      <c r="JDC25" s="431"/>
      <c r="JDD25" s="431"/>
      <c r="JDE25" s="431"/>
      <c r="JDF25" s="431"/>
      <c r="JDG25" s="431"/>
      <c r="JDH25" s="431"/>
      <c r="JDI25" s="431"/>
      <c r="JDJ25" s="431"/>
      <c r="JDK25" s="431"/>
      <c r="JDL25" s="431"/>
      <c r="JDM25" s="431"/>
      <c r="JDN25" s="431"/>
      <c r="JDO25" s="431"/>
      <c r="JDP25" s="431"/>
      <c r="JDQ25" s="431"/>
      <c r="JDR25" s="431"/>
      <c r="JDS25" s="431"/>
      <c r="JDT25" s="431"/>
      <c r="JDU25" s="431"/>
      <c r="JDV25" s="431"/>
      <c r="JDW25" s="431"/>
      <c r="JDX25" s="431"/>
      <c r="JDY25" s="431"/>
      <c r="JDZ25" s="431"/>
      <c r="JEA25" s="431"/>
      <c r="JEB25" s="431"/>
      <c r="JEC25" s="431"/>
      <c r="JED25" s="431"/>
      <c r="JEE25" s="431"/>
      <c r="JEF25" s="431"/>
      <c r="JEG25" s="431"/>
      <c r="JEH25" s="431"/>
      <c r="JEI25" s="431"/>
      <c r="JEJ25" s="431"/>
      <c r="JEK25" s="431"/>
      <c r="JEL25" s="431"/>
      <c r="JEM25" s="431"/>
      <c r="JEN25" s="431"/>
      <c r="JEO25" s="431"/>
      <c r="JEP25" s="431"/>
      <c r="JEQ25" s="431"/>
      <c r="JER25" s="431"/>
      <c r="JES25" s="431"/>
      <c r="JET25" s="431"/>
      <c r="JEU25" s="431"/>
      <c r="JEV25" s="431"/>
      <c r="JEW25" s="431"/>
      <c r="JEX25" s="431"/>
      <c r="JEY25" s="431"/>
      <c r="JEZ25" s="431"/>
      <c r="JFA25" s="431"/>
      <c r="JFB25" s="431"/>
      <c r="JFC25" s="431"/>
      <c r="JFD25" s="431"/>
      <c r="JFE25" s="431"/>
      <c r="JFF25" s="431"/>
      <c r="JFG25" s="431"/>
      <c r="JFH25" s="431"/>
      <c r="JFI25" s="431"/>
      <c r="JFJ25" s="431"/>
      <c r="JFK25" s="431"/>
      <c r="JFL25" s="431"/>
      <c r="JFM25" s="431"/>
      <c r="JFN25" s="431"/>
      <c r="JFO25" s="431"/>
      <c r="JFP25" s="431"/>
      <c r="JFQ25" s="431"/>
      <c r="JFR25" s="431"/>
      <c r="JFS25" s="431"/>
      <c r="JFT25" s="431"/>
      <c r="JFU25" s="431"/>
      <c r="JFV25" s="431"/>
      <c r="JFW25" s="431"/>
      <c r="JFX25" s="431"/>
      <c r="JFY25" s="431"/>
      <c r="JFZ25" s="431"/>
      <c r="JGA25" s="431"/>
      <c r="JGB25" s="431"/>
      <c r="JGC25" s="431"/>
      <c r="JGD25" s="431"/>
      <c r="JGE25" s="431"/>
      <c r="JGF25" s="431"/>
      <c r="JGG25" s="431"/>
      <c r="JGH25" s="431"/>
      <c r="JGI25" s="431"/>
      <c r="JGJ25" s="431"/>
      <c r="JGK25" s="431"/>
      <c r="JGL25" s="431"/>
      <c r="JGM25" s="431"/>
      <c r="JGN25" s="431"/>
      <c r="JGO25" s="431"/>
      <c r="JGP25" s="431"/>
      <c r="JGQ25" s="431"/>
      <c r="JGR25" s="431"/>
      <c r="JGS25" s="431"/>
      <c r="JGT25" s="431"/>
      <c r="JGU25" s="431"/>
      <c r="JGV25" s="431"/>
      <c r="JGW25" s="431"/>
      <c r="JGX25" s="431"/>
      <c r="JGY25" s="431"/>
      <c r="JGZ25" s="431"/>
      <c r="JHA25" s="431"/>
      <c r="JHB25" s="431"/>
      <c r="JHC25" s="431"/>
      <c r="JHD25" s="431"/>
      <c r="JHE25" s="431"/>
      <c r="JHF25" s="431"/>
      <c r="JHG25" s="431"/>
      <c r="JHH25" s="431"/>
      <c r="JHI25" s="431"/>
      <c r="JHJ25" s="431"/>
      <c r="JHK25" s="431"/>
      <c r="JHL25" s="431"/>
      <c r="JHM25" s="431"/>
      <c r="JHN25" s="431"/>
      <c r="JHO25" s="431"/>
      <c r="JHP25" s="431"/>
      <c r="JHQ25" s="431"/>
      <c r="JHR25" s="431"/>
      <c r="JHS25" s="431"/>
      <c r="JHT25" s="431"/>
      <c r="JHU25" s="431"/>
      <c r="JHV25" s="431"/>
      <c r="JHW25" s="431"/>
      <c r="JHX25" s="431"/>
      <c r="JHY25" s="431"/>
      <c r="JHZ25" s="431"/>
      <c r="JIA25" s="431"/>
      <c r="JIB25" s="431"/>
      <c r="JIC25" s="431"/>
      <c r="JID25" s="431"/>
      <c r="JIE25" s="431"/>
      <c r="JIF25" s="431"/>
      <c r="JIG25" s="431"/>
      <c r="JIH25" s="431"/>
      <c r="JII25" s="431"/>
      <c r="JIJ25" s="431"/>
      <c r="JIK25" s="431"/>
      <c r="JIL25" s="431"/>
      <c r="JIM25" s="431"/>
      <c r="JIN25" s="431"/>
      <c r="JIO25" s="431"/>
      <c r="JIP25" s="431"/>
      <c r="JIQ25" s="431"/>
      <c r="JIR25" s="431"/>
      <c r="JIS25" s="431"/>
      <c r="JIT25" s="431"/>
      <c r="JIU25" s="431"/>
      <c r="JIV25" s="431"/>
      <c r="JIW25" s="431"/>
      <c r="JIX25" s="431"/>
      <c r="JIY25" s="431"/>
      <c r="JIZ25" s="431"/>
      <c r="JJA25" s="431"/>
      <c r="JJB25" s="431"/>
      <c r="JJC25" s="431"/>
      <c r="JJD25" s="431"/>
      <c r="JJE25" s="431"/>
      <c r="JJF25" s="431"/>
      <c r="JJG25" s="431"/>
      <c r="JJH25" s="431"/>
      <c r="JJI25" s="431"/>
      <c r="JJJ25" s="431"/>
      <c r="JJK25" s="431"/>
      <c r="JJL25" s="431"/>
      <c r="JJM25" s="431"/>
      <c r="JJN25" s="431"/>
      <c r="JJO25" s="431"/>
      <c r="JJP25" s="431"/>
      <c r="JJQ25" s="431"/>
      <c r="JJR25" s="431"/>
      <c r="JJS25" s="431"/>
      <c r="JJT25" s="431"/>
      <c r="JJU25" s="431"/>
      <c r="JJV25" s="431"/>
      <c r="JJW25" s="431"/>
      <c r="JJX25" s="431"/>
      <c r="JJY25" s="431"/>
      <c r="JJZ25" s="431"/>
      <c r="JKA25" s="431"/>
      <c r="JKB25" s="431"/>
      <c r="JKC25" s="431"/>
      <c r="JKD25" s="431"/>
      <c r="JKE25" s="431"/>
      <c r="JKF25" s="431"/>
      <c r="JKG25" s="431"/>
      <c r="JKH25" s="431"/>
      <c r="JKI25" s="431"/>
      <c r="JKJ25" s="431"/>
      <c r="JKK25" s="431"/>
      <c r="JKL25" s="431"/>
      <c r="JKM25" s="431"/>
      <c r="JKN25" s="431"/>
      <c r="JKO25" s="431"/>
      <c r="JKP25" s="431"/>
      <c r="JKQ25" s="431"/>
      <c r="JKR25" s="431"/>
      <c r="JKS25" s="431"/>
      <c r="JKT25" s="431"/>
      <c r="JKU25" s="431"/>
      <c r="JKV25" s="431"/>
      <c r="JKW25" s="431"/>
      <c r="JKX25" s="431"/>
      <c r="JKY25" s="431"/>
      <c r="JKZ25" s="431"/>
      <c r="JLA25" s="431"/>
      <c r="JLB25" s="431"/>
      <c r="JLC25" s="431"/>
      <c r="JLD25" s="431"/>
      <c r="JLE25" s="431"/>
      <c r="JLF25" s="431"/>
      <c r="JLG25" s="431"/>
      <c r="JLH25" s="431"/>
      <c r="JLI25" s="431"/>
      <c r="JLJ25" s="431"/>
      <c r="JLK25" s="431"/>
      <c r="JLL25" s="431"/>
      <c r="JLM25" s="431"/>
      <c r="JLN25" s="431"/>
      <c r="JLO25" s="431"/>
      <c r="JLP25" s="431"/>
      <c r="JLQ25" s="431"/>
      <c r="JLR25" s="431"/>
      <c r="JLS25" s="431"/>
      <c r="JLT25" s="431"/>
      <c r="JLU25" s="431"/>
      <c r="JLV25" s="431"/>
      <c r="JLW25" s="431"/>
      <c r="JLX25" s="431"/>
      <c r="JLY25" s="431"/>
      <c r="JLZ25" s="431"/>
      <c r="JMA25" s="431"/>
      <c r="JMB25" s="431"/>
      <c r="JMC25" s="431"/>
      <c r="JMD25" s="431"/>
      <c r="JME25" s="431"/>
      <c r="JMF25" s="431"/>
      <c r="JMG25" s="431"/>
      <c r="JMH25" s="431"/>
      <c r="JMI25" s="431"/>
      <c r="JMJ25" s="431"/>
      <c r="JMK25" s="431"/>
      <c r="JML25" s="431"/>
      <c r="JMM25" s="431"/>
      <c r="JMN25" s="431"/>
      <c r="JMO25" s="431"/>
      <c r="JMP25" s="431"/>
      <c r="JMQ25" s="431"/>
      <c r="JMR25" s="431"/>
      <c r="JMS25" s="431"/>
      <c r="JMT25" s="431"/>
      <c r="JMU25" s="431"/>
      <c r="JMV25" s="431"/>
      <c r="JMW25" s="431"/>
      <c r="JMX25" s="431"/>
      <c r="JMY25" s="431"/>
      <c r="JMZ25" s="431"/>
      <c r="JNA25" s="431"/>
      <c r="JNB25" s="431"/>
      <c r="JNC25" s="431"/>
      <c r="JND25" s="431"/>
      <c r="JNE25" s="431"/>
      <c r="JNF25" s="431"/>
      <c r="JNG25" s="431"/>
      <c r="JNH25" s="431"/>
      <c r="JNI25" s="431"/>
      <c r="JNJ25" s="431"/>
      <c r="JNK25" s="431"/>
      <c r="JNL25" s="431"/>
      <c r="JNM25" s="431"/>
      <c r="JNN25" s="431"/>
      <c r="JNO25" s="431"/>
      <c r="JNP25" s="431"/>
      <c r="JNQ25" s="431"/>
      <c r="JNR25" s="431"/>
      <c r="JNS25" s="431"/>
      <c r="JNT25" s="431"/>
      <c r="JNU25" s="431"/>
      <c r="JNV25" s="431"/>
      <c r="JNW25" s="431"/>
      <c r="JNX25" s="431"/>
      <c r="JNY25" s="431"/>
      <c r="JNZ25" s="431"/>
      <c r="JOA25" s="431"/>
      <c r="JOB25" s="431"/>
      <c r="JOC25" s="431"/>
      <c r="JOD25" s="431"/>
      <c r="JOE25" s="431"/>
      <c r="JOF25" s="431"/>
      <c r="JOG25" s="431"/>
      <c r="JOH25" s="431"/>
      <c r="JOI25" s="431"/>
      <c r="JOJ25" s="431"/>
      <c r="JOK25" s="431"/>
      <c r="JOL25" s="431"/>
      <c r="JOM25" s="431"/>
      <c r="JON25" s="431"/>
      <c r="JOO25" s="431"/>
      <c r="JOP25" s="431"/>
      <c r="JOQ25" s="431"/>
      <c r="JOR25" s="431"/>
      <c r="JOS25" s="431"/>
      <c r="JOT25" s="431"/>
      <c r="JOU25" s="431"/>
      <c r="JOV25" s="431"/>
      <c r="JOW25" s="431"/>
      <c r="JOX25" s="431"/>
      <c r="JOY25" s="431"/>
      <c r="JOZ25" s="431"/>
      <c r="JPA25" s="431"/>
      <c r="JPB25" s="431"/>
      <c r="JPC25" s="431"/>
      <c r="JPD25" s="431"/>
      <c r="JPE25" s="431"/>
      <c r="JPF25" s="431"/>
      <c r="JPG25" s="431"/>
      <c r="JPH25" s="431"/>
      <c r="JPI25" s="431"/>
      <c r="JPJ25" s="431"/>
      <c r="JPK25" s="431"/>
      <c r="JPL25" s="431"/>
      <c r="JPM25" s="431"/>
      <c r="JPN25" s="431"/>
      <c r="JPO25" s="431"/>
      <c r="JPP25" s="431"/>
      <c r="JPQ25" s="431"/>
      <c r="JPR25" s="431"/>
      <c r="JPS25" s="431"/>
      <c r="JPT25" s="431"/>
      <c r="JPU25" s="431"/>
      <c r="JPV25" s="431"/>
      <c r="JPW25" s="431"/>
      <c r="JPX25" s="431"/>
      <c r="JPY25" s="431"/>
      <c r="JPZ25" s="431"/>
      <c r="JQA25" s="431"/>
      <c r="JQB25" s="431"/>
      <c r="JQC25" s="431"/>
      <c r="JQD25" s="431"/>
      <c r="JQE25" s="431"/>
      <c r="JQF25" s="431"/>
      <c r="JQG25" s="431"/>
      <c r="JQH25" s="431"/>
      <c r="JQI25" s="431"/>
      <c r="JQJ25" s="431"/>
      <c r="JQK25" s="431"/>
      <c r="JQL25" s="431"/>
      <c r="JQM25" s="431"/>
      <c r="JQN25" s="431"/>
      <c r="JQO25" s="431"/>
      <c r="JQP25" s="431"/>
      <c r="JQQ25" s="431"/>
      <c r="JQR25" s="431"/>
      <c r="JQS25" s="431"/>
      <c r="JQT25" s="431"/>
      <c r="JQU25" s="431"/>
      <c r="JQV25" s="431"/>
      <c r="JQW25" s="431"/>
      <c r="JQX25" s="431"/>
      <c r="JQY25" s="431"/>
      <c r="JQZ25" s="431"/>
      <c r="JRA25" s="431"/>
      <c r="JRB25" s="431"/>
      <c r="JRC25" s="431"/>
      <c r="JRD25" s="431"/>
      <c r="JRE25" s="431"/>
      <c r="JRF25" s="431"/>
      <c r="JRG25" s="431"/>
      <c r="JRH25" s="431"/>
      <c r="JRI25" s="431"/>
      <c r="JRJ25" s="431"/>
      <c r="JRK25" s="431"/>
      <c r="JRL25" s="431"/>
      <c r="JRM25" s="431"/>
      <c r="JRN25" s="431"/>
      <c r="JRO25" s="431"/>
      <c r="JRP25" s="431"/>
      <c r="JRQ25" s="431"/>
      <c r="JRR25" s="431"/>
      <c r="JRS25" s="431"/>
      <c r="JRT25" s="431"/>
      <c r="JRU25" s="431"/>
      <c r="JRV25" s="431"/>
      <c r="JRW25" s="431"/>
      <c r="JRX25" s="431"/>
      <c r="JRY25" s="431"/>
      <c r="JRZ25" s="431"/>
      <c r="JSA25" s="431"/>
      <c r="JSB25" s="431"/>
      <c r="JSC25" s="431"/>
      <c r="JSD25" s="431"/>
      <c r="JSE25" s="431"/>
      <c r="JSF25" s="431"/>
      <c r="JSG25" s="431"/>
      <c r="JSH25" s="431"/>
      <c r="JSI25" s="431"/>
      <c r="JSJ25" s="431"/>
      <c r="JSK25" s="431"/>
      <c r="JSL25" s="431"/>
      <c r="JSM25" s="431"/>
      <c r="JSN25" s="431"/>
      <c r="JSO25" s="431"/>
      <c r="JSP25" s="431"/>
      <c r="JSQ25" s="431"/>
      <c r="JSR25" s="431"/>
      <c r="JSS25" s="431"/>
      <c r="JST25" s="431"/>
      <c r="JSU25" s="431"/>
      <c r="JSV25" s="431"/>
      <c r="JSW25" s="431"/>
      <c r="JSX25" s="431"/>
      <c r="JSY25" s="431"/>
      <c r="JSZ25" s="431"/>
      <c r="JTA25" s="431"/>
      <c r="JTB25" s="431"/>
      <c r="JTC25" s="431"/>
      <c r="JTD25" s="431"/>
      <c r="JTE25" s="431"/>
      <c r="JTF25" s="431"/>
      <c r="JTG25" s="431"/>
      <c r="JTH25" s="431"/>
      <c r="JTI25" s="431"/>
      <c r="JTJ25" s="431"/>
      <c r="JTK25" s="431"/>
      <c r="JTL25" s="431"/>
      <c r="JTM25" s="431"/>
      <c r="JTN25" s="431"/>
      <c r="JTO25" s="431"/>
      <c r="JTP25" s="431"/>
      <c r="JTQ25" s="431"/>
      <c r="JTR25" s="431"/>
      <c r="JTS25" s="431"/>
      <c r="JTT25" s="431"/>
      <c r="JTU25" s="431"/>
      <c r="JTV25" s="431"/>
      <c r="JTW25" s="431"/>
      <c r="JTX25" s="431"/>
      <c r="JTY25" s="431"/>
      <c r="JTZ25" s="431"/>
      <c r="JUA25" s="431"/>
      <c r="JUB25" s="431"/>
      <c r="JUC25" s="431"/>
      <c r="JUD25" s="431"/>
      <c r="JUE25" s="431"/>
      <c r="JUF25" s="431"/>
      <c r="JUG25" s="431"/>
      <c r="JUH25" s="431"/>
      <c r="JUI25" s="431"/>
      <c r="JUJ25" s="431"/>
      <c r="JUK25" s="431"/>
      <c r="JUL25" s="431"/>
      <c r="JUM25" s="431"/>
      <c r="JUN25" s="431"/>
      <c r="JUO25" s="431"/>
      <c r="JUP25" s="431"/>
      <c r="JUQ25" s="431"/>
      <c r="JUR25" s="431"/>
      <c r="JUS25" s="431"/>
      <c r="JUT25" s="431"/>
      <c r="JUU25" s="431"/>
      <c r="JUV25" s="431"/>
      <c r="JUW25" s="431"/>
      <c r="JUX25" s="431"/>
      <c r="JUY25" s="431"/>
      <c r="JUZ25" s="431"/>
      <c r="JVA25" s="431"/>
      <c r="JVB25" s="431"/>
      <c r="JVC25" s="431"/>
      <c r="JVD25" s="431"/>
      <c r="JVE25" s="431"/>
      <c r="JVF25" s="431"/>
      <c r="JVG25" s="431"/>
      <c r="JVH25" s="431"/>
      <c r="JVI25" s="431"/>
      <c r="JVJ25" s="431"/>
      <c r="JVK25" s="431"/>
      <c r="JVL25" s="431"/>
      <c r="JVM25" s="431"/>
      <c r="JVN25" s="431"/>
      <c r="JVO25" s="431"/>
      <c r="JVP25" s="431"/>
      <c r="JVQ25" s="431"/>
      <c r="JVR25" s="431"/>
      <c r="JVS25" s="431"/>
      <c r="JVT25" s="431"/>
      <c r="JVU25" s="431"/>
      <c r="JVV25" s="431"/>
      <c r="JVW25" s="431"/>
      <c r="JVX25" s="431"/>
      <c r="JVY25" s="431"/>
      <c r="JVZ25" s="431"/>
      <c r="JWA25" s="431"/>
      <c r="JWB25" s="431"/>
      <c r="JWC25" s="431"/>
      <c r="JWD25" s="431"/>
      <c r="JWE25" s="431"/>
      <c r="JWF25" s="431"/>
      <c r="JWG25" s="431"/>
      <c r="JWH25" s="431"/>
      <c r="JWI25" s="431"/>
      <c r="JWJ25" s="431"/>
      <c r="JWK25" s="431"/>
      <c r="JWL25" s="431"/>
      <c r="JWM25" s="431"/>
      <c r="JWN25" s="431"/>
      <c r="JWO25" s="431"/>
      <c r="JWP25" s="431"/>
      <c r="JWQ25" s="431"/>
      <c r="JWR25" s="431"/>
      <c r="JWS25" s="431"/>
      <c r="JWT25" s="431"/>
      <c r="JWU25" s="431"/>
      <c r="JWV25" s="431"/>
      <c r="JWW25" s="431"/>
      <c r="JWX25" s="431"/>
      <c r="JWY25" s="431"/>
      <c r="JWZ25" s="431"/>
      <c r="JXA25" s="431"/>
      <c r="JXB25" s="431"/>
      <c r="JXC25" s="431"/>
      <c r="JXD25" s="431"/>
      <c r="JXE25" s="431"/>
      <c r="JXF25" s="431"/>
      <c r="JXG25" s="431"/>
      <c r="JXH25" s="431"/>
      <c r="JXI25" s="431"/>
      <c r="JXJ25" s="431"/>
      <c r="JXK25" s="431"/>
      <c r="JXL25" s="431"/>
      <c r="JXM25" s="431"/>
      <c r="JXN25" s="431"/>
      <c r="JXO25" s="431"/>
      <c r="JXP25" s="431"/>
      <c r="JXQ25" s="431"/>
      <c r="JXR25" s="431"/>
      <c r="JXS25" s="431"/>
      <c r="JXT25" s="431"/>
      <c r="JXU25" s="431"/>
      <c r="JXV25" s="431"/>
      <c r="JXW25" s="431"/>
      <c r="JXX25" s="431"/>
      <c r="JXY25" s="431"/>
      <c r="JXZ25" s="431"/>
      <c r="JYA25" s="431"/>
      <c r="JYB25" s="431"/>
      <c r="JYC25" s="431"/>
      <c r="JYD25" s="431"/>
      <c r="JYE25" s="431"/>
      <c r="JYF25" s="431"/>
      <c r="JYG25" s="431"/>
      <c r="JYH25" s="431"/>
      <c r="JYI25" s="431"/>
      <c r="JYJ25" s="431"/>
      <c r="JYK25" s="431"/>
      <c r="JYL25" s="431"/>
      <c r="JYM25" s="431"/>
      <c r="JYN25" s="431"/>
      <c r="JYO25" s="431"/>
      <c r="JYP25" s="431"/>
      <c r="JYQ25" s="431"/>
      <c r="JYR25" s="431"/>
      <c r="JYS25" s="431"/>
      <c r="JYT25" s="431"/>
      <c r="JYU25" s="431"/>
      <c r="JYV25" s="431"/>
      <c r="JYW25" s="431"/>
      <c r="JYX25" s="431"/>
      <c r="JYY25" s="431"/>
      <c r="JYZ25" s="431"/>
      <c r="JZA25" s="431"/>
      <c r="JZB25" s="431"/>
      <c r="JZC25" s="431"/>
      <c r="JZD25" s="431"/>
      <c r="JZE25" s="431"/>
      <c r="JZF25" s="431"/>
      <c r="JZG25" s="431"/>
      <c r="JZH25" s="431"/>
      <c r="JZI25" s="431"/>
      <c r="JZJ25" s="431"/>
      <c r="JZK25" s="431"/>
      <c r="JZL25" s="431"/>
      <c r="JZM25" s="431"/>
      <c r="JZN25" s="431"/>
      <c r="JZO25" s="431"/>
      <c r="JZP25" s="431"/>
      <c r="JZQ25" s="431"/>
      <c r="JZR25" s="431"/>
      <c r="JZS25" s="431"/>
      <c r="JZT25" s="431"/>
      <c r="JZU25" s="431"/>
      <c r="JZV25" s="431"/>
      <c r="JZW25" s="431"/>
      <c r="JZX25" s="431"/>
      <c r="JZY25" s="431"/>
      <c r="JZZ25" s="431"/>
      <c r="KAA25" s="431"/>
      <c r="KAB25" s="431"/>
      <c r="KAC25" s="431"/>
      <c r="KAD25" s="431"/>
      <c r="KAE25" s="431"/>
      <c r="KAF25" s="431"/>
      <c r="KAG25" s="431"/>
      <c r="KAH25" s="431"/>
      <c r="KAI25" s="431"/>
      <c r="KAJ25" s="431"/>
      <c r="KAK25" s="431"/>
      <c r="KAL25" s="431"/>
      <c r="KAM25" s="431"/>
      <c r="KAN25" s="431"/>
      <c r="KAO25" s="431"/>
      <c r="KAP25" s="431"/>
      <c r="KAQ25" s="431"/>
      <c r="KAR25" s="431"/>
      <c r="KAS25" s="431"/>
      <c r="KAT25" s="431"/>
      <c r="KAU25" s="431"/>
      <c r="KAV25" s="431"/>
      <c r="KAW25" s="431"/>
      <c r="KAX25" s="431"/>
      <c r="KAY25" s="431"/>
      <c r="KAZ25" s="431"/>
      <c r="KBA25" s="431"/>
      <c r="KBB25" s="431"/>
      <c r="KBC25" s="431"/>
      <c r="KBD25" s="431"/>
      <c r="KBE25" s="431"/>
      <c r="KBF25" s="431"/>
      <c r="KBG25" s="431"/>
      <c r="KBH25" s="431"/>
      <c r="KBI25" s="431"/>
      <c r="KBJ25" s="431"/>
      <c r="KBK25" s="431"/>
      <c r="KBL25" s="431"/>
      <c r="KBM25" s="431"/>
      <c r="KBN25" s="431"/>
      <c r="KBO25" s="431"/>
      <c r="KBP25" s="431"/>
      <c r="KBQ25" s="431"/>
      <c r="KBR25" s="431"/>
      <c r="KBS25" s="431"/>
      <c r="KBT25" s="431"/>
      <c r="KBU25" s="431"/>
      <c r="KBV25" s="431"/>
      <c r="KBW25" s="431"/>
      <c r="KBX25" s="431"/>
      <c r="KBY25" s="431"/>
      <c r="KBZ25" s="431"/>
      <c r="KCA25" s="431"/>
      <c r="KCB25" s="431"/>
      <c r="KCC25" s="431"/>
      <c r="KCD25" s="431"/>
      <c r="KCE25" s="431"/>
      <c r="KCF25" s="431"/>
      <c r="KCG25" s="431"/>
      <c r="KCH25" s="431"/>
      <c r="KCI25" s="431"/>
      <c r="KCJ25" s="431"/>
      <c r="KCK25" s="431"/>
      <c r="KCL25" s="431"/>
      <c r="KCM25" s="431"/>
      <c r="KCN25" s="431"/>
      <c r="KCO25" s="431"/>
      <c r="KCP25" s="431"/>
      <c r="KCQ25" s="431"/>
      <c r="KCR25" s="431"/>
      <c r="KCS25" s="431"/>
      <c r="KCT25" s="431"/>
      <c r="KCU25" s="431"/>
      <c r="KCV25" s="431"/>
      <c r="KCW25" s="431"/>
      <c r="KCX25" s="431"/>
      <c r="KCY25" s="431"/>
      <c r="KCZ25" s="431"/>
      <c r="KDA25" s="431"/>
      <c r="KDB25" s="431"/>
      <c r="KDC25" s="431"/>
      <c r="KDD25" s="431"/>
      <c r="KDE25" s="431"/>
      <c r="KDF25" s="431"/>
      <c r="KDG25" s="431"/>
      <c r="KDH25" s="431"/>
      <c r="KDI25" s="431"/>
      <c r="KDJ25" s="431"/>
      <c r="KDK25" s="431"/>
      <c r="KDL25" s="431"/>
      <c r="KDM25" s="431"/>
      <c r="KDN25" s="431"/>
      <c r="KDO25" s="431"/>
      <c r="KDP25" s="431"/>
      <c r="KDQ25" s="431"/>
      <c r="KDR25" s="431"/>
      <c r="KDS25" s="431"/>
      <c r="KDT25" s="431"/>
      <c r="KDU25" s="431"/>
      <c r="KDV25" s="431"/>
      <c r="KDW25" s="431"/>
      <c r="KDX25" s="431"/>
      <c r="KDY25" s="431"/>
      <c r="KDZ25" s="431"/>
      <c r="KEA25" s="431"/>
      <c r="KEB25" s="431"/>
      <c r="KEC25" s="431"/>
      <c r="KED25" s="431"/>
      <c r="KEE25" s="431"/>
      <c r="KEF25" s="431"/>
      <c r="KEG25" s="431"/>
      <c r="KEH25" s="431"/>
      <c r="KEI25" s="431"/>
      <c r="KEJ25" s="431"/>
      <c r="KEK25" s="431"/>
      <c r="KEL25" s="431"/>
      <c r="KEM25" s="431"/>
      <c r="KEN25" s="431"/>
      <c r="KEO25" s="431"/>
      <c r="KEP25" s="431"/>
      <c r="KEQ25" s="431"/>
      <c r="KER25" s="431"/>
      <c r="KES25" s="431"/>
      <c r="KET25" s="431"/>
      <c r="KEU25" s="431"/>
      <c r="KEV25" s="431"/>
      <c r="KEW25" s="431"/>
      <c r="KEX25" s="431"/>
      <c r="KEY25" s="431"/>
      <c r="KEZ25" s="431"/>
      <c r="KFA25" s="431"/>
      <c r="KFB25" s="431"/>
      <c r="KFC25" s="431"/>
      <c r="KFD25" s="431"/>
      <c r="KFE25" s="431"/>
      <c r="KFF25" s="431"/>
      <c r="KFG25" s="431"/>
      <c r="KFH25" s="431"/>
      <c r="KFI25" s="431"/>
      <c r="KFJ25" s="431"/>
      <c r="KFK25" s="431"/>
      <c r="KFL25" s="431"/>
      <c r="KFM25" s="431"/>
      <c r="KFN25" s="431"/>
      <c r="KFO25" s="431"/>
      <c r="KFP25" s="431"/>
      <c r="KFQ25" s="431"/>
      <c r="KFR25" s="431"/>
      <c r="KFS25" s="431"/>
      <c r="KFT25" s="431"/>
      <c r="KFU25" s="431"/>
      <c r="KFV25" s="431"/>
      <c r="KFW25" s="431"/>
      <c r="KFX25" s="431"/>
      <c r="KFY25" s="431"/>
      <c r="KFZ25" s="431"/>
      <c r="KGA25" s="431"/>
      <c r="KGB25" s="431"/>
      <c r="KGC25" s="431"/>
      <c r="KGD25" s="431"/>
      <c r="KGE25" s="431"/>
      <c r="KGF25" s="431"/>
      <c r="KGG25" s="431"/>
      <c r="KGH25" s="431"/>
      <c r="KGI25" s="431"/>
      <c r="KGJ25" s="431"/>
      <c r="KGK25" s="431"/>
      <c r="KGL25" s="431"/>
      <c r="KGM25" s="431"/>
      <c r="KGN25" s="431"/>
      <c r="KGO25" s="431"/>
      <c r="KGP25" s="431"/>
      <c r="KGQ25" s="431"/>
      <c r="KGR25" s="431"/>
      <c r="KGS25" s="431"/>
      <c r="KGT25" s="431"/>
      <c r="KGU25" s="431"/>
      <c r="KGV25" s="431"/>
      <c r="KGW25" s="431"/>
      <c r="KGX25" s="431"/>
      <c r="KGY25" s="431"/>
      <c r="KGZ25" s="431"/>
      <c r="KHA25" s="431"/>
      <c r="KHB25" s="431"/>
      <c r="KHC25" s="431"/>
      <c r="KHD25" s="431"/>
      <c r="KHE25" s="431"/>
      <c r="KHF25" s="431"/>
      <c r="KHG25" s="431"/>
      <c r="KHH25" s="431"/>
      <c r="KHI25" s="431"/>
      <c r="KHJ25" s="431"/>
      <c r="KHK25" s="431"/>
      <c r="KHL25" s="431"/>
      <c r="KHM25" s="431"/>
      <c r="KHN25" s="431"/>
      <c r="KHO25" s="431"/>
      <c r="KHP25" s="431"/>
      <c r="KHQ25" s="431"/>
      <c r="KHR25" s="431"/>
      <c r="KHS25" s="431"/>
      <c r="KHT25" s="431"/>
      <c r="KHU25" s="431"/>
      <c r="KHV25" s="431"/>
      <c r="KHW25" s="431"/>
      <c r="KHX25" s="431"/>
      <c r="KHY25" s="431"/>
      <c r="KHZ25" s="431"/>
      <c r="KIA25" s="431"/>
      <c r="KIB25" s="431"/>
      <c r="KIC25" s="431"/>
      <c r="KID25" s="431"/>
      <c r="KIE25" s="431"/>
      <c r="KIF25" s="431"/>
      <c r="KIG25" s="431"/>
      <c r="KIH25" s="431"/>
      <c r="KII25" s="431"/>
      <c r="KIJ25" s="431"/>
      <c r="KIK25" s="431"/>
      <c r="KIL25" s="431"/>
      <c r="KIM25" s="431"/>
      <c r="KIN25" s="431"/>
      <c r="KIO25" s="431"/>
      <c r="KIP25" s="431"/>
      <c r="KIQ25" s="431"/>
      <c r="KIR25" s="431"/>
      <c r="KIS25" s="431"/>
      <c r="KIT25" s="431"/>
      <c r="KIU25" s="431"/>
      <c r="KIV25" s="431"/>
      <c r="KIW25" s="431"/>
      <c r="KIX25" s="431"/>
      <c r="KIY25" s="431"/>
      <c r="KIZ25" s="431"/>
      <c r="KJA25" s="431"/>
      <c r="KJB25" s="431"/>
      <c r="KJC25" s="431"/>
      <c r="KJD25" s="431"/>
      <c r="KJE25" s="431"/>
      <c r="KJF25" s="431"/>
      <c r="KJG25" s="431"/>
      <c r="KJH25" s="431"/>
      <c r="KJI25" s="431"/>
      <c r="KJJ25" s="431"/>
      <c r="KJK25" s="431"/>
      <c r="KJL25" s="431"/>
      <c r="KJM25" s="431"/>
      <c r="KJN25" s="431"/>
      <c r="KJO25" s="431"/>
      <c r="KJP25" s="431"/>
      <c r="KJQ25" s="431"/>
      <c r="KJR25" s="431"/>
      <c r="KJS25" s="431"/>
      <c r="KJT25" s="431"/>
      <c r="KJU25" s="431"/>
      <c r="KJV25" s="431"/>
      <c r="KJW25" s="431"/>
      <c r="KJX25" s="431"/>
      <c r="KJY25" s="431"/>
      <c r="KJZ25" s="431"/>
      <c r="KKA25" s="431"/>
      <c r="KKB25" s="431"/>
      <c r="KKC25" s="431"/>
      <c r="KKD25" s="431"/>
      <c r="KKE25" s="431"/>
      <c r="KKF25" s="431"/>
      <c r="KKG25" s="431"/>
      <c r="KKH25" s="431"/>
      <c r="KKI25" s="431"/>
      <c r="KKJ25" s="431"/>
      <c r="KKK25" s="431"/>
      <c r="KKL25" s="431"/>
      <c r="KKM25" s="431"/>
      <c r="KKN25" s="431"/>
      <c r="KKO25" s="431"/>
      <c r="KKP25" s="431"/>
      <c r="KKQ25" s="431"/>
      <c r="KKR25" s="431"/>
      <c r="KKS25" s="431"/>
      <c r="KKT25" s="431"/>
      <c r="KKU25" s="431"/>
      <c r="KKV25" s="431"/>
      <c r="KKW25" s="431"/>
      <c r="KKX25" s="431"/>
      <c r="KKY25" s="431"/>
      <c r="KKZ25" s="431"/>
      <c r="KLA25" s="431"/>
      <c r="KLB25" s="431"/>
      <c r="KLC25" s="431"/>
      <c r="KLD25" s="431"/>
      <c r="KLE25" s="431"/>
      <c r="KLF25" s="431"/>
      <c r="KLG25" s="431"/>
      <c r="KLH25" s="431"/>
      <c r="KLI25" s="431"/>
      <c r="KLJ25" s="431"/>
      <c r="KLK25" s="431"/>
      <c r="KLL25" s="431"/>
      <c r="KLM25" s="431"/>
      <c r="KLN25" s="431"/>
      <c r="KLO25" s="431"/>
      <c r="KLP25" s="431"/>
      <c r="KLQ25" s="431"/>
      <c r="KLR25" s="431"/>
      <c r="KLS25" s="431"/>
      <c r="KLT25" s="431"/>
      <c r="KLU25" s="431"/>
      <c r="KLV25" s="431"/>
      <c r="KLW25" s="431"/>
      <c r="KLX25" s="431"/>
      <c r="KLY25" s="431"/>
      <c r="KLZ25" s="431"/>
      <c r="KMA25" s="431"/>
      <c r="KMB25" s="431"/>
      <c r="KMC25" s="431"/>
      <c r="KMD25" s="431"/>
      <c r="KME25" s="431"/>
      <c r="KMF25" s="431"/>
      <c r="KMG25" s="431"/>
      <c r="KMH25" s="431"/>
      <c r="KMI25" s="431"/>
      <c r="KMJ25" s="431"/>
      <c r="KMK25" s="431"/>
      <c r="KML25" s="431"/>
      <c r="KMM25" s="431"/>
      <c r="KMN25" s="431"/>
      <c r="KMO25" s="431"/>
      <c r="KMP25" s="431"/>
      <c r="KMQ25" s="431"/>
      <c r="KMR25" s="431"/>
      <c r="KMS25" s="431"/>
      <c r="KMT25" s="431"/>
      <c r="KMU25" s="431"/>
      <c r="KMV25" s="431"/>
      <c r="KMW25" s="431"/>
      <c r="KMX25" s="431"/>
      <c r="KMY25" s="431"/>
      <c r="KMZ25" s="431"/>
      <c r="KNA25" s="431"/>
      <c r="KNB25" s="431"/>
      <c r="KNC25" s="431"/>
      <c r="KND25" s="431"/>
      <c r="KNE25" s="431"/>
      <c r="KNF25" s="431"/>
      <c r="KNG25" s="431"/>
      <c r="KNH25" s="431"/>
      <c r="KNI25" s="431"/>
      <c r="KNJ25" s="431"/>
      <c r="KNK25" s="431"/>
      <c r="KNL25" s="431"/>
      <c r="KNM25" s="431"/>
      <c r="KNN25" s="431"/>
      <c r="KNO25" s="431"/>
      <c r="KNP25" s="431"/>
      <c r="KNQ25" s="431"/>
      <c r="KNR25" s="431"/>
      <c r="KNS25" s="431"/>
      <c r="KNT25" s="431"/>
      <c r="KNU25" s="431"/>
      <c r="KNV25" s="431"/>
      <c r="KNW25" s="431"/>
      <c r="KNX25" s="431"/>
      <c r="KNY25" s="431"/>
      <c r="KNZ25" s="431"/>
      <c r="KOA25" s="431"/>
      <c r="KOB25" s="431"/>
      <c r="KOC25" s="431"/>
      <c r="KOD25" s="431"/>
      <c r="KOE25" s="431"/>
      <c r="KOF25" s="431"/>
      <c r="KOG25" s="431"/>
      <c r="KOH25" s="431"/>
      <c r="KOI25" s="431"/>
      <c r="KOJ25" s="431"/>
      <c r="KOK25" s="431"/>
      <c r="KOL25" s="431"/>
      <c r="KOM25" s="431"/>
      <c r="KON25" s="431"/>
      <c r="KOO25" s="431"/>
      <c r="KOP25" s="431"/>
      <c r="KOQ25" s="431"/>
      <c r="KOR25" s="431"/>
      <c r="KOS25" s="431"/>
      <c r="KOT25" s="431"/>
      <c r="KOU25" s="431"/>
      <c r="KOV25" s="431"/>
      <c r="KOW25" s="431"/>
      <c r="KOX25" s="431"/>
      <c r="KOY25" s="431"/>
      <c r="KOZ25" s="431"/>
      <c r="KPA25" s="431"/>
      <c r="KPB25" s="431"/>
      <c r="KPC25" s="431"/>
      <c r="KPD25" s="431"/>
      <c r="KPE25" s="431"/>
      <c r="KPF25" s="431"/>
      <c r="KPG25" s="431"/>
      <c r="KPH25" s="431"/>
      <c r="KPI25" s="431"/>
      <c r="KPJ25" s="431"/>
      <c r="KPK25" s="431"/>
      <c r="KPL25" s="431"/>
      <c r="KPM25" s="431"/>
      <c r="KPN25" s="431"/>
      <c r="KPO25" s="431"/>
      <c r="KPP25" s="431"/>
      <c r="KPQ25" s="431"/>
      <c r="KPR25" s="431"/>
      <c r="KPS25" s="431"/>
      <c r="KPT25" s="431"/>
      <c r="KPU25" s="431"/>
      <c r="KPV25" s="431"/>
      <c r="KPW25" s="431"/>
      <c r="KPX25" s="431"/>
      <c r="KPY25" s="431"/>
      <c r="KPZ25" s="431"/>
      <c r="KQA25" s="431"/>
      <c r="KQB25" s="431"/>
      <c r="KQC25" s="431"/>
      <c r="KQD25" s="431"/>
      <c r="KQE25" s="431"/>
      <c r="KQF25" s="431"/>
      <c r="KQG25" s="431"/>
      <c r="KQH25" s="431"/>
      <c r="KQI25" s="431"/>
      <c r="KQJ25" s="431"/>
      <c r="KQK25" s="431"/>
      <c r="KQL25" s="431"/>
      <c r="KQM25" s="431"/>
      <c r="KQN25" s="431"/>
      <c r="KQO25" s="431"/>
      <c r="KQP25" s="431"/>
      <c r="KQQ25" s="431"/>
      <c r="KQR25" s="431"/>
      <c r="KQS25" s="431"/>
      <c r="KQT25" s="431"/>
      <c r="KQU25" s="431"/>
      <c r="KQV25" s="431"/>
      <c r="KQW25" s="431"/>
      <c r="KQX25" s="431"/>
      <c r="KQY25" s="431"/>
      <c r="KQZ25" s="431"/>
      <c r="KRA25" s="431"/>
      <c r="KRB25" s="431"/>
      <c r="KRC25" s="431"/>
      <c r="KRD25" s="431"/>
      <c r="KRE25" s="431"/>
      <c r="KRF25" s="431"/>
      <c r="KRG25" s="431"/>
      <c r="KRH25" s="431"/>
      <c r="KRI25" s="431"/>
      <c r="KRJ25" s="431"/>
      <c r="KRK25" s="431"/>
      <c r="KRL25" s="431"/>
      <c r="KRM25" s="431"/>
      <c r="KRN25" s="431"/>
      <c r="KRO25" s="431"/>
      <c r="KRP25" s="431"/>
      <c r="KRQ25" s="431"/>
      <c r="KRR25" s="431"/>
      <c r="KRS25" s="431"/>
      <c r="KRT25" s="431"/>
      <c r="KRU25" s="431"/>
      <c r="KRV25" s="431"/>
      <c r="KRW25" s="431"/>
      <c r="KRX25" s="431"/>
      <c r="KRY25" s="431"/>
      <c r="KRZ25" s="431"/>
      <c r="KSA25" s="431"/>
      <c r="KSB25" s="431"/>
      <c r="KSC25" s="431"/>
      <c r="KSD25" s="431"/>
      <c r="KSE25" s="431"/>
      <c r="KSF25" s="431"/>
      <c r="KSG25" s="431"/>
      <c r="KSH25" s="431"/>
      <c r="KSI25" s="431"/>
      <c r="KSJ25" s="431"/>
      <c r="KSK25" s="431"/>
      <c r="KSL25" s="431"/>
      <c r="KSM25" s="431"/>
      <c r="KSN25" s="431"/>
      <c r="KSO25" s="431"/>
      <c r="KSP25" s="431"/>
      <c r="KSQ25" s="431"/>
      <c r="KSR25" s="431"/>
      <c r="KSS25" s="431"/>
      <c r="KST25" s="431"/>
      <c r="KSU25" s="431"/>
      <c r="KSV25" s="431"/>
      <c r="KSW25" s="431"/>
      <c r="KSX25" s="431"/>
      <c r="KSY25" s="431"/>
      <c r="KSZ25" s="431"/>
      <c r="KTA25" s="431"/>
      <c r="KTB25" s="431"/>
      <c r="KTC25" s="431"/>
      <c r="KTD25" s="431"/>
      <c r="KTE25" s="431"/>
      <c r="KTF25" s="431"/>
      <c r="KTG25" s="431"/>
      <c r="KTH25" s="431"/>
      <c r="KTI25" s="431"/>
      <c r="KTJ25" s="431"/>
      <c r="KTK25" s="431"/>
      <c r="KTL25" s="431"/>
      <c r="KTM25" s="431"/>
      <c r="KTN25" s="431"/>
      <c r="KTO25" s="431"/>
      <c r="KTP25" s="431"/>
      <c r="KTQ25" s="431"/>
      <c r="KTR25" s="431"/>
      <c r="KTS25" s="431"/>
      <c r="KTT25" s="431"/>
      <c r="KTU25" s="431"/>
      <c r="KTV25" s="431"/>
      <c r="KTW25" s="431"/>
      <c r="KTX25" s="431"/>
      <c r="KTY25" s="431"/>
      <c r="KTZ25" s="431"/>
      <c r="KUA25" s="431"/>
      <c r="KUB25" s="431"/>
      <c r="KUC25" s="431"/>
      <c r="KUD25" s="431"/>
      <c r="KUE25" s="431"/>
      <c r="KUF25" s="431"/>
      <c r="KUG25" s="431"/>
      <c r="KUH25" s="431"/>
      <c r="KUI25" s="431"/>
      <c r="KUJ25" s="431"/>
      <c r="KUK25" s="431"/>
      <c r="KUL25" s="431"/>
      <c r="KUM25" s="431"/>
      <c r="KUN25" s="431"/>
      <c r="KUO25" s="431"/>
      <c r="KUP25" s="431"/>
      <c r="KUQ25" s="431"/>
      <c r="KUR25" s="431"/>
      <c r="KUS25" s="431"/>
      <c r="KUT25" s="431"/>
      <c r="KUU25" s="431"/>
      <c r="KUV25" s="431"/>
      <c r="KUW25" s="431"/>
      <c r="KUX25" s="431"/>
      <c r="KUY25" s="431"/>
      <c r="KUZ25" s="431"/>
      <c r="KVA25" s="431"/>
      <c r="KVB25" s="431"/>
      <c r="KVC25" s="431"/>
      <c r="KVD25" s="431"/>
      <c r="KVE25" s="431"/>
      <c r="KVF25" s="431"/>
      <c r="KVG25" s="431"/>
      <c r="KVH25" s="431"/>
      <c r="KVI25" s="431"/>
      <c r="KVJ25" s="431"/>
      <c r="KVK25" s="431"/>
      <c r="KVL25" s="431"/>
      <c r="KVM25" s="431"/>
      <c r="KVN25" s="431"/>
      <c r="KVO25" s="431"/>
      <c r="KVP25" s="431"/>
      <c r="KVQ25" s="431"/>
      <c r="KVR25" s="431"/>
      <c r="KVS25" s="431"/>
      <c r="KVT25" s="431"/>
      <c r="KVU25" s="431"/>
      <c r="KVV25" s="431"/>
      <c r="KVW25" s="431"/>
      <c r="KVX25" s="431"/>
      <c r="KVY25" s="431"/>
      <c r="KVZ25" s="431"/>
      <c r="KWA25" s="431"/>
      <c r="KWB25" s="431"/>
      <c r="KWC25" s="431"/>
      <c r="KWD25" s="431"/>
      <c r="KWE25" s="431"/>
      <c r="KWF25" s="431"/>
      <c r="KWG25" s="431"/>
      <c r="KWH25" s="431"/>
      <c r="KWI25" s="431"/>
      <c r="KWJ25" s="431"/>
      <c r="KWK25" s="431"/>
      <c r="KWL25" s="431"/>
      <c r="KWM25" s="431"/>
      <c r="KWN25" s="431"/>
      <c r="KWO25" s="431"/>
      <c r="KWP25" s="431"/>
      <c r="KWQ25" s="431"/>
      <c r="KWR25" s="431"/>
      <c r="KWS25" s="431"/>
      <c r="KWT25" s="431"/>
      <c r="KWU25" s="431"/>
      <c r="KWV25" s="431"/>
      <c r="KWW25" s="431"/>
      <c r="KWX25" s="431"/>
      <c r="KWY25" s="431"/>
      <c r="KWZ25" s="431"/>
      <c r="KXA25" s="431"/>
      <c r="KXB25" s="431"/>
      <c r="KXC25" s="431"/>
      <c r="KXD25" s="431"/>
      <c r="KXE25" s="431"/>
      <c r="KXF25" s="431"/>
      <c r="KXG25" s="431"/>
      <c r="KXH25" s="431"/>
      <c r="KXI25" s="431"/>
      <c r="KXJ25" s="431"/>
      <c r="KXK25" s="431"/>
      <c r="KXL25" s="431"/>
      <c r="KXM25" s="431"/>
      <c r="KXN25" s="431"/>
      <c r="KXO25" s="431"/>
      <c r="KXP25" s="431"/>
      <c r="KXQ25" s="431"/>
      <c r="KXR25" s="431"/>
      <c r="KXS25" s="431"/>
      <c r="KXT25" s="431"/>
      <c r="KXU25" s="431"/>
      <c r="KXV25" s="431"/>
      <c r="KXW25" s="431"/>
      <c r="KXX25" s="431"/>
      <c r="KXY25" s="431"/>
      <c r="KXZ25" s="431"/>
      <c r="KYA25" s="431"/>
      <c r="KYB25" s="431"/>
      <c r="KYC25" s="431"/>
      <c r="KYD25" s="431"/>
      <c r="KYE25" s="431"/>
      <c r="KYF25" s="431"/>
      <c r="KYG25" s="431"/>
      <c r="KYH25" s="431"/>
      <c r="KYI25" s="431"/>
      <c r="KYJ25" s="431"/>
      <c r="KYK25" s="431"/>
      <c r="KYL25" s="431"/>
      <c r="KYM25" s="431"/>
      <c r="KYN25" s="431"/>
      <c r="KYO25" s="431"/>
      <c r="KYP25" s="431"/>
      <c r="KYQ25" s="431"/>
      <c r="KYR25" s="431"/>
      <c r="KYS25" s="431"/>
      <c r="KYT25" s="431"/>
      <c r="KYU25" s="431"/>
      <c r="KYV25" s="431"/>
      <c r="KYW25" s="431"/>
      <c r="KYX25" s="431"/>
      <c r="KYY25" s="431"/>
      <c r="KYZ25" s="431"/>
      <c r="KZA25" s="431"/>
      <c r="KZB25" s="431"/>
      <c r="KZC25" s="431"/>
      <c r="KZD25" s="431"/>
      <c r="KZE25" s="431"/>
      <c r="KZF25" s="431"/>
      <c r="KZG25" s="431"/>
      <c r="KZH25" s="431"/>
      <c r="KZI25" s="431"/>
      <c r="KZJ25" s="431"/>
      <c r="KZK25" s="431"/>
      <c r="KZL25" s="431"/>
      <c r="KZM25" s="431"/>
      <c r="KZN25" s="431"/>
      <c r="KZO25" s="431"/>
      <c r="KZP25" s="431"/>
      <c r="KZQ25" s="431"/>
      <c r="KZR25" s="431"/>
      <c r="KZS25" s="431"/>
      <c r="KZT25" s="431"/>
      <c r="KZU25" s="431"/>
      <c r="KZV25" s="431"/>
      <c r="KZW25" s="431"/>
      <c r="KZX25" s="431"/>
      <c r="KZY25" s="431"/>
      <c r="KZZ25" s="431"/>
      <c r="LAA25" s="431"/>
      <c r="LAB25" s="431"/>
      <c r="LAC25" s="431"/>
      <c r="LAD25" s="431"/>
      <c r="LAE25" s="431"/>
      <c r="LAF25" s="431"/>
      <c r="LAG25" s="431"/>
      <c r="LAH25" s="431"/>
      <c r="LAI25" s="431"/>
      <c r="LAJ25" s="431"/>
      <c r="LAK25" s="431"/>
      <c r="LAL25" s="431"/>
      <c r="LAM25" s="431"/>
      <c r="LAN25" s="431"/>
      <c r="LAO25" s="431"/>
      <c r="LAP25" s="431"/>
      <c r="LAQ25" s="431"/>
      <c r="LAR25" s="431"/>
      <c r="LAS25" s="431"/>
      <c r="LAT25" s="431"/>
      <c r="LAU25" s="431"/>
      <c r="LAV25" s="431"/>
      <c r="LAW25" s="431"/>
      <c r="LAX25" s="431"/>
      <c r="LAY25" s="431"/>
      <c r="LAZ25" s="431"/>
      <c r="LBA25" s="431"/>
      <c r="LBB25" s="431"/>
      <c r="LBC25" s="431"/>
      <c r="LBD25" s="431"/>
      <c r="LBE25" s="431"/>
      <c r="LBF25" s="431"/>
      <c r="LBG25" s="431"/>
      <c r="LBH25" s="431"/>
      <c r="LBI25" s="431"/>
      <c r="LBJ25" s="431"/>
      <c r="LBK25" s="431"/>
      <c r="LBL25" s="431"/>
      <c r="LBM25" s="431"/>
      <c r="LBN25" s="431"/>
      <c r="LBO25" s="431"/>
      <c r="LBP25" s="431"/>
      <c r="LBQ25" s="431"/>
      <c r="LBR25" s="431"/>
      <c r="LBS25" s="431"/>
      <c r="LBT25" s="431"/>
      <c r="LBU25" s="431"/>
      <c r="LBV25" s="431"/>
      <c r="LBW25" s="431"/>
      <c r="LBX25" s="431"/>
      <c r="LBY25" s="431"/>
      <c r="LBZ25" s="431"/>
      <c r="LCA25" s="431"/>
      <c r="LCB25" s="431"/>
      <c r="LCC25" s="431"/>
      <c r="LCD25" s="431"/>
      <c r="LCE25" s="431"/>
      <c r="LCF25" s="431"/>
      <c r="LCG25" s="431"/>
      <c r="LCH25" s="431"/>
      <c r="LCI25" s="431"/>
      <c r="LCJ25" s="431"/>
      <c r="LCK25" s="431"/>
      <c r="LCL25" s="431"/>
      <c r="LCM25" s="431"/>
      <c r="LCN25" s="431"/>
      <c r="LCO25" s="431"/>
      <c r="LCP25" s="431"/>
      <c r="LCQ25" s="431"/>
      <c r="LCR25" s="431"/>
      <c r="LCS25" s="431"/>
      <c r="LCT25" s="431"/>
      <c r="LCU25" s="431"/>
      <c r="LCV25" s="431"/>
      <c r="LCW25" s="431"/>
      <c r="LCX25" s="431"/>
      <c r="LCY25" s="431"/>
      <c r="LCZ25" s="431"/>
      <c r="LDA25" s="431"/>
      <c r="LDB25" s="431"/>
      <c r="LDC25" s="431"/>
      <c r="LDD25" s="431"/>
      <c r="LDE25" s="431"/>
      <c r="LDF25" s="431"/>
      <c r="LDG25" s="431"/>
      <c r="LDH25" s="431"/>
      <c r="LDI25" s="431"/>
      <c r="LDJ25" s="431"/>
      <c r="LDK25" s="431"/>
      <c r="LDL25" s="431"/>
      <c r="LDM25" s="431"/>
      <c r="LDN25" s="431"/>
      <c r="LDO25" s="431"/>
      <c r="LDP25" s="431"/>
      <c r="LDQ25" s="431"/>
      <c r="LDR25" s="431"/>
      <c r="LDS25" s="431"/>
      <c r="LDT25" s="431"/>
      <c r="LDU25" s="431"/>
      <c r="LDV25" s="431"/>
      <c r="LDW25" s="431"/>
      <c r="LDX25" s="431"/>
      <c r="LDY25" s="431"/>
      <c r="LDZ25" s="431"/>
      <c r="LEA25" s="431"/>
      <c r="LEB25" s="431"/>
      <c r="LEC25" s="431"/>
      <c r="LED25" s="431"/>
      <c r="LEE25" s="431"/>
      <c r="LEF25" s="431"/>
      <c r="LEG25" s="431"/>
      <c r="LEH25" s="431"/>
      <c r="LEI25" s="431"/>
      <c r="LEJ25" s="431"/>
      <c r="LEK25" s="431"/>
      <c r="LEL25" s="431"/>
      <c r="LEM25" s="431"/>
      <c r="LEN25" s="431"/>
      <c r="LEO25" s="431"/>
      <c r="LEP25" s="431"/>
      <c r="LEQ25" s="431"/>
      <c r="LER25" s="431"/>
      <c r="LES25" s="431"/>
      <c r="LET25" s="431"/>
      <c r="LEU25" s="431"/>
      <c r="LEV25" s="431"/>
      <c r="LEW25" s="431"/>
      <c r="LEX25" s="431"/>
      <c r="LEY25" s="431"/>
      <c r="LEZ25" s="431"/>
      <c r="LFA25" s="431"/>
      <c r="LFB25" s="431"/>
      <c r="LFC25" s="431"/>
      <c r="LFD25" s="431"/>
      <c r="LFE25" s="431"/>
      <c r="LFF25" s="431"/>
      <c r="LFG25" s="431"/>
      <c r="LFH25" s="431"/>
      <c r="LFI25" s="431"/>
      <c r="LFJ25" s="431"/>
      <c r="LFK25" s="431"/>
      <c r="LFL25" s="431"/>
      <c r="LFM25" s="431"/>
      <c r="LFN25" s="431"/>
      <c r="LFO25" s="431"/>
      <c r="LFP25" s="431"/>
      <c r="LFQ25" s="431"/>
      <c r="LFR25" s="431"/>
      <c r="LFS25" s="431"/>
      <c r="LFT25" s="431"/>
      <c r="LFU25" s="431"/>
      <c r="LFV25" s="431"/>
      <c r="LFW25" s="431"/>
      <c r="LFX25" s="431"/>
      <c r="LFY25" s="431"/>
      <c r="LFZ25" s="431"/>
      <c r="LGA25" s="431"/>
      <c r="LGB25" s="431"/>
      <c r="LGC25" s="431"/>
      <c r="LGD25" s="431"/>
      <c r="LGE25" s="431"/>
      <c r="LGF25" s="431"/>
      <c r="LGG25" s="431"/>
      <c r="LGH25" s="431"/>
      <c r="LGI25" s="431"/>
      <c r="LGJ25" s="431"/>
      <c r="LGK25" s="431"/>
      <c r="LGL25" s="431"/>
      <c r="LGM25" s="431"/>
      <c r="LGN25" s="431"/>
      <c r="LGO25" s="431"/>
      <c r="LGP25" s="431"/>
      <c r="LGQ25" s="431"/>
      <c r="LGR25" s="431"/>
      <c r="LGS25" s="431"/>
      <c r="LGT25" s="431"/>
      <c r="LGU25" s="431"/>
      <c r="LGV25" s="431"/>
      <c r="LGW25" s="431"/>
      <c r="LGX25" s="431"/>
      <c r="LGY25" s="431"/>
      <c r="LGZ25" s="431"/>
      <c r="LHA25" s="431"/>
      <c r="LHB25" s="431"/>
      <c r="LHC25" s="431"/>
      <c r="LHD25" s="431"/>
      <c r="LHE25" s="431"/>
      <c r="LHF25" s="431"/>
      <c r="LHG25" s="431"/>
      <c r="LHH25" s="431"/>
      <c r="LHI25" s="431"/>
      <c r="LHJ25" s="431"/>
      <c r="LHK25" s="431"/>
      <c r="LHL25" s="431"/>
      <c r="LHM25" s="431"/>
      <c r="LHN25" s="431"/>
      <c r="LHO25" s="431"/>
      <c r="LHP25" s="431"/>
      <c r="LHQ25" s="431"/>
      <c r="LHR25" s="431"/>
      <c r="LHS25" s="431"/>
      <c r="LHT25" s="431"/>
      <c r="LHU25" s="431"/>
      <c r="LHV25" s="431"/>
      <c r="LHW25" s="431"/>
      <c r="LHX25" s="431"/>
      <c r="LHY25" s="431"/>
      <c r="LHZ25" s="431"/>
      <c r="LIA25" s="431"/>
      <c r="LIB25" s="431"/>
      <c r="LIC25" s="431"/>
      <c r="LID25" s="431"/>
      <c r="LIE25" s="431"/>
      <c r="LIF25" s="431"/>
      <c r="LIG25" s="431"/>
      <c r="LIH25" s="431"/>
      <c r="LII25" s="431"/>
      <c r="LIJ25" s="431"/>
      <c r="LIK25" s="431"/>
      <c r="LIL25" s="431"/>
      <c r="LIM25" s="431"/>
      <c r="LIN25" s="431"/>
      <c r="LIO25" s="431"/>
      <c r="LIP25" s="431"/>
      <c r="LIQ25" s="431"/>
      <c r="LIR25" s="431"/>
      <c r="LIS25" s="431"/>
      <c r="LIT25" s="431"/>
      <c r="LIU25" s="431"/>
      <c r="LIV25" s="431"/>
      <c r="LIW25" s="431"/>
      <c r="LIX25" s="431"/>
      <c r="LIY25" s="431"/>
      <c r="LIZ25" s="431"/>
      <c r="LJA25" s="431"/>
      <c r="LJB25" s="431"/>
      <c r="LJC25" s="431"/>
      <c r="LJD25" s="431"/>
      <c r="LJE25" s="431"/>
      <c r="LJF25" s="431"/>
      <c r="LJG25" s="431"/>
      <c r="LJH25" s="431"/>
      <c r="LJI25" s="431"/>
      <c r="LJJ25" s="431"/>
      <c r="LJK25" s="431"/>
      <c r="LJL25" s="431"/>
      <c r="LJM25" s="431"/>
      <c r="LJN25" s="431"/>
      <c r="LJO25" s="431"/>
      <c r="LJP25" s="431"/>
      <c r="LJQ25" s="431"/>
      <c r="LJR25" s="431"/>
      <c r="LJS25" s="431"/>
      <c r="LJT25" s="431"/>
      <c r="LJU25" s="431"/>
      <c r="LJV25" s="431"/>
      <c r="LJW25" s="431"/>
      <c r="LJX25" s="431"/>
      <c r="LJY25" s="431"/>
      <c r="LJZ25" s="431"/>
      <c r="LKA25" s="431"/>
      <c r="LKB25" s="431"/>
      <c r="LKC25" s="431"/>
      <c r="LKD25" s="431"/>
      <c r="LKE25" s="431"/>
      <c r="LKF25" s="431"/>
      <c r="LKG25" s="431"/>
      <c r="LKH25" s="431"/>
      <c r="LKI25" s="431"/>
      <c r="LKJ25" s="431"/>
      <c r="LKK25" s="431"/>
      <c r="LKL25" s="431"/>
      <c r="LKM25" s="431"/>
      <c r="LKN25" s="431"/>
      <c r="LKO25" s="431"/>
      <c r="LKP25" s="431"/>
      <c r="LKQ25" s="431"/>
      <c r="LKR25" s="431"/>
      <c r="LKS25" s="431"/>
      <c r="LKT25" s="431"/>
      <c r="LKU25" s="431"/>
      <c r="LKV25" s="431"/>
      <c r="LKW25" s="431"/>
      <c r="LKX25" s="431"/>
      <c r="LKY25" s="431"/>
      <c r="LKZ25" s="431"/>
      <c r="LLA25" s="431"/>
      <c r="LLB25" s="431"/>
      <c r="LLC25" s="431"/>
      <c r="LLD25" s="431"/>
      <c r="LLE25" s="431"/>
      <c r="LLF25" s="431"/>
      <c r="LLG25" s="431"/>
      <c r="LLH25" s="431"/>
      <c r="LLI25" s="431"/>
      <c r="LLJ25" s="431"/>
      <c r="LLK25" s="431"/>
      <c r="LLL25" s="431"/>
      <c r="LLM25" s="431"/>
      <c r="LLN25" s="431"/>
      <c r="LLO25" s="431"/>
      <c r="LLP25" s="431"/>
      <c r="LLQ25" s="431"/>
      <c r="LLR25" s="431"/>
      <c r="LLS25" s="431"/>
      <c r="LLT25" s="431"/>
      <c r="LLU25" s="431"/>
      <c r="LLV25" s="431"/>
      <c r="LLW25" s="431"/>
      <c r="LLX25" s="431"/>
      <c r="LLY25" s="431"/>
      <c r="LLZ25" s="431"/>
      <c r="LMA25" s="431"/>
      <c r="LMB25" s="431"/>
      <c r="LMC25" s="431"/>
      <c r="LMD25" s="431"/>
      <c r="LME25" s="431"/>
      <c r="LMF25" s="431"/>
      <c r="LMG25" s="431"/>
      <c r="LMH25" s="431"/>
      <c r="LMI25" s="431"/>
      <c r="LMJ25" s="431"/>
      <c r="LMK25" s="431"/>
      <c r="LML25" s="431"/>
      <c r="LMM25" s="431"/>
      <c r="LMN25" s="431"/>
      <c r="LMO25" s="431"/>
      <c r="LMP25" s="431"/>
      <c r="LMQ25" s="431"/>
      <c r="LMR25" s="431"/>
      <c r="LMS25" s="431"/>
      <c r="LMT25" s="431"/>
      <c r="LMU25" s="431"/>
      <c r="LMV25" s="431"/>
      <c r="LMW25" s="431"/>
      <c r="LMX25" s="431"/>
      <c r="LMY25" s="431"/>
      <c r="LMZ25" s="431"/>
      <c r="LNA25" s="431"/>
      <c r="LNB25" s="431"/>
      <c r="LNC25" s="431"/>
      <c r="LND25" s="431"/>
      <c r="LNE25" s="431"/>
      <c r="LNF25" s="431"/>
      <c r="LNG25" s="431"/>
      <c r="LNH25" s="431"/>
      <c r="LNI25" s="431"/>
      <c r="LNJ25" s="431"/>
      <c r="LNK25" s="431"/>
      <c r="LNL25" s="431"/>
      <c r="LNM25" s="431"/>
      <c r="LNN25" s="431"/>
      <c r="LNO25" s="431"/>
      <c r="LNP25" s="431"/>
      <c r="LNQ25" s="431"/>
      <c r="LNR25" s="431"/>
      <c r="LNS25" s="431"/>
      <c r="LNT25" s="431"/>
      <c r="LNU25" s="431"/>
      <c r="LNV25" s="431"/>
      <c r="LNW25" s="431"/>
      <c r="LNX25" s="431"/>
      <c r="LNY25" s="431"/>
      <c r="LNZ25" s="431"/>
      <c r="LOA25" s="431"/>
      <c r="LOB25" s="431"/>
      <c r="LOC25" s="431"/>
      <c r="LOD25" s="431"/>
      <c r="LOE25" s="431"/>
      <c r="LOF25" s="431"/>
      <c r="LOG25" s="431"/>
      <c r="LOH25" s="431"/>
      <c r="LOI25" s="431"/>
      <c r="LOJ25" s="431"/>
      <c r="LOK25" s="431"/>
      <c r="LOL25" s="431"/>
      <c r="LOM25" s="431"/>
      <c r="LON25" s="431"/>
      <c r="LOO25" s="431"/>
      <c r="LOP25" s="431"/>
      <c r="LOQ25" s="431"/>
      <c r="LOR25" s="431"/>
      <c r="LOS25" s="431"/>
      <c r="LOT25" s="431"/>
      <c r="LOU25" s="431"/>
      <c r="LOV25" s="431"/>
      <c r="LOW25" s="431"/>
      <c r="LOX25" s="431"/>
      <c r="LOY25" s="431"/>
      <c r="LOZ25" s="431"/>
      <c r="LPA25" s="431"/>
      <c r="LPB25" s="431"/>
      <c r="LPC25" s="431"/>
      <c r="LPD25" s="431"/>
      <c r="LPE25" s="431"/>
      <c r="LPF25" s="431"/>
      <c r="LPG25" s="431"/>
      <c r="LPH25" s="431"/>
      <c r="LPI25" s="431"/>
      <c r="LPJ25" s="431"/>
      <c r="LPK25" s="431"/>
      <c r="LPL25" s="431"/>
      <c r="LPM25" s="431"/>
      <c r="LPN25" s="431"/>
      <c r="LPO25" s="431"/>
      <c r="LPP25" s="431"/>
      <c r="LPQ25" s="431"/>
      <c r="LPR25" s="431"/>
      <c r="LPS25" s="431"/>
      <c r="LPT25" s="431"/>
      <c r="LPU25" s="431"/>
      <c r="LPV25" s="431"/>
      <c r="LPW25" s="431"/>
      <c r="LPX25" s="431"/>
      <c r="LPY25" s="431"/>
      <c r="LPZ25" s="431"/>
      <c r="LQA25" s="431"/>
      <c r="LQB25" s="431"/>
      <c r="LQC25" s="431"/>
      <c r="LQD25" s="431"/>
      <c r="LQE25" s="431"/>
      <c r="LQF25" s="431"/>
      <c r="LQG25" s="431"/>
      <c r="LQH25" s="431"/>
      <c r="LQI25" s="431"/>
      <c r="LQJ25" s="431"/>
      <c r="LQK25" s="431"/>
      <c r="LQL25" s="431"/>
      <c r="LQM25" s="431"/>
      <c r="LQN25" s="431"/>
      <c r="LQO25" s="431"/>
      <c r="LQP25" s="431"/>
      <c r="LQQ25" s="431"/>
      <c r="LQR25" s="431"/>
      <c r="LQS25" s="431"/>
      <c r="LQT25" s="431"/>
      <c r="LQU25" s="431"/>
      <c r="LQV25" s="431"/>
      <c r="LQW25" s="431"/>
      <c r="LQX25" s="431"/>
      <c r="LQY25" s="431"/>
      <c r="LQZ25" s="431"/>
      <c r="LRA25" s="431"/>
      <c r="LRB25" s="431"/>
      <c r="LRC25" s="431"/>
      <c r="LRD25" s="431"/>
      <c r="LRE25" s="431"/>
      <c r="LRF25" s="431"/>
      <c r="LRG25" s="431"/>
      <c r="LRH25" s="431"/>
      <c r="LRI25" s="431"/>
      <c r="LRJ25" s="431"/>
      <c r="LRK25" s="431"/>
      <c r="LRL25" s="431"/>
      <c r="LRM25" s="431"/>
      <c r="LRN25" s="431"/>
      <c r="LRO25" s="431"/>
      <c r="LRP25" s="431"/>
      <c r="LRQ25" s="431"/>
      <c r="LRR25" s="431"/>
      <c r="LRS25" s="431"/>
      <c r="LRT25" s="431"/>
      <c r="LRU25" s="431"/>
      <c r="LRV25" s="431"/>
      <c r="LRW25" s="431"/>
      <c r="LRX25" s="431"/>
      <c r="LRY25" s="431"/>
      <c r="LRZ25" s="431"/>
      <c r="LSA25" s="431"/>
      <c r="LSB25" s="431"/>
      <c r="LSC25" s="431"/>
      <c r="LSD25" s="431"/>
      <c r="LSE25" s="431"/>
      <c r="LSF25" s="431"/>
      <c r="LSG25" s="431"/>
      <c r="LSH25" s="431"/>
      <c r="LSI25" s="431"/>
      <c r="LSJ25" s="431"/>
      <c r="LSK25" s="431"/>
      <c r="LSL25" s="431"/>
      <c r="LSM25" s="431"/>
      <c r="LSN25" s="431"/>
      <c r="LSO25" s="431"/>
      <c r="LSP25" s="431"/>
      <c r="LSQ25" s="431"/>
      <c r="LSR25" s="431"/>
      <c r="LSS25" s="431"/>
      <c r="LST25" s="431"/>
      <c r="LSU25" s="431"/>
      <c r="LSV25" s="431"/>
      <c r="LSW25" s="431"/>
      <c r="LSX25" s="431"/>
      <c r="LSY25" s="431"/>
      <c r="LSZ25" s="431"/>
      <c r="LTA25" s="431"/>
      <c r="LTB25" s="431"/>
      <c r="LTC25" s="431"/>
      <c r="LTD25" s="431"/>
      <c r="LTE25" s="431"/>
      <c r="LTF25" s="431"/>
      <c r="LTG25" s="431"/>
      <c r="LTH25" s="431"/>
      <c r="LTI25" s="431"/>
      <c r="LTJ25" s="431"/>
      <c r="LTK25" s="431"/>
      <c r="LTL25" s="431"/>
      <c r="LTM25" s="431"/>
      <c r="LTN25" s="431"/>
      <c r="LTO25" s="431"/>
      <c r="LTP25" s="431"/>
      <c r="LTQ25" s="431"/>
      <c r="LTR25" s="431"/>
      <c r="LTS25" s="431"/>
      <c r="LTT25" s="431"/>
      <c r="LTU25" s="431"/>
      <c r="LTV25" s="431"/>
      <c r="LTW25" s="431"/>
      <c r="LTX25" s="431"/>
      <c r="LTY25" s="431"/>
      <c r="LTZ25" s="431"/>
      <c r="LUA25" s="431"/>
      <c r="LUB25" s="431"/>
      <c r="LUC25" s="431"/>
      <c r="LUD25" s="431"/>
      <c r="LUE25" s="431"/>
      <c r="LUF25" s="431"/>
      <c r="LUG25" s="431"/>
      <c r="LUH25" s="431"/>
      <c r="LUI25" s="431"/>
      <c r="LUJ25" s="431"/>
      <c r="LUK25" s="431"/>
      <c r="LUL25" s="431"/>
      <c r="LUM25" s="431"/>
      <c r="LUN25" s="431"/>
      <c r="LUO25" s="431"/>
      <c r="LUP25" s="431"/>
      <c r="LUQ25" s="431"/>
      <c r="LUR25" s="431"/>
      <c r="LUS25" s="431"/>
      <c r="LUT25" s="431"/>
      <c r="LUU25" s="431"/>
      <c r="LUV25" s="431"/>
      <c r="LUW25" s="431"/>
      <c r="LUX25" s="431"/>
      <c r="LUY25" s="431"/>
      <c r="LUZ25" s="431"/>
      <c r="LVA25" s="431"/>
      <c r="LVB25" s="431"/>
      <c r="LVC25" s="431"/>
      <c r="LVD25" s="431"/>
      <c r="LVE25" s="431"/>
      <c r="LVF25" s="431"/>
      <c r="LVG25" s="431"/>
      <c r="LVH25" s="431"/>
      <c r="LVI25" s="431"/>
      <c r="LVJ25" s="431"/>
      <c r="LVK25" s="431"/>
      <c r="LVL25" s="431"/>
      <c r="LVM25" s="431"/>
      <c r="LVN25" s="431"/>
      <c r="LVO25" s="431"/>
      <c r="LVP25" s="431"/>
      <c r="LVQ25" s="431"/>
      <c r="LVR25" s="431"/>
      <c r="LVS25" s="431"/>
      <c r="LVT25" s="431"/>
      <c r="LVU25" s="431"/>
      <c r="LVV25" s="431"/>
      <c r="LVW25" s="431"/>
      <c r="LVX25" s="431"/>
      <c r="LVY25" s="431"/>
      <c r="LVZ25" s="431"/>
      <c r="LWA25" s="431"/>
      <c r="LWB25" s="431"/>
      <c r="LWC25" s="431"/>
      <c r="LWD25" s="431"/>
      <c r="LWE25" s="431"/>
      <c r="LWF25" s="431"/>
      <c r="LWG25" s="431"/>
      <c r="LWH25" s="431"/>
      <c r="LWI25" s="431"/>
      <c r="LWJ25" s="431"/>
      <c r="LWK25" s="431"/>
      <c r="LWL25" s="431"/>
      <c r="LWM25" s="431"/>
      <c r="LWN25" s="431"/>
      <c r="LWO25" s="431"/>
      <c r="LWP25" s="431"/>
      <c r="LWQ25" s="431"/>
      <c r="LWR25" s="431"/>
      <c r="LWS25" s="431"/>
      <c r="LWT25" s="431"/>
      <c r="LWU25" s="431"/>
      <c r="LWV25" s="431"/>
      <c r="LWW25" s="431"/>
      <c r="LWX25" s="431"/>
      <c r="LWY25" s="431"/>
      <c r="LWZ25" s="431"/>
      <c r="LXA25" s="431"/>
      <c r="LXB25" s="431"/>
      <c r="LXC25" s="431"/>
      <c r="LXD25" s="431"/>
      <c r="LXE25" s="431"/>
      <c r="LXF25" s="431"/>
      <c r="LXG25" s="431"/>
      <c r="LXH25" s="431"/>
      <c r="LXI25" s="431"/>
      <c r="LXJ25" s="431"/>
      <c r="LXK25" s="431"/>
      <c r="LXL25" s="431"/>
      <c r="LXM25" s="431"/>
      <c r="LXN25" s="431"/>
      <c r="LXO25" s="431"/>
      <c r="LXP25" s="431"/>
      <c r="LXQ25" s="431"/>
      <c r="LXR25" s="431"/>
      <c r="LXS25" s="431"/>
      <c r="LXT25" s="431"/>
      <c r="LXU25" s="431"/>
      <c r="LXV25" s="431"/>
      <c r="LXW25" s="431"/>
      <c r="LXX25" s="431"/>
      <c r="LXY25" s="431"/>
      <c r="LXZ25" s="431"/>
      <c r="LYA25" s="431"/>
      <c r="LYB25" s="431"/>
      <c r="LYC25" s="431"/>
      <c r="LYD25" s="431"/>
      <c r="LYE25" s="431"/>
      <c r="LYF25" s="431"/>
      <c r="LYG25" s="431"/>
      <c r="LYH25" s="431"/>
      <c r="LYI25" s="431"/>
      <c r="LYJ25" s="431"/>
      <c r="LYK25" s="431"/>
      <c r="LYL25" s="431"/>
      <c r="LYM25" s="431"/>
      <c r="LYN25" s="431"/>
      <c r="LYO25" s="431"/>
      <c r="LYP25" s="431"/>
      <c r="LYQ25" s="431"/>
      <c r="LYR25" s="431"/>
      <c r="LYS25" s="431"/>
      <c r="LYT25" s="431"/>
      <c r="LYU25" s="431"/>
      <c r="LYV25" s="431"/>
      <c r="LYW25" s="431"/>
      <c r="LYX25" s="431"/>
      <c r="LYY25" s="431"/>
      <c r="LYZ25" s="431"/>
      <c r="LZA25" s="431"/>
      <c r="LZB25" s="431"/>
      <c r="LZC25" s="431"/>
      <c r="LZD25" s="431"/>
      <c r="LZE25" s="431"/>
      <c r="LZF25" s="431"/>
      <c r="LZG25" s="431"/>
      <c r="LZH25" s="431"/>
      <c r="LZI25" s="431"/>
      <c r="LZJ25" s="431"/>
      <c r="LZK25" s="431"/>
      <c r="LZL25" s="431"/>
      <c r="LZM25" s="431"/>
      <c r="LZN25" s="431"/>
      <c r="LZO25" s="431"/>
      <c r="LZP25" s="431"/>
      <c r="LZQ25" s="431"/>
      <c r="LZR25" s="431"/>
      <c r="LZS25" s="431"/>
      <c r="LZT25" s="431"/>
      <c r="LZU25" s="431"/>
      <c r="LZV25" s="431"/>
      <c r="LZW25" s="431"/>
      <c r="LZX25" s="431"/>
      <c r="LZY25" s="431"/>
      <c r="LZZ25" s="431"/>
      <c r="MAA25" s="431"/>
      <c r="MAB25" s="431"/>
      <c r="MAC25" s="431"/>
      <c r="MAD25" s="431"/>
      <c r="MAE25" s="431"/>
      <c r="MAF25" s="431"/>
      <c r="MAG25" s="431"/>
      <c r="MAH25" s="431"/>
      <c r="MAI25" s="431"/>
      <c r="MAJ25" s="431"/>
      <c r="MAK25" s="431"/>
      <c r="MAL25" s="431"/>
      <c r="MAM25" s="431"/>
      <c r="MAN25" s="431"/>
      <c r="MAO25" s="431"/>
      <c r="MAP25" s="431"/>
      <c r="MAQ25" s="431"/>
      <c r="MAR25" s="431"/>
      <c r="MAS25" s="431"/>
      <c r="MAT25" s="431"/>
      <c r="MAU25" s="431"/>
      <c r="MAV25" s="431"/>
      <c r="MAW25" s="431"/>
      <c r="MAX25" s="431"/>
      <c r="MAY25" s="431"/>
      <c r="MAZ25" s="431"/>
      <c r="MBA25" s="431"/>
      <c r="MBB25" s="431"/>
      <c r="MBC25" s="431"/>
      <c r="MBD25" s="431"/>
      <c r="MBE25" s="431"/>
      <c r="MBF25" s="431"/>
      <c r="MBG25" s="431"/>
      <c r="MBH25" s="431"/>
      <c r="MBI25" s="431"/>
      <c r="MBJ25" s="431"/>
      <c r="MBK25" s="431"/>
      <c r="MBL25" s="431"/>
      <c r="MBM25" s="431"/>
      <c r="MBN25" s="431"/>
      <c r="MBO25" s="431"/>
      <c r="MBP25" s="431"/>
      <c r="MBQ25" s="431"/>
      <c r="MBR25" s="431"/>
      <c r="MBS25" s="431"/>
      <c r="MBT25" s="431"/>
      <c r="MBU25" s="431"/>
      <c r="MBV25" s="431"/>
      <c r="MBW25" s="431"/>
      <c r="MBX25" s="431"/>
      <c r="MBY25" s="431"/>
      <c r="MBZ25" s="431"/>
      <c r="MCA25" s="431"/>
      <c r="MCB25" s="431"/>
      <c r="MCC25" s="431"/>
      <c r="MCD25" s="431"/>
      <c r="MCE25" s="431"/>
      <c r="MCF25" s="431"/>
      <c r="MCG25" s="431"/>
      <c r="MCH25" s="431"/>
      <c r="MCI25" s="431"/>
      <c r="MCJ25" s="431"/>
      <c r="MCK25" s="431"/>
      <c r="MCL25" s="431"/>
      <c r="MCM25" s="431"/>
      <c r="MCN25" s="431"/>
      <c r="MCO25" s="431"/>
      <c r="MCP25" s="431"/>
      <c r="MCQ25" s="431"/>
      <c r="MCR25" s="431"/>
      <c r="MCS25" s="431"/>
      <c r="MCT25" s="431"/>
      <c r="MCU25" s="431"/>
      <c r="MCV25" s="431"/>
      <c r="MCW25" s="431"/>
      <c r="MCX25" s="431"/>
      <c r="MCY25" s="431"/>
      <c r="MCZ25" s="431"/>
      <c r="MDA25" s="431"/>
      <c r="MDB25" s="431"/>
      <c r="MDC25" s="431"/>
      <c r="MDD25" s="431"/>
      <c r="MDE25" s="431"/>
      <c r="MDF25" s="431"/>
      <c r="MDG25" s="431"/>
      <c r="MDH25" s="431"/>
      <c r="MDI25" s="431"/>
      <c r="MDJ25" s="431"/>
      <c r="MDK25" s="431"/>
      <c r="MDL25" s="431"/>
      <c r="MDM25" s="431"/>
      <c r="MDN25" s="431"/>
      <c r="MDO25" s="431"/>
      <c r="MDP25" s="431"/>
      <c r="MDQ25" s="431"/>
      <c r="MDR25" s="431"/>
      <c r="MDS25" s="431"/>
      <c r="MDT25" s="431"/>
      <c r="MDU25" s="431"/>
      <c r="MDV25" s="431"/>
      <c r="MDW25" s="431"/>
      <c r="MDX25" s="431"/>
      <c r="MDY25" s="431"/>
      <c r="MDZ25" s="431"/>
      <c r="MEA25" s="431"/>
      <c r="MEB25" s="431"/>
      <c r="MEC25" s="431"/>
      <c r="MED25" s="431"/>
      <c r="MEE25" s="431"/>
      <c r="MEF25" s="431"/>
      <c r="MEG25" s="431"/>
      <c r="MEH25" s="431"/>
      <c r="MEI25" s="431"/>
      <c r="MEJ25" s="431"/>
      <c r="MEK25" s="431"/>
      <c r="MEL25" s="431"/>
      <c r="MEM25" s="431"/>
      <c r="MEN25" s="431"/>
      <c r="MEO25" s="431"/>
      <c r="MEP25" s="431"/>
      <c r="MEQ25" s="431"/>
      <c r="MER25" s="431"/>
      <c r="MES25" s="431"/>
      <c r="MET25" s="431"/>
      <c r="MEU25" s="431"/>
      <c r="MEV25" s="431"/>
      <c r="MEW25" s="431"/>
      <c r="MEX25" s="431"/>
      <c r="MEY25" s="431"/>
      <c r="MEZ25" s="431"/>
      <c r="MFA25" s="431"/>
      <c r="MFB25" s="431"/>
      <c r="MFC25" s="431"/>
      <c r="MFD25" s="431"/>
      <c r="MFE25" s="431"/>
      <c r="MFF25" s="431"/>
      <c r="MFG25" s="431"/>
      <c r="MFH25" s="431"/>
      <c r="MFI25" s="431"/>
      <c r="MFJ25" s="431"/>
      <c r="MFK25" s="431"/>
      <c r="MFL25" s="431"/>
      <c r="MFM25" s="431"/>
      <c r="MFN25" s="431"/>
      <c r="MFO25" s="431"/>
      <c r="MFP25" s="431"/>
      <c r="MFQ25" s="431"/>
      <c r="MFR25" s="431"/>
      <c r="MFS25" s="431"/>
      <c r="MFT25" s="431"/>
      <c r="MFU25" s="431"/>
      <c r="MFV25" s="431"/>
      <c r="MFW25" s="431"/>
      <c r="MFX25" s="431"/>
      <c r="MFY25" s="431"/>
      <c r="MFZ25" s="431"/>
      <c r="MGA25" s="431"/>
      <c r="MGB25" s="431"/>
      <c r="MGC25" s="431"/>
      <c r="MGD25" s="431"/>
      <c r="MGE25" s="431"/>
      <c r="MGF25" s="431"/>
      <c r="MGG25" s="431"/>
      <c r="MGH25" s="431"/>
      <c r="MGI25" s="431"/>
      <c r="MGJ25" s="431"/>
      <c r="MGK25" s="431"/>
      <c r="MGL25" s="431"/>
      <c r="MGM25" s="431"/>
      <c r="MGN25" s="431"/>
      <c r="MGO25" s="431"/>
      <c r="MGP25" s="431"/>
      <c r="MGQ25" s="431"/>
      <c r="MGR25" s="431"/>
      <c r="MGS25" s="431"/>
      <c r="MGT25" s="431"/>
      <c r="MGU25" s="431"/>
      <c r="MGV25" s="431"/>
      <c r="MGW25" s="431"/>
      <c r="MGX25" s="431"/>
      <c r="MGY25" s="431"/>
      <c r="MGZ25" s="431"/>
      <c r="MHA25" s="431"/>
      <c r="MHB25" s="431"/>
      <c r="MHC25" s="431"/>
      <c r="MHD25" s="431"/>
      <c r="MHE25" s="431"/>
      <c r="MHF25" s="431"/>
      <c r="MHG25" s="431"/>
      <c r="MHH25" s="431"/>
      <c r="MHI25" s="431"/>
      <c r="MHJ25" s="431"/>
      <c r="MHK25" s="431"/>
      <c r="MHL25" s="431"/>
      <c r="MHM25" s="431"/>
      <c r="MHN25" s="431"/>
      <c r="MHO25" s="431"/>
      <c r="MHP25" s="431"/>
      <c r="MHQ25" s="431"/>
      <c r="MHR25" s="431"/>
      <c r="MHS25" s="431"/>
      <c r="MHT25" s="431"/>
      <c r="MHU25" s="431"/>
      <c r="MHV25" s="431"/>
      <c r="MHW25" s="431"/>
      <c r="MHX25" s="431"/>
      <c r="MHY25" s="431"/>
      <c r="MHZ25" s="431"/>
      <c r="MIA25" s="431"/>
      <c r="MIB25" s="431"/>
      <c r="MIC25" s="431"/>
      <c r="MID25" s="431"/>
      <c r="MIE25" s="431"/>
      <c r="MIF25" s="431"/>
      <c r="MIG25" s="431"/>
      <c r="MIH25" s="431"/>
      <c r="MII25" s="431"/>
      <c r="MIJ25" s="431"/>
      <c r="MIK25" s="431"/>
      <c r="MIL25" s="431"/>
      <c r="MIM25" s="431"/>
      <c r="MIN25" s="431"/>
      <c r="MIO25" s="431"/>
      <c r="MIP25" s="431"/>
      <c r="MIQ25" s="431"/>
      <c r="MIR25" s="431"/>
      <c r="MIS25" s="431"/>
      <c r="MIT25" s="431"/>
      <c r="MIU25" s="431"/>
      <c r="MIV25" s="431"/>
      <c r="MIW25" s="431"/>
      <c r="MIX25" s="431"/>
      <c r="MIY25" s="431"/>
      <c r="MIZ25" s="431"/>
      <c r="MJA25" s="431"/>
      <c r="MJB25" s="431"/>
      <c r="MJC25" s="431"/>
      <c r="MJD25" s="431"/>
      <c r="MJE25" s="431"/>
      <c r="MJF25" s="431"/>
      <c r="MJG25" s="431"/>
      <c r="MJH25" s="431"/>
      <c r="MJI25" s="431"/>
      <c r="MJJ25" s="431"/>
      <c r="MJK25" s="431"/>
      <c r="MJL25" s="431"/>
      <c r="MJM25" s="431"/>
      <c r="MJN25" s="431"/>
      <c r="MJO25" s="431"/>
      <c r="MJP25" s="431"/>
      <c r="MJQ25" s="431"/>
      <c r="MJR25" s="431"/>
      <c r="MJS25" s="431"/>
      <c r="MJT25" s="431"/>
      <c r="MJU25" s="431"/>
      <c r="MJV25" s="431"/>
      <c r="MJW25" s="431"/>
      <c r="MJX25" s="431"/>
      <c r="MJY25" s="431"/>
      <c r="MJZ25" s="431"/>
      <c r="MKA25" s="431"/>
      <c r="MKB25" s="431"/>
      <c r="MKC25" s="431"/>
      <c r="MKD25" s="431"/>
      <c r="MKE25" s="431"/>
      <c r="MKF25" s="431"/>
      <c r="MKG25" s="431"/>
      <c r="MKH25" s="431"/>
      <c r="MKI25" s="431"/>
      <c r="MKJ25" s="431"/>
      <c r="MKK25" s="431"/>
      <c r="MKL25" s="431"/>
      <c r="MKM25" s="431"/>
      <c r="MKN25" s="431"/>
      <c r="MKO25" s="431"/>
      <c r="MKP25" s="431"/>
      <c r="MKQ25" s="431"/>
      <c r="MKR25" s="431"/>
      <c r="MKS25" s="431"/>
      <c r="MKT25" s="431"/>
      <c r="MKU25" s="431"/>
      <c r="MKV25" s="431"/>
      <c r="MKW25" s="431"/>
      <c r="MKX25" s="431"/>
      <c r="MKY25" s="431"/>
      <c r="MKZ25" s="431"/>
      <c r="MLA25" s="431"/>
      <c r="MLB25" s="431"/>
      <c r="MLC25" s="431"/>
      <c r="MLD25" s="431"/>
      <c r="MLE25" s="431"/>
      <c r="MLF25" s="431"/>
      <c r="MLG25" s="431"/>
      <c r="MLH25" s="431"/>
      <c r="MLI25" s="431"/>
      <c r="MLJ25" s="431"/>
      <c r="MLK25" s="431"/>
      <c r="MLL25" s="431"/>
      <c r="MLM25" s="431"/>
      <c r="MLN25" s="431"/>
      <c r="MLO25" s="431"/>
      <c r="MLP25" s="431"/>
      <c r="MLQ25" s="431"/>
      <c r="MLR25" s="431"/>
      <c r="MLS25" s="431"/>
      <c r="MLT25" s="431"/>
      <c r="MLU25" s="431"/>
      <c r="MLV25" s="431"/>
      <c r="MLW25" s="431"/>
      <c r="MLX25" s="431"/>
      <c r="MLY25" s="431"/>
      <c r="MLZ25" s="431"/>
      <c r="MMA25" s="431"/>
      <c r="MMB25" s="431"/>
      <c r="MMC25" s="431"/>
      <c r="MMD25" s="431"/>
      <c r="MME25" s="431"/>
      <c r="MMF25" s="431"/>
      <c r="MMG25" s="431"/>
      <c r="MMH25" s="431"/>
      <c r="MMI25" s="431"/>
      <c r="MMJ25" s="431"/>
      <c r="MMK25" s="431"/>
      <c r="MML25" s="431"/>
      <c r="MMM25" s="431"/>
      <c r="MMN25" s="431"/>
      <c r="MMO25" s="431"/>
      <c r="MMP25" s="431"/>
      <c r="MMQ25" s="431"/>
      <c r="MMR25" s="431"/>
      <c r="MMS25" s="431"/>
      <c r="MMT25" s="431"/>
      <c r="MMU25" s="431"/>
      <c r="MMV25" s="431"/>
      <c r="MMW25" s="431"/>
      <c r="MMX25" s="431"/>
      <c r="MMY25" s="431"/>
      <c r="MMZ25" s="431"/>
      <c r="MNA25" s="431"/>
      <c r="MNB25" s="431"/>
      <c r="MNC25" s="431"/>
      <c r="MND25" s="431"/>
      <c r="MNE25" s="431"/>
      <c r="MNF25" s="431"/>
      <c r="MNG25" s="431"/>
      <c r="MNH25" s="431"/>
      <c r="MNI25" s="431"/>
      <c r="MNJ25" s="431"/>
      <c r="MNK25" s="431"/>
      <c r="MNL25" s="431"/>
      <c r="MNM25" s="431"/>
      <c r="MNN25" s="431"/>
      <c r="MNO25" s="431"/>
      <c r="MNP25" s="431"/>
      <c r="MNQ25" s="431"/>
      <c r="MNR25" s="431"/>
      <c r="MNS25" s="431"/>
      <c r="MNT25" s="431"/>
      <c r="MNU25" s="431"/>
      <c r="MNV25" s="431"/>
      <c r="MNW25" s="431"/>
      <c r="MNX25" s="431"/>
      <c r="MNY25" s="431"/>
      <c r="MNZ25" s="431"/>
      <c r="MOA25" s="431"/>
      <c r="MOB25" s="431"/>
      <c r="MOC25" s="431"/>
      <c r="MOD25" s="431"/>
      <c r="MOE25" s="431"/>
      <c r="MOF25" s="431"/>
      <c r="MOG25" s="431"/>
      <c r="MOH25" s="431"/>
      <c r="MOI25" s="431"/>
      <c r="MOJ25" s="431"/>
      <c r="MOK25" s="431"/>
      <c r="MOL25" s="431"/>
      <c r="MOM25" s="431"/>
      <c r="MON25" s="431"/>
      <c r="MOO25" s="431"/>
      <c r="MOP25" s="431"/>
      <c r="MOQ25" s="431"/>
      <c r="MOR25" s="431"/>
      <c r="MOS25" s="431"/>
      <c r="MOT25" s="431"/>
      <c r="MOU25" s="431"/>
      <c r="MOV25" s="431"/>
      <c r="MOW25" s="431"/>
      <c r="MOX25" s="431"/>
      <c r="MOY25" s="431"/>
      <c r="MOZ25" s="431"/>
      <c r="MPA25" s="431"/>
      <c r="MPB25" s="431"/>
      <c r="MPC25" s="431"/>
      <c r="MPD25" s="431"/>
      <c r="MPE25" s="431"/>
      <c r="MPF25" s="431"/>
      <c r="MPG25" s="431"/>
      <c r="MPH25" s="431"/>
      <c r="MPI25" s="431"/>
      <c r="MPJ25" s="431"/>
      <c r="MPK25" s="431"/>
      <c r="MPL25" s="431"/>
      <c r="MPM25" s="431"/>
      <c r="MPN25" s="431"/>
      <c r="MPO25" s="431"/>
      <c r="MPP25" s="431"/>
      <c r="MPQ25" s="431"/>
      <c r="MPR25" s="431"/>
      <c r="MPS25" s="431"/>
      <c r="MPT25" s="431"/>
      <c r="MPU25" s="431"/>
      <c r="MPV25" s="431"/>
      <c r="MPW25" s="431"/>
      <c r="MPX25" s="431"/>
      <c r="MPY25" s="431"/>
      <c r="MPZ25" s="431"/>
      <c r="MQA25" s="431"/>
      <c r="MQB25" s="431"/>
      <c r="MQC25" s="431"/>
      <c r="MQD25" s="431"/>
      <c r="MQE25" s="431"/>
      <c r="MQF25" s="431"/>
      <c r="MQG25" s="431"/>
      <c r="MQH25" s="431"/>
      <c r="MQI25" s="431"/>
      <c r="MQJ25" s="431"/>
      <c r="MQK25" s="431"/>
      <c r="MQL25" s="431"/>
      <c r="MQM25" s="431"/>
      <c r="MQN25" s="431"/>
      <c r="MQO25" s="431"/>
      <c r="MQP25" s="431"/>
      <c r="MQQ25" s="431"/>
      <c r="MQR25" s="431"/>
      <c r="MQS25" s="431"/>
      <c r="MQT25" s="431"/>
      <c r="MQU25" s="431"/>
      <c r="MQV25" s="431"/>
      <c r="MQW25" s="431"/>
      <c r="MQX25" s="431"/>
      <c r="MQY25" s="431"/>
      <c r="MQZ25" s="431"/>
      <c r="MRA25" s="431"/>
      <c r="MRB25" s="431"/>
      <c r="MRC25" s="431"/>
      <c r="MRD25" s="431"/>
      <c r="MRE25" s="431"/>
      <c r="MRF25" s="431"/>
      <c r="MRG25" s="431"/>
      <c r="MRH25" s="431"/>
      <c r="MRI25" s="431"/>
      <c r="MRJ25" s="431"/>
      <c r="MRK25" s="431"/>
      <c r="MRL25" s="431"/>
      <c r="MRM25" s="431"/>
      <c r="MRN25" s="431"/>
      <c r="MRO25" s="431"/>
      <c r="MRP25" s="431"/>
      <c r="MRQ25" s="431"/>
      <c r="MRR25" s="431"/>
      <c r="MRS25" s="431"/>
      <c r="MRT25" s="431"/>
      <c r="MRU25" s="431"/>
      <c r="MRV25" s="431"/>
      <c r="MRW25" s="431"/>
      <c r="MRX25" s="431"/>
      <c r="MRY25" s="431"/>
      <c r="MRZ25" s="431"/>
      <c r="MSA25" s="431"/>
      <c r="MSB25" s="431"/>
      <c r="MSC25" s="431"/>
      <c r="MSD25" s="431"/>
      <c r="MSE25" s="431"/>
      <c r="MSF25" s="431"/>
      <c r="MSG25" s="431"/>
      <c r="MSH25" s="431"/>
      <c r="MSI25" s="431"/>
      <c r="MSJ25" s="431"/>
      <c r="MSK25" s="431"/>
      <c r="MSL25" s="431"/>
      <c r="MSM25" s="431"/>
      <c r="MSN25" s="431"/>
      <c r="MSO25" s="431"/>
      <c r="MSP25" s="431"/>
      <c r="MSQ25" s="431"/>
      <c r="MSR25" s="431"/>
      <c r="MSS25" s="431"/>
      <c r="MST25" s="431"/>
      <c r="MSU25" s="431"/>
      <c r="MSV25" s="431"/>
      <c r="MSW25" s="431"/>
      <c r="MSX25" s="431"/>
      <c r="MSY25" s="431"/>
      <c r="MSZ25" s="431"/>
      <c r="MTA25" s="431"/>
      <c r="MTB25" s="431"/>
      <c r="MTC25" s="431"/>
      <c r="MTD25" s="431"/>
      <c r="MTE25" s="431"/>
      <c r="MTF25" s="431"/>
      <c r="MTG25" s="431"/>
      <c r="MTH25" s="431"/>
      <c r="MTI25" s="431"/>
      <c r="MTJ25" s="431"/>
      <c r="MTK25" s="431"/>
      <c r="MTL25" s="431"/>
      <c r="MTM25" s="431"/>
      <c r="MTN25" s="431"/>
      <c r="MTO25" s="431"/>
      <c r="MTP25" s="431"/>
      <c r="MTQ25" s="431"/>
      <c r="MTR25" s="431"/>
      <c r="MTS25" s="431"/>
      <c r="MTT25" s="431"/>
      <c r="MTU25" s="431"/>
      <c r="MTV25" s="431"/>
      <c r="MTW25" s="431"/>
      <c r="MTX25" s="431"/>
      <c r="MTY25" s="431"/>
      <c r="MTZ25" s="431"/>
      <c r="MUA25" s="431"/>
      <c r="MUB25" s="431"/>
      <c r="MUC25" s="431"/>
      <c r="MUD25" s="431"/>
      <c r="MUE25" s="431"/>
      <c r="MUF25" s="431"/>
      <c r="MUG25" s="431"/>
      <c r="MUH25" s="431"/>
      <c r="MUI25" s="431"/>
      <c r="MUJ25" s="431"/>
      <c r="MUK25" s="431"/>
      <c r="MUL25" s="431"/>
      <c r="MUM25" s="431"/>
      <c r="MUN25" s="431"/>
      <c r="MUO25" s="431"/>
      <c r="MUP25" s="431"/>
      <c r="MUQ25" s="431"/>
      <c r="MUR25" s="431"/>
      <c r="MUS25" s="431"/>
      <c r="MUT25" s="431"/>
      <c r="MUU25" s="431"/>
      <c r="MUV25" s="431"/>
      <c r="MUW25" s="431"/>
      <c r="MUX25" s="431"/>
      <c r="MUY25" s="431"/>
      <c r="MUZ25" s="431"/>
      <c r="MVA25" s="431"/>
      <c r="MVB25" s="431"/>
      <c r="MVC25" s="431"/>
      <c r="MVD25" s="431"/>
      <c r="MVE25" s="431"/>
      <c r="MVF25" s="431"/>
      <c r="MVG25" s="431"/>
      <c r="MVH25" s="431"/>
      <c r="MVI25" s="431"/>
      <c r="MVJ25" s="431"/>
      <c r="MVK25" s="431"/>
      <c r="MVL25" s="431"/>
      <c r="MVM25" s="431"/>
      <c r="MVN25" s="431"/>
      <c r="MVO25" s="431"/>
      <c r="MVP25" s="431"/>
      <c r="MVQ25" s="431"/>
      <c r="MVR25" s="431"/>
      <c r="MVS25" s="431"/>
      <c r="MVT25" s="431"/>
      <c r="MVU25" s="431"/>
      <c r="MVV25" s="431"/>
      <c r="MVW25" s="431"/>
      <c r="MVX25" s="431"/>
      <c r="MVY25" s="431"/>
      <c r="MVZ25" s="431"/>
      <c r="MWA25" s="431"/>
      <c r="MWB25" s="431"/>
      <c r="MWC25" s="431"/>
      <c r="MWD25" s="431"/>
      <c r="MWE25" s="431"/>
      <c r="MWF25" s="431"/>
      <c r="MWG25" s="431"/>
      <c r="MWH25" s="431"/>
      <c r="MWI25" s="431"/>
      <c r="MWJ25" s="431"/>
      <c r="MWK25" s="431"/>
      <c r="MWL25" s="431"/>
      <c r="MWM25" s="431"/>
      <c r="MWN25" s="431"/>
      <c r="MWO25" s="431"/>
      <c r="MWP25" s="431"/>
      <c r="MWQ25" s="431"/>
      <c r="MWR25" s="431"/>
      <c r="MWS25" s="431"/>
      <c r="MWT25" s="431"/>
      <c r="MWU25" s="431"/>
      <c r="MWV25" s="431"/>
      <c r="MWW25" s="431"/>
      <c r="MWX25" s="431"/>
      <c r="MWY25" s="431"/>
      <c r="MWZ25" s="431"/>
      <c r="MXA25" s="431"/>
      <c r="MXB25" s="431"/>
      <c r="MXC25" s="431"/>
      <c r="MXD25" s="431"/>
      <c r="MXE25" s="431"/>
      <c r="MXF25" s="431"/>
      <c r="MXG25" s="431"/>
      <c r="MXH25" s="431"/>
      <c r="MXI25" s="431"/>
      <c r="MXJ25" s="431"/>
      <c r="MXK25" s="431"/>
      <c r="MXL25" s="431"/>
      <c r="MXM25" s="431"/>
      <c r="MXN25" s="431"/>
      <c r="MXO25" s="431"/>
      <c r="MXP25" s="431"/>
      <c r="MXQ25" s="431"/>
      <c r="MXR25" s="431"/>
      <c r="MXS25" s="431"/>
      <c r="MXT25" s="431"/>
      <c r="MXU25" s="431"/>
      <c r="MXV25" s="431"/>
      <c r="MXW25" s="431"/>
      <c r="MXX25" s="431"/>
      <c r="MXY25" s="431"/>
      <c r="MXZ25" s="431"/>
      <c r="MYA25" s="431"/>
      <c r="MYB25" s="431"/>
      <c r="MYC25" s="431"/>
      <c r="MYD25" s="431"/>
      <c r="MYE25" s="431"/>
      <c r="MYF25" s="431"/>
      <c r="MYG25" s="431"/>
      <c r="MYH25" s="431"/>
      <c r="MYI25" s="431"/>
      <c r="MYJ25" s="431"/>
      <c r="MYK25" s="431"/>
      <c r="MYL25" s="431"/>
      <c r="MYM25" s="431"/>
      <c r="MYN25" s="431"/>
      <c r="MYO25" s="431"/>
      <c r="MYP25" s="431"/>
      <c r="MYQ25" s="431"/>
      <c r="MYR25" s="431"/>
      <c r="MYS25" s="431"/>
      <c r="MYT25" s="431"/>
      <c r="MYU25" s="431"/>
      <c r="MYV25" s="431"/>
      <c r="MYW25" s="431"/>
      <c r="MYX25" s="431"/>
      <c r="MYY25" s="431"/>
      <c r="MYZ25" s="431"/>
      <c r="MZA25" s="431"/>
      <c r="MZB25" s="431"/>
      <c r="MZC25" s="431"/>
      <c r="MZD25" s="431"/>
      <c r="MZE25" s="431"/>
      <c r="MZF25" s="431"/>
      <c r="MZG25" s="431"/>
      <c r="MZH25" s="431"/>
      <c r="MZI25" s="431"/>
      <c r="MZJ25" s="431"/>
      <c r="MZK25" s="431"/>
      <c r="MZL25" s="431"/>
      <c r="MZM25" s="431"/>
      <c r="MZN25" s="431"/>
      <c r="MZO25" s="431"/>
      <c r="MZP25" s="431"/>
      <c r="MZQ25" s="431"/>
      <c r="MZR25" s="431"/>
      <c r="MZS25" s="431"/>
      <c r="MZT25" s="431"/>
      <c r="MZU25" s="431"/>
      <c r="MZV25" s="431"/>
      <c r="MZW25" s="431"/>
      <c r="MZX25" s="431"/>
      <c r="MZY25" s="431"/>
      <c r="MZZ25" s="431"/>
      <c r="NAA25" s="431"/>
      <c r="NAB25" s="431"/>
      <c r="NAC25" s="431"/>
      <c r="NAD25" s="431"/>
      <c r="NAE25" s="431"/>
      <c r="NAF25" s="431"/>
      <c r="NAG25" s="431"/>
      <c r="NAH25" s="431"/>
      <c r="NAI25" s="431"/>
      <c r="NAJ25" s="431"/>
      <c r="NAK25" s="431"/>
      <c r="NAL25" s="431"/>
      <c r="NAM25" s="431"/>
      <c r="NAN25" s="431"/>
      <c r="NAO25" s="431"/>
      <c r="NAP25" s="431"/>
      <c r="NAQ25" s="431"/>
      <c r="NAR25" s="431"/>
      <c r="NAS25" s="431"/>
      <c r="NAT25" s="431"/>
      <c r="NAU25" s="431"/>
      <c r="NAV25" s="431"/>
      <c r="NAW25" s="431"/>
      <c r="NAX25" s="431"/>
      <c r="NAY25" s="431"/>
      <c r="NAZ25" s="431"/>
      <c r="NBA25" s="431"/>
      <c r="NBB25" s="431"/>
      <c r="NBC25" s="431"/>
      <c r="NBD25" s="431"/>
      <c r="NBE25" s="431"/>
      <c r="NBF25" s="431"/>
      <c r="NBG25" s="431"/>
      <c r="NBH25" s="431"/>
      <c r="NBI25" s="431"/>
      <c r="NBJ25" s="431"/>
      <c r="NBK25" s="431"/>
      <c r="NBL25" s="431"/>
      <c r="NBM25" s="431"/>
      <c r="NBN25" s="431"/>
      <c r="NBO25" s="431"/>
      <c r="NBP25" s="431"/>
      <c r="NBQ25" s="431"/>
      <c r="NBR25" s="431"/>
      <c r="NBS25" s="431"/>
      <c r="NBT25" s="431"/>
      <c r="NBU25" s="431"/>
      <c r="NBV25" s="431"/>
      <c r="NBW25" s="431"/>
      <c r="NBX25" s="431"/>
      <c r="NBY25" s="431"/>
      <c r="NBZ25" s="431"/>
      <c r="NCA25" s="431"/>
      <c r="NCB25" s="431"/>
      <c r="NCC25" s="431"/>
      <c r="NCD25" s="431"/>
      <c r="NCE25" s="431"/>
      <c r="NCF25" s="431"/>
      <c r="NCG25" s="431"/>
      <c r="NCH25" s="431"/>
      <c r="NCI25" s="431"/>
      <c r="NCJ25" s="431"/>
      <c r="NCK25" s="431"/>
      <c r="NCL25" s="431"/>
      <c r="NCM25" s="431"/>
      <c r="NCN25" s="431"/>
      <c r="NCO25" s="431"/>
      <c r="NCP25" s="431"/>
      <c r="NCQ25" s="431"/>
      <c r="NCR25" s="431"/>
      <c r="NCS25" s="431"/>
      <c r="NCT25" s="431"/>
      <c r="NCU25" s="431"/>
      <c r="NCV25" s="431"/>
      <c r="NCW25" s="431"/>
      <c r="NCX25" s="431"/>
      <c r="NCY25" s="431"/>
      <c r="NCZ25" s="431"/>
      <c r="NDA25" s="431"/>
      <c r="NDB25" s="431"/>
      <c r="NDC25" s="431"/>
      <c r="NDD25" s="431"/>
      <c r="NDE25" s="431"/>
      <c r="NDF25" s="431"/>
      <c r="NDG25" s="431"/>
      <c r="NDH25" s="431"/>
      <c r="NDI25" s="431"/>
      <c r="NDJ25" s="431"/>
      <c r="NDK25" s="431"/>
      <c r="NDL25" s="431"/>
      <c r="NDM25" s="431"/>
      <c r="NDN25" s="431"/>
      <c r="NDO25" s="431"/>
      <c r="NDP25" s="431"/>
      <c r="NDQ25" s="431"/>
      <c r="NDR25" s="431"/>
      <c r="NDS25" s="431"/>
      <c r="NDT25" s="431"/>
      <c r="NDU25" s="431"/>
      <c r="NDV25" s="431"/>
      <c r="NDW25" s="431"/>
      <c r="NDX25" s="431"/>
      <c r="NDY25" s="431"/>
      <c r="NDZ25" s="431"/>
      <c r="NEA25" s="431"/>
      <c r="NEB25" s="431"/>
      <c r="NEC25" s="431"/>
      <c r="NED25" s="431"/>
      <c r="NEE25" s="431"/>
      <c r="NEF25" s="431"/>
      <c r="NEG25" s="431"/>
      <c r="NEH25" s="431"/>
      <c r="NEI25" s="431"/>
      <c r="NEJ25" s="431"/>
      <c r="NEK25" s="431"/>
      <c r="NEL25" s="431"/>
      <c r="NEM25" s="431"/>
      <c r="NEN25" s="431"/>
      <c r="NEO25" s="431"/>
      <c r="NEP25" s="431"/>
      <c r="NEQ25" s="431"/>
      <c r="NER25" s="431"/>
      <c r="NES25" s="431"/>
      <c r="NET25" s="431"/>
      <c r="NEU25" s="431"/>
      <c r="NEV25" s="431"/>
      <c r="NEW25" s="431"/>
      <c r="NEX25" s="431"/>
      <c r="NEY25" s="431"/>
      <c r="NEZ25" s="431"/>
      <c r="NFA25" s="431"/>
      <c r="NFB25" s="431"/>
      <c r="NFC25" s="431"/>
      <c r="NFD25" s="431"/>
      <c r="NFE25" s="431"/>
      <c r="NFF25" s="431"/>
      <c r="NFG25" s="431"/>
      <c r="NFH25" s="431"/>
      <c r="NFI25" s="431"/>
      <c r="NFJ25" s="431"/>
      <c r="NFK25" s="431"/>
      <c r="NFL25" s="431"/>
      <c r="NFM25" s="431"/>
      <c r="NFN25" s="431"/>
      <c r="NFO25" s="431"/>
      <c r="NFP25" s="431"/>
      <c r="NFQ25" s="431"/>
      <c r="NFR25" s="431"/>
      <c r="NFS25" s="431"/>
      <c r="NFT25" s="431"/>
      <c r="NFU25" s="431"/>
      <c r="NFV25" s="431"/>
      <c r="NFW25" s="431"/>
      <c r="NFX25" s="431"/>
      <c r="NFY25" s="431"/>
      <c r="NFZ25" s="431"/>
      <c r="NGA25" s="431"/>
      <c r="NGB25" s="431"/>
      <c r="NGC25" s="431"/>
      <c r="NGD25" s="431"/>
      <c r="NGE25" s="431"/>
      <c r="NGF25" s="431"/>
      <c r="NGG25" s="431"/>
      <c r="NGH25" s="431"/>
      <c r="NGI25" s="431"/>
      <c r="NGJ25" s="431"/>
      <c r="NGK25" s="431"/>
      <c r="NGL25" s="431"/>
      <c r="NGM25" s="431"/>
      <c r="NGN25" s="431"/>
      <c r="NGO25" s="431"/>
      <c r="NGP25" s="431"/>
      <c r="NGQ25" s="431"/>
      <c r="NGR25" s="431"/>
      <c r="NGS25" s="431"/>
      <c r="NGT25" s="431"/>
      <c r="NGU25" s="431"/>
      <c r="NGV25" s="431"/>
      <c r="NGW25" s="431"/>
      <c r="NGX25" s="431"/>
      <c r="NGY25" s="431"/>
      <c r="NGZ25" s="431"/>
      <c r="NHA25" s="431"/>
      <c r="NHB25" s="431"/>
      <c r="NHC25" s="431"/>
      <c r="NHD25" s="431"/>
      <c r="NHE25" s="431"/>
      <c r="NHF25" s="431"/>
      <c r="NHG25" s="431"/>
      <c r="NHH25" s="431"/>
      <c r="NHI25" s="431"/>
      <c r="NHJ25" s="431"/>
      <c r="NHK25" s="431"/>
      <c r="NHL25" s="431"/>
      <c r="NHM25" s="431"/>
      <c r="NHN25" s="431"/>
      <c r="NHO25" s="431"/>
      <c r="NHP25" s="431"/>
      <c r="NHQ25" s="431"/>
      <c r="NHR25" s="431"/>
      <c r="NHS25" s="431"/>
      <c r="NHT25" s="431"/>
      <c r="NHU25" s="431"/>
      <c r="NHV25" s="431"/>
      <c r="NHW25" s="431"/>
      <c r="NHX25" s="431"/>
      <c r="NHY25" s="431"/>
      <c r="NHZ25" s="431"/>
      <c r="NIA25" s="431"/>
      <c r="NIB25" s="431"/>
      <c r="NIC25" s="431"/>
      <c r="NID25" s="431"/>
      <c r="NIE25" s="431"/>
      <c r="NIF25" s="431"/>
      <c r="NIG25" s="431"/>
      <c r="NIH25" s="431"/>
      <c r="NII25" s="431"/>
      <c r="NIJ25" s="431"/>
      <c r="NIK25" s="431"/>
      <c r="NIL25" s="431"/>
      <c r="NIM25" s="431"/>
      <c r="NIN25" s="431"/>
      <c r="NIO25" s="431"/>
      <c r="NIP25" s="431"/>
      <c r="NIQ25" s="431"/>
      <c r="NIR25" s="431"/>
      <c r="NIS25" s="431"/>
      <c r="NIT25" s="431"/>
      <c r="NIU25" s="431"/>
      <c r="NIV25" s="431"/>
      <c r="NIW25" s="431"/>
      <c r="NIX25" s="431"/>
      <c r="NIY25" s="431"/>
      <c r="NIZ25" s="431"/>
      <c r="NJA25" s="431"/>
      <c r="NJB25" s="431"/>
      <c r="NJC25" s="431"/>
      <c r="NJD25" s="431"/>
      <c r="NJE25" s="431"/>
      <c r="NJF25" s="431"/>
      <c r="NJG25" s="431"/>
      <c r="NJH25" s="431"/>
      <c r="NJI25" s="431"/>
      <c r="NJJ25" s="431"/>
      <c r="NJK25" s="431"/>
      <c r="NJL25" s="431"/>
      <c r="NJM25" s="431"/>
      <c r="NJN25" s="431"/>
      <c r="NJO25" s="431"/>
      <c r="NJP25" s="431"/>
      <c r="NJQ25" s="431"/>
      <c r="NJR25" s="431"/>
      <c r="NJS25" s="431"/>
      <c r="NJT25" s="431"/>
      <c r="NJU25" s="431"/>
      <c r="NJV25" s="431"/>
      <c r="NJW25" s="431"/>
      <c r="NJX25" s="431"/>
      <c r="NJY25" s="431"/>
      <c r="NJZ25" s="431"/>
      <c r="NKA25" s="431"/>
      <c r="NKB25" s="431"/>
      <c r="NKC25" s="431"/>
      <c r="NKD25" s="431"/>
      <c r="NKE25" s="431"/>
      <c r="NKF25" s="431"/>
      <c r="NKG25" s="431"/>
      <c r="NKH25" s="431"/>
      <c r="NKI25" s="431"/>
      <c r="NKJ25" s="431"/>
      <c r="NKK25" s="431"/>
      <c r="NKL25" s="431"/>
      <c r="NKM25" s="431"/>
      <c r="NKN25" s="431"/>
      <c r="NKO25" s="431"/>
      <c r="NKP25" s="431"/>
      <c r="NKQ25" s="431"/>
      <c r="NKR25" s="431"/>
      <c r="NKS25" s="431"/>
      <c r="NKT25" s="431"/>
      <c r="NKU25" s="431"/>
      <c r="NKV25" s="431"/>
      <c r="NKW25" s="431"/>
      <c r="NKX25" s="431"/>
      <c r="NKY25" s="431"/>
      <c r="NKZ25" s="431"/>
      <c r="NLA25" s="431"/>
      <c r="NLB25" s="431"/>
      <c r="NLC25" s="431"/>
      <c r="NLD25" s="431"/>
      <c r="NLE25" s="431"/>
      <c r="NLF25" s="431"/>
      <c r="NLG25" s="431"/>
      <c r="NLH25" s="431"/>
      <c r="NLI25" s="431"/>
      <c r="NLJ25" s="431"/>
      <c r="NLK25" s="431"/>
      <c r="NLL25" s="431"/>
      <c r="NLM25" s="431"/>
      <c r="NLN25" s="431"/>
      <c r="NLO25" s="431"/>
      <c r="NLP25" s="431"/>
      <c r="NLQ25" s="431"/>
      <c r="NLR25" s="431"/>
      <c r="NLS25" s="431"/>
      <c r="NLT25" s="431"/>
      <c r="NLU25" s="431"/>
      <c r="NLV25" s="431"/>
      <c r="NLW25" s="431"/>
      <c r="NLX25" s="431"/>
      <c r="NLY25" s="431"/>
      <c r="NLZ25" s="431"/>
      <c r="NMA25" s="431"/>
      <c r="NMB25" s="431"/>
      <c r="NMC25" s="431"/>
      <c r="NMD25" s="431"/>
      <c r="NME25" s="431"/>
      <c r="NMF25" s="431"/>
      <c r="NMG25" s="431"/>
      <c r="NMH25" s="431"/>
      <c r="NMI25" s="431"/>
      <c r="NMJ25" s="431"/>
      <c r="NMK25" s="431"/>
      <c r="NML25" s="431"/>
      <c r="NMM25" s="431"/>
      <c r="NMN25" s="431"/>
      <c r="NMO25" s="431"/>
      <c r="NMP25" s="431"/>
      <c r="NMQ25" s="431"/>
      <c r="NMR25" s="431"/>
      <c r="NMS25" s="431"/>
      <c r="NMT25" s="431"/>
      <c r="NMU25" s="431"/>
      <c r="NMV25" s="431"/>
      <c r="NMW25" s="431"/>
      <c r="NMX25" s="431"/>
      <c r="NMY25" s="431"/>
      <c r="NMZ25" s="431"/>
      <c r="NNA25" s="431"/>
      <c r="NNB25" s="431"/>
      <c r="NNC25" s="431"/>
      <c r="NND25" s="431"/>
      <c r="NNE25" s="431"/>
      <c r="NNF25" s="431"/>
      <c r="NNG25" s="431"/>
      <c r="NNH25" s="431"/>
      <c r="NNI25" s="431"/>
      <c r="NNJ25" s="431"/>
      <c r="NNK25" s="431"/>
      <c r="NNL25" s="431"/>
      <c r="NNM25" s="431"/>
      <c r="NNN25" s="431"/>
      <c r="NNO25" s="431"/>
      <c r="NNP25" s="431"/>
      <c r="NNQ25" s="431"/>
      <c r="NNR25" s="431"/>
      <c r="NNS25" s="431"/>
      <c r="NNT25" s="431"/>
      <c r="NNU25" s="431"/>
      <c r="NNV25" s="431"/>
      <c r="NNW25" s="431"/>
      <c r="NNX25" s="431"/>
      <c r="NNY25" s="431"/>
      <c r="NNZ25" s="431"/>
      <c r="NOA25" s="431"/>
      <c r="NOB25" s="431"/>
      <c r="NOC25" s="431"/>
      <c r="NOD25" s="431"/>
      <c r="NOE25" s="431"/>
      <c r="NOF25" s="431"/>
      <c r="NOG25" s="431"/>
      <c r="NOH25" s="431"/>
      <c r="NOI25" s="431"/>
      <c r="NOJ25" s="431"/>
      <c r="NOK25" s="431"/>
      <c r="NOL25" s="431"/>
      <c r="NOM25" s="431"/>
      <c r="NON25" s="431"/>
      <c r="NOO25" s="431"/>
      <c r="NOP25" s="431"/>
      <c r="NOQ25" s="431"/>
      <c r="NOR25" s="431"/>
      <c r="NOS25" s="431"/>
      <c r="NOT25" s="431"/>
      <c r="NOU25" s="431"/>
      <c r="NOV25" s="431"/>
      <c r="NOW25" s="431"/>
      <c r="NOX25" s="431"/>
      <c r="NOY25" s="431"/>
      <c r="NOZ25" s="431"/>
      <c r="NPA25" s="431"/>
      <c r="NPB25" s="431"/>
      <c r="NPC25" s="431"/>
      <c r="NPD25" s="431"/>
      <c r="NPE25" s="431"/>
      <c r="NPF25" s="431"/>
      <c r="NPG25" s="431"/>
      <c r="NPH25" s="431"/>
      <c r="NPI25" s="431"/>
      <c r="NPJ25" s="431"/>
      <c r="NPK25" s="431"/>
      <c r="NPL25" s="431"/>
      <c r="NPM25" s="431"/>
      <c r="NPN25" s="431"/>
      <c r="NPO25" s="431"/>
      <c r="NPP25" s="431"/>
      <c r="NPQ25" s="431"/>
      <c r="NPR25" s="431"/>
      <c r="NPS25" s="431"/>
      <c r="NPT25" s="431"/>
      <c r="NPU25" s="431"/>
      <c r="NPV25" s="431"/>
      <c r="NPW25" s="431"/>
      <c r="NPX25" s="431"/>
      <c r="NPY25" s="431"/>
      <c r="NPZ25" s="431"/>
      <c r="NQA25" s="431"/>
      <c r="NQB25" s="431"/>
      <c r="NQC25" s="431"/>
      <c r="NQD25" s="431"/>
      <c r="NQE25" s="431"/>
      <c r="NQF25" s="431"/>
      <c r="NQG25" s="431"/>
      <c r="NQH25" s="431"/>
      <c r="NQI25" s="431"/>
      <c r="NQJ25" s="431"/>
      <c r="NQK25" s="431"/>
      <c r="NQL25" s="431"/>
      <c r="NQM25" s="431"/>
      <c r="NQN25" s="431"/>
      <c r="NQO25" s="431"/>
      <c r="NQP25" s="431"/>
      <c r="NQQ25" s="431"/>
      <c r="NQR25" s="431"/>
      <c r="NQS25" s="431"/>
      <c r="NQT25" s="431"/>
      <c r="NQU25" s="431"/>
      <c r="NQV25" s="431"/>
      <c r="NQW25" s="431"/>
      <c r="NQX25" s="431"/>
      <c r="NQY25" s="431"/>
      <c r="NQZ25" s="431"/>
      <c r="NRA25" s="431"/>
      <c r="NRB25" s="431"/>
      <c r="NRC25" s="431"/>
      <c r="NRD25" s="431"/>
      <c r="NRE25" s="431"/>
      <c r="NRF25" s="431"/>
      <c r="NRG25" s="431"/>
      <c r="NRH25" s="431"/>
      <c r="NRI25" s="431"/>
      <c r="NRJ25" s="431"/>
      <c r="NRK25" s="431"/>
      <c r="NRL25" s="431"/>
      <c r="NRM25" s="431"/>
      <c r="NRN25" s="431"/>
      <c r="NRO25" s="431"/>
      <c r="NRP25" s="431"/>
      <c r="NRQ25" s="431"/>
      <c r="NRR25" s="431"/>
      <c r="NRS25" s="431"/>
      <c r="NRT25" s="431"/>
      <c r="NRU25" s="431"/>
      <c r="NRV25" s="431"/>
      <c r="NRW25" s="431"/>
      <c r="NRX25" s="431"/>
      <c r="NRY25" s="431"/>
      <c r="NRZ25" s="431"/>
      <c r="NSA25" s="431"/>
      <c r="NSB25" s="431"/>
      <c r="NSC25" s="431"/>
      <c r="NSD25" s="431"/>
      <c r="NSE25" s="431"/>
      <c r="NSF25" s="431"/>
      <c r="NSG25" s="431"/>
      <c r="NSH25" s="431"/>
      <c r="NSI25" s="431"/>
      <c r="NSJ25" s="431"/>
      <c r="NSK25" s="431"/>
      <c r="NSL25" s="431"/>
      <c r="NSM25" s="431"/>
      <c r="NSN25" s="431"/>
      <c r="NSO25" s="431"/>
      <c r="NSP25" s="431"/>
      <c r="NSQ25" s="431"/>
      <c r="NSR25" s="431"/>
      <c r="NSS25" s="431"/>
      <c r="NST25" s="431"/>
      <c r="NSU25" s="431"/>
      <c r="NSV25" s="431"/>
      <c r="NSW25" s="431"/>
      <c r="NSX25" s="431"/>
      <c r="NSY25" s="431"/>
      <c r="NSZ25" s="431"/>
      <c r="NTA25" s="431"/>
      <c r="NTB25" s="431"/>
      <c r="NTC25" s="431"/>
      <c r="NTD25" s="431"/>
      <c r="NTE25" s="431"/>
      <c r="NTF25" s="431"/>
      <c r="NTG25" s="431"/>
      <c r="NTH25" s="431"/>
      <c r="NTI25" s="431"/>
      <c r="NTJ25" s="431"/>
      <c r="NTK25" s="431"/>
      <c r="NTL25" s="431"/>
      <c r="NTM25" s="431"/>
      <c r="NTN25" s="431"/>
      <c r="NTO25" s="431"/>
      <c r="NTP25" s="431"/>
      <c r="NTQ25" s="431"/>
      <c r="NTR25" s="431"/>
      <c r="NTS25" s="431"/>
      <c r="NTT25" s="431"/>
      <c r="NTU25" s="431"/>
      <c r="NTV25" s="431"/>
      <c r="NTW25" s="431"/>
      <c r="NTX25" s="431"/>
      <c r="NTY25" s="431"/>
      <c r="NTZ25" s="431"/>
      <c r="NUA25" s="431"/>
      <c r="NUB25" s="431"/>
      <c r="NUC25" s="431"/>
      <c r="NUD25" s="431"/>
      <c r="NUE25" s="431"/>
      <c r="NUF25" s="431"/>
      <c r="NUG25" s="431"/>
      <c r="NUH25" s="431"/>
      <c r="NUI25" s="431"/>
      <c r="NUJ25" s="431"/>
      <c r="NUK25" s="431"/>
      <c r="NUL25" s="431"/>
      <c r="NUM25" s="431"/>
      <c r="NUN25" s="431"/>
      <c r="NUO25" s="431"/>
      <c r="NUP25" s="431"/>
      <c r="NUQ25" s="431"/>
      <c r="NUR25" s="431"/>
      <c r="NUS25" s="431"/>
      <c r="NUT25" s="431"/>
      <c r="NUU25" s="431"/>
      <c r="NUV25" s="431"/>
      <c r="NUW25" s="431"/>
      <c r="NUX25" s="431"/>
      <c r="NUY25" s="431"/>
      <c r="NUZ25" s="431"/>
      <c r="NVA25" s="431"/>
      <c r="NVB25" s="431"/>
      <c r="NVC25" s="431"/>
      <c r="NVD25" s="431"/>
      <c r="NVE25" s="431"/>
      <c r="NVF25" s="431"/>
      <c r="NVG25" s="431"/>
      <c r="NVH25" s="431"/>
      <c r="NVI25" s="431"/>
      <c r="NVJ25" s="431"/>
      <c r="NVK25" s="431"/>
      <c r="NVL25" s="431"/>
      <c r="NVM25" s="431"/>
      <c r="NVN25" s="431"/>
      <c r="NVO25" s="431"/>
      <c r="NVP25" s="431"/>
      <c r="NVQ25" s="431"/>
      <c r="NVR25" s="431"/>
      <c r="NVS25" s="431"/>
      <c r="NVT25" s="431"/>
      <c r="NVU25" s="431"/>
      <c r="NVV25" s="431"/>
      <c r="NVW25" s="431"/>
      <c r="NVX25" s="431"/>
      <c r="NVY25" s="431"/>
      <c r="NVZ25" s="431"/>
      <c r="NWA25" s="431"/>
      <c r="NWB25" s="431"/>
      <c r="NWC25" s="431"/>
      <c r="NWD25" s="431"/>
      <c r="NWE25" s="431"/>
      <c r="NWF25" s="431"/>
      <c r="NWG25" s="431"/>
      <c r="NWH25" s="431"/>
      <c r="NWI25" s="431"/>
      <c r="NWJ25" s="431"/>
      <c r="NWK25" s="431"/>
      <c r="NWL25" s="431"/>
      <c r="NWM25" s="431"/>
      <c r="NWN25" s="431"/>
      <c r="NWO25" s="431"/>
      <c r="NWP25" s="431"/>
      <c r="NWQ25" s="431"/>
      <c r="NWR25" s="431"/>
      <c r="NWS25" s="431"/>
      <c r="NWT25" s="431"/>
      <c r="NWU25" s="431"/>
      <c r="NWV25" s="431"/>
      <c r="NWW25" s="431"/>
      <c r="NWX25" s="431"/>
      <c r="NWY25" s="431"/>
      <c r="NWZ25" s="431"/>
      <c r="NXA25" s="431"/>
      <c r="NXB25" s="431"/>
      <c r="NXC25" s="431"/>
      <c r="NXD25" s="431"/>
      <c r="NXE25" s="431"/>
      <c r="NXF25" s="431"/>
      <c r="NXG25" s="431"/>
      <c r="NXH25" s="431"/>
      <c r="NXI25" s="431"/>
      <c r="NXJ25" s="431"/>
      <c r="NXK25" s="431"/>
      <c r="NXL25" s="431"/>
      <c r="NXM25" s="431"/>
      <c r="NXN25" s="431"/>
      <c r="NXO25" s="431"/>
      <c r="NXP25" s="431"/>
      <c r="NXQ25" s="431"/>
      <c r="NXR25" s="431"/>
      <c r="NXS25" s="431"/>
      <c r="NXT25" s="431"/>
      <c r="NXU25" s="431"/>
      <c r="NXV25" s="431"/>
      <c r="NXW25" s="431"/>
      <c r="NXX25" s="431"/>
      <c r="NXY25" s="431"/>
      <c r="NXZ25" s="431"/>
      <c r="NYA25" s="431"/>
      <c r="NYB25" s="431"/>
      <c r="NYC25" s="431"/>
      <c r="NYD25" s="431"/>
      <c r="NYE25" s="431"/>
      <c r="NYF25" s="431"/>
      <c r="NYG25" s="431"/>
      <c r="NYH25" s="431"/>
      <c r="NYI25" s="431"/>
      <c r="NYJ25" s="431"/>
      <c r="NYK25" s="431"/>
      <c r="NYL25" s="431"/>
      <c r="NYM25" s="431"/>
      <c r="NYN25" s="431"/>
      <c r="NYO25" s="431"/>
      <c r="NYP25" s="431"/>
      <c r="NYQ25" s="431"/>
      <c r="NYR25" s="431"/>
      <c r="NYS25" s="431"/>
      <c r="NYT25" s="431"/>
      <c r="NYU25" s="431"/>
      <c r="NYV25" s="431"/>
      <c r="NYW25" s="431"/>
      <c r="NYX25" s="431"/>
      <c r="NYY25" s="431"/>
      <c r="NYZ25" s="431"/>
      <c r="NZA25" s="431"/>
      <c r="NZB25" s="431"/>
      <c r="NZC25" s="431"/>
      <c r="NZD25" s="431"/>
      <c r="NZE25" s="431"/>
      <c r="NZF25" s="431"/>
      <c r="NZG25" s="431"/>
      <c r="NZH25" s="431"/>
      <c r="NZI25" s="431"/>
      <c r="NZJ25" s="431"/>
      <c r="NZK25" s="431"/>
      <c r="NZL25" s="431"/>
      <c r="NZM25" s="431"/>
      <c r="NZN25" s="431"/>
      <c r="NZO25" s="431"/>
      <c r="NZP25" s="431"/>
      <c r="NZQ25" s="431"/>
      <c r="NZR25" s="431"/>
      <c r="NZS25" s="431"/>
      <c r="NZT25" s="431"/>
      <c r="NZU25" s="431"/>
      <c r="NZV25" s="431"/>
      <c r="NZW25" s="431"/>
      <c r="NZX25" s="431"/>
      <c r="NZY25" s="431"/>
      <c r="NZZ25" s="431"/>
      <c r="OAA25" s="431"/>
      <c r="OAB25" s="431"/>
      <c r="OAC25" s="431"/>
      <c r="OAD25" s="431"/>
      <c r="OAE25" s="431"/>
      <c r="OAF25" s="431"/>
      <c r="OAG25" s="431"/>
      <c r="OAH25" s="431"/>
      <c r="OAI25" s="431"/>
      <c r="OAJ25" s="431"/>
      <c r="OAK25" s="431"/>
      <c r="OAL25" s="431"/>
      <c r="OAM25" s="431"/>
      <c r="OAN25" s="431"/>
      <c r="OAO25" s="431"/>
      <c r="OAP25" s="431"/>
      <c r="OAQ25" s="431"/>
      <c r="OAR25" s="431"/>
      <c r="OAS25" s="431"/>
      <c r="OAT25" s="431"/>
      <c r="OAU25" s="431"/>
      <c r="OAV25" s="431"/>
      <c r="OAW25" s="431"/>
      <c r="OAX25" s="431"/>
      <c r="OAY25" s="431"/>
      <c r="OAZ25" s="431"/>
      <c r="OBA25" s="431"/>
      <c r="OBB25" s="431"/>
      <c r="OBC25" s="431"/>
      <c r="OBD25" s="431"/>
      <c r="OBE25" s="431"/>
      <c r="OBF25" s="431"/>
      <c r="OBG25" s="431"/>
      <c r="OBH25" s="431"/>
      <c r="OBI25" s="431"/>
      <c r="OBJ25" s="431"/>
      <c r="OBK25" s="431"/>
      <c r="OBL25" s="431"/>
      <c r="OBM25" s="431"/>
      <c r="OBN25" s="431"/>
      <c r="OBO25" s="431"/>
      <c r="OBP25" s="431"/>
      <c r="OBQ25" s="431"/>
      <c r="OBR25" s="431"/>
      <c r="OBS25" s="431"/>
      <c r="OBT25" s="431"/>
      <c r="OBU25" s="431"/>
      <c r="OBV25" s="431"/>
      <c r="OBW25" s="431"/>
      <c r="OBX25" s="431"/>
      <c r="OBY25" s="431"/>
      <c r="OBZ25" s="431"/>
      <c r="OCA25" s="431"/>
      <c r="OCB25" s="431"/>
      <c r="OCC25" s="431"/>
      <c r="OCD25" s="431"/>
      <c r="OCE25" s="431"/>
      <c r="OCF25" s="431"/>
      <c r="OCG25" s="431"/>
      <c r="OCH25" s="431"/>
      <c r="OCI25" s="431"/>
      <c r="OCJ25" s="431"/>
      <c r="OCK25" s="431"/>
      <c r="OCL25" s="431"/>
      <c r="OCM25" s="431"/>
      <c r="OCN25" s="431"/>
      <c r="OCO25" s="431"/>
      <c r="OCP25" s="431"/>
      <c r="OCQ25" s="431"/>
      <c r="OCR25" s="431"/>
      <c r="OCS25" s="431"/>
      <c r="OCT25" s="431"/>
      <c r="OCU25" s="431"/>
      <c r="OCV25" s="431"/>
      <c r="OCW25" s="431"/>
      <c r="OCX25" s="431"/>
      <c r="OCY25" s="431"/>
      <c r="OCZ25" s="431"/>
      <c r="ODA25" s="431"/>
      <c r="ODB25" s="431"/>
      <c r="ODC25" s="431"/>
      <c r="ODD25" s="431"/>
      <c r="ODE25" s="431"/>
      <c r="ODF25" s="431"/>
      <c r="ODG25" s="431"/>
      <c r="ODH25" s="431"/>
      <c r="ODI25" s="431"/>
      <c r="ODJ25" s="431"/>
      <c r="ODK25" s="431"/>
      <c r="ODL25" s="431"/>
      <c r="ODM25" s="431"/>
      <c r="ODN25" s="431"/>
      <c r="ODO25" s="431"/>
      <c r="ODP25" s="431"/>
      <c r="ODQ25" s="431"/>
      <c r="ODR25" s="431"/>
      <c r="ODS25" s="431"/>
      <c r="ODT25" s="431"/>
      <c r="ODU25" s="431"/>
      <c r="ODV25" s="431"/>
      <c r="ODW25" s="431"/>
      <c r="ODX25" s="431"/>
      <c r="ODY25" s="431"/>
      <c r="ODZ25" s="431"/>
      <c r="OEA25" s="431"/>
      <c r="OEB25" s="431"/>
      <c r="OEC25" s="431"/>
      <c r="OED25" s="431"/>
      <c r="OEE25" s="431"/>
      <c r="OEF25" s="431"/>
      <c r="OEG25" s="431"/>
      <c r="OEH25" s="431"/>
      <c r="OEI25" s="431"/>
      <c r="OEJ25" s="431"/>
      <c r="OEK25" s="431"/>
      <c r="OEL25" s="431"/>
      <c r="OEM25" s="431"/>
      <c r="OEN25" s="431"/>
      <c r="OEO25" s="431"/>
      <c r="OEP25" s="431"/>
      <c r="OEQ25" s="431"/>
      <c r="OER25" s="431"/>
      <c r="OES25" s="431"/>
      <c r="OET25" s="431"/>
      <c r="OEU25" s="431"/>
      <c r="OEV25" s="431"/>
      <c r="OEW25" s="431"/>
      <c r="OEX25" s="431"/>
      <c r="OEY25" s="431"/>
      <c r="OEZ25" s="431"/>
      <c r="OFA25" s="431"/>
      <c r="OFB25" s="431"/>
      <c r="OFC25" s="431"/>
      <c r="OFD25" s="431"/>
      <c r="OFE25" s="431"/>
      <c r="OFF25" s="431"/>
      <c r="OFG25" s="431"/>
      <c r="OFH25" s="431"/>
      <c r="OFI25" s="431"/>
      <c r="OFJ25" s="431"/>
      <c r="OFK25" s="431"/>
      <c r="OFL25" s="431"/>
      <c r="OFM25" s="431"/>
      <c r="OFN25" s="431"/>
      <c r="OFO25" s="431"/>
      <c r="OFP25" s="431"/>
      <c r="OFQ25" s="431"/>
      <c r="OFR25" s="431"/>
      <c r="OFS25" s="431"/>
      <c r="OFT25" s="431"/>
      <c r="OFU25" s="431"/>
      <c r="OFV25" s="431"/>
      <c r="OFW25" s="431"/>
      <c r="OFX25" s="431"/>
      <c r="OFY25" s="431"/>
      <c r="OFZ25" s="431"/>
      <c r="OGA25" s="431"/>
      <c r="OGB25" s="431"/>
      <c r="OGC25" s="431"/>
      <c r="OGD25" s="431"/>
      <c r="OGE25" s="431"/>
      <c r="OGF25" s="431"/>
      <c r="OGG25" s="431"/>
      <c r="OGH25" s="431"/>
      <c r="OGI25" s="431"/>
      <c r="OGJ25" s="431"/>
      <c r="OGK25" s="431"/>
      <c r="OGL25" s="431"/>
      <c r="OGM25" s="431"/>
      <c r="OGN25" s="431"/>
      <c r="OGO25" s="431"/>
      <c r="OGP25" s="431"/>
      <c r="OGQ25" s="431"/>
      <c r="OGR25" s="431"/>
      <c r="OGS25" s="431"/>
      <c r="OGT25" s="431"/>
      <c r="OGU25" s="431"/>
      <c r="OGV25" s="431"/>
      <c r="OGW25" s="431"/>
      <c r="OGX25" s="431"/>
      <c r="OGY25" s="431"/>
      <c r="OGZ25" s="431"/>
      <c r="OHA25" s="431"/>
      <c r="OHB25" s="431"/>
      <c r="OHC25" s="431"/>
      <c r="OHD25" s="431"/>
      <c r="OHE25" s="431"/>
      <c r="OHF25" s="431"/>
      <c r="OHG25" s="431"/>
      <c r="OHH25" s="431"/>
      <c r="OHI25" s="431"/>
      <c r="OHJ25" s="431"/>
      <c r="OHK25" s="431"/>
      <c r="OHL25" s="431"/>
      <c r="OHM25" s="431"/>
      <c r="OHN25" s="431"/>
      <c r="OHO25" s="431"/>
      <c r="OHP25" s="431"/>
      <c r="OHQ25" s="431"/>
      <c r="OHR25" s="431"/>
      <c r="OHS25" s="431"/>
      <c r="OHT25" s="431"/>
      <c r="OHU25" s="431"/>
      <c r="OHV25" s="431"/>
      <c r="OHW25" s="431"/>
      <c r="OHX25" s="431"/>
      <c r="OHY25" s="431"/>
      <c r="OHZ25" s="431"/>
      <c r="OIA25" s="431"/>
      <c r="OIB25" s="431"/>
      <c r="OIC25" s="431"/>
      <c r="OID25" s="431"/>
      <c r="OIE25" s="431"/>
      <c r="OIF25" s="431"/>
      <c r="OIG25" s="431"/>
      <c r="OIH25" s="431"/>
      <c r="OII25" s="431"/>
      <c r="OIJ25" s="431"/>
      <c r="OIK25" s="431"/>
      <c r="OIL25" s="431"/>
      <c r="OIM25" s="431"/>
      <c r="OIN25" s="431"/>
      <c r="OIO25" s="431"/>
      <c r="OIP25" s="431"/>
      <c r="OIQ25" s="431"/>
      <c r="OIR25" s="431"/>
      <c r="OIS25" s="431"/>
      <c r="OIT25" s="431"/>
      <c r="OIU25" s="431"/>
      <c r="OIV25" s="431"/>
      <c r="OIW25" s="431"/>
      <c r="OIX25" s="431"/>
      <c r="OIY25" s="431"/>
      <c r="OIZ25" s="431"/>
      <c r="OJA25" s="431"/>
      <c r="OJB25" s="431"/>
      <c r="OJC25" s="431"/>
      <c r="OJD25" s="431"/>
      <c r="OJE25" s="431"/>
      <c r="OJF25" s="431"/>
      <c r="OJG25" s="431"/>
      <c r="OJH25" s="431"/>
      <c r="OJI25" s="431"/>
      <c r="OJJ25" s="431"/>
      <c r="OJK25" s="431"/>
      <c r="OJL25" s="431"/>
      <c r="OJM25" s="431"/>
      <c r="OJN25" s="431"/>
      <c r="OJO25" s="431"/>
      <c r="OJP25" s="431"/>
      <c r="OJQ25" s="431"/>
      <c r="OJR25" s="431"/>
      <c r="OJS25" s="431"/>
      <c r="OJT25" s="431"/>
      <c r="OJU25" s="431"/>
      <c r="OJV25" s="431"/>
      <c r="OJW25" s="431"/>
      <c r="OJX25" s="431"/>
      <c r="OJY25" s="431"/>
      <c r="OJZ25" s="431"/>
      <c r="OKA25" s="431"/>
      <c r="OKB25" s="431"/>
      <c r="OKC25" s="431"/>
      <c r="OKD25" s="431"/>
      <c r="OKE25" s="431"/>
      <c r="OKF25" s="431"/>
      <c r="OKG25" s="431"/>
      <c r="OKH25" s="431"/>
      <c r="OKI25" s="431"/>
      <c r="OKJ25" s="431"/>
      <c r="OKK25" s="431"/>
      <c r="OKL25" s="431"/>
      <c r="OKM25" s="431"/>
      <c r="OKN25" s="431"/>
      <c r="OKO25" s="431"/>
      <c r="OKP25" s="431"/>
      <c r="OKQ25" s="431"/>
      <c r="OKR25" s="431"/>
      <c r="OKS25" s="431"/>
      <c r="OKT25" s="431"/>
      <c r="OKU25" s="431"/>
      <c r="OKV25" s="431"/>
      <c r="OKW25" s="431"/>
      <c r="OKX25" s="431"/>
      <c r="OKY25" s="431"/>
      <c r="OKZ25" s="431"/>
      <c r="OLA25" s="431"/>
      <c r="OLB25" s="431"/>
      <c r="OLC25" s="431"/>
      <c r="OLD25" s="431"/>
      <c r="OLE25" s="431"/>
      <c r="OLF25" s="431"/>
      <c r="OLG25" s="431"/>
      <c r="OLH25" s="431"/>
      <c r="OLI25" s="431"/>
      <c r="OLJ25" s="431"/>
      <c r="OLK25" s="431"/>
      <c r="OLL25" s="431"/>
      <c r="OLM25" s="431"/>
      <c r="OLN25" s="431"/>
      <c r="OLO25" s="431"/>
      <c r="OLP25" s="431"/>
      <c r="OLQ25" s="431"/>
      <c r="OLR25" s="431"/>
      <c r="OLS25" s="431"/>
      <c r="OLT25" s="431"/>
      <c r="OLU25" s="431"/>
      <c r="OLV25" s="431"/>
      <c r="OLW25" s="431"/>
      <c r="OLX25" s="431"/>
      <c r="OLY25" s="431"/>
      <c r="OLZ25" s="431"/>
      <c r="OMA25" s="431"/>
      <c r="OMB25" s="431"/>
      <c r="OMC25" s="431"/>
      <c r="OMD25" s="431"/>
      <c r="OME25" s="431"/>
      <c r="OMF25" s="431"/>
      <c r="OMG25" s="431"/>
      <c r="OMH25" s="431"/>
      <c r="OMI25" s="431"/>
      <c r="OMJ25" s="431"/>
      <c r="OMK25" s="431"/>
      <c r="OML25" s="431"/>
      <c r="OMM25" s="431"/>
      <c r="OMN25" s="431"/>
      <c r="OMO25" s="431"/>
      <c r="OMP25" s="431"/>
      <c r="OMQ25" s="431"/>
      <c r="OMR25" s="431"/>
      <c r="OMS25" s="431"/>
      <c r="OMT25" s="431"/>
      <c r="OMU25" s="431"/>
      <c r="OMV25" s="431"/>
      <c r="OMW25" s="431"/>
      <c r="OMX25" s="431"/>
      <c r="OMY25" s="431"/>
      <c r="OMZ25" s="431"/>
      <c r="ONA25" s="431"/>
      <c r="ONB25" s="431"/>
      <c r="ONC25" s="431"/>
      <c r="OND25" s="431"/>
      <c r="ONE25" s="431"/>
      <c r="ONF25" s="431"/>
      <c r="ONG25" s="431"/>
      <c r="ONH25" s="431"/>
      <c r="ONI25" s="431"/>
      <c r="ONJ25" s="431"/>
      <c r="ONK25" s="431"/>
      <c r="ONL25" s="431"/>
      <c r="ONM25" s="431"/>
      <c r="ONN25" s="431"/>
      <c r="ONO25" s="431"/>
      <c r="ONP25" s="431"/>
      <c r="ONQ25" s="431"/>
      <c r="ONR25" s="431"/>
      <c r="ONS25" s="431"/>
      <c r="ONT25" s="431"/>
      <c r="ONU25" s="431"/>
      <c r="ONV25" s="431"/>
      <c r="ONW25" s="431"/>
      <c r="ONX25" s="431"/>
      <c r="ONY25" s="431"/>
      <c r="ONZ25" s="431"/>
      <c r="OOA25" s="431"/>
      <c r="OOB25" s="431"/>
      <c r="OOC25" s="431"/>
      <c r="OOD25" s="431"/>
      <c r="OOE25" s="431"/>
      <c r="OOF25" s="431"/>
      <c r="OOG25" s="431"/>
      <c r="OOH25" s="431"/>
      <c r="OOI25" s="431"/>
      <c r="OOJ25" s="431"/>
      <c r="OOK25" s="431"/>
      <c r="OOL25" s="431"/>
      <c r="OOM25" s="431"/>
      <c r="OON25" s="431"/>
      <c r="OOO25" s="431"/>
      <c r="OOP25" s="431"/>
      <c r="OOQ25" s="431"/>
      <c r="OOR25" s="431"/>
      <c r="OOS25" s="431"/>
      <c r="OOT25" s="431"/>
      <c r="OOU25" s="431"/>
      <c r="OOV25" s="431"/>
      <c r="OOW25" s="431"/>
      <c r="OOX25" s="431"/>
      <c r="OOY25" s="431"/>
      <c r="OOZ25" s="431"/>
      <c r="OPA25" s="431"/>
      <c r="OPB25" s="431"/>
      <c r="OPC25" s="431"/>
      <c r="OPD25" s="431"/>
      <c r="OPE25" s="431"/>
      <c r="OPF25" s="431"/>
      <c r="OPG25" s="431"/>
      <c r="OPH25" s="431"/>
      <c r="OPI25" s="431"/>
      <c r="OPJ25" s="431"/>
      <c r="OPK25" s="431"/>
      <c r="OPL25" s="431"/>
      <c r="OPM25" s="431"/>
      <c r="OPN25" s="431"/>
      <c r="OPO25" s="431"/>
      <c r="OPP25" s="431"/>
      <c r="OPQ25" s="431"/>
      <c r="OPR25" s="431"/>
      <c r="OPS25" s="431"/>
      <c r="OPT25" s="431"/>
      <c r="OPU25" s="431"/>
      <c r="OPV25" s="431"/>
      <c r="OPW25" s="431"/>
      <c r="OPX25" s="431"/>
      <c r="OPY25" s="431"/>
      <c r="OPZ25" s="431"/>
      <c r="OQA25" s="431"/>
      <c r="OQB25" s="431"/>
      <c r="OQC25" s="431"/>
      <c r="OQD25" s="431"/>
      <c r="OQE25" s="431"/>
      <c r="OQF25" s="431"/>
      <c r="OQG25" s="431"/>
      <c r="OQH25" s="431"/>
      <c r="OQI25" s="431"/>
      <c r="OQJ25" s="431"/>
      <c r="OQK25" s="431"/>
      <c r="OQL25" s="431"/>
      <c r="OQM25" s="431"/>
      <c r="OQN25" s="431"/>
      <c r="OQO25" s="431"/>
      <c r="OQP25" s="431"/>
      <c r="OQQ25" s="431"/>
      <c r="OQR25" s="431"/>
      <c r="OQS25" s="431"/>
      <c r="OQT25" s="431"/>
      <c r="OQU25" s="431"/>
      <c r="OQV25" s="431"/>
      <c r="OQW25" s="431"/>
      <c r="OQX25" s="431"/>
      <c r="OQY25" s="431"/>
      <c r="OQZ25" s="431"/>
      <c r="ORA25" s="431"/>
      <c r="ORB25" s="431"/>
      <c r="ORC25" s="431"/>
      <c r="ORD25" s="431"/>
      <c r="ORE25" s="431"/>
      <c r="ORF25" s="431"/>
      <c r="ORG25" s="431"/>
      <c r="ORH25" s="431"/>
      <c r="ORI25" s="431"/>
      <c r="ORJ25" s="431"/>
      <c r="ORK25" s="431"/>
      <c r="ORL25" s="431"/>
      <c r="ORM25" s="431"/>
      <c r="ORN25" s="431"/>
      <c r="ORO25" s="431"/>
      <c r="ORP25" s="431"/>
      <c r="ORQ25" s="431"/>
      <c r="ORR25" s="431"/>
      <c r="ORS25" s="431"/>
      <c r="ORT25" s="431"/>
      <c r="ORU25" s="431"/>
      <c r="ORV25" s="431"/>
      <c r="ORW25" s="431"/>
      <c r="ORX25" s="431"/>
      <c r="ORY25" s="431"/>
      <c r="ORZ25" s="431"/>
      <c r="OSA25" s="431"/>
      <c r="OSB25" s="431"/>
      <c r="OSC25" s="431"/>
      <c r="OSD25" s="431"/>
      <c r="OSE25" s="431"/>
      <c r="OSF25" s="431"/>
      <c r="OSG25" s="431"/>
      <c r="OSH25" s="431"/>
      <c r="OSI25" s="431"/>
      <c r="OSJ25" s="431"/>
      <c r="OSK25" s="431"/>
      <c r="OSL25" s="431"/>
      <c r="OSM25" s="431"/>
      <c r="OSN25" s="431"/>
      <c r="OSO25" s="431"/>
      <c r="OSP25" s="431"/>
      <c r="OSQ25" s="431"/>
      <c r="OSR25" s="431"/>
      <c r="OSS25" s="431"/>
      <c r="OST25" s="431"/>
      <c r="OSU25" s="431"/>
      <c r="OSV25" s="431"/>
      <c r="OSW25" s="431"/>
      <c r="OSX25" s="431"/>
      <c r="OSY25" s="431"/>
      <c r="OSZ25" s="431"/>
      <c r="OTA25" s="431"/>
      <c r="OTB25" s="431"/>
      <c r="OTC25" s="431"/>
      <c r="OTD25" s="431"/>
      <c r="OTE25" s="431"/>
      <c r="OTF25" s="431"/>
      <c r="OTG25" s="431"/>
      <c r="OTH25" s="431"/>
      <c r="OTI25" s="431"/>
      <c r="OTJ25" s="431"/>
      <c r="OTK25" s="431"/>
      <c r="OTL25" s="431"/>
      <c r="OTM25" s="431"/>
      <c r="OTN25" s="431"/>
      <c r="OTO25" s="431"/>
      <c r="OTP25" s="431"/>
      <c r="OTQ25" s="431"/>
      <c r="OTR25" s="431"/>
      <c r="OTS25" s="431"/>
      <c r="OTT25" s="431"/>
      <c r="OTU25" s="431"/>
      <c r="OTV25" s="431"/>
      <c r="OTW25" s="431"/>
      <c r="OTX25" s="431"/>
      <c r="OTY25" s="431"/>
      <c r="OTZ25" s="431"/>
      <c r="OUA25" s="431"/>
      <c r="OUB25" s="431"/>
      <c r="OUC25" s="431"/>
      <c r="OUD25" s="431"/>
      <c r="OUE25" s="431"/>
      <c r="OUF25" s="431"/>
      <c r="OUG25" s="431"/>
      <c r="OUH25" s="431"/>
      <c r="OUI25" s="431"/>
      <c r="OUJ25" s="431"/>
      <c r="OUK25" s="431"/>
      <c r="OUL25" s="431"/>
      <c r="OUM25" s="431"/>
      <c r="OUN25" s="431"/>
      <c r="OUO25" s="431"/>
      <c r="OUP25" s="431"/>
      <c r="OUQ25" s="431"/>
      <c r="OUR25" s="431"/>
      <c r="OUS25" s="431"/>
      <c r="OUT25" s="431"/>
      <c r="OUU25" s="431"/>
      <c r="OUV25" s="431"/>
      <c r="OUW25" s="431"/>
      <c r="OUX25" s="431"/>
      <c r="OUY25" s="431"/>
      <c r="OUZ25" s="431"/>
      <c r="OVA25" s="431"/>
      <c r="OVB25" s="431"/>
      <c r="OVC25" s="431"/>
      <c r="OVD25" s="431"/>
      <c r="OVE25" s="431"/>
      <c r="OVF25" s="431"/>
      <c r="OVG25" s="431"/>
      <c r="OVH25" s="431"/>
      <c r="OVI25" s="431"/>
      <c r="OVJ25" s="431"/>
      <c r="OVK25" s="431"/>
      <c r="OVL25" s="431"/>
      <c r="OVM25" s="431"/>
      <c r="OVN25" s="431"/>
      <c r="OVO25" s="431"/>
      <c r="OVP25" s="431"/>
      <c r="OVQ25" s="431"/>
      <c r="OVR25" s="431"/>
      <c r="OVS25" s="431"/>
      <c r="OVT25" s="431"/>
      <c r="OVU25" s="431"/>
      <c r="OVV25" s="431"/>
      <c r="OVW25" s="431"/>
      <c r="OVX25" s="431"/>
      <c r="OVY25" s="431"/>
      <c r="OVZ25" s="431"/>
      <c r="OWA25" s="431"/>
      <c r="OWB25" s="431"/>
      <c r="OWC25" s="431"/>
      <c r="OWD25" s="431"/>
      <c r="OWE25" s="431"/>
      <c r="OWF25" s="431"/>
      <c r="OWG25" s="431"/>
      <c r="OWH25" s="431"/>
      <c r="OWI25" s="431"/>
      <c r="OWJ25" s="431"/>
      <c r="OWK25" s="431"/>
      <c r="OWL25" s="431"/>
      <c r="OWM25" s="431"/>
      <c r="OWN25" s="431"/>
      <c r="OWO25" s="431"/>
      <c r="OWP25" s="431"/>
      <c r="OWQ25" s="431"/>
      <c r="OWR25" s="431"/>
      <c r="OWS25" s="431"/>
      <c r="OWT25" s="431"/>
      <c r="OWU25" s="431"/>
      <c r="OWV25" s="431"/>
      <c r="OWW25" s="431"/>
      <c r="OWX25" s="431"/>
      <c r="OWY25" s="431"/>
      <c r="OWZ25" s="431"/>
      <c r="OXA25" s="431"/>
      <c r="OXB25" s="431"/>
      <c r="OXC25" s="431"/>
      <c r="OXD25" s="431"/>
      <c r="OXE25" s="431"/>
      <c r="OXF25" s="431"/>
      <c r="OXG25" s="431"/>
      <c r="OXH25" s="431"/>
      <c r="OXI25" s="431"/>
      <c r="OXJ25" s="431"/>
      <c r="OXK25" s="431"/>
      <c r="OXL25" s="431"/>
      <c r="OXM25" s="431"/>
      <c r="OXN25" s="431"/>
      <c r="OXO25" s="431"/>
      <c r="OXP25" s="431"/>
      <c r="OXQ25" s="431"/>
      <c r="OXR25" s="431"/>
      <c r="OXS25" s="431"/>
      <c r="OXT25" s="431"/>
      <c r="OXU25" s="431"/>
      <c r="OXV25" s="431"/>
      <c r="OXW25" s="431"/>
      <c r="OXX25" s="431"/>
      <c r="OXY25" s="431"/>
      <c r="OXZ25" s="431"/>
      <c r="OYA25" s="431"/>
      <c r="OYB25" s="431"/>
      <c r="OYC25" s="431"/>
      <c r="OYD25" s="431"/>
      <c r="OYE25" s="431"/>
      <c r="OYF25" s="431"/>
      <c r="OYG25" s="431"/>
      <c r="OYH25" s="431"/>
      <c r="OYI25" s="431"/>
      <c r="OYJ25" s="431"/>
      <c r="OYK25" s="431"/>
      <c r="OYL25" s="431"/>
      <c r="OYM25" s="431"/>
      <c r="OYN25" s="431"/>
      <c r="OYO25" s="431"/>
      <c r="OYP25" s="431"/>
      <c r="OYQ25" s="431"/>
      <c r="OYR25" s="431"/>
      <c r="OYS25" s="431"/>
      <c r="OYT25" s="431"/>
      <c r="OYU25" s="431"/>
      <c r="OYV25" s="431"/>
      <c r="OYW25" s="431"/>
      <c r="OYX25" s="431"/>
      <c r="OYY25" s="431"/>
      <c r="OYZ25" s="431"/>
      <c r="OZA25" s="431"/>
      <c r="OZB25" s="431"/>
      <c r="OZC25" s="431"/>
      <c r="OZD25" s="431"/>
      <c r="OZE25" s="431"/>
      <c r="OZF25" s="431"/>
      <c r="OZG25" s="431"/>
      <c r="OZH25" s="431"/>
      <c r="OZI25" s="431"/>
      <c r="OZJ25" s="431"/>
      <c r="OZK25" s="431"/>
      <c r="OZL25" s="431"/>
      <c r="OZM25" s="431"/>
      <c r="OZN25" s="431"/>
      <c r="OZO25" s="431"/>
      <c r="OZP25" s="431"/>
      <c r="OZQ25" s="431"/>
      <c r="OZR25" s="431"/>
      <c r="OZS25" s="431"/>
      <c r="OZT25" s="431"/>
      <c r="OZU25" s="431"/>
      <c r="OZV25" s="431"/>
      <c r="OZW25" s="431"/>
      <c r="OZX25" s="431"/>
      <c r="OZY25" s="431"/>
      <c r="OZZ25" s="431"/>
      <c r="PAA25" s="431"/>
      <c r="PAB25" s="431"/>
      <c r="PAC25" s="431"/>
      <c r="PAD25" s="431"/>
      <c r="PAE25" s="431"/>
      <c r="PAF25" s="431"/>
      <c r="PAG25" s="431"/>
      <c r="PAH25" s="431"/>
      <c r="PAI25" s="431"/>
      <c r="PAJ25" s="431"/>
      <c r="PAK25" s="431"/>
      <c r="PAL25" s="431"/>
      <c r="PAM25" s="431"/>
      <c r="PAN25" s="431"/>
      <c r="PAO25" s="431"/>
      <c r="PAP25" s="431"/>
      <c r="PAQ25" s="431"/>
      <c r="PAR25" s="431"/>
      <c r="PAS25" s="431"/>
      <c r="PAT25" s="431"/>
      <c r="PAU25" s="431"/>
      <c r="PAV25" s="431"/>
      <c r="PAW25" s="431"/>
      <c r="PAX25" s="431"/>
      <c r="PAY25" s="431"/>
      <c r="PAZ25" s="431"/>
      <c r="PBA25" s="431"/>
      <c r="PBB25" s="431"/>
      <c r="PBC25" s="431"/>
      <c r="PBD25" s="431"/>
      <c r="PBE25" s="431"/>
      <c r="PBF25" s="431"/>
      <c r="PBG25" s="431"/>
      <c r="PBH25" s="431"/>
      <c r="PBI25" s="431"/>
      <c r="PBJ25" s="431"/>
      <c r="PBK25" s="431"/>
      <c r="PBL25" s="431"/>
      <c r="PBM25" s="431"/>
      <c r="PBN25" s="431"/>
      <c r="PBO25" s="431"/>
      <c r="PBP25" s="431"/>
      <c r="PBQ25" s="431"/>
      <c r="PBR25" s="431"/>
      <c r="PBS25" s="431"/>
      <c r="PBT25" s="431"/>
      <c r="PBU25" s="431"/>
      <c r="PBV25" s="431"/>
      <c r="PBW25" s="431"/>
      <c r="PBX25" s="431"/>
      <c r="PBY25" s="431"/>
      <c r="PBZ25" s="431"/>
      <c r="PCA25" s="431"/>
      <c r="PCB25" s="431"/>
      <c r="PCC25" s="431"/>
      <c r="PCD25" s="431"/>
      <c r="PCE25" s="431"/>
      <c r="PCF25" s="431"/>
      <c r="PCG25" s="431"/>
      <c r="PCH25" s="431"/>
      <c r="PCI25" s="431"/>
      <c r="PCJ25" s="431"/>
      <c r="PCK25" s="431"/>
      <c r="PCL25" s="431"/>
      <c r="PCM25" s="431"/>
      <c r="PCN25" s="431"/>
      <c r="PCO25" s="431"/>
      <c r="PCP25" s="431"/>
      <c r="PCQ25" s="431"/>
      <c r="PCR25" s="431"/>
      <c r="PCS25" s="431"/>
      <c r="PCT25" s="431"/>
      <c r="PCU25" s="431"/>
      <c r="PCV25" s="431"/>
      <c r="PCW25" s="431"/>
      <c r="PCX25" s="431"/>
      <c r="PCY25" s="431"/>
      <c r="PCZ25" s="431"/>
      <c r="PDA25" s="431"/>
      <c r="PDB25" s="431"/>
      <c r="PDC25" s="431"/>
      <c r="PDD25" s="431"/>
      <c r="PDE25" s="431"/>
      <c r="PDF25" s="431"/>
      <c r="PDG25" s="431"/>
      <c r="PDH25" s="431"/>
      <c r="PDI25" s="431"/>
      <c r="PDJ25" s="431"/>
      <c r="PDK25" s="431"/>
      <c r="PDL25" s="431"/>
      <c r="PDM25" s="431"/>
      <c r="PDN25" s="431"/>
      <c r="PDO25" s="431"/>
      <c r="PDP25" s="431"/>
      <c r="PDQ25" s="431"/>
      <c r="PDR25" s="431"/>
      <c r="PDS25" s="431"/>
      <c r="PDT25" s="431"/>
      <c r="PDU25" s="431"/>
      <c r="PDV25" s="431"/>
      <c r="PDW25" s="431"/>
      <c r="PDX25" s="431"/>
      <c r="PDY25" s="431"/>
      <c r="PDZ25" s="431"/>
      <c r="PEA25" s="431"/>
      <c r="PEB25" s="431"/>
      <c r="PEC25" s="431"/>
      <c r="PED25" s="431"/>
      <c r="PEE25" s="431"/>
      <c r="PEF25" s="431"/>
      <c r="PEG25" s="431"/>
      <c r="PEH25" s="431"/>
      <c r="PEI25" s="431"/>
      <c r="PEJ25" s="431"/>
      <c r="PEK25" s="431"/>
      <c r="PEL25" s="431"/>
      <c r="PEM25" s="431"/>
      <c r="PEN25" s="431"/>
      <c r="PEO25" s="431"/>
      <c r="PEP25" s="431"/>
      <c r="PEQ25" s="431"/>
      <c r="PER25" s="431"/>
      <c r="PES25" s="431"/>
      <c r="PET25" s="431"/>
      <c r="PEU25" s="431"/>
      <c r="PEV25" s="431"/>
      <c r="PEW25" s="431"/>
      <c r="PEX25" s="431"/>
      <c r="PEY25" s="431"/>
      <c r="PEZ25" s="431"/>
      <c r="PFA25" s="431"/>
      <c r="PFB25" s="431"/>
      <c r="PFC25" s="431"/>
      <c r="PFD25" s="431"/>
      <c r="PFE25" s="431"/>
      <c r="PFF25" s="431"/>
      <c r="PFG25" s="431"/>
      <c r="PFH25" s="431"/>
      <c r="PFI25" s="431"/>
      <c r="PFJ25" s="431"/>
      <c r="PFK25" s="431"/>
      <c r="PFL25" s="431"/>
      <c r="PFM25" s="431"/>
      <c r="PFN25" s="431"/>
      <c r="PFO25" s="431"/>
      <c r="PFP25" s="431"/>
      <c r="PFQ25" s="431"/>
      <c r="PFR25" s="431"/>
      <c r="PFS25" s="431"/>
      <c r="PFT25" s="431"/>
      <c r="PFU25" s="431"/>
      <c r="PFV25" s="431"/>
      <c r="PFW25" s="431"/>
      <c r="PFX25" s="431"/>
      <c r="PFY25" s="431"/>
      <c r="PFZ25" s="431"/>
      <c r="PGA25" s="431"/>
      <c r="PGB25" s="431"/>
      <c r="PGC25" s="431"/>
      <c r="PGD25" s="431"/>
      <c r="PGE25" s="431"/>
      <c r="PGF25" s="431"/>
      <c r="PGG25" s="431"/>
      <c r="PGH25" s="431"/>
      <c r="PGI25" s="431"/>
      <c r="PGJ25" s="431"/>
      <c r="PGK25" s="431"/>
      <c r="PGL25" s="431"/>
      <c r="PGM25" s="431"/>
      <c r="PGN25" s="431"/>
      <c r="PGO25" s="431"/>
      <c r="PGP25" s="431"/>
      <c r="PGQ25" s="431"/>
      <c r="PGR25" s="431"/>
      <c r="PGS25" s="431"/>
      <c r="PGT25" s="431"/>
      <c r="PGU25" s="431"/>
      <c r="PGV25" s="431"/>
      <c r="PGW25" s="431"/>
      <c r="PGX25" s="431"/>
      <c r="PGY25" s="431"/>
      <c r="PGZ25" s="431"/>
      <c r="PHA25" s="431"/>
      <c r="PHB25" s="431"/>
      <c r="PHC25" s="431"/>
      <c r="PHD25" s="431"/>
      <c r="PHE25" s="431"/>
      <c r="PHF25" s="431"/>
      <c r="PHG25" s="431"/>
      <c r="PHH25" s="431"/>
      <c r="PHI25" s="431"/>
      <c r="PHJ25" s="431"/>
      <c r="PHK25" s="431"/>
      <c r="PHL25" s="431"/>
      <c r="PHM25" s="431"/>
      <c r="PHN25" s="431"/>
      <c r="PHO25" s="431"/>
      <c r="PHP25" s="431"/>
      <c r="PHQ25" s="431"/>
      <c r="PHR25" s="431"/>
      <c r="PHS25" s="431"/>
      <c r="PHT25" s="431"/>
      <c r="PHU25" s="431"/>
      <c r="PHV25" s="431"/>
      <c r="PHW25" s="431"/>
      <c r="PHX25" s="431"/>
      <c r="PHY25" s="431"/>
      <c r="PHZ25" s="431"/>
      <c r="PIA25" s="431"/>
      <c r="PIB25" s="431"/>
      <c r="PIC25" s="431"/>
      <c r="PID25" s="431"/>
      <c r="PIE25" s="431"/>
      <c r="PIF25" s="431"/>
      <c r="PIG25" s="431"/>
      <c r="PIH25" s="431"/>
      <c r="PII25" s="431"/>
      <c r="PIJ25" s="431"/>
      <c r="PIK25" s="431"/>
      <c r="PIL25" s="431"/>
      <c r="PIM25" s="431"/>
      <c r="PIN25" s="431"/>
      <c r="PIO25" s="431"/>
      <c r="PIP25" s="431"/>
      <c r="PIQ25" s="431"/>
      <c r="PIR25" s="431"/>
      <c r="PIS25" s="431"/>
      <c r="PIT25" s="431"/>
      <c r="PIU25" s="431"/>
      <c r="PIV25" s="431"/>
      <c r="PIW25" s="431"/>
      <c r="PIX25" s="431"/>
      <c r="PIY25" s="431"/>
      <c r="PIZ25" s="431"/>
      <c r="PJA25" s="431"/>
      <c r="PJB25" s="431"/>
      <c r="PJC25" s="431"/>
      <c r="PJD25" s="431"/>
      <c r="PJE25" s="431"/>
      <c r="PJF25" s="431"/>
      <c r="PJG25" s="431"/>
      <c r="PJH25" s="431"/>
      <c r="PJI25" s="431"/>
      <c r="PJJ25" s="431"/>
      <c r="PJK25" s="431"/>
      <c r="PJL25" s="431"/>
      <c r="PJM25" s="431"/>
      <c r="PJN25" s="431"/>
      <c r="PJO25" s="431"/>
      <c r="PJP25" s="431"/>
      <c r="PJQ25" s="431"/>
      <c r="PJR25" s="431"/>
      <c r="PJS25" s="431"/>
      <c r="PJT25" s="431"/>
      <c r="PJU25" s="431"/>
      <c r="PJV25" s="431"/>
      <c r="PJW25" s="431"/>
      <c r="PJX25" s="431"/>
      <c r="PJY25" s="431"/>
      <c r="PJZ25" s="431"/>
      <c r="PKA25" s="431"/>
      <c r="PKB25" s="431"/>
      <c r="PKC25" s="431"/>
      <c r="PKD25" s="431"/>
      <c r="PKE25" s="431"/>
      <c r="PKF25" s="431"/>
      <c r="PKG25" s="431"/>
      <c r="PKH25" s="431"/>
      <c r="PKI25" s="431"/>
      <c r="PKJ25" s="431"/>
      <c r="PKK25" s="431"/>
      <c r="PKL25" s="431"/>
      <c r="PKM25" s="431"/>
      <c r="PKN25" s="431"/>
      <c r="PKO25" s="431"/>
      <c r="PKP25" s="431"/>
      <c r="PKQ25" s="431"/>
      <c r="PKR25" s="431"/>
      <c r="PKS25" s="431"/>
      <c r="PKT25" s="431"/>
      <c r="PKU25" s="431"/>
      <c r="PKV25" s="431"/>
      <c r="PKW25" s="431"/>
      <c r="PKX25" s="431"/>
      <c r="PKY25" s="431"/>
      <c r="PKZ25" s="431"/>
      <c r="PLA25" s="431"/>
      <c r="PLB25" s="431"/>
      <c r="PLC25" s="431"/>
      <c r="PLD25" s="431"/>
      <c r="PLE25" s="431"/>
      <c r="PLF25" s="431"/>
      <c r="PLG25" s="431"/>
      <c r="PLH25" s="431"/>
      <c r="PLI25" s="431"/>
      <c r="PLJ25" s="431"/>
      <c r="PLK25" s="431"/>
      <c r="PLL25" s="431"/>
      <c r="PLM25" s="431"/>
      <c r="PLN25" s="431"/>
      <c r="PLO25" s="431"/>
      <c r="PLP25" s="431"/>
      <c r="PLQ25" s="431"/>
      <c r="PLR25" s="431"/>
      <c r="PLS25" s="431"/>
      <c r="PLT25" s="431"/>
      <c r="PLU25" s="431"/>
      <c r="PLV25" s="431"/>
      <c r="PLW25" s="431"/>
      <c r="PLX25" s="431"/>
      <c r="PLY25" s="431"/>
      <c r="PLZ25" s="431"/>
      <c r="PMA25" s="431"/>
      <c r="PMB25" s="431"/>
      <c r="PMC25" s="431"/>
      <c r="PMD25" s="431"/>
      <c r="PME25" s="431"/>
      <c r="PMF25" s="431"/>
      <c r="PMG25" s="431"/>
      <c r="PMH25" s="431"/>
      <c r="PMI25" s="431"/>
      <c r="PMJ25" s="431"/>
      <c r="PMK25" s="431"/>
      <c r="PML25" s="431"/>
      <c r="PMM25" s="431"/>
      <c r="PMN25" s="431"/>
      <c r="PMO25" s="431"/>
      <c r="PMP25" s="431"/>
      <c r="PMQ25" s="431"/>
      <c r="PMR25" s="431"/>
      <c r="PMS25" s="431"/>
      <c r="PMT25" s="431"/>
      <c r="PMU25" s="431"/>
      <c r="PMV25" s="431"/>
      <c r="PMW25" s="431"/>
      <c r="PMX25" s="431"/>
      <c r="PMY25" s="431"/>
      <c r="PMZ25" s="431"/>
      <c r="PNA25" s="431"/>
      <c r="PNB25" s="431"/>
      <c r="PNC25" s="431"/>
      <c r="PND25" s="431"/>
      <c r="PNE25" s="431"/>
      <c r="PNF25" s="431"/>
      <c r="PNG25" s="431"/>
      <c r="PNH25" s="431"/>
      <c r="PNI25" s="431"/>
      <c r="PNJ25" s="431"/>
      <c r="PNK25" s="431"/>
      <c r="PNL25" s="431"/>
      <c r="PNM25" s="431"/>
      <c r="PNN25" s="431"/>
      <c r="PNO25" s="431"/>
      <c r="PNP25" s="431"/>
      <c r="PNQ25" s="431"/>
      <c r="PNR25" s="431"/>
      <c r="PNS25" s="431"/>
      <c r="PNT25" s="431"/>
      <c r="PNU25" s="431"/>
      <c r="PNV25" s="431"/>
      <c r="PNW25" s="431"/>
      <c r="PNX25" s="431"/>
      <c r="PNY25" s="431"/>
      <c r="PNZ25" s="431"/>
      <c r="POA25" s="431"/>
      <c r="POB25" s="431"/>
      <c r="POC25" s="431"/>
      <c r="POD25" s="431"/>
      <c r="POE25" s="431"/>
      <c r="POF25" s="431"/>
      <c r="POG25" s="431"/>
      <c r="POH25" s="431"/>
      <c r="POI25" s="431"/>
      <c r="POJ25" s="431"/>
      <c r="POK25" s="431"/>
      <c r="POL25" s="431"/>
      <c r="POM25" s="431"/>
      <c r="PON25" s="431"/>
      <c r="POO25" s="431"/>
      <c r="POP25" s="431"/>
      <c r="POQ25" s="431"/>
      <c r="POR25" s="431"/>
      <c r="POS25" s="431"/>
      <c r="POT25" s="431"/>
      <c r="POU25" s="431"/>
      <c r="POV25" s="431"/>
      <c r="POW25" s="431"/>
      <c r="POX25" s="431"/>
      <c r="POY25" s="431"/>
      <c r="POZ25" s="431"/>
      <c r="PPA25" s="431"/>
      <c r="PPB25" s="431"/>
      <c r="PPC25" s="431"/>
      <c r="PPD25" s="431"/>
      <c r="PPE25" s="431"/>
      <c r="PPF25" s="431"/>
      <c r="PPG25" s="431"/>
      <c r="PPH25" s="431"/>
      <c r="PPI25" s="431"/>
      <c r="PPJ25" s="431"/>
      <c r="PPK25" s="431"/>
      <c r="PPL25" s="431"/>
      <c r="PPM25" s="431"/>
      <c r="PPN25" s="431"/>
      <c r="PPO25" s="431"/>
      <c r="PPP25" s="431"/>
      <c r="PPQ25" s="431"/>
      <c r="PPR25" s="431"/>
      <c r="PPS25" s="431"/>
      <c r="PPT25" s="431"/>
      <c r="PPU25" s="431"/>
      <c r="PPV25" s="431"/>
      <c r="PPW25" s="431"/>
      <c r="PPX25" s="431"/>
      <c r="PPY25" s="431"/>
      <c r="PPZ25" s="431"/>
      <c r="PQA25" s="431"/>
      <c r="PQB25" s="431"/>
      <c r="PQC25" s="431"/>
      <c r="PQD25" s="431"/>
      <c r="PQE25" s="431"/>
      <c r="PQF25" s="431"/>
      <c r="PQG25" s="431"/>
      <c r="PQH25" s="431"/>
      <c r="PQI25" s="431"/>
      <c r="PQJ25" s="431"/>
      <c r="PQK25" s="431"/>
      <c r="PQL25" s="431"/>
      <c r="PQM25" s="431"/>
      <c r="PQN25" s="431"/>
      <c r="PQO25" s="431"/>
      <c r="PQP25" s="431"/>
      <c r="PQQ25" s="431"/>
      <c r="PQR25" s="431"/>
      <c r="PQS25" s="431"/>
      <c r="PQT25" s="431"/>
      <c r="PQU25" s="431"/>
      <c r="PQV25" s="431"/>
      <c r="PQW25" s="431"/>
      <c r="PQX25" s="431"/>
      <c r="PQY25" s="431"/>
      <c r="PQZ25" s="431"/>
      <c r="PRA25" s="431"/>
      <c r="PRB25" s="431"/>
      <c r="PRC25" s="431"/>
      <c r="PRD25" s="431"/>
      <c r="PRE25" s="431"/>
      <c r="PRF25" s="431"/>
      <c r="PRG25" s="431"/>
      <c r="PRH25" s="431"/>
      <c r="PRI25" s="431"/>
      <c r="PRJ25" s="431"/>
      <c r="PRK25" s="431"/>
      <c r="PRL25" s="431"/>
      <c r="PRM25" s="431"/>
      <c r="PRN25" s="431"/>
      <c r="PRO25" s="431"/>
      <c r="PRP25" s="431"/>
      <c r="PRQ25" s="431"/>
      <c r="PRR25" s="431"/>
      <c r="PRS25" s="431"/>
      <c r="PRT25" s="431"/>
      <c r="PRU25" s="431"/>
      <c r="PRV25" s="431"/>
      <c r="PRW25" s="431"/>
      <c r="PRX25" s="431"/>
      <c r="PRY25" s="431"/>
      <c r="PRZ25" s="431"/>
      <c r="PSA25" s="431"/>
      <c r="PSB25" s="431"/>
      <c r="PSC25" s="431"/>
      <c r="PSD25" s="431"/>
      <c r="PSE25" s="431"/>
      <c r="PSF25" s="431"/>
      <c r="PSG25" s="431"/>
      <c r="PSH25" s="431"/>
      <c r="PSI25" s="431"/>
      <c r="PSJ25" s="431"/>
      <c r="PSK25" s="431"/>
      <c r="PSL25" s="431"/>
      <c r="PSM25" s="431"/>
      <c r="PSN25" s="431"/>
      <c r="PSO25" s="431"/>
      <c r="PSP25" s="431"/>
      <c r="PSQ25" s="431"/>
      <c r="PSR25" s="431"/>
      <c r="PSS25" s="431"/>
      <c r="PST25" s="431"/>
      <c r="PSU25" s="431"/>
      <c r="PSV25" s="431"/>
      <c r="PSW25" s="431"/>
      <c r="PSX25" s="431"/>
      <c r="PSY25" s="431"/>
      <c r="PSZ25" s="431"/>
      <c r="PTA25" s="431"/>
      <c r="PTB25" s="431"/>
      <c r="PTC25" s="431"/>
      <c r="PTD25" s="431"/>
      <c r="PTE25" s="431"/>
      <c r="PTF25" s="431"/>
      <c r="PTG25" s="431"/>
      <c r="PTH25" s="431"/>
      <c r="PTI25" s="431"/>
      <c r="PTJ25" s="431"/>
      <c r="PTK25" s="431"/>
      <c r="PTL25" s="431"/>
      <c r="PTM25" s="431"/>
      <c r="PTN25" s="431"/>
      <c r="PTO25" s="431"/>
      <c r="PTP25" s="431"/>
      <c r="PTQ25" s="431"/>
      <c r="PTR25" s="431"/>
      <c r="PTS25" s="431"/>
      <c r="PTT25" s="431"/>
      <c r="PTU25" s="431"/>
      <c r="PTV25" s="431"/>
      <c r="PTW25" s="431"/>
      <c r="PTX25" s="431"/>
      <c r="PTY25" s="431"/>
      <c r="PTZ25" s="431"/>
      <c r="PUA25" s="431"/>
      <c r="PUB25" s="431"/>
      <c r="PUC25" s="431"/>
      <c r="PUD25" s="431"/>
      <c r="PUE25" s="431"/>
      <c r="PUF25" s="431"/>
      <c r="PUG25" s="431"/>
      <c r="PUH25" s="431"/>
      <c r="PUI25" s="431"/>
      <c r="PUJ25" s="431"/>
      <c r="PUK25" s="431"/>
      <c r="PUL25" s="431"/>
      <c r="PUM25" s="431"/>
      <c r="PUN25" s="431"/>
      <c r="PUO25" s="431"/>
      <c r="PUP25" s="431"/>
      <c r="PUQ25" s="431"/>
      <c r="PUR25" s="431"/>
      <c r="PUS25" s="431"/>
      <c r="PUT25" s="431"/>
      <c r="PUU25" s="431"/>
      <c r="PUV25" s="431"/>
      <c r="PUW25" s="431"/>
      <c r="PUX25" s="431"/>
      <c r="PUY25" s="431"/>
      <c r="PUZ25" s="431"/>
      <c r="PVA25" s="431"/>
      <c r="PVB25" s="431"/>
      <c r="PVC25" s="431"/>
      <c r="PVD25" s="431"/>
      <c r="PVE25" s="431"/>
      <c r="PVF25" s="431"/>
      <c r="PVG25" s="431"/>
      <c r="PVH25" s="431"/>
      <c r="PVI25" s="431"/>
      <c r="PVJ25" s="431"/>
      <c r="PVK25" s="431"/>
      <c r="PVL25" s="431"/>
      <c r="PVM25" s="431"/>
      <c r="PVN25" s="431"/>
      <c r="PVO25" s="431"/>
      <c r="PVP25" s="431"/>
      <c r="PVQ25" s="431"/>
      <c r="PVR25" s="431"/>
      <c r="PVS25" s="431"/>
      <c r="PVT25" s="431"/>
      <c r="PVU25" s="431"/>
      <c r="PVV25" s="431"/>
      <c r="PVW25" s="431"/>
      <c r="PVX25" s="431"/>
      <c r="PVY25" s="431"/>
      <c r="PVZ25" s="431"/>
      <c r="PWA25" s="431"/>
      <c r="PWB25" s="431"/>
      <c r="PWC25" s="431"/>
      <c r="PWD25" s="431"/>
      <c r="PWE25" s="431"/>
      <c r="PWF25" s="431"/>
      <c r="PWG25" s="431"/>
      <c r="PWH25" s="431"/>
      <c r="PWI25" s="431"/>
      <c r="PWJ25" s="431"/>
      <c r="PWK25" s="431"/>
      <c r="PWL25" s="431"/>
      <c r="PWM25" s="431"/>
      <c r="PWN25" s="431"/>
      <c r="PWO25" s="431"/>
      <c r="PWP25" s="431"/>
      <c r="PWQ25" s="431"/>
      <c r="PWR25" s="431"/>
      <c r="PWS25" s="431"/>
      <c r="PWT25" s="431"/>
      <c r="PWU25" s="431"/>
      <c r="PWV25" s="431"/>
      <c r="PWW25" s="431"/>
      <c r="PWX25" s="431"/>
      <c r="PWY25" s="431"/>
      <c r="PWZ25" s="431"/>
      <c r="PXA25" s="431"/>
      <c r="PXB25" s="431"/>
      <c r="PXC25" s="431"/>
      <c r="PXD25" s="431"/>
      <c r="PXE25" s="431"/>
      <c r="PXF25" s="431"/>
      <c r="PXG25" s="431"/>
      <c r="PXH25" s="431"/>
      <c r="PXI25" s="431"/>
      <c r="PXJ25" s="431"/>
      <c r="PXK25" s="431"/>
      <c r="PXL25" s="431"/>
      <c r="PXM25" s="431"/>
      <c r="PXN25" s="431"/>
      <c r="PXO25" s="431"/>
      <c r="PXP25" s="431"/>
      <c r="PXQ25" s="431"/>
      <c r="PXR25" s="431"/>
      <c r="PXS25" s="431"/>
      <c r="PXT25" s="431"/>
      <c r="PXU25" s="431"/>
      <c r="PXV25" s="431"/>
      <c r="PXW25" s="431"/>
      <c r="PXX25" s="431"/>
      <c r="PXY25" s="431"/>
      <c r="PXZ25" s="431"/>
      <c r="PYA25" s="431"/>
      <c r="PYB25" s="431"/>
      <c r="PYC25" s="431"/>
      <c r="PYD25" s="431"/>
      <c r="PYE25" s="431"/>
      <c r="PYF25" s="431"/>
      <c r="PYG25" s="431"/>
      <c r="PYH25" s="431"/>
      <c r="PYI25" s="431"/>
      <c r="PYJ25" s="431"/>
      <c r="PYK25" s="431"/>
      <c r="PYL25" s="431"/>
      <c r="PYM25" s="431"/>
      <c r="PYN25" s="431"/>
      <c r="PYO25" s="431"/>
      <c r="PYP25" s="431"/>
      <c r="PYQ25" s="431"/>
      <c r="PYR25" s="431"/>
      <c r="PYS25" s="431"/>
      <c r="PYT25" s="431"/>
      <c r="PYU25" s="431"/>
      <c r="PYV25" s="431"/>
      <c r="PYW25" s="431"/>
      <c r="PYX25" s="431"/>
      <c r="PYY25" s="431"/>
      <c r="PYZ25" s="431"/>
      <c r="PZA25" s="431"/>
      <c r="PZB25" s="431"/>
      <c r="PZC25" s="431"/>
      <c r="PZD25" s="431"/>
      <c r="PZE25" s="431"/>
      <c r="PZF25" s="431"/>
      <c r="PZG25" s="431"/>
      <c r="PZH25" s="431"/>
      <c r="PZI25" s="431"/>
      <c r="PZJ25" s="431"/>
      <c r="PZK25" s="431"/>
      <c r="PZL25" s="431"/>
      <c r="PZM25" s="431"/>
      <c r="PZN25" s="431"/>
      <c r="PZO25" s="431"/>
      <c r="PZP25" s="431"/>
      <c r="PZQ25" s="431"/>
      <c r="PZR25" s="431"/>
      <c r="PZS25" s="431"/>
      <c r="PZT25" s="431"/>
      <c r="PZU25" s="431"/>
      <c r="PZV25" s="431"/>
      <c r="PZW25" s="431"/>
      <c r="PZX25" s="431"/>
      <c r="PZY25" s="431"/>
      <c r="PZZ25" s="431"/>
      <c r="QAA25" s="431"/>
      <c r="QAB25" s="431"/>
      <c r="QAC25" s="431"/>
      <c r="QAD25" s="431"/>
      <c r="QAE25" s="431"/>
      <c r="QAF25" s="431"/>
      <c r="QAG25" s="431"/>
      <c r="QAH25" s="431"/>
      <c r="QAI25" s="431"/>
      <c r="QAJ25" s="431"/>
      <c r="QAK25" s="431"/>
      <c r="QAL25" s="431"/>
      <c r="QAM25" s="431"/>
      <c r="QAN25" s="431"/>
      <c r="QAO25" s="431"/>
      <c r="QAP25" s="431"/>
      <c r="QAQ25" s="431"/>
      <c r="QAR25" s="431"/>
      <c r="QAS25" s="431"/>
      <c r="QAT25" s="431"/>
      <c r="QAU25" s="431"/>
      <c r="QAV25" s="431"/>
      <c r="QAW25" s="431"/>
      <c r="QAX25" s="431"/>
      <c r="QAY25" s="431"/>
      <c r="QAZ25" s="431"/>
      <c r="QBA25" s="431"/>
      <c r="QBB25" s="431"/>
      <c r="QBC25" s="431"/>
      <c r="QBD25" s="431"/>
      <c r="QBE25" s="431"/>
      <c r="QBF25" s="431"/>
      <c r="QBG25" s="431"/>
      <c r="QBH25" s="431"/>
      <c r="QBI25" s="431"/>
      <c r="QBJ25" s="431"/>
      <c r="QBK25" s="431"/>
      <c r="QBL25" s="431"/>
      <c r="QBM25" s="431"/>
      <c r="QBN25" s="431"/>
      <c r="QBO25" s="431"/>
      <c r="QBP25" s="431"/>
      <c r="QBQ25" s="431"/>
      <c r="QBR25" s="431"/>
      <c r="QBS25" s="431"/>
      <c r="QBT25" s="431"/>
      <c r="QBU25" s="431"/>
      <c r="QBV25" s="431"/>
      <c r="QBW25" s="431"/>
      <c r="QBX25" s="431"/>
      <c r="QBY25" s="431"/>
      <c r="QBZ25" s="431"/>
      <c r="QCA25" s="431"/>
      <c r="QCB25" s="431"/>
      <c r="QCC25" s="431"/>
      <c r="QCD25" s="431"/>
      <c r="QCE25" s="431"/>
      <c r="QCF25" s="431"/>
      <c r="QCG25" s="431"/>
      <c r="QCH25" s="431"/>
      <c r="QCI25" s="431"/>
      <c r="QCJ25" s="431"/>
      <c r="QCK25" s="431"/>
      <c r="QCL25" s="431"/>
      <c r="QCM25" s="431"/>
      <c r="QCN25" s="431"/>
      <c r="QCO25" s="431"/>
      <c r="QCP25" s="431"/>
      <c r="QCQ25" s="431"/>
      <c r="QCR25" s="431"/>
      <c r="QCS25" s="431"/>
      <c r="QCT25" s="431"/>
      <c r="QCU25" s="431"/>
      <c r="QCV25" s="431"/>
      <c r="QCW25" s="431"/>
      <c r="QCX25" s="431"/>
      <c r="QCY25" s="431"/>
      <c r="QCZ25" s="431"/>
      <c r="QDA25" s="431"/>
      <c r="QDB25" s="431"/>
      <c r="QDC25" s="431"/>
      <c r="QDD25" s="431"/>
      <c r="QDE25" s="431"/>
      <c r="QDF25" s="431"/>
      <c r="QDG25" s="431"/>
      <c r="QDH25" s="431"/>
      <c r="QDI25" s="431"/>
      <c r="QDJ25" s="431"/>
      <c r="QDK25" s="431"/>
      <c r="QDL25" s="431"/>
      <c r="QDM25" s="431"/>
      <c r="QDN25" s="431"/>
      <c r="QDO25" s="431"/>
      <c r="QDP25" s="431"/>
      <c r="QDQ25" s="431"/>
      <c r="QDR25" s="431"/>
      <c r="QDS25" s="431"/>
      <c r="QDT25" s="431"/>
      <c r="QDU25" s="431"/>
      <c r="QDV25" s="431"/>
      <c r="QDW25" s="431"/>
      <c r="QDX25" s="431"/>
      <c r="QDY25" s="431"/>
      <c r="QDZ25" s="431"/>
      <c r="QEA25" s="431"/>
      <c r="QEB25" s="431"/>
      <c r="QEC25" s="431"/>
      <c r="QED25" s="431"/>
      <c r="QEE25" s="431"/>
      <c r="QEF25" s="431"/>
      <c r="QEG25" s="431"/>
      <c r="QEH25" s="431"/>
      <c r="QEI25" s="431"/>
      <c r="QEJ25" s="431"/>
      <c r="QEK25" s="431"/>
      <c r="QEL25" s="431"/>
      <c r="QEM25" s="431"/>
      <c r="QEN25" s="431"/>
      <c r="QEO25" s="431"/>
      <c r="QEP25" s="431"/>
      <c r="QEQ25" s="431"/>
      <c r="QER25" s="431"/>
      <c r="QES25" s="431"/>
      <c r="QET25" s="431"/>
      <c r="QEU25" s="431"/>
      <c r="QEV25" s="431"/>
      <c r="QEW25" s="431"/>
      <c r="QEX25" s="431"/>
      <c r="QEY25" s="431"/>
      <c r="QEZ25" s="431"/>
      <c r="QFA25" s="431"/>
      <c r="QFB25" s="431"/>
      <c r="QFC25" s="431"/>
      <c r="QFD25" s="431"/>
      <c r="QFE25" s="431"/>
      <c r="QFF25" s="431"/>
      <c r="QFG25" s="431"/>
      <c r="QFH25" s="431"/>
      <c r="QFI25" s="431"/>
      <c r="QFJ25" s="431"/>
      <c r="QFK25" s="431"/>
      <c r="QFL25" s="431"/>
      <c r="QFM25" s="431"/>
      <c r="QFN25" s="431"/>
      <c r="QFO25" s="431"/>
      <c r="QFP25" s="431"/>
      <c r="QFQ25" s="431"/>
      <c r="QFR25" s="431"/>
      <c r="QFS25" s="431"/>
      <c r="QFT25" s="431"/>
      <c r="QFU25" s="431"/>
      <c r="QFV25" s="431"/>
      <c r="QFW25" s="431"/>
      <c r="QFX25" s="431"/>
      <c r="QFY25" s="431"/>
      <c r="QFZ25" s="431"/>
      <c r="QGA25" s="431"/>
      <c r="QGB25" s="431"/>
      <c r="QGC25" s="431"/>
      <c r="QGD25" s="431"/>
      <c r="QGE25" s="431"/>
      <c r="QGF25" s="431"/>
      <c r="QGG25" s="431"/>
      <c r="QGH25" s="431"/>
      <c r="QGI25" s="431"/>
      <c r="QGJ25" s="431"/>
      <c r="QGK25" s="431"/>
      <c r="QGL25" s="431"/>
      <c r="QGM25" s="431"/>
      <c r="QGN25" s="431"/>
      <c r="QGO25" s="431"/>
      <c r="QGP25" s="431"/>
      <c r="QGQ25" s="431"/>
      <c r="QGR25" s="431"/>
      <c r="QGS25" s="431"/>
      <c r="QGT25" s="431"/>
      <c r="QGU25" s="431"/>
      <c r="QGV25" s="431"/>
      <c r="QGW25" s="431"/>
      <c r="QGX25" s="431"/>
      <c r="QGY25" s="431"/>
      <c r="QGZ25" s="431"/>
      <c r="QHA25" s="431"/>
      <c r="QHB25" s="431"/>
      <c r="QHC25" s="431"/>
      <c r="QHD25" s="431"/>
      <c r="QHE25" s="431"/>
      <c r="QHF25" s="431"/>
      <c r="QHG25" s="431"/>
      <c r="QHH25" s="431"/>
      <c r="QHI25" s="431"/>
      <c r="QHJ25" s="431"/>
      <c r="QHK25" s="431"/>
      <c r="QHL25" s="431"/>
      <c r="QHM25" s="431"/>
      <c r="QHN25" s="431"/>
      <c r="QHO25" s="431"/>
      <c r="QHP25" s="431"/>
      <c r="QHQ25" s="431"/>
      <c r="QHR25" s="431"/>
      <c r="QHS25" s="431"/>
      <c r="QHT25" s="431"/>
      <c r="QHU25" s="431"/>
      <c r="QHV25" s="431"/>
      <c r="QHW25" s="431"/>
      <c r="QHX25" s="431"/>
      <c r="QHY25" s="431"/>
      <c r="QHZ25" s="431"/>
      <c r="QIA25" s="431"/>
      <c r="QIB25" s="431"/>
      <c r="QIC25" s="431"/>
      <c r="QID25" s="431"/>
      <c r="QIE25" s="431"/>
      <c r="QIF25" s="431"/>
      <c r="QIG25" s="431"/>
      <c r="QIH25" s="431"/>
      <c r="QII25" s="431"/>
      <c r="QIJ25" s="431"/>
      <c r="QIK25" s="431"/>
      <c r="QIL25" s="431"/>
      <c r="QIM25" s="431"/>
      <c r="QIN25" s="431"/>
      <c r="QIO25" s="431"/>
      <c r="QIP25" s="431"/>
      <c r="QIQ25" s="431"/>
      <c r="QIR25" s="431"/>
      <c r="QIS25" s="431"/>
      <c r="QIT25" s="431"/>
      <c r="QIU25" s="431"/>
      <c r="QIV25" s="431"/>
      <c r="QIW25" s="431"/>
      <c r="QIX25" s="431"/>
      <c r="QIY25" s="431"/>
      <c r="QIZ25" s="431"/>
      <c r="QJA25" s="431"/>
      <c r="QJB25" s="431"/>
      <c r="QJC25" s="431"/>
      <c r="QJD25" s="431"/>
      <c r="QJE25" s="431"/>
      <c r="QJF25" s="431"/>
      <c r="QJG25" s="431"/>
      <c r="QJH25" s="431"/>
      <c r="QJI25" s="431"/>
      <c r="QJJ25" s="431"/>
      <c r="QJK25" s="431"/>
      <c r="QJL25" s="431"/>
      <c r="QJM25" s="431"/>
      <c r="QJN25" s="431"/>
      <c r="QJO25" s="431"/>
      <c r="QJP25" s="431"/>
      <c r="QJQ25" s="431"/>
      <c r="QJR25" s="431"/>
      <c r="QJS25" s="431"/>
      <c r="QJT25" s="431"/>
      <c r="QJU25" s="431"/>
      <c r="QJV25" s="431"/>
      <c r="QJW25" s="431"/>
      <c r="QJX25" s="431"/>
      <c r="QJY25" s="431"/>
      <c r="QJZ25" s="431"/>
      <c r="QKA25" s="431"/>
      <c r="QKB25" s="431"/>
      <c r="QKC25" s="431"/>
      <c r="QKD25" s="431"/>
      <c r="QKE25" s="431"/>
      <c r="QKF25" s="431"/>
      <c r="QKG25" s="431"/>
      <c r="QKH25" s="431"/>
      <c r="QKI25" s="431"/>
      <c r="QKJ25" s="431"/>
      <c r="QKK25" s="431"/>
      <c r="QKL25" s="431"/>
      <c r="QKM25" s="431"/>
      <c r="QKN25" s="431"/>
      <c r="QKO25" s="431"/>
      <c r="QKP25" s="431"/>
      <c r="QKQ25" s="431"/>
      <c r="QKR25" s="431"/>
      <c r="QKS25" s="431"/>
      <c r="QKT25" s="431"/>
      <c r="QKU25" s="431"/>
      <c r="QKV25" s="431"/>
      <c r="QKW25" s="431"/>
      <c r="QKX25" s="431"/>
      <c r="QKY25" s="431"/>
      <c r="QKZ25" s="431"/>
      <c r="QLA25" s="431"/>
      <c r="QLB25" s="431"/>
      <c r="QLC25" s="431"/>
      <c r="QLD25" s="431"/>
      <c r="QLE25" s="431"/>
      <c r="QLF25" s="431"/>
      <c r="QLG25" s="431"/>
      <c r="QLH25" s="431"/>
      <c r="QLI25" s="431"/>
      <c r="QLJ25" s="431"/>
      <c r="QLK25" s="431"/>
      <c r="QLL25" s="431"/>
      <c r="QLM25" s="431"/>
      <c r="QLN25" s="431"/>
      <c r="QLO25" s="431"/>
      <c r="QLP25" s="431"/>
      <c r="QLQ25" s="431"/>
      <c r="QLR25" s="431"/>
      <c r="QLS25" s="431"/>
      <c r="QLT25" s="431"/>
      <c r="QLU25" s="431"/>
      <c r="QLV25" s="431"/>
      <c r="QLW25" s="431"/>
      <c r="QLX25" s="431"/>
      <c r="QLY25" s="431"/>
      <c r="QLZ25" s="431"/>
      <c r="QMA25" s="431"/>
      <c r="QMB25" s="431"/>
      <c r="QMC25" s="431"/>
      <c r="QMD25" s="431"/>
      <c r="QME25" s="431"/>
      <c r="QMF25" s="431"/>
      <c r="QMG25" s="431"/>
      <c r="QMH25" s="431"/>
      <c r="QMI25" s="431"/>
      <c r="QMJ25" s="431"/>
      <c r="QMK25" s="431"/>
      <c r="QML25" s="431"/>
      <c r="QMM25" s="431"/>
      <c r="QMN25" s="431"/>
      <c r="QMO25" s="431"/>
      <c r="QMP25" s="431"/>
      <c r="QMQ25" s="431"/>
      <c r="QMR25" s="431"/>
      <c r="QMS25" s="431"/>
      <c r="QMT25" s="431"/>
      <c r="QMU25" s="431"/>
      <c r="QMV25" s="431"/>
      <c r="QMW25" s="431"/>
      <c r="QMX25" s="431"/>
      <c r="QMY25" s="431"/>
      <c r="QMZ25" s="431"/>
      <c r="QNA25" s="431"/>
      <c r="QNB25" s="431"/>
      <c r="QNC25" s="431"/>
      <c r="QND25" s="431"/>
      <c r="QNE25" s="431"/>
      <c r="QNF25" s="431"/>
      <c r="QNG25" s="431"/>
      <c r="QNH25" s="431"/>
      <c r="QNI25" s="431"/>
      <c r="QNJ25" s="431"/>
      <c r="QNK25" s="431"/>
      <c r="QNL25" s="431"/>
      <c r="QNM25" s="431"/>
      <c r="QNN25" s="431"/>
      <c r="QNO25" s="431"/>
      <c r="QNP25" s="431"/>
      <c r="QNQ25" s="431"/>
      <c r="QNR25" s="431"/>
      <c r="QNS25" s="431"/>
      <c r="QNT25" s="431"/>
      <c r="QNU25" s="431"/>
      <c r="QNV25" s="431"/>
      <c r="QNW25" s="431"/>
      <c r="QNX25" s="431"/>
      <c r="QNY25" s="431"/>
      <c r="QNZ25" s="431"/>
      <c r="QOA25" s="431"/>
      <c r="QOB25" s="431"/>
      <c r="QOC25" s="431"/>
      <c r="QOD25" s="431"/>
      <c r="QOE25" s="431"/>
      <c r="QOF25" s="431"/>
      <c r="QOG25" s="431"/>
      <c r="QOH25" s="431"/>
      <c r="QOI25" s="431"/>
      <c r="QOJ25" s="431"/>
      <c r="QOK25" s="431"/>
      <c r="QOL25" s="431"/>
      <c r="QOM25" s="431"/>
      <c r="QON25" s="431"/>
      <c r="QOO25" s="431"/>
      <c r="QOP25" s="431"/>
      <c r="QOQ25" s="431"/>
      <c r="QOR25" s="431"/>
      <c r="QOS25" s="431"/>
      <c r="QOT25" s="431"/>
      <c r="QOU25" s="431"/>
      <c r="QOV25" s="431"/>
      <c r="QOW25" s="431"/>
      <c r="QOX25" s="431"/>
      <c r="QOY25" s="431"/>
      <c r="QOZ25" s="431"/>
      <c r="QPA25" s="431"/>
      <c r="QPB25" s="431"/>
      <c r="QPC25" s="431"/>
      <c r="QPD25" s="431"/>
      <c r="QPE25" s="431"/>
      <c r="QPF25" s="431"/>
      <c r="QPG25" s="431"/>
      <c r="QPH25" s="431"/>
      <c r="QPI25" s="431"/>
      <c r="QPJ25" s="431"/>
      <c r="QPK25" s="431"/>
      <c r="QPL25" s="431"/>
      <c r="QPM25" s="431"/>
      <c r="QPN25" s="431"/>
      <c r="QPO25" s="431"/>
      <c r="QPP25" s="431"/>
      <c r="QPQ25" s="431"/>
      <c r="QPR25" s="431"/>
      <c r="QPS25" s="431"/>
      <c r="QPT25" s="431"/>
      <c r="QPU25" s="431"/>
      <c r="QPV25" s="431"/>
      <c r="QPW25" s="431"/>
      <c r="QPX25" s="431"/>
      <c r="QPY25" s="431"/>
      <c r="QPZ25" s="431"/>
      <c r="QQA25" s="431"/>
      <c r="QQB25" s="431"/>
      <c r="QQC25" s="431"/>
      <c r="QQD25" s="431"/>
      <c r="QQE25" s="431"/>
      <c r="QQF25" s="431"/>
      <c r="QQG25" s="431"/>
      <c r="QQH25" s="431"/>
      <c r="QQI25" s="431"/>
      <c r="QQJ25" s="431"/>
      <c r="QQK25" s="431"/>
      <c r="QQL25" s="431"/>
      <c r="QQM25" s="431"/>
      <c r="QQN25" s="431"/>
      <c r="QQO25" s="431"/>
      <c r="QQP25" s="431"/>
      <c r="QQQ25" s="431"/>
      <c r="QQR25" s="431"/>
      <c r="QQS25" s="431"/>
      <c r="QQT25" s="431"/>
      <c r="QQU25" s="431"/>
      <c r="QQV25" s="431"/>
      <c r="QQW25" s="431"/>
      <c r="QQX25" s="431"/>
      <c r="QQY25" s="431"/>
      <c r="QQZ25" s="431"/>
      <c r="QRA25" s="431"/>
      <c r="QRB25" s="431"/>
      <c r="QRC25" s="431"/>
      <c r="QRD25" s="431"/>
      <c r="QRE25" s="431"/>
      <c r="QRF25" s="431"/>
      <c r="QRG25" s="431"/>
      <c r="QRH25" s="431"/>
      <c r="QRI25" s="431"/>
      <c r="QRJ25" s="431"/>
      <c r="QRK25" s="431"/>
      <c r="QRL25" s="431"/>
      <c r="QRM25" s="431"/>
      <c r="QRN25" s="431"/>
      <c r="QRO25" s="431"/>
      <c r="QRP25" s="431"/>
      <c r="QRQ25" s="431"/>
      <c r="QRR25" s="431"/>
      <c r="QRS25" s="431"/>
      <c r="QRT25" s="431"/>
      <c r="QRU25" s="431"/>
      <c r="QRV25" s="431"/>
      <c r="QRW25" s="431"/>
      <c r="QRX25" s="431"/>
      <c r="QRY25" s="431"/>
      <c r="QRZ25" s="431"/>
      <c r="QSA25" s="431"/>
      <c r="QSB25" s="431"/>
      <c r="QSC25" s="431"/>
      <c r="QSD25" s="431"/>
      <c r="QSE25" s="431"/>
      <c r="QSF25" s="431"/>
      <c r="QSG25" s="431"/>
      <c r="QSH25" s="431"/>
      <c r="QSI25" s="431"/>
      <c r="QSJ25" s="431"/>
      <c r="QSK25" s="431"/>
      <c r="QSL25" s="431"/>
      <c r="QSM25" s="431"/>
      <c r="QSN25" s="431"/>
      <c r="QSO25" s="431"/>
      <c r="QSP25" s="431"/>
      <c r="QSQ25" s="431"/>
      <c r="QSR25" s="431"/>
      <c r="QSS25" s="431"/>
      <c r="QST25" s="431"/>
      <c r="QSU25" s="431"/>
      <c r="QSV25" s="431"/>
      <c r="QSW25" s="431"/>
      <c r="QSX25" s="431"/>
      <c r="QSY25" s="431"/>
      <c r="QSZ25" s="431"/>
      <c r="QTA25" s="431"/>
      <c r="QTB25" s="431"/>
      <c r="QTC25" s="431"/>
      <c r="QTD25" s="431"/>
      <c r="QTE25" s="431"/>
      <c r="QTF25" s="431"/>
      <c r="QTG25" s="431"/>
      <c r="QTH25" s="431"/>
      <c r="QTI25" s="431"/>
      <c r="QTJ25" s="431"/>
      <c r="QTK25" s="431"/>
      <c r="QTL25" s="431"/>
      <c r="QTM25" s="431"/>
      <c r="QTN25" s="431"/>
      <c r="QTO25" s="431"/>
      <c r="QTP25" s="431"/>
      <c r="QTQ25" s="431"/>
      <c r="QTR25" s="431"/>
      <c r="QTS25" s="431"/>
      <c r="QTT25" s="431"/>
      <c r="QTU25" s="431"/>
      <c r="QTV25" s="431"/>
      <c r="QTW25" s="431"/>
      <c r="QTX25" s="431"/>
      <c r="QTY25" s="431"/>
      <c r="QTZ25" s="431"/>
      <c r="QUA25" s="431"/>
      <c r="QUB25" s="431"/>
      <c r="QUC25" s="431"/>
      <c r="QUD25" s="431"/>
      <c r="QUE25" s="431"/>
      <c r="QUF25" s="431"/>
      <c r="QUG25" s="431"/>
      <c r="QUH25" s="431"/>
      <c r="QUI25" s="431"/>
      <c r="QUJ25" s="431"/>
      <c r="QUK25" s="431"/>
      <c r="QUL25" s="431"/>
      <c r="QUM25" s="431"/>
      <c r="QUN25" s="431"/>
      <c r="QUO25" s="431"/>
      <c r="QUP25" s="431"/>
      <c r="QUQ25" s="431"/>
      <c r="QUR25" s="431"/>
      <c r="QUS25" s="431"/>
      <c r="QUT25" s="431"/>
      <c r="QUU25" s="431"/>
      <c r="QUV25" s="431"/>
      <c r="QUW25" s="431"/>
      <c r="QUX25" s="431"/>
      <c r="QUY25" s="431"/>
      <c r="QUZ25" s="431"/>
      <c r="QVA25" s="431"/>
      <c r="QVB25" s="431"/>
      <c r="QVC25" s="431"/>
      <c r="QVD25" s="431"/>
      <c r="QVE25" s="431"/>
      <c r="QVF25" s="431"/>
      <c r="QVG25" s="431"/>
      <c r="QVH25" s="431"/>
      <c r="QVI25" s="431"/>
      <c r="QVJ25" s="431"/>
      <c r="QVK25" s="431"/>
      <c r="QVL25" s="431"/>
      <c r="QVM25" s="431"/>
      <c r="QVN25" s="431"/>
      <c r="QVO25" s="431"/>
      <c r="QVP25" s="431"/>
      <c r="QVQ25" s="431"/>
      <c r="QVR25" s="431"/>
      <c r="QVS25" s="431"/>
      <c r="QVT25" s="431"/>
      <c r="QVU25" s="431"/>
      <c r="QVV25" s="431"/>
      <c r="QVW25" s="431"/>
      <c r="QVX25" s="431"/>
      <c r="QVY25" s="431"/>
      <c r="QVZ25" s="431"/>
      <c r="QWA25" s="431"/>
      <c r="QWB25" s="431"/>
      <c r="QWC25" s="431"/>
      <c r="QWD25" s="431"/>
      <c r="QWE25" s="431"/>
      <c r="QWF25" s="431"/>
      <c r="QWG25" s="431"/>
      <c r="QWH25" s="431"/>
      <c r="QWI25" s="431"/>
      <c r="QWJ25" s="431"/>
      <c r="QWK25" s="431"/>
      <c r="QWL25" s="431"/>
      <c r="QWM25" s="431"/>
      <c r="QWN25" s="431"/>
      <c r="QWO25" s="431"/>
      <c r="QWP25" s="431"/>
      <c r="QWQ25" s="431"/>
      <c r="QWR25" s="431"/>
      <c r="QWS25" s="431"/>
      <c r="QWT25" s="431"/>
      <c r="QWU25" s="431"/>
      <c r="QWV25" s="431"/>
      <c r="QWW25" s="431"/>
      <c r="QWX25" s="431"/>
      <c r="QWY25" s="431"/>
      <c r="QWZ25" s="431"/>
      <c r="QXA25" s="431"/>
      <c r="QXB25" s="431"/>
      <c r="QXC25" s="431"/>
      <c r="QXD25" s="431"/>
      <c r="QXE25" s="431"/>
      <c r="QXF25" s="431"/>
      <c r="QXG25" s="431"/>
      <c r="QXH25" s="431"/>
      <c r="QXI25" s="431"/>
      <c r="QXJ25" s="431"/>
      <c r="QXK25" s="431"/>
      <c r="QXL25" s="431"/>
      <c r="QXM25" s="431"/>
      <c r="QXN25" s="431"/>
      <c r="QXO25" s="431"/>
      <c r="QXP25" s="431"/>
      <c r="QXQ25" s="431"/>
      <c r="QXR25" s="431"/>
      <c r="QXS25" s="431"/>
      <c r="QXT25" s="431"/>
      <c r="QXU25" s="431"/>
      <c r="QXV25" s="431"/>
      <c r="QXW25" s="431"/>
      <c r="QXX25" s="431"/>
      <c r="QXY25" s="431"/>
      <c r="QXZ25" s="431"/>
      <c r="QYA25" s="431"/>
      <c r="QYB25" s="431"/>
      <c r="QYC25" s="431"/>
      <c r="QYD25" s="431"/>
      <c r="QYE25" s="431"/>
      <c r="QYF25" s="431"/>
      <c r="QYG25" s="431"/>
      <c r="QYH25" s="431"/>
      <c r="QYI25" s="431"/>
      <c r="QYJ25" s="431"/>
      <c r="QYK25" s="431"/>
      <c r="QYL25" s="431"/>
      <c r="QYM25" s="431"/>
      <c r="QYN25" s="431"/>
      <c r="QYO25" s="431"/>
      <c r="QYP25" s="431"/>
      <c r="QYQ25" s="431"/>
      <c r="QYR25" s="431"/>
      <c r="QYS25" s="431"/>
      <c r="QYT25" s="431"/>
      <c r="QYU25" s="431"/>
      <c r="QYV25" s="431"/>
      <c r="QYW25" s="431"/>
      <c r="QYX25" s="431"/>
      <c r="QYY25" s="431"/>
      <c r="QYZ25" s="431"/>
      <c r="QZA25" s="431"/>
      <c r="QZB25" s="431"/>
      <c r="QZC25" s="431"/>
      <c r="QZD25" s="431"/>
      <c r="QZE25" s="431"/>
      <c r="QZF25" s="431"/>
      <c r="QZG25" s="431"/>
      <c r="QZH25" s="431"/>
      <c r="QZI25" s="431"/>
      <c r="QZJ25" s="431"/>
      <c r="QZK25" s="431"/>
      <c r="QZL25" s="431"/>
      <c r="QZM25" s="431"/>
      <c r="QZN25" s="431"/>
      <c r="QZO25" s="431"/>
      <c r="QZP25" s="431"/>
      <c r="QZQ25" s="431"/>
      <c r="QZR25" s="431"/>
      <c r="QZS25" s="431"/>
      <c r="QZT25" s="431"/>
      <c r="QZU25" s="431"/>
      <c r="QZV25" s="431"/>
      <c r="QZW25" s="431"/>
      <c r="QZX25" s="431"/>
      <c r="QZY25" s="431"/>
      <c r="QZZ25" s="431"/>
      <c r="RAA25" s="431"/>
      <c r="RAB25" s="431"/>
      <c r="RAC25" s="431"/>
      <c r="RAD25" s="431"/>
      <c r="RAE25" s="431"/>
      <c r="RAF25" s="431"/>
      <c r="RAG25" s="431"/>
      <c r="RAH25" s="431"/>
      <c r="RAI25" s="431"/>
      <c r="RAJ25" s="431"/>
      <c r="RAK25" s="431"/>
      <c r="RAL25" s="431"/>
      <c r="RAM25" s="431"/>
      <c r="RAN25" s="431"/>
      <c r="RAO25" s="431"/>
      <c r="RAP25" s="431"/>
      <c r="RAQ25" s="431"/>
      <c r="RAR25" s="431"/>
      <c r="RAS25" s="431"/>
      <c r="RAT25" s="431"/>
      <c r="RAU25" s="431"/>
      <c r="RAV25" s="431"/>
      <c r="RAW25" s="431"/>
      <c r="RAX25" s="431"/>
      <c r="RAY25" s="431"/>
      <c r="RAZ25" s="431"/>
      <c r="RBA25" s="431"/>
      <c r="RBB25" s="431"/>
      <c r="RBC25" s="431"/>
      <c r="RBD25" s="431"/>
      <c r="RBE25" s="431"/>
      <c r="RBF25" s="431"/>
      <c r="RBG25" s="431"/>
      <c r="RBH25" s="431"/>
      <c r="RBI25" s="431"/>
      <c r="RBJ25" s="431"/>
      <c r="RBK25" s="431"/>
      <c r="RBL25" s="431"/>
      <c r="RBM25" s="431"/>
      <c r="RBN25" s="431"/>
      <c r="RBO25" s="431"/>
      <c r="RBP25" s="431"/>
      <c r="RBQ25" s="431"/>
      <c r="RBR25" s="431"/>
      <c r="RBS25" s="431"/>
      <c r="RBT25" s="431"/>
      <c r="RBU25" s="431"/>
      <c r="RBV25" s="431"/>
      <c r="RBW25" s="431"/>
      <c r="RBX25" s="431"/>
      <c r="RBY25" s="431"/>
      <c r="RBZ25" s="431"/>
      <c r="RCA25" s="431"/>
      <c r="RCB25" s="431"/>
      <c r="RCC25" s="431"/>
      <c r="RCD25" s="431"/>
      <c r="RCE25" s="431"/>
      <c r="RCF25" s="431"/>
      <c r="RCG25" s="431"/>
      <c r="RCH25" s="431"/>
      <c r="RCI25" s="431"/>
      <c r="RCJ25" s="431"/>
      <c r="RCK25" s="431"/>
      <c r="RCL25" s="431"/>
      <c r="RCM25" s="431"/>
      <c r="RCN25" s="431"/>
      <c r="RCO25" s="431"/>
      <c r="RCP25" s="431"/>
      <c r="RCQ25" s="431"/>
      <c r="RCR25" s="431"/>
      <c r="RCS25" s="431"/>
      <c r="RCT25" s="431"/>
      <c r="RCU25" s="431"/>
      <c r="RCV25" s="431"/>
      <c r="RCW25" s="431"/>
      <c r="RCX25" s="431"/>
      <c r="RCY25" s="431"/>
      <c r="RCZ25" s="431"/>
      <c r="RDA25" s="431"/>
      <c r="RDB25" s="431"/>
      <c r="RDC25" s="431"/>
      <c r="RDD25" s="431"/>
      <c r="RDE25" s="431"/>
      <c r="RDF25" s="431"/>
      <c r="RDG25" s="431"/>
      <c r="RDH25" s="431"/>
      <c r="RDI25" s="431"/>
      <c r="RDJ25" s="431"/>
      <c r="RDK25" s="431"/>
      <c r="RDL25" s="431"/>
      <c r="RDM25" s="431"/>
      <c r="RDN25" s="431"/>
      <c r="RDO25" s="431"/>
      <c r="RDP25" s="431"/>
      <c r="RDQ25" s="431"/>
      <c r="RDR25" s="431"/>
      <c r="RDS25" s="431"/>
      <c r="RDT25" s="431"/>
      <c r="RDU25" s="431"/>
      <c r="RDV25" s="431"/>
      <c r="RDW25" s="431"/>
      <c r="RDX25" s="431"/>
      <c r="RDY25" s="431"/>
      <c r="RDZ25" s="431"/>
      <c r="REA25" s="431"/>
      <c r="REB25" s="431"/>
      <c r="REC25" s="431"/>
      <c r="RED25" s="431"/>
      <c r="REE25" s="431"/>
      <c r="REF25" s="431"/>
      <c r="REG25" s="431"/>
      <c r="REH25" s="431"/>
      <c r="REI25" s="431"/>
      <c r="REJ25" s="431"/>
      <c r="REK25" s="431"/>
      <c r="REL25" s="431"/>
      <c r="REM25" s="431"/>
      <c r="REN25" s="431"/>
      <c r="REO25" s="431"/>
      <c r="REP25" s="431"/>
      <c r="REQ25" s="431"/>
      <c r="RER25" s="431"/>
      <c r="RES25" s="431"/>
      <c r="RET25" s="431"/>
      <c r="REU25" s="431"/>
      <c r="REV25" s="431"/>
      <c r="REW25" s="431"/>
      <c r="REX25" s="431"/>
      <c r="REY25" s="431"/>
      <c r="REZ25" s="431"/>
      <c r="RFA25" s="431"/>
      <c r="RFB25" s="431"/>
      <c r="RFC25" s="431"/>
      <c r="RFD25" s="431"/>
      <c r="RFE25" s="431"/>
      <c r="RFF25" s="431"/>
      <c r="RFG25" s="431"/>
      <c r="RFH25" s="431"/>
      <c r="RFI25" s="431"/>
      <c r="RFJ25" s="431"/>
      <c r="RFK25" s="431"/>
      <c r="RFL25" s="431"/>
      <c r="RFM25" s="431"/>
      <c r="RFN25" s="431"/>
      <c r="RFO25" s="431"/>
      <c r="RFP25" s="431"/>
      <c r="RFQ25" s="431"/>
      <c r="RFR25" s="431"/>
      <c r="RFS25" s="431"/>
      <c r="RFT25" s="431"/>
      <c r="RFU25" s="431"/>
      <c r="RFV25" s="431"/>
      <c r="RFW25" s="431"/>
      <c r="RFX25" s="431"/>
      <c r="RFY25" s="431"/>
      <c r="RFZ25" s="431"/>
      <c r="RGA25" s="431"/>
      <c r="RGB25" s="431"/>
      <c r="RGC25" s="431"/>
      <c r="RGD25" s="431"/>
      <c r="RGE25" s="431"/>
      <c r="RGF25" s="431"/>
      <c r="RGG25" s="431"/>
      <c r="RGH25" s="431"/>
      <c r="RGI25" s="431"/>
      <c r="RGJ25" s="431"/>
      <c r="RGK25" s="431"/>
      <c r="RGL25" s="431"/>
      <c r="RGM25" s="431"/>
      <c r="RGN25" s="431"/>
      <c r="RGO25" s="431"/>
      <c r="RGP25" s="431"/>
      <c r="RGQ25" s="431"/>
      <c r="RGR25" s="431"/>
      <c r="RGS25" s="431"/>
      <c r="RGT25" s="431"/>
      <c r="RGU25" s="431"/>
      <c r="RGV25" s="431"/>
      <c r="RGW25" s="431"/>
      <c r="RGX25" s="431"/>
      <c r="RGY25" s="431"/>
      <c r="RGZ25" s="431"/>
      <c r="RHA25" s="431"/>
      <c r="RHB25" s="431"/>
      <c r="RHC25" s="431"/>
      <c r="RHD25" s="431"/>
      <c r="RHE25" s="431"/>
      <c r="RHF25" s="431"/>
      <c r="RHG25" s="431"/>
      <c r="RHH25" s="431"/>
      <c r="RHI25" s="431"/>
      <c r="RHJ25" s="431"/>
      <c r="RHK25" s="431"/>
      <c r="RHL25" s="431"/>
      <c r="RHM25" s="431"/>
      <c r="RHN25" s="431"/>
      <c r="RHO25" s="431"/>
      <c r="RHP25" s="431"/>
      <c r="RHQ25" s="431"/>
      <c r="RHR25" s="431"/>
      <c r="RHS25" s="431"/>
      <c r="RHT25" s="431"/>
      <c r="RHU25" s="431"/>
      <c r="RHV25" s="431"/>
      <c r="RHW25" s="431"/>
      <c r="RHX25" s="431"/>
      <c r="RHY25" s="431"/>
      <c r="RHZ25" s="431"/>
      <c r="RIA25" s="431"/>
      <c r="RIB25" s="431"/>
      <c r="RIC25" s="431"/>
      <c r="RID25" s="431"/>
      <c r="RIE25" s="431"/>
      <c r="RIF25" s="431"/>
      <c r="RIG25" s="431"/>
      <c r="RIH25" s="431"/>
      <c r="RII25" s="431"/>
      <c r="RIJ25" s="431"/>
      <c r="RIK25" s="431"/>
      <c r="RIL25" s="431"/>
      <c r="RIM25" s="431"/>
      <c r="RIN25" s="431"/>
      <c r="RIO25" s="431"/>
      <c r="RIP25" s="431"/>
      <c r="RIQ25" s="431"/>
      <c r="RIR25" s="431"/>
      <c r="RIS25" s="431"/>
      <c r="RIT25" s="431"/>
      <c r="RIU25" s="431"/>
      <c r="RIV25" s="431"/>
      <c r="RIW25" s="431"/>
      <c r="RIX25" s="431"/>
      <c r="RIY25" s="431"/>
      <c r="RIZ25" s="431"/>
      <c r="RJA25" s="431"/>
      <c r="RJB25" s="431"/>
      <c r="RJC25" s="431"/>
      <c r="RJD25" s="431"/>
      <c r="RJE25" s="431"/>
      <c r="RJF25" s="431"/>
      <c r="RJG25" s="431"/>
      <c r="RJH25" s="431"/>
      <c r="RJI25" s="431"/>
      <c r="RJJ25" s="431"/>
      <c r="RJK25" s="431"/>
      <c r="RJL25" s="431"/>
      <c r="RJM25" s="431"/>
      <c r="RJN25" s="431"/>
      <c r="RJO25" s="431"/>
      <c r="RJP25" s="431"/>
      <c r="RJQ25" s="431"/>
      <c r="RJR25" s="431"/>
      <c r="RJS25" s="431"/>
      <c r="RJT25" s="431"/>
      <c r="RJU25" s="431"/>
      <c r="RJV25" s="431"/>
      <c r="RJW25" s="431"/>
      <c r="RJX25" s="431"/>
      <c r="RJY25" s="431"/>
      <c r="RJZ25" s="431"/>
      <c r="RKA25" s="431"/>
      <c r="RKB25" s="431"/>
      <c r="RKC25" s="431"/>
      <c r="RKD25" s="431"/>
      <c r="RKE25" s="431"/>
      <c r="RKF25" s="431"/>
      <c r="RKG25" s="431"/>
      <c r="RKH25" s="431"/>
      <c r="RKI25" s="431"/>
      <c r="RKJ25" s="431"/>
      <c r="RKK25" s="431"/>
      <c r="RKL25" s="431"/>
      <c r="RKM25" s="431"/>
      <c r="RKN25" s="431"/>
      <c r="RKO25" s="431"/>
      <c r="RKP25" s="431"/>
      <c r="RKQ25" s="431"/>
      <c r="RKR25" s="431"/>
      <c r="RKS25" s="431"/>
      <c r="RKT25" s="431"/>
      <c r="RKU25" s="431"/>
      <c r="RKV25" s="431"/>
      <c r="RKW25" s="431"/>
      <c r="RKX25" s="431"/>
      <c r="RKY25" s="431"/>
      <c r="RKZ25" s="431"/>
      <c r="RLA25" s="431"/>
      <c r="RLB25" s="431"/>
      <c r="RLC25" s="431"/>
      <c r="RLD25" s="431"/>
      <c r="RLE25" s="431"/>
      <c r="RLF25" s="431"/>
      <c r="RLG25" s="431"/>
      <c r="RLH25" s="431"/>
      <c r="RLI25" s="431"/>
      <c r="RLJ25" s="431"/>
      <c r="RLK25" s="431"/>
      <c r="RLL25" s="431"/>
      <c r="RLM25" s="431"/>
      <c r="RLN25" s="431"/>
      <c r="RLO25" s="431"/>
      <c r="RLP25" s="431"/>
      <c r="RLQ25" s="431"/>
      <c r="RLR25" s="431"/>
      <c r="RLS25" s="431"/>
      <c r="RLT25" s="431"/>
      <c r="RLU25" s="431"/>
      <c r="RLV25" s="431"/>
      <c r="RLW25" s="431"/>
      <c r="RLX25" s="431"/>
      <c r="RLY25" s="431"/>
      <c r="RLZ25" s="431"/>
      <c r="RMA25" s="431"/>
      <c r="RMB25" s="431"/>
      <c r="RMC25" s="431"/>
      <c r="RMD25" s="431"/>
      <c r="RME25" s="431"/>
      <c r="RMF25" s="431"/>
      <c r="RMG25" s="431"/>
      <c r="RMH25" s="431"/>
      <c r="RMI25" s="431"/>
      <c r="RMJ25" s="431"/>
      <c r="RMK25" s="431"/>
      <c r="RML25" s="431"/>
      <c r="RMM25" s="431"/>
      <c r="RMN25" s="431"/>
      <c r="RMO25" s="431"/>
      <c r="RMP25" s="431"/>
      <c r="RMQ25" s="431"/>
      <c r="RMR25" s="431"/>
      <c r="RMS25" s="431"/>
      <c r="RMT25" s="431"/>
      <c r="RMU25" s="431"/>
      <c r="RMV25" s="431"/>
      <c r="RMW25" s="431"/>
      <c r="RMX25" s="431"/>
      <c r="RMY25" s="431"/>
      <c r="RMZ25" s="431"/>
      <c r="RNA25" s="431"/>
      <c r="RNB25" s="431"/>
      <c r="RNC25" s="431"/>
      <c r="RND25" s="431"/>
      <c r="RNE25" s="431"/>
      <c r="RNF25" s="431"/>
      <c r="RNG25" s="431"/>
      <c r="RNH25" s="431"/>
      <c r="RNI25" s="431"/>
      <c r="RNJ25" s="431"/>
      <c r="RNK25" s="431"/>
      <c r="RNL25" s="431"/>
      <c r="RNM25" s="431"/>
      <c r="RNN25" s="431"/>
      <c r="RNO25" s="431"/>
      <c r="RNP25" s="431"/>
      <c r="RNQ25" s="431"/>
      <c r="RNR25" s="431"/>
      <c r="RNS25" s="431"/>
      <c r="RNT25" s="431"/>
      <c r="RNU25" s="431"/>
      <c r="RNV25" s="431"/>
      <c r="RNW25" s="431"/>
      <c r="RNX25" s="431"/>
      <c r="RNY25" s="431"/>
      <c r="RNZ25" s="431"/>
      <c r="ROA25" s="431"/>
      <c r="ROB25" s="431"/>
      <c r="ROC25" s="431"/>
      <c r="ROD25" s="431"/>
      <c r="ROE25" s="431"/>
      <c r="ROF25" s="431"/>
      <c r="ROG25" s="431"/>
      <c r="ROH25" s="431"/>
      <c r="ROI25" s="431"/>
      <c r="ROJ25" s="431"/>
      <c r="ROK25" s="431"/>
      <c r="ROL25" s="431"/>
      <c r="ROM25" s="431"/>
      <c r="RON25" s="431"/>
      <c r="ROO25" s="431"/>
      <c r="ROP25" s="431"/>
      <c r="ROQ25" s="431"/>
      <c r="ROR25" s="431"/>
      <c r="ROS25" s="431"/>
      <c r="ROT25" s="431"/>
      <c r="ROU25" s="431"/>
      <c r="ROV25" s="431"/>
      <c r="ROW25" s="431"/>
      <c r="ROX25" s="431"/>
      <c r="ROY25" s="431"/>
      <c r="ROZ25" s="431"/>
      <c r="RPA25" s="431"/>
      <c r="RPB25" s="431"/>
      <c r="RPC25" s="431"/>
      <c r="RPD25" s="431"/>
      <c r="RPE25" s="431"/>
      <c r="RPF25" s="431"/>
      <c r="RPG25" s="431"/>
      <c r="RPH25" s="431"/>
      <c r="RPI25" s="431"/>
      <c r="RPJ25" s="431"/>
      <c r="RPK25" s="431"/>
      <c r="RPL25" s="431"/>
      <c r="RPM25" s="431"/>
      <c r="RPN25" s="431"/>
      <c r="RPO25" s="431"/>
      <c r="RPP25" s="431"/>
      <c r="RPQ25" s="431"/>
      <c r="RPR25" s="431"/>
      <c r="RPS25" s="431"/>
      <c r="RPT25" s="431"/>
      <c r="RPU25" s="431"/>
      <c r="RPV25" s="431"/>
      <c r="RPW25" s="431"/>
      <c r="RPX25" s="431"/>
      <c r="RPY25" s="431"/>
      <c r="RPZ25" s="431"/>
      <c r="RQA25" s="431"/>
      <c r="RQB25" s="431"/>
      <c r="RQC25" s="431"/>
      <c r="RQD25" s="431"/>
      <c r="RQE25" s="431"/>
      <c r="RQF25" s="431"/>
      <c r="RQG25" s="431"/>
      <c r="RQH25" s="431"/>
      <c r="RQI25" s="431"/>
      <c r="RQJ25" s="431"/>
      <c r="RQK25" s="431"/>
      <c r="RQL25" s="431"/>
      <c r="RQM25" s="431"/>
      <c r="RQN25" s="431"/>
      <c r="RQO25" s="431"/>
      <c r="RQP25" s="431"/>
      <c r="RQQ25" s="431"/>
      <c r="RQR25" s="431"/>
      <c r="RQS25" s="431"/>
      <c r="RQT25" s="431"/>
      <c r="RQU25" s="431"/>
      <c r="RQV25" s="431"/>
      <c r="RQW25" s="431"/>
      <c r="RQX25" s="431"/>
      <c r="RQY25" s="431"/>
      <c r="RQZ25" s="431"/>
      <c r="RRA25" s="431"/>
      <c r="RRB25" s="431"/>
      <c r="RRC25" s="431"/>
      <c r="RRD25" s="431"/>
      <c r="RRE25" s="431"/>
      <c r="RRF25" s="431"/>
      <c r="RRG25" s="431"/>
      <c r="RRH25" s="431"/>
      <c r="RRI25" s="431"/>
      <c r="RRJ25" s="431"/>
      <c r="RRK25" s="431"/>
      <c r="RRL25" s="431"/>
      <c r="RRM25" s="431"/>
      <c r="RRN25" s="431"/>
      <c r="RRO25" s="431"/>
      <c r="RRP25" s="431"/>
      <c r="RRQ25" s="431"/>
      <c r="RRR25" s="431"/>
      <c r="RRS25" s="431"/>
      <c r="RRT25" s="431"/>
      <c r="RRU25" s="431"/>
      <c r="RRV25" s="431"/>
      <c r="RRW25" s="431"/>
      <c r="RRX25" s="431"/>
      <c r="RRY25" s="431"/>
      <c r="RRZ25" s="431"/>
      <c r="RSA25" s="431"/>
      <c r="RSB25" s="431"/>
      <c r="RSC25" s="431"/>
      <c r="RSD25" s="431"/>
      <c r="RSE25" s="431"/>
      <c r="RSF25" s="431"/>
      <c r="RSG25" s="431"/>
      <c r="RSH25" s="431"/>
      <c r="RSI25" s="431"/>
      <c r="RSJ25" s="431"/>
      <c r="RSK25" s="431"/>
      <c r="RSL25" s="431"/>
      <c r="RSM25" s="431"/>
      <c r="RSN25" s="431"/>
      <c r="RSO25" s="431"/>
      <c r="RSP25" s="431"/>
      <c r="RSQ25" s="431"/>
      <c r="RSR25" s="431"/>
      <c r="RSS25" s="431"/>
      <c r="RST25" s="431"/>
      <c r="RSU25" s="431"/>
      <c r="RSV25" s="431"/>
      <c r="RSW25" s="431"/>
      <c r="RSX25" s="431"/>
      <c r="RSY25" s="431"/>
      <c r="RSZ25" s="431"/>
      <c r="RTA25" s="431"/>
      <c r="RTB25" s="431"/>
      <c r="RTC25" s="431"/>
      <c r="RTD25" s="431"/>
      <c r="RTE25" s="431"/>
      <c r="RTF25" s="431"/>
      <c r="RTG25" s="431"/>
      <c r="RTH25" s="431"/>
      <c r="RTI25" s="431"/>
      <c r="RTJ25" s="431"/>
      <c r="RTK25" s="431"/>
      <c r="RTL25" s="431"/>
      <c r="RTM25" s="431"/>
      <c r="RTN25" s="431"/>
      <c r="RTO25" s="431"/>
      <c r="RTP25" s="431"/>
      <c r="RTQ25" s="431"/>
      <c r="RTR25" s="431"/>
      <c r="RTS25" s="431"/>
      <c r="RTT25" s="431"/>
      <c r="RTU25" s="431"/>
      <c r="RTV25" s="431"/>
      <c r="RTW25" s="431"/>
      <c r="RTX25" s="431"/>
      <c r="RTY25" s="431"/>
      <c r="RTZ25" s="431"/>
      <c r="RUA25" s="431"/>
      <c r="RUB25" s="431"/>
      <c r="RUC25" s="431"/>
      <c r="RUD25" s="431"/>
      <c r="RUE25" s="431"/>
      <c r="RUF25" s="431"/>
      <c r="RUG25" s="431"/>
      <c r="RUH25" s="431"/>
      <c r="RUI25" s="431"/>
      <c r="RUJ25" s="431"/>
      <c r="RUK25" s="431"/>
      <c r="RUL25" s="431"/>
      <c r="RUM25" s="431"/>
      <c r="RUN25" s="431"/>
      <c r="RUO25" s="431"/>
      <c r="RUP25" s="431"/>
      <c r="RUQ25" s="431"/>
      <c r="RUR25" s="431"/>
      <c r="RUS25" s="431"/>
      <c r="RUT25" s="431"/>
      <c r="RUU25" s="431"/>
      <c r="RUV25" s="431"/>
      <c r="RUW25" s="431"/>
      <c r="RUX25" s="431"/>
      <c r="RUY25" s="431"/>
      <c r="RUZ25" s="431"/>
      <c r="RVA25" s="431"/>
      <c r="RVB25" s="431"/>
      <c r="RVC25" s="431"/>
      <c r="RVD25" s="431"/>
      <c r="RVE25" s="431"/>
      <c r="RVF25" s="431"/>
      <c r="RVG25" s="431"/>
      <c r="RVH25" s="431"/>
      <c r="RVI25" s="431"/>
      <c r="RVJ25" s="431"/>
      <c r="RVK25" s="431"/>
      <c r="RVL25" s="431"/>
      <c r="RVM25" s="431"/>
      <c r="RVN25" s="431"/>
      <c r="RVO25" s="431"/>
      <c r="RVP25" s="431"/>
      <c r="RVQ25" s="431"/>
      <c r="RVR25" s="431"/>
      <c r="RVS25" s="431"/>
      <c r="RVT25" s="431"/>
      <c r="RVU25" s="431"/>
      <c r="RVV25" s="431"/>
      <c r="RVW25" s="431"/>
      <c r="RVX25" s="431"/>
      <c r="RVY25" s="431"/>
      <c r="RVZ25" s="431"/>
      <c r="RWA25" s="431"/>
      <c r="RWB25" s="431"/>
      <c r="RWC25" s="431"/>
      <c r="RWD25" s="431"/>
      <c r="RWE25" s="431"/>
      <c r="RWF25" s="431"/>
      <c r="RWG25" s="431"/>
      <c r="RWH25" s="431"/>
      <c r="RWI25" s="431"/>
      <c r="RWJ25" s="431"/>
      <c r="RWK25" s="431"/>
      <c r="RWL25" s="431"/>
      <c r="RWM25" s="431"/>
      <c r="RWN25" s="431"/>
      <c r="RWO25" s="431"/>
      <c r="RWP25" s="431"/>
      <c r="RWQ25" s="431"/>
      <c r="RWR25" s="431"/>
      <c r="RWS25" s="431"/>
      <c r="RWT25" s="431"/>
      <c r="RWU25" s="431"/>
      <c r="RWV25" s="431"/>
      <c r="RWW25" s="431"/>
      <c r="RWX25" s="431"/>
      <c r="RWY25" s="431"/>
      <c r="RWZ25" s="431"/>
      <c r="RXA25" s="431"/>
      <c r="RXB25" s="431"/>
      <c r="RXC25" s="431"/>
      <c r="RXD25" s="431"/>
      <c r="RXE25" s="431"/>
      <c r="RXF25" s="431"/>
      <c r="RXG25" s="431"/>
      <c r="RXH25" s="431"/>
      <c r="RXI25" s="431"/>
      <c r="RXJ25" s="431"/>
      <c r="RXK25" s="431"/>
      <c r="RXL25" s="431"/>
      <c r="RXM25" s="431"/>
      <c r="RXN25" s="431"/>
      <c r="RXO25" s="431"/>
      <c r="RXP25" s="431"/>
      <c r="RXQ25" s="431"/>
      <c r="RXR25" s="431"/>
      <c r="RXS25" s="431"/>
      <c r="RXT25" s="431"/>
      <c r="RXU25" s="431"/>
      <c r="RXV25" s="431"/>
      <c r="RXW25" s="431"/>
      <c r="RXX25" s="431"/>
      <c r="RXY25" s="431"/>
      <c r="RXZ25" s="431"/>
      <c r="RYA25" s="431"/>
      <c r="RYB25" s="431"/>
      <c r="RYC25" s="431"/>
      <c r="RYD25" s="431"/>
      <c r="RYE25" s="431"/>
      <c r="RYF25" s="431"/>
      <c r="RYG25" s="431"/>
      <c r="RYH25" s="431"/>
      <c r="RYI25" s="431"/>
      <c r="RYJ25" s="431"/>
      <c r="RYK25" s="431"/>
      <c r="RYL25" s="431"/>
      <c r="RYM25" s="431"/>
      <c r="RYN25" s="431"/>
      <c r="RYO25" s="431"/>
      <c r="RYP25" s="431"/>
      <c r="RYQ25" s="431"/>
      <c r="RYR25" s="431"/>
      <c r="RYS25" s="431"/>
      <c r="RYT25" s="431"/>
      <c r="RYU25" s="431"/>
      <c r="RYV25" s="431"/>
      <c r="RYW25" s="431"/>
      <c r="RYX25" s="431"/>
      <c r="RYY25" s="431"/>
      <c r="RYZ25" s="431"/>
      <c r="RZA25" s="431"/>
      <c r="RZB25" s="431"/>
      <c r="RZC25" s="431"/>
      <c r="RZD25" s="431"/>
      <c r="RZE25" s="431"/>
      <c r="RZF25" s="431"/>
      <c r="RZG25" s="431"/>
      <c r="RZH25" s="431"/>
      <c r="RZI25" s="431"/>
      <c r="RZJ25" s="431"/>
      <c r="RZK25" s="431"/>
      <c r="RZL25" s="431"/>
      <c r="RZM25" s="431"/>
      <c r="RZN25" s="431"/>
      <c r="RZO25" s="431"/>
      <c r="RZP25" s="431"/>
      <c r="RZQ25" s="431"/>
      <c r="RZR25" s="431"/>
      <c r="RZS25" s="431"/>
      <c r="RZT25" s="431"/>
      <c r="RZU25" s="431"/>
      <c r="RZV25" s="431"/>
      <c r="RZW25" s="431"/>
      <c r="RZX25" s="431"/>
      <c r="RZY25" s="431"/>
      <c r="RZZ25" s="431"/>
      <c r="SAA25" s="431"/>
      <c r="SAB25" s="431"/>
      <c r="SAC25" s="431"/>
      <c r="SAD25" s="431"/>
      <c r="SAE25" s="431"/>
      <c r="SAF25" s="431"/>
      <c r="SAG25" s="431"/>
      <c r="SAH25" s="431"/>
      <c r="SAI25" s="431"/>
      <c r="SAJ25" s="431"/>
      <c r="SAK25" s="431"/>
      <c r="SAL25" s="431"/>
      <c r="SAM25" s="431"/>
      <c r="SAN25" s="431"/>
      <c r="SAO25" s="431"/>
      <c r="SAP25" s="431"/>
      <c r="SAQ25" s="431"/>
      <c r="SAR25" s="431"/>
      <c r="SAS25" s="431"/>
      <c r="SAT25" s="431"/>
      <c r="SAU25" s="431"/>
      <c r="SAV25" s="431"/>
      <c r="SAW25" s="431"/>
      <c r="SAX25" s="431"/>
      <c r="SAY25" s="431"/>
      <c r="SAZ25" s="431"/>
      <c r="SBA25" s="431"/>
      <c r="SBB25" s="431"/>
      <c r="SBC25" s="431"/>
      <c r="SBD25" s="431"/>
      <c r="SBE25" s="431"/>
      <c r="SBF25" s="431"/>
      <c r="SBG25" s="431"/>
      <c r="SBH25" s="431"/>
      <c r="SBI25" s="431"/>
      <c r="SBJ25" s="431"/>
      <c r="SBK25" s="431"/>
      <c r="SBL25" s="431"/>
      <c r="SBM25" s="431"/>
      <c r="SBN25" s="431"/>
      <c r="SBO25" s="431"/>
      <c r="SBP25" s="431"/>
      <c r="SBQ25" s="431"/>
      <c r="SBR25" s="431"/>
      <c r="SBS25" s="431"/>
      <c r="SBT25" s="431"/>
      <c r="SBU25" s="431"/>
      <c r="SBV25" s="431"/>
      <c r="SBW25" s="431"/>
      <c r="SBX25" s="431"/>
      <c r="SBY25" s="431"/>
      <c r="SBZ25" s="431"/>
      <c r="SCA25" s="431"/>
      <c r="SCB25" s="431"/>
      <c r="SCC25" s="431"/>
      <c r="SCD25" s="431"/>
      <c r="SCE25" s="431"/>
      <c r="SCF25" s="431"/>
      <c r="SCG25" s="431"/>
      <c r="SCH25" s="431"/>
      <c r="SCI25" s="431"/>
      <c r="SCJ25" s="431"/>
      <c r="SCK25" s="431"/>
      <c r="SCL25" s="431"/>
      <c r="SCM25" s="431"/>
      <c r="SCN25" s="431"/>
      <c r="SCO25" s="431"/>
      <c r="SCP25" s="431"/>
      <c r="SCQ25" s="431"/>
      <c r="SCR25" s="431"/>
      <c r="SCS25" s="431"/>
      <c r="SCT25" s="431"/>
      <c r="SCU25" s="431"/>
      <c r="SCV25" s="431"/>
      <c r="SCW25" s="431"/>
      <c r="SCX25" s="431"/>
      <c r="SCY25" s="431"/>
      <c r="SCZ25" s="431"/>
      <c r="SDA25" s="431"/>
      <c r="SDB25" s="431"/>
      <c r="SDC25" s="431"/>
      <c r="SDD25" s="431"/>
      <c r="SDE25" s="431"/>
      <c r="SDF25" s="431"/>
      <c r="SDG25" s="431"/>
      <c r="SDH25" s="431"/>
      <c r="SDI25" s="431"/>
      <c r="SDJ25" s="431"/>
      <c r="SDK25" s="431"/>
      <c r="SDL25" s="431"/>
      <c r="SDM25" s="431"/>
      <c r="SDN25" s="431"/>
      <c r="SDO25" s="431"/>
      <c r="SDP25" s="431"/>
      <c r="SDQ25" s="431"/>
      <c r="SDR25" s="431"/>
      <c r="SDS25" s="431"/>
      <c r="SDT25" s="431"/>
      <c r="SDU25" s="431"/>
      <c r="SDV25" s="431"/>
      <c r="SDW25" s="431"/>
      <c r="SDX25" s="431"/>
      <c r="SDY25" s="431"/>
      <c r="SDZ25" s="431"/>
      <c r="SEA25" s="431"/>
      <c r="SEB25" s="431"/>
      <c r="SEC25" s="431"/>
      <c r="SED25" s="431"/>
      <c r="SEE25" s="431"/>
      <c r="SEF25" s="431"/>
      <c r="SEG25" s="431"/>
      <c r="SEH25" s="431"/>
      <c r="SEI25" s="431"/>
      <c r="SEJ25" s="431"/>
      <c r="SEK25" s="431"/>
      <c r="SEL25" s="431"/>
      <c r="SEM25" s="431"/>
      <c r="SEN25" s="431"/>
      <c r="SEO25" s="431"/>
      <c r="SEP25" s="431"/>
      <c r="SEQ25" s="431"/>
      <c r="SER25" s="431"/>
      <c r="SES25" s="431"/>
      <c r="SET25" s="431"/>
      <c r="SEU25" s="431"/>
      <c r="SEV25" s="431"/>
      <c r="SEW25" s="431"/>
      <c r="SEX25" s="431"/>
      <c r="SEY25" s="431"/>
      <c r="SEZ25" s="431"/>
      <c r="SFA25" s="431"/>
      <c r="SFB25" s="431"/>
      <c r="SFC25" s="431"/>
      <c r="SFD25" s="431"/>
      <c r="SFE25" s="431"/>
      <c r="SFF25" s="431"/>
      <c r="SFG25" s="431"/>
      <c r="SFH25" s="431"/>
      <c r="SFI25" s="431"/>
      <c r="SFJ25" s="431"/>
      <c r="SFK25" s="431"/>
      <c r="SFL25" s="431"/>
      <c r="SFM25" s="431"/>
      <c r="SFN25" s="431"/>
      <c r="SFO25" s="431"/>
      <c r="SFP25" s="431"/>
      <c r="SFQ25" s="431"/>
      <c r="SFR25" s="431"/>
      <c r="SFS25" s="431"/>
      <c r="SFT25" s="431"/>
      <c r="SFU25" s="431"/>
      <c r="SFV25" s="431"/>
      <c r="SFW25" s="431"/>
      <c r="SFX25" s="431"/>
      <c r="SFY25" s="431"/>
      <c r="SFZ25" s="431"/>
      <c r="SGA25" s="431"/>
      <c r="SGB25" s="431"/>
      <c r="SGC25" s="431"/>
      <c r="SGD25" s="431"/>
      <c r="SGE25" s="431"/>
      <c r="SGF25" s="431"/>
      <c r="SGG25" s="431"/>
      <c r="SGH25" s="431"/>
      <c r="SGI25" s="431"/>
      <c r="SGJ25" s="431"/>
      <c r="SGK25" s="431"/>
      <c r="SGL25" s="431"/>
      <c r="SGM25" s="431"/>
      <c r="SGN25" s="431"/>
      <c r="SGO25" s="431"/>
      <c r="SGP25" s="431"/>
      <c r="SGQ25" s="431"/>
      <c r="SGR25" s="431"/>
      <c r="SGS25" s="431"/>
      <c r="SGT25" s="431"/>
      <c r="SGU25" s="431"/>
      <c r="SGV25" s="431"/>
      <c r="SGW25" s="431"/>
      <c r="SGX25" s="431"/>
      <c r="SGY25" s="431"/>
      <c r="SGZ25" s="431"/>
      <c r="SHA25" s="431"/>
      <c r="SHB25" s="431"/>
      <c r="SHC25" s="431"/>
      <c r="SHD25" s="431"/>
      <c r="SHE25" s="431"/>
      <c r="SHF25" s="431"/>
      <c r="SHG25" s="431"/>
      <c r="SHH25" s="431"/>
      <c r="SHI25" s="431"/>
      <c r="SHJ25" s="431"/>
      <c r="SHK25" s="431"/>
      <c r="SHL25" s="431"/>
      <c r="SHM25" s="431"/>
      <c r="SHN25" s="431"/>
      <c r="SHO25" s="431"/>
      <c r="SHP25" s="431"/>
      <c r="SHQ25" s="431"/>
      <c r="SHR25" s="431"/>
      <c r="SHS25" s="431"/>
      <c r="SHT25" s="431"/>
      <c r="SHU25" s="431"/>
      <c r="SHV25" s="431"/>
      <c r="SHW25" s="431"/>
      <c r="SHX25" s="431"/>
      <c r="SHY25" s="431"/>
      <c r="SHZ25" s="431"/>
      <c r="SIA25" s="431"/>
      <c r="SIB25" s="431"/>
      <c r="SIC25" s="431"/>
      <c r="SID25" s="431"/>
      <c r="SIE25" s="431"/>
      <c r="SIF25" s="431"/>
      <c r="SIG25" s="431"/>
      <c r="SIH25" s="431"/>
      <c r="SII25" s="431"/>
      <c r="SIJ25" s="431"/>
      <c r="SIK25" s="431"/>
      <c r="SIL25" s="431"/>
      <c r="SIM25" s="431"/>
      <c r="SIN25" s="431"/>
      <c r="SIO25" s="431"/>
      <c r="SIP25" s="431"/>
      <c r="SIQ25" s="431"/>
      <c r="SIR25" s="431"/>
      <c r="SIS25" s="431"/>
      <c r="SIT25" s="431"/>
      <c r="SIU25" s="431"/>
      <c r="SIV25" s="431"/>
      <c r="SIW25" s="431"/>
      <c r="SIX25" s="431"/>
      <c r="SIY25" s="431"/>
      <c r="SIZ25" s="431"/>
      <c r="SJA25" s="431"/>
      <c r="SJB25" s="431"/>
      <c r="SJC25" s="431"/>
      <c r="SJD25" s="431"/>
      <c r="SJE25" s="431"/>
      <c r="SJF25" s="431"/>
      <c r="SJG25" s="431"/>
      <c r="SJH25" s="431"/>
      <c r="SJI25" s="431"/>
      <c r="SJJ25" s="431"/>
      <c r="SJK25" s="431"/>
      <c r="SJL25" s="431"/>
      <c r="SJM25" s="431"/>
      <c r="SJN25" s="431"/>
      <c r="SJO25" s="431"/>
      <c r="SJP25" s="431"/>
      <c r="SJQ25" s="431"/>
      <c r="SJR25" s="431"/>
      <c r="SJS25" s="431"/>
      <c r="SJT25" s="431"/>
      <c r="SJU25" s="431"/>
      <c r="SJV25" s="431"/>
      <c r="SJW25" s="431"/>
      <c r="SJX25" s="431"/>
      <c r="SJY25" s="431"/>
      <c r="SJZ25" s="431"/>
      <c r="SKA25" s="431"/>
      <c r="SKB25" s="431"/>
      <c r="SKC25" s="431"/>
      <c r="SKD25" s="431"/>
      <c r="SKE25" s="431"/>
      <c r="SKF25" s="431"/>
      <c r="SKG25" s="431"/>
      <c r="SKH25" s="431"/>
      <c r="SKI25" s="431"/>
      <c r="SKJ25" s="431"/>
      <c r="SKK25" s="431"/>
      <c r="SKL25" s="431"/>
      <c r="SKM25" s="431"/>
      <c r="SKN25" s="431"/>
      <c r="SKO25" s="431"/>
      <c r="SKP25" s="431"/>
      <c r="SKQ25" s="431"/>
      <c r="SKR25" s="431"/>
      <c r="SKS25" s="431"/>
      <c r="SKT25" s="431"/>
      <c r="SKU25" s="431"/>
      <c r="SKV25" s="431"/>
      <c r="SKW25" s="431"/>
      <c r="SKX25" s="431"/>
      <c r="SKY25" s="431"/>
      <c r="SKZ25" s="431"/>
      <c r="SLA25" s="431"/>
      <c r="SLB25" s="431"/>
      <c r="SLC25" s="431"/>
      <c r="SLD25" s="431"/>
      <c r="SLE25" s="431"/>
      <c r="SLF25" s="431"/>
      <c r="SLG25" s="431"/>
      <c r="SLH25" s="431"/>
      <c r="SLI25" s="431"/>
      <c r="SLJ25" s="431"/>
      <c r="SLK25" s="431"/>
      <c r="SLL25" s="431"/>
      <c r="SLM25" s="431"/>
      <c r="SLN25" s="431"/>
      <c r="SLO25" s="431"/>
      <c r="SLP25" s="431"/>
      <c r="SLQ25" s="431"/>
      <c r="SLR25" s="431"/>
      <c r="SLS25" s="431"/>
      <c r="SLT25" s="431"/>
      <c r="SLU25" s="431"/>
      <c r="SLV25" s="431"/>
      <c r="SLW25" s="431"/>
      <c r="SLX25" s="431"/>
      <c r="SLY25" s="431"/>
      <c r="SLZ25" s="431"/>
      <c r="SMA25" s="431"/>
      <c r="SMB25" s="431"/>
      <c r="SMC25" s="431"/>
      <c r="SMD25" s="431"/>
      <c r="SME25" s="431"/>
      <c r="SMF25" s="431"/>
      <c r="SMG25" s="431"/>
      <c r="SMH25" s="431"/>
      <c r="SMI25" s="431"/>
      <c r="SMJ25" s="431"/>
      <c r="SMK25" s="431"/>
      <c r="SML25" s="431"/>
      <c r="SMM25" s="431"/>
      <c r="SMN25" s="431"/>
      <c r="SMO25" s="431"/>
      <c r="SMP25" s="431"/>
      <c r="SMQ25" s="431"/>
      <c r="SMR25" s="431"/>
      <c r="SMS25" s="431"/>
      <c r="SMT25" s="431"/>
      <c r="SMU25" s="431"/>
      <c r="SMV25" s="431"/>
      <c r="SMW25" s="431"/>
      <c r="SMX25" s="431"/>
      <c r="SMY25" s="431"/>
      <c r="SMZ25" s="431"/>
      <c r="SNA25" s="431"/>
      <c r="SNB25" s="431"/>
      <c r="SNC25" s="431"/>
      <c r="SND25" s="431"/>
      <c r="SNE25" s="431"/>
      <c r="SNF25" s="431"/>
      <c r="SNG25" s="431"/>
      <c r="SNH25" s="431"/>
      <c r="SNI25" s="431"/>
      <c r="SNJ25" s="431"/>
      <c r="SNK25" s="431"/>
      <c r="SNL25" s="431"/>
      <c r="SNM25" s="431"/>
      <c r="SNN25" s="431"/>
      <c r="SNO25" s="431"/>
      <c r="SNP25" s="431"/>
      <c r="SNQ25" s="431"/>
      <c r="SNR25" s="431"/>
      <c r="SNS25" s="431"/>
      <c r="SNT25" s="431"/>
      <c r="SNU25" s="431"/>
      <c r="SNV25" s="431"/>
      <c r="SNW25" s="431"/>
      <c r="SNX25" s="431"/>
      <c r="SNY25" s="431"/>
      <c r="SNZ25" s="431"/>
      <c r="SOA25" s="431"/>
      <c r="SOB25" s="431"/>
      <c r="SOC25" s="431"/>
      <c r="SOD25" s="431"/>
      <c r="SOE25" s="431"/>
      <c r="SOF25" s="431"/>
      <c r="SOG25" s="431"/>
      <c r="SOH25" s="431"/>
      <c r="SOI25" s="431"/>
      <c r="SOJ25" s="431"/>
      <c r="SOK25" s="431"/>
      <c r="SOL25" s="431"/>
      <c r="SOM25" s="431"/>
      <c r="SON25" s="431"/>
      <c r="SOO25" s="431"/>
      <c r="SOP25" s="431"/>
      <c r="SOQ25" s="431"/>
      <c r="SOR25" s="431"/>
      <c r="SOS25" s="431"/>
      <c r="SOT25" s="431"/>
      <c r="SOU25" s="431"/>
      <c r="SOV25" s="431"/>
      <c r="SOW25" s="431"/>
      <c r="SOX25" s="431"/>
      <c r="SOY25" s="431"/>
      <c r="SOZ25" s="431"/>
      <c r="SPA25" s="431"/>
      <c r="SPB25" s="431"/>
      <c r="SPC25" s="431"/>
      <c r="SPD25" s="431"/>
      <c r="SPE25" s="431"/>
      <c r="SPF25" s="431"/>
      <c r="SPG25" s="431"/>
      <c r="SPH25" s="431"/>
      <c r="SPI25" s="431"/>
      <c r="SPJ25" s="431"/>
      <c r="SPK25" s="431"/>
      <c r="SPL25" s="431"/>
      <c r="SPM25" s="431"/>
      <c r="SPN25" s="431"/>
      <c r="SPO25" s="431"/>
      <c r="SPP25" s="431"/>
      <c r="SPQ25" s="431"/>
      <c r="SPR25" s="431"/>
      <c r="SPS25" s="431"/>
      <c r="SPT25" s="431"/>
      <c r="SPU25" s="431"/>
      <c r="SPV25" s="431"/>
      <c r="SPW25" s="431"/>
      <c r="SPX25" s="431"/>
      <c r="SPY25" s="431"/>
      <c r="SPZ25" s="431"/>
      <c r="SQA25" s="431"/>
      <c r="SQB25" s="431"/>
      <c r="SQC25" s="431"/>
      <c r="SQD25" s="431"/>
      <c r="SQE25" s="431"/>
      <c r="SQF25" s="431"/>
      <c r="SQG25" s="431"/>
      <c r="SQH25" s="431"/>
      <c r="SQI25" s="431"/>
      <c r="SQJ25" s="431"/>
      <c r="SQK25" s="431"/>
      <c r="SQL25" s="431"/>
      <c r="SQM25" s="431"/>
      <c r="SQN25" s="431"/>
      <c r="SQO25" s="431"/>
      <c r="SQP25" s="431"/>
      <c r="SQQ25" s="431"/>
      <c r="SQR25" s="431"/>
      <c r="SQS25" s="431"/>
      <c r="SQT25" s="431"/>
      <c r="SQU25" s="431"/>
      <c r="SQV25" s="431"/>
      <c r="SQW25" s="431"/>
      <c r="SQX25" s="431"/>
      <c r="SQY25" s="431"/>
      <c r="SQZ25" s="431"/>
      <c r="SRA25" s="431"/>
      <c r="SRB25" s="431"/>
      <c r="SRC25" s="431"/>
      <c r="SRD25" s="431"/>
      <c r="SRE25" s="431"/>
      <c r="SRF25" s="431"/>
      <c r="SRG25" s="431"/>
      <c r="SRH25" s="431"/>
      <c r="SRI25" s="431"/>
      <c r="SRJ25" s="431"/>
      <c r="SRK25" s="431"/>
      <c r="SRL25" s="431"/>
      <c r="SRM25" s="431"/>
      <c r="SRN25" s="431"/>
      <c r="SRO25" s="431"/>
      <c r="SRP25" s="431"/>
      <c r="SRQ25" s="431"/>
      <c r="SRR25" s="431"/>
      <c r="SRS25" s="431"/>
      <c r="SRT25" s="431"/>
      <c r="SRU25" s="431"/>
      <c r="SRV25" s="431"/>
      <c r="SRW25" s="431"/>
      <c r="SRX25" s="431"/>
      <c r="SRY25" s="431"/>
      <c r="SRZ25" s="431"/>
      <c r="SSA25" s="431"/>
      <c r="SSB25" s="431"/>
      <c r="SSC25" s="431"/>
      <c r="SSD25" s="431"/>
      <c r="SSE25" s="431"/>
      <c r="SSF25" s="431"/>
      <c r="SSG25" s="431"/>
      <c r="SSH25" s="431"/>
      <c r="SSI25" s="431"/>
      <c r="SSJ25" s="431"/>
      <c r="SSK25" s="431"/>
      <c r="SSL25" s="431"/>
      <c r="SSM25" s="431"/>
      <c r="SSN25" s="431"/>
      <c r="SSO25" s="431"/>
      <c r="SSP25" s="431"/>
      <c r="SSQ25" s="431"/>
      <c r="SSR25" s="431"/>
      <c r="SSS25" s="431"/>
      <c r="SST25" s="431"/>
      <c r="SSU25" s="431"/>
      <c r="SSV25" s="431"/>
      <c r="SSW25" s="431"/>
      <c r="SSX25" s="431"/>
      <c r="SSY25" s="431"/>
      <c r="SSZ25" s="431"/>
      <c r="STA25" s="431"/>
      <c r="STB25" s="431"/>
      <c r="STC25" s="431"/>
      <c r="STD25" s="431"/>
      <c r="STE25" s="431"/>
      <c r="STF25" s="431"/>
      <c r="STG25" s="431"/>
      <c r="STH25" s="431"/>
      <c r="STI25" s="431"/>
      <c r="STJ25" s="431"/>
      <c r="STK25" s="431"/>
      <c r="STL25" s="431"/>
      <c r="STM25" s="431"/>
      <c r="STN25" s="431"/>
      <c r="STO25" s="431"/>
      <c r="STP25" s="431"/>
      <c r="STQ25" s="431"/>
      <c r="STR25" s="431"/>
      <c r="STS25" s="431"/>
      <c r="STT25" s="431"/>
      <c r="STU25" s="431"/>
      <c r="STV25" s="431"/>
      <c r="STW25" s="431"/>
      <c r="STX25" s="431"/>
      <c r="STY25" s="431"/>
      <c r="STZ25" s="431"/>
      <c r="SUA25" s="431"/>
      <c r="SUB25" s="431"/>
      <c r="SUC25" s="431"/>
      <c r="SUD25" s="431"/>
      <c r="SUE25" s="431"/>
      <c r="SUF25" s="431"/>
      <c r="SUG25" s="431"/>
      <c r="SUH25" s="431"/>
      <c r="SUI25" s="431"/>
      <c r="SUJ25" s="431"/>
      <c r="SUK25" s="431"/>
      <c r="SUL25" s="431"/>
      <c r="SUM25" s="431"/>
      <c r="SUN25" s="431"/>
      <c r="SUO25" s="431"/>
      <c r="SUP25" s="431"/>
      <c r="SUQ25" s="431"/>
      <c r="SUR25" s="431"/>
      <c r="SUS25" s="431"/>
      <c r="SUT25" s="431"/>
      <c r="SUU25" s="431"/>
      <c r="SUV25" s="431"/>
      <c r="SUW25" s="431"/>
      <c r="SUX25" s="431"/>
      <c r="SUY25" s="431"/>
      <c r="SUZ25" s="431"/>
      <c r="SVA25" s="431"/>
      <c r="SVB25" s="431"/>
      <c r="SVC25" s="431"/>
      <c r="SVD25" s="431"/>
      <c r="SVE25" s="431"/>
      <c r="SVF25" s="431"/>
      <c r="SVG25" s="431"/>
      <c r="SVH25" s="431"/>
      <c r="SVI25" s="431"/>
      <c r="SVJ25" s="431"/>
      <c r="SVK25" s="431"/>
      <c r="SVL25" s="431"/>
      <c r="SVM25" s="431"/>
      <c r="SVN25" s="431"/>
      <c r="SVO25" s="431"/>
      <c r="SVP25" s="431"/>
      <c r="SVQ25" s="431"/>
      <c r="SVR25" s="431"/>
      <c r="SVS25" s="431"/>
      <c r="SVT25" s="431"/>
      <c r="SVU25" s="431"/>
      <c r="SVV25" s="431"/>
      <c r="SVW25" s="431"/>
      <c r="SVX25" s="431"/>
      <c r="SVY25" s="431"/>
      <c r="SVZ25" s="431"/>
      <c r="SWA25" s="431"/>
      <c r="SWB25" s="431"/>
      <c r="SWC25" s="431"/>
      <c r="SWD25" s="431"/>
      <c r="SWE25" s="431"/>
      <c r="SWF25" s="431"/>
      <c r="SWG25" s="431"/>
      <c r="SWH25" s="431"/>
      <c r="SWI25" s="431"/>
      <c r="SWJ25" s="431"/>
      <c r="SWK25" s="431"/>
      <c r="SWL25" s="431"/>
      <c r="SWM25" s="431"/>
      <c r="SWN25" s="431"/>
      <c r="SWO25" s="431"/>
      <c r="SWP25" s="431"/>
      <c r="SWQ25" s="431"/>
      <c r="SWR25" s="431"/>
      <c r="SWS25" s="431"/>
      <c r="SWT25" s="431"/>
      <c r="SWU25" s="431"/>
      <c r="SWV25" s="431"/>
      <c r="SWW25" s="431"/>
      <c r="SWX25" s="431"/>
      <c r="SWY25" s="431"/>
      <c r="SWZ25" s="431"/>
      <c r="SXA25" s="431"/>
      <c r="SXB25" s="431"/>
      <c r="SXC25" s="431"/>
      <c r="SXD25" s="431"/>
      <c r="SXE25" s="431"/>
      <c r="SXF25" s="431"/>
      <c r="SXG25" s="431"/>
      <c r="SXH25" s="431"/>
      <c r="SXI25" s="431"/>
      <c r="SXJ25" s="431"/>
      <c r="SXK25" s="431"/>
      <c r="SXL25" s="431"/>
      <c r="SXM25" s="431"/>
      <c r="SXN25" s="431"/>
      <c r="SXO25" s="431"/>
      <c r="SXP25" s="431"/>
      <c r="SXQ25" s="431"/>
      <c r="SXR25" s="431"/>
      <c r="SXS25" s="431"/>
      <c r="SXT25" s="431"/>
      <c r="SXU25" s="431"/>
      <c r="SXV25" s="431"/>
      <c r="SXW25" s="431"/>
      <c r="SXX25" s="431"/>
      <c r="SXY25" s="431"/>
      <c r="SXZ25" s="431"/>
      <c r="SYA25" s="431"/>
      <c r="SYB25" s="431"/>
      <c r="SYC25" s="431"/>
      <c r="SYD25" s="431"/>
      <c r="SYE25" s="431"/>
      <c r="SYF25" s="431"/>
      <c r="SYG25" s="431"/>
      <c r="SYH25" s="431"/>
      <c r="SYI25" s="431"/>
      <c r="SYJ25" s="431"/>
      <c r="SYK25" s="431"/>
      <c r="SYL25" s="431"/>
      <c r="SYM25" s="431"/>
      <c r="SYN25" s="431"/>
      <c r="SYO25" s="431"/>
      <c r="SYP25" s="431"/>
      <c r="SYQ25" s="431"/>
      <c r="SYR25" s="431"/>
      <c r="SYS25" s="431"/>
      <c r="SYT25" s="431"/>
      <c r="SYU25" s="431"/>
      <c r="SYV25" s="431"/>
      <c r="SYW25" s="431"/>
      <c r="SYX25" s="431"/>
      <c r="SYY25" s="431"/>
      <c r="SYZ25" s="431"/>
      <c r="SZA25" s="431"/>
      <c r="SZB25" s="431"/>
      <c r="SZC25" s="431"/>
      <c r="SZD25" s="431"/>
      <c r="SZE25" s="431"/>
      <c r="SZF25" s="431"/>
      <c r="SZG25" s="431"/>
      <c r="SZH25" s="431"/>
      <c r="SZI25" s="431"/>
      <c r="SZJ25" s="431"/>
      <c r="SZK25" s="431"/>
      <c r="SZL25" s="431"/>
      <c r="SZM25" s="431"/>
      <c r="SZN25" s="431"/>
      <c r="SZO25" s="431"/>
      <c r="SZP25" s="431"/>
      <c r="SZQ25" s="431"/>
      <c r="SZR25" s="431"/>
      <c r="SZS25" s="431"/>
      <c r="SZT25" s="431"/>
      <c r="SZU25" s="431"/>
      <c r="SZV25" s="431"/>
      <c r="SZW25" s="431"/>
      <c r="SZX25" s="431"/>
      <c r="SZY25" s="431"/>
      <c r="SZZ25" s="431"/>
      <c r="TAA25" s="431"/>
      <c r="TAB25" s="431"/>
      <c r="TAC25" s="431"/>
      <c r="TAD25" s="431"/>
      <c r="TAE25" s="431"/>
      <c r="TAF25" s="431"/>
      <c r="TAG25" s="431"/>
      <c r="TAH25" s="431"/>
      <c r="TAI25" s="431"/>
      <c r="TAJ25" s="431"/>
      <c r="TAK25" s="431"/>
      <c r="TAL25" s="431"/>
      <c r="TAM25" s="431"/>
      <c r="TAN25" s="431"/>
      <c r="TAO25" s="431"/>
      <c r="TAP25" s="431"/>
      <c r="TAQ25" s="431"/>
      <c r="TAR25" s="431"/>
      <c r="TAS25" s="431"/>
      <c r="TAT25" s="431"/>
      <c r="TAU25" s="431"/>
      <c r="TAV25" s="431"/>
      <c r="TAW25" s="431"/>
      <c r="TAX25" s="431"/>
      <c r="TAY25" s="431"/>
      <c r="TAZ25" s="431"/>
      <c r="TBA25" s="431"/>
      <c r="TBB25" s="431"/>
      <c r="TBC25" s="431"/>
      <c r="TBD25" s="431"/>
      <c r="TBE25" s="431"/>
      <c r="TBF25" s="431"/>
      <c r="TBG25" s="431"/>
      <c r="TBH25" s="431"/>
      <c r="TBI25" s="431"/>
      <c r="TBJ25" s="431"/>
      <c r="TBK25" s="431"/>
      <c r="TBL25" s="431"/>
      <c r="TBM25" s="431"/>
      <c r="TBN25" s="431"/>
      <c r="TBO25" s="431"/>
      <c r="TBP25" s="431"/>
      <c r="TBQ25" s="431"/>
      <c r="TBR25" s="431"/>
      <c r="TBS25" s="431"/>
      <c r="TBT25" s="431"/>
      <c r="TBU25" s="431"/>
      <c r="TBV25" s="431"/>
      <c r="TBW25" s="431"/>
      <c r="TBX25" s="431"/>
      <c r="TBY25" s="431"/>
      <c r="TBZ25" s="431"/>
      <c r="TCA25" s="431"/>
      <c r="TCB25" s="431"/>
      <c r="TCC25" s="431"/>
      <c r="TCD25" s="431"/>
      <c r="TCE25" s="431"/>
      <c r="TCF25" s="431"/>
      <c r="TCG25" s="431"/>
      <c r="TCH25" s="431"/>
      <c r="TCI25" s="431"/>
      <c r="TCJ25" s="431"/>
      <c r="TCK25" s="431"/>
      <c r="TCL25" s="431"/>
      <c r="TCM25" s="431"/>
      <c r="TCN25" s="431"/>
      <c r="TCO25" s="431"/>
      <c r="TCP25" s="431"/>
      <c r="TCQ25" s="431"/>
      <c r="TCR25" s="431"/>
      <c r="TCS25" s="431"/>
      <c r="TCT25" s="431"/>
      <c r="TCU25" s="431"/>
      <c r="TCV25" s="431"/>
      <c r="TCW25" s="431"/>
      <c r="TCX25" s="431"/>
      <c r="TCY25" s="431"/>
      <c r="TCZ25" s="431"/>
      <c r="TDA25" s="431"/>
      <c r="TDB25" s="431"/>
      <c r="TDC25" s="431"/>
      <c r="TDD25" s="431"/>
      <c r="TDE25" s="431"/>
      <c r="TDF25" s="431"/>
      <c r="TDG25" s="431"/>
      <c r="TDH25" s="431"/>
      <c r="TDI25" s="431"/>
      <c r="TDJ25" s="431"/>
      <c r="TDK25" s="431"/>
      <c r="TDL25" s="431"/>
      <c r="TDM25" s="431"/>
      <c r="TDN25" s="431"/>
      <c r="TDO25" s="431"/>
      <c r="TDP25" s="431"/>
      <c r="TDQ25" s="431"/>
      <c r="TDR25" s="431"/>
      <c r="TDS25" s="431"/>
      <c r="TDT25" s="431"/>
      <c r="TDU25" s="431"/>
      <c r="TDV25" s="431"/>
      <c r="TDW25" s="431"/>
      <c r="TDX25" s="431"/>
      <c r="TDY25" s="431"/>
      <c r="TDZ25" s="431"/>
      <c r="TEA25" s="431"/>
      <c r="TEB25" s="431"/>
      <c r="TEC25" s="431"/>
      <c r="TED25" s="431"/>
      <c r="TEE25" s="431"/>
      <c r="TEF25" s="431"/>
      <c r="TEG25" s="431"/>
      <c r="TEH25" s="431"/>
      <c r="TEI25" s="431"/>
      <c r="TEJ25" s="431"/>
      <c r="TEK25" s="431"/>
      <c r="TEL25" s="431"/>
      <c r="TEM25" s="431"/>
      <c r="TEN25" s="431"/>
      <c r="TEO25" s="431"/>
      <c r="TEP25" s="431"/>
      <c r="TEQ25" s="431"/>
      <c r="TER25" s="431"/>
      <c r="TES25" s="431"/>
      <c r="TET25" s="431"/>
      <c r="TEU25" s="431"/>
      <c r="TEV25" s="431"/>
      <c r="TEW25" s="431"/>
      <c r="TEX25" s="431"/>
      <c r="TEY25" s="431"/>
      <c r="TEZ25" s="431"/>
      <c r="TFA25" s="431"/>
      <c r="TFB25" s="431"/>
      <c r="TFC25" s="431"/>
      <c r="TFD25" s="431"/>
      <c r="TFE25" s="431"/>
      <c r="TFF25" s="431"/>
      <c r="TFG25" s="431"/>
      <c r="TFH25" s="431"/>
      <c r="TFI25" s="431"/>
      <c r="TFJ25" s="431"/>
      <c r="TFK25" s="431"/>
      <c r="TFL25" s="431"/>
      <c r="TFM25" s="431"/>
      <c r="TFN25" s="431"/>
      <c r="TFO25" s="431"/>
      <c r="TFP25" s="431"/>
      <c r="TFQ25" s="431"/>
      <c r="TFR25" s="431"/>
      <c r="TFS25" s="431"/>
      <c r="TFT25" s="431"/>
      <c r="TFU25" s="431"/>
      <c r="TFV25" s="431"/>
      <c r="TFW25" s="431"/>
      <c r="TFX25" s="431"/>
      <c r="TFY25" s="431"/>
      <c r="TFZ25" s="431"/>
      <c r="TGA25" s="431"/>
      <c r="TGB25" s="431"/>
      <c r="TGC25" s="431"/>
      <c r="TGD25" s="431"/>
      <c r="TGE25" s="431"/>
      <c r="TGF25" s="431"/>
      <c r="TGG25" s="431"/>
      <c r="TGH25" s="431"/>
      <c r="TGI25" s="431"/>
      <c r="TGJ25" s="431"/>
      <c r="TGK25" s="431"/>
      <c r="TGL25" s="431"/>
      <c r="TGM25" s="431"/>
      <c r="TGN25" s="431"/>
      <c r="TGO25" s="431"/>
      <c r="TGP25" s="431"/>
      <c r="TGQ25" s="431"/>
      <c r="TGR25" s="431"/>
      <c r="TGS25" s="431"/>
      <c r="TGT25" s="431"/>
      <c r="TGU25" s="431"/>
      <c r="TGV25" s="431"/>
      <c r="TGW25" s="431"/>
      <c r="TGX25" s="431"/>
      <c r="TGY25" s="431"/>
      <c r="TGZ25" s="431"/>
      <c r="THA25" s="431"/>
      <c r="THB25" s="431"/>
      <c r="THC25" s="431"/>
      <c r="THD25" s="431"/>
      <c r="THE25" s="431"/>
      <c r="THF25" s="431"/>
      <c r="THG25" s="431"/>
      <c r="THH25" s="431"/>
      <c r="THI25" s="431"/>
      <c r="THJ25" s="431"/>
      <c r="THK25" s="431"/>
      <c r="THL25" s="431"/>
      <c r="THM25" s="431"/>
      <c r="THN25" s="431"/>
      <c r="THO25" s="431"/>
      <c r="THP25" s="431"/>
      <c r="THQ25" s="431"/>
      <c r="THR25" s="431"/>
      <c r="THS25" s="431"/>
      <c r="THT25" s="431"/>
      <c r="THU25" s="431"/>
      <c r="THV25" s="431"/>
      <c r="THW25" s="431"/>
      <c r="THX25" s="431"/>
      <c r="THY25" s="431"/>
      <c r="THZ25" s="431"/>
      <c r="TIA25" s="431"/>
      <c r="TIB25" s="431"/>
      <c r="TIC25" s="431"/>
      <c r="TID25" s="431"/>
      <c r="TIE25" s="431"/>
      <c r="TIF25" s="431"/>
      <c r="TIG25" s="431"/>
      <c r="TIH25" s="431"/>
      <c r="TII25" s="431"/>
      <c r="TIJ25" s="431"/>
      <c r="TIK25" s="431"/>
      <c r="TIL25" s="431"/>
      <c r="TIM25" s="431"/>
      <c r="TIN25" s="431"/>
      <c r="TIO25" s="431"/>
      <c r="TIP25" s="431"/>
      <c r="TIQ25" s="431"/>
      <c r="TIR25" s="431"/>
      <c r="TIS25" s="431"/>
      <c r="TIT25" s="431"/>
      <c r="TIU25" s="431"/>
      <c r="TIV25" s="431"/>
      <c r="TIW25" s="431"/>
      <c r="TIX25" s="431"/>
      <c r="TIY25" s="431"/>
      <c r="TIZ25" s="431"/>
      <c r="TJA25" s="431"/>
      <c r="TJB25" s="431"/>
      <c r="TJC25" s="431"/>
      <c r="TJD25" s="431"/>
      <c r="TJE25" s="431"/>
      <c r="TJF25" s="431"/>
      <c r="TJG25" s="431"/>
      <c r="TJH25" s="431"/>
      <c r="TJI25" s="431"/>
      <c r="TJJ25" s="431"/>
      <c r="TJK25" s="431"/>
      <c r="TJL25" s="431"/>
      <c r="TJM25" s="431"/>
      <c r="TJN25" s="431"/>
      <c r="TJO25" s="431"/>
      <c r="TJP25" s="431"/>
      <c r="TJQ25" s="431"/>
      <c r="TJR25" s="431"/>
      <c r="TJS25" s="431"/>
      <c r="TJT25" s="431"/>
      <c r="TJU25" s="431"/>
      <c r="TJV25" s="431"/>
      <c r="TJW25" s="431"/>
      <c r="TJX25" s="431"/>
      <c r="TJY25" s="431"/>
      <c r="TJZ25" s="431"/>
      <c r="TKA25" s="431"/>
      <c r="TKB25" s="431"/>
      <c r="TKC25" s="431"/>
      <c r="TKD25" s="431"/>
      <c r="TKE25" s="431"/>
      <c r="TKF25" s="431"/>
      <c r="TKG25" s="431"/>
      <c r="TKH25" s="431"/>
      <c r="TKI25" s="431"/>
      <c r="TKJ25" s="431"/>
      <c r="TKK25" s="431"/>
      <c r="TKL25" s="431"/>
      <c r="TKM25" s="431"/>
      <c r="TKN25" s="431"/>
      <c r="TKO25" s="431"/>
      <c r="TKP25" s="431"/>
      <c r="TKQ25" s="431"/>
      <c r="TKR25" s="431"/>
      <c r="TKS25" s="431"/>
      <c r="TKT25" s="431"/>
      <c r="TKU25" s="431"/>
      <c r="TKV25" s="431"/>
      <c r="TKW25" s="431"/>
      <c r="TKX25" s="431"/>
      <c r="TKY25" s="431"/>
      <c r="TKZ25" s="431"/>
      <c r="TLA25" s="431"/>
      <c r="TLB25" s="431"/>
      <c r="TLC25" s="431"/>
      <c r="TLD25" s="431"/>
      <c r="TLE25" s="431"/>
      <c r="TLF25" s="431"/>
      <c r="TLG25" s="431"/>
      <c r="TLH25" s="431"/>
      <c r="TLI25" s="431"/>
      <c r="TLJ25" s="431"/>
      <c r="TLK25" s="431"/>
      <c r="TLL25" s="431"/>
      <c r="TLM25" s="431"/>
      <c r="TLN25" s="431"/>
      <c r="TLO25" s="431"/>
      <c r="TLP25" s="431"/>
      <c r="TLQ25" s="431"/>
      <c r="TLR25" s="431"/>
      <c r="TLS25" s="431"/>
      <c r="TLT25" s="431"/>
      <c r="TLU25" s="431"/>
      <c r="TLV25" s="431"/>
      <c r="TLW25" s="431"/>
      <c r="TLX25" s="431"/>
      <c r="TLY25" s="431"/>
      <c r="TLZ25" s="431"/>
      <c r="TMA25" s="431"/>
      <c r="TMB25" s="431"/>
      <c r="TMC25" s="431"/>
      <c r="TMD25" s="431"/>
      <c r="TME25" s="431"/>
      <c r="TMF25" s="431"/>
      <c r="TMG25" s="431"/>
      <c r="TMH25" s="431"/>
      <c r="TMI25" s="431"/>
      <c r="TMJ25" s="431"/>
      <c r="TMK25" s="431"/>
      <c r="TML25" s="431"/>
      <c r="TMM25" s="431"/>
      <c r="TMN25" s="431"/>
      <c r="TMO25" s="431"/>
      <c r="TMP25" s="431"/>
      <c r="TMQ25" s="431"/>
      <c r="TMR25" s="431"/>
      <c r="TMS25" s="431"/>
      <c r="TMT25" s="431"/>
      <c r="TMU25" s="431"/>
      <c r="TMV25" s="431"/>
      <c r="TMW25" s="431"/>
      <c r="TMX25" s="431"/>
      <c r="TMY25" s="431"/>
      <c r="TMZ25" s="431"/>
      <c r="TNA25" s="431"/>
      <c r="TNB25" s="431"/>
      <c r="TNC25" s="431"/>
      <c r="TND25" s="431"/>
      <c r="TNE25" s="431"/>
      <c r="TNF25" s="431"/>
      <c r="TNG25" s="431"/>
      <c r="TNH25" s="431"/>
      <c r="TNI25" s="431"/>
      <c r="TNJ25" s="431"/>
      <c r="TNK25" s="431"/>
      <c r="TNL25" s="431"/>
      <c r="TNM25" s="431"/>
      <c r="TNN25" s="431"/>
      <c r="TNO25" s="431"/>
      <c r="TNP25" s="431"/>
      <c r="TNQ25" s="431"/>
      <c r="TNR25" s="431"/>
      <c r="TNS25" s="431"/>
      <c r="TNT25" s="431"/>
      <c r="TNU25" s="431"/>
      <c r="TNV25" s="431"/>
      <c r="TNW25" s="431"/>
      <c r="TNX25" s="431"/>
      <c r="TNY25" s="431"/>
      <c r="TNZ25" s="431"/>
      <c r="TOA25" s="431"/>
      <c r="TOB25" s="431"/>
      <c r="TOC25" s="431"/>
      <c r="TOD25" s="431"/>
      <c r="TOE25" s="431"/>
      <c r="TOF25" s="431"/>
      <c r="TOG25" s="431"/>
      <c r="TOH25" s="431"/>
      <c r="TOI25" s="431"/>
      <c r="TOJ25" s="431"/>
      <c r="TOK25" s="431"/>
      <c r="TOL25" s="431"/>
      <c r="TOM25" s="431"/>
      <c r="TON25" s="431"/>
      <c r="TOO25" s="431"/>
      <c r="TOP25" s="431"/>
      <c r="TOQ25" s="431"/>
      <c r="TOR25" s="431"/>
      <c r="TOS25" s="431"/>
      <c r="TOT25" s="431"/>
      <c r="TOU25" s="431"/>
      <c r="TOV25" s="431"/>
      <c r="TOW25" s="431"/>
      <c r="TOX25" s="431"/>
      <c r="TOY25" s="431"/>
      <c r="TOZ25" s="431"/>
      <c r="TPA25" s="431"/>
      <c r="TPB25" s="431"/>
      <c r="TPC25" s="431"/>
      <c r="TPD25" s="431"/>
      <c r="TPE25" s="431"/>
      <c r="TPF25" s="431"/>
      <c r="TPG25" s="431"/>
      <c r="TPH25" s="431"/>
      <c r="TPI25" s="431"/>
      <c r="TPJ25" s="431"/>
      <c r="TPK25" s="431"/>
      <c r="TPL25" s="431"/>
      <c r="TPM25" s="431"/>
      <c r="TPN25" s="431"/>
      <c r="TPO25" s="431"/>
      <c r="TPP25" s="431"/>
      <c r="TPQ25" s="431"/>
      <c r="TPR25" s="431"/>
      <c r="TPS25" s="431"/>
      <c r="TPT25" s="431"/>
      <c r="TPU25" s="431"/>
      <c r="TPV25" s="431"/>
      <c r="TPW25" s="431"/>
      <c r="TPX25" s="431"/>
      <c r="TPY25" s="431"/>
      <c r="TPZ25" s="431"/>
      <c r="TQA25" s="431"/>
      <c r="TQB25" s="431"/>
      <c r="TQC25" s="431"/>
      <c r="TQD25" s="431"/>
      <c r="TQE25" s="431"/>
      <c r="TQF25" s="431"/>
      <c r="TQG25" s="431"/>
      <c r="TQH25" s="431"/>
      <c r="TQI25" s="431"/>
      <c r="TQJ25" s="431"/>
      <c r="TQK25" s="431"/>
      <c r="TQL25" s="431"/>
      <c r="TQM25" s="431"/>
      <c r="TQN25" s="431"/>
      <c r="TQO25" s="431"/>
      <c r="TQP25" s="431"/>
      <c r="TQQ25" s="431"/>
      <c r="TQR25" s="431"/>
      <c r="TQS25" s="431"/>
      <c r="TQT25" s="431"/>
      <c r="TQU25" s="431"/>
      <c r="TQV25" s="431"/>
      <c r="TQW25" s="431"/>
      <c r="TQX25" s="431"/>
      <c r="TQY25" s="431"/>
      <c r="TQZ25" s="431"/>
      <c r="TRA25" s="431"/>
      <c r="TRB25" s="431"/>
      <c r="TRC25" s="431"/>
      <c r="TRD25" s="431"/>
      <c r="TRE25" s="431"/>
      <c r="TRF25" s="431"/>
      <c r="TRG25" s="431"/>
      <c r="TRH25" s="431"/>
      <c r="TRI25" s="431"/>
      <c r="TRJ25" s="431"/>
      <c r="TRK25" s="431"/>
      <c r="TRL25" s="431"/>
      <c r="TRM25" s="431"/>
      <c r="TRN25" s="431"/>
      <c r="TRO25" s="431"/>
      <c r="TRP25" s="431"/>
      <c r="TRQ25" s="431"/>
      <c r="TRR25" s="431"/>
      <c r="TRS25" s="431"/>
      <c r="TRT25" s="431"/>
      <c r="TRU25" s="431"/>
      <c r="TRV25" s="431"/>
      <c r="TRW25" s="431"/>
      <c r="TRX25" s="431"/>
      <c r="TRY25" s="431"/>
      <c r="TRZ25" s="431"/>
      <c r="TSA25" s="431"/>
      <c r="TSB25" s="431"/>
      <c r="TSC25" s="431"/>
      <c r="TSD25" s="431"/>
      <c r="TSE25" s="431"/>
      <c r="TSF25" s="431"/>
      <c r="TSG25" s="431"/>
      <c r="TSH25" s="431"/>
      <c r="TSI25" s="431"/>
      <c r="TSJ25" s="431"/>
      <c r="TSK25" s="431"/>
      <c r="TSL25" s="431"/>
      <c r="TSM25" s="431"/>
      <c r="TSN25" s="431"/>
      <c r="TSO25" s="431"/>
      <c r="TSP25" s="431"/>
      <c r="TSQ25" s="431"/>
      <c r="TSR25" s="431"/>
      <c r="TSS25" s="431"/>
      <c r="TST25" s="431"/>
      <c r="TSU25" s="431"/>
      <c r="TSV25" s="431"/>
      <c r="TSW25" s="431"/>
      <c r="TSX25" s="431"/>
      <c r="TSY25" s="431"/>
      <c r="TSZ25" s="431"/>
      <c r="TTA25" s="431"/>
      <c r="TTB25" s="431"/>
      <c r="TTC25" s="431"/>
      <c r="TTD25" s="431"/>
      <c r="TTE25" s="431"/>
      <c r="TTF25" s="431"/>
      <c r="TTG25" s="431"/>
      <c r="TTH25" s="431"/>
      <c r="TTI25" s="431"/>
      <c r="TTJ25" s="431"/>
      <c r="TTK25" s="431"/>
      <c r="TTL25" s="431"/>
      <c r="TTM25" s="431"/>
      <c r="TTN25" s="431"/>
      <c r="TTO25" s="431"/>
      <c r="TTP25" s="431"/>
      <c r="TTQ25" s="431"/>
      <c r="TTR25" s="431"/>
      <c r="TTS25" s="431"/>
      <c r="TTT25" s="431"/>
      <c r="TTU25" s="431"/>
      <c r="TTV25" s="431"/>
      <c r="TTW25" s="431"/>
      <c r="TTX25" s="431"/>
      <c r="TTY25" s="431"/>
      <c r="TTZ25" s="431"/>
      <c r="TUA25" s="431"/>
      <c r="TUB25" s="431"/>
      <c r="TUC25" s="431"/>
      <c r="TUD25" s="431"/>
      <c r="TUE25" s="431"/>
      <c r="TUF25" s="431"/>
      <c r="TUG25" s="431"/>
      <c r="TUH25" s="431"/>
      <c r="TUI25" s="431"/>
      <c r="TUJ25" s="431"/>
      <c r="TUK25" s="431"/>
      <c r="TUL25" s="431"/>
      <c r="TUM25" s="431"/>
      <c r="TUN25" s="431"/>
      <c r="TUO25" s="431"/>
      <c r="TUP25" s="431"/>
      <c r="TUQ25" s="431"/>
      <c r="TUR25" s="431"/>
      <c r="TUS25" s="431"/>
      <c r="TUT25" s="431"/>
      <c r="TUU25" s="431"/>
      <c r="TUV25" s="431"/>
      <c r="TUW25" s="431"/>
      <c r="TUX25" s="431"/>
      <c r="TUY25" s="431"/>
      <c r="TUZ25" s="431"/>
      <c r="TVA25" s="431"/>
      <c r="TVB25" s="431"/>
      <c r="TVC25" s="431"/>
      <c r="TVD25" s="431"/>
      <c r="TVE25" s="431"/>
      <c r="TVF25" s="431"/>
      <c r="TVG25" s="431"/>
      <c r="TVH25" s="431"/>
      <c r="TVI25" s="431"/>
      <c r="TVJ25" s="431"/>
      <c r="TVK25" s="431"/>
      <c r="TVL25" s="431"/>
      <c r="TVM25" s="431"/>
      <c r="TVN25" s="431"/>
      <c r="TVO25" s="431"/>
      <c r="TVP25" s="431"/>
      <c r="TVQ25" s="431"/>
      <c r="TVR25" s="431"/>
      <c r="TVS25" s="431"/>
      <c r="TVT25" s="431"/>
      <c r="TVU25" s="431"/>
      <c r="TVV25" s="431"/>
      <c r="TVW25" s="431"/>
      <c r="TVX25" s="431"/>
      <c r="TVY25" s="431"/>
      <c r="TVZ25" s="431"/>
      <c r="TWA25" s="431"/>
      <c r="TWB25" s="431"/>
      <c r="TWC25" s="431"/>
      <c r="TWD25" s="431"/>
      <c r="TWE25" s="431"/>
      <c r="TWF25" s="431"/>
      <c r="TWG25" s="431"/>
      <c r="TWH25" s="431"/>
      <c r="TWI25" s="431"/>
      <c r="TWJ25" s="431"/>
      <c r="TWK25" s="431"/>
      <c r="TWL25" s="431"/>
      <c r="TWM25" s="431"/>
      <c r="TWN25" s="431"/>
      <c r="TWO25" s="431"/>
      <c r="TWP25" s="431"/>
      <c r="TWQ25" s="431"/>
      <c r="TWR25" s="431"/>
      <c r="TWS25" s="431"/>
      <c r="TWT25" s="431"/>
      <c r="TWU25" s="431"/>
      <c r="TWV25" s="431"/>
      <c r="TWW25" s="431"/>
      <c r="TWX25" s="431"/>
      <c r="TWY25" s="431"/>
      <c r="TWZ25" s="431"/>
      <c r="TXA25" s="431"/>
      <c r="TXB25" s="431"/>
      <c r="TXC25" s="431"/>
      <c r="TXD25" s="431"/>
      <c r="TXE25" s="431"/>
      <c r="TXF25" s="431"/>
      <c r="TXG25" s="431"/>
      <c r="TXH25" s="431"/>
      <c r="TXI25" s="431"/>
      <c r="TXJ25" s="431"/>
      <c r="TXK25" s="431"/>
      <c r="TXL25" s="431"/>
      <c r="TXM25" s="431"/>
      <c r="TXN25" s="431"/>
      <c r="TXO25" s="431"/>
      <c r="TXP25" s="431"/>
      <c r="TXQ25" s="431"/>
      <c r="TXR25" s="431"/>
      <c r="TXS25" s="431"/>
      <c r="TXT25" s="431"/>
      <c r="TXU25" s="431"/>
      <c r="TXV25" s="431"/>
      <c r="TXW25" s="431"/>
      <c r="TXX25" s="431"/>
      <c r="TXY25" s="431"/>
      <c r="TXZ25" s="431"/>
      <c r="TYA25" s="431"/>
      <c r="TYB25" s="431"/>
      <c r="TYC25" s="431"/>
      <c r="TYD25" s="431"/>
      <c r="TYE25" s="431"/>
      <c r="TYF25" s="431"/>
      <c r="TYG25" s="431"/>
      <c r="TYH25" s="431"/>
      <c r="TYI25" s="431"/>
      <c r="TYJ25" s="431"/>
      <c r="TYK25" s="431"/>
      <c r="TYL25" s="431"/>
      <c r="TYM25" s="431"/>
      <c r="TYN25" s="431"/>
      <c r="TYO25" s="431"/>
      <c r="TYP25" s="431"/>
      <c r="TYQ25" s="431"/>
      <c r="TYR25" s="431"/>
      <c r="TYS25" s="431"/>
      <c r="TYT25" s="431"/>
      <c r="TYU25" s="431"/>
      <c r="TYV25" s="431"/>
      <c r="TYW25" s="431"/>
      <c r="TYX25" s="431"/>
      <c r="TYY25" s="431"/>
      <c r="TYZ25" s="431"/>
      <c r="TZA25" s="431"/>
      <c r="TZB25" s="431"/>
      <c r="TZC25" s="431"/>
      <c r="TZD25" s="431"/>
      <c r="TZE25" s="431"/>
      <c r="TZF25" s="431"/>
      <c r="TZG25" s="431"/>
      <c r="TZH25" s="431"/>
      <c r="TZI25" s="431"/>
      <c r="TZJ25" s="431"/>
      <c r="TZK25" s="431"/>
      <c r="TZL25" s="431"/>
      <c r="TZM25" s="431"/>
      <c r="TZN25" s="431"/>
      <c r="TZO25" s="431"/>
      <c r="TZP25" s="431"/>
      <c r="TZQ25" s="431"/>
      <c r="TZR25" s="431"/>
      <c r="TZS25" s="431"/>
      <c r="TZT25" s="431"/>
      <c r="TZU25" s="431"/>
      <c r="TZV25" s="431"/>
      <c r="TZW25" s="431"/>
      <c r="TZX25" s="431"/>
      <c r="TZY25" s="431"/>
      <c r="TZZ25" s="431"/>
      <c r="UAA25" s="431"/>
      <c r="UAB25" s="431"/>
      <c r="UAC25" s="431"/>
      <c r="UAD25" s="431"/>
      <c r="UAE25" s="431"/>
      <c r="UAF25" s="431"/>
      <c r="UAG25" s="431"/>
      <c r="UAH25" s="431"/>
      <c r="UAI25" s="431"/>
      <c r="UAJ25" s="431"/>
      <c r="UAK25" s="431"/>
      <c r="UAL25" s="431"/>
      <c r="UAM25" s="431"/>
      <c r="UAN25" s="431"/>
      <c r="UAO25" s="431"/>
      <c r="UAP25" s="431"/>
      <c r="UAQ25" s="431"/>
      <c r="UAR25" s="431"/>
      <c r="UAS25" s="431"/>
      <c r="UAT25" s="431"/>
      <c r="UAU25" s="431"/>
      <c r="UAV25" s="431"/>
      <c r="UAW25" s="431"/>
      <c r="UAX25" s="431"/>
      <c r="UAY25" s="431"/>
      <c r="UAZ25" s="431"/>
      <c r="UBA25" s="431"/>
      <c r="UBB25" s="431"/>
      <c r="UBC25" s="431"/>
      <c r="UBD25" s="431"/>
      <c r="UBE25" s="431"/>
      <c r="UBF25" s="431"/>
      <c r="UBG25" s="431"/>
      <c r="UBH25" s="431"/>
      <c r="UBI25" s="431"/>
      <c r="UBJ25" s="431"/>
      <c r="UBK25" s="431"/>
      <c r="UBL25" s="431"/>
      <c r="UBM25" s="431"/>
      <c r="UBN25" s="431"/>
      <c r="UBO25" s="431"/>
      <c r="UBP25" s="431"/>
      <c r="UBQ25" s="431"/>
      <c r="UBR25" s="431"/>
      <c r="UBS25" s="431"/>
      <c r="UBT25" s="431"/>
      <c r="UBU25" s="431"/>
      <c r="UBV25" s="431"/>
      <c r="UBW25" s="431"/>
      <c r="UBX25" s="431"/>
      <c r="UBY25" s="431"/>
      <c r="UBZ25" s="431"/>
      <c r="UCA25" s="431"/>
      <c r="UCB25" s="431"/>
      <c r="UCC25" s="431"/>
      <c r="UCD25" s="431"/>
      <c r="UCE25" s="431"/>
      <c r="UCF25" s="431"/>
      <c r="UCG25" s="431"/>
      <c r="UCH25" s="431"/>
      <c r="UCI25" s="431"/>
      <c r="UCJ25" s="431"/>
      <c r="UCK25" s="431"/>
      <c r="UCL25" s="431"/>
      <c r="UCM25" s="431"/>
      <c r="UCN25" s="431"/>
      <c r="UCO25" s="431"/>
      <c r="UCP25" s="431"/>
      <c r="UCQ25" s="431"/>
      <c r="UCR25" s="431"/>
      <c r="UCS25" s="431"/>
      <c r="UCT25" s="431"/>
      <c r="UCU25" s="431"/>
      <c r="UCV25" s="431"/>
      <c r="UCW25" s="431"/>
      <c r="UCX25" s="431"/>
      <c r="UCY25" s="431"/>
      <c r="UCZ25" s="431"/>
      <c r="UDA25" s="431"/>
      <c r="UDB25" s="431"/>
      <c r="UDC25" s="431"/>
      <c r="UDD25" s="431"/>
      <c r="UDE25" s="431"/>
      <c r="UDF25" s="431"/>
      <c r="UDG25" s="431"/>
      <c r="UDH25" s="431"/>
      <c r="UDI25" s="431"/>
      <c r="UDJ25" s="431"/>
      <c r="UDK25" s="431"/>
      <c r="UDL25" s="431"/>
      <c r="UDM25" s="431"/>
      <c r="UDN25" s="431"/>
      <c r="UDO25" s="431"/>
      <c r="UDP25" s="431"/>
      <c r="UDQ25" s="431"/>
      <c r="UDR25" s="431"/>
      <c r="UDS25" s="431"/>
      <c r="UDT25" s="431"/>
      <c r="UDU25" s="431"/>
      <c r="UDV25" s="431"/>
      <c r="UDW25" s="431"/>
      <c r="UDX25" s="431"/>
      <c r="UDY25" s="431"/>
      <c r="UDZ25" s="431"/>
      <c r="UEA25" s="431"/>
      <c r="UEB25" s="431"/>
      <c r="UEC25" s="431"/>
      <c r="UED25" s="431"/>
      <c r="UEE25" s="431"/>
      <c r="UEF25" s="431"/>
      <c r="UEG25" s="431"/>
      <c r="UEH25" s="431"/>
      <c r="UEI25" s="431"/>
      <c r="UEJ25" s="431"/>
      <c r="UEK25" s="431"/>
      <c r="UEL25" s="431"/>
      <c r="UEM25" s="431"/>
      <c r="UEN25" s="431"/>
      <c r="UEO25" s="431"/>
      <c r="UEP25" s="431"/>
      <c r="UEQ25" s="431"/>
      <c r="UER25" s="431"/>
      <c r="UES25" s="431"/>
      <c r="UET25" s="431"/>
      <c r="UEU25" s="431"/>
      <c r="UEV25" s="431"/>
      <c r="UEW25" s="431"/>
      <c r="UEX25" s="431"/>
      <c r="UEY25" s="431"/>
      <c r="UEZ25" s="431"/>
      <c r="UFA25" s="431"/>
      <c r="UFB25" s="431"/>
      <c r="UFC25" s="431"/>
      <c r="UFD25" s="431"/>
      <c r="UFE25" s="431"/>
      <c r="UFF25" s="431"/>
      <c r="UFG25" s="431"/>
      <c r="UFH25" s="431"/>
      <c r="UFI25" s="431"/>
      <c r="UFJ25" s="431"/>
      <c r="UFK25" s="431"/>
      <c r="UFL25" s="431"/>
      <c r="UFM25" s="431"/>
      <c r="UFN25" s="431"/>
      <c r="UFO25" s="431"/>
      <c r="UFP25" s="431"/>
      <c r="UFQ25" s="431"/>
      <c r="UFR25" s="431"/>
      <c r="UFS25" s="431"/>
      <c r="UFT25" s="431"/>
      <c r="UFU25" s="431"/>
      <c r="UFV25" s="431"/>
      <c r="UFW25" s="431"/>
      <c r="UFX25" s="431"/>
      <c r="UFY25" s="431"/>
      <c r="UFZ25" s="431"/>
      <c r="UGA25" s="431"/>
      <c r="UGB25" s="431"/>
      <c r="UGC25" s="431"/>
      <c r="UGD25" s="431"/>
      <c r="UGE25" s="431"/>
      <c r="UGF25" s="431"/>
      <c r="UGG25" s="431"/>
      <c r="UGH25" s="431"/>
      <c r="UGI25" s="431"/>
      <c r="UGJ25" s="431"/>
      <c r="UGK25" s="431"/>
      <c r="UGL25" s="431"/>
      <c r="UGM25" s="431"/>
      <c r="UGN25" s="431"/>
      <c r="UGO25" s="431"/>
      <c r="UGP25" s="431"/>
      <c r="UGQ25" s="431"/>
      <c r="UGR25" s="431"/>
      <c r="UGS25" s="431"/>
      <c r="UGT25" s="431"/>
      <c r="UGU25" s="431"/>
      <c r="UGV25" s="431"/>
      <c r="UGW25" s="431"/>
      <c r="UGX25" s="431"/>
      <c r="UGY25" s="431"/>
      <c r="UGZ25" s="431"/>
      <c r="UHA25" s="431"/>
      <c r="UHB25" s="431"/>
      <c r="UHC25" s="431"/>
      <c r="UHD25" s="431"/>
      <c r="UHE25" s="431"/>
      <c r="UHF25" s="431"/>
      <c r="UHG25" s="431"/>
      <c r="UHH25" s="431"/>
      <c r="UHI25" s="431"/>
      <c r="UHJ25" s="431"/>
      <c r="UHK25" s="431"/>
      <c r="UHL25" s="431"/>
      <c r="UHM25" s="431"/>
      <c r="UHN25" s="431"/>
      <c r="UHO25" s="431"/>
      <c r="UHP25" s="431"/>
      <c r="UHQ25" s="431"/>
      <c r="UHR25" s="431"/>
      <c r="UHS25" s="431"/>
      <c r="UHT25" s="431"/>
      <c r="UHU25" s="431"/>
      <c r="UHV25" s="431"/>
      <c r="UHW25" s="431"/>
      <c r="UHX25" s="431"/>
      <c r="UHY25" s="431"/>
      <c r="UHZ25" s="431"/>
      <c r="UIA25" s="431"/>
      <c r="UIB25" s="431"/>
      <c r="UIC25" s="431"/>
      <c r="UID25" s="431"/>
      <c r="UIE25" s="431"/>
      <c r="UIF25" s="431"/>
      <c r="UIG25" s="431"/>
      <c r="UIH25" s="431"/>
      <c r="UII25" s="431"/>
      <c r="UIJ25" s="431"/>
      <c r="UIK25" s="431"/>
      <c r="UIL25" s="431"/>
      <c r="UIM25" s="431"/>
      <c r="UIN25" s="431"/>
      <c r="UIO25" s="431"/>
      <c r="UIP25" s="431"/>
      <c r="UIQ25" s="431"/>
      <c r="UIR25" s="431"/>
      <c r="UIS25" s="431"/>
      <c r="UIT25" s="431"/>
      <c r="UIU25" s="431"/>
      <c r="UIV25" s="431"/>
      <c r="UIW25" s="431"/>
      <c r="UIX25" s="431"/>
      <c r="UIY25" s="431"/>
      <c r="UIZ25" s="431"/>
      <c r="UJA25" s="431"/>
      <c r="UJB25" s="431"/>
      <c r="UJC25" s="431"/>
      <c r="UJD25" s="431"/>
      <c r="UJE25" s="431"/>
      <c r="UJF25" s="431"/>
      <c r="UJG25" s="431"/>
      <c r="UJH25" s="431"/>
      <c r="UJI25" s="431"/>
      <c r="UJJ25" s="431"/>
      <c r="UJK25" s="431"/>
      <c r="UJL25" s="431"/>
      <c r="UJM25" s="431"/>
      <c r="UJN25" s="431"/>
      <c r="UJO25" s="431"/>
      <c r="UJP25" s="431"/>
      <c r="UJQ25" s="431"/>
      <c r="UJR25" s="431"/>
      <c r="UJS25" s="431"/>
      <c r="UJT25" s="431"/>
      <c r="UJU25" s="431"/>
      <c r="UJV25" s="431"/>
      <c r="UJW25" s="431"/>
      <c r="UJX25" s="431"/>
      <c r="UJY25" s="431"/>
      <c r="UJZ25" s="431"/>
      <c r="UKA25" s="431"/>
      <c r="UKB25" s="431"/>
      <c r="UKC25" s="431"/>
      <c r="UKD25" s="431"/>
      <c r="UKE25" s="431"/>
      <c r="UKF25" s="431"/>
      <c r="UKG25" s="431"/>
      <c r="UKH25" s="431"/>
      <c r="UKI25" s="431"/>
      <c r="UKJ25" s="431"/>
      <c r="UKK25" s="431"/>
      <c r="UKL25" s="431"/>
      <c r="UKM25" s="431"/>
      <c r="UKN25" s="431"/>
      <c r="UKO25" s="431"/>
      <c r="UKP25" s="431"/>
      <c r="UKQ25" s="431"/>
      <c r="UKR25" s="431"/>
      <c r="UKS25" s="431"/>
      <c r="UKT25" s="431"/>
      <c r="UKU25" s="431"/>
      <c r="UKV25" s="431"/>
      <c r="UKW25" s="431"/>
      <c r="UKX25" s="431"/>
      <c r="UKY25" s="431"/>
      <c r="UKZ25" s="431"/>
      <c r="ULA25" s="431"/>
      <c r="ULB25" s="431"/>
      <c r="ULC25" s="431"/>
      <c r="ULD25" s="431"/>
      <c r="ULE25" s="431"/>
      <c r="ULF25" s="431"/>
      <c r="ULG25" s="431"/>
      <c r="ULH25" s="431"/>
      <c r="ULI25" s="431"/>
      <c r="ULJ25" s="431"/>
      <c r="ULK25" s="431"/>
      <c r="ULL25" s="431"/>
      <c r="ULM25" s="431"/>
      <c r="ULN25" s="431"/>
      <c r="ULO25" s="431"/>
      <c r="ULP25" s="431"/>
      <c r="ULQ25" s="431"/>
      <c r="ULR25" s="431"/>
      <c r="ULS25" s="431"/>
      <c r="ULT25" s="431"/>
      <c r="ULU25" s="431"/>
      <c r="ULV25" s="431"/>
      <c r="ULW25" s="431"/>
      <c r="ULX25" s="431"/>
      <c r="ULY25" s="431"/>
      <c r="ULZ25" s="431"/>
      <c r="UMA25" s="431"/>
      <c r="UMB25" s="431"/>
      <c r="UMC25" s="431"/>
      <c r="UMD25" s="431"/>
      <c r="UME25" s="431"/>
      <c r="UMF25" s="431"/>
      <c r="UMG25" s="431"/>
      <c r="UMH25" s="431"/>
      <c r="UMI25" s="431"/>
      <c r="UMJ25" s="431"/>
      <c r="UMK25" s="431"/>
      <c r="UML25" s="431"/>
      <c r="UMM25" s="431"/>
      <c r="UMN25" s="431"/>
      <c r="UMO25" s="431"/>
      <c r="UMP25" s="431"/>
      <c r="UMQ25" s="431"/>
      <c r="UMR25" s="431"/>
      <c r="UMS25" s="431"/>
      <c r="UMT25" s="431"/>
      <c r="UMU25" s="431"/>
      <c r="UMV25" s="431"/>
      <c r="UMW25" s="431"/>
      <c r="UMX25" s="431"/>
      <c r="UMY25" s="431"/>
      <c r="UMZ25" s="431"/>
      <c r="UNA25" s="431"/>
      <c r="UNB25" s="431"/>
      <c r="UNC25" s="431"/>
      <c r="UND25" s="431"/>
      <c r="UNE25" s="431"/>
      <c r="UNF25" s="431"/>
      <c r="UNG25" s="431"/>
      <c r="UNH25" s="431"/>
      <c r="UNI25" s="431"/>
      <c r="UNJ25" s="431"/>
      <c r="UNK25" s="431"/>
      <c r="UNL25" s="431"/>
      <c r="UNM25" s="431"/>
      <c r="UNN25" s="431"/>
      <c r="UNO25" s="431"/>
      <c r="UNP25" s="431"/>
      <c r="UNQ25" s="431"/>
      <c r="UNR25" s="431"/>
      <c r="UNS25" s="431"/>
      <c r="UNT25" s="431"/>
      <c r="UNU25" s="431"/>
      <c r="UNV25" s="431"/>
      <c r="UNW25" s="431"/>
      <c r="UNX25" s="431"/>
      <c r="UNY25" s="431"/>
      <c r="UNZ25" s="431"/>
      <c r="UOA25" s="431"/>
      <c r="UOB25" s="431"/>
      <c r="UOC25" s="431"/>
      <c r="UOD25" s="431"/>
      <c r="UOE25" s="431"/>
      <c r="UOF25" s="431"/>
      <c r="UOG25" s="431"/>
      <c r="UOH25" s="431"/>
      <c r="UOI25" s="431"/>
      <c r="UOJ25" s="431"/>
      <c r="UOK25" s="431"/>
      <c r="UOL25" s="431"/>
      <c r="UOM25" s="431"/>
      <c r="UON25" s="431"/>
      <c r="UOO25" s="431"/>
      <c r="UOP25" s="431"/>
      <c r="UOQ25" s="431"/>
      <c r="UOR25" s="431"/>
      <c r="UOS25" s="431"/>
      <c r="UOT25" s="431"/>
      <c r="UOU25" s="431"/>
      <c r="UOV25" s="431"/>
      <c r="UOW25" s="431"/>
      <c r="UOX25" s="431"/>
      <c r="UOY25" s="431"/>
      <c r="UOZ25" s="431"/>
      <c r="UPA25" s="431"/>
      <c r="UPB25" s="431"/>
      <c r="UPC25" s="431"/>
      <c r="UPD25" s="431"/>
      <c r="UPE25" s="431"/>
      <c r="UPF25" s="431"/>
      <c r="UPG25" s="431"/>
      <c r="UPH25" s="431"/>
      <c r="UPI25" s="431"/>
      <c r="UPJ25" s="431"/>
      <c r="UPK25" s="431"/>
      <c r="UPL25" s="431"/>
      <c r="UPM25" s="431"/>
      <c r="UPN25" s="431"/>
      <c r="UPO25" s="431"/>
      <c r="UPP25" s="431"/>
      <c r="UPQ25" s="431"/>
      <c r="UPR25" s="431"/>
      <c r="UPS25" s="431"/>
      <c r="UPT25" s="431"/>
      <c r="UPU25" s="431"/>
      <c r="UPV25" s="431"/>
      <c r="UPW25" s="431"/>
      <c r="UPX25" s="431"/>
      <c r="UPY25" s="431"/>
      <c r="UPZ25" s="431"/>
      <c r="UQA25" s="431"/>
      <c r="UQB25" s="431"/>
      <c r="UQC25" s="431"/>
      <c r="UQD25" s="431"/>
      <c r="UQE25" s="431"/>
      <c r="UQF25" s="431"/>
      <c r="UQG25" s="431"/>
      <c r="UQH25" s="431"/>
      <c r="UQI25" s="431"/>
      <c r="UQJ25" s="431"/>
      <c r="UQK25" s="431"/>
      <c r="UQL25" s="431"/>
      <c r="UQM25" s="431"/>
      <c r="UQN25" s="431"/>
      <c r="UQO25" s="431"/>
      <c r="UQP25" s="431"/>
      <c r="UQQ25" s="431"/>
      <c r="UQR25" s="431"/>
      <c r="UQS25" s="431"/>
      <c r="UQT25" s="431"/>
      <c r="UQU25" s="431"/>
      <c r="UQV25" s="431"/>
      <c r="UQW25" s="431"/>
      <c r="UQX25" s="431"/>
      <c r="UQY25" s="431"/>
      <c r="UQZ25" s="431"/>
      <c r="URA25" s="431"/>
      <c r="URB25" s="431"/>
      <c r="URC25" s="431"/>
      <c r="URD25" s="431"/>
      <c r="URE25" s="431"/>
      <c r="URF25" s="431"/>
      <c r="URG25" s="431"/>
      <c r="URH25" s="431"/>
      <c r="URI25" s="431"/>
      <c r="URJ25" s="431"/>
      <c r="URK25" s="431"/>
      <c r="URL25" s="431"/>
      <c r="URM25" s="431"/>
      <c r="URN25" s="431"/>
      <c r="URO25" s="431"/>
      <c r="URP25" s="431"/>
      <c r="URQ25" s="431"/>
      <c r="URR25" s="431"/>
      <c r="URS25" s="431"/>
      <c r="URT25" s="431"/>
      <c r="URU25" s="431"/>
      <c r="URV25" s="431"/>
      <c r="URW25" s="431"/>
      <c r="URX25" s="431"/>
      <c r="URY25" s="431"/>
      <c r="URZ25" s="431"/>
      <c r="USA25" s="431"/>
      <c r="USB25" s="431"/>
      <c r="USC25" s="431"/>
      <c r="USD25" s="431"/>
      <c r="USE25" s="431"/>
      <c r="USF25" s="431"/>
      <c r="USG25" s="431"/>
      <c r="USH25" s="431"/>
      <c r="USI25" s="431"/>
      <c r="USJ25" s="431"/>
      <c r="USK25" s="431"/>
      <c r="USL25" s="431"/>
      <c r="USM25" s="431"/>
      <c r="USN25" s="431"/>
      <c r="USO25" s="431"/>
      <c r="USP25" s="431"/>
      <c r="USQ25" s="431"/>
      <c r="USR25" s="431"/>
      <c r="USS25" s="431"/>
      <c r="UST25" s="431"/>
      <c r="USU25" s="431"/>
      <c r="USV25" s="431"/>
      <c r="USW25" s="431"/>
      <c r="USX25" s="431"/>
      <c r="USY25" s="431"/>
      <c r="USZ25" s="431"/>
      <c r="UTA25" s="431"/>
      <c r="UTB25" s="431"/>
      <c r="UTC25" s="431"/>
      <c r="UTD25" s="431"/>
      <c r="UTE25" s="431"/>
      <c r="UTF25" s="431"/>
      <c r="UTG25" s="431"/>
      <c r="UTH25" s="431"/>
      <c r="UTI25" s="431"/>
      <c r="UTJ25" s="431"/>
      <c r="UTK25" s="431"/>
      <c r="UTL25" s="431"/>
      <c r="UTM25" s="431"/>
      <c r="UTN25" s="431"/>
      <c r="UTO25" s="431"/>
      <c r="UTP25" s="431"/>
      <c r="UTQ25" s="431"/>
      <c r="UTR25" s="431"/>
      <c r="UTS25" s="431"/>
      <c r="UTT25" s="431"/>
      <c r="UTU25" s="431"/>
      <c r="UTV25" s="431"/>
      <c r="UTW25" s="431"/>
      <c r="UTX25" s="431"/>
      <c r="UTY25" s="431"/>
      <c r="UTZ25" s="431"/>
      <c r="UUA25" s="431"/>
      <c r="UUB25" s="431"/>
      <c r="UUC25" s="431"/>
      <c r="UUD25" s="431"/>
      <c r="UUE25" s="431"/>
      <c r="UUF25" s="431"/>
      <c r="UUG25" s="431"/>
      <c r="UUH25" s="431"/>
      <c r="UUI25" s="431"/>
      <c r="UUJ25" s="431"/>
      <c r="UUK25" s="431"/>
      <c r="UUL25" s="431"/>
      <c r="UUM25" s="431"/>
      <c r="UUN25" s="431"/>
      <c r="UUO25" s="431"/>
      <c r="UUP25" s="431"/>
      <c r="UUQ25" s="431"/>
      <c r="UUR25" s="431"/>
      <c r="UUS25" s="431"/>
      <c r="UUT25" s="431"/>
      <c r="UUU25" s="431"/>
      <c r="UUV25" s="431"/>
      <c r="UUW25" s="431"/>
      <c r="UUX25" s="431"/>
      <c r="UUY25" s="431"/>
      <c r="UUZ25" s="431"/>
      <c r="UVA25" s="431"/>
      <c r="UVB25" s="431"/>
      <c r="UVC25" s="431"/>
      <c r="UVD25" s="431"/>
      <c r="UVE25" s="431"/>
      <c r="UVF25" s="431"/>
      <c r="UVG25" s="431"/>
      <c r="UVH25" s="431"/>
      <c r="UVI25" s="431"/>
      <c r="UVJ25" s="431"/>
      <c r="UVK25" s="431"/>
      <c r="UVL25" s="431"/>
      <c r="UVM25" s="431"/>
      <c r="UVN25" s="431"/>
      <c r="UVO25" s="431"/>
      <c r="UVP25" s="431"/>
      <c r="UVQ25" s="431"/>
      <c r="UVR25" s="431"/>
      <c r="UVS25" s="431"/>
      <c r="UVT25" s="431"/>
      <c r="UVU25" s="431"/>
      <c r="UVV25" s="431"/>
      <c r="UVW25" s="431"/>
      <c r="UVX25" s="431"/>
      <c r="UVY25" s="431"/>
      <c r="UVZ25" s="431"/>
      <c r="UWA25" s="431"/>
      <c r="UWB25" s="431"/>
      <c r="UWC25" s="431"/>
      <c r="UWD25" s="431"/>
      <c r="UWE25" s="431"/>
      <c r="UWF25" s="431"/>
      <c r="UWG25" s="431"/>
      <c r="UWH25" s="431"/>
      <c r="UWI25" s="431"/>
      <c r="UWJ25" s="431"/>
      <c r="UWK25" s="431"/>
      <c r="UWL25" s="431"/>
      <c r="UWM25" s="431"/>
      <c r="UWN25" s="431"/>
      <c r="UWO25" s="431"/>
      <c r="UWP25" s="431"/>
      <c r="UWQ25" s="431"/>
      <c r="UWR25" s="431"/>
      <c r="UWS25" s="431"/>
      <c r="UWT25" s="431"/>
      <c r="UWU25" s="431"/>
      <c r="UWV25" s="431"/>
      <c r="UWW25" s="431"/>
      <c r="UWX25" s="431"/>
      <c r="UWY25" s="431"/>
      <c r="UWZ25" s="431"/>
      <c r="UXA25" s="431"/>
      <c r="UXB25" s="431"/>
      <c r="UXC25" s="431"/>
      <c r="UXD25" s="431"/>
      <c r="UXE25" s="431"/>
      <c r="UXF25" s="431"/>
      <c r="UXG25" s="431"/>
      <c r="UXH25" s="431"/>
      <c r="UXI25" s="431"/>
      <c r="UXJ25" s="431"/>
      <c r="UXK25" s="431"/>
      <c r="UXL25" s="431"/>
      <c r="UXM25" s="431"/>
      <c r="UXN25" s="431"/>
      <c r="UXO25" s="431"/>
      <c r="UXP25" s="431"/>
      <c r="UXQ25" s="431"/>
      <c r="UXR25" s="431"/>
      <c r="UXS25" s="431"/>
      <c r="UXT25" s="431"/>
      <c r="UXU25" s="431"/>
      <c r="UXV25" s="431"/>
      <c r="UXW25" s="431"/>
      <c r="UXX25" s="431"/>
      <c r="UXY25" s="431"/>
      <c r="UXZ25" s="431"/>
      <c r="UYA25" s="431"/>
      <c r="UYB25" s="431"/>
      <c r="UYC25" s="431"/>
      <c r="UYD25" s="431"/>
      <c r="UYE25" s="431"/>
      <c r="UYF25" s="431"/>
      <c r="UYG25" s="431"/>
      <c r="UYH25" s="431"/>
      <c r="UYI25" s="431"/>
      <c r="UYJ25" s="431"/>
      <c r="UYK25" s="431"/>
      <c r="UYL25" s="431"/>
      <c r="UYM25" s="431"/>
      <c r="UYN25" s="431"/>
      <c r="UYO25" s="431"/>
      <c r="UYP25" s="431"/>
      <c r="UYQ25" s="431"/>
      <c r="UYR25" s="431"/>
      <c r="UYS25" s="431"/>
      <c r="UYT25" s="431"/>
      <c r="UYU25" s="431"/>
      <c r="UYV25" s="431"/>
      <c r="UYW25" s="431"/>
      <c r="UYX25" s="431"/>
      <c r="UYY25" s="431"/>
      <c r="UYZ25" s="431"/>
      <c r="UZA25" s="431"/>
      <c r="UZB25" s="431"/>
      <c r="UZC25" s="431"/>
      <c r="UZD25" s="431"/>
      <c r="UZE25" s="431"/>
      <c r="UZF25" s="431"/>
      <c r="UZG25" s="431"/>
      <c r="UZH25" s="431"/>
      <c r="UZI25" s="431"/>
      <c r="UZJ25" s="431"/>
      <c r="UZK25" s="431"/>
      <c r="UZL25" s="431"/>
      <c r="UZM25" s="431"/>
      <c r="UZN25" s="431"/>
      <c r="UZO25" s="431"/>
      <c r="UZP25" s="431"/>
      <c r="UZQ25" s="431"/>
      <c r="UZR25" s="431"/>
      <c r="UZS25" s="431"/>
      <c r="UZT25" s="431"/>
      <c r="UZU25" s="431"/>
      <c r="UZV25" s="431"/>
      <c r="UZW25" s="431"/>
      <c r="UZX25" s="431"/>
      <c r="UZY25" s="431"/>
      <c r="UZZ25" s="431"/>
      <c r="VAA25" s="431"/>
      <c r="VAB25" s="431"/>
      <c r="VAC25" s="431"/>
      <c r="VAD25" s="431"/>
      <c r="VAE25" s="431"/>
      <c r="VAF25" s="431"/>
      <c r="VAG25" s="431"/>
      <c r="VAH25" s="431"/>
      <c r="VAI25" s="431"/>
      <c r="VAJ25" s="431"/>
      <c r="VAK25" s="431"/>
      <c r="VAL25" s="431"/>
      <c r="VAM25" s="431"/>
      <c r="VAN25" s="431"/>
      <c r="VAO25" s="431"/>
      <c r="VAP25" s="431"/>
      <c r="VAQ25" s="431"/>
      <c r="VAR25" s="431"/>
      <c r="VAS25" s="431"/>
      <c r="VAT25" s="431"/>
      <c r="VAU25" s="431"/>
      <c r="VAV25" s="431"/>
      <c r="VAW25" s="431"/>
      <c r="VAX25" s="431"/>
      <c r="VAY25" s="431"/>
      <c r="VAZ25" s="431"/>
      <c r="VBA25" s="431"/>
      <c r="VBB25" s="431"/>
      <c r="VBC25" s="431"/>
      <c r="VBD25" s="431"/>
      <c r="VBE25" s="431"/>
      <c r="VBF25" s="431"/>
      <c r="VBG25" s="431"/>
      <c r="VBH25" s="431"/>
      <c r="VBI25" s="431"/>
      <c r="VBJ25" s="431"/>
      <c r="VBK25" s="431"/>
      <c r="VBL25" s="431"/>
      <c r="VBM25" s="431"/>
      <c r="VBN25" s="431"/>
      <c r="VBO25" s="431"/>
      <c r="VBP25" s="431"/>
      <c r="VBQ25" s="431"/>
      <c r="VBR25" s="431"/>
      <c r="VBS25" s="431"/>
      <c r="VBT25" s="431"/>
      <c r="VBU25" s="431"/>
      <c r="VBV25" s="431"/>
      <c r="VBW25" s="431"/>
      <c r="VBX25" s="431"/>
      <c r="VBY25" s="431"/>
      <c r="VBZ25" s="431"/>
      <c r="VCA25" s="431"/>
      <c r="VCB25" s="431"/>
      <c r="VCC25" s="431"/>
      <c r="VCD25" s="431"/>
      <c r="VCE25" s="431"/>
      <c r="VCF25" s="431"/>
      <c r="VCG25" s="431"/>
      <c r="VCH25" s="431"/>
      <c r="VCI25" s="431"/>
      <c r="VCJ25" s="431"/>
      <c r="VCK25" s="431"/>
      <c r="VCL25" s="431"/>
      <c r="VCM25" s="431"/>
      <c r="VCN25" s="431"/>
      <c r="VCO25" s="431"/>
      <c r="VCP25" s="431"/>
      <c r="VCQ25" s="431"/>
      <c r="VCR25" s="431"/>
      <c r="VCS25" s="431"/>
      <c r="VCT25" s="431"/>
      <c r="VCU25" s="431"/>
      <c r="VCV25" s="431"/>
      <c r="VCW25" s="431"/>
      <c r="VCX25" s="431"/>
      <c r="VCY25" s="431"/>
      <c r="VCZ25" s="431"/>
      <c r="VDA25" s="431"/>
      <c r="VDB25" s="431"/>
      <c r="VDC25" s="431"/>
      <c r="VDD25" s="431"/>
      <c r="VDE25" s="431"/>
      <c r="VDF25" s="431"/>
      <c r="VDG25" s="431"/>
      <c r="VDH25" s="431"/>
      <c r="VDI25" s="431"/>
      <c r="VDJ25" s="431"/>
      <c r="VDK25" s="431"/>
      <c r="VDL25" s="431"/>
      <c r="VDM25" s="431"/>
      <c r="VDN25" s="431"/>
      <c r="VDO25" s="431"/>
      <c r="VDP25" s="431"/>
      <c r="VDQ25" s="431"/>
      <c r="VDR25" s="431"/>
      <c r="VDS25" s="431"/>
      <c r="VDT25" s="431"/>
      <c r="VDU25" s="431"/>
      <c r="VDV25" s="431"/>
      <c r="VDW25" s="431"/>
      <c r="VDX25" s="431"/>
      <c r="VDY25" s="431"/>
      <c r="VDZ25" s="431"/>
      <c r="VEA25" s="431"/>
      <c r="VEB25" s="431"/>
      <c r="VEC25" s="431"/>
      <c r="VED25" s="431"/>
      <c r="VEE25" s="431"/>
      <c r="VEF25" s="431"/>
      <c r="VEG25" s="431"/>
      <c r="VEH25" s="431"/>
      <c r="VEI25" s="431"/>
      <c r="VEJ25" s="431"/>
      <c r="VEK25" s="431"/>
      <c r="VEL25" s="431"/>
      <c r="VEM25" s="431"/>
      <c r="VEN25" s="431"/>
      <c r="VEO25" s="431"/>
      <c r="VEP25" s="431"/>
      <c r="VEQ25" s="431"/>
      <c r="VER25" s="431"/>
      <c r="VES25" s="431"/>
      <c r="VET25" s="431"/>
      <c r="VEU25" s="431"/>
      <c r="VEV25" s="431"/>
      <c r="VEW25" s="431"/>
      <c r="VEX25" s="431"/>
      <c r="VEY25" s="431"/>
      <c r="VEZ25" s="431"/>
      <c r="VFA25" s="431"/>
      <c r="VFB25" s="431"/>
      <c r="VFC25" s="431"/>
      <c r="VFD25" s="431"/>
      <c r="VFE25" s="431"/>
      <c r="VFF25" s="431"/>
      <c r="VFG25" s="431"/>
      <c r="VFH25" s="431"/>
      <c r="VFI25" s="431"/>
      <c r="VFJ25" s="431"/>
      <c r="VFK25" s="431"/>
      <c r="VFL25" s="431"/>
      <c r="VFM25" s="431"/>
      <c r="VFN25" s="431"/>
      <c r="VFO25" s="431"/>
      <c r="VFP25" s="431"/>
      <c r="VFQ25" s="431"/>
      <c r="VFR25" s="431"/>
      <c r="VFS25" s="431"/>
      <c r="VFT25" s="431"/>
      <c r="VFU25" s="431"/>
      <c r="VFV25" s="431"/>
      <c r="VFW25" s="431"/>
      <c r="VFX25" s="431"/>
      <c r="VFY25" s="431"/>
      <c r="VFZ25" s="431"/>
      <c r="VGA25" s="431"/>
      <c r="VGB25" s="431"/>
      <c r="VGC25" s="431"/>
      <c r="VGD25" s="431"/>
      <c r="VGE25" s="431"/>
      <c r="VGF25" s="431"/>
      <c r="VGG25" s="431"/>
      <c r="VGH25" s="431"/>
      <c r="VGI25" s="431"/>
      <c r="VGJ25" s="431"/>
      <c r="VGK25" s="431"/>
      <c r="VGL25" s="431"/>
      <c r="VGM25" s="431"/>
      <c r="VGN25" s="431"/>
      <c r="VGO25" s="431"/>
      <c r="VGP25" s="431"/>
      <c r="VGQ25" s="431"/>
      <c r="VGR25" s="431"/>
      <c r="VGS25" s="431"/>
      <c r="VGT25" s="431"/>
      <c r="VGU25" s="431"/>
      <c r="VGV25" s="431"/>
      <c r="VGW25" s="431"/>
      <c r="VGX25" s="431"/>
      <c r="VGY25" s="431"/>
      <c r="VGZ25" s="431"/>
      <c r="VHA25" s="431"/>
      <c r="VHB25" s="431"/>
      <c r="VHC25" s="431"/>
      <c r="VHD25" s="431"/>
      <c r="VHE25" s="431"/>
      <c r="VHF25" s="431"/>
      <c r="VHG25" s="431"/>
      <c r="VHH25" s="431"/>
      <c r="VHI25" s="431"/>
      <c r="VHJ25" s="431"/>
      <c r="VHK25" s="431"/>
      <c r="VHL25" s="431"/>
      <c r="VHM25" s="431"/>
      <c r="VHN25" s="431"/>
      <c r="VHO25" s="431"/>
      <c r="VHP25" s="431"/>
      <c r="VHQ25" s="431"/>
      <c r="VHR25" s="431"/>
      <c r="VHS25" s="431"/>
      <c r="VHT25" s="431"/>
      <c r="VHU25" s="431"/>
      <c r="VHV25" s="431"/>
      <c r="VHW25" s="431"/>
      <c r="VHX25" s="431"/>
      <c r="VHY25" s="431"/>
      <c r="VHZ25" s="431"/>
      <c r="VIA25" s="431"/>
      <c r="VIB25" s="431"/>
      <c r="VIC25" s="431"/>
      <c r="VID25" s="431"/>
      <c r="VIE25" s="431"/>
      <c r="VIF25" s="431"/>
      <c r="VIG25" s="431"/>
      <c r="VIH25" s="431"/>
      <c r="VII25" s="431"/>
      <c r="VIJ25" s="431"/>
      <c r="VIK25" s="431"/>
      <c r="VIL25" s="431"/>
      <c r="VIM25" s="431"/>
      <c r="VIN25" s="431"/>
      <c r="VIO25" s="431"/>
      <c r="VIP25" s="431"/>
      <c r="VIQ25" s="431"/>
      <c r="VIR25" s="431"/>
      <c r="VIS25" s="431"/>
      <c r="VIT25" s="431"/>
      <c r="VIU25" s="431"/>
      <c r="VIV25" s="431"/>
      <c r="VIW25" s="431"/>
      <c r="VIX25" s="431"/>
      <c r="VIY25" s="431"/>
      <c r="VIZ25" s="431"/>
      <c r="VJA25" s="431"/>
      <c r="VJB25" s="431"/>
      <c r="VJC25" s="431"/>
      <c r="VJD25" s="431"/>
      <c r="VJE25" s="431"/>
      <c r="VJF25" s="431"/>
      <c r="VJG25" s="431"/>
      <c r="VJH25" s="431"/>
      <c r="VJI25" s="431"/>
      <c r="VJJ25" s="431"/>
      <c r="VJK25" s="431"/>
      <c r="VJL25" s="431"/>
      <c r="VJM25" s="431"/>
      <c r="VJN25" s="431"/>
      <c r="VJO25" s="431"/>
      <c r="VJP25" s="431"/>
      <c r="VJQ25" s="431"/>
      <c r="VJR25" s="431"/>
      <c r="VJS25" s="431"/>
      <c r="VJT25" s="431"/>
      <c r="VJU25" s="431"/>
      <c r="VJV25" s="431"/>
      <c r="VJW25" s="431"/>
      <c r="VJX25" s="431"/>
      <c r="VJY25" s="431"/>
      <c r="VJZ25" s="431"/>
      <c r="VKA25" s="431"/>
      <c r="VKB25" s="431"/>
      <c r="VKC25" s="431"/>
      <c r="VKD25" s="431"/>
      <c r="VKE25" s="431"/>
      <c r="VKF25" s="431"/>
      <c r="VKG25" s="431"/>
      <c r="VKH25" s="431"/>
      <c r="VKI25" s="431"/>
      <c r="VKJ25" s="431"/>
      <c r="VKK25" s="431"/>
      <c r="VKL25" s="431"/>
      <c r="VKM25" s="431"/>
      <c r="VKN25" s="431"/>
      <c r="VKO25" s="431"/>
      <c r="VKP25" s="431"/>
      <c r="VKQ25" s="431"/>
      <c r="VKR25" s="431"/>
      <c r="VKS25" s="431"/>
      <c r="VKT25" s="431"/>
      <c r="VKU25" s="431"/>
      <c r="VKV25" s="431"/>
      <c r="VKW25" s="431"/>
      <c r="VKX25" s="431"/>
      <c r="VKY25" s="431"/>
      <c r="VKZ25" s="431"/>
      <c r="VLA25" s="431"/>
      <c r="VLB25" s="431"/>
      <c r="VLC25" s="431"/>
      <c r="VLD25" s="431"/>
      <c r="VLE25" s="431"/>
      <c r="VLF25" s="431"/>
      <c r="VLG25" s="431"/>
      <c r="VLH25" s="431"/>
      <c r="VLI25" s="431"/>
      <c r="VLJ25" s="431"/>
      <c r="VLK25" s="431"/>
      <c r="VLL25" s="431"/>
      <c r="VLM25" s="431"/>
      <c r="VLN25" s="431"/>
      <c r="VLO25" s="431"/>
      <c r="VLP25" s="431"/>
      <c r="VLQ25" s="431"/>
      <c r="VLR25" s="431"/>
      <c r="VLS25" s="431"/>
      <c r="VLT25" s="431"/>
      <c r="VLU25" s="431"/>
      <c r="VLV25" s="431"/>
      <c r="VLW25" s="431"/>
      <c r="VLX25" s="431"/>
      <c r="VLY25" s="431"/>
      <c r="VLZ25" s="431"/>
      <c r="VMA25" s="431"/>
      <c r="VMB25" s="431"/>
      <c r="VMC25" s="431"/>
      <c r="VMD25" s="431"/>
      <c r="VME25" s="431"/>
      <c r="VMF25" s="431"/>
      <c r="VMG25" s="431"/>
      <c r="VMH25" s="431"/>
      <c r="VMI25" s="431"/>
      <c r="VMJ25" s="431"/>
      <c r="VMK25" s="431"/>
      <c r="VML25" s="431"/>
      <c r="VMM25" s="431"/>
      <c r="VMN25" s="431"/>
      <c r="VMO25" s="431"/>
      <c r="VMP25" s="431"/>
      <c r="VMQ25" s="431"/>
      <c r="VMR25" s="431"/>
      <c r="VMS25" s="431"/>
      <c r="VMT25" s="431"/>
      <c r="VMU25" s="431"/>
      <c r="VMV25" s="431"/>
      <c r="VMW25" s="431"/>
      <c r="VMX25" s="431"/>
      <c r="VMY25" s="431"/>
      <c r="VMZ25" s="431"/>
      <c r="VNA25" s="431"/>
      <c r="VNB25" s="431"/>
      <c r="VNC25" s="431"/>
      <c r="VND25" s="431"/>
      <c r="VNE25" s="431"/>
      <c r="VNF25" s="431"/>
      <c r="VNG25" s="431"/>
      <c r="VNH25" s="431"/>
      <c r="VNI25" s="431"/>
      <c r="VNJ25" s="431"/>
      <c r="VNK25" s="431"/>
      <c r="VNL25" s="431"/>
      <c r="VNM25" s="431"/>
      <c r="VNN25" s="431"/>
      <c r="VNO25" s="431"/>
      <c r="VNP25" s="431"/>
      <c r="VNQ25" s="431"/>
      <c r="VNR25" s="431"/>
      <c r="VNS25" s="431"/>
      <c r="VNT25" s="431"/>
      <c r="VNU25" s="431"/>
      <c r="VNV25" s="431"/>
      <c r="VNW25" s="431"/>
      <c r="VNX25" s="431"/>
      <c r="VNY25" s="431"/>
      <c r="VNZ25" s="431"/>
      <c r="VOA25" s="431"/>
      <c r="VOB25" s="431"/>
      <c r="VOC25" s="431"/>
      <c r="VOD25" s="431"/>
      <c r="VOE25" s="431"/>
      <c r="VOF25" s="431"/>
      <c r="VOG25" s="431"/>
      <c r="VOH25" s="431"/>
      <c r="VOI25" s="431"/>
      <c r="VOJ25" s="431"/>
      <c r="VOK25" s="431"/>
      <c r="VOL25" s="431"/>
      <c r="VOM25" s="431"/>
      <c r="VON25" s="431"/>
      <c r="VOO25" s="431"/>
      <c r="VOP25" s="431"/>
      <c r="VOQ25" s="431"/>
      <c r="VOR25" s="431"/>
      <c r="VOS25" s="431"/>
      <c r="VOT25" s="431"/>
      <c r="VOU25" s="431"/>
      <c r="VOV25" s="431"/>
      <c r="VOW25" s="431"/>
      <c r="VOX25" s="431"/>
      <c r="VOY25" s="431"/>
      <c r="VOZ25" s="431"/>
      <c r="VPA25" s="431"/>
      <c r="VPB25" s="431"/>
      <c r="VPC25" s="431"/>
      <c r="VPD25" s="431"/>
      <c r="VPE25" s="431"/>
      <c r="VPF25" s="431"/>
      <c r="VPG25" s="431"/>
      <c r="VPH25" s="431"/>
      <c r="VPI25" s="431"/>
      <c r="VPJ25" s="431"/>
      <c r="VPK25" s="431"/>
      <c r="VPL25" s="431"/>
      <c r="VPM25" s="431"/>
      <c r="VPN25" s="431"/>
      <c r="VPO25" s="431"/>
      <c r="VPP25" s="431"/>
      <c r="VPQ25" s="431"/>
      <c r="VPR25" s="431"/>
      <c r="VPS25" s="431"/>
      <c r="VPT25" s="431"/>
      <c r="VPU25" s="431"/>
      <c r="VPV25" s="431"/>
      <c r="VPW25" s="431"/>
      <c r="VPX25" s="431"/>
      <c r="VPY25" s="431"/>
      <c r="VPZ25" s="431"/>
      <c r="VQA25" s="431"/>
      <c r="VQB25" s="431"/>
      <c r="VQC25" s="431"/>
      <c r="VQD25" s="431"/>
      <c r="VQE25" s="431"/>
      <c r="VQF25" s="431"/>
      <c r="VQG25" s="431"/>
      <c r="VQH25" s="431"/>
      <c r="VQI25" s="431"/>
      <c r="VQJ25" s="431"/>
      <c r="VQK25" s="431"/>
      <c r="VQL25" s="431"/>
      <c r="VQM25" s="431"/>
      <c r="VQN25" s="431"/>
      <c r="VQO25" s="431"/>
      <c r="VQP25" s="431"/>
      <c r="VQQ25" s="431"/>
      <c r="VQR25" s="431"/>
      <c r="VQS25" s="431"/>
      <c r="VQT25" s="431"/>
      <c r="VQU25" s="431"/>
      <c r="VQV25" s="431"/>
      <c r="VQW25" s="431"/>
      <c r="VQX25" s="431"/>
      <c r="VQY25" s="431"/>
      <c r="VQZ25" s="431"/>
      <c r="VRA25" s="431"/>
      <c r="VRB25" s="431"/>
      <c r="VRC25" s="431"/>
      <c r="VRD25" s="431"/>
      <c r="VRE25" s="431"/>
      <c r="VRF25" s="431"/>
      <c r="VRG25" s="431"/>
      <c r="VRH25" s="431"/>
      <c r="VRI25" s="431"/>
      <c r="VRJ25" s="431"/>
      <c r="VRK25" s="431"/>
      <c r="VRL25" s="431"/>
      <c r="VRM25" s="431"/>
      <c r="VRN25" s="431"/>
      <c r="VRO25" s="431"/>
      <c r="VRP25" s="431"/>
      <c r="VRQ25" s="431"/>
      <c r="VRR25" s="431"/>
      <c r="VRS25" s="431"/>
      <c r="VRT25" s="431"/>
      <c r="VRU25" s="431"/>
      <c r="VRV25" s="431"/>
      <c r="VRW25" s="431"/>
      <c r="VRX25" s="431"/>
      <c r="VRY25" s="431"/>
      <c r="VRZ25" s="431"/>
      <c r="VSA25" s="431"/>
      <c r="VSB25" s="431"/>
      <c r="VSC25" s="431"/>
      <c r="VSD25" s="431"/>
      <c r="VSE25" s="431"/>
      <c r="VSF25" s="431"/>
      <c r="VSG25" s="431"/>
      <c r="VSH25" s="431"/>
      <c r="VSI25" s="431"/>
      <c r="VSJ25" s="431"/>
      <c r="VSK25" s="431"/>
      <c r="VSL25" s="431"/>
      <c r="VSM25" s="431"/>
      <c r="VSN25" s="431"/>
      <c r="VSO25" s="431"/>
      <c r="VSP25" s="431"/>
      <c r="VSQ25" s="431"/>
      <c r="VSR25" s="431"/>
      <c r="VSS25" s="431"/>
      <c r="VST25" s="431"/>
      <c r="VSU25" s="431"/>
      <c r="VSV25" s="431"/>
      <c r="VSW25" s="431"/>
      <c r="VSX25" s="431"/>
      <c r="VSY25" s="431"/>
      <c r="VSZ25" s="431"/>
      <c r="VTA25" s="431"/>
      <c r="VTB25" s="431"/>
      <c r="VTC25" s="431"/>
      <c r="VTD25" s="431"/>
      <c r="VTE25" s="431"/>
      <c r="VTF25" s="431"/>
      <c r="VTG25" s="431"/>
      <c r="VTH25" s="431"/>
      <c r="VTI25" s="431"/>
      <c r="VTJ25" s="431"/>
      <c r="VTK25" s="431"/>
      <c r="VTL25" s="431"/>
      <c r="VTM25" s="431"/>
      <c r="VTN25" s="431"/>
      <c r="VTO25" s="431"/>
      <c r="VTP25" s="431"/>
      <c r="VTQ25" s="431"/>
      <c r="VTR25" s="431"/>
      <c r="VTS25" s="431"/>
      <c r="VTT25" s="431"/>
      <c r="VTU25" s="431"/>
      <c r="VTV25" s="431"/>
      <c r="VTW25" s="431"/>
      <c r="VTX25" s="431"/>
      <c r="VTY25" s="431"/>
      <c r="VTZ25" s="431"/>
      <c r="VUA25" s="431"/>
      <c r="VUB25" s="431"/>
      <c r="VUC25" s="431"/>
      <c r="VUD25" s="431"/>
      <c r="VUE25" s="431"/>
      <c r="VUF25" s="431"/>
      <c r="VUG25" s="431"/>
      <c r="VUH25" s="431"/>
      <c r="VUI25" s="431"/>
      <c r="VUJ25" s="431"/>
      <c r="VUK25" s="431"/>
      <c r="VUL25" s="431"/>
      <c r="VUM25" s="431"/>
      <c r="VUN25" s="431"/>
      <c r="VUO25" s="431"/>
      <c r="VUP25" s="431"/>
      <c r="VUQ25" s="431"/>
      <c r="VUR25" s="431"/>
      <c r="VUS25" s="431"/>
      <c r="VUT25" s="431"/>
      <c r="VUU25" s="431"/>
      <c r="VUV25" s="431"/>
      <c r="VUW25" s="431"/>
      <c r="VUX25" s="431"/>
      <c r="VUY25" s="431"/>
      <c r="VUZ25" s="431"/>
      <c r="VVA25" s="431"/>
      <c r="VVB25" s="431"/>
      <c r="VVC25" s="431"/>
      <c r="VVD25" s="431"/>
      <c r="VVE25" s="431"/>
      <c r="VVF25" s="431"/>
      <c r="VVG25" s="431"/>
      <c r="VVH25" s="431"/>
      <c r="VVI25" s="431"/>
      <c r="VVJ25" s="431"/>
      <c r="VVK25" s="431"/>
      <c r="VVL25" s="431"/>
      <c r="VVM25" s="431"/>
      <c r="VVN25" s="431"/>
      <c r="VVO25" s="431"/>
      <c r="VVP25" s="431"/>
      <c r="VVQ25" s="431"/>
      <c r="VVR25" s="431"/>
      <c r="VVS25" s="431"/>
      <c r="VVT25" s="431"/>
      <c r="VVU25" s="431"/>
      <c r="VVV25" s="431"/>
      <c r="VVW25" s="431"/>
      <c r="VVX25" s="431"/>
      <c r="VVY25" s="431"/>
      <c r="VVZ25" s="431"/>
      <c r="VWA25" s="431"/>
      <c r="VWB25" s="431"/>
      <c r="VWC25" s="431"/>
      <c r="VWD25" s="431"/>
      <c r="VWE25" s="431"/>
      <c r="VWF25" s="431"/>
      <c r="VWG25" s="431"/>
      <c r="VWH25" s="431"/>
      <c r="VWI25" s="431"/>
      <c r="VWJ25" s="431"/>
      <c r="VWK25" s="431"/>
      <c r="VWL25" s="431"/>
      <c r="VWM25" s="431"/>
      <c r="VWN25" s="431"/>
      <c r="VWO25" s="431"/>
      <c r="VWP25" s="431"/>
      <c r="VWQ25" s="431"/>
      <c r="VWR25" s="431"/>
      <c r="VWS25" s="431"/>
      <c r="VWT25" s="431"/>
      <c r="VWU25" s="431"/>
      <c r="VWV25" s="431"/>
      <c r="VWW25" s="431"/>
      <c r="VWX25" s="431"/>
      <c r="VWY25" s="431"/>
      <c r="VWZ25" s="431"/>
      <c r="VXA25" s="431"/>
      <c r="VXB25" s="431"/>
      <c r="VXC25" s="431"/>
      <c r="VXD25" s="431"/>
      <c r="VXE25" s="431"/>
      <c r="VXF25" s="431"/>
      <c r="VXG25" s="431"/>
      <c r="VXH25" s="431"/>
      <c r="VXI25" s="431"/>
      <c r="VXJ25" s="431"/>
      <c r="VXK25" s="431"/>
      <c r="VXL25" s="431"/>
      <c r="VXM25" s="431"/>
      <c r="VXN25" s="431"/>
      <c r="VXO25" s="431"/>
      <c r="VXP25" s="431"/>
      <c r="VXQ25" s="431"/>
      <c r="VXR25" s="431"/>
      <c r="VXS25" s="431"/>
      <c r="VXT25" s="431"/>
      <c r="VXU25" s="431"/>
      <c r="VXV25" s="431"/>
      <c r="VXW25" s="431"/>
      <c r="VXX25" s="431"/>
      <c r="VXY25" s="431"/>
      <c r="VXZ25" s="431"/>
      <c r="VYA25" s="431"/>
      <c r="VYB25" s="431"/>
      <c r="VYC25" s="431"/>
      <c r="VYD25" s="431"/>
      <c r="VYE25" s="431"/>
      <c r="VYF25" s="431"/>
      <c r="VYG25" s="431"/>
      <c r="VYH25" s="431"/>
      <c r="VYI25" s="431"/>
      <c r="VYJ25" s="431"/>
      <c r="VYK25" s="431"/>
      <c r="VYL25" s="431"/>
      <c r="VYM25" s="431"/>
      <c r="VYN25" s="431"/>
      <c r="VYO25" s="431"/>
      <c r="VYP25" s="431"/>
      <c r="VYQ25" s="431"/>
      <c r="VYR25" s="431"/>
      <c r="VYS25" s="431"/>
      <c r="VYT25" s="431"/>
      <c r="VYU25" s="431"/>
      <c r="VYV25" s="431"/>
      <c r="VYW25" s="431"/>
      <c r="VYX25" s="431"/>
      <c r="VYY25" s="431"/>
      <c r="VYZ25" s="431"/>
      <c r="VZA25" s="431"/>
      <c r="VZB25" s="431"/>
      <c r="VZC25" s="431"/>
      <c r="VZD25" s="431"/>
      <c r="VZE25" s="431"/>
      <c r="VZF25" s="431"/>
      <c r="VZG25" s="431"/>
      <c r="VZH25" s="431"/>
      <c r="VZI25" s="431"/>
      <c r="VZJ25" s="431"/>
      <c r="VZK25" s="431"/>
      <c r="VZL25" s="431"/>
      <c r="VZM25" s="431"/>
      <c r="VZN25" s="431"/>
      <c r="VZO25" s="431"/>
      <c r="VZP25" s="431"/>
      <c r="VZQ25" s="431"/>
      <c r="VZR25" s="431"/>
      <c r="VZS25" s="431"/>
      <c r="VZT25" s="431"/>
      <c r="VZU25" s="431"/>
      <c r="VZV25" s="431"/>
      <c r="VZW25" s="431"/>
      <c r="VZX25" s="431"/>
      <c r="VZY25" s="431"/>
      <c r="VZZ25" s="431"/>
      <c r="WAA25" s="431"/>
      <c r="WAB25" s="431"/>
      <c r="WAC25" s="431"/>
      <c r="WAD25" s="431"/>
      <c r="WAE25" s="431"/>
      <c r="WAF25" s="431"/>
      <c r="WAG25" s="431"/>
      <c r="WAH25" s="431"/>
      <c r="WAI25" s="431"/>
      <c r="WAJ25" s="431"/>
      <c r="WAK25" s="431"/>
      <c r="WAL25" s="431"/>
      <c r="WAM25" s="431"/>
      <c r="WAN25" s="431"/>
      <c r="WAO25" s="431"/>
      <c r="WAP25" s="431"/>
      <c r="WAQ25" s="431"/>
      <c r="WAR25" s="431"/>
      <c r="WAS25" s="431"/>
      <c r="WAT25" s="431"/>
      <c r="WAU25" s="431"/>
      <c r="WAV25" s="431"/>
      <c r="WAW25" s="431"/>
      <c r="WAX25" s="431"/>
      <c r="WAY25" s="431"/>
      <c r="WAZ25" s="431"/>
      <c r="WBA25" s="431"/>
      <c r="WBB25" s="431"/>
      <c r="WBC25" s="431"/>
      <c r="WBD25" s="431"/>
      <c r="WBE25" s="431"/>
      <c r="WBF25" s="431"/>
      <c r="WBG25" s="431"/>
      <c r="WBH25" s="431"/>
      <c r="WBI25" s="431"/>
      <c r="WBJ25" s="431"/>
      <c r="WBK25" s="431"/>
      <c r="WBL25" s="431"/>
      <c r="WBM25" s="431"/>
      <c r="WBN25" s="431"/>
      <c r="WBO25" s="431"/>
      <c r="WBP25" s="431"/>
      <c r="WBQ25" s="431"/>
      <c r="WBR25" s="431"/>
      <c r="WBS25" s="431"/>
      <c r="WBT25" s="431"/>
      <c r="WBU25" s="431"/>
      <c r="WBV25" s="431"/>
      <c r="WBW25" s="431"/>
      <c r="WBX25" s="431"/>
      <c r="WBY25" s="431"/>
      <c r="WBZ25" s="431"/>
      <c r="WCA25" s="431"/>
      <c r="WCB25" s="431"/>
      <c r="WCC25" s="431"/>
      <c r="WCD25" s="431"/>
      <c r="WCE25" s="431"/>
      <c r="WCF25" s="431"/>
      <c r="WCG25" s="431"/>
      <c r="WCH25" s="431"/>
      <c r="WCI25" s="431"/>
      <c r="WCJ25" s="431"/>
      <c r="WCK25" s="431"/>
      <c r="WCL25" s="431"/>
      <c r="WCM25" s="431"/>
      <c r="WCN25" s="431"/>
      <c r="WCO25" s="431"/>
      <c r="WCP25" s="431"/>
      <c r="WCQ25" s="431"/>
      <c r="WCR25" s="431"/>
      <c r="WCS25" s="431"/>
      <c r="WCT25" s="431"/>
      <c r="WCU25" s="431"/>
      <c r="WCV25" s="431"/>
      <c r="WCW25" s="431"/>
      <c r="WCX25" s="431"/>
      <c r="WCY25" s="431"/>
      <c r="WCZ25" s="431"/>
      <c r="WDA25" s="431"/>
      <c r="WDB25" s="431"/>
      <c r="WDC25" s="431"/>
      <c r="WDD25" s="431"/>
      <c r="WDE25" s="431"/>
      <c r="WDF25" s="431"/>
      <c r="WDG25" s="431"/>
      <c r="WDH25" s="431"/>
      <c r="WDI25" s="431"/>
      <c r="WDJ25" s="431"/>
      <c r="WDK25" s="431"/>
      <c r="WDL25" s="431"/>
      <c r="WDM25" s="431"/>
      <c r="WDN25" s="431"/>
      <c r="WDO25" s="431"/>
      <c r="WDP25" s="431"/>
      <c r="WDQ25" s="431"/>
      <c r="WDR25" s="431"/>
      <c r="WDS25" s="431"/>
      <c r="WDT25" s="431"/>
      <c r="WDU25" s="431"/>
      <c r="WDV25" s="431"/>
      <c r="WDW25" s="431"/>
      <c r="WDX25" s="431"/>
      <c r="WDY25" s="431"/>
      <c r="WDZ25" s="431"/>
      <c r="WEA25" s="431"/>
      <c r="WEB25" s="431"/>
      <c r="WEC25" s="431"/>
      <c r="WED25" s="431"/>
      <c r="WEE25" s="431"/>
      <c r="WEF25" s="431"/>
      <c r="WEG25" s="431"/>
      <c r="WEH25" s="431"/>
      <c r="WEI25" s="431"/>
      <c r="WEJ25" s="431"/>
      <c r="WEK25" s="431"/>
      <c r="WEL25" s="431"/>
      <c r="WEM25" s="431"/>
      <c r="WEN25" s="431"/>
      <c r="WEO25" s="431"/>
      <c r="WEP25" s="431"/>
      <c r="WEQ25" s="431"/>
      <c r="WER25" s="431"/>
      <c r="WES25" s="431"/>
      <c r="WET25" s="431"/>
      <c r="WEU25" s="431"/>
      <c r="WEV25" s="431"/>
      <c r="WEW25" s="431"/>
      <c r="WEX25" s="431"/>
      <c r="WEY25" s="431"/>
      <c r="WEZ25" s="431"/>
      <c r="WFA25" s="431"/>
      <c r="WFB25" s="431"/>
      <c r="WFC25" s="431"/>
      <c r="WFD25" s="431"/>
      <c r="WFE25" s="431"/>
      <c r="WFF25" s="431"/>
      <c r="WFG25" s="431"/>
      <c r="WFH25" s="431"/>
      <c r="WFI25" s="431"/>
      <c r="WFJ25" s="431"/>
      <c r="WFK25" s="431"/>
      <c r="WFL25" s="431"/>
      <c r="WFM25" s="431"/>
      <c r="WFN25" s="431"/>
      <c r="WFO25" s="431"/>
      <c r="WFP25" s="431"/>
      <c r="WFQ25" s="431"/>
      <c r="WFR25" s="431"/>
      <c r="WFS25" s="431"/>
      <c r="WFT25" s="431"/>
      <c r="WFU25" s="431"/>
      <c r="WFV25" s="431"/>
      <c r="WFW25" s="431"/>
      <c r="WFX25" s="431"/>
      <c r="WFY25" s="431"/>
      <c r="WFZ25" s="431"/>
      <c r="WGA25" s="431"/>
      <c r="WGB25" s="431"/>
      <c r="WGC25" s="431"/>
      <c r="WGD25" s="431"/>
      <c r="WGE25" s="431"/>
      <c r="WGF25" s="431"/>
      <c r="WGG25" s="431"/>
      <c r="WGH25" s="431"/>
      <c r="WGI25" s="431"/>
      <c r="WGJ25" s="431"/>
      <c r="WGK25" s="431"/>
      <c r="WGL25" s="431"/>
      <c r="WGM25" s="431"/>
      <c r="WGN25" s="431"/>
      <c r="WGO25" s="431"/>
      <c r="WGP25" s="431"/>
      <c r="WGQ25" s="431"/>
      <c r="WGR25" s="431"/>
      <c r="WGS25" s="431"/>
      <c r="WGT25" s="431"/>
      <c r="WGU25" s="431"/>
      <c r="WGV25" s="431"/>
      <c r="WGW25" s="431"/>
      <c r="WGX25" s="431"/>
      <c r="WGY25" s="431"/>
      <c r="WGZ25" s="431"/>
      <c r="WHA25" s="431"/>
      <c r="WHB25" s="431"/>
      <c r="WHC25" s="431"/>
      <c r="WHD25" s="431"/>
      <c r="WHE25" s="431"/>
      <c r="WHF25" s="431"/>
      <c r="WHG25" s="431"/>
      <c r="WHH25" s="431"/>
      <c r="WHI25" s="431"/>
      <c r="WHJ25" s="431"/>
      <c r="WHK25" s="431"/>
      <c r="WHL25" s="431"/>
      <c r="WHM25" s="431"/>
      <c r="WHN25" s="431"/>
      <c r="WHO25" s="431"/>
      <c r="WHP25" s="431"/>
      <c r="WHQ25" s="431"/>
      <c r="WHR25" s="431"/>
      <c r="WHS25" s="431"/>
      <c r="WHT25" s="431"/>
      <c r="WHU25" s="431"/>
      <c r="WHV25" s="431"/>
      <c r="WHW25" s="431"/>
      <c r="WHX25" s="431"/>
      <c r="WHY25" s="431"/>
      <c r="WHZ25" s="431"/>
      <c r="WIA25" s="431"/>
      <c r="WIB25" s="431"/>
      <c r="WIC25" s="431"/>
      <c r="WID25" s="431"/>
      <c r="WIE25" s="431"/>
      <c r="WIF25" s="431"/>
      <c r="WIG25" s="431"/>
      <c r="WIH25" s="431"/>
      <c r="WII25" s="431"/>
      <c r="WIJ25" s="431"/>
      <c r="WIK25" s="431"/>
      <c r="WIL25" s="431"/>
      <c r="WIM25" s="431"/>
      <c r="WIN25" s="431"/>
      <c r="WIO25" s="431"/>
      <c r="WIP25" s="431"/>
      <c r="WIQ25" s="431"/>
      <c r="WIR25" s="431"/>
      <c r="WIS25" s="431"/>
      <c r="WIT25" s="431"/>
      <c r="WIU25" s="431"/>
      <c r="WIV25" s="431"/>
      <c r="WIW25" s="431"/>
      <c r="WIX25" s="431"/>
      <c r="WIY25" s="431"/>
      <c r="WIZ25" s="431"/>
      <c r="WJA25" s="431"/>
      <c r="WJB25" s="431"/>
      <c r="WJC25" s="431"/>
      <c r="WJD25" s="431"/>
      <c r="WJE25" s="431"/>
      <c r="WJF25" s="431"/>
      <c r="WJG25" s="431"/>
      <c r="WJH25" s="431"/>
      <c r="WJI25" s="431"/>
      <c r="WJJ25" s="431"/>
      <c r="WJK25" s="431"/>
      <c r="WJL25" s="431"/>
      <c r="WJM25" s="431"/>
      <c r="WJN25" s="431"/>
      <c r="WJO25" s="431"/>
      <c r="WJP25" s="431"/>
      <c r="WJQ25" s="431"/>
      <c r="WJR25" s="431"/>
      <c r="WJS25" s="431"/>
      <c r="WJT25" s="431"/>
      <c r="WJU25" s="431"/>
      <c r="WJV25" s="431"/>
      <c r="WJW25" s="431"/>
      <c r="WJX25" s="431"/>
      <c r="WJY25" s="431"/>
      <c r="WJZ25" s="431"/>
      <c r="WKA25" s="431"/>
      <c r="WKB25" s="431"/>
      <c r="WKC25" s="431"/>
      <c r="WKD25" s="431"/>
      <c r="WKE25" s="431"/>
      <c r="WKF25" s="431"/>
      <c r="WKG25" s="431"/>
      <c r="WKH25" s="431"/>
      <c r="WKI25" s="431"/>
      <c r="WKJ25" s="431"/>
      <c r="WKK25" s="431"/>
      <c r="WKL25" s="431"/>
      <c r="WKM25" s="431"/>
      <c r="WKN25" s="431"/>
      <c r="WKO25" s="431"/>
      <c r="WKP25" s="431"/>
      <c r="WKQ25" s="431"/>
      <c r="WKR25" s="431"/>
      <c r="WKS25" s="431"/>
      <c r="WKT25" s="431"/>
      <c r="WKU25" s="431"/>
      <c r="WKV25" s="431"/>
      <c r="WKW25" s="431"/>
      <c r="WKX25" s="431"/>
      <c r="WKY25" s="431"/>
      <c r="WKZ25" s="431"/>
      <c r="WLA25" s="431"/>
      <c r="WLB25" s="431"/>
      <c r="WLC25" s="431"/>
      <c r="WLD25" s="431"/>
      <c r="WLE25" s="431"/>
      <c r="WLF25" s="431"/>
      <c r="WLG25" s="431"/>
      <c r="WLH25" s="431"/>
      <c r="WLI25" s="431"/>
      <c r="WLJ25" s="431"/>
      <c r="WLK25" s="431"/>
      <c r="WLL25" s="431"/>
      <c r="WLM25" s="431"/>
      <c r="WLN25" s="431"/>
      <c r="WLO25" s="431"/>
      <c r="WLP25" s="431"/>
      <c r="WLQ25" s="431"/>
      <c r="WLR25" s="431"/>
      <c r="WLS25" s="431"/>
      <c r="WLT25" s="431"/>
      <c r="WLU25" s="431"/>
      <c r="WLV25" s="431"/>
      <c r="WLW25" s="431"/>
      <c r="WLX25" s="431"/>
      <c r="WLY25" s="431"/>
      <c r="WLZ25" s="431"/>
      <c r="WMA25" s="431"/>
      <c r="WMB25" s="431"/>
      <c r="WMC25" s="431"/>
      <c r="WMD25" s="431"/>
      <c r="WME25" s="431"/>
      <c r="WMF25" s="431"/>
      <c r="WMG25" s="431"/>
      <c r="WMH25" s="431"/>
      <c r="WMI25" s="431"/>
      <c r="WMJ25" s="431"/>
      <c r="WMK25" s="431"/>
      <c r="WML25" s="431"/>
      <c r="WMM25" s="431"/>
      <c r="WMN25" s="431"/>
      <c r="WMO25" s="431"/>
      <c r="WMP25" s="431"/>
      <c r="WMQ25" s="431"/>
      <c r="WMR25" s="431"/>
      <c r="WMS25" s="431"/>
      <c r="WMT25" s="431"/>
      <c r="WMU25" s="431"/>
      <c r="WMV25" s="431"/>
      <c r="WMW25" s="431"/>
      <c r="WMX25" s="431"/>
      <c r="WMY25" s="431"/>
      <c r="WMZ25" s="431"/>
      <c r="WNA25" s="431"/>
      <c r="WNB25" s="431"/>
      <c r="WNC25" s="431"/>
      <c r="WND25" s="431"/>
      <c r="WNE25" s="431"/>
      <c r="WNF25" s="431"/>
      <c r="WNG25" s="431"/>
      <c r="WNH25" s="431"/>
      <c r="WNI25" s="431"/>
      <c r="WNJ25" s="431"/>
      <c r="WNK25" s="431"/>
      <c r="WNL25" s="431"/>
      <c r="WNM25" s="431"/>
      <c r="WNN25" s="431"/>
      <c r="WNO25" s="431"/>
      <c r="WNP25" s="431"/>
      <c r="WNQ25" s="431"/>
      <c r="WNR25" s="431"/>
      <c r="WNS25" s="431"/>
      <c r="WNT25" s="431"/>
      <c r="WNU25" s="431"/>
      <c r="WNV25" s="431"/>
      <c r="WNW25" s="431"/>
      <c r="WNX25" s="431"/>
      <c r="WNY25" s="431"/>
      <c r="WNZ25" s="431"/>
      <c r="WOA25" s="431"/>
      <c r="WOB25" s="431"/>
      <c r="WOC25" s="431"/>
      <c r="WOD25" s="431"/>
      <c r="WOE25" s="431"/>
      <c r="WOF25" s="431"/>
      <c r="WOG25" s="431"/>
      <c r="WOH25" s="431"/>
      <c r="WOI25" s="431"/>
      <c r="WOJ25" s="431"/>
      <c r="WOK25" s="431"/>
      <c r="WOL25" s="431"/>
      <c r="WOM25" s="431"/>
      <c r="WON25" s="431"/>
      <c r="WOO25" s="431"/>
      <c r="WOP25" s="431"/>
      <c r="WOQ25" s="431"/>
      <c r="WOR25" s="431"/>
      <c r="WOS25" s="431"/>
      <c r="WOT25" s="431"/>
      <c r="WOU25" s="431"/>
      <c r="WOV25" s="431"/>
      <c r="WOW25" s="431"/>
      <c r="WOX25" s="431"/>
      <c r="WOY25" s="431"/>
      <c r="WOZ25" s="431"/>
      <c r="WPA25" s="431"/>
      <c r="WPB25" s="431"/>
      <c r="WPC25" s="431"/>
      <c r="WPD25" s="431"/>
      <c r="WPE25" s="431"/>
      <c r="WPF25" s="431"/>
      <c r="WPG25" s="431"/>
      <c r="WPH25" s="431"/>
      <c r="WPI25" s="431"/>
      <c r="WPJ25" s="431"/>
      <c r="WPK25" s="431"/>
      <c r="WPL25" s="431"/>
      <c r="WPM25" s="431"/>
      <c r="WPN25" s="431"/>
      <c r="WPO25" s="431"/>
      <c r="WPP25" s="431"/>
      <c r="WPQ25" s="431"/>
      <c r="WPR25" s="431"/>
      <c r="WPS25" s="431"/>
      <c r="WPT25" s="431"/>
      <c r="WPU25" s="431"/>
      <c r="WPV25" s="431"/>
      <c r="WPW25" s="431"/>
      <c r="WPX25" s="431"/>
      <c r="WPY25" s="431"/>
      <c r="WPZ25" s="431"/>
      <c r="WQA25" s="431"/>
      <c r="WQB25" s="431"/>
      <c r="WQC25" s="431"/>
      <c r="WQD25" s="431"/>
      <c r="WQE25" s="431"/>
      <c r="WQF25" s="431"/>
      <c r="WQG25" s="431"/>
      <c r="WQH25" s="431"/>
      <c r="WQI25" s="431"/>
      <c r="WQJ25" s="431"/>
      <c r="WQK25" s="431"/>
      <c r="WQL25" s="431"/>
      <c r="WQM25" s="431"/>
      <c r="WQN25" s="431"/>
      <c r="WQO25" s="431"/>
      <c r="WQP25" s="431"/>
      <c r="WQQ25" s="431"/>
      <c r="WQR25" s="431"/>
      <c r="WQS25" s="431"/>
      <c r="WQT25" s="431"/>
      <c r="WQU25" s="431"/>
      <c r="WQV25" s="431"/>
      <c r="WQW25" s="431"/>
      <c r="WQX25" s="431"/>
      <c r="WQY25" s="431"/>
      <c r="WQZ25" s="431"/>
      <c r="WRA25" s="431"/>
      <c r="WRB25" s="431"/>
      <c r="WRC25" s="431"/>
      <c r="WRD25" s="431"/>
      <c r="WRE25" s="431"/>
      <c r="WRF25" s="431"/>
      <c r="WRG25" s="431"/>
      <c r="WRH25" s="431"/>
      <c r="WRI25" s="431"/>
      <c r="WRJ25" s="431"/>
      <c r="WRK25" s="431"/>
      <c r="WRL25" s="431"/>
      <c r="WRM25" s="431"/>
      <c r="WRN25" s="431"/>
      <c r="WRO25" s="431"/>
      <c r="WRP25" s="431"/>
      <c r="WRQ25" s="431"/>
      <c r="WRR25" s="431"/>
      <c r="WRS25" s="431"/>
      <c r="WRT25" s="431"/>
      <c r="WRU25" s="431"/>
      <c r="WRV25" s="431"/>
      <c r="WRW25" s="431"/>
      <c r="WRX25" s="431"/>
      <c r="WRY25" s="431"/>
      <c r="WRZ25" s="431"/>
      <c r="WSA25" s="431"/>
      <c r="WSB25" s="431"/>
      <c r="WSC25" s="431"/>
      <c r="WSD25" s="431"/>
      <c r="WSE25" s="431"/>
      <c r="WSF25" s="431"/>
      <c r="WSG25" s="431"/>
      <c r="WSH25" s="431"/>
      <c r="WSI25" s="431"/>
      <c r="WSJ25" s="431"/>
      <c r="WSK25" s="431"/>
      <c r="WSL25" s="431"/>
      <c r="WSM25" s="431"/>
      <c r="WSN25" s="431"/>
      <c r="WSO25" s="431"/>
      <c r="WSP25" s="431"/>
      <c r="WSQ25" s="431"/>
      <c r="WSR25" s="431"/>
      <c r="WSS25" s="431"/>
      <c r="WST25" s="431"/>
      <c r="WSU25" s="431"/>
      <c r="WSV25" s="431"/>
      <c r="WSW25" s="431"/>
      <c r="WSX25" s="431"/>
      <c r="WSY25" s="431"/>
      <c r="WSZ25" s="431"/>
      <c r="WTA25" s="431"/>
      <c r="WTB25" s="431"/>
      <c r="WTC25" s="431"/>
      <c r="WTD25" s="431"/>
      <c r="WTE25" s="431"/>
      <c r="WTF25" s="431"/>
      <c r="WTG25" s="431"/>
      <c r="WTH25" s="431"/>
      <c r="WTI25" s="431"/>
      <c r="WTJ25" s="431"/>
      <c r="WTK25" s="431"/>
      <c r="WTL25" s="431"/>
      <c r="WTM25" s="431"/>
      <c r="WTN25" s="431"/>
      <c r="WTO25" s="431"/>
      <c r="WTP25" s="431"/>
      <c r="WTQ25" s="431"/>
      <c r="WTR25" s="431"/>
      <c r="WTS25" s="431"/>
      <c r="WTT25" s="431"/>
      <c r="WTU25" s="431"/>
      <c r="WTV25" s="431"/>
      <c r="WTW25" s="431"/>
      <c r="WTX25" s="431"/>
      <c r="WTY25" s="431"/>
      <c r="WTZ25" s="431"/>
      <c r="WUA25" s="431"/>
      <c r="WUB25" s="431"/>
      <c r="WUC25" s="431"/>
      <c r="WUD25" s="431"/>
      <c r="WUE25" s="431"/>
      <c r="WUF25" s="431"/>
      <c r="WUG25" s="431"/>
      <c r="WUH25" s="431"/>
      <c r="WUI25" s="431"/>
      <c r="WUJ25" s="431"/>
      <c r="WUK25" s="431"/>
      <c r="WUL25" s="431"/>
      <c r="WUM25" s="431"/>
      <c r="WUN25" s="431"/>
      <c r="WUO25" s="431"/>
      <c r="WUP25" s="431"/>
      <c r="WUQ25" s="431"/>
      <c r="WUR25" s="431"/>
      <c r="WUS25" s="431"/>
      <c r="WUT25" s="431"/>
      <c r="WUU25" s="431"/>
      <c r="WUV25" s="431"/>
      <c r="WUW25" s="431"/>
      <c r="WUX25" s="431"/>
      <c r="WUY25" s="431"/>
      <c r="WUZ25" s="431"/>
      <c r="WVA25" s="431"/>
      <c r="WVB25" s="431"/>
      <c r="WVC25" s="431"/>
      <c r="WVD25" s="431"/>
      <c r="WVE25" s="431"/>
      <c r="WVF25" s="431"/>
      <c r="WVG25" s="431"/>
      <c r="WVH25" s="431"/>
      <c r="WVI25" s="431"/>
      <c r="WVJ25" s="431"/>
      <c r="WVK25" s="431"/>
      <c r="WVL25" s="431"/>
      <c r="WVM25" s="431"/>
      <c r="WVN25" s="431"/>
      <c r="WVO25" s="431"/>
      <c r="WVP25" s="431"/>
      <c r="WVQ25" s="431"/>
      <c r="WVR25" s="431"/>
      <c r="WVS25" s="431"/>
      <c r="WVT25" s="431"/>
      <c r="WVU25" s="431"/>
      <c r="WVV25" s="431"/>
      <c r="WVW25" s="431"/>
      <c r="WVX25" s="431"/>
      <c r="WVY25" s="431"/>
      <c r="WVZ25" s="431"/>
      <c r="WWA25" s="431"/>
      <c r="WWB25" s="431"/>
      <c r="WWC25" s="431"/>
      <c r="WWD25" s="431"/>
      <c r="WWE25" s="431"/>
      <c r="WWF25" s="431"/>
      <c r="WWG25" s="431"/>
      <c r="WWH25" s="431"/>
      <c r="WWI25" s="431"/>
      <c r="WWJ25" s="431"/>
      <c r="WWK25" s="431"/>
      <c r="WWL25" s="431"/>
      <c r="WWM25" s="431"/>
      <c r="WWN25" s="431"/>
      <c r="WWO25" s="431"/>
      <c r="WWP25" s="431"/>
      <c r="WWQ25" s="431"/>
      <c r="WWR25" s="431"/>
      <c r="WWS25" s="431"/>
      <c r="WWT25" s="431"/>
      <c r="WWU25" s="431"/>
      <c r="WWV25" s="431"/>
      <c r="WWW25" s="431"/>
      <c r="WWX25" s="431"/>
      <c r="WWY25" s="431"/>
      <c r="WWZ25" s="431"/>
      <c r="WXA25" s="431"/>
      <c r="WXB25" s="431"/>
      <c r="WXC25" s="431"/>
      <c r="WXD25" s="431"/>
      <c r="WXE25" s="431"/>
      <c r="WXF25" s="431"/>
      <c r="WXG25" s="431"/>
      <c r="WXH25" s="431"/>
      <c r="WXI25" s="431"/>
      <c r="WXJ25" s="431"/>
      <c r="WXK25" s="431"/>
      <c r="WXL25" s="431"/>
      <c r="WXM25" s="431"/>
      <c r="WXN25" s="431"/>
      <c r="WXO25" s="431"/>
      <c r="WXP25" s="431"/>
      <c r="WXQ25" s="431"/>
      <c r="WXR25" s="431"/>
      <c r="WXS25" s="431"/>
      <c r="WXT25" s="431"/>
      <c r="WXU25" s="431"/>
      <c r="WXV25" s="431"/>
      <c r="WXW25" s="431"/>
      <c r="WXX25" s="431"/>
      <c r="WXY25" s="431"/>
      <c r="WXZ25" s="431"/>
      <c r="WYA25" s="431"/>
      <c r="WYB25" s="431"/>
      <c r="WYC25" s="431"/>
      <c r="WYD25" s="431"/>
      <c r="WYE25" s="431"/>
      <c r="WYF25" s="431"/>
      <c r="WYG25" s="431"/>
      <c r="WYH25" s="431"/>
      <c r="WYI25" s="431"/>
      <c r="WYJ25" s="431"/>
      <c r="WYK25" s="431"/>
      <c r="WYL25" s="431"/>
      <c r="WYM25" s="431"/>
      <c r="WYN25" s="431"/>
      <c r="WYO25" s="431"/>
      <c r="WYP25" s="431"/>
      <c r="WYQ25" s="431"/>
      <c r="WYR25" s="431"/>
      <c r="WYS25" s="431"/>
      <c r="WYT25" s="431"/>
      <c r="WYU25" s="431"/>
      <c r="WYV25" s="431"/>
      <c r="WYW25" s="431"/>
      <c r="WYX25" s="431"/>
      <c r="WYY25" s="431"/>
      <c r="WYZ25" s="431"/>
      <c r="WZA25" s="431"/>
      <c r="WZB25" s="431"/>
      <c r="WZC25" s="431"/>
      <c r="WZD25" s="431"/>
      <c r="WZE25" s="431"/>
      <c r="WZF25" s="431"/>
      <c r="WZG25" s="431"/>
      <c r="WZH25" s="431"/>
      <c r="WZI25" s="431"/>
      <c r="WZJ25" s="431"/>
      <c r="WZK25" s="431"/>
      <c r="WZL25" s="431"/>
      <c r="WZM25" s="431"/>
      <c r="WZN25" s="431"/>
      <c r="WZO25" s="431"/>
      <c r="WZP25" s="431"/>
      <c r="WZQ25" s="431"/>
      <c r="WZR25" s="431"/>
      <c r="WZS25" s="431"/>
      <c r="WZT25" s="431"/>
      <c r="WZU25" s="431"/>
      <c r="WZV25" s="431"/>
      <c r="WZW25" s="431"/>
      <c r="WZX25" s="431"/>
      <c r="WZY25" s="431"/>
      <c r="WZZ25" s="431"/>
      <c r="XAA25" s="431"/>
      <c r="XAB25" s="431"/>
      <c r="XAC25" s="431"/>
      <c r="XAD25" s="431"/>
      <c r="XAE25" s="431"/>
      <c r="XAF25" s="431"/>
      <c r="XAG25" s="431"/>
      <c r="XAH25" s="431"/>
      <c r="XAI25" s="431"/>
      <c r="XAJ25" s="431"/>
      <c r="XAK25" s="431"/>
      <c r="XAL25" s="431"/>
      <c r="XAM25" s="431"/>
      <c r="XAN25" s="431"/>
      <c r="XAO25" s="431"/>
      <c r="XAP25" s="431"/>
      <c r="XAQ25" s="431"/>
      <c r="XAR25" s="431"/>
      <c r="XAS25" s="431"/>
      <c r="XAT25" s="431"/>
      <c r="XAU25" s="431"/>
      <c r="XAV25" s="431"/>
      <c r="XAW25" s="431"/>
      <c r="XAX25" s="431"/>
      <c r="XAY25" s="431"/>
      <c r="XAZ25" s="431"/>
      <c r="XBA25" s="431"/>
      <c r="XBB25" s="431"/>
      <c r="XBC25" s="431"/>
      <c r="XBD25" s="431"/>
      <c r="XBE25" s="431"/>
      <c r="XBF25" s="431"/>
      <c r="XBG25" s="431"/>
      <c r="XBH25" s="431"/>
      <c r="XBI25" s="431"/>
      <c r="XBJ25" s="431"/>
      <c r="XBK25" s="431"/>
      <c r="XBL25" s="431"/>
      <c r="XBM25" s="431"/>
      <c r="XBN25" s="431"/>
      <c r="XBO25" s="431"/>
      <c r="XBP25" s="431"/>
      <c r="XBQ25" s="431"/>
      <c r="XBR25" s="431"/>
      <c r="XBS25" s="431"/>
      <c r="XBT25" s="431"/>
      <c r="XBU25" s="431"/>
      <c r="XBV25" s="431"/>
      <c r="XBW25" s="431"/>
      <c r="XBX25" s="431"/>
      <c r="XBY25" s="431"/>
      <c r="XBZ25" s="431"/>
      <c r="XCA25" s="431"/>
      <c r="XCB25" s="431"/>
      <c r="XCC25" s="431"/>
      <c r="XCD25" s="431"/>
      <c r="XCE25" s="431"/>
      <c r="XCF25" s="431"/>
      <c r="XCG25" s="431"/>
      <c r="XCH25" s="431"/>
      <c r="XCI25" s="431"/>
      <c r="XCJ25" s="431"/>
      <c r="XCK25" s="431"/>
      <c r="XCL25" s="431"/>
      <c r="XCM25" s="431"/>
      <c r="XCN25" s="431"/>
      <c r="XCO25" s="431"/>
      <c r="XCP25" s="431"/>
      <c r="XCQ25" s="431"/>
      <c r="XCR25" s="431"/>
      <c r="XCS25" s="431"/>
      <c r="XCT25" s="431"/>
      <c r="XCU25" s="431"/>
      <c r="XCV25" s="431"/>
      <c r="XCW25" s="431"/>
      <c r="XCX25" s="431"/>
      <c r="XCY25" s="431"/>
      <c r="XCZ25" s="431"/>
      <c r="XDA25" s="431"/>
      <c r="XDB25" s="431"/>
      <c r="XDC25" s="431"/>
      <c r="XDD25" s="431"/>
      <c r="XDE25" s="431"/>
      <c r="XDF25" s="431"/>
      <c r="XDG25" s="431"/>
      <c r="XDH25" s="431"/>
      <c r="XDI25" s="431"/>
      <c r="XDJ25" s="431"/>
      <c r="XDK25" s="431"/>
      <c r="XDL25" s="431"/>
      <c r="XDM25" s="431"/>
      <c r="XDN25" s="431"/>
    </row>
    <row r="26" spans="1:16342">
      <c r="K26" s="431"/>
      <c r="L26" s="431"/>
      <c r="M26" s="431"/>
      <c r="N26" s="431"/>
      <c r="O26" s="431"/>
      <c r="P26" s="431"/>
      <c r="Q26" s="431"/>
      <c r="R26" s="431"/>
      <c r="S26" s="431"/>
      <c r="T26" s="431"/>
      <c r="U26" s="431"/>
      <c r="V26" s="431"/>
      <c r="W26" s="431"/>
      <c r="X26" s="431"/>
      <c r="Y26" s="431"/>
      <c r="Z26" s="431"/>
      <c r="AA26" s="431"/>
      <c r="AB26" s="431"/>
      <c r="AC26" s="431"/>
      <c r="AD26" s="431"/>
      <c r="AE26" s="431"/>
      <c r="AF26" s="431"/>
      <c r="AG26" s="431"/>
      <c r="AH26" s="431"/>
      <c r="AI26" s="431"/>
      <c r="AJ26" s="431"/>
      <c r="AK26" s="431"/>
      <c r="AL26" s="431"/>
      <c r="AM26" s="431"/>
      <c r="AN26" s="431"/>
      <c r="AO26" s="431"/>
      <c r="AP26" s="431"/>
      <c r="AQ26" s="431"/>
      <c r="AR26" s="431"/>
      <c r="AS26" s="431"/>
      <c r="AT26" s="431"/>
      <c r="AU26" s="431"/>
      <c r="AV26" s="431"/>
      <c r="AW26" s="431"/>
      <c r="AX26" s="431"/>
      <c r="AY26" s="431"/>
      <c r="AZ26" s="431"/>
      <c r="BA26" s="431"/>
      <c r="BB26" s="431"/>
      <c r="BC26" s="431"/>
      <c r="BD26" s="431"/>
      <c r="BE26" s="431"/>
      <c r="BF26" s="431"/>
      <c r="BG26" s="431"/>
      <c r="BH26" s="431"/>
      <c r="BI26" s="431"/>
      <c r="BJ26" s="431"/>
      <c r="BK26" s="431"/>
      <c r="BL26" s="431"/>
      <c r="BM26" s="431"/>
      <c r="BN26" s="431"/>
      <c r="BO26" s="431"/>
      <c r="BP26" s="431"/>
      <c r="BQ26" s="431"/>
      <c r="BR26" s="431"/>
      <c r="BS26" s="431"/>
      <c r="BT26" s="431"/>
      <c r="BU26" s="431"/>
      <c r="BV26" s="431"/>
      <c r="BW26" s="431"/>
      <c r="BX26" s="431"/>
      <c r="BY26" s="431"/>
      <c r="BZ26" s="431"/>
      <c r="CA26" s="431"/>
      <c r="CB26" s="431"/>
      <c r="CC26" s="431"/>
      <c r="CD26" s="431"/>
      <c r="CE26" s="431"/>
      <c r="CF26" s="431"/>
      <c r="CG26" s="431"/>
      <c r="CH26" s="431"/>
      <c r="CI26" s="431"/>
      <c r="CJ26" s="431"/>
      <c r="CK26" s="431"/>
      <c r="CL26" s="431"/>
      <c r="CM26" s="431"/>
      <c r="CN26" s="431"/>
      <c r="CO26" s="431"/>
      <c r="CP26" s="431"/>
      <c r="CQ26" s="431"/>
      <c r="CR26" s="431"/>
      <c r="CS26" s="431"/>
      <c r="CT26" s="431"/>
      <c r="CU26" s="431"/>
      <c r="CV26" s="431"/>
      <c r="CW26" s="431"/>
      <c r="CX26" s="431"/>
      <c r="CY26" s="431"/>
      <c r="CZ26" s="431"/>
      <c r="DA26" s="431"/>
      <c r="DB26" s="431"/>
      <c r="DC26" s="431"/>
      <c r="DD26" s="431"/>
      <c r="DE26" s="431"/>
      <c r="DF26" s="431"/>
      <c r="DG26" s="431"/>
      <c r="DH26" s="431"/>
      <c r="DI26" s="431"/>
      <c r="DJ26" s="431"/>
      <c r="DK26" s="431"/>
      <c r="DL26" s="431"/>
      <c r="DM26" s="431"/>
      <c r="DN26" s="431"/>
      <c r="DO26" s="431"/>
      <c r="DP26" s="431"/>
      <c r="DQ26" s="431"/>
      <c r="DR26" s="431"/>
      <c r="DS26" s="431"/>
      <c r="DT26" s="431"/>
      <c r="DU26" s="431"/>
      <c r="DV26" s="431"/>
      <c r="DW26" s="431"/>
      <c r="DX26" s="431"/>
      <c r="DY26" s="431"/>
      <c r="DZ26" s="431"/>
      <c r="EA26" s="431"/>
      <c r="EB26" s="431"/>
      <c r="EC26" s="431"/>
      <c r="ED26" s="431"/>
      <c r="EE26" s="431"/>
      <c r="EF26" s="431"/>
      <c r="EG26" s="431"/>
      <c r="EH26" s="431"/>
      <c r="EI26" s="431"/>
      <c r="EJ26" s="431"/>
      <c r="EK26" s="431"/>
      <c r="EL26" s="431"/>
      <c r="EM26" s="431"/>
      <c r="EN26" s="431"/>
      <c r="EO26" s="431"/>
      <c r="EP26" s="431"/>
      <c r="EQ26" s="431"/>
      <c r="ER26" s="431"/>
      <c r="ES26" s="431"/>
      <c r="ET26" s="431"/>
      <c r="EU26" s="431"/>
      <c r="EV26" s="431"/>
      <c r="EW26" s="431"/>
      <c r="EX26" s="431"/>
      <c r="EY26" s="431"/>
      <c r="EZ26" s="431"/>
      <c r="FA26" s="431"/>
      <c r="FB26" s="431"/>
      <c r="FC26" s="431"/>
      <c r="FD26" s="431"/>
      <c r="FE26" s="431"/>
      <c r="FF26" s="431"/>
      <c r="FG26" s="431"/>
      <c r="FH26" s="431"/>
      <c r="FI26" s="431"/>
      <c r="FJ26" s="431"/>
      <c r="FK26" s="431"/>
      <c r="FL26" s="431"/>
      <c r="FM26" s="431"/>
      <c r="FN26" s="431"/>
      <c r="FO26" s="431"/>
      <c r="FP26" s="431"/>
      <c r="FQ26" s="431"/>
      <c r="FR26" s="431"/>
      <c r="FS26" s="431"/>
      <c r="FT26" s="431"/>
      <c r="FU26" s="431"/>
      <c r="FV26" s="431"/>
      <c r="FW26" s="431"/>
      <c r="FX26" s="431"/>
      <c r="FY26" s="431"/>
      <c r="FZ26" s="431"/>
      <c r="GA26" s="431"/>
      <c r="GB26" s="431"/>
      <c r="GC26" s="431"/>
      <c r="GD26" s="431"/>
      <c r="GE26" s="431"/>
      <c r="GF26" s="431"/>
      <c r="GG26" s="431"/>
      <c r="GH26" s="431"/>
      <c r="GI26" s="431"/>
      <c r="GJ26" s="431"/>
      <c r="GK26" s="431"/>
      <c r="GL26" s="431"/>
      <c r="GM26" s="431"/>
      <c r="GN26" s="431"/>
      <c r="GO26" s="431"/>
      <c r="GP26" s="431"/>
      <c r="GQ26" s="431"/>
      <c r="GR26" s="431"/>
      <c r="GS26" s="431"/>
      <c r="GT26" s="431"/>
      <c r="GU26" s="431"/>
      <c r="GV26" s="431"/>
      <c r="GW26" s="431"/>
      <c r="GX26" s="431"/>
      <c r="GY26" s="431"/>
      <c r="GZ26" s="431"/>
      <c r="HA26" s="431"/>
      <c r="HB26" s="431"/>
      <c r="HC26" s="431"/>
      <c r="HD26" s="431"/>
      <c r="HE26" s="431"/>
      <c r="HF26" s="431"/>
      <c r="HG26" s="431"/>
      <c r="HH26" s="431"/>
      <c r="HI26" s="431"/>
      <c r="HJ26" s="431"/>
      <c r="HK26" s="431"/>
      <c r="HL26" s="431"/>
      <c r="HM26" s="431"/>
      <c r="HN26" s="431"/>
      <c r="HO26" s="431"/>
      <c r="HP26" s="431"/>
      <c r="HQ26" s="431"/>
      <c r="HR26" s="431"/>
      <c r="HS26" s="431"/>
      <c r="HT26" s="431"/>
      <c r="HU26" s="431"/>
      <c r="HV26" s="431"/>
      <c r="HW26" s="431"/>
      <c r="HX26" s="431"/>
      <c r="HY26" s="431"/>
      <c r="HZ26" s="431"/>
      <c r="IA26" s="431"/>
      <c r="IB26" s="431"/>
      <c r="IC26" s="431"/>
      <c r="ID26" s="431"/>
      <c r="IE26" s="431"/>
      <c r="IF26" s="431"/>
      <c r="IG26" s="431"/>
      <c r="IH26" s="431"/>
      <c r="II26" s="431"/>
      <c r="IJ26" s="431"/>
      <c r="IK26" s="431"/>
      <c r="IL26" s="431"/>
      <c r="IM26" s="431"/>
      <c r="IN26" s="431"/>
      <c r="IO26" s="431"/>
      <c r="IP26" s="431"/>
      <c r="IQ26" s="431"/>
      <c r="IR26" s="431"/>
      <c r="IS26" s="431"/>
      <c r="IT26" s="431"/>
      <c r="IU26" s="431"/>
      <c r="IV26" s="431"/>
      <c r="IW26" s="431"/>
      <c r="IX26" s="431"/>
      <c r="IY26" s="431"/>
      <c r="IZ26" s="431"/>
      <c r="JA26" s="431"/>
      <c r="JB26" s="431"/>
      <c r="JC26" s="431"/>
      <c r="JD26" s="431"/>
      <c r="JE26" s="431"/>
      <c r="JF26" s="431"/>
      <c r="JG26" s="431"/>
      <c r="JH26" s="431"/>
      <c r="JI26" s="431"/>
      <c r="JJ26" s="431"/>
      <c r="JK26" s="431"/>
      <c r="JL26" s="431"/>
      <c r="JM26" s="431"/>
      <c r="JN26" s="431"/>
      <c r="JO26" s="431"/>
      <c r="JP26" s="431"/>
      <c r="JQ26" s="431"/>
      <c r="JR26" s="431"/>
      <c r="JS26" s="431"/>
      <c r="JT26" s="431"/>
      <c r="JU26" s="431"/>
      <c r="JV26" s="431"/>
      <c r="JW26" s="431"/>
      <c r="JX26" s="431"/>
      <c r="JY26" s="431"/>
      <c r="JZ26" s="431"/>
      <c r="KA26" s="431"/>
      <c r="KB26" s="431"/>
      <c r="KC26" s="431"/>
      <c r="KD26" s="431"/>
      <c r="KE26" s="431"/>
      <c r="KF26" s="431"/>
      <c r="KG26" s="431"/>
      <c r="KH26" s="431"/>
      <c r="KI26" s="431"/>
      <c r="KJ26" s="431"/>
      <c r="KK26" s="431"/>
      <c r="KL26" s="431"/>
      <c r="KM26" s="431"/>
      <c r="KN26" s="431"/>
      <c r="KO26" s="431"/>
      <c r="KP26" s="431"/>
      <c r="KQ26" s="431"/>
      <c r="KR26" s="431"/>
      <c r="KS26" s="431"/>
      <c r="KT26" s="431"/>
      <c r="KU26" s="431"/>
      <c r="KV26" s="431"/>
      <c r="KW26" s="431"/>
      <c r="KX26" s="431"/>
      <c r="KY26" s="431"/>
      <c r="KZ26" s="431"/>
      <c r="LA26" s="431"/>
      <c r="LB26" s="431"/>
      <c r="LC26" s="431"/>
      <c r="LD26" s="431"/>
      <c r="LE26" s="431"/>
      <c r="LF26" s="431"/>
      <c r="LG26" s="431"/>
      <c r="LH26" s="431"/>
      <c r="LI26" s="431"/>
      <c r="LJ26" s="431"/>
      <c r="LK26" s="431"/>
      <c r="LL26" s="431"/>
      <c r="LM26" s="431"/>
      <c r="LN26" s="431"/>
      <c r="LO26" s="431"/>
      <c r="LP26" s="431"/>
      <c r="LQ26" s="431"/>
      <c r="LR26" s="431"/>
      <c r="LS26" s="431"/>
      <c r="LT26" s="431"/>
      <c r="LU26" s="431"/>
      <c r="LV26" s="431"/>
      <c r="LW26" s="431"/>
      <c r="LX26" s="431"/>
      <c r="LY26" s="431"/>
      <c r="LZ26" s="431"/>
      <c r="MA26" s="431"/>
      <c r="MB26" s="431"/>
      <c r="MC26" s="431"/>
      <c r="MD26" s="431"/>
      <c r="ME26" s="431"/>
      <c r="MF26" s="431"/>
      <c r="MG26" s="431"/>
      <c r="MH26" s="431"/>
      <c r="MI26" s="431"/>
      <c r="MJ26" s="431"/>
      <c r="MK26" s="431"/>
      <c r="ML26" s="431"/>
      <c r="MM26" s="431"/>
      <c r="MN26" s="431"/>
      <c r="MO26" s="431"/>
      <c r="MP26" s="431"/>
      <c r="MQ26" s="431"/>
      <c r="MR26" s="431"/>
      <c r="MS26" s="431"/>
      <c r="MT26" s="431"/>
      <c r="MU26" s="431"/>
      <c r="MV26" s="431"/>
      <c r="MW26" s="431"/>
      <c r="MX26" s="431"/>
      <c r="MY26" s="431"/>
      <c r="MZ26" s="431"/>
      <c r="NA26" s="431"/>
      <c r="NB26" s="431"/>
      <c r="NC26" s="431"/>
      <c r="ND26" s="431"/>
      <c r="NE26" s="431"/>
      <c r="NF26" s="431"/>
      <c r="NG26" s="431"/>
      <c r="NH26" s="431"/>
      <c r="NI26" s="431"/>
      <c r="NJ26" s="431"/>
      <c r="NK26" s="431"/>
      <c r="NL26" s="431"/>
      <c r="NM26" s="431"/>
      <c r="NN26" s="431"/>
      <c r="NO26" s="431"/>
      <c r="NP26" s="431"/>
      <c r="NQ26" s="431"/>
      <c r="NR26" s="431"/>
      <c r="NS26" s="431"/>
      <c r="NT26" s="431"/>
      <c r="NU26" s="431"/>
      <c r="NV26" s="431"/>
      <c r="NW26" s="431"/>
      <c r="NX26" s="431"/>
      <c r="NY26" s="431"/>
      <c r="NZ26" s="431"/>
      <c r="OA26" s="431"/>
      <c r="OB26" s="431"/>
      <c r="OC26" s="431"/>
      <c r="OD26" s="431"/>
      <c r="OE26" s="431"/>
      <c r="OF26" s="431"/>
      <c r="OG26" s="431"/>
      <c r="OH26" s="431"/>
      <c r="OI26" s="431"/>
      <c r="OJ26" s="431"/>
      <c r="OK26" s="431"/>
      <c r="OL26" s="431"/>
      <c r="OM26" s="431"/>
      <c r="ON26" s="431"/>
      <c r="OO26" s="431"/>
      <c r="OP26" s="431"/>
      <c r="OQ26" s="431"/>
      <c r="OR26" s="431"/>
      <c r="OS26" s="431"/>
      <c r="OT26" s="431"/>
      <c r="OU26" s="431"/>
      <c r="OV26" s="431"/>
      <c r="OW26" s="431"/>
      <c r="OX26" s="431"/>
      <c r="OY26" s="431"/>
      <c r="OZ26" s="431"/>
      <c r="PA26" s="431"/>
      <c r="PB26" s="431"/>
      <c r="PC26" s="431"/>
      <c r="PD26" s="431"/>
      <c r="PE26" s="431"/>
      <c r="PF26" s="431"/>
      <c r="PG26" s="431"/>
      <c r="PH26" s="431"/>
      <c r="PI26" s="431"/>
      <c r="PJ26" s="431"/>
      <c r="PK26" s="431"/>
      <c r="PL26" s="431"/>
      <c r="PM26" s="431"/>
      <c r="PN26" s="431"/>
      <c r="PO26" s="431"/>
      <c r="PP26" s="431"/>
      <c r="PQ26" s="431"/>
      <c r="PR26" s="431"/>
      <c r="PS26" s="431"/>
      <c r="PT26" s="431"/>
      <c r="PU26" s="431"/>
      <c r="PV26" s="431"/>
      <c r="PW26" s="431"/>
      <c r="PX26" s="431"/>
      <c r="PY26" s="431"/>
      <c r="PZ26" s="431"/>
      <c r="QA26" s="431"/>
      <c r="QB26" s="431"/>
      <c r="QC26" s="431"/>
      <c r="QD26" s="431"/>
      <c r="QE26" s="431"/>
      <c r="QF26" s="431"/>
      <c r="QG26" s="431"/>
      <c r="QH26" s="431"/>
      <c r="QI26" s="431"/>
      <c r="QJ26" s="431"/>
      <c r="QK26" s="431"/>
      <c r="QL26" s="431"/>
      <c r="QM26" s="431"/>
      <c r="QN26" s="431"/>
      <c r="QO26" s="431"/>
      <c r="QP26" s="431"/>
      <c r="QQ26" s="431"/>
      <c r="QR26" s="431"/>
      <c r="QS26" s="431"/>
      <c r="QT26" s="431"/>
      <c r="QU26" s="431"/>
      <c r="QV26" s="431"/>
      <c r="QW26" s="431"/>
      <c r="QX26" s="431"/>
      <c r="QY26" s="431"/>
      <c r="QZ26" s="431"/>
      <c r="RA26" s="431"/>
      <c r="RB26" s="431"/>
      <c r="RC26" s="431"/>
      <c r="RD26" s="431"/>
      <c r="RE26" s="431"/>
      <c r="RF26" s="431"/>
      <c r="RG26" s="431"/>
      <c r="RH26" s="431"/>
      <c r="RI26" s="431"/>
      <c r="RJ26" s="431"/>
      <c r="RK26" s="431"/>
      <c r="RL26" s="431"/>
      <c r="RM26" s="431"/>
      <c r="RN26" s="431"/>
      <c r="RO26" s="431"/>
      <c r="RP26" s="431"/>
      <c r="RQ26" s="431"/>
      <c r="RR26" s="431"/>
      <c r="RS26" s="431"/>
      <c r="RT26" s="431"/>
      <c r="RU26" s="431"/>
      <c r="RV26" s="431"/>
      <c r="RW26" s="431"/>
      <c r="RX26" s="431"/>
      <c r="RY26" s="431"/>
      <c r="RZ26" s="431"/>
      <c r="SA26" s="431"/>
      <c r="SB26" s="431"/>
      <c r="SC26" s="431"/>
      <c r="SD26" s="431"/>
      <c r="SE26" s="431"/>
      <c r="SF26" s="431"/>
      <c r="SG26" s="431"/>
      <c r="SH26" s="431"/>
      <c r="SI26" s="431"/>
      <c r="SJ26" s="431"/>
      <c r="SK26" s="431"/>
      <c r="SL26" s="431"/>
      <c r="SM26" s="431"/>
      <c r="SN26" s="431"/>
      <c r="SO26" s="431"/>
      <c r="SP26" s="431"/>
      <c r="SQ26" s="431"/>
      <c r="SR26" s="431"/>
      <c r="SS26" s="431"/>
      <c r="ST26" s="431"/>
      <c r="SU26" s="431"/>
      <c r="SV26" s="431"/>
      <c r="SW26" s="431"/>
      <c r="SX26" s="431"/>
      <c r="SY26" s="431"/>
      <c r="SZ26" s="431"/>
      <c r="TA26" s="431"/>
      <c r="TB26" s="431"/>
      <c r="TC26" s="431"/>
      <c r="TD26" s="431"/>
      <c r="TE26" s="431"/>
      <c r="TF26" s="431"/>
      <c r="TG26" s="431"/>
      <c r="TH26" s="431"/>
      <c r="TI26" s="431"/>
      <c r="TJ26" s="431"/>
      <c r="TK26" s="431"/>
      <c r="TL26" s="431"/>
      <c r="TM26" s="431"/>
      <c r="TN26" s="431"/>
      <c r="TO26" s="431"/>
      <c r="TP26" s="431"/>
      <c r="TQ26" s="431"/>
      <c r="TR26" s="431"/>
      <c r="TS26" s="431"/>
      <c r="TT26" s="431"/>
      <c r="TU26" s="431"/>
      <c r="TV26" s="431"/>
      <c r="TW26" s="431"/>
      <c r="TX26" s="431"/>
      <c r="TY26" s="431"/>
      <c r="TZ26" s="431"/>
      <c r="UA26" s="431"/>
      <c r="UB26" s="431"/>
      <c r="UC26" s="431"/>
      <c r="UD26" s="431"/>
      <c r="UE26" s="431"/>
      <c r="UF26" s="431"/>
      <c r="UG26" s="431"/>
      <c r="UH26" s="431"/>
      <c r="UI26" s="431"/>
      <c r="UJ26" s="431"/>
      <c r="UK26" s="431"/>
      <c r="UL26" s="431"/>
      <c r="UM26" s="431"/>
      <c r="UN26" s="431"/>
      <c r="UO26" s="431"/>
      <c r="UP26" s="431"/>
      <c r="UQ26" s="431"/>
      <c r="UR26" s="431"/>
      <c r="US26" s="431"/>
      <c r="UT26" s="431"/>
      <c r="UU26" s="431"/>
      <c r="UV26" s="431"/>
      <c r="UW26" s="431"/>
      <c r="UX26" s="431"/>
      <c r="UY26" s="431"/>
      <c r="UZ26" s="431"/>
      <c r="VA26" s="431"/>
      <c r="VB26" s="431"/>
      <c r="VC26" s="431"/>
      <c r="VD26" s="431"/>
      <c r="VE26" s="431"/>
      <c r="VF26" s="431"/>
      <c r="VG26" s="431"/>
      <c r="VH26" s="431"/>
      <c r="VI26" s="431"/>
      <c r="VJ26" s="431"/>
      <c r="VK26" s="431"/>
      <c r="VL26" s="431"/>
      <c r="VM26" s="431"/>
      <c r="VN26" s="431"/>
      <c r="VO26" s="431"/>
      <c r="VP26" s="431"/>
      <c r="VQ26" s="431"/>
      <c r="VR26" s="431"/>
      <c r="VS26" s="431"/>
      <c r="VT26" s="431"/>
      <c r="VU26" s="431"/>
      <c r="VV26" s="431"/>
      <c r="VW26" s="431"/>
      <c r="VX26" s="431"/>
      <c r="VY26" s="431"/>
      <c r="VZ26" s="431"/>
      <c r="WA26" s="431"/>
      <c r="WB26" s="431"/>
      <c r="WC26" s="431"/>
      <c r="WD26" s="431"/>
      <c r="WE26" s="431"/>
      <c r="WF26" s="431"/>
      <c r="WG26" s="431"/>
      <c r="WH26" s="431"/>
      <c r="WI26" s="431"/>
      <c r="WJ26" s="431"/>
      <c r="WK26" s="431"/>
      <c r="WL26" s="431"/>
      <c r="WM26" s="431"/>
      <c r="WN26" s="431"/>
      <c r="WO26" s="431"/>
      <c r="WP26" s="431"/>
      <c r="WQ26" s="431"/>
      <c r="WR26" s="431"/>
      <c r="WS26" s="431"/>
      <c r="WT26" s="431"/>
      <c r="WU26" s="431"/>
      <c r="WV26" s="431"/>
      <c r="WW26" s="431"/>
      <c r="WX26" s="431"/>
      <c r="WY26" s="431"/>
      <c r="WZ26" s="431"/>
      <c r="XA26" s="431"/>
      <c r="XB26" s="431"/>
      <c r="XC26" s="431"/>
      <c r="XD26" s="431"/>
      <c r="XE26" s="431"/>
      <c r="XF26" s="431"/>
      <c r="XG26" s="431"/>
      <c r="XH26" s="431"/>
      <c r="XI26" s="431"/>
      <c r="XJ26" s="431"/>
      <c r="XK26" s="431"/>
      <c r="XL26" s="431"/>
      <c r="XM26" s="431"/>
      <c r="XN26" s="431"/>
      <c r="XO26" s="431"/>
      <c r="XP26" s="431"/>
      <c r="XQ26" s="431"/>
      <c r="XR26" s="431"/>
      <c r="XS26" s="431"/>
      <c r="XT26" s="431"/>
      <c r="XU26" s="431"/>
      <c r="XV26" s="431"/>
      <c r="XW26" s="431"/>
      <c r="XX26" s="431"/>
      <c r="XY26" s="431"/>
      <c r="XZ26" s="431"/>
      <c r="YA26" s="431"/>
      <c r="YB26" s="431"/>
      <c r="YC26" s="431"/>
      <c r="YD26" s="431"/>
      <c r="YE26" s="431"/>
      <c r="YF26" s="431"/>
      <c r="YG26" s="431"/>
      <c r="YH26" s="431"/>
      <c r="YI26" s="431"/>
      <c r="YJ26" s="431"/>
      <c r="YK26" s="431"/>
      <c r="YL26" s="431"/>
      <c r="YM26" s="431"/>
      <c r="YN26" s="431"/>
      <c r="YO26" s="431"/>
      <c r="YP26" s="431"/>
      <c r="YQ26" s="431"/>
      <c r="YR26" s="431"/>
      <c r="YS26" s="431"/>
      <c r="YT26" s="431"/>
      <c r="YU26" s="431"/>
      <c r="YV26" s="431"/>
      <c r="YW26" s="431"/>
      <c r="YX26" s="431"/>
      <c r="YY26" s="431"/>
      <c r="YZ26" s="431"/>
      <c r="ZA26" s="431"/>
      <c r="ZB26" s="431"/>
      <c r="ZC26" s="431"/>
      <c r="ZD26" s="431"/>
      <c r="ZE26" s="431"/>
      <c r="ZF26" s="431"/>
      <c r="ZG26" s="431"/>
      <c r="ZH26" s="431"/>
      <c r="ZI26" s="431"/>
      <c r="ZJ26" s="431"/>
      <c r="ZK26" s="431"/>
      <c r="ZL26" s="431"/>
      <c r="ZM26" s="431"/>
      <c r="ZN26" s="431"/>
      <c r="ZO26" s="431"/>
      <c r="ZP26" s="431"/>
      <c r="ZQ26" s="431"/>
      <c r="ZR26" s="431"/>
      <c r="ZS26" s="431"/>
      <c r="ZT26" s="431"/>
      <c r="ZU26" s="431"/>
      <c r="ZV26" s="431"/>
      <c r="ZW26" s="431"/>
      <c r="ZX26" s="431"/>
      <c r="ZY26" s="431"/>
      <c r="ZZ26" s="431"/>
      <c r="AAA26" s="431"/>
      <c r="AAB26" s="431"/>
      <c r="AAC26" s="431"/>
      <c r="AAD26" s="431"/>
      <c r="AAE26" s="431"/>
      <c r="AAF26" s="431"/>
      <c r="AAG26" s="431"/>
      <c r="AAH26" s="431"/>
      <c r="AAI26" s="431"/>
      <c r="AAJ26" s="431"/>
      <c r="AAK26" s="431"/>
      <c r="AAL26" s="431"/>
      <c r="AAM26" s="431"/>
      <c r="AAN26" s="431"/>
      <c r="AAO26" s="431"/>
      <c r="AAP26" s="431"/>
      <c r="AAQ26" s="431"/>
      <c r="AAR26" s="431"/>
      <c r="AAS26" s="431"/>
      <c r="AAT26" s="431"/>
      <c r="AAU26" s="431"/>
      <c r="AAV26" s="431"/>
      <c r="AAW26" s="431"/>
      <c r="AAX26" s="431"/>
      <c r="AAY26" s="431"/>
      <c r="AAZ26" s="431"/>
      <c r="ABA26" s="431"/>
      <c r="ABB26" s="431"/>
      <c r="ABC26" s="431"/>
      <c r="ABD26" s="431"/>
      <c r="ABE26" s="431"/>
      <c r="ABF26" s="431"/>
      <c r="ABG26" s="431"/>
      <c r="ABH26" s="431"/>
      <c r="ABI26" s="431"/>
      <c r="ABJ26" s="431"/>
      <c r="ABK26" s="431"/>
      <c r="ABL26" s="431"/>
      <c r="ABM26" s="431"/>
      <c r="ABN26" s="431"/>
      <c r="ABO26" s="431"/>
      <c r="ABP26" s="431"/>
      <c r="ABQ26" s="431"/>
      <c r="ABR26" s="431"/>
      <c r="ABS26" s="431"/>
      <c r="ABT26" s="431"/>
      <c r="ABU26" s="431"/>
      <c r="ABV26" s="431"/>
      <c r="ABW26" s="431"/>
      <c r="ABX26" s="431"/>
      <c r="ABY26" s="431"/>
      <c r="ABZ26" s="431"/>
      <c r="ACA26" s="431"/>
      <c r="ACB26" s="431"/>
      <c r="ACC26" s="431"/>
      <c r="ACD26" s="431"/>
      <c r="ACE26" s="431"/>
      <c r="ACF26" s="431"/>
      <c r="ACG26" s="431"/>
      <c r="ACH26" s="431"/>
      <c r="ACI26" s="431"/>
      <c r="ACJ26" s="431"/>
      <c r="ACK26" s="431"/>
      <c r="ACL26" s="431"/>
      <c r="ACM26" s="431"/>
      <c r="ACN26" s="431"/>
      <c r="ACO26" s="431"/>
      <c r="ACP26" s="431"/>
      <c r="ACQ26" s="431"/>
      <c r="ACR26" s="431"/>
      <c r="ACS26" s="431"/>
      <c r="ACT26" s="431"/>
      <c r="ACU26" s="431"/>
      <c r="ACV26" s="431"/>
      <c r="ACW26" s="431"/>
      <c r="ACX26" s="431"/>
      <c r="ACY26" s="431"/>
      <c r="ACZ26" s="431"/>
      <c r="ADA26" s="431"/>
      <c r="ADB26" s="431"/>
      <c r="ADC26" s="431"/>
      <c r="ADD26" s="431"/>
      <c r="ADE26" s="431"/>
      <c r="ADF26" s="431"/>
      <c r="ADG26" s="431"/>
      <c r="ADH26" s="431"/>
      <c r="ADI26" s="431"/>
      <c r="ADJ26" s="431"/>
      <c r="ADK26" s="431"/>
      <c r="ADL26" s="431"/>
      <c r="ADM26" s="431"/>
      <c r="ADN26" s="431"/>
      <c r="ADO26" s="431"/>
      <c r="ADP26" s="431"/>
      <c r="ADQ26" s="431"/>
      <c r="ADR26" s="431"/>
      <c r="ADS26" s="431"/>
      <c r="ADT26" s="431"/>
      <c r="ADU26" s="431"/>
      <c r="ADV26" s="431"/>
      <c r="ADW26" s="431"/>
      <c r="ADX26" s="431"/>
      <c r="ADY26" s="431"/>
      <c r="ADZ26" s="431"/>
      <c r="AEA26" s="431"/>
      <c r="AEB26" s="431"/>
      <c r="AEC26" s="431"/>
      <c r="AED26" s="431"/>
      <c r="AEE26" s="431"/>
      <c r="AEF26" s="431"/>
      <c r="AEG26" s="431"/>
      <c r="AEH26" s="431"/>
      <c r="AEI26" s="431"/>
      <c r="AEJ26" s="431"/>
      <c r="AEK26" s="431"/>
      <c r="AEL26" s="431"/>
      <c r="AEM26" s="431"/>
      <c r="AEN26" s="431"/>
      <c r="AEO26" s="431"/>
      <c r="AEP26" s="431"/>
      <c r="AEQ26" s="431"/>
      <c r="AER26" s="431"/>
      <c r="AES26" s="431"/>
      <c r="AET26" s="431"/>
      <c r="AEU26" s="431"/>
      <c r="AEV26" s="431"/>
      <c r="AEW26" s="431"/>
      <c r="AEX26" s="431"/>
      <c r="AEY26" s="431"/>
      <c r="AEZ26" s="431"/>
      <c r="AFA26" s="431"/>
      <c r="AFB26" s="431"/>
      <c r="AFC26" s="431"/>
      <c r="AFD26" s="431"/>
      <c r="AFE26" s="431"/>
      <c r="AFF26" s="431"/>
      <c r="AFG26" s="431"/>
      <c r="AFH26" s="431"/>
      <c r="AFI26" s="431"/>
      <c r="AFJ26" s="431"/>
      <c r="AFK26" s="431"/>
      <c r="AFL26" s="431"/>
      <c r="AFM26" s="431"/>
      <c r="AFN26" s="431"/>
      <c r="AFO26" s="431"/>
      <c r="AFP26" s="431"/>
      <c r="AFQ26" s="431"/>
      <c r="AFR26" s="431"/>
      <c r="AFS26" s="431"/>
      <c r="AFT26" s="431"/>
      <c r="AFU26" s="431"/>
      <c r="AFV26" s="431"/>
      <c r="AFW26" s="431"/>
      <c r="AFX26" s="431"/>
      <c r="AFY26" s="431"/>
      <c r="AFZ26" s="431"/>
      <c r="AGA26" s="431"/>
      <c r="AGB26" s="431"/>
      <c r="AGC26" s="431"/>
      <c r="AGD26" s="431"/>
      <c r="AGE26" s="431"/>
      <c r="AGF26" s="431"/>
      <c r="AGG26" s="431"/>
      <c r="AGH26" s="431"/>
      <c r="AGI26" s="431"/>
      <c r="AGJ26" s="431"/>
      <c r="AGK26" s="431"/>
      <c r="AGL26" s="431"/>
      <c r="AGM26" s="431"/>
      <c r="AGN26" s="431"/>
      <c r="AGO26" s="431"/>
      <c r="AGP26" s="431"/>
      <c r="AGQ26" s="431"/>
      <c r="AGR26" s="431"/>
      <c r="AGS26" s="431"/>
      <c r="AGT26" s="431"/>
      <c r="AGU26" s="431"/>
      <c r="AGV26" s="431"/>
      <c r="AGW26" s="431"/>
      <c r="AGX26" s="431"/>
      <c r="AGY26" s="431"/>
      <c r="AGZ26" s="431"/>
      <c r="AHA26" s="431"/>
      <c r="AHB26" s="431"/>
      <c r="AHC26" s="431"/>
      <c r="AHD26" s="431"/>
      <c r="AHE26" s="431"/>
      <c r="AHF26" s="431"/>
      <c r="AHG26" s="431"/>
      <c r="AHH26" s="431"/>
      <c r="AHI26" s="431"/>
      <c r="AHJ26" s="431"/>
      <c r="AHK26" s="431"/>
      <c r="AHL26" s="431"/>
      <c r="AHM26" s="431"/>
      <c r="AHN26" s="431"/>
      <c r="AHO26" s="431"/>
      <c r="AHP26" s="431"/>
      <c r="AHQ26" s="431"/>
      <c r="AHR26" s="431"/>
      <c r="AHS26" s="431"/>
      <c r="AHT26" s="431"/>
      <c r="AHU26" s="431"/>
      <c r="AHV26" s="431"/>
      <c r="AHW26" s="431"/>
      <c r="AHX26" s="431"/>
      <c r="AHY26" s="431"/>
      <c r="AHZ26" s="431"/>
      <c r="AIA26" s="431"/>
      <c r="AIB26" s="431"/>
      <c r="AIC26" s="431"/>
      <c r="AID26" s="431"/>
      <c r="AIE26" s="431"/>
      <c r="AIF26" s="431"/>
      <c r="AIG26" s="431"/>
      <c r="AIH26" s="431"/>
      <c r="AII26" s="431"/>
      <c r="AIJ26" s="431"/>
      <c r="AIK26" s="431"/>
      <c r="AIL26" s="431"/>
      <c r="AIM26" s="431"/>
      <c r="AIN26" s="431"/>
      <c r="AIO26" s="431"/>
      <c r="AIP26" s="431"/>
      <c r="AIQ26" s="431"/>
      <c r="AIR26" s="431"/>
      <c r="AIS26" s="431"/>
      <c r="AIT26" s="431"/>
      <c r="AIU26" s="431"/>
      <c r="AIV26" s="431"/>
      <c r="AIW26" s="431"/>
      <c r="AIX26" s="431"/>
      <c r="AIY26" s="431"/>
      <c r="AIZ26" s="431"/>
      <c r="AJA26" s="431"/>
      <c r="AJB26" s="431"/>
      <c r="AJC26" s="431"/>
      <c r="AJD26" s="431"/>
      <c r="AJE26" s="431"/>
      <c r="AJF26" s="431"/>
      <c r="AJG26" s="431"/>
      <c r="AJH26" s="431"/>
      <c r="AJI26" s="431"/>
      <c r="AJJ26" s="431"/>
      <c r="AJK26" s="431"/>
      <c r="AJL26" s="431"/>
      <c r="AJM26" s="431"/>
      <c r="AJN26" s="431"/>
      <c r="AJO26" s="431"/>
      <c r="AJP26" s="431"/>
      <c r="AJQ26" s="431"/>
      <c r="AJR26" s="431"/>
      <c r="AJS26" s="431"/>
      <c r="AJT26" s="431"/>
      <c r="AJU26" s="431"/>
      <c r="AJV26" s="431"/>
      <c r="AJW26" s="431"/>
      <c r="AJX26" s="431"/>
      <c r="AJY26" s="431"/>
      <c r="AJZ26" s="431"/>
      <c r="AKA26" s="431"/>
      <c r="AKB26" s="431"/>
      <c r="AKC26" s="431"/>
      <c r="AKD26" s="431"/>
      <c r="AKE26" s="431"/>
      <c r="AKF26" s="431"/>
      <c r="AKG26" s="431"/>
      <c r="AKH26" s="431"/>
      <c r="AKI26" s="431"/>
      <c r="AKJ26" s="431"/>
      <c r="AKK26" s="431"/>
      <c r="AKL26" s="431"/>
      <c r="AKM26" s="431"/>
      <c r="AKN26" s="431"/>
      <c r="AKO26" s="431"/>
      <c r="AKP26" s="431"/>
      <c r="AKQ26" s="431"/>
      <c r="AKR26" s="431"/>
      <c r="AKS26" s="431"/>
      <c r="AKT26" s="431"/>
      <c r="AKU26" s="431"/>
      <c r="AKV26" s="431"/>
      <c r="AKW26" s="431"/>
      <c r="AKX26" s="431"/>
      <c r="AKY26" s="431"/>
      <c r="AKZ26" s="431"/>
      <c r="ALA26" s="431"/>
      <c r="ALB26" s="431"/>
      <c r="ALC26" s="431"/>
      <c r="ALD26" s="431"/>
      <c r="ALE26" s="431"/>
      <c r="ALF26" s="431"/>
      <c r="ALG26" s="431"/>
      <c r="ALH26" s="431"/>
      <c r="ALI26" s="431"/>
      <c r="ALJ26" s="431"/>
      <c r="ALK26" s="431"/>
      <c r="ALL26" s="431"/>
      <c r="ALM26" s="431"/>
      <c r="ALN26" s="431"/>
      <c r="ALO26" s="431"/>
      <c r="ALP26" s="431"/>
      <c r="ALQ26" s="431"/>
      <c r="ALR26" s="431"/>
      <c r="ALS26" s="431"/>
      <c r="ALT26" s="431"/>
      <c r="ALU26" s="431"/>
      <c r="ALV26" s="431"/>
      <c r="ALW26" s="431"/>
      <c r="ALX26" s="431"/>
      <c r="ALY26" s="431"/>
      <c r="ALZ26" s="431"/>
      <c r="AMA26" s="431"/>
      <c r="AMB26" s="431"/>
      <c r="AMC26" s="431"/>
      <c r="AMD26" s="431"/>
      <c r="AME26" s="431"/>
      <c r="AMF26" s="431"/>
      <c r="AMG26" s="431"/>
      <c r="AMH26" s="431"/>
      <c r="AMI26" s="431"/>
      <c r="AMJ26" s="431"/>
      <c r="AMK26" s="431"/>
      <c r="AML26" s="431"/>
      <c r="AMM26" s="431"/>
      <c r="AMN26" s="431"/>
      <c r="AMO26" s="431"/>
      <c r="AMP26" s="431"/>
      <c r="AMQ26" s="431"/>
      <c r="AMR26" s="431"/>
      <c r="AMS26" s="431"/>
      <c r="AMT26" s="431"/>
      <c r="AMU26" s="431"/>
      <c r="AMV26" s="431"/>
      <c r="AMW26" s="431"/>
      <c r="AMX26" s="431"/>
      <c r="AMY26" s="431"/>
      <c r="AMZ26" s="431"/>
      <c r="ANA26" s="431"/>
      <c r="ANB26" s="431"/>
      <c r="ANC26" s="431"/>
      <c r="AND26" s="431"/>
      <c r="ANE26" s="431"/>
      <c r="ANF26" s="431"/>
      <c r="ANG26" s="431"/>
      <c r="ANH26" s="431"/>
      <c r="ANI26" s="431"/>
      <c r="ANJ26" s="431"/>
      <c r="ANK26" s="431"/>
      <c r="ANL26" s="431"/>
      <c r="ANM26" s="431"/>
      <c r="ANN26" s="431"/>
      <c r="ANO26" s="431"/>
      <c r="ANP26" s="431"/>
      <c r="ANQ26" s="431"/>
      <c r="ANR26" s="431"/>
      <c r="ANS26" s="431"/>
      <c r="ANT26" s="431"/>
      <c r="ANU26" s="431"/>
      <c r="ANV26" s="431"/>
      <c r="ANW26" s="431"/>
      <c r="ANX26" s="431"/>
      <c r="ANY26" s="431"/>
      <c r="ANZ26" s="431"/>
      <c r="AOA26" s="431"/>
      <c r="AOB26" s="431"/>
      <c r="AOC26" s="431"/>
      <c r="AOD26" s="431"/>
      <c r="AOE26" s="431"/>
      <c r="AOF26" s="431"/>
      <c r="AOG26" s="431"/>
      <c r="AOH26" s="431"/>
      <c r="AOI26" s="431"/>
      <c r="AOJ26" s="431"/>
      <c r="AOK26" s="431"/>
      <c r="AOL26" s="431"/>
      <c r="AOM26" s="431"/>
      <c r="AON26" s="431"/>
      <c r="AOO26" s="431"/>
      <c r="AOP26" s="431"/>
      <c r="AOQ26" s="431"/>
      <c r="AOR26" s="431"/>
      <c r="AOS26" s="431"/>
      <c r="AOT26" s="431"/>
      <c r="AOU26" s="431"/>
      <c r="AOV26" s="431"/>
      <c r="AOW26" s="431"/>
      <c r="AOX26" s="431"/>
      <c r="AOY26" s="431"/>
      <c r="AOZ26" s="431"/>
      <c r="APA26" s="431"/>
      <c r="APB26" s="431"/>
      <c r="APC26" s="431"/>
      <c r="APD26" s="431"/>
      <c r="APE26" s="431"/>
      <c r="APF26" s="431"/>
      <c r="APG26" s="431"/>
      <c r="APH26" s="431"/>
      <c r="API26" s="431"/>
      <c r="APJ26" s="431"/>
      <c r="APK26" s="431"/>
      <c r="APL26" s="431"/>
      <c r="APM26" s="431"/>
      <c r="APN26" s="431"/>
      <c r="APO26" s="431"/>
      <c r="APP26" s="431"/>
      <c r="APQ26" s="431"/>
      <c r="APR26" s="431"/>
      <c r="APS26" s="431"/>
      <c r="APT26" s="431"/>
      <c r="APU26" s="431"/>
      <c r="APV26" s="431"/>
      <c r="APW26" s="431"/>
      <c r="APX26" s="431"/>
      <c r="APY26" s="431"/>
      <c r="APZ26" s="431"/>
      <c r="AQA26" s="431"/>
      <c r="AQB26" s="431"/>
      <c r="AQC26" s="431"/>
      <c r="AQD26" s="431"/>
      <c r="AQE26" s="431"/>
      <c r="AQF26" s="431"/>
      <c r="AQG26" s="431"/>
      <c r="AQH26" s="431"/>
      <c r="AQI26" s="431"/>
      <c r="AQJ26" s="431"/>
      <c r="AQK26" s="431"/>
      <c r="AQL26" s="431"/>
      <c r="AQM26" s="431"/>
      <c r="AQN26" s="431"/>
      <c r="AQO26" s="431"/>
      <c r="AQP26" s="431"/>
      <c r="AQQ26" s="431"/>
      <c r="AQR26" s="431"/>
      <c r="AQS26" s="431"/>
      <c r="AQT26" s="431"/>
      <c r="AQU26" s="431"/>
      <c r="AQV26" s="431"/>
      <c r="AQW26" s="431"/>
      <c r="AQX26" s="431"/>
      <c r="AQY26" s="431"/>
      <c r="AQZ26" s="431"/>
      <c r="ARA26" s="431"/>
      <c r="ARB26" s="431"/>
      <c r="ARC26" s="431"/>
      <c r="ARD26" s="431"/>
      <c r="ARE26" s="431"/>
      <c r="ARF26" s="431"/>
      <c r="ARG26" s="431"/>
      <c r="ARH26" s="431"/>
      <c r="ARI26" s="431"/>
      <c r="ARJ26" s="431"/>
      <c r="ARK26" s="431"/>
      <c r="ARL26" s="431"/>
      <c r="ARM26" s="431"/>
      <c r="ARN26" s="431"/>
      <c r="ARO26" s="431"/>
      <c r="ARP26" s="431"/>
      <c r="ARQ26" s="431"/>
      <c r="ARR26" s="431"/>
      <c r="ARS26" s="431"/>
      <c r="ART26" s="431"/>
      <c r="ARU26" s="431"/>
      <c r="ARV26" s="431"/>
      <c r="ARW26" s="431"/>
      <c r="ARX26" s="431"/>
      <c r="ARY26" s="431"/>
      <c r="ARZ26" s="431"/>
      <c r="ASA26" s="431"/>
      <c r="ASB26" s="431"/>
      <c r="ASC26" s="431"/>
      <c r="ASD26" s="431"/>
      <c r="ASE26" s="431"/>
      <c r="ASF26" s="431"/>
      <c r="ASG26" s="431"/>
      <c r="ASH26" s="431"/>
      <c r="ASI26" s="431"/>
      <c r="ASJ26" s="431"/>
      <c r="ASK26" s="431"/>
      <c r="ASL26" s="431"/>
      <c r="ASM26" s="431"/>
      <c r="ASN26" s="431"/>
      <c r="ASO26" s="431"/>
      <c r="ASP26" s="431"/>
      <c r="ASQ26" s="431"/>
      <c r="ASR26" s="431"/>
      <c r="ASS26" s="431"/>
      <c r="AST26" s="431"/>
      <c r="ASU26" s="431"/>
      <c r="ASV26" s="431"/>
      <c r="ASW26" s="431"/>
      <c r="ASX26" s="431"/>
      <c r="ASY26" s="431"/>
      <c r="ASZ26" s="431"/>
      <c r="ATA26" s="431"/>
      <c r="ATB26" s="431"/>
      <c r="ATC26" s="431"/>
      <c r="ATD26" s="431"/>
      <c r="ATE26" s="431"/>
      <c r="ATF26" s="431"/>
      <c r="ATG26" s="431"/>
      <c r="ATH26" s="431"/>
      <c r="ATI26" s="431"/>
      <c r="ATJ26" s="431"/>
      <c r="ATK26" s="431"/>
      <c r="ATL26" s="431"/>
      <c r="ATM26" s="431"/>
      <c r="ATN26" s="431"/>
      <c r="ATO26" s="431"/>
      <c r="ATP26" s="431"/>
      <c r="ATQ26" s="431"/>
      <c r="ATR26" s="431"/>
      <c r="ATS26" s="431"/>
      <c r="ATT26" s="431"/>
      <c r="ATU26" s="431"/>
      <c r="ATV26" s="431"/>
      <c r="ATW26" s="431"/>
      <c r="ATX26" s="431"/>
      <c r="ATY26" s="431"/>
      <c r="ATZ26" s="431"/>
      <c r="AUA26" s="431"/>
      <c r="AUB26" s="431"/>
      <c r="AUC26" s="431"/>
      <c r="AUD26" s="431"/>
      <c r="AUE26" s="431"/>
      <c r="AUF26" s="431"/>
      <c r="AUG26" s="431"/>
      <c r="AUH26" s="431"/>
      <c r="AUI26" s="431"/>
      <c r="AUJ26" s="431"/>
      <c r="AUK26" s="431"/>
      <c r="AUL26" s="431"/>
      <c r="AUM26" s="431"/>
      <c r="AUN26" s="431"/>
      <c r="AUO26" s="431"/>
      <c r="AUP26" s="431"/>
      <c r="AUQ26" s="431"/>
      <c r="AUR26" s="431"/>
      <c r="AUS26" s="431"/>
      <c r="AUT26" s="431"/>
      <c r="AUU26" s="431"/>
      <c r="AUV26" s="431"/>
      <c r="AUW26" s="431"/>
      <c r="AUX26" s="431"/>
      <c r="AUY26" s="431"/>
      <c r="AUZ26" s="431"/>
      <c r="AVA26" s="431"/>
      <c r="AVB26" s="431"/>
      <c r="AVC26" s="431"/>
      <c r="AVD26" s="431"/>
      <c r="AVE26" s="431"/>
      <c r="AVF26" s="431"/>
      <c r="AVG26" s="431"/>
      <c r="AVH26" s="431"/>
      <c r="AVI26" s="431"/>
      <c r="AVJ26" s="431"/>
      <c r="AVK26" s="431"/>
      <c r="AVL26" s="431"/>
      <c r="AVM26" s="431"/>
      <c r="AVN26" s="431"/>
      <c r="AVO26" s="431"/>
      <c r="AVP26" s="431"/>
      <c r="AVQ26" s="431"/>
      <c r="AVR26" s="431"/>
      <c r="AVS26" s="431"/>
      <c r="AVT26" s="431"/>
      <c r="AVU26" s="431"/>
      <c r="AVV26" s="431"/>
      <c r="AVW26" s="431"/>
      <c r="AVX26" s="431"/>
      <c r="AVY26" s="431"/>
      <c r="AVZ26" s="431"/>
      <c r="AWA26" s="431"/>
      <c r="AWB26" s="431"/>
      <c r="AWC26" s="431"/>
      <c r="AWD26" s="431"/>
      <c r="AWE26" s="431"/>
      <c r="AWF26" s="431"/>
      <c r="AWG26" s="431"/>
      <c r="AWH26" s="431"/>
      <c r="AWI26" s="431"/>
      <c r="AWJ26" s="431"/>
      <c r="AWK26" s="431"/>
      <c r="AWL26" s="431"/>
      <c r="AWM26" s="431"/>
      <c r="AWN26" s="431"/>
      <c r="AWO26" s="431"/>
      <c r="AWP26" s="431"/>
      <c r="AWQ26" s="431"/>
      <c r="AWR26" s="431"/>
      <c r="AWS26" s="431"/>
      <c r="AWT26" s="431"/>
      <c r="AWU26" s="431"/>
      <c r="AWV26" s="431"/>
      <c r="AWW26" s="431"/>
      <c r="AWX26" s="431"/>
      <c r="AWY26" s="431"/>
      <c r="AWZ26" s="431"/>
      <c r="AXA26" s="431"/>
      <c r="AXB26" s="431"/>
      <c r="AXC26" s="431"/>
      <c r="AXD26" s="431"/>
      <c r="AXE26" s="431"/>
      <c r="AXF26" s="431"/>
      <c r="AXG26" s="431"/>
      <c r="AXH26" s="431"/>
      <c r="AXI26" s="431"/>
      <c r="AXJ26" s="431"/>
      <c r="AXK26" s="431"/>
      <c r="AXL26" s="431"/>
      <c r="AXM26" s="431"/>
      <c r="AXN26" s="431"/>
      <c r="AXO26" s="431"/>
      <c r="AXP26" s="431"/>
      <c r="AXQ26" s="431"/>
      <c r="AXR26" s="431"/>
      <c r="AXS26" s="431"/>
      <c r="AXT26" s="431"/>
      <c r="AXU26" s="431"/>
      <c r="AXV26" s="431"/>
      <c r="AXW26" s="431"/>
      <c r="AXX26" s="431"/>
      <c r="AXY26" s="431"/>
      <c r="AXZ26" s="431"/>
      <c r="AYA26" s="431"/>
      <c r="AYB26" s="431"/>
      <c r="AYC26" s="431"/>
      <c r="AYD26" s="431"/>
      <c r="AYE26" s="431"/>
      <c r="AYF26" s="431"/>
      <c r="AYG26" s="431"/>
      <c r="AYH26" s="431"/>
      <c r="AYI26" s="431"/>
      <c r="AYJ26" s="431"/>
      <c r="AYK26" s="431"/>
      <c r="AYL26" s="431"/>
      <c r="AYM26" s="431"/>
      <c r="AYN26" s="431"/>
      <c r="AYO26" s="431"/>
      <c r="AYP26" s="431"/>
      <c r="AYQ26" s="431"/>
      <c r="AYR26" s="431"/>
      <c r="AYS26" s="431"/>
      <c r="AYT26" s="431"/>
      <c r="AYU26" s="431"/>
      <c r="AYV26" s="431"/>
      <c r="AYW26" s="431"/>
      <c r="AYX26" s="431"/>
      <c r="AYY26" s="431"/>
      <c r="AYZ26" s="431"/>
      <c r="AZA26" s="431"/>
      <c r="AZB26" s="431"/>
      <c r="AZC26" s="431"/>
      <c r="AZD26" s="431"/>
      <c r="AZE26" s="431"/>
      <c r="AZF26" s="431"/>
      <c r="AZG26" s="431"/>
      <c r="AZH26" s="431"/>
      <c r="AZI26" s="431"/>
      <c r="AZJ26" s="431"/>
      <c r="AZK26" s="431"/>
      <c r="AZL26" s="431"/>
      <c r="AZM26" s="431"/>
      <c r="AZN26" s="431"/>
      <c r="AZO26" s="431"/>
      <c r="AZP26" s="431"/>
      <c r="AZQ26" s="431"/>
      <c r="AZR26" s="431"/>
      <c r="AZS26" s="431"/>
      <c r="AZT26" s="431"/>
      <c r="AZU26" s="431"/>
      <c r="AZV26" s="431"/>
      <c r="AZW26" s="431"/>
      <c r="AZX26" s="431"/>
      <c r="AZY26" s="431"/>
      <c r="AZZ26" s="431"/>
      <c r="BAA26" s="431"/>
      <c r="BAB26" s="431"/>
      <c r="BAC26" s="431"/>
      <c r="BAD26" s="431"/>
      <c r="BAE26" s="431"/>
      <c r="BAF26" s="431"/>
      <c r="BAG26" s="431"/>
      <c r="BAH26" s="431"/>
      <c r="BAI26" s="431"/>
      <c r="BAJ26" s="431"/>
      <c r="BAK26" s="431"/>
      <c r="BAL26" s="431"/>
      <c r="BAM26" s="431"/>
      <c r="BAN26" s="431"/>
      <c r="BAO26" s="431"/>
      <c r="BAP26" s="431"/>
      <c r="BAQ26" s="431"/>
      <c r="BAR26" s="431"/>
      <c r="BAS26" s="431"/>
      <c r="BAT26" s="431"/>
      <c r="BAU26" s="431"/>
      <c r="BAV26" s="431"/>
      <c r="BAW26" s="431"/>
      <c r="BAX26" s="431"/>
      <c r="BAY26" s="431"/>
      <c r="BAZ26" s="431"/>
      <c r="BBA26" s="431"/>
      <c r="BBB26" s="431"/>
      <c r="BBC26" s="431"/>
      <c r="BBD26" s="431"/>
      <c r="BBE26" s="431"/>
      <c r="BBF26" s="431"/>
      <c r="BBG26" s="431"/>
      <c r="BBH26" s="431"/>
      <c r="BBI26" s="431"/>
      <c r="BBJ26" s="431"/>
      <c r="BBK26" s="431"/>
      <c r="BBL26" s="431"/>
      <c r="BBM26" s="431"/>
      <c r="BBN26" s="431"/>
      <c r="BBO26" s="431"/>
      <c r="BBP26" s="431"/>
      <c r="BBQ26" s="431"/>
      <c r="BBR26" s="431"/>
      <c r="BBS26" s="431"/>
      <c r="BBT26" s="431"/>
      <c r="BBU26" s="431"/>
      <c r="BBV26" s="431"/>
      <c r="BBW26" s="431"/>
      <c r="BBX26" s="431"/>
      <c r="BBY26" s="431"/>
      <c r="BBZ26" s="431"/>
      <c r="BCA26" s="431"/>
      <c r="BCB26" s="431"/>
      <c r="BCC26" s="431"/>
      <c r="BCD26" s="431"/>
      <c r="BCE26" s="431"/>
      <c r="BCF26" s="431"/>
      <c r="BCG26" s="431"/>
      <c r="BCH26" s="431"/>
      <c r="BCI26" s="431"/>
      <c r="BCJ26" s="431"/>
      <c r="BCK26" s="431"/>
      <c r="BCL26" s="431"/>
      <c r="BCM26" s="431"/>
      <c r="BCN26" s="431"/>
      <c r="BCO26" s="431"/>
      <c r="BCP26" s="431"/>
      <c r="BCQ26" s="431"/>
      <c r="BCR26" s="431"/>
      <c r="BCS26" s="431"/>
      <c r="BCT26" s="431"/>
      <c r="BCU26" s="431"/>
      <c r="BCV26" s="431"/>
      <c r="BCW26" s="431"/>
      <c r="BCX26" s="431"/>
      <c r="BCY26" s="431"/>
      <c r="BCZ26" s="431"/>
      <c r="BDA26" s="431"/>
      <c r="BDB26" s="431"/>
      <c r="BDC26" s="431"/>
      <c r="BDD26" s="431"/>
      <c r="BDE26" s="431"/>
      <c r="BDF26" s="431"/>
      <c r="BDG26" s="431"/>
      <c r="BDH26" s="431"/>
      <c r="BDI26" s="431"/>
      <c r="BDJ26" s="431"/>
      <c r="BDK26" s="431"/>
      <c r="BDL26" s="431"/>
      <c r="BDM26" s="431"/>
      <c r="BDN26" s="431"/>
      <c r="BDO26" s="431"/>
      <c r="BDP26" s="431"/>
      <c r="BDQ26" s="431"/>
      <c r="BDR26" s="431"/>
      <c r="BDS26" s="431"/>
      <c r="BDT26" s="431"/>
      <c r="BDU26" s="431"/>
      <c r="BDV26" s="431"/>
      <c r="BDW26" s="431"/>
      <c r="BDX26" s="431"/>
      <c r="BDY26" s="431"/>
      <c r="BDZ26" s="431"/>
      <c r="BEA26" s="431"/>
      <c r="BEB26" s="431"/>
      <c r="BEC26" s="431"/>
      <c r="BED26" s="431"/>
      <c r="BEE26" s="431"/>
      <c r="BEF26" s="431"/>
      <c r="BEG26" s="431"/>
      <c r="BEH26" s="431"/>
      <c r="BEI26" s="431"/>
      <c r="BEJ26" s="431"/>
      <c r="BEK26" s="431"/>
      <c r="BEL26" s="431"/>
      <c r="BEM26" s="431"/>
      <c r="BEN26" s="431"/>
      <c r="BEO26" s="431"/>
      <c r="BEP26" s="431"/>
      <c r="BEQ26" s="431"/>
      <c r="BER26" s="431"/>
      <c r="BES26" s="431"/>
      <c r="BET26" s="431"/>
      <c r="BEU26" s="431"/>
      <c r="BEV26" s="431"/>
      <c r="BEW26" s="431"/>
      <c r="BEX26" s="431"/>
      <c r="BEY26" s="431"/>
      <c r="BEZ26" s="431"/>
      <c r="BFA26" s="431"/>
      <c r="BFB26" s="431"/>
      <c r="BFC26" s="431"/>
      <c r="BFD26" s="431"/>
      <c r="BFE26" s="431"/>
      <c r="BFF26" s="431"/>
      <c r="BFG26" s="431"/>
      <c r="BFH26" s="431"/>
      <c r="BFI26" s="431"/>
      <c r="BFJ26" s="431"/>
      <c r="BFK26" s="431"/>
      <c r="BFL26" s="431"/>
      <c r="BFM26" s="431"/>
      <c r="BFN26" s="431"/>
      <c r="BFO26" s="431"/>
      <c r="BFP26" s="431"/>
      <c r="BFQ26" s="431"/>
      <c r="BFR26" s="431"/>
      <c r="BFS26" s="431"/>
      <c r="BFT26" s="431"/>
      <c r="BFU26" s="431"/>
      <c r="BFV26" s="431"/>
      <c r="BFW26" s="431"/>
      <c r="BFX26" s="431"/>
      <c r="BFY26" s="431"/>
      <c r="BFZ26" s="431"/>
      <c r="BGA26" s="431"/>
      <c r="BGB26" s="431"/>
      <c r="BGC26" s="431"/>
      <c r="BGD26" s="431"/>
      <c r="BGE26" s="431"/>
      <c r="BGF26" s="431"/>
      <c r="BGG26" s="431"/>
      <c r="BGH26" s="431"/>
      <c r="BGI26" s="431"/>
      <c r="BGJ26" s="431"/>
      <c r="BGK26" s="431"/>
      <c r="BGL26" s="431"/>
      <c r="BGM26" s="431"/>
      <c r="BGN26" s="431"/>
      <c r="BGO26" s="431"/>
      <c r="BGP26" s="431"/>
      <c r="BGQ26" s="431"/>
      <c r="BGR26" s="431"/>
      <c r="BGS26" s="431"/>
      <c r="BGT26" s="431"/>
      <c r="BGU26" s="431"/>
      <c r="BGV26" s="431"/>
      <c r="BGW26" s="431"/>
      <c r="BGX26" s="431"/>
      <c r="BGY26" s="431"/>
      <c r="BGZ26" s="431"/>
      <c r="BHA26" s="431"/>
      <c r="BHB26" s="431"/>
      <c r="BHC26" s="431"/>
      <c r="BHD26" s="431"/>
      <c r="BHE26" s="431"/>
      <c r="BHF26" s="431"/>
      <c r="BHG26" s="431"/>
      <c r="BHH26" s="431"/>
      <c r="BHI26" s="431"/>
      <c r="BHJ26" s="431"/>
      <c r="BHK26" s="431"/>
      <c r="BHL26" s="431"/>
      <c r="BHM26" s="431"/>
      <c r="BHN26" s="431"/>
      <c r="BHO26" s="431"/>
      <c r="BHP26" s="431"/>
      <c r="BHQ26" s="431"/>
      <c r="BHR26" s="431"/>
      <c r="BHS26" s="431"/>
      <c r="BHT26" s="431"/>
      <c r="BHU26" s="431"/>
      <c r="BHV26" s="431"/>
      <c r="BHW26" s="431"/>
      <c r="BHX26" s="431"/>
      <c r="BHY26" s="431"/>
      <c r="BHZ26" s="431"/>
      <c r="BIA26" s="431"/>
      <c r="BIB26" s="431"/>
      <c r="BIC26" s="431"/>
      <c r="BID26" s="431"/>
      <c r="BIE26" s="431"/>
      <c r="BIF26" s="431"/>
      <c r="BIG26" s="431"/>
      <c r="BIH26" s="431"/>
      <c r="BII26" s="431"/>
      <c r="BIJ26" s="431"/>
      <c r="BIK26" s="431"/>
      <c r="BIL26" s="431"/>
      <c r="BIM26" s="431"/>
      <c r="BIN26" s="431"/>
      <c r="BIO26" s="431"/>
      <c r="BIP26" s="431"/>
      <c r="BIQ26" s="431"/>
      <c r="BIR26" s="431"/>
      <c r="BIS26" s="431"/>
      <c r="BIT26" s="431"/>
      <c r="BIU26" s="431"/>
      <c r="BIV26" s="431"/>
      <c r="BIW26" s="431"/>
      <c r="BIX26" s="431"/>
      <c r="BIY26" s="431"/>
      <c r="BIZ26" s="431"/>
      <c r="BJA26" s="431"/>
      <c r="BJB26" s="431"/>
      <c r="BJC26" s="431"/>
      <c r="BJD26" s="431"/>
      <c r="BJE26" s="431"/>
      <c r="BJF26" s="431"/>
      <c r="BJG26" s="431"/>
      <c r="BJH26" s="431"/>
      <c r="BJI26" s="431"/>
      <c r="BJJ26" s="431"/>
      <c r="BJK26" s="431"/>
      <c r="BJL26" s="431"/>
      <c r="BJM26" s="431"/>
      <c r="BJN26" s="431"/>
      <c r="BJO26" s="431"/>
      <c r="BJP26" s="431"/>
      <c r="BJQ26" s="431"/>
      <c r="BJR26" s="431"/>
      <c r="BJS26" s="431"/>
      <c r="BJT26" s="431"/>
      <c r="BJU26" s="431"/>
      <c r="BJV26" s="431"/>
      <c r="BJW26" s="431"/>
      <c r="BJX26" s="431"/>
      <c r="BJY26" s="431"/>
      <c r="BJZ26" s="431"/>
      <c r="BKA26" s="431"/>
      <c r="BKB26" s="431"/>
      <c r="BKC26" s="431"/>
      <c r="BKD26" s="431"/>
      <c r="BKE26" s="431"/>
      <c r="BKF26" s="431"/>
      <c r="BKG26" s="431"/>
      <c r="BKH26" s="431"/>
      <c r="BKI26" s="431"/>
      <c r="BKJ26" s="431"/>
      <c r="BKK26" s="431"/>
      <c r="BKL26" s="431"/>
      <c r="BKM26" s="431"/>
      <c r="BKN26" s="431"/>
      <c r="BKO26" s="431"/>
      <c r="BKP26" s="431"/>
      <c r="BKQ26" s="431"/>
      <c r="BKR26" s="431"/>
      <c r="BKS26" s="431"/>
      <c r="BKT26" s="431"/>
      <c r="BKU26" s="431"/>
      <c r="BKV26" s="431"/>
      <c r="BKW26" s="431"/>
      <c r="BKX26" s="431"/>
      <c r="BKY26" s="431"/>
      <c r="BKZ26" s="431"/>
      <c r="BLA26" s="431"/>
      <c r="BLB26" s="431"/>
      <c r="BLC26" s="431"/>
      <c r="BLD26" s="431"/>
      <c r="BLE26" s="431"/>
      <c r="BLF26" s="431"/>
      <c r="BLG26" s="431"/>
      <c r="BLH26" s="431"/>
      <c r="BLI26" s="431"/>
      <c r="BLJ26" s="431"/>
      <c r="BLK26" s="431"/>
      <c r="BLL26" s="431"/>
      <c r="BLM26" s="431"/>
      <c r="BLN26" s="431"/>
      <c r="BLO26" s="431"/>
      <c r="BLP26" s="431"/>
      <c r="BLQ26" s="431"/>
      <c r="BLR26" s="431"/>
      <c r="BLS26" s="431"/>
      <c r="BLT26" s="431"/>
      <c r="BLU26" s="431"/>
      <c r="BLV26" s="431"/>
      <c r="BLW26" s="431"/>
      <c r="BLX26" s="431"/>
      <c r="BLY26" s="431"/>
      <c r="BLZ26" s="431"/>
      <c r="BMA26" s="431"/>
      <c r="BMB26" s="431"/>
      <c r="BMC26" s="431"/>
      <c r="BMD26" s="431"/>
      <c r="BME26" s="431"/>
      <c r="BMF26" s="431"/>
      <c r="BMG26" s="431"/>
      <c r="BMH26" s="431"/>
      <c r="BMI26" s="431"/>
      <c r="BMJ26" s="431"/>
      <c r="BMK26" s="431"/>
      <c r="BML26" s="431"/>
      <c r="BMM26" s="431"/>
      <c r="BMN26" s="431"/>
      <c r="BMO26" s="431"/>
      <c r="BMP26" s="431"/>
      <c r="BMQ26" s="431"/>
      <c r="BMR26" s="431"/>
      <c r="BMS26" s="431"/>
      <c r="BMT26" s="431"/>
      <c r="BMU26" s="431"/>
      <c r="BMV26" s="431"/>
      <c r="BMW26" s="431"/>
      <c r="BMX26" s="431"/>
      <c r="BMY26" s="431"/>
      <c r="BMZ26" s="431"/>
      <c r="BNA26" s="431"/>
      <c r="BNB26" s="431"/>
      <c r="BNC26" s="431"/>
      <c r="BND26" s="431"/>
      <c r="BNE26" s="431"/>
      <c r="BNF26" s="431"/>
      <c r="BNG26" s="431"/>
      <c r="BNH26" s="431"/>
      <c r="BNI26" s="431"/>
      <c r="BNJ26" s="431"/>
      <c r="BNK26" s="431"/>
      <c r="BNL26" s="431"/>
      <c r="BNM26" s="431"/>
      <c r="BNN26" s="431"/>
      <c r="BNO26" s="431"/>
      <c r="BNP26" s="431"/>
      <c r="BNQ26" s="431"/>
      <c r="BNR26" s="431"/>
      <c r="BNS26" s="431"/>
      <c r="BNT26" s="431"/>
      <c r="BNU26" s="431"/>
      <c r="BNV26" s="431"/>
      <c r="BNW26" s="431"/>
      <c r="BNX26" s="431"/>
      <c r="BNY26" s="431"/>
      <c r="BNZ26" s="431"/>
      <c r="BOA26" s="431"/>
      <c r="BOB26" s="431"/>
      <c r="BOC26" s="431"/>
      <c r="BOD26" s="431"/>
      <c r="BOE26" s="431"/>
      <c r="BOF26" s="431"/>
      <c r="BOG26" s="431"/>
      <c r="BOH26" s="431"/>
      <c r="BOI26" s="431"/>
      <c r="BOJ26" s="431"/>
      <c r="BOK26" s="431"/>
      <c r="BOL26" s="431"/>
      <c r="BOM26" s="431"/>
      <c r="BON26" s="431"/>
      <c r="BOO26" s="431"/>
      <c r="BOP26" s="431"/>
      <c r="BOQ26" s="431"/>
      <c r="BOR26" s="431"/>
      <c r="BOS26" s="431"/>
      <c r="BOT26" s="431"/>
      <c r="BOU26" s="431"/>
      <c r="BOV26" s="431"/>
      <c r="BOW26" s="431"/>
      <c r="BOX26" s="431"/>
      <c r="BOY26" s="431"/>
      <c r="BOZ26" s="431"/>
      <c r="BPA26" s="431"/>
      <c r="BPB26" s="431"/>
      <c r="BPC26" s="431"/>
      <c r="BPD26" s="431"/>
      <c r="BPE26" s="431"/>
      <c r="BPF26" s="431"/>
      <c r="BPG26" s="431"/>
      <c r="BPH26" s="431"/>
      <c r="BPI26" s="431"/>
      <c r="BPJ26" s="431"/>
      <c r="BPK26" s="431"/>
      <c r="BPL26" s="431"/>
      <c r="BPM26" s="431"/>
      <c r="BPN26" s="431"/>
      <c r="BPO26" s="431"/>
      <c r="BPP26" s="431"/>
      <c r="BPQ26" s="431"/>
      <c r="BPR26" s="431"/>
      <c r="BPS26" s="431"/>
      <c r="BPT26" s="431"/>
      <c r="BPU26" s="431"/>
      <c r="BPV26" s="431"/>
      <c r="BPW26" s="431"/>
      <c r="BPX26" s="431"/>
      <c r="BPY26" s="431"/>
      <c r="BPZ26" s="431"/>
      <c r="BQA26" s="431"/>
      <c r="BQB26" s="431"/>
      <c r="BQC26" s="431"/>
      <c r="BQD26" s="431"/>
      <c r="BQE26" s="431"/>
      <c r="BQF26" s="431"/>
      <c r="BQG26" s="431"/>
      <c r="BQH26" s="431"/>
      <c r="BQI26" s="431"/>
      <c r="BQJ26" s="431"/>
      <c r="BQK26" s="431"/>
      <c r="BQL26" s="431"/>
      <c r="BQM26" s="431"/>
      <c r="BQN26" s="431"/>
      <c r="BQO26" s="431"/>
      <c r="BQP26" s="431"/>
      <c r="BQQ26" s="431"/>
      <c r="BQR26" s="431"/>
      <c r="BQS26" s="431"/>
      <c r="BQT26" s="431"/>
      <c r="BQU26" s="431"/>
      <c r="BQV26" s="431"/>
      <c r="BQW26" s="431"/>
      <c r="BQX26" s="431"/>
      <c r="BQY26" s="431"/>
      <c r="BQZ26" s="431"/>
      <c r="BRA26" s="431"/>
      <c r="BRB26" s="431"/>
      <c r="BRC26" s="431"/>
      <c r="BRD26" s="431"/>
      <c r="BRE26" s="431"/>
      <c r="BRF26" s="431"/>
      <c r="BRG26" s="431"/>
      <c r="BRH26" s="431"/>
      <c r="BRI26" s="431"/>
      <c r="BRJ26" s="431"/>
      <c r="BRK26" s="431"/>
      <c r="BRL26" s="431"/>
      <c r="BRM26" s="431"/>
      <c r="BRN26" s="431"/>
      <c r="BRO26" s="431"/>
      <c r="BRP26" s="431"/>
      <c r="BRQ26" s="431"/>
      <c r="BRR26" s="431"/>
      <c r="BRS26" s="431"/>
      <c r="BRT26" s="431"/>
      <c r="BRU26" s="431"/>
      <c r="BRV26" s="431"/>
      <c r="BRW26" s="431"/>
      <c r="BRX26" s="431"/>
      <c r="BRY26" s="431"/>
      <c r="BRZ26" s="431"/>
      <c r="BSA26" s="431"/>
      <c r="BSB26" s="431"/>
      <c r="BSC26" s="431"/>
      <c r="BSD26" s="431"/>
      <c r="BSE26" s="431"/>
      <c r="BSF26" s="431"/>
      <c r="BSG26" s="431"/>
      <c r="BSH26" s="431"/>
      <c r="BSI26" s="431"/>
      <c r="BSJ26" s="431"/>
      <c r="BSK26" s="431"/>
      <c r="BSL26" s="431"/>
      <c r="BSM26" s="431"/>
      <c r="BSN26" s="431"/>
      <c r="BSO26" s="431"/>
      <c r="BSP26" s="431"/>
      <c r="BSQ26" s="431"/>
      <c r="BSR26" s="431"/>
      <c r="BSS26" s="431"/>
      <c r="BST26" s="431"/>
      <c r="BSU26" s="431"/>
      <c r="BSV26" s="431"/>
      <c r="BSW26" s="431"/>
      <c r="BSX26" s="431"/>
      <c r="BSY26" s="431"/>
      <c r="BSZ26" s="431"/>
      <c r="BTA26" s="431"/>
      <c r="BTB26" s="431"/>
      <c r="BTC26" s="431"/>
      <c r="BTD26" s="431"/>
      <c r="BTE26" s="431"/>
      <c r="BTF26" s="431"/>
      <c r="BTG26" s="431"/>
      <c r="BTH26" s="431"/>
      <c r="BTI26" s="431"/>
      <c r="BTJ26" s="431"/>
      <c r="BTK26" s="431"/>
      <c r="BTL26" s="431"/>
      <c r="BTM26" s="431"/>
      <c r="BTN26" s="431"/>
      <c r="BTO26" s="431"/>
      <c r="BTP26" s="431"/>
      <c r="BTQ26" s="431"/>
      <c r="BTR26" s="431"/>
      <c r="BTS26" s="431"/>
      <c r="BTT26" s="431"/>
      <c r="BTU26" s="431"/>
      <c r="BTV26" s="431"/>
      <c r="BTW26" s="431"/>
      <c r="BTX26" s="431"/>
      <c r="BTY26" s="431"/>
      <c r="BTZ26" s="431"/>
      <c r="BUA26" s="431"/>
      <c r="BUB26" s="431"/>
      <c r="BUC26" s="431"/>
      <c r="BUD26" s="431"/>
      <c r="BUE26" s="431"/>
      <c r="BUF26" s="431"/>
      <c r="BUG26" s="431"/>
      <c r="BUH26" s="431"/>
      <c r="BUI26" s="431"/>
      <c r="BUJ26" s="431"/>
      <c r="BUK26" s="431"/>
      <c r="BUL26" s="431"/>
      <c r="BUM26" s="431"/>
      <c r="BUN26" s="431"/>
      <c r="BUO26" s="431"/>
      <c r="BUP26" s="431"/>
      <c r="BUQ26" s="431"/>
      <c r="BUR26" s="431"/>
      <c r="BUS26" s="431"/>
      <c r="BUT26" s="431"/>
      <c r="BUU26" s="431"/>
      <c r="BUV26" s="431"/>
      <c r="BUW26" s="431"/>
      <c r="BUX26" s="431"/>
      <c r="BUY26" s="431"/>
      <c r="BUZ26" s="431"/>
      <c r="BVA26" s="431"/>
      <c r="BVB26" s="431"/>
      <c r="BVC26" s="431"/>
      <c r="BVD26" s="431"/>
      <c r="BVE26" s="431"/>
      <c r="BVF26" s="431"/>
      <c r="BVG26" s="431"/>
      <c r="BVH26" s="431"/>
      <c r="BVI26" s="431"/>
      <c r="BVJ26" s="431"/>
      <c r="BVK26" s="431"/>
      <c r="BVL26" s="431"/>
      <c r="BVM26" s="431"/>
      <c r="BVN26" s="431"/>
      <c r="BVO26" s="431"/>
      <c r="BVP26" s="431"/>
      <c r="BVQ26" s="431"/>
      <c r="BVR26" s="431"/>
      <c r="BVS26" s="431"/>
      <c r="BVT26" s="431"/>
      <c r="BVU26" s="431"/>
      <c r="BVV26" s="431"/>
      <c r="BVW26" s="431"/>
      <c r="BVX26" s="431"/>
      <c r="BVY26" s="431"/>
      <c r="BVZ26" s="431"/>
      <c r="BWA26" s="431"/>
      <c r="BWB26" s="431"/>
      <c r="BWC26" s="431"/>
      <c r="BWD26" s="431"/>
      <c r="BWE26" s="431"/>
      <c r="BWF26" s="431"/>
      <c r="BWG26" s="431"/>
      <c r="BWH26" s="431"/>
      <c r="BWI26" s="431"/>
      <c r="BWJ26" s="431"/>
      <c r="BWK26" s="431"/>
      <c r="BWL26" s="431"/>
      <c r="BWM26" s="431"/>
      <c r="BWN26" s="431"/>
      <c r="BWO26" s="431"/>
      <c r="BWP26" s="431"/>
      <c r="BWQ26" s="431"/>
      <c r="BWR26" s="431"/>
      <c r="BWS26" s="431"/>
      <c r="BWT26" s="431"/>
      <c r="BWU26" s="431"/>
      <c r="BWV26" s="431"/>
      <c r="BWW26" s="431"/>
      <c r="BWX26" s="431"/>
      <c r="BWY26" s="431"/>
      <c r="BWZ26" s="431"/>
      <c r="BXA26" s="431"/>
      <c r="BXB26" s="431"/>
      <c r="BXC26" s="431"/>
      <c r="BXD26" s="431"/>
      <c r="BXE26" s="431"/>
      <c r="BXF26" s="431"/>
      <c r="BXG26" s="431"/>
      <c r="BXH26" s="431"/>
      <c r="BXI26" s="431"/>
      <c r="BXJ26" s="431"/>
      <c r="BXK26" s="431"/>
      <c r="BXL26" s="431"/>
      <c r="BXM26" s="431"/>
      <c r="BXN26" s="431"/>
      <c r="BXO26" s="431"/>
      <c r="BXP26" s="431"/>
      <c r="BXQ26" s="431"/>
      <c r="BXR26" s="431"/>
      <c r="BXS26" s="431"/>
      <c r="BXT26" s="431"/>
      <c r="BXU26" s="431"/>
      <c r="BXV26" s="431"/>
      <c r="BXW26" s="431"/>
      <c r="BXX26" s="431"/>
      <c r="BXY26" s="431"/>
      <c r="BXZ26" s="431"/>
      <c r="BYA26" s="431"/>
      <c r="BYB26" s="431"/>
      <c r="BYC26" s="431"/>
      <c r="BYD26" s="431"/>
      <c r="BYE26" s="431"/>
      <c r="BYF26" s="431"/>
      <c r="BYG26" s="431"/>
      <c r="BYH26" s="431"/>
      <c r="BYI26" s="431"/>
      <c r="BYJ26" s="431"/>
      <c r="BYK26" s="431"/>
      <c r="BYL26" s="431"/>
      <c r="BYM26" s="431"/>
      <c r="BYN26" s="431"/>
      <c r="BYO26" s="431"/>
      <c r="BYP26" s="431"/>
      <c r="BYQ26" s="431"/>
      <c r="BYR26" s="431"/>
      <c r="BYS26" s="431"/>
      <c r="BYT26" s="431"/>
      <c r="BYU26" s="431"/>
      <c r="BYV26" s="431"/>
      <c r="BYW26" s="431"/>
      <c r="BYX26" s="431"/>
      <c r="BYY26" s="431"/>
      <c r="BYZ26" s="431"/>
      <c r="BZA26" s="431"/>
      <c r="BZB26" s="431"/>
      <c r="BZC26" s="431"/>
      <c r="BZD26" s="431"/>
      <c r="BZE26" s="431"/>
      <c r="BZF26" s="431"/>
      <c r="BZG26" s="431"/>
      <c r="BZH26" s="431"/>
      <c r="BZI26" s="431"/>
      <c r="BZJ26" s="431"/>
      <c r="BZK26" s="431"/>
      <c r="BZL26" s="431"/>
      <c r="BZM26" s="431"/>
      <c r="BZN26" s="431"/>
      <c r="BZO26" s="431"/>
      <c r="BZP26" s="431"/>
      <c r="BZQ26" s="431"/>
      <c r="BZR26" s="431"/>
      <c r="BZS26" s="431"/>
      <c r="BZT26" s="431"/>
      <c r="BZU26" s="431"/>
      <c r="BZV26" s="431"/>
      <c r="BZW26" s="431"/>
      <c r="BZX26" s="431"/>
      <c r="BZY26" s="431"/>
      <c r="BZZ26" s="431"/>
      <c r="CAA26" s="431"/>
      <c r="CAB26" s="431"/>
      <c r="CAC26" s="431"/>
      <c r="CAD26" s="431"/>
      <c r="CAE26" s="431"/>
      <c r="CAF26" s="431"/>
      <c r="CAG26" s="431"/>
      <c r="CAH26" s="431"/>
      <c r="CAI26" s="431"/>
      <c r="CAJ26" s="431"/>
      <c r="CAK26" s="431"/>
      <c r="CAL26" s="431"/>
      <c r="CAM26" s="431"/>
      <c r="CAN26" s="431"/>
      <c r="CAO26" s="431"/>
      <c r="CAP26" s="431"/>
      <c r="CAQ26" s="431"/>
      <c r="CAR26" s="431"/>
      <c r="CAS26" s="431"/>
      <c r="CAT26" s="431"/>
      <c r="CAU26" s="431"/>
      <c r="CAV26" s="431"/>
      <c r="CAW26" s="431"/>
      <c r="CAX26" s="431"/>
      <c r="CAY26" s="431"/>
      <c r="CAZ26" s="431"/>
      <c r="CBA26" s="431"/>
      <c r="CBB26" s="431"/>
      <c r="CBC26" s="431"/>
      <c r="CBD26" s="431"/>
      <c r="CBE26" s="431"/>
      <c r="CBF26" s="431"/>
      <c r="CBG26" s="431"/>
      <c r="CBH26" s="431"/>
      <c r="CBI26" s="431"/>
      <c r="CBJ26" s="431"/>
      <c r="CBK26" s="431"/>
      <c r="CBL26" s="431"/>
      <c r="CBM26" s="431"/>
      <c r="CBN26" s="431"/>
      <c r="CBO26" s="431"/>
      <c r="CBP26" s="431"/>
      <c r="CBQ26" s="431"/>
      <c r="CBR26" s="431"/>
      <c r="CBS26" s="431"/>
      <c r="CBT26" s="431"/>
      <c r="CBU26" s="431"/>
      <c r="CBV26" s="431"/>
      <c r="CBW26" s="431"/>
      <c r="CBX26" s="431"/>
      <c r="CBY26" s="431"/>
      <c r="CBZ26" s="431"/>
      <c r="CCA26" s="431"/>
      <c r="CCB26" s="431"/>
      <c r="CCC26" s="431"/>
      <c r="CCD26" s="431"/>
      <c r="CCE26" s="431"/>
      <c r="CCF26" s="431"/>
      <c r="CCG26" s="431"/>
      <c r="CCH26" s="431"/>
      <c r="CCI26" s="431"/>
      <c r="CCJ26" s="431"/>
      <c r="CCK26" s="431"/>
      <c r="CCL26" s="431"/>
      <c r="CCM26" s="431"/>
      <c r="CCN26" s="431"/>
      <c r="CCO26" s="431"/>
      <c r="CCP26" s="431"/>
      <c r="CCQ26" s="431"/>
      <c r="CCR26" s="431"/>
      <c r="CCS26" s="431"/>
      <c r="CCT26" s="431"/>
      <c r="CCU26" s="431"/>
      <c r="CCV26" s="431"/>
      <c r="CCW26" s="431"/>
      <c r="CCX26" s="431"/>
      <c r="CCY26" s="431"/>
      <c r="CCZ26" s="431"/>
      <c r="CDA26" s="431"/>
      <c r="CDB26" s="431"/>
      <c r="CDC26" s="431"/>
      <c r="CDD26" s="431"/>
      <c r="CDE26" s="431"/>
      <c r="CDF26" s="431"/>
      <c r="CDG26" s="431"/>
      <c r="CDH26" s="431"/>
      <c r="CDI26" s="431"/>
      <c r="CDJ26" s="431"/>
      <c r="CDK26" s="431"/>
      <c r="CDL26" s="431"/>
      <c r="CDM26" s="431"/>
      <c r="CDN26" s="431"/>
      <c r="CDO26" s="431"/>
      <c r="CDP26" s="431"/>
      <c r="CDQ26" s="431"/>
      <c r="CDR26" s="431"/>
      <c r="CDS26" s="431"/>
      <c r="CDT26" s="431"/>
      <c r="CDU26" s="431"/>
      <c r="CDV26" s="431"/>
      <c r="CDW26" s="431"/>
      <c r="CDX26" s="431"/>
      <c r="CDY26" s="431"/>
      <c r="CDZ26" s="431"/>
      <c r="CEA26" s="431"/>
      <c r="CEB26" s="431"/>
      <c r="CEC26" s="431"/>
      <c r="CED26" s="431"/>
      <c r="CEE26" s="431"/>
      <c r="CEF26" s="431"/>
      <c r="CEG26" s="431"/>
      <c r="CEH26" s="431"/>
      <c r="CEI26" s="431"/>
      <c r="CEJ26" s="431"/>
      <c r="CEK26" s="431"/>
      <c r="CEL26" s="431"/>
      <c r="CEM26" s="431"/>
      <c r="CEN26" s="431"/>
      <c r="CEO26" s="431"/>
      <c r="CEP26" s="431"/>
      <c r="CEQ26" s="431"/>
      <c r="CER26" s="431"/>
      <c r="CES26" s="431"/>
      <c r="CET26" s="431"/>
      <c r="CEU26" s="431"/>
      <c r="CEV26" s="431"/>
      <c r="CEW26" s="431"/>
      <c r="CEX26" s="431"/>
      <c r="CEY26" s="431"/>
      <c r="CEZ26" s="431"/>
      <c r="CFA26" s="431"/>
      <c r="CFB26" s="431"/>
      <c r="CFC26" s="431"/>
      <c r="CFD26" s="431"/>
      <c r="CFE26" s="431"/>
      <c r="CFF26" s="431"/>
      <c r="CFG26" s="431"/>
      <c r="CFH26" s="431"/>
      <c r="CFI26" s="431"/>
      <c r="CFJ26" s="431"/>
      <c r="CFK26" s="431"/>
      <c r="CFL26" s="431"/>
      <c r="CFM26" s="431"/>
      <c r="CFN26" s="431"/>
      <c r="CFO26" s="431"/>
      <c r="CFP26" s="431"/>
      <c r="CFQ26" s="431"/>
      <c r="CFR26" s="431"/>
      <c r="CFS26" s="431"/>
      <c r="CFT26" s="431"/>
      <c r="CFU26" s="431"/>
      <c r="CFV26" s="431"/>
      <c r="CFW26" s="431"/>
      <c r="CFX26" s="431"/>
      <c r="CFY26" s="431"/>
      <c r="CFZ26" s="431"/>
      <c r="CGA26" s="431"/>
      <c r="CGB26" s="431"/>
      <c r="CGC26" s="431"/>
      <c r="CGD26" s="431"/>
      <c r="CGE26" s="431"/>
      <c r="CGF26" s="431"/>
      <c r="CGG26" s="431"/>
      <c r="CGH26" s="431"/>
      <c r="CGI26" s="431"/>
      <c r="CGJ26" s="431"/>
      <c r="CGK26" s="431"/>
      <c r="CGL26" s="431"/>
      <c r="CGM26" s="431"/>
      <c r="CGN26" s="431"/>
      <c r="CGO26" s="431"/>
      <c r="CGP26" s="431"/>
      <c r="CGQ26" s="431"/>
      <c r="CGR26" s="431"/>
      <c r="CGS26" s="431"/>
      <c r="CGT26" s="431"/>
      <c r="CGU26" s="431"/>
      <c r="CGV26" s="431"/>
      <c r="CGW26" s="431"/>
      <c r="CGX26" s="431"/>
      <c r="CGY26" s="431"/>
      <c r="CGZ26" s="431"/>
      <c r="CHA26" s="431"/>
      <c r="CHB26" s="431"/>
      <c r="CHC26" s="431"/>
      <c r="CHD26" s="431"/>
      <c r="CHE26" s="431"/>
      <c r="CHF26" s="431"/>
      <c r="CHG26" s="431"/>
      <c r="CHH26" s="431"/>
      <c r="CHI26" s="431"/>
      <c r="CHJ26" s="431"/>
      <c r="CHK26" s="431"/>
      <c r="CHL26" s="431"/>
      <c r="CHM26" s="431"/>
      <c r="CHN26" s="431"/>
      <c r="CHO26" s="431"/>
      <c r="CHP26" s="431"/>
      <c r="CHQ26" s="431"/>
      <c r="CHR26" s="431"/>
      <c r="CHS26" s="431"/>
      <c r="CHT26" s="431"/>
      <c r="CHU26" s="431"/>
      <c r="CHV26" s="431"/>
      <c r="CHW26" s="431"/>
      <c r="CHX26" s="431"/>
      <c r="CHY26" s="431"/>
      <c r="CHZ26" s="431"/>
      <c r="CIA26" s="431"/>
      <c r="CIB26" s="431"/>
      <c r="CIC26" s="431"/>
      <c r="CID26" s="431"/>
      <c r="CIE26" s="431"/>
      <c r="CIF26" s="431"/>
      <c r="CIG26" s="431"/>
      <c r="CIH26" s="431"/>
      <c r="CII26" s="431"/>
      <c r="CIJ26" s="431"/>
      <c r="CIK26" s="431"/>
      <c r="CIL26" s="431"/>
      <c r="CIM26" s="431"/>
      <c r="CIN26" s="431"/>
      <c r="CIO26" s="431"/>
      <c r="CIP26" s="431"/>
      <c r="CIQ26" s="431"/>
      <c r="CIR26" s="431"/>
      <c r="CIS26" s="431"/>
      <c r="CIT26" s="431"/>
      <c r="CIU26" s="431"/>
      <c r="CIV26" s="431"/>
      <c r="CIW26" s="431"/>
      <c r="CIX26" s="431"/>
      <c r="CIY26" s="431"/>
      <c r="CIZ26" s="431"/>
      <c r="CJA26" s="431"/>
      <c r="CJB26" s="431"/>
      <c r="CJC26" s="431"/>
      <c r="CJD26" s="431"/>
      <c r="CJE26" s="431"/>
      <c r="CJF26" s="431"/>
      <c r="CJG26" s="431"/>
      <c r="CJH26" s="431"/>
      <c r="CJI26" s="431"/>
      <c r="CJJ26" s="431"/>
      <c r="CJK26" s="431"/>
      <c r="CJL26" s="431"/>
      <c r="CJM26" s="431"/>
      <c r="CJN26" s="431"/>
      <c r="CJO26" s="431"/>
      <c r="CJP26" s="431"/>
      <c r="CJQ26" s="431"/>
      <c r="CJR26" s="431"/>
      <c r="CJS26" s="431"/>
      <c r="CJT26" s="431"/>
      <c r="CJU26" s="431"/>
      <c r="CJV26" s="431"/>
      <c r="CJW26" s="431"/>
      <c r="CJX26" s="431"/>
      <c r="CJY26" s="431"/>
      <c r="CJZ26" s="431"/>
      <c r="CKA26" s="431"/>
      <c r="CKB26" s="431"/>
      <c r="CKC26" s="431"/>
      <c r="CKD26" s="431"/>
      <c r="CKE26" s="431"/>
      <c r="CKF26" s="431"/>
      <c r="CKG26" s="431"/>
      <c r="CKH26" s="431"/>
      <c r="CKI26" s="431"/>
      <c r="CKJ26" s="431"/>
      <c r="CKK26" s="431"/>
      <c r="CKL26" s="431"/>
      <c r="CKM26" s="431"/>
      <c r="CKN26" s="431"/>
      <c r="CKO26" s="431"/>
      <c r="CKP26" s="431"/>
      <c r="CKQ26" s="431"/>
      <c r="CKR26" s="431"/>
      <c r="CKS26" s="431"/>
      <c r="CKT26" s="431"/>
      <c r="CKU26" s="431"/>
      <c r="CKV26" s="431"/>
      <c r="CKW26" s="431"/>
      <c r="CKX26" s="431"/>
      <c r="CKY26" s="431"/>
      <c r="CKZ26" s="431"/>
      <c r="CLA26" s="431"/>
      <c r="CLB26" s="431"/>
      <c r="CLC26" s="431"/>
      <c r="CLD26" s="431"/>
      <c r="CLE26" s="431"/>
      <c r="CLF26" s="431"/>
      <c r="CLG26" s="431"/>
      <c r="CLH26" s="431"/>
      <c r="CLI26" s="431"/>
      <c r="CLJ26" s="431"/>
      <c r="CLK26" s="431"/>
      <c r="CLL26" s="431"/>
      <c r="CLM26" s="431"/>
      <c r="CLN26" s="431"/>
      <c r="CLO26" s="431"/>
      <c r="CLP26" s="431"/>
      <c r="CLQ26" s="431"/>
      <c r="CLR26" s="431"/>
      <c r="CLS26" s="431"/>
      <c r="CLT26" s="431"/>
      <c r="CLU26" s="431"/>
      <c r="CLV26" s="431"/>
      <c r="CLW26" s="431"/>
      <c r="CLX26" s="431"/>
      <c r="CLY26" s="431"/>
      <c r="CLZ26" s="431"/>
      <c r="CMA26" s="431"/>
      <c r="CMB26" s="431"/>
      <c r="CMC26" s="431"/>
      <c r="CMD26" s="431"/>
      <c r="CME26" s="431"/>
      <c r="CMF26" s="431"/>
      <c r="CMG26" s="431"/>
      <c r="CMH26" s="431"/>
      <c r="CMI26" s="431"/>
      <c r="CMJ26" s="431"/>
      <c r="CMK26" s="431"/>
      <c r="CML26" s="431"/>
      <c r="CMM26" s="431"/>
      <c r="CMN26" s="431"/>
      <c r="CMO26" s="431"/>
      <c r="CMP26" s="431"/>
      <c r="CMQ26" s="431"/>
      <c r="CMR26" s="431"/>
      <c r="CMS26" s="431"/>
      <c r="CMT26" s="431"/>
      <c r="CMU26" s="431"/>
      <c r="CMV26" s="431"/>
      <c r="CMW26" s="431"/>
      <c r="CMX26" s="431"/>
      <c r="CMY26" s="431"/>
      <c r="CMZ26" s="431"/>
      <c r="CNA26" s="431"/>
      <c r="CNB26" s="431"/>
      <c r="CNC26" s="431"/>
      <c r="CND26" s="431"/>
      <c r="CNE26" s="431"/>
      <c r="CNF26" s="431"/>
      <c r="CNG26" s="431"/>
      <c r="CNH26" s="431"/>
      <c r="CNI26" s="431"/>
      <c r="CNJ26" s="431"/>
      <c r="CNK26" s="431"/>
      <c r="CNL26" s="431"/>
      <c r="CNM26" s="431"/>
      <c r="CNN26" s="431"/>
      <c r="CNO26" s="431"/>
      <c r="CNP26" s="431"/>
      <c r="CNQ26" s="431"/>
      <c r="CNR26" s="431"/>
      <c r="CNS26" s="431"/>
      <c r="CNT26" s="431"/>
      <c r="CNU26" s="431"/>
      <c r="CNV26" s="431"/>
      <c r="CNW26" s="431"/>
      <c r="CNX26" s="431"/>
      <c r="CNY26" s="431"/>
      <c r="CNZ26" s="431"/>
      <c r="COA26" s="431"/>
      <c r="COB26" s="431"/>
      <c r="COC26" s="431"/>
      <c r="COD26" s="431"/>
      <c r="COE26" s="431"/>
      <c r="COF26" s="431"/>
      <c r="COG26" s="431"/>
      <c r="COH26" s="431"/>
      <c r="COI26" s="431"/>
      <c r="COJ26" s="431"/>
      <c r="COK26" s="431"/>
      <c r="COL26" s="431"/>
      <c r="COM26" s="431"/>
      <c r="CON26" s="431"/>
      <c r="COO26" s="431"/>
      <c r="COP26" s="431"/>
      <c r="COQ26" s="431"/>
      <c r="COR26" s="431"/>
      <c r="COS26" s="431"/>
      <c r="COT26" s="431"/>
      <c r="COU26" s="431"/>
      <c r="COV26" s="431"/>
      <c r="COW26" s="431"/>
      <c r="COX26" s="431"/>
      <c r="COY26" s="431"/>
      <c r="COZ26" s="431"/>
      <c r="CPA26" s="431"/>
      <c r="CPB26" s="431"/>
      <c r="CPC26" s="431"/>
      <c r="CPD26" s="431"/>
      <c r="CPE26" s="431"/>
      <c r="CPF26" s="431"/>
      <c r="CPG26" s="431"/>
      <c r="CPH26" s="431"/>
      <c r="CPI26" s="431"/>
      <c r="CPJ26" s="431"/>
      <c r="CPK26" s="431"/>
      <c r="CPL26" s="431"/>
      <c r="CPM26" s="431"/>
      <c r="CPN26" s="431"/>
      <c r="CPO26" s="431"/>
      <c r="CPP26" s="431"/>
      <c r="CPQ26" s="431"/>
      <c r="CPR26" s="431"/>
      <c r="CPS26" s="431"/>
      <c r="CPT26" s="431"/>
      <c r="CPU26" s="431"/>
      <c r="CPV26" s="431"/>
      <c r="CPW26" s="431"/>
      <c r="CPX26" s="431"/>
      <c r="CPY26" s="431"/>
      <c r="CPZ26" s="431"/>
      <c r="CQA26" s="431"/>
      <c r="CQB26" s="431"/>
      <c r="CQC26" s="431"/>
      <c r="CQD26" s="431"/>
      <c r="CQE26" s="431"/>
      <c r="CQF26" s="431"/>
      <c r="CQG26" s="431"/>
      <c r="CQH26" s="431"/>
      <c r="CQI26" s="431"/>
      <c r="CQJ26" s="431"/>
      <c r="CQK26" s="431"/>
      <c r="CQL26" s="431"/>
      <c r="CQM26" s="431"/>
      <c r="CQN26" s="431"/>
      <c r="CQO26" s="431"/>
      <c r="CQP26" s="431"/>
      <c r="CQQ26" s="431"/>
      <c r="CQR26" s="431"/>
      <c r="CQS26" s="431"/>
      <c r="CQT26" s="431"/>
      <c r="CQU26" s="431"/>
      <c r="CQV26" s="431"/>
      <c r="CQW26" s="431"/>
      <c r="CQX26" s="431"/>
      <c r="CQY26" s="431"/>
      <c r="CQZ26" s="431"/>
      <c r="CRA26" s="431"/>
      <c r="CRB26" s="431"/>
      <c r="CRC26" s="431"/>
      <c r="CRD26" s="431"/>
      <c r="CRE26" s="431"/>
      <c r="CRF26" s="431"/>
      <c r="CRG26" s="431"/>
      <c r="CRH26" s="431"/>
      <c r="CRI26" s="431"/>
      <c r="CRJ26" s="431"/>
      <c r="CRK26" s="431"/>
      <c r="CRL26" s="431"/>
      <c r="CRM26" s="431"/>
      <c r="CRN26" s="431"/>
      <c r="CRO26" s="431"/>
      <c r="CRP26" s="431"/>
      <c r="CRQ26" s="431"/>
      <c r="CRR26" s="431"/>
      <c r="CRS26" s="431"/>
      <c r="CRT26" s="431"/>
      <c r="CRU26" s="431"/>
      <c r="CRV26" s="431"/>
      <c r="CRW26" s="431"/>
      <c r="CRX26" s="431"/>
      <c r="CRY26" s="431"/>
      <c r="CRZ26" s="431"/>
      <c r="CSA26" s="431"/>
      <c r="CSB26" s="431"/>
      <c r="CSC26" s="431"/>
      <c r="CSD26" s="431"/>
      <c r="CSE26" s="431"/>
      <c r="CSF26" s="431"/>
      <c r="CSG26" s="431"/>
      <c r="CSH26" s="431"/>
      <c r="CSI26" s="431"/>
      <c r="CSJ26" s="431"/>
      <c r="CSK26" s="431"/>
      <c r="CSL26" s="431"/>
      <c r="CSM26" s="431"/>
      <c r="CSN26" s="431"/>
      <c r="CSO26" s="431"/>
      <c r="CSP26" s="431"/>
      <c r="CSQ26" s="431"/>
      <c r="CSR26" s="431"/>
      <c r="CSS26" s="431"/>
      <c r="CST26" s="431"/>
      <c r="CSU26" s="431"/>
      <c r="CSV26" s="431"/>
      <c r="CSW26" s="431"/>
      <c r="CSX26" s="431"/>
      <c r="CSY26" s="431"/>
      <c r="CSZ26" s="431"/>
      <c r="CTA26" s="431"/>
      <c r="CTB26" s="431"/>
      <c r="CTC26" s="431"/>
      <c r="CTD26" s="431"/>
      <c r="CTE26" s="431"/>
      <c r="CTF26" s="431"/>
      <c r="CTG26" s="431"/>
      <c r="CTH26" s="431"/>
      <c r="CTI26" s="431"/>
      <c r="CTJ26" s="431"/>
      <c r="CTK26" s="431"/>
      <c r="CTL26" s="431"/>
      <c r="CTM26" s="431"/>
      <c r="CTN26" s="431"/>
      <c r="CTO26" s="431"/>
      <c r="CTP26" s="431"/>
      <c r="CTQ26" s="431"/>
      <c r="CTR26" s="431"/>
      <c r="CTS26" s="431"/>
      <c r="CTT26" s="431"/>
      <c r="CTU26" s="431"/>
      <c r="CTV26" s="431"/>
      <c r="CTW26" s="431"/>
      <c r="CTX26" s="431"/>
      <c r="CTY26" s="431"/>
      <c r="CTZ26" s="431"/>
      <c r="CUA26" s="431"/>
      <c r="CUB26" s="431"/>
      <c r="CUC26" s="431"/>
      <c r="CUD26" s="431"/>
      <c r="CUE26" s="431"/>
      <c r="CUF26" s="431"/>
      <c r="CUG26" s="431"/>
      <c r="CUH26" s="431"/>
      <c r="CUI26" s="431"/>
      <c r="CUJ26" s="431"/>
      <c r="CUK26" s="431"/>
      <c r="CUL26" s="431"/>
      <c r="CUM26" s="431"/>
      <c r="CUN26" s="431"/>
      <c r="CUO26" s="431"/>
      <c r="CUP26" s="431"/>
      <c r="CUQ26" s="431"/>
      <c r="CUR26" s="431"/>
      <c r="CUS26" s="431"/>
      <c r="CUT26" s="431"/>
      <c r="CUU26" s="431"/>
      <c r="CUV26" s="431"/>
      <c r="CUW26" s="431"/>
      <c r="CUX26" s="431"/>
      <c r="CUY26" s="431"/>
      <c r="CUZ26" s="431"/>
      <c r="CVA26" s="431"/>
      <c r="CVB26" s="431"/>
      <c r="CVC26" s="431"/>
      <c r="CVD26" s="431"/>
      <c r="CVE26" s="431"/>
      <c r="CVF26" s="431"/>
      <c r="CVG26" s="431"/>
      <c r="CVH26" s="431"/>
      <c r="CVI26" s="431"/>
      <c r="CVJ26" s="431"/>
      <c r="CVK26" s="431"/>
      <c r="CVL26" s="431"/>
      <c r="CVM26" s="431"/>
      <c r="CVN26" s="431"/>
      <c r="CVO26" s="431"/>
      <c r="CVP26" s="431"/>
      <c r="CVQ26" s="431"/>
      <c r="CVR26" s="431"/>
      <c r="CVS26" s="431"/>
      <c r="CVT26" s="431"/>
      <c r="CVU26" s="431"/>
      <c r="CVV26" s="431"/>
      <c r="CVW26" s="431"/>
      <c r="CVX26" s="431"/>
      <c r="CVY26" s="431"/>
      <c r="CVZ26" s="431"/>
      <c r="CWA26" s="431"/>
      <c r="CWB26" s="431"/>
      <c r="CWC26" s="431"/>
      <c r="CWD26" s="431"/>
      <c r="CWE26" s="431"/>
      <c r="CWF26" s="431"/>
      <c r="CWG26" s="431"/>
      <c r="CWH26" s="431"/>
      <c r="CWI26" s="431"/>
      <c r="CWJ26" s="431"/>
      <c r="CWK26" s="431"/>
      <c r="CWL26" s="431"/>
      <c r="CWM26" s="431"/>
      <c r="CWN26" s="431"/>
      <c r="CWO26" s="431"/>
      <c r="CWP26" s="431"/>
      <c r="CWQ26" s="431"/>
      <c r="CWR26" s="431"/>
      <c r="CWS26" s="431"/>
      <c r="CWT26" s="431"/>
      <c r="CWU26" s="431"/>
      <c r="CWV26" s="431"/>
      <c r="CWW26" s="431"/>
      <c r="CWX26" s="431"/>
      <c r="CWY26" s="431"/>
      <c r="CWZ26" s="431"/>
      <c r="CXA26" s="431"/>
      <c r="CXB26" s="431"/>
      <c r="CXC26" s="431"/>
      <c r="CXD26" s="431"/>
      <c r="CXE26" s="431"/>
      <c r="CXF26" s="431"/>
      <c r="CXG26" s="431"/>
      <c r="CXH26" s="431"/>
      <c r="CXI26" s="431"/>
      <c r="CXJ26" s="431"/>
      <c r="CXK26" s="431"/>
      <c r="CXL26" s="431"/>
      <c r="CXM26" s="431"/>
      <c r="CXN26" s="431"/>
      <c r="CXO26" s="431"/>
      <c r="CXP26" s="431"/>
      <c r="CXQ26" s="431"/>
      <c r="CXR26" s="431"/>
      <c r="CXS26" s="431"/>
      <c r="CXT26" s="431"/>
      <c r="CXU26" s="431"/>
      <c r="CXV26" s="431"/>
      <c r="CXW26" s="431"/>
      <c r="CXX26" s="431"/>
      <c r="CXY26" s="431"/>
      <c r="CXZ26" s="431"/>
      <c r="CYA26" s="431"/>
      <c r="CYB26" s="431"/>
      <c r="CYC26" s="431"/>
      <c r="CYD26" s="431"/>
      <c r="CYE26" s="431"/>
      <c r="CYF26" s="431"/>
      <c r="CYG26" s="431"/>
      <c r="CYH26" s="431"/>
      <c r="CYI26" s="431"/>
      <c r="CYJ26" s="431"/>
      <c r="CYK26" s="431"/>
      <c r="CYL26" s="431"/>
      <c r="CYM26" s="431"/>
      <c r="CYN26" s="431"/>
      <c r="CYO26" s="431"/>
      <c r="CYP26" s="431"/>
      <c r="CYQ26" s="431"/>
      <c r="CYR26" s="431"/>
      <c r="CYS26" s="431"/>
      <c r="CYT26" s="431"/>
      <c r="CYU26" s="431"/>
      <c r="CYV26" s="431"/>
      <c r="CYW26" s="431"/>
      <c r="CYX26" s="431"/>
      <c r="CYY26" s="431"/>
      <c r="CYZ26" s="431"/>
      <c r="CZA26" s="431"/>
      <c r="CZB26" s="431"/>
      <c r="CZC26" s="431"/>
      <c r="CZD26" s="431"/>
      <c r="CZE26" s="431"/>
      <c r="CZF26" s="431"/>
      <c r="CZG26" s="431"/>
      <c r="CZH26" s="431"/>
      <c r="CZI26" s="431"/>
      <c r="CZJ26" s="431"/>
      <c r="CZK26" s="431"/>
      <c r="CZL26" s="431"/>
      <c r="CZM26" s="431"/>
      <c r="CZN26" s="431"/>
      <c r="CZO26" s="431"/>
      <c r="CZP26" s="431"/>
      <c r="CZQ26" s="431"/>
      <c r="CZR26" s="431"/>
      <c r="CZS26" s="431"/>
      <c r="CZT26" s="431"/>
      <c r="CZU26" s="431"/>
      <c r="CZV26" s="431"/>
      <c r="CZW26" s="431"/>
      <c r="CZX26" s="431"/>
      <c r="CZY26" s="431"/>
      <c r="CZZ26" s="431"/>
      <c r="DAA26" s="431"/>
      <c r="DAB26" s="431"/>
      <c r="DAC26" s="431"/>
      <c r="DAD26" s="431"/>
      <c r="DAE26" s="431"/>
      <c r="DAF26" s="431"/>
      <c r="DAG26" s="431"/>
      <c r="DAH26" s="431"/>
      <c r="DAI26" s="431"/>
      <c r="DAJ26" s="431"/>
      <c r="DAK26" s="431"/>
      <c r="DAL26" s="431"/>
      <c r="DAM26" s="431"/>
      <c r="DAN26" s="431"/>
      <c r="DAO26" s="431"/>
      <c r="DAP26" s="431"/>
      <c r="DAQ26" s="431"/>
      <c r="DAR26" s="431"/>
      <c r="DAS26" s="431"/>
      <c r="DAT26" s="431"/>
      <c r="DAU26" s="431"/>
      <c r="DAV26" s="431"/>
      <c r="DAW26" s="431"/>
      <c r="DAX26" s="431"/>
      <c r="DAY26" s="431"/>
      <c r="DAZ26" s="431"/>
      <c r="DBA26" s="431"/>
      <c r="DBB26" s="431"/>
      <c r="DBC26" s="431"/>
      <c r="DBD26" s="431"/>
      <c r="DBE26" s="431"/>
      <c r="DBF26" s="431"/>
      <c r="DBG26" s="431"/>
      <c r="DBH26" s="431"/>
      <c r="DBI26" s="431"/>
      <c r="DBJ26" s="431"/>
      <c r="DBK26" s="431"/>
      <c r="DBL26" s="431"/>
      <c r="DBM26" s="431"/>
      <c r="DBN26" s="431"/>
      <c r="DBO26" s="431"/>
      <c r="DBP26" s="431"/>
      <c r="DBQ26" s="431"/>
      <c r="DBR26" s="431"/>
      <c r="DBS26" s="431"/>
      <c r="DBT26" s="431"/>
      <c r="DBU26" s="431"/>
      <c r="DBV26" s="431"/>
      <c r="DBW26" s="431"/>
      <c r="DBX26" s="431"/>
      <c r="DBY26" s="431"/>
      <c r="DBZ26" s="431"/>
      <c r="DCA26" s="431"/>
      <c r="DCB26" s="431"/>
      <c r="DCC26" s="431"/>
      <c r="DCD26" s="431"/>
      <c r="DCE26" s="431"/>
      <c r="DCF26" s="431"/>
      <c r="DCG26" s="431"/>
      <c r="DCH26" s="431"/>
      <c r="DCI26" s="431"/>
      <c r="DCJ26" s="431"/>
      <c r="DCK26" s="431"/>
      <c r="DCL26" s="431"/>
      <c r="DCM26" s="431"/>
      <c r="DCN26" s="431"/>
      <c r="DCO26" s="431"/>
      <c r="DCP26" s="431"/>
      <c r="DCQ26" s="431"/>
      <c r="DCR26" s="431"/>
      <c r="DCS26" s="431"/>
      <c r="DCT26" s="431"/>
      <c r="DCU26" s="431"/>
      <c r="DCV26" s="431"/>
      <c r="DCW26" s="431"/>
      <c r="DCX26" s="431"/>
      <c r="DCY26" s="431"/>
      <c r="DCZ26" s="431"/>
      <c r="DDA26" s="431"/>
      <c r="DDB26" s="431"/>
      <c r="DDC26" s="431"/>
      <c r="DDD26" s="431"/>
      <c r="DDE26" s="431"/>
      <c r="DDF26" s="431"/>
      <c r="DDG26" s="431"/>
      <c r="DDH26" s="431"/>
      <c r="DDI26" s="431"/>
      <c r="DDJ26" s="431"/>
      <c r="DDK26" s="431"/>
      <c r="DDL26" s="431"/>
      <c r="DDM26" s="431"/>
      <c r="DDN26" s="431"/>
      <c r="DDO26" s="431"/>
      <c r="DDP26" s="431"/>
      <c r="DDQ26" s="431"/>
      <c r="DDR26" s="431"/>
      <c r="DDS26" s="431"/>
      <c r="DDT26" s="431"/>
      <c r="DDU26" s="431"/>
      <c r="DDV26" s="431"/>
      <c r="DDW26" s="431"/>
      <c r="DDX26" s="431"/>
      <c r="DDY26" s="431"/>
      <c r="DDZ26" s="431"/>
      <c r="DEA26" s="431"/>
      <c r="DEB26" s="431"/>
      <c r="DEC26" s="431"/>
      <c r="DED26" s="431"/>
      <c r="DEE26" s="431"/>
      <c r="DEF26" s="431"/>
      <c r="DEG26" s="431"/>
      <c r="DEH26" s="431"/>
      <c r="DEI26" s="431"/>
      <c r="DEJ26" s="431"/>
      <c r="DEK26" s="431"/>
      <c r="DEL26" s="431"/>
      <c r="DEM26" s="431"/>
      <c r="DEN26" s="431"/>
      <c r="DEO26" s="431"/>
      <c r="DEP26" s="431"/>
      <c r="DEQ26" s="431"/>
      <c r="DER26" s="431"/>
      <c r="DES26" s="431"/>
      <c r="DET26" s="431"/>
      <c r="DEU26" s="431"/>
      <c r="DEV26" s="431"/>
      <c r="DEW26" s="431"/>
      <c r="DEX26" s="431"/>
      <c r="DEY26" s="431"/>
      <c r="DEZ26" s="431"/>
      <c r="DFA26" s="431"/>
      <c r="DFB26" s="431"/>
      <c r="DFC26" s="431"/>
      <c r="DFD26" s="431"/>
      <c r="DFE26" s="431"/>
      <c r="DFF26" s="431"/>
      <c r="DFG26" s="431"/>
      <c r="DFH26" s="431"/>
      <c r="DFI26" s="431"/>
      <c r="DFJ26" s="431"/>
      <c r="DFK26" s="431"/>
      <c r="DFL26" s="431"/>
      <c r="DFM26" s="431"/>
      <c r="DFN26" s="431"/>
      <c r="DFO26" s="431"/>
      <c r="DFP26" s="431"/>
      <c r="DFQ26" s="431"/>
      <c r="DFR26" s="431"/>
      <c r="DFS26" s="431"/>
      <c r="DFT26" s="431"/>
      <c r="DFU26" s="431"/>
      <c r="DFV26" s="431"/>
      <c r="DFW26" s="431"/>
      <c r="DFX26" s="431"/>
      <c r="DFY26" s="431"/>
      <c r="DFZ26" s="431"/>
      <c r="DGA26" s="431"/>
      <c r="DGB26" s="431"/>
      <c r="DGC26" s="431"/>
      <c r="DGD26" s="431"/>
      <c r="DGE26" s="431"/>
      <c r="DGF26" s="431"/>
      <c r="DGG26" s="431"/>
      <c r="DGH26" s="431"/>
      <c r="DGI26" s="431"/>
      <c r="DGJ26" s="431"/>
      <c r="DGK26" s="431"/>
      <c r="DGL26" s="431"/>
      <c r="DGM26" s="431"/>
      <c r="DGN26" s="431"/>
      <c r="DGO26" s="431"/>
      <c r="DGP26" s="431"/>
      <c r="DGQ26" s="431"/>
      <c r="DGR26" s="431"/>
      <c r="DGS26" s="431"/>
      <c r="DGT26" s="431"/>
      <c r="DGU26" s="431"/>
      <c r="DGV26" s="431"/>
      <c r="DGW26" s="431"/>
      <c r="DGX26" s="431"/>
      <c r="DGY26" s="431"/>
      <c r="DGZ26" s="431"/>
      <c r="DHA26" s="431"/>
      <c r="DHB26" s="431"/>
      <c r="DHC26" s="431"/>
      <c r="DHD26" s="431"/>
      <c r="DHE26" s="431"/>
      <c r="DHF26" s="431"/>
      <c r="DHG26" s="431"/>
      <c r="DHH26" s="431"/>
      <c r="DHI26" s="431"/>
      <c r="DHJ26" s="431"/>
      <c r="DHK26" s="431"/>
      <c r="DHL26" s="431"/>
      <c r="DHM26" s="431"/>
      <c r="DHN26" s="431"/>
      <c r="DHO26" s="431"/>
      <c r="DHP26" s="431"/>
      <c r="DHQ26" s="431"/>
      <c r="DHR26" s="431"/>
      <c r="DHS26" s="431"/>
      <c r="DHT26" s="431"/>
      <c r="DHU26" s="431"/>
      <c r="DHV26" s="431"/>
      <c r="DHW26" s="431"/>
      <c r="DHX26" s="431"/>
      <c r="DHY26" s="431"/>
      <c r="DHZ26" s="431"/>
      <c r="DIA26" s="431"/>
      <c r="DIB26" s="431"/>
      <c r="DIC26" s="431"/>
      <c r="DID26" s="431"/>
      <c r="DIE26" s="431"/>
      <c r="DIF26" s="431"/>
      <c r="DIG26" s="431"/>
      <c r="DIH26" s="431"/>
      <c r="DII26" s="431"/>
      <c r="DIJ26" s="431"/>
      <c r="DIK26" s="431"/>
      <c r="DIL26" s="431"/>
      <c r="DIM26" s="431"/>
      <c r="DIN26" s="431"/>
      <c r="DIO26" s="431"/>
      <c r="DIP26" s="431"/>
      <c r="DIQ26" s="431"/>
      <c r="DIR26" s="431"/>
      <c r="DIS26" s="431"/>
      <c r="DIT26" s="431"/>
      <c r="DIU26" s="431"/>
      <c r="DIV26" s="431"/>
      <c r="DIW26" s="431"/>
      <c r="DIX26" s="431"/>
      <c r="DIY26" s="431"/>
      <c r="DIZ26" s="431"/>
      <c r="DJA26" s="431"/>
      <c r="DJB26" s="431"/>
      <c r="DJC26" s="431"/>
      <c r="DJD26" s="431"/>
      <c r="DJE26" s="431"/>
      <c r="DJF26" s="431"/>
      <c r="DJG26" s="431"/>
      <c r="DJH26" s="431"/>
      <c r="DJI26" s="431"/>
      <c r="DJJ26" s="431"/>
      <c r="DJK26" s="431"/>
      <c r="DJL26" s="431"/>
      <c r="DJM26" s="431"/>
      <c r="DJN26" s="431"/>
      <c r="DJO26" s="431"/>
      <c r="DJP26" s="431"/>
      <c r="DJQ26" s="431"/>
      <c r="DJR26" s="431"/>
      <c r="DJS26" s="431"/>
      <c r="DJT26" s="431"/>
      <c r="DJU26" s="431"/>
      <c r="DJV26" s="431"/>
      <c r="DJW26" s="431"/>
      <c r="DJX26" s="431"/>
      <c r="DJY26" s="431"/>
      <c r="DJZ26" s="431"/>
      <c r="DKA26" s="431"/>
      <c r="DKB26" s="431"/>
      <c r="DKC26" s="431"/>
      <c r="DKD26" s="431"/>
      <c r="DKE26" s="431"/>
      <c r="DKF26" s="431"/>
      <c r="DKG26" s="431"/>
      <c r="DKH26" s="431"/>
      <c r="DKI26" s="431"/>
      <c r="DKJ26" s="431"/>
      <c r="DKK26" s="431"/>
      <c r="DKL26" s="431"/>
      <c r="DKM26" s="431"/>
      <c r="DKN26" s="431"/>
      <c r="DKO26" s="431"/>
      <c r="DKP26" s="431"/>
      <c r="DKQ26" s="431"/>
      <c r="DKR26" s="431"/>
      <c r="DKS26" s="431"/>
      <c r="DKT26" s="431"/>
      <c r="DKU26" s="431"/>
      <c r="DKV26" s="431"/>
      <c r="DKW26" s="431"/>
      <c r="DKX26" s="431"/>
      <c r="DKY26" s="431"/>
      <c r="DKZ26" s="431"/>
      <c r="DLA26" s="431"/>
      <c r="DLB26" s="431"/>
      <c r="DLC26" s="431"/>
      <c r="DLD26" s="431"/>
      <c r="DLE26" s="431"/>
      <c r="DLF26" s="431"/>
      <c r="DLG26" s="431"/>
      <c r="DLH26" s="431"/>
      <c r="DLI26" s="431"/>
      <c r="DLJ26" s="431"/>
      <c r="DLK26" s="431"/>
      <c r="DLL26" s="431"/>
      <c r="DLM26" s="431"/>
      <c r="DLN26" s="431"/>
      <c r="DLO26" s="431"/>
      <c r="DLP26" s="431"/>
      <c r="DLQ26" s="431"/>
      <c r="DLR26" s="431"/>
      <c r="DLS26" s="431"/>
      <c r="DLT26" s="431"/>
      <c r="DLU26" s="431"/>
      <c r="DLV26" s="431"/>
      <c r="DLW26" s="431"/>
      <c r="DLX26" s="431"/>
      <c r="DLY26" s="431"/>
      <c r="DLZ26" s="431"/>
      <c r="DMA26" s="431"/>
      <c r="DMB26" s="431"/>
      <c r="DMC26" s="431"/>
      <c r="DMD26" s="431"/>
      <c r="DME26" s="431"/>
      <c r="DMF26" s="431"/>
      <c r="DMG26" s="431"/>
      <c r="DMH26" s="431"/>
      <c r="DMI26" s="431"/>
      <c r="DMJ26" s="431"/>
      <c r="DMK26" s="431"/>
      <c r="DML26" s="431"/>
      <c r="DMM26" s="431"/>
      <c r="DMN26" s="431"/>
      <c r="DMO26" s="431"/>
      <c r="DMP26" s="431"/>
      <c r="DMQ26" s="431"/>
      <c r="DMR26" s="431"/>
      <c r="DMS26" s="431"/>
      <c r="DMT26" s="431"/>
      <c r="DMU26" s="431"/>
      <c r="DMV26" s="431"/>
      <c r="DMW26" s="431"/>
      <c r="DMX26" s="431"/>
      <c r="DMY26" s="431"/>
      <c r="DMZ26" s="431"/>
      <c r="DNA26" s="431"/>
      <c r="DNB26" s="431"/>
      <c r="DNC26" s="431"/>
      <c r="DND26" s="431"/>
      <c r="DNE26" s="431"/>
      <c r="DNF26" s="431"/>
      <c r="DNG26" s="431"/>
      <c r="DNH26" s="431"/>
      <c r="DNI26" s="431"/>
      <c r="DNJ26" s="431"/>
      <c r="DNK26" s="431"/>
      <c r="DNL26" s="431"/>
      <c r="DNM26" s="431"/>
      <c r="DNN26" s="431"/>
      <c r="DNO26" s="431"/>
      <c r="DNP26" s="431"/>
      <c r="DNQ26" s="431"/>
      <c r="DNR26" s="431"/>
      <c r="DNS26" s="431"/>
      <c r="DNT26" s="431"/>
      <c r="DNU26" s="431"/>
      <c r="DNV26" s="431"/>
      <c r="DNW26" s="431"/>
      <c r="DNX26" s="431"/>
      <c r="DNY26" s="431"/>
      <c r="DNZ26" s="431"/>
      <c r="DOA26" s="431"/>
      <c r="DOB26" s="431"/>
      <c r="DOC26" s="431"/>
      <c r="DOD26" s="431"/>
      <c r="DOE26" s="431"/>
      <c r="DOF26" s="431"/>
      <c r="DOG26" s="431"/>
      <c r="DOH26" s="431"/>
      <c r="DOI26" s="431"/>
      <c r="DOJ26" s="431"/>
      <c r="DOK26" s="431"/>
      <c r="DOL26" s="431"/>
      <c r="DOM26" s="431"/>
      <c r="DON26" s="431"/>
      <c r="DOO26" s="431"/>
      <c r="DOP26" s="431"/>
      <c r="DOQ26" s="431"/>
      <c r="DOR26" s="431"/>
      <c r="DOS26" s="431"/>
      <c r="DOT26" s="431"/>
      <c r="DOU26" s="431"/>
      <c r="DOV26" s="431"/>
      <c r="DOW26" s="431"/>
      <c r="DOX26" s="431"/>
      <c r="DOY26" s="431"/>
      <c r="DOZ26" s="431"/>
      <c r="DPA26" s="431"/>
      <c r="DPB26" s="431"/>
      <c r="DPC26" s="431"/>
      <c r="DPD26" s="431"/>
      <c r="DPE26" s="431"/>
      <c r="DPF26" s="431"/>
      <c r="DPG26" s="431"/>
      <c r="DPH26" s="431"/>
      <c r="DPI26" s="431"/>
      <c r="DPJ26" s="431"/>
      <c r="DPK26" s="431"/>
      <c r="DPL26" s="431"/>
      <c r="DPM26" s="431"/>
      <c r="DPN26" s="431"/>
      <c r="DPO26" s="431"/>
      <c r="DPP26" s="431"/>
      <c r="DPQ26" s="431"/>
      <c r="DPR26" s="431"/>
      <c r="DPS26" s="431"/>
      <c r="DPT26" s="431"/>
      <c r="DPU26" s="431"/>
      <c r="DPV26" s="431"/>
      <c r="DPW26" s="431"/>
      <c r="DPX26" s="431"/>
      <c r="DPY26" s="431"/>
      <c r="DPZ26" s="431"/>
      <c r="DQA26" s="431"/>
      <c r="DQB26" s="431"/>
      <c r="DQC26" s="431"/>
      <c r="DQD26" s="431"/>
      <c r="DQE26" s="431"/>
      <c r="DQF26" s="431"/>
      <c r="DQG26" s="431"/>
      <c r="DQH26" s="431"/>
      <c r="DQI26" s="431"/>
      <c r="DQJ26" s="431"/>
      <c r="DQK26" s="431"/>
      <c r="DQL26" s="431"/>
      <c r="DQM26" s="431"/>
      <c r="DQN26" s="431"/>
      <c r="DQO26" s="431"/>
      <c r="DQP26" s="431"/>
      <c r="DQQ26" s="431"/>
      <c r="DQR26" s="431"/>
      <c r="DQS26" s="431"/>
      <c r="DQT26" s="431"/>
      <c r="DQU26" s="431"/>
      <c r="DQV26" s="431"/>
      <c r="DQW26" s="431"/>
      <c r="DQX26" s="431"/>
      <c r="DQY26" s="431"/>
      <c r="DQZ26" s="431"/>
      <c r="DRA26" s="431"/>
      <c r="DRB26" s="431"/>
      <c r="DRC26" s="431"/>
      <c r="DRD26" s="431"/>
      <c r="DRE26" s="431"/>
      <c r="DRF26" s="431"/>
      <c r="DRG26" s="431"/>
      <c r="DRH26" s="431"/>
      <c r="DRI26" s="431"/>
      <c r="DRJ26" s="431"/>
      <c r="DRK26" s="431"/>
      <c r="DRL26" s="431"/>
      <c r="DRM26" s="431"/>
      <c r="DRN26" s="431"/>
      <c r="DRO26" s="431"/>
      <c r="DRP26" s="431"/>
      <c r="DRQ26" s="431"/>
      <c r="DRR26" s="431"/>
      <c r="DRS26" s="431"/>
      <c r="DRT26" s="431"/>
      <c r="DRU26" s="431"/>
      <c r="DRV26" s="431"/>
      <c r="DRW26" s="431"/>
      <c r="DRX26" s="431"/>
      <c r="DRY26" s="431"/>
      <c r="DRZ26" s="431"/>
      <c r="DSA26" s="431"/>
      <c r="DSB26" s="431"/>
      <c r="DSC26" s="431"/>
      <c r="DSD26" s="431"/>
      <c r="DSE26" s="431"/>
      <c r="DSF26" s="431"/>
      <c r="DSG26" s="431"/>
      <c r="DSH26" s="431"/>
      <c r="DSI26" s="431"/>
      <c r="DSJ26" s="431"/>
      <c r="DSK26" s="431"/>
      <c r="DSL26" s="431"/>
      <c r="DSM26" s="431"/>
      <c r="DSN26" s="431"/>
      <c r="DSO26" s="431"/>
      <c r="DSP26" s="431"/>
      <c r="DSQ26" s="431"/>
      <c r="DSR26" s="431"/>
      <c r="DSS26" s="431"/>
      <c r="DST26" s="431"/>
      <c r="DSU26" s="431"/>
      <c r="DSV26" s="431"/>
      <c r="DSW26" s="431"/>
      <c r="DSX26" s="431"/>
      <c r="DSY26" s="431"/>
      <c r="DSZ26" s="431"/>
      <c r="DTA26" s="431"/>
      <c r="DTB26" s="431"/>
      <c r="DTC26" s="431"/>
      <c r="DTD26" s="431"/>
      <c r="DTE26" s="431"/>
      <c r="DTF26" s="431"/>
      <c r="DTG26" s="431"/>
      <c r="DTH26" s="431"/>
      <c r="DTI26" s="431"/>
      <c r="DTJ26" s="431"/>
      <c r="DTK26" s="431"/>
      <c r="DTL26" s="431"/>
      <c r="DTM26" s="431"/>
      <c r="DTN26" s="431"/>
      <c r="DTO26" s="431"/>
      <c r="DTP26" s="431"/>
      <c r="DTQ26" s="431"/>
      <c r="DTR26" s="431"/>
      <c r="DTS26" s="431"/>
      <c r="DTT26" s="431"/>
      <c r="DTU26" s="431"/>
      <c r="DTV26" s="431"/>
      <c r="DTW26" s="431"/>
      <c r="DTX26" s="431"/>
      <c r="DTY26" s="431"/>
      <c r="DTZ26" s="431"/>
      <c r="DUA26" s="431"/>
      <c r="DUB26" s="431"/>
      <c r="DUC26" s="431"/>
      <c r="DUD26" s="431"/>
      <c r="DUE26" s="431"/>
      <c r="DUF26" s="431"/>
      <c r="DUG26" s="431"/>
      <c r="DUH26" s="431"/>
      <c r="DUI26" s="431"/>
      <c r="DUJ26" s="431"/>
      <c r="DUK26" s="431"/>
      <c r="DUL26" s="431"/>
      <c r="DUM26" s="431"/>
      <c r="DUN26" s="431"/>
      <c r="DUO26" s="431"/>
      <c r="DUP26" s="431"/>
      <c r="DUQ26" s="431"/>
      <c r="DUR26" s="431"/>
      <c r="DUS26" s="431"/>
      <c r="DUT26" s="431"/>
      <c r="DUU26" s="431"/>
      <c r="DUV26" s="431"/>
      <c r="DUW26" s="431"/>
      <c r="DUX26" s="431"/>
      <c r="DUY26" s="431"/>
      <c r="DUZ26" s="431"/>
      <c r="DVA26" s="431"/>
      <c r="DVB26" s="431"/>
      <c r="DVC26" s="431"/>
      <c r="DVD26" s="431"/>
      <c r="DVE26" s="431"/>
      <c r="DVF26" s="431"/>
      <c r="DVG26" s="431"/>
      <c r="DVH26" s="431"/>
      <c r="DVI26" s="431"/>
      <c r="DVJ26" s="431"/>
      <c r="DVK26" s="431"/>
      <c r="DVL26" s="431"/>
      <c r="DVM26" s="431"/>
      <c r="DVN26" s="431"/>
      <c r="DVO26" s="431"/>
      <c r="DVP26" s="431"/>
      <c r="DVQ26" s="431"/>
      <c r="DVR26" s="431"/>
      <c r="DVS26" s="431"/>
      <c r="DVT26" s="431"/>
      <c r="DVU26" s="431"/>
      <c r="DVV26" s="431"/>
      <c r="DVW26" s="431"/>
      <c r="DVX26" s="431"/>
      <c r="DVY26" s="431"/>
      <c r="DVZ26" s="431"/>
      <c r="DWA26" s="431"/>
      <c r="DWB26" s="431"/>
      <c r="DWC26" s="431"/>
      <c r="DWD26" s="431"/>
      <c r="DWE26" s="431"/>
      <c r="DWF26" s="431"/>
      <c r="DWG26" s="431"/>
      <c r="DWH26" s="431"/>
      <c r="DWI26" s="431"/>
      <c r="DWJ26" s="431"/>
      <c r="DWK26" s="431"/>
      <c r="DWL26" s="431"/>
      <c r="DWM26" s="431"/>
      <c r="DWN26" s="431"/>
      <c r="DWO26" s="431"/>
      <c r="DWP26" s="431"/>
      <c r="DWQ26" s="431"/>
      <c r="DWR26" s="431"/>
      <c r="DWS26" s="431"/>
      <c r="DWT26" s="431"/>
      <c r="DWU26" s="431"/>
      <c r="DWV26" s="431"/>
      <c r="DWW26" s="431"/>
      <c r="DWX26" s="431"/>
      <c r="DWY26" s="431"/>
      <c r="DWZ26" s="431"/>
      <c r="DXA26" s="431"/>
      <c r="DXB26" s="431"/>
      <c r="DXC26" s="431"/>
      <c r="DXD26" s="431"/>
      <c r="DXE26" s="431"/>
      <c r="DXF26" s="431"/>
      <c r="DXG26" s="431"/>
      <c r="DXH26" s="431"/>
      <c r="DXI26" s="431"/>
      <c r="DXJ26" s="431"/>
      <c r="DXK26" s="431"/>
      <c r="DXL26" s="431"/>
      <c r="DXM26" s="431"/>
      <c r="DXN26" s="431"/>
      <c r="DXO26" s="431"/>
      <c r="DXP26" s="431"/>
      <c r="DXQ26" s="431"/>
      <c r="DXR26" s="431"/>
      <c r="DXS26" s="431"/>
      <c r="DXT26" s="431"/>
      <c r="DXU26" s="431"/>
      <c r="DXV26" s="431"/>
      <c r="DXW26" s="431"/>
      <c r="DXX26" s="431"/>
      <c r="DXY26" s="431"/>
      <c r="DXZ26" s="431"/>
      <c r="DYA26" s="431"/>
      <c r="DYB26" s="431"/>
      <c r="DYC26" s="431"/>
      <c r="DYD26" s="431"/>
      <c r="DYE26" s="431"/>
      <c r="DYF26" s="431"/>
      <c r="DYG26" s="431"/>
      <c r="DYH26" s="431"/>
      <c r="DYI26" s="431"/>
      <c r="DYJ26" s="431"/>
      <c r="DYK26" s="431"/>
      <c r="DYL26" s="431"/>
      <c r="DYM26" s="431"/>
      <c r="DYN26" s="431"/>
      <c r="DYO26" s="431"/>
      <c r="DYP26" s="431"/>
      <c r="DYQ26" s="431"/>
      <c r="DYR26" s="431"/>
      <c r="DYS26" s="431"/>
      <c r="DYT26" s="431"/>
      <c r="DYU26" s="431"/>
      <c r="DYV26" s="431"/>
      <c r="DYW26" s="431"/>
      <c r="DYX26" s="431"/>
      <c r="DYY26" s="431"/>
      <c r="DYZ26" s="431"/>
      <c r="DZA26" s="431"/>
      <c r="DZB26" s="431"/>
      <c r="DZC26" s="431"/>
      <c r="DZD26" s="431"/>
      <c r="DZE26" s="431"/>
      <c r="DZF26" s="431"/>
      <c r="DZG26" s="431"/>
      <c r="DZH26" s="431"/>
      <c r="DZI26" s="431"/>
      <c r="DZJ26" s="431"/>
      <c r="DZK26" s="431"/>
      <c r="DZL26" s="431"/>
      <c r="DZM26" s="431"/>
      <c r="DZN26" s="431"/>
      <c r="DZO26" s="431"/>
      <c r="DZP26" s="431"/>
      <c r="DZQ26" s="431"/>
      <c r="DZR26" s="431"/>
      <c r="DZS26" s="431"/>
      <c r="DZT26" s="431"/>
      <c r="DZU26" s="431"/>
      <c r="DZV26" s="431"/>
      <c r="DZW26" s="431"/>
      <c r="DZX26" s="431"/>
      <c r="DZY26" s="431"/>
      <c r="DZZ26" s="431"/>
      <c r="EAA26" s="431"/>
      <c r="EAB26" s="431"/>
      <c r="EAC26" s="431"/>
      <c r="EAD26" s="431"/>
      <c r="EAE26" s="431"/>
      <c r="EAF26" s="431"/>
      <c r="EAG26" s="431"/>
      <c r="EAH26" s="431"/>
      <c r="EAI26" s="431"/>
      <c r="EAJ26" s="431"/>
      <c r="EAK26" s="431"/>
      <c r="EAL26" s="431"/>
      <c r="EAM26" s="431"/>
      <c r="EAN26" s="431"/>
      <c r="EAO26" s="431"/>
      <c r="EAP26" s="431"/>
      <c r="EAQ26" s="431"/>
      <c r="EAR26" s="431"/>
      <c r="EAS26" s="431"/>
      <c r="EAT26" s="431"/>
      <c r="EAU26" s="431"/>
      <c r="EAV26" s="431"/>
      <c r="EAW26" s="431"/>
      <c r="EAX26" s="431"/>
      <c r="EAY26" s="431"/>
      <c r="EAZ26" s="431"/>
      <c r="EBA26" s="431"/>
      <c r="EBB26" s="431"/>
      <c r="EBC26" s="431"/>
      <c r="EBD26" s="431"/>
      <c r="EBE26" s="431"/>
      <c r="EBF26" s="431"/>
      <c r="EBG26" s="431"/>
      <c r="EBH26" s="431"/>
      <c r="EBI26" s="431"/>
      <c r="EBJ26" s="431"/>
      <c r="EBK26" s="431"/>
      <c r="EBL26" s="431"/>
      <c r="EBM26" s="431"/>
      <c r="EBN26" s="431"/>
      <c r="EBO26" s="431"/>
      <c r="EBP26" s="431"/>
      <c r="EBQ26" s="431"/>
      <c r="EBR26" s="431"/>
      <c r="EBS26" s="431"/>
      <c r="EBT26" s="431"/>
      <c r="EBU26" s="431"/>
      <c r="EBV26" s="431"/>
      <c r="EBW26" s="431"/>
      <c r="EBX26" s="431"/>
      <c r="EBY26" s="431"/>
      <c r="EBZ26" s="431"/>
      <c r="ECA26" s="431"/>
      <c r="ECB26" s="431"/>
      <c r="ECC26" s="431"/>
      <c r="ECD26" s="431"/>
      <c r="ECE26" s="431"/>
      <c r="ECF26" s="431"/>
      <c r="ECG26" s="431"/>
      <c r="ECH26" s="431"/>
      <c r="ECI26" s="431"/>
      <c r="ECJ26" s="431"/>
      <c r="ECK26" s="431"/>
      <c r="ECL26" s="431"/>
      <c r="ECM26" s="431"/>
      <c r="ECN26" s="431"/>
      <c r="ECO26" s="431"/>
      <c r="ECP26" s="431"/>
      <c r="ECQ26" s="431"/>
      <c r="ECR26" s="431"/>
      <c r="ECS26" s="431"/>
      <c r="ECT26" s="431"/>
      <c r="ECU26" s="431"/>
      <c r="ECV26" s="431"/>
      <c r="ECW26" s="431"/>
      <c r="ECX26" s="431"/>
      <c r="ECY26" s="431"/>
      <c r="ECZ26" s="431"/>
      <c r="EDA26" s="431"/>
      <c r="EDB26" s="431"/>
      <c r="EDC26" s="431"/>
      <c r="EDD26" s="431"/>
      <c r="EDE26" s="431"/>
      <c r="EDF26" s="431"/>
      <c r="EDG26" s="431"/>
      <c r="EDH26" s="431"/>
      <c r="EDI26" s="431"/>
      <c r="EDJ26" s="431"/>
      <c r="EDK26" s="431"/>
      <c r="EDL26" s="431"/>
      <c r="EDM26" s="431"/>
      <c r="EDN26" s="431"/>
      <c r="EDO26" s="431"/>
      <c r="EDP26" s="431"/>
      <c r="EDQ26" s="431"/>
      <c r="EDR26" s="431"/>
      <c r="EDS26" s="431"/>
      <c r="EDT26" s="431"/>
      <c r="EDU26" s="431"/>
      <c r="EDV26" s="431"/>
      <c r="EDW26" s="431"/>
      <c r="EDX26" s="431"/>
      <c r="EDY26" s="431"/>
      <c r="EDZ26" s="431"/>
      <c r="EEA26" s="431"/>
      <c r="EEB26" s="431"/>
      <c r="EEC26" s="431"/>
      <c r="EED26" s="431"/>
      <c r="EEE26" s="431"/>
      <c r="EEF26" s="431"/>
      <c r="EEG26" s="431"/>
      <c r="EEH26" s="431"/>
      <c r="EEI26" s="431"/>
      <c r="EEJ26" s="431"/>
      <c r="EEK26" s="431"/>
      <c r="EEL26" s="431"/>
      <c r="EEM26" s="431"/>
      <c r="EEN26" s="431"/>
      <c r="EEO26" s="431"/>
      <c r="EEP26" s="431"/>
      <c r="EEQ26" s="431"/>
      <c r="EER26" s="431"/>
      <c r="EES26" s="431"/>
      <c r="EET26" s="431"/>
      <c r="EEU26" s="431"/>
      <c r="EEV26" s="431"/>
      <c r="EEW26" s="431"/>
      <c r="EEX26" s="431"/>
      <c r="EEY26" s="431"/>
      <c r="EEZ26" s="431"/>
      <c r="EFA26" s="431"/>
      <c r="EFB26" s="431"/>
      <c r="EFC26" s="431"/>
      <c r="EFD26" s="431"/>
      <c r="EFE26" s="431"/>
      <c r="EFF26" s="431"/>
      <c r="EFG26" s="431"/>
      <c r="EFH26" s="431"/>
      <c r="EFI26" s="431"/>
      <c r="EFJ26" s="431"/>
      <c r="EFK26" s="431"/>
      <c r="EFL26" s="431"/>
      <c r="EFM26" s="431"/>
      <c r="EFN26" s="431"/>
      <c r="EFO26" s="431"/>
      <c r="EFP26" s="431"/>
      <c r="EFQ26" s="431"/>
      <c r="EFR26" s="431"/>
      <c r="EFS26" s="431"/>
      <c r="EFT26" s="431"/>
      <c r="EFU26" s="431"/>
      <c r="EFV26" s="431"/>
      <c r="EFW26" s="431"/>
      <c r="EFX26" s="431"/>
      <c r="EFY26" s="431"/>
      <c r="EFZ26" s="431"/>
      <c r="EGA26" s="431"/>
      <c r="EGB26" s="431"/>
      <c r="EGC26" s="431"/>
      <c r="EGD26" s="431"/>
      <c r="EGE26" s="431"/>
      <c r="EGF26" s="431"/>
      <c r="EGG26" s="431"/>
      <c r="EGH26" s="431"/>
      <c r="EGI26" s="431"/>
      <c r="EGJ26" s="431"/>
      <c r="EGK26" s="431"/>
      <c r="EGL26" s="431"/>
      <c r="EGM26" s="431"/>
      <c r="EGN26" s="431"/>
      <c r="EGO26" s="431"/>
      <c r="EGP26" s="431"/>
      <c r="EGQ26" s="431"/>
      <c r="EGR26" s="431"/>
      <c r="EGS26" s="431"/>
      <c r="EGT26" s="431"/>
      <c r="EGU26" s="431"/>
      <c r="EGV26" s="431"/>
      <c r="EGW26" s="431"/>
      <c r="EGX26" s="431"/>
      <c r="EGY26" s="431"/>
      <c r="EGZ26" s="431"/>
      <c r="EHA26" s="431"/>
      <c r="EHB26" s="431"/>
      <c r="EHC26" s="431"/>
      <c r="EHD26" s="431"/>
      <c r="EHE26" s="431"/>
      <c r="EHF26" s="431"/>
      <c r="EHG26" s="431"/>
      <c r="EHH26" s="431"/>
      <c r="EHI26" s="431"/>
      <c r="EHJ26" s="431"/>
      <c r="EHK26" s="431"/>
      <c r="EHL26" s="431"/>
      <c r="EHM26" s="431"/>
      <c r="EHN26" s="431"/>
      <c r="EHO26" s="431"/>
      <c r="EHP26" s="431"/>
      <c r="EHQ26" s="431"/>
      <c r="EHR26" s="431"/>
      <c r="EHS26" s="431"/>
      <c r="EHT26" s="431"/>
      <c r="EHU26" s="431"/>
      <c r="EHV26" s="431"/>
      <c r="EHW26" s="431"/>
      <c r="EHX26" s="431"/>
      <c r="EHY26" s="431"/>
      <c r="EHZ26" s="431"/>
      <c r="EIA26" s="431"/>
      <c r="EIB26" s="431"/>
      <c r="EIC26" s="431"/>
      <c r="EID26" s="431"/>
      <c r="EIE26" s="431"/>
      <c r="EIF26" s="431"/>
      <c r="EIG26" s="431"/>
      <c r="EIH26" s="431"/>
      <c r="EII26" s="431"/>
      <c r="EIJ26" s="431"/>
      <c r="EIK26" s="431"/>
      <c r="EIL26" s="431"/>
      <c r="EIM26" s="431"/>
      <c r="EIN26" s="431"/>
      <c r="EIO26" s="431"/>
      <c r="EIP26" s="431"/>
      <c r="EIQ26" s="431"/>
      <c r="EIR26" s="431"/>
      <c r="EIS26" s="431"/>
      <c r="EIT26" s="431"/>
      <c r="EIU26" s="431"/>
      <c r="EIV26" s="431"/>
      <c r="EIW26" s="431"/>
      <c r="EIX26" s="431"/>
      <c r="EIY26" s="431"/>
      <c r="EIZ26" s="431"/>
      <c r="EJA26" s="431"/>
      <c r="EJB26" s="431"/>
      <c r="EJC26" s="431"/>
      <c r="EJD26" s="431"/>
      <c r="EJE26" s="431"/>
      <c r="EJF26" s="431"/>
      <c r="EJG26" s="431"/>
      <c r="EJH26" s="431"/>
      <c r="EJI26" s="431"/>
      <c r="EJJ26" s="431"/>
      <c r="EJK26" s="431"/>
      <c r="EJL26" s="431"/>
      <c r="EJM26" s="431"/>
      <c r="EJN26" s="431"/>
      <c r="EJO26" s="431"/>
      <c r="EJP26" s="431"/>
      <c r="EJQ26" s="431"/>
      <c r="EJR26" s="431"/>
      <c r="EJS26" s="431"/>
      <c r="EJT26" s="431"/>
      <c r="EJU26" s="431"/>
      <c r="EJV26" s="431"/>
      <c r="EJW26" s="431"/>
      <c r="EJX26" s="431"/>
      <c r="EJY26" s="431"/>
      <c r="EJZ26" s="431"/>
      <c r="EKA26" s="431"/>
      <c r="EKB26" s="431"/>
      <c r="EKC26" s="431"/>
      <c r="EKD26" s="431"/>
      <c r="EKE26" s="431"/>
      <c r="EKF26" s="431"/>
      <c r="EKG26" s="431"/>
      <c r="EKH26" s="431"/>
      <c r="EKI26" s="431"/>
      <c r="EKJ26" s="431"/>
      <c r="EKK26" s="431"/>
      <c r="EKL26" s="431"/>
      <c r="EKM26" s="431"/>
      <c r="EKN26" s="431"/>
      <c r="EKO26" s="431"/>
      <c r="EKP26" s="431"/>
      <c r="EKQ26" s="431"/>
      <c r="EKR26" s="431"/>
      <c r="EKS26" s="431"/>
      <c r="EKT26" s="431"/>
      <c r="EKU26" s="431"/>
      <c r="EKV26" s="431"/>
      <c r="EKW26" s="431"/>
      <c r="EKX26" s="431"/>
      <c r="EKY26" s="431"/>
      <c r="EKZ26" s="431"/>
      <c r="ELA26" s="431"/>
      <c r="ELB26" s="431"/>
      <c r="ELC26" s="431"/>
      <c r="ELD26" s="431"/>
      <c r="ELE26" s="431"/>
      <c r="ELF26" s="431"/>
      <c r="ELG26" s="431"/>
      <c r="ELH26" s="431"/>
      <c r="ELI26" s="431"/>
      <c r="ELJ26" s="431"/>
      <c r="ELK26" s="431"/>
      <c r="ELL26" s="431"/>
      <c r="ELM26" s="431"/>
      <c r="ELN26" s="431"/>
      <c r="ELO26" s="431"/>
      <c r="ELP26" s="431"/>
      <c r="ELQ26" s="431"/>
      <c r="ELR26" s="431"/>
      <c r="ELS26" s="431"/>
      <c r="ELT26" s="431"/>
      <c r="ELU26" s="431"/>
      <c r="ELV26" s="431"/>
      <c r="ELW26" s="431"/>
      <c r="ELX26" s="431"/>
      <c r="ELY26" s="431"/>
      <c r="ELZ26" s="431"/>
      <c r="EMA26" s="431"/>
      <c r="EMB26" s="431"/>
      <c r="EMC26" s="431"/>
      <c r="EMD26" s="431"/>
      <c r="EME26" s="431"/>
      <c r="EMF26" s="431"/>
      <c r="EMG26" s="431"/>
      <c r="EMH26" s="431"/>
      <c r="EMI26" s="431"/>
      <c r="EMJ26" s="431"/>
      <c r="EMK26" s="431"/>
      <c r="EML26" s="431"/>
      <c r="EMM26" s="431"/>
      <c r="EMN26" s="431"/>
      <c r="EMO26" s="431"/>
      <c r="EMP26" s="431"/>
      <c r="EMQ26" s="431"/>
      <c r="EMR26" s="431"/>
      <c r="EMS26" s="431"/>
      <c r="EMT26" s="431"/>
      <c r="EMU26" s="431"/>
      <c r="EMV26" s="431"/>
      <c r="EMW26" s="431"/>
      <c r="EMX26" s="431"/>
      <c r="EMY26" s="431"/>
      <c r="EMZ26" s="431"/>
      <c r="ENA26" s="431"/>
      <c r="ENB26" s="431"/>
      <c r="ENC26" s="431"/>
      <c r="END26" s="431"/>
      <c r="ENE26" s="431"/>
      <c r="ENF26" s="431"/>
      <c r="ENG26" s="431"/>
      <c r="ENH26" s="431"/>
      <c r="ENI26" s="431"/>
      <c r="ENJ26" s="431"/>
      <c r="ENK26" s="431"/>
      <c r="ENL26" s="431"/>
      <c r="ENM26" s="431"/>
      <c r="ENN26" s="431"/>
      <c r="ENO26" s="431"/>
      <c r="ENP26" s="431"/>
      <c r="ENQ26" s="431"/>
      <c r="ENR26" s="431"/>
      <c r="ENS26" s="431"/>
      <c r="ENT26" s="431"/>
      <c r="ENU26" s="431"/>
      <c r="ENV26" s="431"/>
      <c r="ENW26" s="431"/>
      <c r="ENX26" s="431"/>
      <c r="ENY26" s="431"/>
      <c r="ENZ26" s="431"/>
      <c r="EOA26" s="431"/>
      <c r="EOB26" s="431"/>
      <c r="EOC26" s="431"/>
      <c r="EOD26" s="431"/>
      <c r="EOE26" s="431"/>
      <c r="EOF26" s="431"/>
      <c r="EOG26" s="431"/>
      <c r="EOH26" s="431"/>
      <c r="EOI26" s="431"/>
      <c r="EOJ26" s="431"/>
      <c r="EOK26" s="431"/>
      <c r="EOL26" s="431"/>
      <c r="EOM26" s="431"/>
      <c r="EON26" s="431"/>
      <c r="EOO26" s="431"/>
      <c r="EOP26" s="431"/>
      <c r="EOQ26" s="431"/>
      <c r="EOR26" s="431"/>
      <c r="EOS26" s="431"/>
      <c r="EOT26" s="431"/>
      <c r="EOU26" s="431"/>
      <c r="EOV26" s="431"/>
      <c r="EOW26" s="431"/>
      <c r="EOX26" s="431"/>
      <c r="EOY26" s="431"/>
      <c r="EOZ26" s="431"/>
      <c r="EPA26" s="431"/>
      <c r="EPB26" s="431"/>
      <c r="EPC26" s="431"/>
      <c r="EPD26" s="431"/>
      <c r="EPE26" s="431"/>
      <c r="EPF26" s="431"/>
      <c r="EPG26" s="431"/>
      <c r="EPH26" s="431"/>
      <c r="EPI26" s="431"/>
      <c r="EPJ26" s="431"/>
      <c r="EPK26" s="431"/>
      <c r="EPL26" s="431"/>
      <c r="EPM26" s="431"/>
      <c r="EPN26" s="431"/>
      <c r="EPO26" s="431"/>
      <c r="EPP26" s="431"/>
      <c r="EPQ26" s="431"/>
      <c r="EPR26" s="431"/>
      <c r="EPS26" s="431"/>
      <c r="EPT26" s="431"/>
      <c r="EPU26" s="431"/>
      <c r="EPV26" s="431"/>
      <c r="EPW26" s="431"/>
      <c r="EPX26" s="431"/>
      <c r="EPY26" s="431"/>
      <c r="EPZ26" s="431"/>
      <c r="EQA26" s="431"/>
      <c r="EQB26" s="431"/>
      <c r="EQC26" s="431"/>
      <c r="EQD26" s="431"/>
      <c r="EQE26" s="431"/>
      <c r="EQF26" s="431"/>
      <c r="EQG26" s="431"/>
      <c r="EQH26" s="431"/>
      <c r="EQI26" s="431"/>
      <c r="EQJ26" s="431"/>
      <c r="EQK26" s="431"/>
      <c r="EQL26" s="431"/>
      <c r="EQM26" s="431"/>
      <c r="EQN26" s="431"/>
      <c r="EQO26" s="431"/>
      <c r="EQP26" s="431"/>
      <c r="EQQ26" s="431"/>
      <c r="EQR26" s="431"/>
      <c r="EQS26" s="431"/>
      <c r="EQT26" s="431"/>
      <c r="EQU26" s="431"/>
      <c r="EQV26" s="431"/>
      <c r="EQW26" s="431"/>
      <c r="EQX26" s="431"/>
      <c r="EQY26" s="431"/>
      <c r="EQZ26" s="431"/>
      <c r="ERA26" s="431"/>
      <c r="ERB26" s="431"/>
      <c r="ERC26" s="431"/>
      <c r="ERD26" s="431"/>
      <c r="ERE26" s="431"/>
      <c r="ERF26" s="431"/>
      <c r="ERG26" s="431"/>
      <c r="ERH26" s="431"/>
      <c r="ERI26" s="431"/>
      <c r="ERJ26" s="431"/>
      <c r="ERK26" s="431"/>
      <c r="ERL26" s="431"/>
      <c r="ERM26" s="431"/>
      <c r="ERN26" s="431"/>
      <c r="ERO26" s="431"/>
      <c r="ERP26" s="431"/>
      <c r="ERQ26" s="431"/>
      <c r="ERR26" s="431"/>
      <c r="ERS26" s="431"/>
      <c r="ERT26" s="431"/>
      <c r="ERU26" s="431"/>
      <c r="ERV26" s="431"/>
      <c r="ERW26" s="431"/>
      <c r="ERX26" s="431"/>
      <c r="ERY26" s="431"/>
      <c r="ERZ26" s="431"/>
      <c r="ESA26" s="431"/>
      <c r="ESB26" s="431"/>
      <c r="ESC26" s="431"/>
      <c r="ESD26" s="431"/>
      <c r="ESE26" s="431"/>
      <c r="ESF26" s="431"/>
      <c r="ESG26" s="431"/>
      <c r="ESH26" s="431"/>
      <c r="ESI26" s="431"/>
      <c r="ESJ26" s="431"/>
      <c r="ESK26" s="431"/>
      <c r="ESL26" s="431"/>
      <c r="ESM26" s="431"/>
      <c r="ESN26" s="431"/>
      <c r="ESO26" s="431"/>
      <c r="ESP26" s="431"/>
      <c r="ESQ26" s="431"/>
      <c r="ESR26" s="431"/>
      <c r="ESS26" s="431"/>
      <c r="EST26" s="431"/>
      <c r="ESU26" s="431"/>
      <c r="ESV26" s="431"/>
      <c r="ESW26" s="431"/>
      <c r="ESX26" s="431"/>
      <c r="ESY26" s="431"/>
      <c r="ESZ26" s="431"/>
      <c r="ETA26" s="431"/>
      <c r="ETB26" s="431"/>
      <c r="ETC26" s="431"/>
      <c r="ETD26" s="431"/>
      <c r="ETE26" s="431"/>
      <c r="ETF26" s="431"/>
      <c r="ETG26" s="431"/>
      <c r="ETH26" s="431"/>
      <c r="ETI26" s="431"/>
      <c r="ETJ26" s="431"/>
      <c r="ETK26" s="431"/>
      <c r="ETL26" s="431"/>
      <c r="ETM26" s="431"/>
      <c r="ETN26" s="431"/>
      <c r="ETO26" s="431"/>
      <c r="ETP26" s="431"/>
      <c r="ETQ26" s="431"/>
      <c r="ETR26" s="431"/>
      <c r="ETS26" s="431"/>
      <c r="ETT26" s="431"/>
      <c r="ETU26" s="431"/>
      <c r="ETV26" s="431"/>
      <c r="ETW26" s="431"/>
      <c r="ETX26" s="431"/>
      <c r="ETY26" s="431"/>
      <c r="ETZ26" s="431"/>
      <c r="EUA26" s="431"/>
      <c r="EUB26" s="431"/>
      <c r="EUC26" s="431"/>
      <c r="EUD26" s="431"/>
      <c r="EUE26" s="431"/>
      <c r="EUF26" s="431"/>
      <c r="EUG26" s="431"/>
      <c r="EUH26" s="431"/>
      <c r="EUI26" s="431"/>
      <c r="EUJ26" s="431"/>
      <c r="EUK26" s="431"/>
      <c r="EUL26" s="431"/>
      <c r="EUM26" s="431"/>
      <c r="EUN26" s="431"/>
      <c r="EUO26" s="431"/>
      <c r="EUP26" s="431"/>
      <c r="EUQ26" s="431"/>
      <c r="EUR26" s="431"/>
      <c r="EUS26" s="431"/>
      <c r="EUT26" s="431"/>
      <c r="EUU26" s="431"/>
      <c r="EUV26" s="431"/>
      <c r="EUW26" s="431"/>
      <c r="EUX26" s="431"/>
      <c r="EUY26" s="431"/>
      <c r="EUZ26" s="431"/>
      <c r="EVA26" s="431"/>
      <c r="EVB26" s="431"/>
      <c r="EVC26" s="431"/>
      <c r="EVD26" s="431"/>
      <c r="EVE26" s="431"/>
      <c r="EVF26" s="431"/>
      <c r="EVG26" s="431"/>
      <c r="EVH26" s="431"/>
      <c r="EVI26" s="431"/>
      <c r="EVJ26" s="431"/>
      <c r="EVK26" s="431"/>
      <c r="EVL26" s="431"/>
      <c r="EVM26" s="431"/>
      <c r="EVN26" s="431"/>
      <c r="EVO26" s="431"/>
      <c r="EVP26" s="431"/>
      <c r="EVQ26" s="431"/>
      <c r="EVR26" s="431"/>
      <c r="EVS26" s="431"/>
      <c r="EVT26" s="431"/>
      <c r="EVU26" s="431"/>
      <c r="EVV26" s="431"/>
      <c r="EVW26" s="431"/>
      <c r="EVX26" s="431"/>
      <c r="EVY26" s="431"/>
      <c r="EVZ26" s="431"/>
      <c r="EWA26" s="431"/>
      <c r="EWB26" s="431"/>
      <c r="EWC26" s="431"/>
      <c r="EWD26" s="431"/>
      <c r="EWE26" s="431"/>
      <c r="EWF26" s="431"/>
      <c r="EWG26" s="431"/>
      <c r="EWH26" s="431"/>
      <c r="EWI26" s="431"/>
      <c r="EWJ26" s="431"/>
      <c r="EWK26" s="431"/>
      <c r="EWL26" s="431"/>
      <c r="EWM26" s="431"/>
      <c r="EWN26" s="431"/>
      <c r="EWO26" s="431"/>
      <c r="EWP26" s="431"/>
      <c r="EWQ26" s="431"/>
      <c r="EWR26" s="431"/>
      <c r="EWS26" s="431"/>
      <c r="EWT26" s="431"/>
      <c r="EWU26" s="431"/>
      <c r="EWV26" s="431"/>
      <c r="EWW26" s="431"/>
      <c r="EWX26" s="431"/>
      <c r="EWY26" s="431"/>
      <c r="EWZ26" s="431"/>
      <c r="EXA26" s="431"/>
      <c r="EXB26" s="431"/>
      <c r="EXC26" s="431"/>
      <c r="EXD26" s="431"/>
      <c r="EXE26" s="431"/>
      <c r="EXF26" s="431"/>
      <c r="EXG26" s="431"/>
      <c r="EXH26" s="431"/>
      <c r="EXI26" s="431"/>
      <c r="EXJ26" s="431"/>
      <c r="EXK26" s="431"/>
      <c r="EXL26" s="431"/>
      <c r="EXM26" s="431"/>
      <c r="EXN26" s="431"/>
      <c r="EXO26" s="431"/>
      <c r="EXP26" s="431"/>
      <c r="EXQ26" s="431"/>
      <c r="EXR26" s="431"/>
      <c r="EXS26" s="431"/>
      <c r="EXT26" s="431"/>
      <c r="EXU26" s="431"/>
      <c r="EXV26" s="431"/>
      <c r="EXW26" s="431"/>
      <c r="EXX26" s="431"/>
      <c r="EXY26" s="431"/>
      <c r="EXZ26" s="431"/>
      <c r="EYA26" s="431"/>
      <c r="EYB26" s="431"/>
      <c r="EYC26" s="431"/>
      <c r="EYD26" s="431"/>
      <c r="EYE26" s="431"/>
      <c r="EYF26" s="431"/>
      <c r="EYG26" s="431"/>
      <c r="EYH26" s="431"/>
      <c r="EYI26" s="431"/>
      <c r="EYJ26" s="431"/>
      <c r="EYK26" s="431"/>
      <c r="EYL26" s="431"/>
      <c r="EYM26" s="431"/>
      <c r="EYN26" s="431"/>
      <c r="EYO26" s="431"/>
      <c r="EYP26" s="431"/>
      <c r="EYQ26" s="431"/>
      <c r="EYR26" s="431"/>
      <c r="EYS26" s="431"/>
      <c r="EYT26" s="431"/>
      <c r="EYU26" s="431"/>
      <c r="EYV26" s="431"/>
      <c r="EYW26" s="431"/>
      <c r="EYX26" s="431"/>
      <c r="EYY26" s="431"/>
      <c r="EYZ26" s="431"/>
      <c r="EZA26" s="431"/>
      <c r="EZB26" s="431"/>
      <c r="EZC26" s="431"/>
      <c r="EZD26" s="431"/>
      <c r="EZE26" s="431"/>
      <c r="EZF26" s="431"/>
      <c r="EZG26" s="431"/>
      <c r="EZH26" s="431"/>
      <c r="EZI26" s="431"/>
      <c r="EZJ26" s="431"/>
      <c r="EZK26" s="431"/>
      <c r="EZL26" s="431"/>
      <c r="EZM26" s="431"/>
      <c r="EZN26" s="431"/>
      <c r="EZO26" s="431"/>
      <c r="EZP26" s="431"/>
      <c r="EZQ26" s="431"/>
      <c r="EZR26" s="431"/>
      <c r="EZS26" s="431"/>
      <c r="EZT26" s="431"/>
      <c r="EZU26" s="431"/>
      <c r="EZV26" s="431"/>
      <c r="EZW26" s="431"/>
      <c r="EZX26" s="431"/>
      <c r="EZY26" s="431"/>
      <c r="EZZ26" s="431"/>
      <c r="FAA26" s="431"/>
      <c r="FAB26" s="431"/>
      <c r="FAC26" s="431"/>
      <c r="FAD26" s="431"/>
      <c r="FAE26" s="431"/>
      <c r="FAF26" s="431"/>
      <c r="FAG26" s="431"/>
      <c r="FAH26" s="431"/>
      <c r="FAI26" s="431"/>
      <c r="FAJ26" s="431"/>
      <c r="FAK26" s="431"/>
      <c r="FAL26" s="431"/>
      <c r="FAM26" s="431"/>
      <c r="FAN26" s="431"/>
      <c r="FAO26" s="431"/>
      <c r="FAP26" s="431"/>
      <c r="FAQ26" s="431"/>
      <c r="FAR26" s="431"/>
      <c r="FAS26" s="431"/>
      <c r="FAT26" s="431"/>
      <c r="FAU26" s="431"/>
      <c r="FAV26" s="431"/>
      <c r="FAW26" s="431"/>
      <c r="FAX26" s="431"/>
      <c r="FAY26" s="431"/>
      <c r="FAZ26" s="431"/>
      <c r="FBA26" s="431"/>
      <c r="FBB26" s="431"/>
      <c r="FBC26" s="431"/>
      <c r="FBD26" s="431"/>
      <c r="FBE26" s="431"/>
      <c r="FBF26" s="431"/>
      <c r="FBG26" s="431"/>
      <c r="FBH26" s="431"/>
      <c r="FBI26" s="431"/>
      <c r="FBJ26" s="431"/>
      <c r="FBK26" s="431"/>
      <c r="FBL26" s="431"/>
      <c r="FBM26" s="431"/>
      <c r="FBN26" s="431"/>
      <c r="FBO26" s="431"/>
      <c r="FBP26" s="431"/>
      <c r="FBQ26" s="431"/>
      <c r="FBR26" s="431"/>
      <c r="FBS26" s="431"/>
      <c r="FBT26" s="431"/>
      <c r="FBU26" s="431"/>
      <c r="FBV26" s="431"/>
      <c r="FBW26" s="431"/>
      <c r="FBX26" s="431"/>
      <c r="FBY26" s="431"/>
      <c r="FBZ26" s="431"/>
      <c r="FCA26" s="431"/>
      <c r="FCB26" s="431"/>
      <c r="FCC26" s="431"/>
      <c r="FCD26" s="431"/>
      <c r="FCE26" s="431"/>
      <c r="FCF26" s="431"/>
      <c r="FCG26" s="431"/>
      <c r="FCH26" s="431"/>
      <c r="FCI26" s="431"/>
      <c r="FCJ26" s="431"/>
      <c r="FCK26" s="431"/>
      <c r="FCL26" s="431"/>
      <c r="FCM26" s="431"/>
      <c r="FCN26" s="431"/>
      <c r="FCO26" s="431"/>
      <c r="FCP26" s="431"/>
      <c r="FCQ26" s="431"/>
      <c r="FCR26" s="431"/>
      <c r="FCS26" s="431"/>
      <c r="FCT26" s="431"/>
      <c r="FCU26" s="431"/>
      <c r="FCV26" s="431"/>
      <c r="FCW26" s="431"/>
      <c r="FCX26" s="431"/>
      <c r="FCY26" s="431"/>
      <c r="FCZ26" s="431"/>
      <c r="FDA26" s="431"/>
      <c r="FDB26" s="431"/>
      <c r="FDC26" s="431"/>
      <c r="FDD26" s="431"/>
      <c r="FDE26" s="431"/>
      <c r="FDF26" s="431"/>
      <c r="FDG26" s="431"/>
      <c r="FDH26" s="431"/>
      <c r="FDI26" s="431"/>
      <c r="FDJ26" s="431"/>
      <c r="FDK26" s="431"/>
      <c r="FDL26" s="431"/>
      <c r="FDM26" s="431"/>
      <c r="FDN26" s="431"/>
      <c r="FDO26" s="431"/>
      <c r="FDP26" s="431"/>
      <c r="FDQ26" s="431"/>
      <c r="FDR26" s="431"/>
      <c r="FDS26" s="431"/>
      <c r="FDT26" s="431"/>
      <c r="FDU26" s="431"/>
      <c r="FDV26" s="431"/>
      <c r="FDW26" s="431"/>
      <c r="FDX26" s="431"/>
      <c r="FDY26" s="431"/>
      <c r="FDZ26" s="431"/>
      <c r="FEA26" s="431"/>
      <c r="FEB26" s="431"/>
      <c r="FEC26" s="431"/>
      <c r="FED26" s="431"/>
      <c r="FEE26" s="431"/>
      <c r="FEF26" s="431"/>
      <c r="FEG26" s="431"/>
      <c r="FEH26" s="431"/>
      <c r="FEI26" s="431"/>
      <c r="FEJ26" s="431"/>
      <c r="FEK26" s="431"/>
      <c r="FEL26" s="431"/>
      <c r="FEM26" s="431"/>
      <c r="FEN26" s="431"/>
      <c r="FEO26" s="431"/>
      <c r="FEP26" s="431"/>
      <c r="FEQ26" s="431"/>
      <c r="FER26" s="431"/>
      <c r="FES26" s="431"/>
      <c r="FET26" s="431"/>
      <c r="FEU26" s="431"/>
      <c r="FEV26" s="431"/>
      <c r="FEW26" s="431"/>
      <c r="FEX26" s="431"/>
      <c r="FEY26" s="431"/>
      <c r="FEZ26" s="431"/>
      <c r="FFA26" s="431"/>
      <c r="FFB26" s="431"/>
      <c r="FFC26" s="431"/>
      <c r="FFD26" s="431"/>
      <c r="FFE26" s="431"/>
      <c r="FFF26" s="431"/>
      <c r="FFG26" s="431"/>
      <c r="FFH26" s="431"/>
      <c r="FFI26" s="431"/>
      <c r="FFJ26" s="431"/>
      <c r="FFK26" s="431"/>
      <c r="FFL26" s="431"/>
      <c r="FFM26" s="431"/>
      <c r="FFN26" s="431"/>
      <c r="FFO26" s="431"/>
      <c r="FFP26" s="431"/>
      <c r="FFQ26" s="431"/>
      <c r="FFR26" s="431"/>
      <c r="FFS26" s="431"/>
      <c r="FFT26" s="431"/>
      <c r="FFU26" s="431"/>
      <c r="FFV26" s="431"/>
      <c r="FFW26" s="431"/>
      <c r="FFX26" s="431"/>
      <c r="FFY26" s="431"/>
      <c r="FFZ26" s="431"/>
      <c r="FGA26" s="431"/>
      <c r="FGB26" s="431"/>
      <c r="FGC26" s="431"/>
      <c r="FGD26" s="431"/>
      <c r="FGE26" s="431"/>
      <c r="FGF26" s="431"/>
      <c r="FGG26" s="431"/>
      <c r="FGH26" s="431"/>
      <c r="FGI26" s="431"/>
      <c r="FGJ26" s="431"/>
      <c r="FGK26" s="431"/>
      <c r="FGL26" s="431"/>
      <c r="FGM26" s="431"/>
      <c r="FGN26" s="431"/>
      <c r="FGO26" s="431"/>
      <c r="FGP26" s="431"/>
      <c r="FGQ26" s="431"/>
      <c r="FGR26" s="431"/>
      <c r="FGS26" s="431"/>
      <c r="FGT26" s="431"/>
      <c r="FGU26" s="431"/>
      <c r="FGV26" s="431"/>
      <c r="FGW26" s="431"/>
      <c r="FGX26" s="431"/>
      <c r="FGY26" s="431"/>
      <c r="FGZ26" s="431"/>
      <c r="FHA26" s="431"/>
      <c r="FHB26" s="431"/>
      <c r="FHC26" s="431"/>
      <c r="FHD26" s="431"/>
      <c r="FHE26" s="431"/>
      <c r="FHF26" s="431"/>
      <c r="FHG26" s="431"/>
      <c r="FHH26" s="431"/>
      <c r="FHI26" s="431"/>
      <c r="FHJ26" s="431"/>
      <c r="FHK26" s="431"/>
      <c r="FHL26" s="431"/>
      <c r="FHM26" s="431"/>
      <c r="FHN26" s="431"/>
      <c r="FHO26" s="431"/>
      <c r="FHP26" s="431"/>
      <c r="FHQ26" s="431"/>
      <c r="FHR26" s="431"/>
      <c r="FHS26" s="431"/>
      <c r="FHT26" s="431"/>
      <c r="FHU26" s="431"/>
      <c r="FHV26" s="431"/>
      <c r="FHW26" s="431"/>
      <c r="FHX26" s="431"/>
      <c r="FHY26" s="431"/>
      <c r="FHZ26" s="431"/>
      <c r="FIA26" s="431"/>
      <c r="FIB26" s="431"/>
      <c r="FIC26" s="431"/>
      <c r="FID26" s="431"/>
      <c r="FIE26" s="431"/>
      <c r="FIF26" s="431"/>
      <c r="FIG26" s="431"/>
      <c r="FIH26" s="431"/>
      <c r="FII26" s="431"/>
      <c r="FIJ26" s="431"/>
      <c r="FIK26" s="431"/>
      <c r="FIL26" s="431"/>
      <c r="FIM26" s="431"/>
      <c r="FIN26" s="431"/>
      <c r="FIO26" s="431"/>
      <c r="FIP26" s="431"/>
      <c r="FIQ26" s="431"/>
      <c r="FIR26" s="431"/>
      <c r="FIS26" s="431"/>
      <c r="FIT26" s="431"/>
      <c r="FIU26" s="431"/>
      <c r="FIV26" s="431"/>
      <c r="FIW26" s="431"/>
      <c r="FIX26" s="431"/>
      <c r="FIY26" s="431"/>
      <c r="FIZ26" s="431"/>
      <c r="FJA26" s="431"/>
      <c r="FJB26" s="431"/>
      <c r="FJC26" s="431"/>
      <c r="FJD26" s="431"/>
      <c r="FJE26" s="431"/>
      <c r="FJF26" s="431"/>
      <c r="FJG26" s="431"/>
      <c r="FJH26" s="431"/>
      <c r="FJI26" s="431"/>
      <c r="FJJ26" s="431"/>
      <c r="FJK26" s="431"/>
      <c r="FJL26" s="431"/>
      <c r="FJM26" s="431"/>
      <c r="FJN26" s="431"/>
      <c r="FJO26" s="431"/>
      <c r="FJP26" s="431"/>
      <c r="FJQ26" s="431"/>
      <c r="FJR26" s="431"/>
      <c r="FJS26" s="431"/>
      <c r="FJT26" s="431"/>
      <c r="FJU26" s="431"/>
      <c r="FJV26" s="431"/>
      <c r="FJW26" s="431"/>
      <c r="FJX26" s="431"/>
      <c r="FJY26" s="431"/>
      <c r="FJZ26" s="431"/>
      <c r="FKA26" s="431"/>
      <c r="FKB26" s="431"/>
      <c r="FKC26" s="431"/>
      <c r="FKD26" s="431"/>
      <c r="FKE26" s="431"/>
      <c r="FKF26" s="431"/>
      <c r="FKG26" s="431"/>
      <c r="FKH26" s="431"/>
      <c r="FKI26" s="431"/>
      <c r="FKJ26" s="431"/>
      <c r="FKK26" s="431"/>
      <c r="FKL26" s="431"/>
      <c r="FKM26" s="431"/>
      <c r="FKN26" s="431"/>
      <c r="FKO26" s="431"/>
      <c r="FKP26" s="431"/>
      <c r="FKQ26" s="431"/>
      <c r="FKR26" s="431"/>
      <c r="FKS26" s="431"/>
      <c r="FKT26" s="431"/>
      <c r="FKU26" s="431"/>
      <c r="FKV26" s="431"/>
      <c r="FKW26" s="431"/>
      <c r="FKX26" s="431"/>
      <c r="FKY26" s="431"/>
      <c r="FKZ26" s="431"/>
      <c r="FLA26" s="431"/>
      <c r="FLB26" s="431"/>
      <c r="FLC26" s="431"/>
      <c r="FLD26" s="431"/>
      <c r="FLE26" s="431"/>
      <c r="FLF26" s="431"/>
      <c r="FLG26" s="431"/>
      <c r="FLH26" s="431"/>
      <c r="FLI26" s="431"/>
      <c r="FLJ26" s="431"/>
      <c r="FLK26" s="431"/>
      <c r="FLL26" s="431"/>
      <c r="FLM26" s="431"/>
      <c r="FLN26" s="431"/>
      <c r="FLO26" s="431"/>
      <c r="FLP26" s="431"/>
      <c r="FLQ26" s="431"/>
      <c r="FLR26" s="431"/>
      <c r="FLS26" s="431"/>
      <c r="FLT26" s="431"/>
      <c r="FLU26" s="431"/>
      <c r="FLV26" s="431"/>
      <c r="FLW26" s="431"/>
      <c r="FLX26" s="431"/>
      <c r="FLY26" s="431"/>
      <c r="FLZ26" s="431"/>
      <c r="FMA26" s="431"/>
      <c r="FMB26" s="431"/>
      <c r="FMC26" s="431"/>
      <c r="FMD26" s="431"/>
      <c r="FME26" s="431"/>
      <c r="FMF26" s="431"/>
      <c r="FMG26" s="431"/>
      <c r="FMH26" s="431"/>
      <c r="FMI26" s="431"/>
      <c r="FMJ26" s="431"/>
      <c r="FMK26" s="431"/>
      <c r="FML26" s="431"/>
      <c r="FMM26" s="431"/>
      <c r="FMN26" s="431"/>
      <c r="FMO26" s="431"/>
      <c r="FMP26" s="431"/>
      <c r="FMQ26" s="431"/>
      <c r="FMR26" s="431"/>
      <c r="FMS26" s="431"/>
      <c r="FMT26" s="431"/>
      <c r="FMU26" s="431"/>
      <c r="FMV26" s="431"/>
      <c r="FMW26" s="431"/>
      <c r="FMX26" s="431"/>
      <c r="FMY26" s="431"/>
      <c r="FMZ26" s="431"/>
      <c r="FNA26" s="431"/>
      <c r="FNB26" s="431"/>
      <c r="FNC26" s="431"/>
      <c r="FND26" s="431"/>
      <c r="FNE26" s="431"/>
      <c r="FNF26" s="431"/>
      <c r="FNG26" s="431"/>
      <c r="FNH26" s="431"/>
      <c r="FNI26" s="431"/>
      <c r="FNJ26" s="431"/>
      <c r="FNK26" s="431"/>
      <c r="FNL26" s="431"/>
      <c r="FNM26" s="431"/>
      <c r="FNN26" s="431"/>
      <c r="FNO26" s="431"/>
      <c r="FNP26" s="431"/>
      <c r="FNQ26" s="431"/>
      <c r="FNR26" s="431"/>
      <c r="FNS26" s="431"/>
      <c r="FNT26" s="431"/>
      <c r="FNU26" s="431"/>
      <c r="FNV26" s="431"/>
      <c r="FNW26" s="431"/>
      <c r="FNX26" s="431"/>
      <c r="FNY26" s="431"/>
      <c r="FNZ26" s="431"/>
      <c r="FOA26" s="431"/>
      <c r="FOB26" s="431"/>
      <c r="FOC26" s="431"/>
      <c r="FOD26" s="431"/>
      <c r="FOE26" s="431"/>
      <c r="FOF26" s="431"/>
      <c r="FOG26" s="431"/>
      <c r="FOH26" s="431"/>
      <c r="FOI26" s="431"/>
      <c r="FOJ26" s="431"/>
      <c r="FOK26" s="431"/>
      <c r="FOL26" s="431"/>
      <c r="FOM26" s="431"/>
      <c r="FON26" s="431"/>
      <c r="FOO26" s="431"/>
      <c r="FOP26" s="431"/>
      <c r="FOQ26" s="431"/>
      <c r="FOR26" s="431"/>
      <c r="FOS26" s="431"/>
      <c r="FOT26" s="431"/>
      <c r="FOU26" s="431"/>
      <c r="FOV26" s="431"/>
      <c r="FOW26" s="431"/>
      <c r="FOX26" s="431"/>
      <c r="FOY26" s="431"/>
      <c r="FOZ26" s="431"/>
      <c r="FPA26" s="431"/>
      <c r="FPB26" s="431"/>
      <c r="FPC26" s="431"/>
      <c r="FPD26" s="431"/>
      <c r="FPE26" s="431"/>
      <c r="FPF26" s="431"/>
      <c r="FPG26" s="431"/>
      <c r="FPH26" s="431"/>
      <c r="FPI26" s="431"/>
      <c r="FPJ26" s="431"/>
      <c r="FPK26" s="431"/>
      <c r="FPL26" s="431"/>
      <c r="FPM26" s="431"/>
      <c r="FPN26" s="431"/>
      <c r="FPO26" s="431"/>
      <c r="FPP26" s="431"/>
      <c r="FPQ26" s="431"/>
      <c r="FPR26" s="431"/>
      <c r="FPS26" s="431"/>
      <c r="FPT26" s="431"/>
      <c r="FPU26" s="431"/>
      <c r="FPV26" s="431"/>
      <c r="FPW26" s="431"/>
      <c r="FPX26" s="431"/>
      <c r="FPY26" s="431"/>
      <c r="FPZ26" s="431"/>
      <c r="FQA26" s="431"/>
      <c r="FQB26" s="431"/>
      <c r="FQC26" s="431"/>
      <c r="FQD26" s="431"/>
      <c r="FQE26" s="431"/>
      <c r="FQF26" s="431"/>
      <c r="FQG26" s="431"/>
      <c r="FQH26" s="431"/>
      <c r="FQI26" s="431"/>
      <c r="FQJ26" s="431"/>
      <c r="FQK26" s="431"/>
      <c r="FQL26" s="431"/>
      <c r="FQM26" s="431"/>
      <c r="FQN26" s="431"/>
      <c r="FQO26" s="431"/>
      <c r="FQP26" s="431"/>
      <c r="FQQ26" s="431"/>
      <c r="FQR26" s="431"/>
      <c r="FQS26" s="431"/>
      <c r="FQT26" s="431"/>
      <c r="FQU26" s="431"/>
      <c r="FQV26" s="431"/>
      <c r="FQW26" s="431"/>
      <c r="FQX26" s="431"/>
      <c r="FQY26" s="431"/>
      <c r="FQZ26" s="431"/>
      <c r="FRA26" s="431"/>
      <c r="FRB26" s="431"/>
      <c r="FRC26" s="431"/>
      <c r="FRD26" s="431"/>
      <c r="FRE26" s="431"/>
      <c r="FRF26" s="431"/>
      <c r="FRG26" s="431"/>
      <c r="FRH26" s="431"/>
      <c r="FRI26" s="431"/>
      <c r="FRJ26" s="431"/>
      <c r="FRK26" s="431"/>
      <c r="FRL26" s="431"/>
      <c r="FRM26" s="431"/>
      <c r="FRN26" s="431"/>
      <c r="FRO26" s="431"/>
      <c r="FRP26" s="431"/>
      <c r="FRQ26" s="431"/>
      <c r="FRR26" s="431"/>
      <c r="FRS26" s="431"/>
      <c r="FRT26" s="431"/>
      <c r="FRU26" s="431"/>
      <c r="FRV26" s="431"/>
      <c r="FRW26" s="431"/>
      <c r="FRX26" s="431"/>
      <c r="FRY26" s="431"/>
      <c r="FRZ26" s="431"/>
      <c r="FSA26" s="431"/>
      <c r="FSB26" s="431"/>
      <c r="FSC26" s="431"/>
      <c r="FSD26" s="431"/>
      <c r="FSE26" s="431"/>
      <c r="FSF26" s="431"/>
      <c r="FSG26" s="431"/>
      <c r="FSH26" s="431"/>
      <c r="FSI26" s="431"/>
      <c r="FSJ26" s="431"/>
      <c r="FSK26" s="431"/>
      <c r="FSL26" s="431"/>
      <c r="FSM26" s="431"/>
      <c r="FSN26" s="431"/>
      <c r="FSO26" s="431"/>
      <c r="FSP26" s="431"/>
      <c r="FSQ26" s="431"/>
      <c r="FSR26" s="431"/>
      <c r="FSS26" s="431"/>
      <c r="FST26" s="431"/>
      <c r="FSU26" s="431"/>
      <c r="FSV26" s="431"/>
      <c r="FSW26" s="431"/>
      <c r="FSX26" s="431"/>
      <c r="FSY26" s="431"/>
      <c r="FSZ26" s="431"/>
      <c r="FTA26" s="431"/>
      <c r="FTB26" s="431"/>
      <c r="FTC26" s="431"/>
      <c r="FTD26" s="431"/>
      <c r="FTE26" s="431"/>
      <c r="FTF26" s="431"/>
      <c r="FTG26" s="431"/>
      <c r="FTH26" s="431"/>
      <c r="FTI26" s="431"/>
      <c r="FTJ26" s="431"/>
      <c r="FTK26" s="431"/>
      <c r="FTL26" s="431"/>
      <c r="FTM26" s="431"/>
      <c r="FTN26" s="431"/>
      <c r="FTO26" s="431"/>
      <c r="FTP26" s="431"/>
      <c r="FTQ26" s="431"/>
      <c r="FTR26" s="431"/>
      <c r="FTS26" s="431"/>
      <c r="FTT26" s="431"/>
      <c r="FTU26" s="431"/>
      <c r="FTV26" s="431"/>
      <c r="FTW26" s="431"/>
      <c r="FTX26" s="431"/>
      <c r="FTY26" s="431"/>
      <c r="FTZ26" s="431"/>
      <c r="FUA26" s="431"/>
      <c r="FUB26" s="431"/>
      <c r="FUC26" s="431"/>
      <c r="FUD26" s="431"/>
      <c r="FUE26" s="431"/>
      <c r="FUF26" s="431"/>
      <c r="FUG26" s="431"/>
      <c r="FUH26" s="431"/>
      <c r="FUI26" s="431"/>
      <c r="FUJ26" s="431"/>
      <c r="FUK26" s="431"/>
      <c r="FUL26" s="431"/>
      <c r="FUM26" s="431"/>
      <c r="FUN26" s="431"/>
      <c r="FUO26" s="431"/>
      <c r="FUP26" s="431"/>
      <c r="FUQ26" s="431"/>
      <c r="FUR26" s="431"/>
      <c r="FUS26" s="431"/>
      <c r="FUT26" s="431"/>
      <c r="FUU26" s="431"/>
      <c r="FUV26" s="431"/>
      <c r="FUW26" s="431"/>
      <c r="FUX26" s="431"/>
      <c r="FUY26" s="431"/>
      <c r="FUZ26" s="431"/>
      <c r="FVA26" s="431"/>
      <c r="FVB26" s="431"/>
      <c r="FVC26" s="431"/>
      <c r="FVD26" s="431"/>
      <c r="FVE26" s="431"/>
      <c r="FVF26" s="431"/>
      <c r="FVG26" s="431"/>
      <c r="FVH26" s="431"/>
      <c r="FVI26" s="431"/>
      <c r="FVJ26" s="431"/>
      <c r="FVK26" s="431"/>
      <c r="FVL26" s="431"/>
      <c r="FVM26" s="431"/>
      <c r="FVN26" s="431"/>
      <c r="FVO26" s="431"/>
      <c r="FVP26" s="431"/>
      <c r="FVQ26" s="431"/>
      <c r="FVR26" s="431"/>
      <c r="FVS26" s="431"/>
      <c r="FVT26" s="431"/>
      <c r="FVU26" s="431"/>
      <c r="FVV26" s="431"/>
      <c r="FVW26" s="431"/>
      <c r="FVX26" s="431"/>
      <c r="FVY26" s="431"/>
      <c r="FVZ26" s="431"/>
      <c r="FWA26" s="431"/>
      <c r="FWB26" s="431"/>
      <c r="FWC26" s="431"/>
      <c r="FWD26" s="431"/>
      <c r="FWE26" s="431"/>
      <c r="FWF26" s="431"/>
      <c r="FWG26" s="431"/>
      <c r="FWH26" s="431"/>
      <c r="FWI26" s="431"/>
      <c r="FWJ26" s="431"/>
      <c r="FWK26" s="431"/>
      <c r="FWL26" s="431"/>
      <c r="FWM26" s="431"/>
      <c r="FWN26" s="431"/>
      <c r="FWO26" s="431"/>
      <c r="FWP26" s="431"/>
      <c r="FWQ26" s="431"/>
      <c r="FWR26" s="431"/>
      <c r="FWS26" s="431"/>
      <c r="FWT26" s="431"/>
      <c r="FWU26" s="431"/>
      <c r="FWV26" s="431"/>
      <c r="FWW26" s="431"/>
      <c r="FWX26" s="431"/>
      <c r="FWY26" s="431"/>
      <c r="FWZ26" s="431"/>
      <c r="FXA26" s="431"/>
      <c r="FXB26" s="431"/>
      <c r="FXC26" s="431"/>
      <c r="FXD26" s="431"/>
      <c r="FXE26" s="431"/>
      <c r="FXF26" s="431"/>
      <c r="FXG26" s="431"/>
      <c r="FXH26" s="431"/>
      <c r="FXI26" s="431"/>
      <c r="FXJ26" s="431"/>
      <c r="FXK26" s="431"/>
      <c r="FXL26" s="431"/>
      <c r="FXM26" s="431"/>
      <c r="FXN26" s="431"/>
      <c r="FXO26" s="431"/>
      <c r="FXP26" s="431"/>
      <c r="FXQ26" s="431"/>
      <c r="FXR26" s="431"/>
      <c r="FXS26" s="431"/>
      <c r="FXT26" s="431"/>
      <c r="FXU26" s="431"/>
      <c r="FXV26" s="431"/>
      <c r="FXW26" s="431"/>
      <c r="FXX26" s="431"/>
      <c r="FXY26" s="431"/>
      <c r="FXZ26" s="431"/>
      <c r="FYA26" s="431"/>
      <c r="FYB26" s="431"/>
      <c r="FYC26" s="431"/>
      <c r="FYD26" s="431"/>
      <c r="FYE26" s="431"/>
      <c r="FYF26" s="431"/>
      <c r="FYG26" s="431"/>
      <c r="FYH26" s="431"/>
      <c r="FYI26" s="431"/>
      <c r="FYJ26" s="431"/>
      <c r="FYK26" s="431"/>
      <c r="FYL26" s="431"/>
      <c r="FYM26" s="431"/>
      <c r="FYN26" s="431"/>
      <c r="FYO26" s="431"/>
      <c r="FYP26" s="431"/>
      <c r="FYQ26" s="431"/>
      <c r="FYR26" s="431"/>
      <c r="FYS26" s="431"/>
      <c r="FYT26" s="431"/>
      <c r="FYU26" s="431"/>
      <c r="FYV26" s="431"/>
      <c r="FYW26" s="431"/>
      <c r="FYX26" s="431"/>
      <c r="FYY26" s="431"/>
      <c r="FYZ26" s="431"/>
      <c r="FZA26" s="431"/>
      <c r="FZB26" s="431"/>
      <c r="FZC26" s="431"/>
      <c r="FZD26" s="431"/>
      <c r="FZE26" s="431"/>
      <c r="FZF26" s="431"/>
      <c r="FZG26" s="431"/>
      <c r="FZH26" s="431"/>
      <c r="FZI26" s="431"/>
      <c r="FZJ26" s="431"/>
      <c r="FZK26" s="431"/>
      <c r="FZL26" s="431"/>
      <c r="FZM26" s="431"/>
      <c r="FZN26" s="431"/>
      <c r="FZO26" s="431"/>
      <c r="FZP26" s="431"/>
      <c r="FZQ26" s="431"/>
      <c r="FZR26" s="431"/>
      <c r="FZS26" s="431"/>
      <c r="FZT26" s="431"/>
      <c r="FZU26" s="431"/>
      <c r="FZV26" s="431"/>
      <c r="FZW26" s="431"/>
      <c r="FZX26" s="431"/>
      <c r="FZY26" s="431"/>
      <c r="FZZ26" s="431"/>
      <c r="GAA26" s="431"/>
      <c r="GAB26" s="431"/>
      <c r="GAC26" s="431"/>
      <c r="GAD26" s="431"/>
      <c r="GAE26" s="431"/>
      <c r="GAF26" s="431"/>
      <c r="GAG26" s="431"/>
      <c r="GAH26" s="431"/>
      <c r="GAI26" s="431"/>
      <c r="GAJ26" s="431"/>
      <c r="GAK26" s="431"/>
      <c r="GAL26" s="431"/>
      <c r="GAM26" s="431"/>
      <c r="GAN26" s="431"/>
      <c r="GAO26" s="431"/>
      <c r="GAP26" s="431"/>
      <c r="GAQ26" s="431"/>
      <c r="GAR26" s="431"/>
      <c r="GAS26" s="431"/>
      <c r="GAT26" s="431"/>
      <c r="GAU26" s="431"/>
      <c r="GAV26" s="431"/>
      <c r="GAW26" s="431"/>
      <c r="GAX26" s="431"/>
      <c r="GAY26" s="431"/>
      <c r="GAZ26" s="431"/>
      <c r="GBA26" s="431"/>
      <c r="GBB26" s="431"/>
      <c r="GBC26" s="431"/>
      <c r="GBD26" s="431"/>
      <c r="GBE26" s="431"/>
      <c r="GBF26" s="431"/>
      <c r="GBG26" s="431"/>
      <c r="GBH26" s="431"/>
      <c r="GBI26" s="431"/>
      <c r="GBJ26" s="431"/>
      <c r="GBK26" s="431"/>
      <c r="GBL26" s="431"/>
      <c r="GBM26" s="431"/>
      <c r="GBN26" s="431"/>
      <c r="GBO26" s="431"/>
      <c r="GBP26" s="431"/>
      <c r="GBQ26" s="431"/>
      <c r="GBR26" s="431"/>
      <c r="GBS26" s="431"/>
      <c r="GBT26" s="431"/>
      <c r="GBU26" s="431"/>
      <c r="GBV26" s="431"/>
      <c r="GBW26" s="431"/>
      <c r="GBX26" s="431"/>
      <c r="GBY26" s="431"/>
      <c r="GBZ26" s="431"/>
      <c r="GCA26" s="431"/>
      <c r="GCB26" s="431"/>
      <c r="GCC26" s="431"/>
      <c r="GCD26" s="431"/>
      <c r="GCE26" s="431"/>
      <c r="GCF26" s="431"/>
      <c r="GCG26" s="431"/>
      <c r="GCH26" s="431"/>
      <c r="GCI26" s="431"/>
      <c r="GCJ26" s="431"/>
      <c r="GCK26" s="431"/>
      <c r="GCL26" s="431"/>
      <c r="GCM26" s="431"/>
      <c r="GCN26" s="431"/>
      <c r="GCO26" s="431"/>
      <c r="GCP26" s="431"/>
      <c r="GCQ26" s="431"/>
      <c r="GCR26" s="431"/>
      <c r="GCS26" s="431"/>
      <c r="GCT26" s="431"/>
      <c r="GCU26" s="431"/>
      <c r="GCV26" s="431"/>
      <c r="GCW26" s="431"/>
      <c r="GCX26" s="431"/>
      <c r="GCY26" s="431"/>
      <c r="GCZ26" s="431"/>
      <c r="GDA26" s="431"/>
      <c r="GDB26" s="431"/>
      <c r="GDC26" s="431"/>
      <c r="GDD26" s="431"/>
      <c r="GDE26" s="431"/>
      <c r="GDF26" s="431"/>
      <c r="GDG26" s="431"/>
      <c r="GDH26" s="431"/>
      <c r="GDI26" s="431"/>
      <c r="GDJ26" s="431"/>
      <c r="GDK26" s="431"/>
      <c r="GDL26" s="431"/>
      <c r="GDM26" s="431"/>
      <c r="GDN26" s="431"/>
      <c r="GDO26" s="431"/>
      <c r="GDP26" s="431"/>
      <c r="GDQ26" s="431"/>
      <c r="GDR26" s="431"/>
      <c r="GDS26" s="431"/>
      <c r="GDT26" s="431"/>
      <c r="GDU26" s="431"/>
      <c r="GDV26" s="431"/>
      <c r="GDW26" s="431"/>
      <c r="GDX26" s="431"/>
      <c r="GDY26" s="431"/>
      <c r="GDZ26" s="431"/>
      <c r="GEA26" s="431"/>
      <c r="GEB26" s="431"/>
      <c r="GEC26" s="431"/>
      <c r="GED26" s="431"/>
      <c r="GEE26" s="431"/>
      <c r="GEF26" s="431"/>
      <c r="GEG26" s="431"/>
      <c r="GEH26" s="431"/>
      <c r="GEI26" s="431"/>
      <c r="GEJ26" s="431"/>
      <c r="GEK26" s="431"/>
      <c r="GEL26" s="431"/>
      <c r="GEM26" s="431"/>
      <c r="GEN26" s="431"/>
      <c r="GEO26" s="431"/>
      <c r="GEP26" s="431"/>
      <c r="GEQ26" s="431"/>
      <c r="GER26" s="431"/>
      <c r="GES26" s="431"/>
      <c r="GET26" s="431"/>
      <c r="GEU26" s="431"/>
      <c r="GEV26" s="431"/>
      <c r="GEW26" s="431"/>
      <c r="GEX26" s="431"/>
      <c r="GEY26" s="431"/>
      <c r="GEZ26" s="431"/>
      <c r="GFA26" s="431"/>
      <c r="GFB26" s="431"/>
      <c r="GFC26" s="431"/>
      <c r="GFD26" s="431"/>
      <c r="GFE26" s="431"/>
      <c r="GFF26" s="431"/>
      <c r="GFG26" s="431"/>
      <c r="GFH26" s="431"/>
      <c r="GFI26" s="431"/>
      <c r="GFJ26" s="431"/>
      <c r="GFK26" s="431"/>
      <c r="GFL26" s="431"/>
      <c r="GFM26" s="431"/>
      <c r="GFN26" s="431"/>
      <c r="GFO26" s="431"/>
      <c r="GFP26" s="431"/>
      <c r="GFQ26" s="431"/>
      <c r="GFR26" s="431"/>
      <c r="GFS26" s="431"/>
      <c r="GFT26" s="431"/>
      <c r="GFU26" s="431"/>
      <c r="GFV26" s="431"/>
      <c r="GFW26" s="431"/>
      <c r="GFX26" s="431"/>
      <c r="GFY26" s="431"/>
      <c r="GFZ26" s="431"/>
      <c r="GGA26" s="431"/>
      <c r="GGB26" s="431"/>
      <c r="GGC26" s="431"/>
      <c r="GGD26" s="431"/>
      <c r="GGE26" s="431"/>
      <c r="GGF26" s="431"/>
      <c r="GGG26" s="431"/>
      <c r="GGH26" s="431"/>
      <c r="GGI26" s="431"/>
      <c r="GGJ26" s="431"/>
      <c r="GGK26" s="431"/>
      <c r="GGL26" s="431"/>
      <c r="GGM26" s="431"/>
      <c r="GGN26" s="431"/>
      <c r="GGO26" s="431"/>
      <c r="GGP26" s="431"/>
      <c r="GGQ26" s="431"/>
      <c r="GGR26" s="431"/>
      <c r="GGS26" s="431"/>
      <c r="GGT26" s="431"/>
      <c r="GGU26" s="431"/>
      <c r="GGV26" s="431"/>
      <c r="GGW26" s="431"/>
      <c r="GGX26" s="431"/>
      <c r="GGY26" s="431"/>
      <c r="GGZ26" s="431"/>
      <c r="GHA26" s="431"/>
      <c r="GHB26" s="431"/>
      <c r="GHC26" s="431"/>
      <c r="GHD26" s="431"/>
      <c r="GHE26" s="431"/>
      <c r="GHF26" s="431"/>
      <c r="GHG26" s="431"/>
      <c r="GHH26" s="431"/>
      <c r="GHI26" s="431"/>
      <c r="GHJ26" s="431"/>
      <c r="GHK26" s="431"/>
      <c r="GHL26" s="431"/>
      <c r="GHM26" s="431"/>
      <c r="GHN26" s="431"/>
      <c r="GHO26" s="431"/>
      <c r="GHP26" s="431"/>
      <c r="GHQ26" s="431"/>
      <c r="GHR26" s="431"/>
      <c r="GHS26" s="431"/>
      <c r="GHT26" s="431"/>
      <c r="GHU26" s="431"/>
      <c r="GHV26" s="431"/>
      <c r="GHW26" s="431"/>
      <c r="GHX26" s="431"/>
      <c r="GHY26" s="431"/>
      <c r="GHZ26" s="431"/>
      <c r="GIA26" s="431"/>
      <c r="GIB26" s="431"/>
      <c r="GIC26" s="431"/>
      <c r="GID26" s="431"/>
      <c r="GIE26" s="431"/>
      <c r="GIF26" s="431"/>
      <c r="GIG26" s="431"/>
      <c r="GIH26" s="431"/>
      <c r="GII26" s="431"/>
      <c r="GIJ26" s="431"/>
      <c r="GIK26" s="431"/>
      <c r="GIL26" s="431"/>
      <c r="GIM26" s="431"/>
      <c r="GIN26" s="431"/>
      <c r="GIO26" s="431"/>
      <c r="GIP26" s="431"/>
      <c r="GIQ26" s="431"/>
      <c r="GIR26" s="431"/>
      <c r="GIS26" s="431"/>
      <c r="GIT26" s="431"/>
      <c r="GIU26" s="431"/>
      <c r="GIV26" s="431"/>
      <c r="GIW26" s="431"/>
      <c r="GIX26" s="431"/>
      <c r="GIY26" s="431"/>
      <c r="GIZ26" s="431"/>
      <c r="GJA26" s="431"/>
      <c r="GJB26" s="431"/>
      <c r="GJC26" s="431"/>
      <c r="GJD26" s="431"/>
      <c r="GJE26" s="431"/>
      <c r="GJF26" s="431"/>
      <c r="GJG26" s="431"/>
      <c r="GJH26" s="431"/>
      <c r="GJI26" s="431"/>
      <c r="GJJ26" s="431"/>
      <c r="GJK26" s="431"/>
      <c r="GJL26" s="431"/>
      <c r="GJM26" s="431"/>
      <c r="GJN26" s="431"/>
      <c r="GJO26" s="431"/>
      <c r="GJP26" s="431"/>
      <c r="GJQ26" s="431"/>
      <c r="GJR26" s="431"/>
      <c r="GJS26" s="431"/>
      <c r="GJT26" s="431"/>
      <c r="GJU26" s="431"/>
      <c r="GJV26" s="431"/>
      <c r="GJW26" s="431"/>
      <c r="GJX26" s="431"/>
      <c r="GJY26" s="431"/>
      <c r="GJZ26" s="431"/>
      <c r="GKA26" s="431"/>
      <c r="GKB26" s="431"/>
      <c r="GKC26" s="431"/>
      <c r="GKD26" s="431"/>
      <c r="GKE26" s="431"/>
      <c r="GKF26" s="431"/>
      <c r="GKG26" s="431"/>
      <c r="GKH26" s="431"/>
      <c r="GKI26" s="431"/>
      <c r="GKJ26" s="431"/>
      <c r="GKK26" s="431"/>
      <c r="GKL26" s="431"/>
      <c r="GKM26" s="431"/>
      <c r="GKN26" s="431"/>
      <c r="GKO26" s="431"/>
      <c r="GKP26" s="431"/>
      <c r="GKQ26" s="431"/>
      <c r="GKR26" s="431"/>
      <c r="GKS26" s="431"/>
      <c r="GKT26" s="431"/>
      <c r="GKU26" s="431"/>
      <c r="GKV26" s="431"/>
      <c r="GKW26" s="431"/>
      <c r="GKX26" s="431"/>
      <c r="GKY26" s="431"/>
      <c r="GKZ26" s="431"/>
      <c r="GLA26" s="431"/>
      <c r="GLB26" s="431"/>
      <c r="GLC26" s="431"/>
      <c r="GLD26" s="431"/>
      <c r="GLE26" s="431"/>
      <c r="GLF26" s="431"/>
      <c r="GLG26" s="431"/>
      <c r="GLH26" s="431"/>
      <c r="GLI26" s="431"/>
      <c r="GLJ26" s="431"/>
      <c r="GLK26" s="431"/>
      <c r="GLL26" s="431"/>
      <c r="GLM26" s="431"/>
      <c r="GLN26" s="431"/>
      <c r="GLO26" s="431"/>
      <c r="GLP26" s="431"/>
      <c r="GLQ26" s="431"/>
      <c r="GLR26" s="431"/>
      <c r="GLS26" s="431"/>
      <c r="GLT26" s="431"/>
      <c r="GLU26" s="431"/>
      <c r="GLV26" s="431"/>
      <c r="GLW26" s="431"/>
      <c r="GLX26" s="431"/>
      <c r="GLY26" s="431"/>
      <c r="GLZ26" s="431"/>
      <c r="GMA26" s="431"/>
      <c r="GMB26" s="431"/>
      <c r="GMC26" s="431"/>
      <c r="GMD26" s="431"/>
      <c r="GME26" s="431"/>
      <c r="GMF26" s="431"/>
      <c r="GMG26" s="431"/>
      <c r="GMH26" s="431"/>
      <c r="GMI26" s="431"/>
      <c r="GMJ26" s="431"/>
      <c r="GMK26" s="431"/>
      <c r="GML26" s="431"/>
      <c r="GMM26" s="431"/>
      <c r="GMN26" s="431"/>
      <c r="GMO26" s="431"/>
      <c r="GMP26" s="431"/>
      <c r="GMQ26" s="431"/>
      <c r="GMR26" s="431"/>
      <c r="GMS26" s="431"/>
      <c r="GMT26" s="431"/>
      <c r="GMU26" s="431"/>
      <c r="GMV26" s="431"/>
      <c r="GMW26" s="431"/>
      <c r="GMX26" s="431"/>
      <c r="GMY26" s="431"/>
      <c r="GMZ26" s="431"/>
      <c r="GNA26" s="431"/>
      <c r="GNB26" s="431"/>
      <c r="GNC26" s="431"/>
      <c r="GND26" s="431"/>
      <c r="GNE26" s="431"/>
      <c r="GNF26" s="431"/>
      <c r="GNG26" s="431"/>
      <c r="GNH26" s="431"/>
      <c r="GNI26" s="431"/>
      <c r="GNJ26" s="431"/>
      <c r="GNK26" s="431"/>
      <c r="GNL26" s="431"/>
      <c r="GNM26" s="431"/>
      <c r="GNN26" s="431"/>
      <c r="GNO26" s="431"/>
      <c r="GNP26" s="431"/>
      <c r="GNQ26" s="431"/>
      <c r="GNR26" s="431"/>
      <c r="GNS26" s="431"/>
      <c r="GNT26" s="431"/>
      <c r="GNU26" s="431"/>
      <c r="GNV26" s="431"/>
      <c r="GNW26" s="431"/>
      <c r="GNX26" s="431"/>
      <c r="GNY26" s="431"/>
      <c r="GNZ26" s="431"/>
      <c r="GOA26" s="431"/>
      <c r="GOB26" s="431"/>
      <c r="GOC26" s="431"/>
      <c r="GOD26" s="431"/>
      <c r="GOE26" s="431"/>
      <c r="GOF26" s="431"/>
      <c r="GOG26" s="431"/>
      <c r="GOH26" s="431"/>
      <c r="GOI26" s="431"/>
      <c r="GOJ26" s="431"/>
      <c r="GOK26" s="431"/>
      <c r="GOL26" s="431"/>
      <c r="GOM26" s="431"/>
      <c r="GON26" s="431"/>
      <c r="GOO26" s="431"/>
      <c r="GOP26" s="431"/>
      <c r="GOQ26" s="431"/>
      <c r="GOR26" s="431"/>
      <c r="GOS26" s="431"/>
      <c r="GOT26" s="431"/>
      <c r="GOU26" s="431"/>
      <c r="GOV26" s="431"/>
      <c r="GOW26" s="431"/>
      <c r="GOX26" s="431"/>
      <c r="GOY26" s="431"/>
      <c r="GOZ26" s="431"/>
      <c r="GPA26" s="431"/>
      <c r="GPB26" s="431"/>
      <c r="GPC26" s="431"/>
      <c r="GPD26" s="431"/>
      <c r="GPE26" s="431"/>
      <c r="GPF26" s="431"/>
      <c r="GPG26" s="431"/>
      <c r="GPH26" s="431"/>
      <c r="GPI26" s="431"/>
      <c r="GPJ26" s="431"/>
      <c r="GPK26" s="431"/>
      <c r="GPL26" s="431"/>
      <c r="GPM26" s="431"/>
      <c r="GPN26" s="431"/>
      <c r="GPO26" s="431"/>
      <c r="GPP26" s="431"/>
      <c r="GPQ26" s="431"/>
      <c r="GPR26" s="431"/>
      <c r="GPS26" s="431"/>
      <c r="GPT26" s="431"/>
      <c r="GPU26" s="431"/>
      <c r="GPV26" s="431"/>
      <c r="GPW26" s="431"/>
      <c r="GPX26" s="431"/>
      <c r="GPY26" s="431"/>
      <c r="GPZ26" s="431"/>
      <c r="GQA26" s="431"/>
      <c r="GQB26" s="431"/>
      <c r="GQC26" s="431"/>
      <c r="GQD26" s="431"/>
      <c r="GQE26" s="431"/>
      <c r="GQF26" s="431"/>
      <c r="GQG26" s="431"/>
      <c r="GQH26" s="431"/>
      <c r="GQI26" s="431"/>
      <c r="GQJ26" s="431"/>
      <c r="GQK26" s="431"/>
      <c r="GQL26" s="431"/>
      <c r="GQM26" s="431"/>
      <c r="GQN26" s="431"/>
      <c r="GQO26" s="431"/>
      <c r="GQP26" s="431"/>
      <c r="GQQ26" s="431"/>
      <c r="GQR26" s="431"/>
      <c r="GQS26" s="431"/>
      <c r="GQT26" s="431"/>
      <c r="GQU26" s="431"/>
      <c r="GQV26" s="431"/>
      <c r="GQW26" s="431"/>
      <c r="GQX26" s="431"/>
      <c r="GQY26" s="431"/>
      <c r="GQZ26" s="431"/>
      <c r="GRA26" s="431"/>
      <c r="GRB26" s="431"/>
      <c r="GRC26" s="431"/>
      <c r="GRD26" s="431"/>
      <c r="GRE26" s="431"/>
      <c r="GRF26" s="431"/>
      <c r="GRG26" s="431"/>
      <c r="GRH26" s="431"/>
      <c r="GRI26" s="431"/>
      <c r="GRJ26" s="431"/>
      <c r="GRK26" s="431"/>
      <c r="GRL26" s="431"/>
      <c r="GRM26" s="431"/>
      <c r="GRN26" s="431"/>
      <c r="GRO26" s="431"/>
      <c r="GRP26" s="431"/>
      <c r="GRQ26" s="431"/>
      <c r="GRR26" s="431"/>
      <c r="GRS26" s="431"/>
      <c r="GRT26" s="431"/>
      <c r="GRU26" s="431"/>
      <c r="GRV26" s="431"/>
      <c r="GRW26" s="431"/>
      <c r="GRX26" s="431"/>
      <c r="GRY26" s="431"/>
      <c r="GRZ26" s="431"/>
      <c r="GSA26" s="431"/>
      <c r="GSB26" s="431"/>
      <c r="GSC26" s="431"/>
      <c r="GSD26" s="431"/>
      <c r="GSE26" s="431"/>
      <c r="GSF26" s="431"/>
      <c r="GSG26" s="431"/>
      <c r="GSH26" s="431"/>
      <c r="GSI26" s="431"/>
      <c r="GSJ26" s="431"/>
      <c r="GSK26" s="431"/>
      <c r="GSL26" s="431"/>
      <c r="GSM26" s="431"/>
      <c r="GSN26" s="431"/>
      <c r="GSO26" s="431"/>
      <c r="GSP26" s="431"/>
      <c r="GSQ26" s="431"/>
      <c r="GSR26" s="431"/>
      <c r="GSS26" s="431"/>
      <c r="GST26" s="431"/>
      <c r="GSU26" s="431"/>
      <c r="GSV26" s="431"/>
      <c r="GSW26" s="431"/>
      <c r="GSX26" s="431"/>
      <c r="GSY26" s="431"/>
      <c r="GSZ26" s="431"/>
      <c r="GTA26" s="431"/>
      <c r="GTB26" s="431"/>
      <c r="GTC26" s="431"/>
      <c r="GTD26" s="431"/>
      <c r="GTE26" s="431"/>
      <c r="GTF26" s="431"/>
      <c r="GTG26" s="431"/>
      <c r="GTH26" s="431"/>
      <c r="GTI26" s="431"/>
      <c r="GTJ26" s="431"/>
      <c r="GTK26" s="431"/>
      <c r="GTL26" s="431"/>
      <c r="GTM26" s="431"/>
      <c r="GTN26" s="431"/>
      <c r="GTO26" s="431"/>
      <c r="GTP26" s="431"/>
      <c r="GTQ26" s="431"/>
      <c r="GTR26" s="431"/>
      <c r="GTS26" s="431"/>
      <c r="GTT26" s="431"/>
      <c r="GTU26" s="431"/>
      <c r="GTV26" s="431"/>
      <c r="GTW26" s="431"/>
      <c r="GTX26" s="431"/>
      <c r="GTY26" s="431"/>
      <c r="GTZ26" s="431"/>
      <c r="GUA26" s="431"/>
      <c r="GUB26" s="431"/>
      <c r="GUC26" s="431"/>
      <c r="GUD26" s="431"/>
      <c r="GUE26" s="431"/>
      <c r="GUF26" s="431"/>
      <c r="GUG26" s="431"/>
      <c r="GUH26" s="431"/>
      <c r="GUI26" s="431"/>
      <c r="GUJ26" s="431"/>
      <c r="GUK26" s="431"/>
      <c r="GUL26" s="431"/>
      <c r="GUM26" s="431"/>
      <c r="GUN26" s="431"/>
      <c r="GUO26" s="431"/>
      <c r="GUP26" s="431"/>
      <c r="GUQ26" s="431"/>
      <c r="GUR26" s="431"/>
      <c r="GUS26" s="431"/>
      <c r="GUT26" s="431"/>
      <c r="GUU26" s="431"/>
      <c r="GUV26" s="431"/>
      <c r="GUW26" s="431"/>
      <c r="GUX26" s="431"/>
      <c r="GUY26" s="431"/>
      <c r="GUZ26" s="431"/>
      <c r="GVA26" s="431"/>
      <c r="GVB26" s="431"/>
      <c r="GVC26" s="431"/>
      <c r="GVD26" s="431"/>
      <c r="GVE26" s="431"/>
      <c r="GVF26" s="431"/>
      <c r="GVG26" s="431"/>
      <c r="GVH26" s="431"/>
      <c r="GVI26" s="431"/>
      <c r="GVJ26" s="431"/>
      <c r="GVK26" s="431"/>
      <c r="GVL26" s="431"/>
      <c r="GVM26" s="431"/>
      <c r="GVN26" s="431"/>
      <c r="GVO26" s="431"/>
      <c r="GVP26" s="431"/>
      <c r="GVQ26" s="431"/>
      <c r="GVR26" s="431"/>
      <c r="GVS26" s="431"/>
      <c r="GVT26" s="431"/>
      <c r="GVU26" s="431"/>
      <c r="GVV26" s="431"/>
      <c r="GVW26" s="431"/>
      <c r="GVX26" s="431"/>
      <c r="GVY26" s="431"/>
      <c r="GVZ26" s="431"/>
      <c r="GWA26" s="431"/>
      <c r="GWB26" s="431"/>
      <c r="GWC26" s="431"/>
      <c r="GWD26" s="431"/>
      <c r="GWE26" s="431"/>
      <c r="GWF26" s="431"/>
      <c r="GWG26" s="431"/>
      <c r="GWH26" s="431"/>
      <c r="GWI26" s="431"/>
      <c r="GWJ26" s="431"/>
      <c r="GWK26" s="431"/>
      <c r="GWL26" s="431"/>
      <c r="GWM26" s="431"/>
      <c r="GWN26" s="431"/>
      <c r="GWO26" s="431"/>
      <c r="GWP26" s="431"/>
      <c r="GWQ26" s="431"/>
      <c r="GWR26" s="431"/>
      <c r="GWS26" s="431"/>
      <c r="GWT26" s="431"/>
      <c r="GWU26" s="431"/>
      <c r="GWV26" s="431"/>
      <c r="GWW26" s="431"/>
      <c r="GWX26" s="431"/>
      <c r="GWY26" s="431"/>
      <c r="GWZ26" s="431"/>
      <c r="GXA26" s="431"/>
      <c r="GXB26" s="431"/>
      <c r="GXC26" s="431"/>
      <c r="GXD26" s="431"/>
      <c r="GXE26" s="431"/>
      <c r="GXF26" s="431"/>
      <c r="GXG26" s="431"/>
      <c r="GXH26" s="431"/>
      <c r="GXI26" s="431"/>
      <c r="GXJ26" s="431"/>
      <c r="GXK26" s="431"/>
      <c r="GXL26" s="431"/>
      <c r="GXM26" s="431"/>
      <c r="GXN26" s="431"/>
      <c r="GXO26" s="431"/>
      <c r="GXP26" s="431"/>
      <c r="GXQ26" s="431"/>
      <c r="GXR26" s="431"/>
      <c r="GXS26" s="431"/>
      <c r="GXT26" s="431"/>
      <c r="GXU26" s="431"/>
      <c r="GXV26" s="431"/>
      <c r="GXW26" s="431"/>
      <c r="GXX26" s="431"/>
      <c r="GXY26" s="431"/>
      <c r="GXZ26" s="431"/>
      <c r="GYA26" s="431"/>
      <c r="GYB26" s="431"/>
      <c r="GYC26" s="431"/>
      <c r="GYD26" s="431"/>
      <c r="GYE26" s="431"/>
      <c r="GYF26" s="431"/>
      <c r="GYG26" s="431"/>
      <c r="GYH26" s="431"/>
      <c r="GYI26" s="431"/>
      <c r="GYJ26" s="431"/>
      <c r="GYK26" s="431"/>
      <c r="GYL26" s="431"/>
      <c r="GYM26" s="431"/>
      <c r="GYN26" s="431"/>
      <c r="GYO26" s="431"/>
      <c r="GYP26" s="431"/>
      <c r="GYQ26" s="431"/>
      <c r="GYR26" s="431"/>
      <c r="GYS26" s="431"/>
      <c r="GYT26" s="431"/>
      <c r="GYU26" s="431"/>
      <c r="GYV26" s="431"/>
      <c r="GYW26" s="431"/>
      <c r="GYX26" s="431"/>
      <c r="GYY26" s="431"/>
      <c r="GYZ26" s="431"/>
      <c r="GZA26" s="431"/>
      <c r="GZB26" s="431"/>
      <c r="GZC26" s="431"/>
      <c r="GZD26" s="431"/>
      <c r="GZE26" s="431"/>
      <c r="GZF26" s="431"/>
      <c r="GZG26" s="431"/>
      <c r="GZH26" s="431"/>
      <c r="GZI26" s="431"/>
      <c r="GZJ26" s="431"/>
      <c r="GZK26" s="431"/>
      <c r="GZL26" s="431"/>
      <c r="GZM26" s="431"/>
      <c r="GZN26" s="431"/>
      <c r="GZO26" s="431"/>
      <c r="GZP26" s="431"/>
      <c r="GZQ26" s="431"/>
      <c r="GZR26" s="431"/>
      <c r="GZS26" s="431"/>
      <c r="GZT26" s="431"/>
      <c r="GZU26" s="431"/>
      <c r="GZV26" s="431"/>
      <c r="GZW26" s="431"/>
      <c r="GZX26" s="431"/>
      <c r="GZY26" s="431"/>
      <c r="GZZ26" s="431"/>
      <c r="HAA26" s="431"/>
      <c r="HAB26" s="431"/>
      <c r="HAC26" s="431"/>
      <c r="HAD26" s="431"/>
      <c r="HAE26" s="431"/>
      <c r="HAF26" s="431"/>
      <c r="HAG26" s="431"/>
      <c r="HAH26" s="431"/>
      <c r="HAI26" s="431"/>
      <c r="HAJ26" s="431"/>
      <c r="HAK26" s="431"/>
      <c r="HAL26" s="431"/>
      <c r="HAM26" s="431"/>
      <c r="HAN26" s="431"/>
      <c r="HAO26" s="431"/>
      <c r="HAP26" s="431"/>
      <c r="HAQ26" s="431"/>
      <c r="HAR26" s="431"/>
      <c r="HAS26" s="431"/>
      <c r="HAT26" s="431"/>
      <c r="HAU26" s="431"/>
      <c r="HAV26" s="431"/>
      <c r="HAW26" s="431"/>
      <c r="HAX26" s="431"/>
      <c r="HAY26" s="431"/>
      <c r="HAZ26" s="431"/>
      <c r="HBA26" s="431"/>
      <c r="HBB26" s="431"/>
      <c r="HBC26" s="431"/>
      <c r="HBD26" s="431"/>
      <c r="HBE26" s="431"/>
      <c r="HBF26" s="431"/>
      <c r="HBG26" s="431"/>
      <c r="HBH26" s="431"/>
      <c r="HBI26" s="431"/>
      <c r="HBJ26" s="431"/>
      <c r="HBK26" s="431"/>
      <c r="HBL26" s="431"/>
      <c r="HBM26" s="431"/>
      <c r="HBN26" s="431"/>
      <c r="HBO26" s="431"/>
      <c r="HBP26" s="431"/>
      <c r="HBQ26" s="431"/>
      <c r="HBR26" s="431"/>
      <c r="HBS26" s="431"/>
      <c r="HBT26" s="431"/>
      <c r="HBU26" s="431"/>
      <c r="HBV26" s="431"/>
      <c r="HBW26" s="431"/>
      <c r="HBX26" s="431"/>
      <c r="HBY26" s="431"/>
      <c r="HBZ26" s="431"/>
      <c r="HCA26" s="431"/>
      <c r="HCB26" s="431"/>
      <c r="HCC26" s="431"/>
      <c r="HCD26" s="431"/>
      <c r="HCE26" s="431"/>
      <c r="HCF26" s="431"/>
      <c r="HCG26" s="431"/>
      <c r="HCH26" s="431"/>
      <c r="HCI26" s="431"/>
      <c r="HCJ26" s="431"/>
      <c r="HCK26" s="431"/>
      <c r="HCL26" s="431"/>
      <c r="HCM26" s="431"/>
      <c r="HCN26" s="431"/>
      <c r="HCO26" s="431"/>
      <c r="HCP26" s="431"/>
      <c r="HCQ26" s="431"/>
      <c r="HCR26" s="431"/>
      <c r="HCS26" s="431"/>
      <c r="HCT26" s="431"/>
      <c r="HCU26" s="431"/>
      <c r="HCV26" s="431"/>
      <c r="HCW26" s="431"/>
      <c r="HCX26" s="431"/>
      <c r="HCY26" s="431"/>
      <c r="HCZ26" s="431"/>
      <c r="HDA26" s="431"/>
      <c r="HDB26" s="431"/>
      <c r="HDC26" s="431"/>
      <c r="HDD26" s="431"/>
      <c r="HDE26" s="431"/>
      <c r="HDF26" s="431"/>
      <c r="HDG26" s="431"/>
      <c r="HDH26" s="431"/>
      <c r="HDI26" s="431"/>
      <c r="HDJ26" s="431"/>
      <c r="HDK26" s="431"/>
      <c r="HDL26" s="431"/>
      <c r="HDM26" s="431"/>
      <c r="HDN26" s="431"/>
      <c r="HDO26" s="431"/>
      <c r="HDP26" s="431"/>
      <c r="HDQ26" s="431"/>
      <c r="HDR26" s="431"/>
      <c r="HDS26" s="431"/>
      <c r="HDT26" s="431"/>
      <c r="HDU26" s="431"/>
      <c r="HDV26" s="431"/>
      <c r="HDW26" s="431"/>
      <c r="HDX26" s="431"/>
      <c r="HDY26" s="431"/>
      <c r="HDZ26" s="431"/>
      <c r="HEA26" s="431"/>
      <c r="HEB26" s="431"/>
      <c r="HEC26" s="431"/>
      <c r="HED26" s="431"/>
      <c r="HEE26" s="431"/>
      <c r="HEF26" s="431"/>
      <c r="HEG26" s="431"/>
      <c r="HEH26" s="431"/>
      <c r="HEI26" s="431"/>
      <c r="HEJ26" s="431"/>
      <c r="HEK26" s="431"/>
      <c r="HEL26" s="431"/>
      <c r="HEM26" s="431"/>
      <c r="HEN26" s="431"/>
      <c r="HEO26" s="431"/>
      <c r="HEP26" s="431"/>
      <c r="HEQ26" s="431"/>
      <c r="HER26" s="431"/>
      <c r="HES26" s="431"/>
      <c r="HET26" s="431"/>
      <c r="HEU26" s="431"/>
      <c r="HEV26" s="431"/>
      <c r="HEW26" s="431"/>
      <c r="HEX26" s="431"/>
      <c r="HEY26" s="431"/>
      <c r="HEZ26" s="431"/>
      <c r="HFA26" s="431"/>
      <c r="HFB26" s="431"/>
      <c r="HFC26" s="431"/>
      <c r="HFD26" s="431"/>
      <c r="HFE26" s="431"/>
      <c r="HFF26" s="431"/>
      <c r="HFG26" s="431"/>
      <c r="HFH26" s="431"/>
      <c r="HFI26" s="431"/>
      <c r="HFJ26" s="431"/>
      <c r="HFK26" s="431"/>
      <c r="HFL26" s="431"/>
      <c r="HFM26" s="431"/>
      <c r="HFN26" s="431"/>
      <c r="HFO26" s="431"/>
      <c r="HFP26" s="431"/>
      <c r="HFQ26" s="431"/>
      <c r="HFR26" s="431"/>
      <c r="HFS26" s="431"/>
      <c r="HFT26" s="431"/>
      <c r="HFU26" s="431"/>
      <c r="HFV26" s="431"/>
      <c r="HFW26" s="431"/>
      <c r="HFX26" s="431"/>
      <c r="HFY26" s="431"/>
      <c r="HFZ26" s="431"/>
      <c r="HGA26" s="431"/>
      <c r="HGB26" s="431"/>
      <c r="HGC26" s="431"/>
      <c r="HGD26" s="431"/>
      <c r="HGE26" s="431"/>
      <c r="HGF26" s="431"/>
      <c r="HGG26" s="431"/>
      <c r="HGH26" s="431"/>
      <c r="HGI26" s="431"/>
      <c r="HGJ26" s="431"/>
      <c r="HGK26" s="431"/>
      <c r="HGL26" s="431"/>
      <c r="HGM26" s="431"/>
      <c r="HGN26" s="431"/>
      <c r="HGO26" s="431"/>
      <c r="HGP26" s="431"/>
      <c r="HGQ26" s="431"/>
      <c r="HGR26" s="431"/>
      <c r="HGS26" s="431"/>
      <c r="HGT26" s="431"/>
      <c r="HGU26" s="431"/>
      <c r="HGV26" s="431"/>
      <c r="HGW26" s="431"/>
      <c r="HGX26" s="431"/>
      <c r="HGY26" s="431"/>
      <c r="HGZ26" s="431"/>
      <c r="HHA26" s="431"/>
      <c r="HHB26" s="431"/>
      <c r="HHC26" s="431"/>
      <c r="HHD26" s="431"/>
      <c r="HHE26" s="431"/>
      <c r="HHF26" s="431"/>
      <c r="HHG26" s="431"/>
      <c r="HHH26" s="431"/>
      <c r="HHI26" s="431"/>
      <c r="HHJ26" s="431"/>
      <c r="HHK26" s="431"/>
      <c r="HHL26" s="431"/>
      <c r="HHM26" s="431"/>
      <c r="HHN26" s="431"/>
      <c r="HHO26" s="431"/>
      <c r="HHP26" s="431"/>
      <c r="HHQ26" s="431"/>
      <c r="HHR26" s="431"/>
      <c r="HHS26" s="431"/>
      <c r="HHT26" s="431"/>
      <c r="HHU26" s="431"/>
      <c r="HHV26" s="431"/>
      <c r="HHW26" s="431"/>
      <c r="HHX26" s="431"/>
      <c r="HHY26" s="431"/>
      <c r="HHZ26" s="431"/>
      <c r="HIA26" s="431"/>
      <c r="HIB26" s="431"/>
      <c r="HIC26" s="431"/>
      <c r="HID26" s="431"/>
      <c r="HIE26" s="431"/>
      <c r="HIF26" s="431"/>
      <c r="HIG26" s="431"/>
      <c r="HIH26" s="431"/>
      <c r="HII26" s="431"/>
      <c r="HIJ26" s="431"/>
      <c r="HIK26" s="431"/>
      <c r="HIL26" s="431"/>
      <c r="HIM26" s="431"/>
      <c r="HIN26" s="431"/>
      <c r="HIO26" s="431"/>
      <c r="HIP26" s="431"/>
      <c r="HIQ26" s="431"/>
      <c r="HIR26" s="431"/>
      <c r="HIS26" s="431"/>
      <c r="HIT26" s="431"/>
      <c r="HIU26" s="431"/>
      <c r="HIV26" s="431"/>
      <c r="HIW26" s="431"/>
      <c r="HIX26" s="431"/>
      <c r="HIY26" s="431"/>
      <c r="HIZ26" s="431"/>
      <c r="HJA26" s="431"/>
      <c r="HJB26" s="431"/>
      <c r="HJC26" s="431"/>
      <c r="HJD26" s="431"/>
      <c r="HJE26" s="431"/>
      <c r="HJF26" s="431"/>
      <c r="HJG26" s="431"/>
      <c r="HJH26" s="431"/>
      <c r="HJI26" s="431"/>
      <c r="HJJ26" s="431"/>
      <c r="HJK26" s="431"/>
      <c r="HJL26" s="431"/>
      <c r="HJM26" s="431"/>
      <c r="HJN26" s="431"/>
      <c r="HJO26" s="431"/>
      <c r="HJP26" s="431"/>
      <c r="HJQ26" s="431"/>
      <c r="HJR26" s="431"/>
      <c r="HJS26" s="431"/>
      <c r="HJT26" s="431"/>
      <c r="HJU26" s="431"/>
      <c r="HJV26" s="431"/>
      <c r="HJW26" s="431"/>
      <c r="HJX26" s="431"/>
      <c r="HJY26" s="431"/>
      <c r="HJZ26" s="431"/>
      <c r="HKA26" s="431"/>
      <c r="HKB26" s="431"/>
      <c r="HKC26" s="431"/>
      <c r="HKD26" s="431"/>
      <c r="HKE26" s="431"/>
      <c r="HKF26" s="431"/>
      <c r="HKG26" s="431"/>
      <c r="HKH26" s="431"/>
      <c r="HKI26" s="431"/>
      <c r="HKJ26" s="431"/>
      <c r="HKK26" s="431"/>
      <c r="HKL26" s="431"/>
      <c r="HKM26" s="431"/>
      <c r="HKN26" s="431"/>
      <c r="HKO26" s="431"/>
      <c r="HKP26" s="431"/>
      <c r="HKQ26" s="431"/>
      <c r="HKR26" s="431"/>
      <c r="HKS26" s="431"/>
      <c r="HKT26" s="431"/>
      <c r="HKU26" s="431"/>
      <c r="HKV26" s="431"/>
      <c r="HKW26" s="431"/>
      <c r="HKX26" s="431"/>
      <c r="HKY26" s="431"/>
      <c r="HKZ26" s="431"/>
      <c r="HLA26" s="431"/>
      <c r="HLB26" s="431"/>
      <c r="HLC26" s="431"/>
      <c r="HLD26" s="431"/>
      <c r="HLE26" s="431"/>
      <c r="HLF26" s="431"/>
      <c r="HLG26" s="431"/>
      <c r="HLH26" s="431"/>
      <c r="HLI26" s="431"/>
      <c r="HLJ26" s="431"/>
      <c r="HLK26" s="431"/>
      <c r="HLL26" s="431"/>
      <c r="HLM26" s="431"/>
      <c r="HLN26" s="431"/>
      <c r="HLO26" s="431"/>
      <c r="HLP26" s="431"/>
      <c r="HLQ26" s="431"/>
      <c r="HLR26" s="431"/>
      <c r="HLS26" s="431"/>
      <c r="HLT26" s="431"/>
      <c r="HLU26" s="431"/>
      <c r="HLV26" s="431"/>
      <c r="HLW26" s="431"/>
      <c r="HLX26" s="431"/>
      <c r="HLY26" s="431"/>
      <c r="HLZ26" s="431"/>
      <c r="HMA26" s="431"/>
      <c r="HMB26" s="431"/>
      <c r="HMC26" s="431"/>
      <c r="HMD26" s="431"/>
      <c r="HME26" s="431"/>
      <c r="HMF26" s="431"/>
      <c r="HMG26" s="431"/>
      <c r="HMH26" s="431"/>
      <c r="HMI26" s="431"/>
      <c r="HMJ26" s="431"/>
      <c r="HMK26" s="431"/>
      <c r="HML26" s="431"/>
      <c r="HMM26" s="431"/>
      <c r="HMN26" s="431"/>
      <c r="HMO26" s="431"/>
      <c r="HMP26" s="431"/>
      <c r="HMQ26" s="431"/>
      <c r="HMR26" s="431"/>
      <c r="HMS26" s="431"/>
      <c r="HMT26" s="431"/>
      <c r="HMU26" s="431"/>
      <c r="HMV26" s="431"/>
      <c r="HMW26" s="431"/>
      <c r="HMX26" s="431"/>
      <c r="HMY26" s="431"/>
      <c r="HMZ26" s="431"/>
      <c r="HNA26" s="431"/>
      <c r="HNB26" s="431"/>
      <c r="HNC26" s="431"/>
      <c r="HND26" s="431"/>
      <c r="HNE26" s="431"/>
      <c r="HNF26" s="431"/>
      <c r="HNG26" s="431"/>
      <c r="HNH26" s="431"/>
      <c r="HNI26" s="431"/>
      <c r="HNJ26" s="431"/>
      <c r="HNK26" s="431"/>
      <c r="HNL26" s="431"/>
      <c r="HNM26" s="431"/>
      <c r="HNN26" s="431"/>
      <c r="HNO26" s="431"/>
      <c r="HNP26" s="431"/>
      <c r="HNQ26" s="431"/>
      <c r="HNR26" s="431"/>
      <c r="HNS26" s="431"/>
      <c r="HNT26" s="431"/>
      <c r="HNU26" s="431"/>
      <c r="HNV26" s="431"/>
      <c r="HNW26" s="431"/>
      <c r="HNX26" s="431"/>
      <c r="HNY26" s="431"/>
      <c r="HNZ26" s="431"/>
      <c r="HOA26" s="431"/>
      <c r="HOB26" s="431"/>
      <c r="HOC26" s="431"/>
      <c r="HOD26" s="431"/>
      <c r="HOE26" s="431"/>
      <c r="HOF26" s="431"/>
      <c r="HOG26" s="431"/>
      <c r="HOH26" s="431"/>
      <c r="HOI26" s="431"/>
      <c r="HOJ26" s="431"/>
      <c r="HOK26" s="431"/>
      <c r="HOL26" s="431"/>
      <c r="HOM26" s="431"/>
      <c r="HON26" s="431"/>
      <c r="HOO26" s="431"/>
      <c r="HOP26" s="431"/>
      <c r="HOQ26" s="431"/>
      <c r="HOR26" s="431"/>
      <c r="HOS26" s="431"/>
      <c r="HOT26" s="431"/>
      <c r="HOU26" s="431"/>
      <c r="HOV26" s="431"/>
      <c r="HOW26" s="431"/>
      <c r="HOX26" s="431"/>
      <c r="HOY26" s="431"/>
      <c r="HOZ26" s="431"/>
      <c r="HPA26" s="431"/>
      <c r="HPB26" s="431"/>
      <c r="HPC26" s="431"/>
      <c r="HPD26" s="431"/>
      <c r="HPE26" s="431"/>
      <c r="HPF26" s="431"/>
      <c r="HPG26" s="431"/>
      <c r="HPH26" s="431"/>
      <c r="HPI26" s="431"/>
      <c r="HPJ26" s="431"/>
      <c r="HPK26" s="431"/>
      <c r="HPL26" s="431"/>
      <c r="HPM26" s="431"/>
      <c r="HPN26" s="431"/>
      <c r="HPO26" s="431"/>
      <c r="HPP26" s="431"/>
      <c r="HPQ26" s="431"/>
      <c r="HPR26" s="431"/>
      <c r="HPS26" s="431"/>
      <c r="HPT26" s="431"/>
      <c r="HPU26" s="431"/>
      <c r="HPV26" s="431"/>
      <c r="HPW26" s="431"/>
      <c r="HPX26" s="431"/>
      <c r="HPY26" s="431"/>
      <c r="HPZ26" s="431"/>
      <c r="HQA26" s="431"/>
      <c r="HQB26" s="431"/>
      <c r="HQC26" s="431"/>
      <c r="HQD26" s="431"/>
      <c r="HQE26" s="431"/>
      <c r="HQF26" s="431"/>
      <c r="HQG26" s="431"/>
      <c r="HQH26" s="431"/>
      <c r="HQI26" s="431"/>
      <c r="HQJ26" s="431"/>
      <c r="HQK26" s="431"/>
      <c r="HQL26" s="431"/>
      <c r="HQM26" s="431"/>
      <c r="HQN26" s="431"/>
      <c r="HQO26" s="431"/>
      <c r="HQP26" s="431"/>
      <c r="HQQ26" s="431"/>
      <c r="HQR26" s="431"/>
      <c r="HQS26" s="431"/>
      <c r="HQT26" s="431"/>
      <c r="HQU26" s="431"/>
      <c r="HQV26" s="431"/>
      <c r="HQW26" s="431"/>
      <c r="HQX26" s="431"/>
      <c r="HQY26" s="431"/>
      <c r="HQZ26" s="431"/>
      <c r="HRA26" s="431"/>
      <c r="HRB26" s="431"/>
      <c r="HRC26" s="431"/>
      <c r="HRD26" s="431"/>
      <c r="HRE26" s="431"/>
      <c r="HRF26" s="431"/>
      <c r="HRG26" s="431"/>
      <c r="HRH26" s="431"/>
      <c r="HRI26" s="431"/>
      <c r="HRJ26" s="431"/>
      <c r="HRK26" s="431"/>
      <c r="HRL26" s="431"/>
      <c r="HRM26" s="431"/>
      <c r="HRN26" s="431"/>
      <c r="HRO26" s="431"/>
      <c r="HRP26" s="431"/>
      <c r="HRQ26" s="431"/>
      <c r="HRR26" s="431"/>
      <c r="HRS26" s="431"/>
      <c r="HRT26" s="431"/>
      <c r="HRU26" s="431"/>
      <c r="HRV26" s="431"/>
      <c r="HRW26" s="431"/>
      <c r="HRX26" s="431"/>
      <c r="HRY26" s="431"/>
      <c r="HRZ26" s="431"/>
      <c r="HSA26" s="431"/>
      <c r="HSB26" s="431"/>
      <c r="HSC26" s="431"/>
      <c r="HSD26" s="431"/>
      <c r="HSE26" s="431"/>
      <c r="HSF26" s="431"/>
      <c r="HSG26" s="431"/>
      <c r="HSH26" s="431"/>
      <c r="HSI26" s="431"/>
      <c r="HSJ26" s="431"/>
      <c r="HSK26" s="431"/>
      <c r="HSL26" s="431"/>
      <c r="HSM26" s="431"/>
      <c r="HSN26" s="431"/>
      <c r="HSO26" s="431"/>
      <c r="HSP26" s="431"/>
      <c r="HSQ26" s="431"/>
      <c r="HSR26" s="431"/>
      <c r="HSS26" s="431"/>
      <c r="HST26" s="431"/>
      <c r="HSU26" s="431"/>
      <c r="HSV26" s="431"/>
      <c r="HSW26" s="431"/>
      <c r="HSX26" s="431"/>
      <c r="HSY26" s="431"/>
      <c r="HSZ26" s="431"/>
      <c r="HTA26" s="431"/>
      <c r="HTB26" s="431"/>
      <c r="HTC26" s="431"/>
      <c r="HTD26" s="431"/>
      <c r="HTE26" s="431"/>
      <c r="HTF26" s="431"/>
      <c r="HTG26" s="431"/>
      <c r="HTH26" s="431"/>
      <c r="HTI26" s="431"/>
      <c r="HTJ26" s="431"/>
      <c r="HTK26" s="431"/>
      <c r="HTL26" s="431"/>
      <c r="HTM26" s="431"/>
      <c r="HTN26" s="431"/>
      <c r="HTO26" s="431"/>
      <c r="HTP26" s="431"/>
      <c r="HTQ26" s="431"/>
      <c r="HTR26" s="431"/>
      <c r="HTS26" s="431"/>
      <c r="HTT26" s="431"/>
      <c r="HTU26" s="431"/>
      <c r="HTV26" s="431"/>
      <c r="HTW26" s="431"/>
      <c r="HTX26" s="431"/>
      <c r="HTY26" s="431"/>
      <c r="HTZ26" s="431"/>
      <c r="HUA26" s="431"/>
      <c r="HUB26" s="431"/>
      <c r="HUC26" s="431"/>
      <c r="HUD26" s="431"/>
      <c r="HUE26" s="431"/>
      <c r="HUF26" s="431"/>
      <c r="HUG26" s="431"/>
      <c r="HUH26" s="431"/>
      <c r="HUI26" s="431"/>
      <c r="HUJ26" s="431"/>
      <c r="HUK26" s="431"/>
      <c r="HUL26" s="431"/>
      <c r="HUM26" s="431"/>
      <c r="HUN26" s="431"/>
      <c r="HUO26" s="431"/>
      <c r="HUP26" s="431"/>
      <c r="HUQ26" s="431"/>
      <c r="HUR26" s="431"/>
      <c r="HUS26" s="431"/>
      <c r="HUT26" s="431"/>
      <c r="HUU26" s="431"/>
      <c r="HUV26" s="431"/>
      <c r="HUW26" s="431"/>
      <c r="HUX26" s="431"/>
      <c r="HUY26" s="431"/>
      <c r="HUZ26" s="431"/>
      <c r="HVA26" s="431"/>
      <c r="HVB26" s="431"/>
      <c r="HVC26" s="431"/>
      <c r="HVD26" s="431"/>
      <c r="HVE26" s="431"/>
      <c r="HVF26" s="431"/>
      <c r="HVG26" s="431"/>
      <c r="HVH26" s="431"/>
      <c r="HVI26" s="431"/>
      <c r="HVJ26" s="431"/>
      <c r="HVK26" s="431"/>
      <c r="HVL26" s="431"/>
      <c r="HVM26" s="431"/>
      <c r="HVN26" s="431"/>
      <c r="HVO26" s="431"/>
      <c r="HVP26" s="431"/>
      <c r="HVQ26" s="431"/>
      <c r="HVR26" s="431"/>
      <c r="HVS26" s="431"/>
      <c r="HVT26" s="431"/>
      <c r="HVU26" s="431"/>
      <c r="HVV26" s="431"/>
      <c r="HVW26" s="431"/>
      <c r="HVX26" s="431"/>
      <c r="HVY26" s="431"/>
      <c r="HVZ26" s="431"/>
      <c r="HWA26" s="431"/>
      <c r="HWB26" s="431"/>
      <c r="HWC26" s="431"/>
      <c r="HWD26" s="431"/>
      <c r="HWE26" s="431"/>
      <c r="HWF26" s="431"/>
      <c r="HWG26" s="431"/>
      <c r="HWH26" s="431"/>
      <c r="HWI26" s="431"/>
      <c r="HWJ26" s="431"/>
      <c r="HWK26" s="431"/>
      <c r="HWL26" s="431"/>
      <c r="HWM26" s="431"/>
      <c r="HWN26" s="431"/>
      <c r="HWO26" s="431"/>
      <c r="HWP26" s="431"/>
      <c r="HWQ26" s="431"/>
      <c r="HWR26" s="431"/>
      <c r="HWS26" s="431"/>
      <c r="HWT26" s="431"/>
      <c r="HWU26" s="431"/>
      <c r="HWV26" s="431"/>
      <c r="HWW26" s="431"/>
      <c r="HWX26" s="431"/>
      <c r="HWY26" s="431"/>
      <c r="HWZ26" s="431"/>
      <c r="HXA26" s="431"/>
      <c r="HXB26" s="431"/>
      <c r="HXC26" s="431"/>
      <c r="HXD26" s="431"/>
      <c r="HXE26" s="431"/>
      <c r="HXF26" s="431"/>
      <c r="HXG26" s="431"/>
      <c r="HXH26" s="431"/>
      <c r="HXI26" s="431"/>
      <c r="HXJ26" s="431"/>
      <c r="HXK26" s="431"/>
      <c r="HXL26" s="431"/>
      <c r="HXM26" s="431"/>
      <c r="HXN26" s="431"/>
      <c r="HXO26" s="431"/>
      <c r="HXP26" s="431"/>
      <c r="HXQ26" s="431"/>
      <c r="HXR26" s="431"/>
      <c r="HXS26" s="431"/>
      <c r="HXT26" s="431"/>
      <c r="HXU26" s="431"/>
      <c r="HXV26" s="431"/>
      <c r="HXW26" s="431"/>
      <c r="HXX26" s="431"/>
      <c r="HXY26" s="431"/>
      <c r="HXZ26" s="431"/>
      <c r="HYA26" s="431"/>
      <c r="HYB26" s="431"/>
      <c r="HYC26" s="431"/>
      <c r="HYD26" s="431"/>
      <c r="HYE26" s="431"/>
      <c r="HYF26" s="431"/>
      <c r="HYG26" s="431"/>
      <c r="HYH26" s="431"/>
      <c r="HYI26" s="431"/>
      <c r="HYJ26" s="431"/>
      <c r="HYK26" s="431"/>
      <c r="HYL26" s="431"/>
      <c r="HYM26" s="431"/>
      <c r="HYN26" s="431"/>
      <c r="HYO26" s="431"/>
      <c r="HYP26" s="431"/>
      <c r="HYQ26" s="431"/>
      <c r="HYR26" s="431"/>
      <c r="HYS26" s="431"/>
      <c r="HYT26" s="431"/>
      <c r="HYU26" s="431"/>
      <c r="HYV26" s="431"/>
      <c r="HYW26" s="431"/>
      <c r="HYX26" s="431"/>
      <c r="HYY26" s="431"/>
      <c r="HYZ26" s="431"/>
      <c r="HZA26" s="431"/>
      <c r="HZB26" s="431"/>
      <c r="HZC26" s="431"/>
      <c r="HZD26" s="431"/>
      <c r="HZE26" s="431"/>
      <c r="HZF26" s="431"/>
      <c r="HZG26" s="431"/>
      <c r="HZH26" s="431"/>
      <c r="HZI26" s="431"/>
      <c r="HZJ26" s="431"/>
      <c r="HZK26" s="431"/>
      <c r="HZL26" s="431"/>
      <c r="HZM26" s="431"/>
      <c r="HZN26" s="431"/>
      <c r="HZO26" s="431"/>
      <c r="HZP26" s="431"/>
      <c r="HZQ26" s="431"/>
      <c r="HZR26" s="431"/>
      <c r="HZS26" s="431"/>
      <c r="HZT26" s="431"/>
      <c r="HZU26" s="431"/>
      <c r="HZV26" s="431"/>
      <c r="HZW26" s="431"/>
      <c r="HZX26" s="431"/>
      <c r="HZY26" s="431"/>
      <c r="HZZ26" s="431"/>
      <c r="IAA26" s="431"/>
      <c r="IAB26" s="431"/>
      <c r="IAC26" s="431"/>
      <c r="IAD26" s="431"/>
      <c r="IAE26" s="431"/>
      <c r="IAF26" s="431"/>
      <c r="IAG26" s="431"/>
      <c r="IAH26" s="431"/>
      <c r="IAI26" s="431"/>
      <c r="IAJ26" s="431"/>
      <c r="IAK26" s="431"/>
      <c r="IAL26" s="431"/>
      <c r="IAM26" s="431"/>
      <c r="IAN26" s="431"/>
      <c r="IAO26" s="431"/>
      <c r="IAP26" s="431"/>
      <c r="IAQ26" s="431"/>
      <c r="IAR26" s="431"/>
      <c r="IAS26" s="431"/>
      <c r="IAT26" s="431"/>
      <c r="IAU26" s="431"/>
      <c r="IAV26" s="431"/>
      <c r="IAW26" s="431"/>
      <c r="IAX26" s="431"/>
      <c r="IAY26" s="431"/>
      <c r="IAZ26" s="431"/>
      <c r="IBA26" s="431"/>
      <c r="IBB26" s="431"/>
      <c r="IBC26" s="431"/>
      <c r="IBD26" s="431"/>
      <c r="IBE26" s="431"/>
      <c r="IBF26" s="431"/>
      <c r="IBG26" s="431"/>
      <c r="IBH26" s="431"/>
      <c r="IBI26" s="431"/>
      <c r="IBJ26" s="431"/>
      <c r="IBK26" s="431"/>
      <c r="IBL26" s="431"/>
      <c r="IBM26" s="431"/>
      <c r="IBN26" s="431"/>
      <c r="IBO26" s="431"/>
      <c r="IBP26" s="431"/>
      <c r="IBQ26" s="431"/>
      <c r="IBR26" s="431"/>
      <c r="IBS26" s="431"/>
      <c r="IBT26" s="431"/>
      <c r="IBU26" s="431"/>
      <c r="IBV26" s="431"/>
      <c r="IBW26" s="431"/>
      <c r="IBX26" s="431"/>
      <c r="IBY26" s="431"/>
      <c r="IBZ26" s="431"/>
      <c r="ICA26" s="431"/>
      <c r="ICB26" s="431"/>
      <c r="ICC26" s="431"/>
      <c r="ICD26" s="431"/>
      <c r="ICE26" s="431"/>
      <c r="ICF26" s="431"/>
      <c r="ICG26" s="431"/>
      <c r="ICH26" s="431"/>
      <c r="ICI26" s="431"/>
      <c r="ICJ26" s="431"/>
      <c r="ICK26" s="431"/>
      <c r="ICL26" s="431"/>
      <c r="ICM26" s="431"/>
      <c r="ICN26" s="431"/>
      <c r="ICO26" s="431"/>
      <c r="ICP26" s="431"/>
      <c r="ICQ26" s="431"/>
      <c r="ICR26" s="431"/>
      <c r="ICS26" s="431"/>
      <c r="ICT26" s="431"/>
      <c r="ICU26" s="431"/>
      <c r="ICV26" s="431"/>
      <c r="ICW26" s="431"/>
      <c r="ICX26" s="431"/>
      <c r="ICY26" s="431"/>
      <c r="ICZ26" s="431"/>
      <c r="IDA26" s="431"/>
      <c r="IDB26" s="431"/>
      <c r="IDC26" s="431"/>
      <c r="IDD26" s="431"/>
      <c r="IDE26" s="431"/>
      <c r="IDF26" s="431"/>
      <c r="IDG26" s="431"/>
      <c r="IDH26" s="431"/>
      <c r="IDI26" s="431"/>
      <c r="IDJ26" s="431"/>
      <c r="IDK26" s="431"/>
      <c r="IDL26" s="431"/>
      <c r="IDM26" s="431"/>
      <c r="IDN26" s="431"/>
      <c r="IDO26" s="431"/>
      <c r="IDP26" s="431"/>
      <c r="IDQ26" s="431"/>
      <c r="IDR26" s="431"/>
      <c r="IDS26" s="431"/>
      <c r="IDT26" s="431"/>
      <c r="IDU26" s="431"/>
      <c r="IDV26" s="431"/>
      <c r="IDW26" s="431"/>
      <c r="IDX26" s="431"/>
      <c r="IDY26" s="431"/>
      <c r="IDZ26" s="431"/>
      <c r="IEA26" s="431"/>
      <c r="IEB26" s="431"/>
      <c r="IEC26" s="431"/>
      <c r="IED26" s="431"/>
      <c r="IEE26" s="431"/>
      <c r="IEF26" s="431"/>
      <c r="IEG26" s="431"/>
      <c r="IEH26" s="431"/>
      <c r="IEI26" s="431"/>
      <c r="IEJ26" s="431"/>
      <c r="IEK26" s="431"/>
      <c r="IEL26" s="431"/>
      <c r="IEM26" s="431"/>
      <c r="IEN26" s="431"/>
      <c r="IEO26" s="431"/>
      <c r="IEP26" s="431"/>
      <c r="IEQ26" s="431"/>
      <c r="IER26" s="431"/>
      <c r="IES26" s="431"/>
      <c r="IET26" s="431"/>
      <c r="IEU26" s="431"/>
      <c r="IEV26" s="431"/>
      <c r="IEW26" s="431"/>
      <c r="IEX26" s="431"/>
      <c r="IEY26" s="431"/>
      <c r="IEZ26" s="431"/>
      <c r="IFA26" s="431"/>
      <c r="IFB26" s="431"/>
      <c r="IFC26" s="431"/>
      <c r="IFD26" s="431"/>
      <c r="IFE26" s="431"/>
      <c r="IFF26" s="431"/>
      <c r="IFG26" s="431"/>
      <c r="IFH26" s="431"/>
      <c r="IFI26" s="431"/>
      <c r="IFJ26" s="431"/>
      <c r="IFK26" s="431"/>
      <c r="IFL26" s="431"/>
      <c r="IFM26" s="431"/>
      <c r="IFN26" s="431"/>
      <c r="IFO26" s="431"/>
      <c r="IFP26" s="431"/>
      <c r="IFQ26" s="431"/>
      <c r="IFR26" s="431"/>
      <c r="IFS26" s="431"/>
      <c r="IFT26" s="431"/>
      <c r="IFU26" s="431"/>
      <c r="IFV26" s="431"/>
      <c r="IFW26" s="431"/>
      <c r="IFX26" s="431"/>
      <c r="IFY26" s="431"/>
      <c r="IFZ26" s="431"/>
      <c r="IGA26" s="431"/>
      <c r="IGB26" s="431"/>
      <c r="IGC26" s="431"/>
      <c r="IGD26" s="431"/>
      <c r="IGE26" s="431"/>
      <c r="IGF26" s="431"/>
      <c r="IGG26" s="431"/>
      <c r="IGH26" s="431"/>
      <c r="IGI26" s="431"/>
      <c r="IGJ26" s="431"/>
      <c r="IGK26" s="431"/>
      <c r="IGL26" s="431"/>
      <c r="IGM26" s="431"/>
      <c r="IGN26" s="431"/>
      <c r="IGO26" s="431"/>
      <c r="IGP26" s="431"/>
      <c r="IGQ26" s="431"/>
      <c r="IGR26" s="431"/>
      <c r="IGS26" s="431"/>
      <c r="IGT26" s="431"/>
      <c r="IGU26" s="431"/>
      <c r="IGV26" s="431"/>
      <c r="IGW26" s="431"/>
      <c r="IGX26" s="431"/>
      <c r="IGY26" s="431"/>
      <c r="IGZ26" s="431"/>
      <c r="IHA26" s="431"/>
      <c r="IHB26" s="431"/>
      <c r="IHC26" s="431"/>
      <c r="IHD26" s="431"/>
      <c r="IHE26" s="431"/>
      <c r="IHF26" s="431"/>
      <c r="IHG26" s="431"/>
      <c r="IHH26" s="431"/>
      <c r="IHI26" s="431"/>
      <c r="IHJ26" s="431"/>
      <c r="IHK26" s="431"/>
      <c r="IHL26" s="431"/>
      <c r="IHM26" s="431"/>
      <c r="IHN26" s="431"/>
      <c r="IHO26" s="431"/>
      <c r="IHP26" s="431"/>
      <c r="IHQ26" s="431"/>
      <c r="IHR26" s="431"/>
      <c r="IHS26" s="431"/>
      <c r="IHT26" s="431"/>
      <c r="IHU26" s="431"/>
      <c r="IHV26" s="431"/>
      <c r="IHW26" s="431"/>
      <c r="IHX26" s="431"/>
      <c r="IHY26" s="431"/>
      <c r="IHZ26" s="431"/>
      <c r="IIA26" s="431"/>
      <c r="IIB26" s="431"/>
      <c r="IIC26" s="431"/>
      <c r="IID26" s="431"/>
      <c r="IIE26" s="431"/>
      <c r="IIF26" s="431"/>
      <c r="IIG26" s="431"/>
      <c r="IIH26" s="431"/>
      <c r="III26" s="431"/>
      <c r="IIJ26" s="431"/>
      <c r="IIK26" s="431"/>
      <c r="IIL26" s="431"/>
      <c r="IIM26" s="431"/>
      <c r="IIN26" s="431"/>
      <c r="IIO26" s="431"/>
      <c r="IIP26" s="431"/>
      <c r="IIQ26" s="431"/>
      <c r="IIR26" s="431"/>
      <c r="IIS26" s="431"/>
      <c r="IIT26" s="431"/>
      <c r="IIU26" s="431"/>
      <c r="IIV26" s="431"/>
      <c r="IIW26" s="431"/>
      <c r="IIX26" s="431"/>
      <c r="IIY26" s="431"/>
      <c r="IIZ26" s="431"/>
      <c r="IJA26" s="431"/>
      <c r="IJB26" s="431"/>
      <c r="IJC26" s="431"/>
      <c r="IJD26" s="431"/>
      <c r="IJE26" s="431"/>
      <c r="IJF26" s="431"/>
      <c r="IJG26" s="431"/>
      <c r="IJH26" s="431"/>
      <c r="IJI26" s="431"/>
      <c r="IJJ26" s="431"/>
      <c r="IJK26" s="431"/>
      <c r="IJL26" s="431"/>
      <c r="IJM26" s="431"/>
      <c r="IJN26" s="431"/>
      <c r="IJO26" s="431"/>
      <c r="IJP26" s="431"/>
      <c r="IJQ26" s="431"/>
      <c r="IJR26" s="431"/>
      <c r="IJS26" s="431"/>
      <c r="IJT26" s="431"/>
      <c r="IJU26" s="431"/>
      <c r="IJV26" s="431"/>
      <c r="IJW26" s="431"/>
      <c r="IJX26" s="431"/>
      <c r="IJY26" s="431"/>
      <c r="IJZ26" s="431"/>
      <c r="IKA26" s="431"/>
      <c r="IKB26" s="431"/>
      <c r="IKC26" s="431"/>
      <c r="IKD26" s="431"/>
      <c r="IKE26" s="431"/>
      <c r="IKF26" s="431"/>
      <c r="IKG26" s="431"/>
      <c r="IKH26" s="431"/>
      <c r="IKI26" s="431"/>
      <c r="IKJ26" s="431"/>
      <c r="IKK26" s="431"/>
      <c r="IKL26" s="431"/>
      <c r="IKM26" s="431"/>
      <c r="IKN26" s="431"/>
      <c r="IKO26" s="431"/>
      <c r="IKP26" s="431"/>
      <c r="IKQ26" s="431"/>
      <c r="IKR26" s="431"/>
      <c r="IKS26" s="431"/>
      <c r="IKT26" s="431"/>
      <c r="IKU26" s="431"/>
      <c r="IKV26" s="431"/>
      <c r="IKW26" s="431"/>
      <c r="IKX26" s="431"/>
      <c r="IKY26" s="431"/>
      <c r="IKZ26" s="431"/>
      <c r="ILA26" s="431"/>
      <c r="ILB26" s="431"/>
      <c r="ILC26" s="431"/>
      <c r="ILD26" s="431"/>
      <c r="ILE26" s="431"/>
      <c r="ILF26" s="431"/>
      <c r="ILG26" s="431"/>
      <c r="ILH26" s="431"/>
      <c r="ILI26" s="431"/>
      <c r="ILJ26" s="431"/>
      <c r="ILK26" s="431"/>
      <c r="ILL26" s="431"/>
      <c r="ILM26" s="431"/>
      <c r="ILN26" s="431"/>
      <c r="ILO26" s="431"/>
      <c r="ILP26" s="431"/>
      <c r="ILQ26" s="431"/>
      <c r="ILR26" s="431"/>
      <c r="ILS26" s="431"/>
      <c r="ILT26" s="431"/>
      <c r="ILU26" s="431"/>
      <c r="ILV26" s="431"/>
      <c r="ILW26" s="431"/>
      <c r="ILX26" s="431"/>
      <c r="ILY26" s="431"/>
      <c r="ILZ26" s="431"/>
      <c r="IMA26" s="431"/>
      <c r="IMB26" s="431"/>
      <c r="IMC26" s="431"/>
      <c r="IMD26" s="431"/>
      <c r="IME26" s="431"/>
      <c r="IMF26" s="431"/>
      <c r="IMG26" s="431"/>
      <c r="IMH26" s="431"/>
      <c r="IMI26" s="431"/>
      <c r="IMJ26" s="431"/>
      <c r="IMK26" s="431"/>
      <c r="IML26" s="431"/>
      <c r="IMM26" s="431"/>
      <c r="IMN26" s="431"/>
      <c r="IMO26" s="431"/>
      <c r="IMP26" s="431"/>
      <c r="IMQ26" s="431"/>
      <c r="IMR26" s="431"/>
      <c r="IMS26" s="431"/>
      <c r="IMT26" s="431"/>
      <c r="IMU26" s="431"/>
      <c r="IMV26" s="431"/>
      <c r="IMW26" s="431"/>
      <c r="IMX26" s="431"/>
      <c r="IMY26" s="431"/>
      <c r="IMZ26" s="431"/>
      <c r="INA26" s="431"/>
      <c r="INB26" s="431"/>
      <c r="INC26" s="431"/>
      <c r="IND26" s="431"/>
      <c r="INE26" s="431"/>
      <c r="INF26" s="431"/>
      <c r="ING26" s="431"/>
      <c r="INH26" s="431"/>
      <c r="INI26" s="431"/>
      <c r="INJ26" s="431"/>
      <c r="INK26" s="431"/>
      <c r="INL26" s="431"/>
      <c r="INM26" s="431"/>
      <c r="INN26" s="431"/>
      <c r="INO26" s="431"/>
      <c r="INP26" s="431"/>
      <c r="INQ26" s="431"/>
      <c r="INR26" s="431"/>
      <c r="INS26" s="431"/>
      <c r="INT26" s="431"/>
      <c r="INU26" s="431"/>
      <c r="INV26" s="431"/>
      <c r="INW26" s="431"/>
      <c r="INX26" s="431"/>
      <c r="INY26" s="431"/>
      <c r="INZ26" s="431"/>
      <c r="IOA26" s="431"/>
      <c r="IOB26" s="431"/>
      <c r="IOC26" s="431"/>
      <c r="IOD26" s="431"/>
      <c r="IOE26" s="431"/>
      <c r="IOF26" s="431"/>
      <c r="IOG26" s="431"/>
      <c r="IOH26" s="431"/>
      <c r="IOI26" s="431"/>
      <c r="IOJ26" s="431"/>
      <c r="IOK26" s="431"/>
      <c r="IOL26" s="431"/>
      <c r="IOM26" s="431"/>
      <c r="ION26" s="431"/>
      <c r="IOO26" s="431"/>
      <c r="IOP26" s="431"/>
      <c r="IOQ26" s="431"/>
      <c r="IOR26" s="431"/>
      <c r="IOS26" s="431"/>
      <c r="IOT26" s="431"/>
      <c r="IOU26" s="431"/>
      <c r="IOV26" s="431"/>
      <c r="IOW26" s="431"/>
      <c r="IOX26" s="431"/>
      <c r="IOY26" s="431"/>
      <c r="IOZ26" s="431"/>
      <c r="IPA26" s="431"/>
      <c r="IPB26" s="431"/>
      <c r="IPC26" s="431"/>
      <c r="IPD26" s="431"/>
      <c r="IPE26" s="431"/>
      <c r="IPF26" s="431"/>
      <c r="IPG26" s="431"/>
      <c r="IPH26" s="431"/>
      <c r="IPI26" s="431"/>
      <c r="IPJ26" s="431"/>
      <c r="IPK26" s="431"/>
      <c r="IPL26" s="431"/>
      <c r="IPM26" s="431"/>
      <c r="IPN26" s="431"/>
      <c r="IPO26" s="431"/>
      <c r="IPP26" s="431"/>
      <c r="IPQ26" s="431"/>
      <c r="IPR26" s="431"/>
      <c r="IPS26" s="431"/>
      <c r="IPT26" s="431"/>
      <c r="IPU26" s="431"/>
      <c r="IPV26" s="431"/>
      <c r="IPW26" s="431"/>
      <c r="IPX26" s="431"/>
      <c r="IPY26" s="431"/>
      <c r="IPZ26" s="431"/>
      <c r="IQA26" s="431"/>
      <c r="IQB26" s="431"/>
      <c r="IQC26" s="431"/>
      <c r="IQD26" s="431"/>
      <c r="IQE26" s="431"/>
      <c r="IQF26" s="431"/>
      <c r="IQG26" s="431"/>
      <c r="IQH26" s="431"/>
      <c r="IQI26" s="431"/>
      <c r="IQJ26" s="431"/>
      <c r="IQK26" s="431"/>
      <c r="IQL26" s="431"/>
      <c r="IQM26" s="431"/>
      <c r="IQN26" s="431"/>
      <c r="IQO26" s="431"/>
      <c r="IQP26" s="431"/>
      <c r="IQQ26" s="431"/>
      <c r="IQR26" s="431"/>
      <c r="IQS26" s="431"/>
      <c r="IQT26" s="431"/>
      <c r="IQU26" s="431"/>
      <c r="IQV26" s="431"/>
      <c r="IQW26" s="431"/>
      <c r="IQX26" s="431"/>
      <c r="IQY26" s="431"/>
      <c r="IQZ26" s="431"/>
      <c r="IRA26" s="431"/>
      <c r="IRB26" s="431"/>
      <c r="IRC26" s="431"/>
      <c r="IRD26" s="431"/>
      <c r="IRE26" s="431"/>
      <c r="IRF26" s="431"/>
      <c r="IRG26" s="431"/>
      <c r="IRH26" s="431"/>
      <c r="IRI26" s="431"/>
      <c r="IRJ26" s="431"/>
      <c r="IRK26" s="431"/>
      <c r="IRL26" s="431"/>
      <c r="IRM26" s="431"/>
      <c r="IRN26" s="431"/>
      <c r="IRO26" s="431"/>
      <c r="IRP26" s="431"/>
      <c r="IRQ26" s="431"/>
      <c r="IRR26" s="431"/>
      <c r="IRS26" s="431"/>
      <c r="IRT26" s="431"/>
      <c r="IRU26" s="431"/>
      <c r="IRV26" s="431"/>
      <c r="IRW26" s="431"/>
      <c r="IRX26" s="431"/>
      <c r="IRY26" s="431"/>
      <c r="IRZ26" s="431"/>
      <c r="ISA26" s="431"/>
      <c r="ISB26" s="431"/>
      <c r="ISC26" s="431"/>
      <c r="ISD26" s="431"/>
      <c r="ISE26" s="431"/>
      <c r="ISF26" s="431"/>
      <c r="ISG26" s="431"/>
      <c r="ISH26" s="431"/>
      <c r="ISI26" s="431"/>
      <c r="ISJ26" s="431"/>
      <c r="ISK26" s="431"/>
      <c r="ISL26" s="431"/>
      <c r="ISM26" s="431"/>
      <c r="ISN26" s="431"/>
      <c r="ISO26" s="431"/>
      <c r="ISP26" s="431"/>
      <c r="ISQ26" s="431"/>
      <c r="ISR26" s="431"/>
      <c r="ISS26" s="431"/>
      <c r="IST26" s="431"/>
      <c r="ISU26" s="431"/>
      <c r="ISV26" s="431"/>
      <c r="ISW26" s="431"/>
      <c r="ISX26" s="431"/>
      <c r="ISY26" s="431"/>
      <c r="ISZ26" s="431"/>
      <c r="ITA26" s="431"/>
      <c r="ITB26" s="431"/>
      <c r="ITC26" s="431"/>
      <c r="ITD26" s="431"/>
      <c r="ITE26" s="431"/>
      <c r="ITF26" s="431"/>
      <c r="ITG26" s="431"/>
      <c r="ITH26" s="431"/>
      <c r="ITI26" s="431"/>
      <c r="ITJ26" s="431"/>
      <c r="ITK26" s="431"/>
      <c r="ITL26" s="431"/>
      <c r="ITM26" s="431"/>
      <c r="ITN26" s="431"/>
      <c r="ITO26" s="431"/>
      <c r="ITP26" s="431"/>
      <c r="ITQ26" s="431"/>
      <c r="ITR26" s="431"/>
      <c r="ITS26" s="431"/>
      <c r="ITT26" s="431"/>
      <c r="ITU26" s="431"/>
      <c r="ITV26" s="431"/>
      <c r="ITW26" s="431"/>
      <c r="ITX26" s="431"/>
      <c r="ITY26" s="431"/>
      <c r="ITZ26" s="431"/>
      <c r="IUA26" s="431"/>
      <c r="IUB26" s="431"/>
      <c r="IUC26" s="431"/>
      <c r="IUD26" s="431"/>
      <c r="IUE26" s="431"/>
      <c r="IUF26" s="431"/>
      <c r="IUG26" s="431"/>
      <c r="IUH26" s="431"/>
      <c r="IUI26" s="431"/>
      <c r="IUJ26" s="431"/>
      <c r="IUK26" s="431"/>
      <c r="IUL26" s="431"/>
      <c r="IUM26" s="431"/>
      <c r="IUN26" s="431"/>
      <c r="IUO26" s="431"/>
      <c r="IUP26" s="431"/>
      <c r="IUQ26" s="431"/>
      <c r="IUR26" s="431"/>
      <c r="IUS26" s="431"/>
      <c r="IUT26" s="431"/>
      <c r="IUU26" s="431"/>
      <c r="IUV26" s="431"/>
      <c r="IUW26" s="431"/>
      <c r="IUX26" s="431"/>
      <c r="IUY26" s="431"/>
      <c r="IUZ26" s="431"/>
      <c r="IVA26" s="431"/>
      <c r="IVB26" s="431"/>
      <c r="IVC26" s="431"/>
      <c r="IVD26" s="431"/>
      <c r="IVE26" s="431"/>
      <c r="IVF26" s="431"/>
      <c r="IVG26" s="431"/>
      <c r="IVH26" s="431"/>
      <c r="IVI26" s="431"/>
      <c r="IVJ26" s="431"/>
      <c r="IVK26" s="431"/>
      <c r="IVL26" s="431"/>
      <c r="IVM26" s="431"/>
      <c r="IVN26" s="431"/>
      <c r="IVO26" s="431"/>
      <c r="IVP26" s="431"/>
      <c r="IVQ26" s="431"/>
      <c r="IVR26" s="431"/>
      <c r="IVS26" s="431"/>
      <c r="IVT26" s="431"/>
      <c r="IVU26" s="431"/>
      <c r="IVV26" s="431"/>
      <c r="IVW26" s="431"/>
      <c r="IVX26" s="431"/>
      <c r="IVY26" s="431"/>
      <c r="IVZ26" s="431"/>
      <c r="IWA26" s="431"/>
      <c r="IWB26" s="431"/>
      <c r="IWC26" s="431"/>
      <c r="IWD26" s="431"/>
      <c r="IWE26" s="431"/>
      <c r="IWF26" s="431"/>
      <c r="IWG26" s="431"/>
      <c r="IWH26" s="431"/>
      <c r="IWI26" s="431"/>
      <c r="IWJ26" s="431"/>
      <c r="IWK26" s="431"/>
      <c r="IWL26" s="431"/>
      <c r="IWM26" s="431"/>
      <c r="IWN26" s="431"/>
      <c r="IWO26" s="431"/>
      <c r="IWP26" s="431"/>
      <c r="IWQ26" s="431"/>
      <c r="IWR26" s="431"/>
      <c r="IWS26" s="431"/>
      <c r="IWT26" s="431"/>
      <c r="IWU26" s="431"/>
      <c r="IWV26" s="431"/>
      <c r="IWW26" s="431"/>
      <c r="IWX26" s="431"/>
      <c r="IWY26" s="431"/>
      <c r="IWZ26" s="431"/>
      <c r="IXA26" s="431"/>
      <c r="IXB26" s="431"/>
      <c r="IXC26" s="431"/>
      <c r="IXD26" s="431"/>
      <c r="IXE26" s="431"/>
      <c r="IXF26" s="431"/>
      <c r="IXG26" s="431"/>
      <c r="IXH26" s="431"/>
      <c r="IXI26" s="431"/>
      <c r="IXJ26" s="431"/>
      <c r="IXK26" s="431"/>
      <c r="IXL26" s="431"/>
      <c r="IXM26" s="431"/>
      <c r="IXN26" s="431"/>
      <c r="IXO26" s="431"/>
      <c r="IXP26" s="431"/>
      <c r="IXQ26" s="431"/>
      <c r="IXR26" s="431"/>
      <c r="IXS26" s="431"/>
      <c r="IXT26" s="431"/>
      <c r="IXU26" s="431"/>
      <c r="IXV26" s="431"/>
      <c r="IXW26" s="431"/>
      <c r="IXX26" s="431"/>
      <c r="IXY26" s="431"/>
      <c r="IXZ26" s="431"/>
      <c r="IYA26" s="431"/>
      <c r="IYB26" s="431"/>
      <c r="IYC26" s="431"/>
      <c r="IYD26" s="431"/>
      <c r="IYE26" s="431"/>
      <c r="IYF26" s="431"/>
      <c r="IYG26" s="431"/>
      <c r="IYH26" s="431"/>
      <c r="IYI26" s="431"/>
      <c r="IYJ26" s="431"/>
      <c r="IYK26" s="431"/>
      <c r="IYL26" s="431"/>
      <c r="IYM26" s="431"/>
      <c r="IYN26" s="431"/>
      <c r="IYO26" s="431"/>
      <c r="IYP26" s="431"/>
      <c r="IYQ26" s="431"/>
      <c r="IYR26" s="431"/>
      <c r="IYS26" s="431"/>
      <c r="IYT26" s="431"/>
      <c r="IYU26" s="431"/>
      <c r="IYV26" s="431"/>
      <c r="IYW26" s="431"/>
      <c r="IYX26" s="431"/>
      <c r="IYY26" s="431"/>
      <c r="IYZ26" s="431"/>
      <c r="IZA26" s="431"/>
      <c r="IZB26" s="431"/>
      <c r="IZC26" s="431"/>
      <c r="IZD26" s="431"/>
      <c r="IZE26" s="431"/>
      <c r="IZF26" s="431"/>
      <c r="IZG26" s="431"/>
      <c r="IZH26" s="431"/>
      <c r="IZI26" s="431"/>
      <c r="IZJ26" s="431"/>
      <c r="IZK26" s="431"/>
      <c r="IZL26" s="431"/>
      <c r="IZM26" s="431"/>
      <c r="IZN26" s="431"/>
      <c r="IZO26" s="431"/>
      <c r="IZP26" s="431"/>
      <c r="IZQ26" s="431"/>
      <c r="IZR26" s="431"/>
      <c r="IZS26" s="431"/>
      <c r="IZT26" s="431"/>
      <c r="IZU26" s="431"/>
      <c r="IZV26" s="431"/>
      <c r="IZW26" s="431"/>
      <c r="IZX26" s="431"/>
      <c r="IZY26" s="431"/>
      <c r="IZZ26" s="431"/>
      <c r="JAA26" s="431"/>
      <c r="JAB26" s="431"/>
      <c r="JAC26" s="431"/>
      <c r="JAD26" s="431"/>
      <c r="JAE26" s="431"/>
      <c r="JAF26" s="431"/>
      <c r="JAG26" s="431"/>
      <c r="JAH26" s="431"/>
      <c r="JAI26" s="431"/>
      <c r="JAJ26" s="431"/>
      <c r="JAK26" s="431"/>
      <c r="JAL26" s="431"/>
      <c r="JAM26" s="431"/>
      <c r="JAN26" s="431"/>
      <c r="JAO26" s="431"/>
      <c r="JAP26" s="431"/>
      <c r="JAQ26" s="431"/>
      <c r="JAR26" s="431"/>
      <c r="JAS26" s="431"/>
      <c r="JAT26" s="431"/>
      <c r="JAU26" s="431"/>
      <c r="JAV26" s="431"/>
      <c r="JAW26" s="431"/>
      <c r="JAX26" s="431"/>
      <c r="JAY26" s="431"/>
      <c r="JAZ26" s="431"/>
      <c r="JBA26" s="431"/>
      <c r="JBB26" s="431"/>
      <c r="JBC26" s="431"/>
      <c r="JBD26" s="431"/>
      <c r="JBE26" s="431"/>
      <c r="JBF26" s="431"/>
      <c r="JBG26" s="431"/>
      <c r="JBH26" s="431"/>
      <c r="JBI26" s="431"/>
      <c r="JBJ26" s="431"/>
      <c r="JBK26" s="431"/>
      <c r="JBL26" s="431"/>
      <c r="JBM26" s="431"/>
      <c r="JBN26" s="431"/>
      <c r="JBO26" s="431"/>
      <c r="JBP26" s="431"/>
      <c r="JBQ26" s="431"/>
      <c r="JBR26" s="431"/>
      <c r="JBS26" s="431"/>
      <c r="JBT26" s="431"/>
      <c r="JBU26" s="431"/>
      <c r="JBV26" s="431"/>
      <c r="JBW26" s="431"/>
      <c r="JBX26" s="431"/>
      <c r="JBY26" s="431"/>
      <c r="JBZ26" s="431"/>
      <c r="JCA26" s="431"/>
      <c r="JCB26" s="431"/>
      <c r="JCC26" s="431"/>
      <c r="JCD26" s="431"/>
      <c r="JCE26" s="431"/>
      <c r="JCF26" s="431"/>
      <c r="JCG26" s="431"/>
      <c r="JCH26" s="431"/>
      <c r="JCI26" s="431"/>
      <c r="JCJ26" s="431"/>
      <c r="JCK26" s="431"/>
      <c r="JCL26" s="431"/>
      <c r="JCM26" s="431"/>
      <c r="JCN26" s="431"/>
      <c r="JCO26" s="431"/>
      <c r="JCP26" s="431"/>
      <c r="JCQ26" s="431"/>
      <c r="JCR26" s="431"/>
      <c r="JCS26" s="431"/>
      <c r="JCT26" s="431"/>
      <c r="JCU26" s="431"/>
      <c r="JCV26" s="431"/>
      <c r="JCW26" s="431"/>
      <c r="JCX26" s="431"/>
      <c r="JCY26" s="431"/>
      <c r="JCZ26" s="431"/>
      <c r="JDA26" s="431"/>
      <c r="JDB26" s="431"/>
      <c r="JDC26" s="431"/>
      <c r="JDD26" s="431"/>
      <c r="JDE26" s="431"/>
      <c r="JDF26" s="431"/>
      <c r="JDG26" s="431"/>
      <c r="JDH26" s="431"/>
      <c r="JDI26" s="431"/>
      <c r="JDJ26" s="431"/>
      <c r="JDK26" s="431"/>
      <c r="JDL26" s="431"/>
      <c r="JDM26" s="431"/>
      <c r="JDN26" s="431"/>
      <c r="JDO26" s="431"/>
      <c r="JDP26" s="431"/>
      <c r="JDQ26" s="431"/>
      <c r="JDR26" s="431"/>
      <c r="JDS26" s="431"/>
      <c r="JDT26" s="431"/>
      <c r="JDU26" s="431"/>
      <c r="JDV26" s="431"/>
      <c r="JDW26" s="431"/>
      <c r="JDX26" s="431"/>
      <c r="JDY26" s="431"/>
      <c r="JDZ26" s="431"/>
      <c r="JEA26" s="431"/>
      <c r="JEB26" s="431"/>
      <c r="JEC26" s="431"/>
      <c r="JED26" s="431"/>
      <c r="JEE26" s="431"/>
      <c r="JEF26" s="431"/>
      <c r="JEG26" s="431"/>
      <c r="JEH26" s="431"/>
      <c r="JEI26" s="431"/>
      <c r="JEJ26" s="431"/>
      <c r="JEK26" s="431"/>
      <c r="JEL26" s="431"/>
      <c r="JEM26" s="431"/>
      <c r="JEN26" s="431"/>
      <c r="JEO26" s="431"/>
      <c r="JEP26" s="431"/>
      <c r="JEQ26" s="431"/>
      <c r="JER26" s="431"/>
      <c r="JES26" s="431"/>
      <c r="JET26" s="431"/>
      <c r="JEU26" s="431"/>
      <c r="JEV26" s="431"/>
      <c r="JEW26" s="431"/>
      <c r="JEX26" s="431"/>
      <c r="JEY26" s="431"/>
      <c r="JEZ26" s="431"/>
      <c r="JFA26" s="431"/>
      <c r="JFB26" s="431"/>
      <c r="JFC26" s="431"/>
      <c r="JFD26" s="431"/>
      <c r="JFE26" s="431"/>
      <c r="JFF26" s="431"/>
      <c r="JFG26" s="431"/>
      <c r="JFH26" s="431"/>
      <c r="JFI26" s="431"/>
      <c r="JFJ26" s="431"/>
      <c r="JFK26" s="431"/>
      <c r="JFL26" s="431"/>
      <c r="JFM26" s="431"/>
      <c r="JFN26" s="431"/>
      <c r="JFO26" s="431"/>
      <c r="JFP26" s="431"/>
      <c r="JFQ26" s="431"/>
      <c r="JFR26" s="431"/>
      <c r="JFS26" s="431"/>
      <c r="JFT26" s="431"/>
      <c r="JFU26" s="431"/>
      <c r="JFV26" s="431"/>
      <c r="JFW26" s="431"/>
      <c r="JFX26" s="431"/>
      <c r="JFY26" s="431"/>
      <c r="JFZ26" s="431"/>
      <c r="JGA26" s="431"/>
      <c r="JGB26" s="431"/>
      <c r="JGC26" s="431"/>
      <c r="JGD26" s="431"/>
      <c r="JGE26" s="431"/>
      <c r="JGF26" s="431"/>
      <c r="JGG26" s="431"/>
      <c r="JGH26" s="431"/>
      <c r="JGI26" s="431"/>
      <c r="JGJ26" s="431"/>
      <c r="JGK26" s="431"/>
      <c r="JGL26" s="431"/>
      <c r="JGM26" s="431"/>
      <c r="JGN26" s="431"/>
      <c r="JGO26" s="431"/>
      <c r="JGP26" s="431"/>
      <c r="JGQ26" s="431"/>
      <c r="JGR26" s="431"/>
      <c r="JGS26" s="431"/>
      <c r="JGT26" s="431"/>
      <c r="JGU26" s="431"/>
      <c r="JGV26" s="431"/>
      <c r="JGW26" s="431"/>
      <c r="JGX26" s="431"/>
      <c r="JGY26" s="431"/>
      <c r="JGZ26" s="431"/>
      <c r="JHA26" s="431"/>
      <c r="JHB26" s="431"/>
      <c r="JHC26" s="431"/>
      <c r="JHD26" s="431"/>
      <c r="JHE26" s="431"/>
      <c r="JHF26" s="431"/>
      <c r="JHG26" s="431"/>
      <c r="JHH26" s="431"/>
      <c r="JHI26" s="431"/>
      <c r="JHJ26" s="431"/>
      <c r="JHK26" s="431"/>
      <c r="JHL26" s="431"/>
      <c r="JHM26" s="431"/>
      <c r="JHN26" s="431"/>
      <c r="JHO26" s="431"/>
      <c r="JHP26" s="431"/>
      <c r="JHQ26" s="431"/>
      <c r="JHR26" s="431"/>
      <c r="JHS26" s="431"/>
      <c r="JHT26" s="431"/>
      <c r="JHU26" s="431"/>
      <c r="JHV26" s="431"/>
      <c r="JHW26" s="431"/>
      <c r="JHX26" s="431"/>
      <c r="JHY26" s="431"/>
      <c r="JHZ26" s="431"/>
      <c r="JIA26" s="431"/>
      <c r="JIB26" s="431"/>
      <c r="JIC26" s="431"/>
      <c r="JID26" s="431"/>
      <c r="JIE26" s="431"/>
      <c r="JIF26" s="431"/>
      <c r="JIG26" s="431"/>
      <c r="JIH26" s="431"/>
      <c r="JII26" s="431"/>
      <c r="JIJ26" s="431"/>
      <c r="JIK26" s="431"/>
      <c r="JIL26" s="431"/>
      <c r="JIM26" s="431"/>
      <c r="JIN26" s="431"/>
      <c r="JIO26" s="431"/>
      <c r="JIP26" s="431"/>
      <c r="JIQ26" s="431"/>
      <c r="JIR26" s="431"/>
      <c r="JIS26" s="431"/>
      <c r="JIT26" s="431"/>
      <c r="JIU26" s="431"/>
      <c r="JIV26" s="431"/>
      <c r="JIW26" s="431"/>
      <c r="JIX26" s="431"/>
      <c r="JIY26" s="431"/>
      <c r="JIZ26" s="431"/>
      <c r="JJA26" s="431"/>
      <c r="JJB26" s="431"/>
      <c r="JJC26" s="431"/>
      <c r="JJD26" s="431"/>
      <c r="JJE26" s="431"/>
      <c r="JJF26" s="431"/>
      <c r="JJG26" s="431"/>
      <c r="JJH26" s="431"/>
      <c r="JJI26" s="431"/>
      <c r="JJJ26" s="431"/>
      <c r="JJK26" s="431"/>
      <c r="JJL26" s="431"/>
      <c r="JJM26" s="431"/>
      <c r="JJN26" s="431"/>
      <c r="JJO26" s="431"/>
      <c r="JJP26" s="431"/>
      <c r="JJQ26" s="431"/>
      <c r="JJR26" s="431"/>
      <c r="JJS26" s="431"/>
      <c r="JJT26" s="431"/>
      <c r="JJU26" s="431"/>
      <c r="JJV26" s="431"/>
      <c r="JJW26" s="431"/>
      <c r="JJX26" s="431"/>
      <c r="JJY26" s="431"/>
      <c r="JJZ26" s="431"/>
      <c r="JKA26" s="431"/>
      <c r="JKB26" s="431"/>
      <c r="JKC26" s="431"/>
      <c r="JKD26" s="431"/>
      <c r="JKE26" s="431"/>
      <c r="JKF26" s="431"/>
      <c r="JKG26" s="431"/>
      <c r="JKH26" s="431"/>
      <c r="JKI26" s="431"/>
      <c r="JKJ26" s="431"/>
      <c r="JKK26" s="431"/>
      <c r="JKL26" s="431"/>
      <c r="JKM26" s="431"/>
      <c r="JKN26" s="431"/>
      <c r="JKO26" s="431"/>
      <c r="JKP26" s="431"/>
      <c r="JKQ26" s="431"/>
      <c r="JKR26" s="431"/>
      <c r="JKS26" s="431"/>
      <c r="JKT26" s="431"/>
      <c r="JKU26" s="431"/>
      <c r="JKV26" s="431"/>
      <c r="JKW26" s="431"/>
      <c r="JKX26" s="431"/>
      <c r="JKY26" s="431"/>
      <c r="JKZ26" s="431"/>
      <c r="JLA26" s="431"/>
      <c r="JLB26" s="431"/>
      <c r="JLC26" s="431"/>
      <c r="JLD26" s="431"/>
      <c r="JLE26" s="431"/>
      <c r="JLF26" s="431"/>
      <c r="JLG26" s="431"/>
      <c r="JLH26" s="431"/>
      <c r="JLI26" s="431"/>
      <c r="JLJ26" s="431"/>
      <c r="JLK26" s="431"/>
      <c r="JLL26" s="431"/>
      <c r="JLM26" s="431"/>
      <c r="JLN26" s="431"/>
      <c r="JLO26" s="431"/>
      <c r="JLP26" s="431"/>
      <c r="JLQ26" s="431"/>
      <c r="JLR26" s="431"/>
      <c r="JLS26" s="431"/>
      <c r="JLT26" s="431"/>
      <c r="JLU26" s="431"/>
      <c r="JLV26" s="431"/>
      <c r="JLW26" s="431"/>
      <c r="JLX26" s="431"/>
      <c r="JLY26" s="431"/>
      <c r="JLZ26" s="431"/>
      <c r="JMA26" s="431"/>
      <c r="JMB26" s="431"/>
      <c r="JMC26" s="431"/>
      <c r="JMD26" s="431"/>
      <c r="JME26" s="431"/>
      <c r="JMF26" s="431"/>
      <c r="JMG26" s="431"/>
      <c r="JMH26" s="431"/>
      <c r="JMI26" s="431"/>
      <c r="JMJ26" s="431"/>
      <c r="JMK26" s="431"/>
      <c r="JML26" s="431"/>
      <c r="JMM26" s="431"/>
      <c r="JMN26" s="431"/>
      <c r="JMO26" s="431"/>
      <c r="JMP26" s="431"/>
      <c r="JMQ26" s="431"/>
      <c r="JMR26" s="431"/>
      <c r="JMS26" s="431"/>
      <c r="JMT26" s="431"/>
      <c r="JMU26" s="431"/>
      <c r="JMV26" s="431"/>
      <c r="JMW26" s="431"/>
      <c r="JMX26" s="431"/>
      <c r="JMY26" s="431"/>
      <c r="JMZ26" s="431"/>
      <c r="JNA26" s="431"/>
      <c r="JNB26" s="431"/>
      <c r="JNC26" s="431"/>
      <c r="JND26" s="431"/>
      <c r="JNE26" s="431"/>
      <c r="JNF26" s="431"/>
      <c r="JNG26" s="431"/>
      <c r="JNH26" s="431"/>
      <c r="JNI26" s="431"/>
      <c r="JNJ26" s="431"/>
      <c r="JNK26" s="431"/>
      <c r="JNL26" s="431"/>
      <c r="JNM26" s="431"/>
      <c r="JNN26" s="431"/>
      <c r="JNO26" s="431"/>
      <c r="JNP26" s="431"/>
      <c r="JNQ26" s="431"/>
      <c r="JNR26" s="431"/>
      <c r="JNS26" s="431"/>
      <c r="JNT26" s="431"/>
      <c r="JNU26" s="431"/>
      <c r="JNV26" s="431"/>
      <c r="JNW26" s="431"/>
      <c r="JNX26" s="431"/>
      <c r="JNY26" s="431"/>
      <c r="JNZ26" s="431"/>
      <c r="JOA26" s="431"/>
      <c r="JOB26" s="431"/>
      <c r="JOC26" s="431"/>
      <c r="JOD26" s="431"/>
      <c r="JOE26" s="431"/>
      <c r="JOF26" s="431"/>
      <c r="JOG26" s="431"/>
      <c r="JOH26" s="431"/>
      <c r="JOI26" s="431"/>
      <c r="JOJ26" s="431"/>
      <c r="JOK26" s="431"/>
      <c r="JOL26" s="431"/>
      <c r="JOM26" s="431"/>
      <c r="JON26" s="431"/>
      <c r="JOO26" s="431"/>
      <c r="JOP26" s="431"/>
      <c r="JOQ26" s="431"/>
      <c r="JOR26" s="431"/>
      <c r="JOS26" s="431"/>
      <c r="JOT26" s="431"/>
      <c r="JOU26" s="431"/>
      <c r="JOV26" s="431"/>
      <c r="JOW26" s="431"/>
      <c r="JOX26" s="431"/>
      <c r="JOY26" s="431"/>
      <c r="JOZ26" s="431"/>
      <c r="JPA26" s="431"/>
      <c r="JPB26" s="431"/>
      <c r="JPC26" s="431"/>
      <c r="JPD26" s="431"/>
      <c r="JPE26" s="431"/>
      <c r="JPF26" s="431"/>
      <c r="JPG26" s="431"/>
      <c r="JPH26" s="431"/>
      <c r="JPI26" s="431"/>
      <c r="JPJ26" s="431"/>
      <c r="JPK26" s="431"/>
      <c r="JPL26" s="431"/>
      <c r="JPM26" s="431"/>
      <c r="JPN26" s="431"/>
      <c r="JPO26" s="431"/>
      <c r="JPP26" s="431"/>
      <c r="JPQ26" s="431"/>
      <c r="JPR26" s="431"/>
      <c r="JPS26" s="431"/>
      <c r="JPT26" s="431"/>
      <c r="JPU26" s="431"/>
      <c r="JPV26" s="431"/>
      <c r="JPW26" s="431"/>
      <c r="JPX26" s="431"/>
      <c r="JPY26" s="431"/>
      <c r="JPZ26" s="431"/>
      <c r="JQA26" s="431"/>
      <c r="JQB26" s="431"/>
      <c r="JQC26" s="431"/>
      <c r="JQD26" s="431"/>
      <c r="JQE26" s="431"/>
      <c r="JQF26" s="431"/>
      <c r="JQG26" s="431"/>
      <c r="JQH26" s="431"/>
      <c r="JQI26" s="431"/>
      <c r="JQJ26" s="431"/>
      <c r="JQK26" s="431"/>
      <c r="JQL26" s="431"/>
      <c r="JQM26" s="431"/>
      <c r="JQN26" s="431"/>
      <c r="JQO26" s="431"/>
      <c r="JQP26" s="431"/>
      <c r="JQQ26" s="431"/>
      <c r="JQR26" s="431"/>
      <c r="JQS26" s="431"/>
      <c r="JQT26" s="431"/>
      <c r="JQU26" s="431"/>
      <c r="JQV26" s="431"/>
      <c r="JQW26" s="431"/>
      <c r="JQX26" s="431"/>
      <c r="JQY26" s="431"/>
      <c r="JQZ26" s="431"/>
      <c r="JRA26" s="431"/>
      <c r="JRB26" s="431"/>
      <c r="JRC26" s="431"/>
      <c r="JRD26" s="431"/>
      <c r="JRE26" s="431"/>
      <c r="JRF26" s="431"/>
      <c r="JRG26" s="431"/>
      <c r="JRH26" s="431"/>
      <c r="JRI26" s="431"/>
      <c r="JRJ26" s="431"/>
      <c r="JRK26" s="431"/>
      <c r="JRL26" s="431"/>
      <c r="JRM26" s="431"/>
      <c r="JRN26" s="431"/>
      <c r="JRO26" s="431"/>
      <c r="JRP26" s="431"/>
      <c r="JRQ26" s="431"/>
      <c r="JRR26" s="431"/>
      <c r="JRS26" s="431"/>
      <c r="JRT26" s="431"/>
      <c r="JRU26" s="431"/>
      <c r="JRV26" s="431"/>
      <c r="JRW26" s="431"/>
      <c r="JRX26" s="431"/>
      <c r="JRY26" s="431"/>
      <c r="JRZ26" s="431"/>
      <c r="JSA26" s="431"/>
      <c r="JSB26" s="431"/>
      <c r="JSC26" s="431"/>
      <c r="JSD26" s="431"/>
      <c r="JSE26" s="431"/>
      <c r="JSF26" s="431"/>
      <c r="JSG26" s="431"/>
      <c r="JSH26" s="431"/>
      <c r="JSI26" s="431"/>
      <c r="JSJ26" s="431"/>
      <c r="JSK26" s="431"/>
      <c r="JSL26" s="431"/>
      <c r="JSM26" s="431"/>
      <c r="JSN26" s="431"/>
      <c r="JSO26" s="431"/>
      <c r="JSP26" s="431"/>
      <c r="JSQ26" s="431"/>
      <c r="JSR26" s="431"/>
      <c r="JSS26" s="431"/>
      <c r="JST26" s="431"/>
      <c r="JSU26" s="431"/>
      <c r="JSV26" s="431"/>
      <c r="JSW26" s="431"/>
      <c r="JSX26" s="431"/>
      <c r="JSY26" s="431"/>
      <c r="JSZ26" s="431"/>
      <c r="JTA26" s="431"/>
      <c r="JTB26" s="431"/>
      <c r="JTC26" s="431"/>
      <c r="JTD26" s="431"/>
      <c r="JTE26" s="431"/>
      <c r="JTF26" s="431"/>
      <c r="JTG26" s="431"/>
      <c r="JTH26" s="431"/>
      <c r="JTI26" s="431"/>
      <c r="JTJ26" s="431"/>
      <c r="JTK26" s="431"/>
      <c r="JTL26" s="431"/>
      <c r="JTM26" s="431"/>
      <c r="JTN26" s="431"/>
      <c r="JTO26" s="431"/>
      <c r="JTP26" s="431"/>
      <c r="JTQ26" s="431"/>
      <c r="JTR26" s="431"/>
      <c r="JTS26" s="431"/>
      <c r="JTT26" s="431"/>
      <c r="JTU26" s="431"/>
      <c r="JTV26" s="431"/>
      <c r="JTW26" s="431"/>
      <c r="JTX26" s="431"/>
      <c r="JTY26" s="431"/>
      <c r="JTZ26" s="431"/>
      <c r="JUA26" s="431"/>
      <c r="JUB26" s="431"/>
      <c r="JUC26" s="431"/>
      <c r="JUD26" s="431"/>
      <c r="JUE26" s="431"/>
      <c r="JUF26" s="431"/>
      <c r="JUG26" s="431"/>
      <c r="JUH26" s="431"/>
      <c r="JUI26" s="431"/>
      <c r="JUJ26" s="431"/>
      <c r="JUK26" s="431"/>
      <c r="JUL26" s="431"/>
      <c r="JUM26" s="431"/>
      <c r="JUN26" s="431"/>
      <c r="JUO26" s="431"/>
      <c r="JUP26" s="431"/>
      <c r="JUQ26" s="431"/>
      <c r="JUR26" s="431"/>
      <c r="JUS26" s="431"/>
      <c r="JUT26" s="431"/>
      <c r="JUU26" s="431"/>
      <c r="JUV26" s="431"/>
      <c r="JUW26" s="431"/>
      <c r="JUX26" s="431"/>
      <c r="JUY26" s="431"/>
      <c r="JUZ26" s="431"/>
      <c r="JVA26" s="431"/>
      <c r="JVB26" s="431"/>
      <c r="JVC26" s="431"/>
      <c r="JVD26" s="431"/>
      <c r="JVE26" s="431"/>
      <c r="JVF26" s="431"/>
      <c r="JVG26" s="431"/>
      <c r="JVH26" s="431"/>
      <c r="JVI26" s="431"/>
      <c r="JVJ26" s="431"/>
      <c r="JVK26" s="431"/>
      <c r="JVL26" s="431"/>
      <c r="JVM26" s="431"/>
      <c r="JVN26" s="431"/>
      <c r="JVO26" s="431"/>
      <c r="JVP26" s="431"/>
      <c r="JVQ26" s="431"/>
      <c r="JVR26" s="431"/>
      <c r="JVS26" s="431"/>
      <c r="JVT26" s="431"/>
      <c r="JVU26" s="431"/>
      <c r="JVV26" s="431"/>
      <c r="JVW26" s="431"/>
      <c r="JVX26" s="431"/>
      <c r="JVY26" s="431"/>
      <c r="JVZ26" s="431"/>
      <c r="JWA26" s="431"/>
      <c r="JWB26" s="431"/>
      <c r="JWC26" s="431"/>
      <c r="JWD26" s="431"/>
      <c r="JWE26" s="431"/>
      <c r="JWF26" s="431"/>
      <c r="JWG26" s="431"/>
      <c r="JWH26" s="431"/>
      <c r="JWI26" s="431"/>
      <c r="JWJ26" s="431"/>
      <c r="JWK26" s="431"/>
      <c r="JWL26" s="431"/>
      <c r="JWM26" s="431"/>
      <c r="JWN26" s="431"/>
      <c r="JWO26" s="431"/>
      <c r="JWP26" s="431"/>
      <c r="JWQ26" s="431"/>
      <c r="JWR26" s="431"/>
      <c r="JWS26" s="431"/>
      <c r="JWT26" s="431"/>
      <c r="JWU26" s="431"/>
      <c r="JWV26" s="431"/>
      <c r="JWW26" s="431"/>
      <c r="JWX26" s="431"/>
      <c r="JWY26" s="431"/>
      <c r="JWZ26" s="431"/>
      <c r="JXA26" s="431"/>
      <c r="JXB26" s="431"/>
      <c r="JXC26" s="431"/>
      <c r="JXD26" s="431"/>
      <c r="JXE26" s="431"/>
      <c r="JXF26" s="431"/>
      <c r="JXG26" s="431"/>
      <c r="JXH26" s="431"/>
      <c r="JXI26" s="431"/>
      <c r="JXJ26" s="431"/>
      <c r="JXK26" s="431"/>
      <c r="JXL26" s="431"/>
      <c r="JXM26" s="431"/>
      <c r="JXN26" s="431"/>
      <c r="JXO26" s="431"/>
      <c r="JXP26" s="431"/>
      <c r="JXQ26" s="431"/>
      <c r="JXR26" s="431"/>
      <c r="JXS26" s="431"/>
      <c r="JXT26" s="431"/>
      <c r="JXU26" s="431"/>
      <c r="JXV26" s="431"/>
      <c r="JXW26" s="431"/>
      <c r="JXX26" s="431"/>
      <c r="JXY26" s="431"/>
      <c r="JXZ26" s="431"/>
      <c r="JYA26" s="431"/>
      <c r="JYB26" s="431"/>
      <c r="JYC26" s="431"/>
      <c r="JYD26" s="431"/>
      <c r="JYE26" s="431"/>
      <c r="JYF26" s="431"/>
      <c r="JYG26" s="431"/>
      <c r="JYH26" s="431"/>
      <c r="JYI26" s="431"/>
      <c r="JYJ26" s="431"/>
      <c r="JYK26" s="431"/>
      <c r="JYL26" s="431"/>
      <c r="JYM26" s="431"/>
      <c r="JYN26" s="431"/>
      <c r="JYO26" s="431"/>
      <c r="JYP26" s="431"/>
      <c r="JYQ26" s="431"/>
      <c r="JYR26" s="431"/>
      <c r="JYS26" s="431"/>
      <c r="JYT26" s="431"/>
      <c r="JYU26" s="431"/>
      <c r="JYV26" s="431"/>
      <c r="JYW26" s="431"/>
      <c r="JYX26" s="431"/>
      <c r="JYY26" s="431"/>
      <c r="JYZ26" s="431"/>
      <c r="JZA26" s="431"/>
      <c r="JZB26" s="431"/>
      <c r="JZC26" s="431"/>
      <c r="JZD26" s="431"/>
      <c r="JZE26" s="431"/>
      <c r="JZF26" s="431"/>
      <c r="JZG26" s="431"/>
      <c r="JZH26" s="431"/>
      <c r="JZI26" s="431"/>
      <c r="JZJ26" s="431"/>
      <c r="JZK26" s="431"/>
      <c r="JZL26" s="431"/>
      <c r="JZM26" s="431"/>
      <c r="JZN26" s="431"/>
      <c r="JZO26" s="431"/>
      <c r="JZP26" s="431"/>
      <c r="JZQ26" s="431"/>
      <c r="JZR26" s="431"/>
      <c r="JZS26" s="431"/>
      <c r="JZT26" s="431"/>
      <c r="JZU26" s="431"/>
      <c r="JZV26" s="431"/>
      <c r="JZW26" s="431"/>
      <c r="JZX26" s="431"/>
      <c r="JZY26" s="431"/>
      <c r="JZZ26" s="431"/>
      <c r="KAA26" s="431"/>
      <c r="KAB26" s="431"/>
      <c r="KAC26" s="431"/>
      <c r="KAD26" s="431"/>
      <c r="KAE26" s="431"/>
      <c r="KAF26" s="431"/>
      <c r="KAG26" s="431"/>
      <c r="KAH26" s="431"/>
      <c r="KAI26" s="431"/>
      <c r="KAJ26" s="431"/>
      <c r="KAK26" s="431"/>
      <c r="KAL26" s="431"/>
      <c r="KAM26" s="431"/>
      <c r="KAN26" s="431"/>
      <c r="KAO26" s="431"/>
      <c r="KAP26" s="431"/>
      <c r="KAQ26" s="431"/>
      <c r="KAR26" s="431"/>
      <c r="KAS26" s="431"/>
      <c r="KAT26" s="431"/>
      <c r="KAU26" s="431"/>
      <c r="KAV26" s="431"/>
      <c r="KAW26" s="431"/>
      <c r="KAX26" s="431"/>
      <c r="KAY26" s="431"/>
      <c r="KAZ26" s="431"/>
      <c r="KBA26" s="431"/>
      <c r="KBB26" s="431"/>
      <c r="KBC26" s="431"/>
      <c r="KBD26" s="431"/>
      <c r="KBE26" s="431"/>
      <c r="KBF26" s="431"/>
      <c r="KBG26" s="431"/>
      <c r="KBH26" s="431"/>
      <c r="KBI26" s="431"/>
      <c r="KBJ26" s="431"/>
      <c r="KBK26" s="431"/>
      <c r="KBL26" s="431"/>
      <c r="KBM26" s="431"/>
      <c r="KBN26" s="431"/>
      <c r="KBO26" s="431"/>
      <c r="KBP26" s="431"/>
      <c r="KBQ26" s="431"/>
      <c r="KBR26" s="431"/>
      <c r="KBS26" s="431"/>
      <c r="KBT26" s="431"/>
      <c r="KBU26" s="431"/>
      <c r="KBV26" s="431"/>
      <c r="KBW26" s="431"/>
      <c r="KBX26" s="431"/>
      <c r="KBY26" s="431"/>
      <c r="KBZ26" s="431"/>
      <c r="KCA26" s="431"/>
      <c r="KCB26" s="431"/>
      <c r="KCC26" s="431"/>
      <c r="KCD26" s="431"/>
      <c r="KCE26" s="431"/>
      <c r="KCF26" s="431"/>
      <c r="KCG26" s="431"/>
      <c r="KCH26" s="431"/>
      <c r="KCI26" s="431"/>
      <c r="KCJ26" s="431"/>
      <c r="KCK26" s="431"/>
      <c r="KCL26" s="431"/>
      <c r="KCM26" s="431"/>
      <c r="KCN26" s="431"/>
      <c r="KCO26" s="431"/>
      <c r="KCP26" s="431"/>
      <c r="KCQ26" s="431"/>
      <c r="KCR26" s="431"/>
      <c r="KCS26" s="431"/>
      <c r="KCT26" s="431"/>
      <c r="KCU26" s="431"/>
      <c r="KCV26" s="431"/>
      <c r="KCW26" s="431"/>
      <c r="KCX26" s="431"/>
      <c r="KCY26" s="431"/>
      <c r="KCZ26" s="431"/>
      <c r="KDA26" s="431"/>
      <c r="KDB26" s="431"/>
      <c r="KDC26" s="431"/>
      <c r="KDD26" s="431"/>
      <c r="KDE26" s="431"/>
      <c r="KDF26" s="431"/>
      <c r="KDG26" s="431"/>
      <c r="KDH26" s="431"/>
      <c r="KDI26" s="431"/>
      <c r="KDJ26" s="431"/>
      <c r="KDK26" s="431"/>
      <c r="KDL26" s="431"/>
      <c r="KDM26" s="431"/>
      <c r="KDN26" s="431"/>
      <c r="KDO26" s="431"/>
      <c r="KDP26" s="431"/>
      <c r="KDQ26" s="431"/>
      <c r="KDR26" s="431"/>
      <c r="KDS26" s="431"/>
      <c r="KDT26" s="431"/>
      <c r="KDU26" s="431"/>
      <c r="KDV26" s="431"/>
      <c r="KDW26" s="431"/>
      <c r="KDX26" s="431"/>
      <c r="KDY26" s="431"/>
      <c r="KDZ26" s="431"/>
      <c r="KEA26" s="431"/>
      <c r="KEB26" s="431"/>
      <c r="KEC26" s="431"/>
      <c r="KED26" s="431"/>
      <c r="KEE26" s="431"/>
      <c r="KEF26" s="431"/>
      <c r="KEG26" s="431"/>
      <c r="KEH26" s="431"/>
      <c r="KEI26" s="431"/>
      <c r="KEJ26" s="431"/>
      <c r="KEK26" s="431"/>
      <c r="KEL26" s="431"/>
      <c r="KEM26" s="431"/>
      <c r="KEN26" s="431"/>
      <c r="KEO26" s="431"/>
      <c r="KEP26" s="431"/>
      <c r="KEQ26" s="431"/>
      <c r="KER26" s="431"/>
      <c r="KES26" s="431"/>
      <c r="KET26" s="431"/>
      <c r="KEU26" s="431"/>
      <c r="KEV26" s="431"/>
      <c r="KEW26" s="431"/>
      <c r="KEX26" s="431"/>
      <c r="KEY26" s="431"/>
      <c r="KEZ26" s="431"/>
      <c r="KFA26" s="431"/>
      <c r="KFB26" s="431"/>
      <c r="KFC26" s="431"/>
      <c r="KFD26" s="431"/>
      <c r="KFE26" s="431"/>
      <c r="KFF26" s="431"/>
      <c r="KFG26" s="431"/>
      <c r="KFH26" s="431"/>
      <c r="KFI26" s="431"/>
      <c r="KFJ26" s="431"/>
      <c r="KFK26" s="431"/>
      <c r="KFL26" s="431"/>
      <c r="KFM26" s="431"/>
      <c r="KFN26" s="431"/>
      <c r="KFO26" s="431"/>
      <c r="KFP26" s="431"/>
      <c r="KFQ26" s="431"/>
      <c r="KFR26" s="431"/>
      <c r="KFS26" s="431"/>
      <c r="KFT26" s="431"/>
      <c r="KFU26" s="431"/>
      <c r="KFV26" s="431"/>
      <c r="KFW26" s="431"/>
      <c r="KFX26" s="431"/>
      <c r="KFY26" s="431"/>
      <c r="KFZ26" s="431"/>
      <c r="KGA26" s="431"/>
      <c r="KGB26" s="431"/>
      <c r="KGC26" s="431"/>
      <c r="KGD26" s="431"/>
      <c r="KGE26" s="431"/>
      <c r="KGF26" s="431"/>
      <c r="KGG26" s="431"/>
      <c r="KGH26" s="431"/>
      <c r="KGI26" s="431"/>
      <c r="KGJ26" s="431"/>
      <c r="KGK26" s="431"/>
      <c r="KGL26" s="431"/>
      <c r="KGM26" s="431"/>
      <c r="KGN26" s="431"/>
      <c r="KGO26" s="431"/>
      <c r="KGP26" s="431"/>
      <c r="KGQ26" s="431"/>
      <c r="KGR26" s="431"/>
      <c r="KGS26" s="431"/>
      <c r="KGT26" s="431"/>
      <c r="KGU26" s="431"/>
      <c r="KGV26" s="431"/>
      <c r="KGW26" s="431"/>
      <c r="KGX26" s="431"/>
      <c r="KGY26" s="431"/>
      <c r="KGZ26" s="431"/>
      <c r="KHA26" s="431"/>
      <c r="KHB26" s="431"/>
      <c r="KHC26" s="431"/>
      <c r="KHD26" s="431"/>
      <c r="KHE26" s="431"/>
      <c r="KHF26" s="431"/>
      <c r="KHG26" s="431"/>
      <c r="KHH26" s="431"/>
      <c r="KHI26" s="431"/>
      <c r="KHJ26" s="431"/>
      <c r="KHK26" s="431"/>
      <c r="KHL26" s="431"/>
      <c r="KHM26" s="431"/>
      <c r="KHN26" s="431"/>
      <c r="KHO26" s="431"/>
      <c r="KHP26" s="431"/>
      <c r="KHQ26" s="431"/>
      <c r="KHR26" s="431"/>
      <c r="KHS26" s="431"/>
      <c r="KHT26" s="431"/>
      <c r="KHU26" s="431"/>
      <c r="KHV26" s="431"/>
      <c r="KHW26" s="431"/>
      <c r="KHX26" s="431"/>
      <c r="KHY26" s="431"/>
      <c r="KHZ26" s="431"/>
      <c r="KIA26" s="431"/>
      <c r="KIB26" s="431"/>
      <c r="KIC26" s="431"/>
      <c r="KID26" s="431"/>
      <c r="KIE26" s="431"/>
      <c r="KIF26" s="431"/>
      <c r="KIG26" s="431"/>
      <c r="KIH26" s="431"/>
      <c r="KII26" s="431"/>
      <c r="KIJ26" s="431"/>
      <c r="KIK26" s="431"/>
      <c r="KIL26" s="431"/>
      <c r="KIM26" s="431"/>
      <c r="KIN26" s="431"/>
      <c r="KIO26" s="431"/>
      <c r="KIP26" s="431"/>
      <c r="KIQ26" s="431"/>
      <c r="KIR26" s="431"/>
      <c r="KIS26" s="431"/>
      <c r="KIT26" s="431"/>
      <c r="KIU26" s="431"/>
      <c r="KIV26" s="431"/>
      <c r="KIW26" s="431"/>
      <c r="KIX26" s="431"/>
      <c r="KIY26" s="431"/>
      <c r="KIZ26" s="431"/>
      <c r="KJA26" s="431"/>
      <c r="KJB26" s="431"/>
      <c r="KJC26" s="431"/>
      <c r="KJD26" s="431"/>
      <c r="KJE26" s="431"/>
      <c r="KJF26" s="431"/>
      <c r="KJG26" s="431"/>
      <c r="KJH26" s="431"/>
      <c r="KJI26" s="431"/>
      <c r="KJJ26" s="431"/>
      <c r="KJK26" s="431"/>
      <c r="KJL26" s="431"/>
      <c r="KJM26" s="431"/>
      <c r="KJN26" s="431"/>
      <c r="KJO26" s="431"/>
      <c r="KJP26" s="431"/>
      <c r="KJQ26" s="431"/>
      <c r="KJR26" s="431"/>
      <c r="KJS26" s="431"/>
      <c r="KJT26" s="431"/>
      <c r="KJU26" s="431"/>
      <c r="KJV26" s="431"/>
      <c r="KJW26" s="431"/>
      <c r="KJX26" s="431"/>
      <c r="KJY26" s="431"/>
      <c r="KJZ26" s="431"/>
      <c r="KKA26" s="431"/>
      <c r="KKB26" s="431"/>
      <c r="KKC26" s="431"/>
      <c r="KKD26" s="431"/>
      <c r="KKE26" s="431"/>
      <c r="KKF26" s="431"/>
      <c r="KKG26" s="431"/>
      <c r="KKH26" s="431"/>
      <c r="KKI26" s="431"/>
      <c r="KKJ26" s="431"/>
      <c r="KKK26" s="431"/>
      <c r="KKL26" s="431"/>
      <c r="KKM26" s="431"/>
      <c r="KKN26" s="431"/>
      <c r="KKO26" s="431"/>
      <c r="KKP26" s="431"/>
      <c r="KKQ26" s="431"/>
      <c r="KKR26" s="431"/>
      <c r="KKS26" s="431"/>
      <c r="KKT26" s="431"/>
      <c r="KKU26" s="431"/>
      <c r="KKV26" s="431"/>
      <c r="KKW26" s="431"/>
      <c r="KKX26" s="431"/>
      <c r="KKY26" s="431"/>
      <c r="KKZ26" s="431"/>
      <c r="KLA26" s="431"/>
      <c r="KLB26" s="431"/>
      <c r="KLC26" s="431"/>
      <c r="KLD26" s="431"/>
      <c r="KLE26" s="431"/>
      <c r="KLF26" s="431"/>
      <c r="KLG26" s="431"/>
      <c r="KLH26" s="431"/>
      <c r="KLI26" s="431"/>
      <c r="KLJ26" s="431"/>
      <c r="KLK26" s="431"/>
      <c r="KLL26" s="431"/>
      <c r="KLM26" s="431"/>
      <c r="KLN26" s="431"/>
      <c r="KLO26" s="431"/>
      <c r="KLP26" s="431"/>
      <c r="KLQ26" s="431"/>
      <c r="KLR26" s="431"/>
      <c r="KLS26" s="431"/>
      <c r="KLT26" s="431"/>
      <c r="KLU26" s="431"/>
      <c r="KLV26" s="431"/>
      <c r="KLW26" s="431"/>
      <c r="KLX26" s="431"/>
      <c r="KLY26" s="431"/>
      <c r="KLZ26" s="431"/>
      <c r="KMA26" s="431"/>
      <c r="KMB26" s="431"/>
      <c r="KMC26" s="431"/>
      <c r="KMD26" s="431"/>
      <c r="KME26" s="431"/>
      <c r="KMF26" s="431"/>
      <c r="KMG26" s="431"/>
      <c r="KMH26" s="431"/>
      <c r="KMI26" s="431"/>
      <c r="KMJ26" s="431"/>
      <c r="KMK26" s="431"/>
      <c r="KML26" s="431"/>
      <c r="KMM26" s="431"/>
      <c r="KMN26" s="431"/>
      <c r="KMO26" s="431"/>
      <c r="KMP26" s="431"/>
      <c r="KMQ26" s="431"/>
      <c r="KMR26" s="431"/>
      <c r="KMS26" s="431"/>
      <c r="KMT26" s="431"/>
      <c r="KMU26" s="431"/>
      <c r="KMV26" s="431"/>
      <c r="KMW26" s="431"/>
      <c r="KMX26" s="431"/>
      <c r="KMY26" s="431"/>
      <c r="KMZ26" s="431"/>
      <c r="KNA26" s="431"/>
      <c r="KNB26" s="431"/>
      <c r="KNC26" s="431"/>
      <c r="KND26" s="431"/>
      <c r="KNE26" s="431"/>
      <c r="KNF26" s="431"/>
      <c r="KNG26" s="431"/>
      <c r="KNH26" s="431"/>
      <c r="KNI26" s="431"/>
      <c r="KNJ26" s="431"/>
      <c r="KNK26" s="431"/>
      <c r="KNL26" s="431"/>
      <c r="KNM26" s="431"/>
      <c r="KNN26" s="431"/>
      <c r="KNO26" s="431"/>
      <c r="KNP26" s="431"/>
      <c r="KNQ26" s="431"/>
      <c r="KNR26" s="431"/>
      <c r="KNS26" s="431"/>
      <c r="KNT26" s="431"/>
      <c r="KNU26" s="431"/>
      <c r="KNV26" s="431"/>
      <c r="KNW26" s="431"/>
      <c r="KNX26" s="431"/>
      <c r="KNY26" s="431"/>
      <c r="KNZ26" s="431"/>
      <c r="KOA26" s="431"/>
      <c r="KOB26" s="431"/>
      <c r="KOC26" s="431"/>
      <c r="KOD26" s="431"/>
      <c r="KOE26" s="431"/>
      <c r="KOF26" s="431"/>
      <c r="KOG26" s="431"/>
      <c r="KOH26" s="431"/>
      <c r="KOI26" s="431"/>
      <c r="KOJ26" s="431"/>
      <c r="KOK26" s="431"/>
      <c r="KOL26" s="431"/>
      <c r="KOM26" s="431"/>
      <c r="KON26" s="431"/>
      <c r="KOO26" s="431"/>
      <c r="KOP26" s="431"/>
      <c r="KOQ26" s="431"/>
      <c r="KOR26" s="431"/>
      <c r="KOS26" s="431"/>
      <c r="KOT26" s="431"/>
      <c r="KOU26" s="431"/>
      <c r="KOV26" s="431"/>
      <c r="KOW26" s="431"/>
      <c r="KOX26" s="431"/>
      <c r="KOY26" s="431"/>
      <c r="KOZ26" s="431"/>
      <c r="KPA26" s="431"/>
      <c r="KPB26" s="431"/>
      <c r="KPC26" s="431"/>
      <c r="KPD26" s="431"/>
      <c r="KPE26" s="431"/>
      <c r="KPF26" s="431"/>
      <c r="KPG26" s="431"/>
      <c r="KPH26" s="431"/>
      <c r="KPI26" s="431"/>
      <c r="KPJ26" s="431"/>
      <c r="KPK26" s="431"/>
      <c r="KPL26" s="431"/>
      <c r="KPM26" s="431"/>
      <c r="KPN26" s="431"/>
      <c r="KPO26" s="431"/>
      <c r="KPP26" s="431"/>
      <c r="KPQ26" s="431"/>
      <c r="KPR26" s="431"/>
      <c r="KPS26" s="431"/>
      <c r="KPT26" s="431"/>
      <c r="KPU26" s="431"/>
      <c r="KPV26" s="431"/>
      <c r="KPW26" s="431"/>
      <c r="KPX26" s="431"/>
      <c r="KPY26" s="431"/>
      <c r="KPZ26" s="431"/>
      <c r="KQA26" s="431"/>
      <c r="KQB26" s="431"/>
      <c r="KQC26" s="431"/>
      <c r="KQD26" s="431"/>
      <c r="KQE26" s="431"/>
      <c r="KQF26" s="431"/>
      <c r="KQG26" s="431"/>
      <c r="KQH26" s="431"/>
      <c r="KQI26" s="431"/>
      <c r="KQJ26" s="431"/>
      <c r="KQK26" s="431"/>
      <c r="KQL26" s="431"/>
      <c r="KQM26" s="431"/>
      <c r="KQN26" s="431"/>
      <c r="KQO26" s="431"/>
      <c r="KQP26" s="431"/>
      <c r="KQQ26" s="431"/>
      <c r="KQR26" s="431"/>
      <c r="KQS26" s="431"/>
      <c r="KQT26" s="431"/>
      <c r="KQU26" s="431"/>
      <c r="KQV26" s="431"/>
      <c r="KQW26" s="431"/>
      <c r="KQX26" s="431"/>
      <c r="KQY26" s="431"/>
      <c r="KQZ26" s="431"/>
      <c r="KRA26" s="431"/>
      <c r="KRB26" s="431"/>
      <c r="KRC26" s="431"/>
      <c r="KRD26" s="431"/>
      <c r="KRE26" s="431"/>
      <c r="KRF26" s="431"/>
      <c r="KRG26" s="431"/>
      <c r="KRH26" s="431"/>
      <c r="KRI26" s="431"/>
      <c r="KRJ26" s="431"/>
      <c r="KRK26" s="431"/>
      <c r="KRL26" s="431"/>
      <c r="KRM26" s="431"/>
      <c r="KRN26" s="431"/>
      <c r="KRO26" s="431"/>
      <c r="KRP26" s="431"/>
      <c r="KRQ26" s="431"/>
      <c r="KRR26" s="431"/>
      <c r="KRS26" s="431"/>
      <c r="KRT26" s="431"/>
      <c r="KRU26" s="431"/>
      <c r="KRV26" s="431"/>
      <c r="KRW26" s="431"/>
      <c r="KRX26" s="431"/>
      <c r="KRY26" s="431"/>
      <c r="KRZ26" s="431"/>
      <c r="KSA26" s="431"/>
      <c r="KSB26" s="431"/>
      <c r="KSC26" s="431"/>
      <c r="KSD26" s="431"/>
      <c r="KSE26" s="431"/>
      <c r="KSF26" s="431"/>
      <c r="KSG26" s="431"/>
      <c r="KSH26" s="431"/>
      <c r="KSI26" s="431"/>
      <c r="KSJ26" s="431"/>
      <c r="KSK26" s="431"/>
      <c r="KSL26" s="431"/>
      <c r="KSM26" s="431"/>
      <c r="KSN26" s="431"/>
      <c r="KSO26" s="431"/>
      <c r="KSP26" s="431"/>
      <c r="KSQ26" s="431"/>
      <c r="KSR26" s="431"/>
      <c r="KSS26" s="431"/>
      <c r="KST26" s="431"/>
      <c r="KSU26" s="431"/>
      <c r="KSV26" s="431"/>
      <c r="KSW26" s="431"/>
      <c r="KSX26" s="431"/>
      <c r="KSY26" s="431"/>
      <c r="KSZ26" s="431"/>
      <c r="KTA26" s="431"/>
      <c r="KTB26" s="431"/>
      <c r="KTC26" s="431"/>
      <c r="KTD26" s="431"/>
      <c r="KTE26" s="431"/>
      <c r="KTF26" s="431"/>
      <c r="KTG26" s="431"/>
      <c r="KTH26" s="431"/>
      <c r="KTI26" s="431"/>
      <c r="KTJ26" s="431"/>
      <c r="KTK26" s="431"/>
      <c r="KTL26" s="431"/>
      <c r="KTM26" s="431"/>
      <c r="KTN26" s="431"/>
      <c r="KTO26" s="431"/>
      <c r="KTP26" s="431"/>
      <c r="KTQ26" s="431"/>
      <c r="KTR26" s="431"/>
      <c r="KTS26" s="431"/>
      <c r="KTT26" s="431"/>
      <c r="KTU26" s="431"/>
      <c r="KTV26" s="431"/>
      <c r="KTW26" s="431"/>
      <c r="KTX26" s="431"/>
      <c r="KTY26" s="431"/>
      <c r="KTZ26" s="431"/>
      <c r="KUA26" s="431"/>
      <c r="KUB26" s="431"/>
      <c r="KUC26" s="431"/>
      <c r="KUD26" s="431"/>
      <c r="KUE26" s="431"/>
      <c r="KUF26" s="431"/>
      <c r="KUG26" s="431"/>
      <c r="KUH26" s="431"/>
      <c r="KUI26" s="431"/>
      <c r="KUJ26" s="431"/>
      <c r="KUK26" s="431"/>
      <c r="KUL26" s="431"/>
      <c r="KUM26" s="431"/>
      <c r="KUN26" s="431"/>
      <c r="KUO26" s="431"/>
      <c r="KUP26" s="431"/>
      <c r="KUQ26" s="431"/>
      <c r="KUR26" s="431"/>
      <c r="KUS26" s="431"/>
      <c r="KUT26" s="431"/>
      <c r="KUU26" s="431"/>
      <c r="KUV26" s="431"/>
      <c r="KUW26" s="431"/>
      <c r="KUX26" s="431"/>
      <c r="KUY26" s="431"/>
      <c r="KUZ26" s="431"/>
      <c r="KVA26" s="431"/>
      <c r="KVB26" s="431"/>
      <c r="KVC26" s="431"/>
      <c r="KVD26" s="431"/>
      <c r="KVE26" s="431"/>
      <c r="KVF26" s="431"/>
      <c r="KVG26" s="431"/>
      <c r="KVH26" s="431"/>
      <c r="KVI26" s="431"/>
      <c r="KVJ26" s="431"/>
      <c r="KVK26" s="431"/>
      <c r="KVL26" s="431"/>
      <c r="KVM26" s="431"/>
      <c r="KVN26" s="431"/>
      <c r="KVO26" s="431"/>
      <c r="KVP26" s="431"/>
      <c r="KVQ26" s="431"/>
      <c r="KVR26" s="431"/>
      <c r="KVS26" s="431"/>
      <c r="KVT26" s="431"/>
      <c r="KVU26" s="431"/>
      <c r="KVV26" s="431"/>
      <c r="KVW26" s="431"/>
      <c r="KVX26" s="431"/>
      <c r="KVY26" s="431"/>
      <c r="KVZ26" s="431"/>
      <c r="KWA26" s="431"/>
      <c r="KWB26" s="431"/>
      <c r="KWC26" s="431"/>
      <c r="KWD26" s="431"/>
      <c r="KWE26" s="431"/>
      <c r="KWF26" s="431"/>
      <c r="KWG26" s="431"/>
      <c r="KWH26" s="431"/>
      <c r="KWI26" s="431"/>
      <c r="KWJ26" s="431"/>
      <c r="KWK26" s="431"/>
      <c r="KWL26" s="431"/>
      <c r="KWM26" s="431"/>
      <c r="KWN26" s="431"/>
      <c r="KWO26" s="431"/>
      <c r="KWP26" s="431"/>
      <c r="KWQ26" s="431"/>
      <c r="KWR26" s="431"/>
      <c r="KWS26" s="431"/>
      <c r="KWT26" s="431"/>
      <c r="KWU26" s="431"/>
      <c r="KWV26" s="431"/>
      <c r="KWW26" s="431"/>
      <c r="KWX26" s="431"/>
      <c r="KWY26" s="431"/>
      <c r="KWZ26" s="431"/>
      <c r="KXA26" s="431"/>
      <c r="KXB26" s="431"/>
      <c r="KXC26" s="431"/>
      <c r="KXD26" s="431"/>
      <c r="KXE26" s="431"/>
      <c r="KXF26" s="431"/>
      <c r="KXG26" s="431"/>
      <c r="KXH26" s="431"/>
      <c r="KXI26" s="431"/>
      <c r="KXJ26" s="431"/>
      <c r="KXK26" s="431"/>
      <c r="KXL26" s="431"/>
      <c r="KXM26" s="431"/>
      <c r="KXN26" s="431"/>
      <c r="KXO26" s="431"/>
      <c r="KXP26" s="431"/>
      <c r="KXQ26" s="431"/>
      <c r="KXR26" s="431"/>
      <c r="KXS26" s="431"/>
      <c r="KXT26" s="431"/>
      <c r="KXU26" s="431"/>
      <c r="KXV26" s="431"/>
      <c r="KXW26" s="431"/>
      <c r="KXX26" s="431"/>
      <c r="KXY26" s="431"/>
      <c r="KXZ26" s="431"/>
      <c r="KYA26" s="431"/>
      <c r="KYB26" s="431"/>
      <c r="KYC26" s="431"/>
      <c r="KYD26" s="431"/>
      <c r="KYE26" s="431"/>
      <c r="KYF26" s="431"/>
      <c r="KYG26" s="431"/>
      <c r="KYH26" s="431"/>
      <c r="KYI26" s="431"/>
      <c r="KYJ26" s="431"/>
      <c r="KYK26" s="431"/>
      <c r="KYL26" s="431"/>
      <c r="KYM26" s="431"/>
      <c r="KYN26" s="431"/>
      <c r="KYO26" s="431"/>
      <c r="KYP26" s="431"/>
      <c r="KYQ26" s="431"/>
      <c r="KYR26" s="431"/>
      <c r="KYS26" s="431"/>
      <c r="KYT26" s="431"/>
      <c r="KYU26" s="431"/>
      <c r="KYV26" s="431"/>
      <c r="KYW26" s="431"/>
      <c r="KYX26" s="431"/>
      <c r="KYY26" s="431"/>
      <c r="KYZ26" s="431"/>
      <c r="KZA26" s="431"/>
      <c r="KZB26" s="431"/>
      <c r="KZC26" s="431"/>
      <c r="KZD26" s="431"/>
      <c r="KZE26" s="431"/>
      <c r="KZF26" s="431"/>
      <c r="KZG26" s="431"/>
      <c r="KZH26" s="431"/>
      <c r="KZI26" s="431"/>
      <c r="KZJ26" s="431"/>
      <c r="KZK26" s="431"/>
      <c r="KZL26" s="431"/>
      <c r="KZM26" s="431"/>
      <c r="KZN26" s="431"/>
      <c r="KZO26" s="431"/>
      <c r="KZP26" s="431"/>
      <c r="KZQ26" s="431"/>
      <c r="KZR26" s="431"/>
      <c r="KZS26" s="431"/>
      <c r="KZT26" s="431"/>
      <c r="KZU26" s="431"/>
      <c r="KZV26" s="431"/>
      <c r="KZW26" s="431"/>
      <c r="KZX26" s="431"/>
      <c r="KZY26" s="431"/>
      <c r="KZZ26" s="431"/>
      <c r="LAA26" s="431"/>
      <c r="LAB26" s="431"/>
      <c r="LAC26" s="431"/>
      <c r="LAD26" s="431"/>
      <c r="LAE26" s="431"/>
      <c r="LAF26" s="431"/>
      <c r="LAG26" s="431"/>
      <c r="LAH26" s="431"/>
      <c r="LAI26" s="431"/>
      <c r="LAJ26" s="431"/>
      <c r="LAK26" s="431"/>
      <c r="LAL26" s="431"/>
      <c r="LAM26" s="431"/>
      <c r="LAN26" s="431"/>
      <c r="LAO26" s="431"/>
      <c r="LAP26" s="431"/>
      <c r="LAQ26" s="431"/>
      <c r="LAR26" s="431"/>
      <c r="LAS26" s="431"/>
      <c r="LAT26" s="431"/>
      <c r="LAU26" s="431"/>
      <c r="LAV26" s="431"/>
      <c r="LAW26" s="431"/>
      <c r="LAX26" s="431"/>
      <c r="LAY26" s="431"/>
      <c r="LAZ26" s="431"/>
      <c r="LBA26" s="431"/>
      <c r="LBB26" s="431"/>
      <c r="LBC26" s="431"/>
      <c r="LBD26" s="431"/>
      <c r="LBE26" s="431"/>
      <c r="LBF26" s="431"/>
      <c r="LBG26" s="431"/>
      <c r="LBH26" s="431"/>
      <c r="LBI26" s="431"/>
      <c r="LBJ26" s="431"/>
      <c r="LBK26" s="431"/>
      <c r="LBL26" s="431"/>
      <c r="LBM26" s="431"/>
      <c r="LBN26" s="431"/>
      <c r="LBO26" s="431"/>
      <c r="LBP26" s="431"/>
      <c r="LBQ26" s="431"/>
      <c r="LBR26" s="431"/>
      <c r="LBS26" s="431"/>
      <c r="LBT26" s="431"/>
      <c r="LBU26" s="431"/>
      <c r="LBV26" s="431"/>
      <c r="LBW26" s="431"/>
      <c r="LBX26" s="431"/>
      <c r="LBY26" s="431"/>
      <c r="LBZ26" s="431"/>
      <c r="LCA26" s="431"/>
      <c r="LCB26" s="431"/>
      <c r="LCC26" s="431"/>
      <c r="LCD26" s="431"/>
      <c r="LCE26" s="431"/>
      <c r="LCF26" s="431"/>
      <c r="LCG26" s="431"/>
      <c r="LCH26" s="431"/>
      <c r="LCI26" s="431"/>
      <c r="LCJ26" s="431"/>
      <c r="LCK26" s="431"/>
      <c r="LCL26" s="431"/>
      <c r="LCM26" s="431"/>
      <c r="LCN26" s="431"/>
      <c r="LCO26" s="431"/>
      <c r="LCP26" s="431"/>
      <c r="LCQ26" s="431"/>
      <c r="LCR26" s="431"/>
      <c r="LCS26" s="431"/>
      <c r="LCT26" s="431"/>
      <c r="LCU26" s="431"/>
      <c r="LCV26" s="431"/>
      <c r="LCW26" s="431"/>
      <c r="LCX26" s="431"/>
      <c r="LCY26" s="431"/>
      <c r="LCZ26" s="431"/>
      <c r="LDA26" s="431"/>
      <c r="LDB26" s="431"/>
      <c r="LDC26" s="431"/>
      <c r="LDD26" s="431"/>
      <c r="LDE26" s="431"/>
      <c r="LDF26" s="431"/>
      <c r="LDG26" s="431"/>
      <c r="LDH26" s="431"/>
      <c r="LDI26" s="431"/>
      <c r="LDJ26" s="431"/>
      <c r="LDK26" s="431"/>
      <c r="LDL26" s="431"/>
      <c r="LDM26" s="431"/>
      <c r="LDN26" s="431"/>
      <c r="LDO26" s="431"/>
      <c r="LDP26" s="431"/>
      <c r="LDQ26" s="431"/>
      <c r="LDR26" s="431"/>
      <c r="LDS26" s="431"/>
      <c r="LDT26" s="431"/>
      <c r="LDU26" s="431"/>
      <c r="LDV26" s="431"/>
      <c r="LDW26" s="431"/>
      <c r="LDX26" s="431"/>
      <c r="LDY26" s="431"/>
      <c r="LDZ26" s="431"/>
      <c r="LEA26" s="431"/>
      <c r="LEB26" s="431"/>
      <c r="LEC26" s="431"/>
      <c r="LED26" s="431"/>
      <c r="LEE26" s="431"/>
      <c r="LEF26" s="431"/>
      <c r="LEG26" s="431"/>
      <c r="LEH26" s="431"/>
      <c r="LEI26" s="431"/>
      <c r="LEJ26" s="431"/>
      <c r="LEK26" s="431"/>
      <c r="LEL26" s="431"/>
      <c r="LEM26" s="431"/>
      <c r="LEN26" s="431"/>
      <c r="LEO26" s="431"/>
      <c r="LEP26" s="431"/>
      <c r="LEQ26" s="431"/>
      <c r="LER26" s="431"/>
      <c r="LES26" s="431"/>
      <c r="LET26" s="431"/>
      <c r="LEU26" s="431"/>
      <c r="LEV26" s="431"/>
      <c r="LEW26" s="431"/>
      <c r="LEX26" s="431"/>
      <c r="LEY26" s="431"/>
      <c r="LEZ26" s="431"/>
      <c r="LFA26" s="431"/>
      <c r="LFB26" s="431"/>
      <c r="LFC26" s="431"/>
      <c r="LFD26" s="431"/>
      <c r="LFE26" s="431"/>
      <c r="LFF26" s="431"/>
      <c r="LFG26" s="431"/>
      <c r="LFH26" s="431"/>
      <c r="LFI26" s="431"/>
      <c r="LFJ26" s="431"/>
      <c r="LFK26" s="431"/>
      <c r="LFL26" s="431"/>
      <c r="LFM26" s="431"/>
      <c r="LFN26" s="431"/>
      <c r="LFO26" s="431"/>
      <c r="LFP26" s="431"/>
      <c r="LFQ26" s="431"/>
      <c r="LFR26" s="431"/>
      <c r="LFS26" s="431"/>
      <c r="LFT26" s="431"/>
      <c r="LFU26" s="431"/>
      <c r="LFV26" s="431"/>
      <c r="LFW26" s="431"/>
      <c r="LFX26" s="431"/>
      <c r="LFY26" s="431"/>
      <c r="LFZ26" s="431"/>
      <c r="LGA26" s="431"/>
      <c r="LGB26" s="431"/>
      <c r="LGC26" s="431"/>
      <c r="LGD26" s="431"/>
      <c r="LGE26" s="431"/>
      <c r="LGF26" s="431"/>
      <c r="LGG26" s="431"/>
      <c r="LGH26" s="431"/>
      <c r="LGI26" s="431"/>
      <c r="LGJ26" s="431"/>
      <c r="LGK26" s="431"/>
      <c r="LGL26" s="431"/>
      <c r="LGM26" s="431"/>
      <c r="LGN26" s="431"/>
      <c r="LGO26" s="431"/>
      <c r="LGP26" s="431"/>
      <c r="LGQ26" s="431"/>
      <c r="LGR26" s="431"/>
      <c r="LGS26" s="431"/>
      <c r="LGT26" s="431"/>
      <c r="LGU26" s="431"/>
      <c r="LGV26" s="431"/>
      <c r="LGW26" s="431"/>
      <c r="LGX26" s="431"/>
      <c r="LGY26" s="431"/>
      <c r="LGZ26" s="431"/>
      <c r="LHA26" s="431"/>
      <c r="LHB26" s="431"/>
      <c r="LHC26" s="431"/>
      <c r="LHD26" s="431"/>
      <c r="LHE26" s="431"/>
      <c r="LHF26" s="431"/>
      <c r="LHG26" s="431"/>
      <c r="LHH26" s="431"/>
      <c r="LHI26" s="431"/>
      <c r="LHJ26" s="431"/>
      <c r="LHK26" s="431"/>
      <c r="LHL26" s="431"/>
      <c r="LHM26" s="431"/>
      <c r="LHN26" s="431"/>
      <c r="LHO26" s="431"/>
      <c r="LHP26" s="431"/>
      <c r="LHQ26" s="431"/>
      <c r="LHR26" s="431"/>
      <c r="LHS26" s="431"/>
      <c r="LHT26" s="431"/>
      <c r="LHU26" s="431"/>
      <c r="LHV26" s="431"/>
      <c r="LHW26" s="431"/>
      <c r="LHX26" s="431"/>
      <c r="LHY26" s="431"/>
      <c r="LHZ26" s="431"/>
      <c r="LIA26" s="431"/>
      <c r="LIB26" s="431"/>
      <c r="LIC26" s="431"/>
      <c r="LID26" s="431"/>
      <c r="LIE26" s="431"/>
      <c r="LIF26" s="431"/>
      <c r="LIG26" s="431"/>
      <c r="LIH26" s="431"/>
      <c r="LII26" s="431"/>
      <c r="LIJ26" s="431"/>
      <c r="LIK26" s="431"/>
      <c r="LIL26" s="431"/>
      <c r="LIM26" s="431"/>
      <c r="LIN26" s="431"/>
      <c r="LIO26" s="431"/>
      <c r="LIP26" s="431"/>
      <c r="LIQ26" s="431"/>
      <c r="LIR26" s="431"/>
      <c r="LIS26" s="431"/>
      <c r="LIT26" s="431"/>
      <c r="LIU26" s="431"/>
      <c r="LIV26" s="431"/>
      <c r="LIW26" s="431"/>
      <c r="LIX26" s="431"/>
      <c r="LIY26" s="431"/>
      <c r="LIZ26" s="431"/>
      <c r="LJA26" s="431"/>
      <c r="LJB26" s="431"/>
      <c r="LJC26" s="431"/>
      <c r="LJD26" s="431"/>
      <c r="LJE26" s="431"/>
      <c r="LJF26" s="431"/>
      <c r="LJG26" s="431"/>
      <c r="LJH26" s="431"/>
      <c r="LJI26" s="431"/>
      <c r="LJJ26" s="431"/>
      <c r="LJK26" s="431"/>
      <c r="LJL26" s="431"/>
      <c r="LJM26" s="431"/>
      <c r="LJN26" s="431"/>
      <c r="LJO26" s="431"/>
      <c r="LJP26" s="431"/>
      <c r="LJQ26" s="431"/>
      <c r="LJR26" s="431"/>
      <c r="LJS26" s="431"/>
      <c r="LJT26" s="431"/>
      <c r="LJU26" s="431"/>
      <c r="LJV26" s="431"/>
      <c r="LJW26" s="431"/>
      <c r="LJX26" s="431"/>
      <c r="LJY26" s="431"/>
      <c r="LJZ26" s="431"/>
      <c r="LKA26" s="431"/>
      <c r="LKB26" s="431"/>
      <c r="LKC26" s="431"/>
      <c r="LKD26" s="431"/>
      <c r="LKE26" s="431"/>
      <c r="LKF26" s="431"/>
      <c r="LKG26" s="431"/>
      <c r="LKH26" s="431"/>
      <c r="LKI26" s="431"/>
      <c r="LKJ26" s="431"/>
      <c r="LKK26" s="431"/>
      <c r="LKL26" s="431"/>
      <c r="LKM26" s="431"/>
      <c r="LKN26" s="431"/>
      <c r="LKO26" s="431"/>
      <c r="LKP26" s="431"/>
      <c r="LKQ26" s="431"/>
      <c r="LKR26" s="431"/>
      <c r="LKS26" s="431"/>
      <c r="LKT26" s="431"/>
      <c r="LKU26" s="431"/>
      <c r="LKV26" s="431"/>
      <c r="LKW26" s="431"/>
      <c r="LKX26" s="431"/>
      <c r="LKY26" s="431"/>
      <c r="LKZ26" s="431"/>
      <c r="LLA26" s="431"/>
      <c r="LLB26" s="431"/>
      <c r="LLC26" s="431"/>
      <c r="LLD26" s="431"/>
      <c r="LLE26" s="431"/>
      <c r="LLF26" s="431"/>
      <c r="LLG26" s="431"/>
      <c r="LLH26" s="431"/>
      <c r="LLI26" s="431"/>
      <c r="LLJ26" s="431"/>
      <c r="LLK26" s="431"/>
      <c r="LLL26" s="431"/>
      <c r="LLM26" s="431"/>
      <c r="LLN26" s="431"/>
      <c r="LLO26" s="431"/>
      <c r="LLP26" s="431"/>
      <c r="LLQ26" s="431"/>
      <c r="LLR26" s="431"/>
      <c r="LLS26" s="431"/>
      <c r="LLT26" s="431"/>
      <c r="LLU26" s="431"/>
      <c r="LLV26" s="431"/>
      <c r="LLW26" s="431"/>
      <c r="LLX26" s="431"/>
      <c r="LLY26" s="431"/>
      <c r="LLZ26" s="431"/>
      <c r="LMA26" s="431"/>
      <c r="LMB26" s="431"/>
      <c r="LMC26" s="431"/>
      <c r="LMD26" s="431"/>
      <c r="LME26" s="431"/>
      <c r="LMF26" s="431"/>
      <c r="LMG26" s="431"/>
      <c r="LMH26" s="431"/>
      <c r="LMI26" s="431"/>
      <c r="LMJ26" s="431"/>
      <c r="LMK26" s="431"/>
      <c r="LML26" s="431"/>
      <c r="LMM26" s="431"/>
      <c r="LMN26" s="431"/>
      <c r="LMO26" s="431"/>
      <c r="LMP26" s="431"/>
      <c r="LMQ26" s="431"/>
      <c r="LMR26" s="431"/>
      <c r="LMS26" s="431"/>
      <c r="LMT26" s="431"/>
      <c r="LMU26" s="431"/>
      <c r="LMV26" s="431"/>
      <c r="LMW26" s="431"/>
      <c r="LMX26" s="431"/>
      <c r="LMY26" s="431"/>
      <c r="LMZ26" s="431"/>
      <c r="LNA26" s="431"/>
      <c r="LNB26" s="431"/>
      <c r="LNC26" s="431"/>
      <c r="LND26" s="431"/>
      <c r="LNE26" s="431"/>
      <c r="LNF26" s="431"/>
      <c r="LNG26" s="431"/>
      <c r="LNH26" s="431"/>
      <c r="LNI26" s="431"/>
      <c r="LNJ26" s="431"/>
      <c r="LNK26" s="431"/>
      <c r="LNL26" s="431"/>
      <c r="LNM26" s="431"/>
      <c r="LNN26" s="431"/>
      <c r="LNO26" s="431"/>
      <c r="LNP26" s="431"/>
      <c r="LNQ26" s="431"/>
      <c r="LNR26" s="431"/>
      <c r="LNS26" s="431"/>
      <c r="LNT26" s="431"/>
      <c r="LNU26" s="431"/>
      <c r="LNV26" s="431"/>
      <c r="LNW26" s="431"/>
      <c r="LNX26" s="431"/>
      <c r="LNY26" s="431"/>
      <c r="LNZ26" s="431"/>
      <c r="LOA26" s="431"/>
      <c r="LOB26" s="431"/>
      <c r="LOC26" s="431"/>
      <c r="LOD26" s="431"/>
      <c r="LOE26" s="431"/>
      <c r="LOF26" s="431"/>
      <c r="LOG26" s="431"/>
      <c r="LOH26" s="431"/>
      <c r="LOI26" s="431"/>
      <c r="LOJ26" s="431"/>
      <c r="LOK26" s="431"/>
      <c r="LOL26" s="431"/>
      <c r="LOM26" s="431"/>
      <c r="LON26" s="431"/>
      <c r="LOO26" s="431"/>
      <c r="LOP26" s="431"/>
      <c r="LOQ26" s="431"/>
      <c r="LOR26" s="431"/>
      <c r="LOS26" s="431"/>
      <c r="LOT26" s="431"/>
      <c r="LOU26" s="431"/>
      <c r="LOV26" s="431"/>
      <c r="LOW26" s="431"/>
      <c r="LOX26" s="431"/>
      <c r="LOY26" s="431"/>
      <c r="LOZ26" s="431"/>
      <c r="LPA26" s="431"/>
      <c r="LPB26" s="431"/>
      <c r="LPC26" s="431"/>
      <c r="LPD26" s="431"/>
      <c r="LPE26" s="431"/>
      <c r="LPF26" s="431"/>
      <c r="LPG26" s="431"/>
      <c r="LPH26" s="431"/>
      <c r="LPI26" s="431"/>
      <c r="LPJ26" s="431"/>
      <c r="LPK26" s="431"/>
      <c r="LPL26" s="431"/>
      <c r="LPM26" s="431"/>
      <c r="LPN26" s="431"/>
      <c r="LPO26" s="431"/>
      <c r="LPP26" s="431"/>
      <c r="LPQ26" s="431"/>
      <c r="LPR26" s="431"/>
      <c r="LPS26" s="431"/>
      <c r="LPT26" s="431"/>
      <c r="LPU26" s="431"/>
      <c r="LPV26" s="431"/>
      <c r="LPW26" s="431"/>
      <c r="LPX26" s="431"/>
      <c r="LPY26" s="431"/>
      <c r="LPZ26" s="431"/>
      <c r="LQA26" s="431"/>
      <c r="LQB26" s="431"/>
      <c r="LQC26" s="431"/>
      <c r="LQD26" s="431"/>
      <c r="LQE26" s="431"/>
      <c r="LQF26" s="431"/>
      <c r="LQG26" s="431"/>
      <c r="LQH26" s="431"/>
      <c r="LQI26" s="431"/>
      <c r="LQJ26" s="431"/>
      <c r="LQK26" s="431"/>
      <c r="LQL26" s="431"/>
      <c r="LQM26" s="431"/>
      <c r="LQN26" s="431"/>
      <c r="LQO26" s="431"/>
      <c r="LQP26" s="431"/>
      <c r="LQQ26" s="431"/>
      <c r="LQR26" s="431"/>
      <c r="LQS26" s="431"/>
      <c r="LQT26" s="431"/>
      <c r="LQU26" s="431"/>
      <c r="LQV26" s="431"/>
      <c r="LQW26" s="431"/>
      <c r="LQX26" s="431"/>
      <c r="LQY26" s="431"/>
      <c r="LQZ26" s="431"/>
      <c r="LRA26" s="431"/>
      <c r="LRB26" s="431"/>
      <c r="LRC26" s="431"/>
      <c r="LRD26" s="431"/>
      <c r="LRE26" s="431"/>
      <c r="LRF26" s="431"/>
      <c r="LRG26" s="431"/>
      <c r="LRH26" s="431"/>
      <c r="LRI26" s="431"/>
      <c r="LRJ26" s="431"/>
      <c r="LRK26" s="431"/>
      <c r="LRL26" s="431"/>
      <c r="LRM26" s="431"/>
      <c r="LRN26" s="431"/>
      <c r="LRO26" s="431"/>
      <c r="LRP26" s="431"/>
      <c r="LRQ26" s="431"/>
      <c r="LRR26" s="431"/>
      <c r="LRS26" s="431"/>
      <c r="LRT26" s="431"/>
      <c r="LRU26" s="431"/>
      <c r="LRV26" s="431"/>
      <c r="LRW26" s="431"/>
      <c r="LRX26" s="431"/>
      <c r="LRY26" s="431"/>
      <c r="LRZ26" s="431"/>
      <c r="LSA26" s="431"/>
      <c r="LSB26" s="431"/>
      <c r="LSC26" s="431"/>
      <c r="LSD26" s="431"/>
      <c r="LSE26" s="431"/>
      <c r="LSF26" s="431"/>
      <c r="LSG26" s="431"/>
      <c r="LSH26" s="431"/>
      <c r="LSI26" s="431"/>
      <c r="LSJ26" s="431"/>
      <c r="LSK26" s="431"/>
      <c r="LSL26" s="431"/>
      <c r="LSM26" s="431"/>
      <c r="LSN26" s="431"/>
      <c r="LSO26" s="431"/>
      <c r="LSP26" s="431"/>
      <c r="LSQ26" s="431"/>
      <c r="LSR26" s="431"/>
      <c r="LSS26" s="431"/>
      <c r="LST26" s="431"/>
      <c r="LSU26" s="431"/>
      <c r="LSV26" s="431"/>
      <c r="LSW26" s="431"/>
      <c r="LSX26" s="431"/>
      <c r="LSY26" s="431"/>
      <c r="LSZ26" s="431"/>
      <c r="LTA26" s="431"/>
      <c r="LTB26" s="431"/>
      <c r="LTC26" s="431"/>
      <c r="LTD26" s="431"/>
      <c r="LTE26" s="431"/>
      <c r="LTF26" s="431"/>
      <c r="LTG26" s="431"/>
      <c r="LTH26" s="431"/>
      <c r="LTI26" s="431"/>
      <c r="LTJ26" s="431"/>
      <c r="LTK26" s="431"/>
      <c r="LTL26" s="431"/>
      <c r="LTM26" s="431"/>
      <c r="LTN26" s="431"/>
      <c r="LTO26" s="431"/>
      <c r="LTP26" s="431"/>
      <c r="LTQ26" s="431"/>
      <c r="LTR26" s="431"/>
      <c r="LTS26" s="431"/>
      <c r="LTT26" s="431"/>
      <c r="LTU26" s="431"/>
      <c r="LTV26" s="431"/>
      <c r="LTW26" s="431"/>
      <c r="LTX26" s="431"/>
      <c r="LTY26" s="431"/>
      <c r="LTZ26" s="431"/>
      <c r="LUA26" s="431"/>
      <c r="LUB26" s="431"/>
      <c r="LUC26" s="431"/>
      <c r="LUD26" s="431"/>
      <c r="LUE26" s="431"/>
      <c r="LUF26" s="431"/>
      <c r="LUG26" s="431"/>
      <c r="LUH26" s="431"/>
      <c r="LUI26" s="431"/>
      <c r="LUJ26" s="431"/>
      <c r="LUK26" s="431"/>
      <c r="LUL26" s="431"/>
      <c r="LUM26" s="431"/>
      <c r="LUN26" s="431"/>
      <c r="LUO26" s="431"/>
      <c r="LUP26" s="431"/>
      <c r="LUQ26" s="431"/>
      <c r="LUR26" s="431"/>
      <c r="LUS26" s="431"/>
      <c r="LUT26" s="431"/>
      <c r="LUU26" s="431"/>
      <c r="LUV26" s="431"/>
      <c r="LUW26" s="431"/>
      <c r="LUX26" s="431"/>
      <c r="LUY26" s="431"/>
      <c r="LUZ26" s="431"/>
      <c r="LVA26" s="431"/>
      <c r="LVB26" s="431"/>
      <c r="LVC26" s="431"/>
      <c r="LVD26" s="431"/>
      <c r="LVE26" s="431"/>
      <c r="LVF26" s="431"/>
      <c r="LVG26" s="431"/>
      <c r="LVH26" s="431"/>
      <c r="LVI26" s="431"/>
      <c r="LVJ26" s="431"/>
      <c r="LVK26" s="431"/>
      <c r="LVL26" s="431"/>
      <c r="LVM26" s="431"/>
      <c r="LVN26" s="431"/>
      <c r="LVO26" s="431"/>
      <c r="LVP26" s="431"/>
      <c r="LVQ26" s="431"/>
      <c r="LVR26" s="431"/>
      <c r="LVS26" s="431"/>
      <c r="LVT26" s="431"/>
      <c r="LVU26" s="431"/>
      <c r="LVV26" s="431"/>
      <c r="LVW26" s="431"/>
      <c r="LVX26" s="431"/>
      <c r="LVY26" s="431"/>
      <c r="LVZ26" s="431"/>
      <c r="LWA26" s="431"/>
      <c r="LWB26" s="431"/>
      <c r="LWC26" s="431"/>
      <c r="LWD26" s="431"/>
      <c r="LWE26" s="431"/>
      <c r="LWF26" s="431"/>
      <c r="LWG26" s="431"/>
      <c r="LWH26" s="431"/>
      <c r="LWI26" s="431"/>
      <c r="LWJ26" s="431"/>
      <c r="LWK26" s="431"/>
      <c r="LWL26" s="431"/>
      <c r="LWM26" s="431"/>
      <c r="LWN26" s="431"/>
      <c r="LWO26" s="431"/>
      <c r="LWP26" s="431"/>
      <c r="LWQ26" s="431"/>
      <c r="LWR26" s="431"/>
      <c r="LWS26" s="431"/>
      <c r="LWT26" s="431"/>
      <c r="LWU26" s="431"/>
      <c r="LWV26" s="431"/>
      <c r="LWW26" s="431"/>
      <c r="LWX26" s="431"/>
      <c r="LWY26" s="431"/>
      <c r="LWZ26" s="431"/>
      <c r="LXA26" s="431"/>
      <c r="LXB26" s="431"/>
      <c r="LXC26" s="431"/>
      <c r="LXD26" s="431"/>
      <c r="LXE26" s="431"/>
      <c r="LXF26" s="431"/>
      <c r="LXG26" s="431"/>
      <c r="LXH26" s="431"/>
      <c r="LXI26" s="431"/>
      <c r="LXJ26" s="431"/>
      <c r="LXK26" s="431"/>
      <c r="LXL26" s="431"/>
      <c r="LXM26" s="431"/>
      <c r="LXN26" s="431"/>
      <c r="LXO26" s="431"/>
      <c r="LXP26" s="431"/>
      <c r="LXQ26" s="431"/>
      <c r="LXR26" s="431"/>
      <c r="LXS26" s="431"/>
      <c r="LXT26" s="431"/>
      <c r="LXU26" s="431"/>
      <c r="LXV26" s="431"/>
      <c r="LXW26" s="431"/>
      <c r="LXX26" s="431"/>
      <c r="LXY26" s="431"/>
      <c r="LXZ26" s="431"/>
      <c r="LYA26" s="431"/>
      <c r="LYB26" s="431"/>
      <c r="LYC26" s="431"/>
      <c r="LYD26" s="431"/>
      <c r="LYE26" s="431"/>
      <c r="LYF26" s="431"/>
      <c r="LYG26" s="431"/>
      <c r="LYH26" s="431"/>
      <c r="LYI26" s="431"/>
      <c r="LYJ26" s="431"/>
      <c r="LYK26" s="431"/>
      <c r="LYL26" s="431"/>
      <c r="LYM26" s="431"/>
      <c r="LYN26" s="431"/>
      <c r="LYO26" s="431"/>
      <c r="LYP26" s="431"/>
      <c r="LYQ26" s="431"/>
      <c r="LYR26" s="431"/>
      <c r="LYS26" s="431"/>
      <c r="LYT26" s="431"/>
      <c r="LYU26" s="431"/>
      <c r="LYV26" s="431"/>
      <c r="LYW26" s="431"/>
      <c r="LYX26" s="431"/>
      <c r="LYY26" s="431"/>
      <c r="LYZ26" s="431"/>
      <c r="LZA26" s="431"/>
      <c r="LZB26" s="431"/>
      <c r="LZC26" s="431"/>
      <c r="LZD26" s="431"/>
      <c r="LZE26" s="431"/>
      <c r="LZF26" s="431"/>
      <c r="LZG26" s="431"/>
      <c r="LZH26" s="431"/>
      <c r="LZI26" s="431"/>
      <c r="LZJ26" s="431"/>
      <c r="LZK26" s="431"/>
      <c r="LZL26" s="431"/>
      <c r="LZM26" s="431"/>
      <c r="LZN26" s="431"/>
      <c r="LZO26" s="431"/>
      <c r="LZP26" s="431"/>
      <c r="LZQ26" s="431"/>
      <c r="LZR26" s="431"/>
      <c r="LZS26" s="431"/>
      <c r="LZT26" s="431"/>
      <c r="LZU26" s="431"/>
      <c r="LZV26" s="431"/>
      <c r="LZW26" s="431"/>
      <c r="LZX26" s="431"/>
      <c r="LZY26" s="431"/>
      <c r="LZZ26" s="431"/>
      <c r="MAA26" s="431"/>
      <c r="MAB26" s="431"/>
      <c r="MAC26" s="431"/>
      <c r="MAD26" s="431"/>
      <c r="MAE26" s="431"/>
      <c r="MAF26" s="431"/>
      <c r="MAG26" s="431"/>
      <c r="MAH26" s="431"/>
      <c r="MAI26" s="431"/>
      <c r="MAJ26" s="431"/>
      <c r="MAK26" s="431"/>
      <c r="MAL26" s="431"/>
      <c r="MAM26" s="431"/>
      <c r="MAN26" s="431"/>
      <c r="MAO26" s="431"/>
      <c r="MAP26" s="431"/>
      <c r="MAQ26" s="431"/>
      <c r="MAR26" s="431"/>
      <c r="MAS26" s="431"/>
      <c r="MAT26" s="431"/>
      <c r="MAU26" s="431"/>
      <c r="MAV26" s="431"/>
      <c r="MAW26" s="431"/>
      <c r="MAX26" s="431"/>
      <c r="MAY26" s="431"/>
      <c r="MAZ26" s="431"/>
      <c r="MBA26" s="431"/>
      <c r="MBB26" s="431"/>
      <c r="MBC26" s="431"/>
      <c r="MBD26" s="431"/>
      <c r="MBE26" s="431"/>
      <c r="MBF26" s="431"/>
      <c r="MBG26" s="431"/>
      <c r="MBH26" s="431"/>
      <c r="MBI26" s="431"/>
      <c r="MBJ26" s="431"/>
      <c r="MBK26" s="431"/>
      <c r="MBL26" s="431"/>
      <c r="MBM26" s="431"/>
      <c r="MBN26" s="431"/>
      <c r="MBO26" s="431"/>
      <c r="MBP26" s="431"/>
      <c r="MBQ26" s="431"/>
      <c r="MBR26" s="431"/>
      <c r="MBS26" s="431"/>
      <c r="MBT26" s="431"/>
      <c r="MBU26" s="431"/>
      <c r="MBV26" s="431"/>
      <c r="MBW26" s="431"/>
      <c r="MBX26" s="431"/>
      <c r="MBY26" s="431"/>
      <c r="MBZ26" s="431"/>
      <c r="MCA26" s="431"/>
      <c r="MCB26" s="431"/>
      <c r="MCC26" s="431"/>
      <c r="MCD26" s="431"/>
      <c r="MCE26" s="431"/>
      <c r="MCF26" s="431"/>
      <c r="MCG26" s="431"/>
      <c r="MCH26" s="431"/>
      <c r="MCI26" s="431"/>
      <c r="MCJ26" s="431"/>
      <c r="MCK26" s="431"/>
      <c r="MCL26" s="431"/>
      <c r="MCM26" s="431"/>
      <c r="MCN26" s="431"/>
      <c r="MCO26" s="431"/>
      <c r="MCP26" s="431"/>
      <c r="MCQ26" s="431"/>
      <c r="MCR26" s="431"/>
      <c r="MCS26" s="431"/>
      <c r="MCT26" s="431"/>
      <c r="MCU26" s="431"/>
      <c r="MCV26" s="431"/>
      <c r="MCW26" s="431"/>
      <c r="MCX26" s="431"/>
      <c r="MCY26" s="431"/>
      <c r="MCZ26" s="431"/>
      <c r="MDA26" s="431"/>
      <c r="MDB26" s="431"/>
      <c r="MDC26" s="431"/>
      <c r="MDD26" s="431"/>
      <c r="MDE26" s="431"/>
      <c r="MDF26" s="431"/>
      <c r="MDG26" s="431"/>
      <c r="MDH26" s="431"/>
      <c r="MDI26" s="431"/>
      <c r="MDJ26" s="431"/>
      <c r="MDK26" s="431"/>
      <c r="MDL26" s="431"/>
      <c r="MDM26" s="431"/>
      <c r="MDN26" s="431"/>
      <c r="MDO26" s="431"/>
      <c r="MDP26" s="431"/>
      <c r="MDQ26" s="431"/>
      <c r="MDR26" s="431"/>
      <c r="MDS26" s="431"/>
      <c r="MDT26" s="431"/>
      <c r="MDU26" s="431"/>
      <c r="MDV26" s="431"/>
      <c r="MDW26" s="431"/>
      <c r="MDX26" s="431"/>
      <c r="MDY26" s="431"/>
      <c r="MDZ26" s="431"/>
      <c r="MEA26" s="431"/>
      <c r="MEB26" s="431"/>
      <c r="MEC26" s="431"/>
      <c r="MED26" s="431"/>
      <c r="MEE26" s="431"/>
      <c r="MEF26" s="431"/>
      <c r="MEG26" s="431"/>
      <c r="MEH26" s="431"/>
      <c r="MEI26" s="431"/>
      <c r="MEJ26" s="431"/>
      <c r="MEK26" s="431"/>
      <c r="MEL26" s="431"/>
      <c r="MEM26" s="431"/>
      <c r="MEN26" s="431"/>
      <c r="MEO26" s="431"/>
      <c r="MEP26" s="431"/>
      <c r="MEQ26" s="431"/>
      <c r="MER26" s="431"/>
      <c r="MES26" s="431"/>
      <c r="MET26" s="431"/>
      <c r="MEU26" s="431"/>
      <c r="MEV26" s="431"/>
      <c r="MEW26" s="431"/>
      <c r="MEX26" s="431"/>
      <c r="MEY26" s="431"/>
      <c r="MEZ26" s="431"/>
      <c r="MFA26" s="431"/>
      <c r="MFB26" s="431"/>
      <c r="MFC26" s="431"/>
      <c r="MFD26" s="431"/>
      <c r="MFE26" s="431"/>
      <c r="MFF26" s="431"/>
      <c r="MFG26" s="431"/>
      <c r="MFH26" s="431"/>
      <c r="MFI26" s="431"/>
      <c r="MFJ26" s="431"/>
      <c r="MFK26" s="431"/>
      <c r="MFL26" s="431"/>
      <c r="MFM26" s="431"/>
      <c r="MFN26" s="431"/>
      <c r="MFO26" s="431"/>
      <c r="MFP26" s="431"/>
      <c r="MFQ26" s="431"/>
      <c r="MFR26" s="431"/>
      <c r="MFS26" s="431"/>
      <c r="MFT26" s="431"/>
      <c r="MFU26" s="431"/>
      <c r="MFV26" s="431"/>
      <c r="MFW26" s="431"/>
      <c r="MFX26" s="431"/>
      <c r="MFY26" s="431"/>
      <c r="MFZ26" s="431"/>
      <c r="MGA26" s="431"/>
      <c r="MGB26" s="431"/>
      <c r="MGC26" s="431"/>
      <c r="MGD26" s="431"/>
      <c r="MGE26" s="431"/>
      <c r="MGF26" s="431"/>
      <c r="MGG26" s="431"/>
      <c r="MGH26" s="431"/>
      <c r="MGI26" s="431"/>
      <c r="MGJ26" s="431"/>
      <c r="MGK26" s="431"/>
      <c r="MGL26" s="431"/>
      <c r="MGM26" s="431"/>
      <c r="MGN26" s="431"/>
      <c r="MGO26" s="431"/>
      <c r="MGP26" s="431"/>
      <c r="MGQ26" s="431"/>
      <c r="MGR26" s="431"/>
      <c r="MGS26" s="431"/>
      <c r="MGT26" s="431"/>
      <c r="MGU26" s="431"/>
      <c r="MGV26" s="431"/>
      <c r="MGW26" s="431"/>
      <c r="MGX26" s="431"/>
      <c r="MGY26" s="431"/>
      <c r="MGZ26" s="431"/>
      <c r="MHA26" s="431"/>
      <c r="MHB26" s="431"/>
      <c r="MHC26" s="431"/>
      <c r="MHD26" s="431"/>
      <c r="MHE26" s="431"/>
      <c r="MHF26" s="431"/>
      <c r="MHG26" s="431"/>
      <c r="MHH26" s="431"/>
      <c r="MHI26" s="431"/>
      <c r="MHJ26" s="431"/>
      <c r="MHK26" s="431"/>
      <c r="MHL26" s="431"/>
      <c r="MHM26" s="431"/>
      <c r="MHN26" s="431"/>
      <c r="MHO26" s="431"/>
      <c r="MHP26" s="431"/>
      <c r="MHQ26" s="431"/>
      <c r="MHR26" s="431"/>
      <c r="MHS26" s="431"/>
      <c r="MHT26" s="431"/>
      <c r="MHU26" s="431"/>
      <c r="MHV26" s="431"/>
      <c r="MHW26" s="431"/>
      <c r="MHX26" s="431"/>
      <c r="MHY26" s="431"/>
      <c r="MHZ26" s="431"/>
      <c r="MIA26" s="431"/>
      <c r="MIB26" s="431"/>
      <c r="MIC26" s="431"/>
      <c r="MID26" s="431"/>
      <c r="MIE26" s="431"/>
      <c r="MIF26" s="431"/>
      <c r="MIG26" s="431"/>
      <c r="MIH26" s="431"/>
      <c r="MII26" s="431"/>
      <c r="MIJ26" s="431"/>
      <c r="MIK26" s="431"/>
      <c r="MIL26" s="431"/>
      <c r="MIM26" s="431"/>
      <c r="MIN26" s="431"/>
      <c r="MIO26" s="431"/>
      <c r="MIP26" s="431"/>
      <c r="MIQ26" s="431"/>
      <c r="MIR26" s="431"/>
      <c r="MIS26" s="431"/>
      <c r="MIT26" s="431"/>
      <c r="MIU26" s="431"/>
      <c r="MIV26" s="431"/>
      <c r="MIW26" s="431"/>
      <c r="MIX26" s="431"/>
      <c r="MIY26" s="431"/>
      <c r="MIZ26" s="431"/>
      <c r="MJA26" s="431"/>
      <c r="MJB26" s="431"/>
      <c r="MJC26" s="431"/>
      <c r="MJD26" s="431"/>
      <c r="MJE26" s="431"/>
      <c r="MJF26" s="431"/>
      <c r="MJG26" s="431"/>
      <c r="MJH26" s="431"/>
      <c r="MJI26" s="431"/>
      <c r="MJJ26" s="431"/>
      <c r="MJK26" s="431"/>
      <c r="MJL26" s="431"/>
      <c r="MJM26" s="431"/>
      <c r="MJN26" s="431"/>
      <c r="MJO26" s="431"/>
      <c r="MJP26" s="431"/>
      <c r="MJQ26" s="431"/>
      <c r="MJR26" s="431"/>
      <c r="MJS26" s="431"/>
      <c r="MJT26" s="431"/>
      <c r="MJU26" s="431"/>
      <c r="MJV26" s="431"/>
      <c r="MJW26" s="431"/>
      <c r="MJX26" s="431"/>
      <c r="MJY26" s="431"/>
      <c r="MJZ26" s="431"/>
      <c r="MKA26" s="431"/>
      <c r="MKB26" s="431"/>
      <c r="MKC26" s="431"/>
      <c r="MKD26" s="431"/>
      <c r="MKE26" s="431"/>
      <c r="MKF26" s="431"/>
      <c r="MKG26" s="431"/>
      <c r="MKH26" s="431"/>
      <c r="MKI26" s="431"/>
      <c r="MKJ26" s="431"/>
      <c r="MKK26" s="431"/>
      <c r="MKL26" s="431"/>
      <c r="MKM26" s="431"/>
      <c r="MKN26" s="431"/>
      <c r="MKO26" s="431"/>
      <c r="MKP26" s="431"/>
      <c r="MKQ26" s="431"/>
      <c r="MKR26" s="431"/>
      <c r="MKS26" s="431"/>
      <c r="MKT26" s="431"/>
      <c r="MKU26" s="431"/>
      <c r="MKV26" s="431"/>
      <c r="MKW26" s="431"/>
      <c r="MKX26" s="431"/>
      <c r="MKY26" s="431"/>
      <c r="MKZ26" s="431"/>
      <c r="MLA26" s="431"/>
      <c r="MLB26" s="431"/>
      <c r="MLC26" s="431"/>
      <c r="MLD26" s="431"/>
      <c r="MLE26" s="431"/>
      <c r="MLF26" s="431"/>
      <c r="MLG26" s="431"/>
      <c r="MLH26" s="431"/>
      <c r="MLI26" s="431"/>
      <c r="MLJ26" s="431"/>
      <c r="MLK26" s="431"/>
      <c r="MLL26" s="431"/>
      <c r="MLM26" s="431"/>
      <c r="MLN26" s="431"/>
      <c r="MLO26" s="431"/>
      <c r="MLP26" s="431"/>
      <c r="MLQ26" s="431"/>
      <c r="MLR26" s="431"/>
      <c r="MLS26" s="431"/>
      <c r="MLT26" s="431"/>
      <c r="MLU26" s="431"/>
      <c r="MLV26" s="431"/>
      <c r="MLW26" s="431"/>
      <c r="MLX26" s="431"/>
      <c r="MLY26" s="431"/>
      <c r="MLZ26" s="431"/>
      <c r="MMA26" s="431"/>
      <c r="MMB26" s="431"/>
      <c r="MMC26" s="431"/>
      <c r="MMD26" s="431"/>
      <c r="MME26" s="431"/>
      <c r="MMF26" s="431"/>
      <c r="MMG26" s="431"/>
      <c r="MMH26" s="431"/>
      <c r="MMI26" s="431"/>
      <c r="MMJ26" s="431"/>
      <c r="MMK26" s="431"/>
      <c r="MML26" s="431"/>
      <c r="MMM26" s="431"/>
      <c r="MMN26" s="431"/>
      <c r="MMO26" s="431"/>
      <c r="MMP26" s="431"/>
      <c r="MMQ26" s="431"/>
      <c r="MMR26" s="431"/>
      <c r="MMS26" s="431"/>
      <c r="MMT26" s="431"/>
      <c r="MMU26" s="431"/>
      <c r="MMV26" s="431"/>
      <c r="MMW26" s="431"/>
      <c r="MMX26" s="431"/>
      <c r="MMY26" s="431"/>
      <c r="MMZ26" s="431"/>
      <c r="MNA26" s="431"/>
      <c r="MNB26" s="431"/>
      <c r="MNC26" s="431"/>
      <c r="MND26" s="431"/>
      <c r="MNE26" s="431"/>
      <c r="MNF26" s="431"/>
      <c r="MNG26" s="431"/>
      <c r="MNH26" s="431"/>
      <c r="MNI26" s="431"/>
      <c r="MNJ26" s="431"/>
      <c r="MNK26" s="431"/>
      <c r="MNL26" s="431"/>
      <c r="MNM26" s="431"/>
      <c r="MNN26" s="431"/>
      <c r="MNO26" s="431"/>
      <c r="MNP26" s="431"/>
      <c r="MNQ26" s="431"/>
      <c r="MNR26" s="431"/>
      <c r="MNS26" s="431"/>
      <c r="MNT26" s="431"/>
      <c r="MNU26" s="431"/>
      <c r="MNV26" s="431"/>
      <c r="MNW26" s="431"/>
      <c r="MNX26" s="431"/>
      <c r="MNY26" s="431"/>
      <c r="MNZ26" s="431"/>
      <c r="MOA26" s="431"/>
      <c r="MOB26" s="431"/>
      <c r="MOC26" s="431"/>
      <c r="MOD26" s="431"/>
      <c r="MOE26" s="431"/>
      <c r="MOF26" s="431"/>
      <c r="MOG26" s="431"/>
      <c r="MOH26" s="431"/>
      <c r="MOI26" s="431"/>
      <c r="MOJ26" s="431"/>
      <c r="MOK26" s="431"/>
      <c r="MOL26" s="431"/>
      <c r="MOM26" s="431"/>
      <c r="MON26" s="431"/>
      <c r="MOO26" s="431"/>
      <c r="MOP26" s="431"/>
      <c r="MOQ26" s="431"/>
      <c r="MOR26" s="431"/>
      <c r="MOS26" s="431"/>
      <c r="MOT26" s="431"/>
      <c r="MOU26" s="431"/>
      <c r="MOV26" s="431"/>
      <c r="MOW26" s="431"/>
      <c r="MOX26" s="431"/>
      <c r="MOY26" s="431"/>
      <c r="MOZ26" s="431"/>
      <c r="MPA26" s="431"/>
      <c r="MPB26" s="431"/>
      <c r="MPC26" s="431"/>
      <c r="MPD26" s="431"/>
      <c r="MPE26" s="431"/>
      <c r="MPF26" s="431"/>
      <c r="MPG26" s="431"/>
      <c r="MPH26" s="431"/>
      <c r="MPI26" s="431"/>
      <c r="MPJ26" s="431"/>
      <c r="MPK26" s="431"/>
      <c r="MPL26" s="431"/>
      <c r="MPM26" s="431"/>
      <c r="MPN26" s="431"/>
      <c r="MPO26" s="431"/>
      <c r="MPP26" s="431"/>
      <c r="MPQ26" s="431"/>
      <c r="MPR26" s="431"/>
      <c r="MPS26" s="431"/>
      <c r="MPT26" s="431"/>
      <c r="MPU26" s="431"/>
      <c r="MPV26" s="431"/>
      <c r="MPW26" s="431"/>
      <c r="MPX26" s="431"/>
      <c r="MPY26" s="431"/>
      <c r="MPZ26" s="431"/>
      <c r="MQA26" s="431"/>
      <c r="MQB26" s="431"/>
      <c r="MQC26" s="431"/>
      <c r="MQD26" s="431"/>
      <c r="MQE26" s="431"/>
      <c r="MQF26" s="431"/>
      <c r="MQG26" s="431"/>
      <c r="MQH26" s="431"/>
      <c r="MQI26" s="431"/>
      <c r="MQJ26" s="431"/>
      <c r="MQK26" s="431"/>
      <c r="MQL26" s="431"/>
      <c r="MQM26" s="431"/>
      <c r="MQN26" s="431"/>
      <c r="MQO26" s="431"/>
      <c r="MQP26" s="431"/>
      <c r="MQQ26" s="431"/>
      <c r="MQR26" s="431"/>
      <c r="MQS26" s="431"/>
      <c r="MQT26" s="431"/>
      <c r="MQU26" s="431"/>
      <c r="MQV26" s="431"/>
      <c r="MQW26" s="431"/>
      <c r="MQX26" s="431"/>
      <c r="MQY26" s="431"/>
      <c r="MQZ26" s="431"/>
      <c r="MRA26" s="431"/>
      <c r="MRB26" s="431"/>
      <c r="MRC26" s="431"/>
      <c r="MRD26" s="431"/>
      <c r="MRE26" s="431"/>
      <c r="MRF26" s="431"/>
      <c r="MRG26" s="431"/>
      <c r="MRH26" s="431"/>
      <c r="MRI26" s="431"/>
      <c r="MRJ26" s="431"/>
      <c r="MRK26" s="431"/>
      <c r="MRL26" s="431"/>
      <c r="MRM26" s="431"/>
      <c r="MRN26" s="431"/>
      <c r="MRO26" s="431"/>
      <c r="MRP26" s="431"/>
      <c r="MRQ26" s="431"/>
      <c r="MRR26" s="431"/>
      <c r="MRS26" s="431"/>
      <c r="MRT26" s="431"/>
      <c r="MRU26" s="431"/>
      <c r="MRV26" s="431"/>
      <c r="MRW26" s="431"/>
      <c r="MRX26" s="431"/>
      <c r="MRY26" s="431"/>
      <c r="MRZ26" s="431"/>
      <c r="MSA26" s="431"/>
      <c r="MSB26" s="431"/>
      <c r="MSC26" s="431"/>
      <c r="MSD26" s="431"/>
      <c r="MSE26" s="431"/>
      <c r="MSF26" s="431"/>
      <c r="MSG26" s="431"/>
      <c r="MSH26" s="431"/>
      <c r="MSI26" s="431"/>
      <c r="MSJ26" s="431"/>
      <c r="MSK26" s="431"/>
      <c r="MSL26" s="431"/>
      <c r="MSM26" s="431"/>
      <c r="MSN26" s="431"/>
      <c r="MSO26" s="431"/>
      <c r="MSP26" s="431"/>
      <c r="MSQ26" s="431"/>
      <c r="MSR26" s="431"/>
      <c r="MSS26" s="431"/>
      <c r="MST26" s="431"/>
      <c r="MSU26" s="431"/>
      <c r="MSV26" s="431"/>
      <c r="MSW26" s="431"/>
      <c r="MSX26" s="431"/>
      <c r="MSY26" s="431"/>
      <c r="MSZ26" s="431"/>
      <c r="MTA26" s="431"/>
      <c r="MTB26" s="431"/>
      <c r="MTC26" s="431"/>
      <c r="MTD26" s="431"/>
      <c r="MTE26" s="431"/>
      <c r="MTF26" s="431"/>
      <c r="MTG26" s="431"/>
      <c r="MTH26" s="431"/>
      <c r="MTI26" s="431"/>
      <c r="MTJ26" s="431"/>
      <c r="MTK26" s="431"/>
      <c r="MTL26" s="431"/>
      <c r="MTM26" s="431"/>
      <c r="MTN26" s="431"/>
      <c r="MTO26" s="431"/>
      <c r="MTP26" s="431"/>
      <c r="MTQ26" s="431"/>
      <c r="MTR26" s="431"/>
      <c r="MTS26" s="431"/>
      <c r="MTT26" s="431"/>
      <c r="MTU26" s="431"/>
      <c r="MTV26" s="431"/>
      <c r="MTW26" s="431"/>
      <c r="MTX26" s="431"/>
      <c r="MTY26" s="431"/>
      <c r="MTZ26" s="431"/>
      <c r="MUA26" s="431"/>
      <c r="MUB26" s="431"/>
      <c r="MUC26" s="431"/>
      <c r="MUD26" s="431"/>
      <c r="MUE26" s="431"/>
      <c r="MUF26" s="431"/>
      <c r="MUG26" s="431"/>
      <c r="MUH26" s="431"/>
      <c r="MUI26" s="431"/>
      <c r="MUJ26" s="431"/>
      <c r="MUK26" s="431"/>
      <c r="MUL26" s="431"/>
      <c r="MUM26" s="431"/>
      <c r="MUN26" s="431"/>
      <c r="MUO26" s="431"/>
      <c r="MUP26" s="431"/>
      <c r="MUQ26" s="431"/>
      <c r="MUR26" s="431"/>
      <c r="MUS26" s="431"/>
      <c r="MUT26" s="431"/>
      <c r="MUU26" s="431"/>
      <c r="MUV26" s="431"/>
      <c r="MUW26" s="431"/>
      <c r="MUX26" s="431"/>
      <c r="MUY26" s="431"/>
      <c r="MUZ26" s="431"/>
      <c r="MVA26" s="431"/>
      <c r="MVB26" s="431"/>
      <c r="MVC26" s="431"/>
      <c r="MVD26" s="431"/>
      <c r="MVE26" s="431"/>
      <c r="MVF26" s="431"/>
      <c r="MVG26" s="431"/>
      <c r="MVH26" s="431"/>
      <c r="MVI26" s="431"/>
      <c r="MVJ26" s="431"/>
      <c r="MVK26" s="431"/>
      <c r="MVL26" s="431"/>
      <c r="MVM26" s="431"/>
      <c r="MVN26" s="431"/>
      <c r="MVO26" s="431"/>
      <c r="MVP26" s="431"/>
      <c r="MVQ26" s="431"/>
      <c r="MVR26" s="431"/>
      <c r="MVS26" s="431"/>
      <c r="MVT26" s="431"/>
      <c r="MVU26" s="431"/>
      <c r="MVV26" s="431"/>
      <c r="MVW26" s="431"/>
      <c r="MVX26" s="431"/>
      <c r="MVY26" s="431"/>
      <c r="MVZ26" s="431"/>
      <c r="MWA26" s="431"/>
      <c r="MWB26" s="431"/>
      <c r="MWC26" s="431"/>
      <c r="MWD26" s="431"/>
      <c r="MWE26" s="431"/>
      <c r="MWF26" s="431"/>
      <c r="MWG26" s="431"/>
      <c r="MWH26" s="431"/>
      <c r="MWI26" s="431"/>
      <c r="MWJ26" s="431"/>
      <c r="MWK26" s="431"/>
      <c r="MWL26" s="431"/>
      <c r="MWM26" s="431"/>
      <c r="MWN26" s="431"/>
      <c r="MWO26" s="431"/>
      <c r="MWP26" s="431"/>
      <c r="MWQ26" s="431"/>
      <c r="MWR26" s="431"/>
      <c r="MWS26" s="431"/>
      <c r="MWT26" s="431"/>
      <c r="MWU26" s="431"/>
      <c r="MWV26" s="431"/>
      <c r="MWW26" s="431"/>
      <c r="MWX26" s="431"/>
      <c r="MWY26" s="431"/>
      <c r="MWZ26" s="431"/>
      <c r="MXA26" s="431"/>
      <c r="MXB26" s="431"/>
      <c r="MXC26" s="431"/>
      <c r="MXD26" s="431"/>
      <c r="MXE26" s="431"/>
      <c r="MXF26" s="431"/>
      <c r="MXG26" s="431"/>
      <c r="MXH26" s="431"/>
      <c r="MXI26" s="431"/>
      <c r="MXJ26" s="431"/>
      <c r="MXK26" s="431"/>
      <c r="MXL26" s="431"/>
      <c r="MXM26" s="431"/>
      <c r="MXN26" s="431"/>
      <c r="MXO26" s="431"/>
      <c r="MXP26" s="431"/>
      <c r="MXQ26" s="431"/>
      <c r="MXR26" s="431"/>
      <c r="MXS26" s="431"/>
      <c r="MXT26" s="431"/>
      <c r="MXU26" s="431"/>
      <c r="MXV26" s="431"/>
      <c r="MXW26" s="431"/>
      <c r="MXX26" s="431"/>
      <c r="MXY26" s="431"/>
      <c r="MXZ26" s="431"/>
      <c r="MYA26" s="431"/>
      <c r="MYB26" s="431"/>
      <c r="MYC26" s="431"/>
      <c r="MYD26" s="431"/>
      <c r="MYE26" s="431"/>
      <c r="MYF26" s="431"/>
      <c r="MYG26" s="431"/>
      <c r="MYH26" s="431"/>
      <c r="MYI26" s="431"/>
      <c r="MYJ26" s="431"/>
      <c r="MYK26" s="431"/>
      <c r="MYL26" s="431"/>
      <c r="MYM26" s="431"/>
      <c r="MYN26" s="431"/>
      <c r="MYO26" s="431"/>
      <c r="MYP26" s="431"/>
      <c r="MYQ26" s="431"/>
      <c r="MYR26" s="431"/>
      <c r="MYS26" s="431"/>
      <c r="MYT26" s="431"/>
      <c r="MYU26" s="431"/>
      <c r="MYV26" s="431"/>
      <c r="MYW26" s="431"/>
      <c r="MYX26" s="431"/>
      <c r="MYY26" s="431"/>
      <c r="MYZ26" s="431"/>
      <c r="MZA26" s="431"/>
      <c r="MZB26" s="431"/>
      <c r="MZC26" s="431"/>
      <c r="MZD26" s="431"/>
      <c r="MZE26" s="431"/>
      <c r="MZF26" s="431"/>
      <c r="MZG26" s="431"/>
      <c r="MZH26" s="431"/>
      <c r="MZI26" s="431"/>
      <c r="MZJ26" s="431"/>
      <c r="MZK26" s="431"/>
      <c r="MZL26" s="431"/>
      <c r="MZM26" s="431"/>
      <c r="MZN26" s="431"/>
      <c r="MZO26" s="431"/>
      <c r="MZP26" s="431"/>
      <c r="MZQ26" s="431"/>
      <c r="MZR26" s="431"/>
      <c r="MZS26" s="431"/>
      <c r="MZT26" s="431"/>
      <c r="MZU26" s="431"/>
      <c r="MZV26" s="431"/>
      <c r="MZW26" s="431"/>
      <c r="MZX26" s="431"/>
      <c r="MZY26" s="431"/>
      <c r="MZZ26" s="431"/>
      <c r="NAA26" s="431"/>
      <c r="NAB26" s="431"/>
      <c r="NAC26" s="431"/>
      <c r="NAD26" s="431"/>
      <c r="NAE26" s="431"/>
      <c r="NAF26" s="431"/>
      <c r="NAG26" s="431"/>
      <c r="NAH26" s="431"/>
      <c r="NAI26" s="431"/>
      <c r="NAJ26" s="431"/>
      <c r="NAK26" s="431"/>
      <c r="NAL26" s="431"/>
      <c r="NAM26" s="431"/>
      <c r="NAN26" s="431"/>
      <c r="NAO26" s="431"/>
      <c r="NAP26" s="431"/>
      <c r="NAQ26" s="431"/>
      <c r="NAR26" s="431"/>
      <c r="NAS26" s="431"/>
      <c r="NAT26" s="431"/>
      <c r="NAU26" s="431"/>
      <c r="NAV26" s="431"/>
      <c r="NAW26" s="431"/>
      <c r="NAX26" s="431"/>
      <c r="NAY26" s="431"/>
      <c r="NAZ26" s="431"/>
      <c r="NBA26" s="431"/>
      <c r="NBB26" s="431"/>
      <c r="NBC26" s="431"/>
      <c r="NBD26" s="431"/>
      <c r="NBE26" s="431"/>
      <c r="NBF26" s="431"/>
      <c r="NBG26" s="431"/>
      <c r="NBH26" s="431"/>
      <c r="NBI26" s="431"/>
      <c r="NBJ26" s="431"/>
      <c r="NBK26" s="431"/>
      <c r="NBL26" s="431"/>
      <c r="NBM26" s="431"/>
      <c r="NBN26" s="431"/>
      <c r="NBO26" s="431"/>
      <c r="NBP26" s="431"/>
      <c r="NBQ26" s="431"/>
      <c r="NBR26" s="431"/>
      <c r="NBS26" s="431"/>
      <c r="NBT26" s="431"/>
      <c r="NBU26" s="431"/>
      <c r="NBV26" s="431"/>
      <c r="NBW26" s="431"/>
      <c r="NBX26" s="431"/>
      <c r="NBY26" s="431"/>
      <c r="NBZ26" s="431"/>
      <c r="NCA26" s="431"/>
      <c r="NCB26" s="431"/>
      <c r="NCC26" s="431"/>
      <c r="NCD26" s="431"/>
      <c r="NCE26" s="431"/>
      <c r="NCF26" s="431"/>
      <c r="NCG26" s="431"/>
      <c r="NCH26" s="431"/>
      <c r="NCI26" s="431"/>
      <c r="NCJ26" s="431"/>
      <c r="NCK26" s="431"/>
      <c r="NCL26" s="431"/>
      <c r="NCM26" s="431"/>
      <c r="NCN26" s="431"/>
      <c r="NCO26" s="431"/>
      <c r="NCP26" s="431"/>
      <c r="NCQ26" s="431"/>
      <c r="NCR26" s="431"/>
      <c r="NCS26" s="431"/>
      <c r="NCT26" s="431"/>
      <c r="NCU26" s="431"/>
      <c r="NCV26" s="431"/>
      <c r="NCW26" s="431"/>
      <c r="NCX26" s="431"/>
      <c r="NCY26" s="431"/>
      <c r="NCZ26" s="431"/>
      <c r="NDA26" s="431"/>
      <c r="NDB26" s="431"/>
      <c r="NDC26" s="431"/>
      <c r="NDD26" s="431"/>
      <c r="NDE26" s="431"/>
      <c r="NDF26" s="431"/>
      <c r="NDG26" s="431"/>
      <c r="NDH26" s="431"/>
      <c r="NDI26" s="431"/>
      <c r="NDJ26" s="431"/>
      <c r="NDK26" s="431"/>
      <c r="NDL26" s="431"/>
      <c r="NDM26" s="431"/>
      <c r="NDN26" s="431"/>
      <c r="NDO26" s="431"/>
      <c r="NDP26" s="431"/>
      <c r="NDQ26" s="431"/>
      <c r="NDR26" s="431"/>
      <c r="NDS26" s="431"/>
      <c r="NDT26" s="431"/>
      <c r="NDU26" s="431"/>
      <c r="NDV26" s="431"/>
      <c r="NDW26" s="431"/>
      <c r="NDX26" s="431"/>
      <c r="NDY26" s="431"/>
      <c r="NDZ26" s="431"/>
      <c r="NEA26" s="431"/>
      <c r="NEB26" s="431"/>
      <c r="NEC26" s="431"/>
      <c r="NED26" s="431"/>
      <c r="NEE26" s="431"/>
      <c r="NEF26" s="431"/>
      <c r="NEG26" s="431"/>
      <c r="NEH26" s="431"/>
      <c r="NEI26" s="431"/>
      <c r="NEJ26" s="431"/>
      <c r="NEK26" s="431"/>
      <c r="NEL26" s="431"/>
      <c r="NEM26" s="431"/>
      <c r="NEN26" s="431"/>
      <c r="NEO26" s="431"/>
      <c r="NEP26" s="431"/>
      <c r="NEQ26" s="431"/>
      <c r="NER26" s="431"/>
      <c r="NES26" s="431"/>
      <c r="NET26" s="431"/>
      <c r="NEU26" s="431"/>
      <c r="NEV26" s="431"/>
      <c r="NEW26" s="431"/>
      <c r="NEX26" s="431"/>
      <c r="NEY26" s="431"/>
      <c r="NEZ26" s="431"/>
      <c r="NFA26" s="431"/>
      <c r="NFB26" s="431"/>
      <c r="NFC26" s="431"/>
      <c r="NFD26" s="431"/>
      <c r="NFE26" s="431"/>
      <c r="NFF26" s="431"/>
      <c r="NFG26" s="431"/>
      <c r="NFH26" s="431"/>
      <c r="NFI26" s="431"/>
      <c r="NFJ26" s="431"/>
      <c r="NFK26" s="431"/>
      <c r="NFL26" s="431"/>
      <c r="NFM26" s="431"/>
      <c r="NFN26" s="431"/>
      <c r="NFO26" s="431"/>
      <c r="NFP26" s="431"/>
      <c r="NFQ26" s="431"/>
      <c r="NFR26" s="431"/>
      <c r="NFS26" s="431"/>
      <c r="NFT26" s="431"/>
      <c r="NFU26" s="431"/>
      <c r="NFV26" s="431"/>
      <c r="NFW26" s="431"/>
      <c r="NFX26" s="431"/>
      <c r="NFY26" s="431"/>
      <c r="NFZ26" s="431"/>
      <c r="NGA26" s="431"/>
      <c r="NGB26" s="431"/>
      <c r="NGC26" s="431"/>
      <c r="NGD26" s="431"/>
      <c r="NGE26" s="431"/>
      <c r="NGF26" s="431"/>
      <c r="NGG26" s="431"/>
      <c r="NGH26" s="431"/>
      <c r="NGI26" s="431"/>
      <c r="NGJ26" s="431"/>
      <c r="NGK26" s="431"/>
      <c r="NGL26" s="431"/>
      <c r="NGM26" s="431"/>
      <c r="NGN26" s="431"/>
      <c r="NGO26" s="431"/>
      <c r="NGP26" s="431"/>
      <c r="NGQ26" s="431"/>
      <c r="NGR26" s="431"/>
      <c r="NGS26" s="431"/>
      <c r="NGT26" s="431"/>
      <c r="NGU26" s="431"/>
      <c r="NGV26" s="431"/>
      <c r="NGW26" s="431"/>
      <c r="NGX26" s="431"/>
      <c r="NGY26" s="431"/>
      <c r="NGZ26" s="431"/>
      <c r="NHA26" s="431"/>
      <c r="NHB26" s="431"/>
      <c r="NHC26" s="431"/>
      <c r="NHD26" s="431"/>
      <c r="NHE26" s="431"/>
      <c r="NHF26" s="431"/>
      <c r="NHG26" s="431"/>
      <c r="NHH26" s="431"/>
      <c r="NHI26" s="431"/>
      <c r="NHJ26" s="431"/>
      <c r="NHK26" s="431"/>
      <c r="NHL26" s="431"/>
      <c r="NHM26" s="431"/>
      <c r="NHN26" s="431"/>
      <c r="NHO26" s="431"/>
      <c r="NHP26" s="431"/>
      <c r="NHQ26" s="431"/>
      <c r="NHR26" s="431"/>
      <c r="NHS26" s="431"/>
      <c r="NHT26" s="431"/>
      <c r="NHU26" s="431"/>
      <c r="NHV26" s="431"/>
      <c r="NHW26" s="431"/>
      <c r="NHX26" s="431"/>
      <c r="NHY26" s="431"/>
      <c r="NHZ26" s="431"/>
      <c r="NIA26" s="431"/>
      <c r="NIB26" s="431"/>
      <c r="NIC26" s="431"/>
      <c r="NID26" s="431"/>
      <c r="NIE26" s="431"/>
      <c r="NIF26" s="431"/>
      <c r="NIG26" s="431"/>
      <c r="NIH26" s="431"/>
      <c r="NII26" s="431"/>
      <c r="NIJ26" s="431"/>
      <c r="NIK26" s="431"/>
      <c r="NIL26" s="431"/>
      <c r="NIM26" s="431"/>
      <c r="NIN26" s="431"/>
      <c r="NIO26" s="431"/>
      <c r="NIP26" s="431"/>
      <c r="NIQ26" s="431"/>
      <c r="NIR26" s="431"/>
      <c r="NIS26" s="431"/>
      <c r="NIT26" s="431"/>
      <c r="NIU26" s="431"/>
      <c r="NIV26" s="431"/>
      <c r="NIW26" s="431"/>
      <c r="NIX26" s="431"/>
      <c r="NIY26" s="431"/>
      <c r="NIZ26" s="431"/>
      <c r="NJA26" s="431"/>
      <c r="NJB26" s="431"/>
      <c r="NJC26" s="431"/>
      <c r="NJD26" s="431"/>
      <c r="NJE26" s="431"/>
      <c r="NJF26" s="431"/>
      <c r="NJG26" s="431"/>
      <c r="NJH26" s="431"/>
      <c r="NJI26" s="431"/>
      <c r="NJJ26" s="431"/>
      <c r="NJK26" s="431"/>
      <c r="NJL26" s="431"/>
      <c r="NJM26" s="431"/>
      <c r="NJN26" s="431"/>
      <c r="NJO26" s="431"/>
      <c r="NJP26" s="431"/>
      <c r="NJQ26" s="431"/>
      <c r="NJR26" s="431"/>
      <c r="NJS26" s="431"/>
      <c r="NJT26" s="431"/>
      <c r="NJU26" s="431"/>
      <c r="NJV26" s="431"/>
      <c r="NJW26" s="431"/>
      <c r="NJX26" s="431"/>
      <c r="NJY26" s="431"/>
      <c r="NJZ26" s="431"/>
      <c r="NKA26" s="431"/>
      <c r="NKB26" s="431"/>
      <c r="NKC26" s="431"/>
      <c r="NKD26" s="431"/>
      <c r="NKE26" s="431"/>
      <c r="NKF26" s="431"/>
      <c r="NKG26" s="431"/>
      <c r="NKH26" s="431"/>
      <c r="NKI26" s="431"/>
      <c r="NKJ26" s="431"/>
      <c r="NKK26" s="431"/>
      <c r="NKL26" s="431"/>
      <c r="NKM26" s="431"/>
      <c r="NKN26" s="431"/>
      <c r="NKO26" s="431"/>
      <c r="NKP26" s="431"/>
      <c r="NKQ26" s="431"/>
      <c r="NKR26" s="431"/>
      <c r="NKS26" s="431"/>
      <c r="NKT26" s="431"/>
      <c r="NKU26" s="431"/>
      <c r="NKV26" s="431"/>
      <c r="NKW26" s="431"/>
      <c r="NKX26" s="431"/>
      <c r="NKY26" s="431"/>
      <c r="NKZ26" s="431"/>
      <c r="NLA26" s="431"/>
      <c r="NLB26" s="431"/>
      <c r="NLC26" s="431"/>
      <c r="NLD26" s="431"/>
      <c r="NLE26" s="431"/>
      <c r="NLF26" s="431"/>
      <c r="NLG26" s="431"/>
      <c r="NLH26" s="431"/>
      <c r="NLI26" s="431"/>
      <c r="NLJ26" s="431"/>
      <c r="NLK26" s="431"/>
      <c r="NLL26" s="431"/>
      <c r="NLM26" s="431"/>
      <c r="NLN26" s="431"/>
      <c r="NLO26" s="431"/>
      <c r="NLP26" s="431"/>
      <c r="NLQ26" s="431"/>
      <c r="NLR26" s="431"/>
      <c r="NLS26" s="431"/>
      <c r="NLT26" s="431"/>
      <c r="NLU26" s="431"/>
      <c r="NLV26" s="431"/>
      <c r="NLW26" s="431"/>
      <c r="NLX26" s="431"/>
      <c r="NLY26" s="431"/>
      <c r="NLZ26" s="431"/>
      <c r="NMA26" s="431"/>
      <c r="NMB26" s="431"/>
      <c r="NMC26" s="431"/>
      <c r="NMD26" s="431"/>
      <c r="NME26" s="431"/>
      <c r="NMF26" s="431"/>
      <c r="NMG26" s="431"/>
      <c r="NMH26" s="431"/>
      <c r="NMI26" s="431"/>
      <c r="NMJ26" s="431"/>
      <c r="NMK26" s="431"/>
      <c r="NML26" s="431"/>
      <c r="NMM26" s="431"/>
      <c r="NMN26" s="431"/>
      <c r="NMO26" s="431"/>
      <c r="NMP26" s="431"/>
      <c r="NMQ26" s="431"/>
      <c r="NMR26" s="431"/>
      <c r="NMS26" s="431"/>
      <c r="NMT26" s="431"/>
      <c r="NMU26" s="431"/>
      <c r="NMV26" s="431"/>
      <c r="NMW26" s="431"/>
      <c r="NMX26" s="431"/>
      <c r="NMY26" s="431"/>
      <c r="NMZ26" s="431"/>
      <c r="NNA26" s="431"/>
      <c r="NNB26" s="431"/>
      <c r="NNC26" s="431"/>
      <c r="NND26" s="431"/>
      <c r="NNE26" s="431"/>
      <c r="NNF26" s="431"/>
      <c r="NNG26" s="431"/>
      <c r="NNH26" s="431"/>
      <c r="NNI26" s="431"/>
      <c r="NNJ26" s="431"/>
      <c r="NNK26" s="431"/>
      <c r="NNL26" s="431"/>
      <c r="NNM26" s="431"/>
      <c r="NNN26" s="431"/>
      <c r="NNO26" s="431"/>
      <c r="NNP26" s="431"/>
      <c r="NNQ26" s="431"/>
      <c r="NNR26" s="431"/>
      <c r="NNS26" s="431"/>
      <c r="NNT26" s="431"/>
      <c r="NNU26" s="431"/>
      <c r="NNV26" s="431"/>
      <c r="NNW26" s="431"/>
      <c r="NNX26" s="431"/>
      <c r="NNY26" s="431"/>
      <c r="NNZ26" s="431"/>
      <c r="NOA26" s="431"/>
      <c r="NOB26" s="431"/>
      <c r="NOC26" s="431"/>
      <c r="NOD26" s="431"/>
      <c r="NOE26" s="431"/>
      <c r="NOF26" s="431"/>
      <c r="NOG26" s="431"/>
      <c r="NOH26" s="431"/>
      <c r="NOI26" s="431"/>
      <c r="NOJ26" s="431"/>
      <c r="NOK26" s="431"/>
      <c r="NOL26" s="431"/>
      <c r="NOM26" s="431"/>
      <c r="NON26" s="431"/>
      <c r="NOO26" s="431"/>
      <c r="NOP26" s="431"/>
      <c r="NOQ26" s="431"/>
      <c r="NOR26" s="431"/>
      <c r="NOS26" s="431"/>
      <c r="NOT26" s="431"/>
      <c r="NOU26" s="431"/>
      <c r="NOV26" s="431"/>
      <c r="NOW26" s="431"/>
      <c r="NOX26" s="431"/>
      <c r="NOY26" s="431"/>
      <c r="NOZ26" s="431"/>
      <c r="NPA26" s="431"/>
      <c r="NPB26" s="431"/>
      <c r="NPC26" s="431"/>
      <c r="NPD26" s="431"/>
      <c r="NPE26" s="431"/>
      <c r="NPF26" s="431"/>
      <c r="NPG26" s="431"/>
      <c r="NPH26" s="431"/>
      <c r="NPI26" s="431"/>
      <c r="NPJ26" s="431"/>
      <c r="NPK26" s="431"/>
      <c r="NPL26" s="431"/>
      <c r="NPM26" s="431"/>
      <c r="NPN26" s="431"/>
      <c r="NPO26" s="431"/>
      <c r="NPP26" s="431"/>
      <c r="NPQ26" s="431"/>
      <c r="NPR26" s="431"/>
      <c r="NPS26" s="431"/>
      <c r="NPT26" s="431"/>
      <c r="NPU26" s="431"/>
      <c r="NPV26" s="431"/>
      <c r="NPW26" s="431"/>
      <c r="NPX26" s="431"/>
      <c r="NPY26" s="431"/>
      <c r="NPZ26" s="431"/>
      <c r="NQA26" s="431"/>
      <c r="NQB26" s="431"/>
      <c r="NQC26" s="431"/>
      <c r="NQD26" s="431"/>
      <c r="NQE26" s="431"/>
      <c r="NQF26" s="431"/>
      <c r="NQG26" s="431"/>
      <c r="NQH26" s="431"/>
      <c r="NQI26" s="431"/>
      <c r="NQJ26" s="431"/>
      <c r="NQK26" s="431"/>
      <c r="NQL26" s="431"/>
      <c r="NQM26" s="431"/>
      <c r="NQN26" s="431"/>
      <c r="NQO26" s="431"/>
      <c r="NQP26" s="431"/>
      <c r="NQQ26" s="431"/>
      <c r="NQR26" s="431"/>
      <c r="NQS26" s="431"/>
      <c r="NQT26" s="431"/>
      <c r="NQU26" s="431"/>
      <c r="NQV26" s="431"/>
      <c r="NQW26" s="431"/>
      <c r="NQX26" s="431"/>
      <c r="NQY26" s="431"/>
      <c r="NQZ26" s="431"/>
      <c r="NRA26" s="431"/>
      <c r="NRB26" s="431"/>
      <c r="NRC26" s="431"/>
      <c r="NRD26" s="431"/>
      <c r="NRE26" s="431"/>
      <c r="NRF26" s="431"/>
      <c r="NRG26" s="431"/>
      <c r="NRH26" s="431"/>
      <c r="NRI26" s="431"/>
      <c r="NRJ26" s="431"/>
      <c r="NRK26" s="431"/>
      <c r="NRL26" s="431"/>
      <c r="NRM26" s="431"/>
      <c r="NRN26" s="431"/>
      <c r="NRO26" s="431"/>
      <c r="NRP26" s="431"/>
      <c r="NRQ26" s="431"/>
      <c r="NRR26" s="431"/>
      <c r="NRS26" s="431"/>
      <c r="NRT26" s="431"/>
      <c r="NRU26" s="431"/>
      <c r="NRV26" s="431"/>
      <c r="NRW26" s="431"/>
      <c r="NRX26" s="431"/>
      <c r="NRY26" s="431"/>
      <c r="NRZ26" s="431"/>
      <c r="NSA26" s="431"/>
      <c r="NSB26" s="431"/>
      <c r="NSC26" s="431"/>
      <c r="NSD26" s="431"/>
      <c r="NSE26" s="431"/>
      <c r="NSF26" s="431"/>
      <c r="NSG26" s="431"/>
      <c r="NSH26" s="431"/>
      <c r="NSI26" s="431"/>
      <c r="NSJ26" s="431"/>
      <c r="NSK26" s="431"/>
      <c r="NSL26" s="431"/>
      <c r="NSM26" s="431"/>
      <c r="NSN26" s="431"/>
      <c r="NSO26" s="431"/>
      <c r="NSP26" s="431"/>
      <c r="NSQ26" s="431"/>
      <c r="NSR26" s="431"/>
      <c r="NSS26" s="431"/>
      <c r="NST26" s="431"/>
      <c r="NSU26" s="431"/>
      <c r="NSV26" s="431"/>
      <c r="NSW26" s="431"/>
      <c r="NSX26" s="431"/>
      <c r="NSY26" s="431"/>
      <c r="NSZ26" s="431"/>
      <c r="NTA26" s="431"/>
      <c r="NTB26" s="431"/>
      <c r="NTC26" s="431"/>
      <c r="NTD26" s="431"/>
      <c r="NTE26" s="431"/>
      <c r="NTF26" s="431"/>
      <c r="NTG26" s="431"/>
      <c r="NTH26" s="431"/>
      <c r="NTI26" s="431"/>
      <c r="NTJ26" s="431"/>
      <c r="NTK26" s="431"/>
      <c r="NTL26" s="431"/>
      <c r="NTM26" s="431"/>
      <c r="NTN26" s="431"/>
      <c r="NTO26" s="431"/>
      <c r="NTP26" s="431"/>
      <c r="NTQ26" s="431"/>
      <c r="NTR26" s="431"/>
      <c r="NTS26" s="431"/>
      <c r="NTT26" s="431"/>
      <c r="NTU26" s="431"/>
      <c r="NTV26" s="431"/>
      <c r="NTW26" s="431"/>
      <c r="NTX26" s="431"/>
      <c r="NTY26" s="431"/>
      <c r="NTZ26" s="431"/>
      <c r="NUA26" s="431"/>
      <c r="NUB26" s="431"/>
      <c r="NUC26" s="431"/>
      <c r="NUD26" s="431"/>
      <c r="NUE26" s="431"/>
      <c r="NUF26" s="431"/>
      <c r="NUG26" s="431"/>
      <c r="NUH26" s="431"/>
      <c r="NUI26" s="431"/>
      <c r="NUJ26" s="431"/>
      <c r="NUK26" s="431"/>
      <c r="NUL26" s="431"/>
      <c r="NUM26" s="431"/>
      <c r="NUN26" s="431"/>
      <c r="NUO26" s="431"/>
      <c r="NUP26" s="431"/>
      <c r="NUQ26" s="431"/>
      <c r="NUR26" s="431"/>
      <c r="NUS26" s="431"/>
      <c r="NUT26" s="431"/>
      <c r="NUU26" s="431"/>
      <c r="NUV26" s="431"/>
      <c r="NUW26" s="431"/>
      <c r="NUX26" s="431"/>
      <c r="NUY26" s="431"/>
      <c r="NUZ26" s="431"/>
      <c r="NVA26" s="431"/>
      <c r="NVB26" s="431"/>
      <c r="NVC26" s="431"/>
      <c r="NVD26" s="431"/>
      <c r="NVE26" s="431"/>
      <c r="NVF26" s="431"/>
      <c r="NVG26" s="431"/>
      <c r="NVH26" s="431"/>
      <c r="NVI26" s="431"/>
      <c r="NVJ26" s="431"/>
      <c r="NVK26" s="431"/>
      <c r="NVL26" s="431"/>
      <c r="NVM26" s="431"/>
      <c r="NVN26" s="431"/>
      <c r="NVO26" s="431"/>
      <c r="NVP26" s="431"/>
      <c r="NVQ26" s="431"/>
      <c r="NVR26" s="431"/>
      <c r="NVS26" s="431"/>
      <c r="NVT26" s="431"/>
      <c r="NVU26" s="431"/>
      <c r="NVV26" s="431"/>
      <c r="NVW26" s="431"/>
      <c r="NVX26" s="431"/>
      <c r="NVY26" s="431"/>
      <c r="NVZ26" s="431"/>
      <c r="NWA26" s="431"/>
      <c r="NWB26" s="431"/>
      <c r="NWC26" s="431"/>
      <c r="NWD26" s="431"/>
      <c r="NWE26" s="431"/>
      <c r="NWF26" s="431"/>
      <c r="NWG26" s="431"/>
      <c r="NWH26" s="431"/>
      <c r="NWI26" s="431"/>
      <c r="NWJ26" s="431"/>
      <c r="NWK26" s="431"/>
      <c r="NWL26" s="431"/>
      <c r="NWM26" s="431"/>
      <c r="NWN26" s="431"/>
      <c r="NWO26" s="431"/>
      <c r="NWP26" s="431"/>
      <c r="NWQ26" s="431"/>
      <c r="NWR26" s="431"/>
      <c r="NWS26" s="431"/>
      <c r="NWT26" s="431"/>
      <c r="NWU26" s="431"/>
      <c r="NWV26" s="431"/>
      <c r="NWW26" s="431"/>
      <c r="NWX26" s="431"/>
      <c r="NWY26" s="431"/>
      <c r="NWZ26" s="431"/>
      <c r="NXA26" s="431"/>
      <c r="NXB26" s="431"/>
      <c r="NXC26" s="431"/>
      <c r="NXD26" s="431"/>
      <c r="NXE26" s="431"/>
      <c r="NXF26" s="431"/>
      <c r="NXG26" s="431"/>
      <c r="NXH26" s="431"/>
      <c r="NXI26" s="431"/>
      <c r="NXJ26" s="431"/>
      <c r="NXK26" s="431"/>
      <c r="NXL26" s="431"/>
      <c r="NXM26" s="431"/>
      <c r="NXN26" s="431"/>
      <c r="NXO26" s="431"/>
      <c r="NXP26" s="431"/>
      <c r="NXQ26" s="431"/>
      <c r="NXR26" s="431"/>
      <c r="NXS26" s="431"/>
      <c r="NXT26" s="431"/>
      <c r="NXU26" s="431"/>
      <c r="NXV26" s="431"/>
      <c r="NXW26" s="431"/>
      <c r="NXX26" s="431"/>
      <c r="NXY26" s="431"/>
      <c r="NXZ26" s="431"/>
      <c r="NYA26" s="431"/>
      <c r="NYB26" s="431"/>
      <c r="NYC26" s="431"/>
      <c r="NYD26" s="431"/>
      <c r="NYE26" s="431"/>
      <c r="NYF26" s="431"/>
      <c r="NYG26" s="431"/>
      <c r="NYH26" s="431"/>
      <c r="NYI26" s="431"/>
      <c r="NYJ26" s="431"/>
      <c r="NYK26" s="431"/>
      <c r="NYL26" s="431"/>
      <c r="NYM26" s="431"/>
      <c r="NYN26" s="431"/>
      <c r="NYO26" s="431"/>
      <c r="NYP26" s="431"/>
      <c r="NYQ26" s="431"/>
      <c r="NYR26" s="431"/>
      <c r="NYS26" s="431"/>
      <c r="NYT26" s="431"/>
      <c r="NYU26" s="431"/>
      <c r="NYV26" s="431"/>
      <c r="NYW26" s="431"/>
      <c r="NYX26" s="431"/>
      <c r="NYY26" s="431"/>
      <c r="NYZ26" s="431"/>
      <c r="NZA26" s="431"/>
      <c r="NZB26" s="431"/>
      <c r="NZC26" s="431"/>
      <c r="NZD26" s="431"/>
      <c r="NZE26" s="431"/>
      <c r="NZF26" s="431"/>
      <c r="NZG26" s="431"/>
      <c r="NZH26" s="431"/>
      <c r="NZI26" s="431"/>
      <c r="NZJ26" s="431"/>
      <c r="NZK26" s="431"/>
      <c r="NZL26" s="431"/>
      <c r="NZM26" s="431"/>
      <c r="NZN26" s="431"/>
      <c r="NZO26" s="431"/>
      <c r="NZP26" s="431"/>
      <c r="NZQ26" s="431"/>
      <c r="NZR26" s="431"/>
      <c r="NZS26" s="431"/>
      <c r="NZT26" s="431"/>
      <c r="NZU26" s="431"/>
      <c r="NZV26" s="431"/>
      <c r="NZW26" s="431"/>
      <c r="NZX26" s="431"/>
      <c r="NZY26" s="431"/>
      <c r="NZZ26" s="431"/>
      <c r="OAA26" s="431"/>
      <c r="OAB26" s="431"/>
      <c r="OAC26" s="431"/>
      <c r="OAD26" s="431"/>
      <c r="OAE26" s="431"/>
      <c r="OAF26" s="431"/>
      <c r="OAG26" s="431"/>
      <c r="OAH26" s="431"/>
      <c r="OAI26" s="431"/>
      <c r="OAJ26" s="431"/>
      <c r="OAK26" s="431"/>
      <c r="OAL26" s="431"/>
      <c r="OAM26" s="431"/>
      <c r="OAN26" s="431"/>
      <c r="OAO26" s="431"/>
      <c r="OAP26" s="431"/>
      <c r="OAQ26" s="431"/>
      <c r="OAR26" s="431"/>
      <c r="OAS26" s="431"/>
      <c r="OAT26" s="431"/>
      <c r="OAU26" s="431"/>
      <c r="OAV26" s="431"/>
      <c r="OAW26" s="431"/>
      <c r="OAX26" s="431"/>
      <c r="OAY26" s="431"/>
      <c r="OAZ26" s="431"/>
      <c r="OBA26" s="431"/>
      <c r="OBB26" s="431"/>
      <c r="OBC26" s="431"/>
      <c r="OBD26" s="431"/>
      <c r="OBE26" s="431"/>
      <c r="OBF26" s="431"/>
      <c r="OBG26" s="431"/>
      <c r="OBH26" s="431"/>
      <c r="OBI26" s="431"/>
      <c r="OBJ26" s="431"/>
      <c r="OBK26" s="431"/>
      <c r="OBL26" s="431"/>
      <c r="OBM26" s="431"/>
      <c r="OBN26" s="431"/>
      <c r="OBO26" s="431"/>
      <c r="OBP26" s="431"/>
      <c r="OBQ26" s="431"/>
      <c r="OBR26" s="431"/>
      <c r="OBS26" s="431"/>
      <c r="OBT26" s="431"/>
      <c r="OBU26" s="431"/>
      <c r="OBV26" s="431"/>
      <c r="OBW26" s="431"/>
      <c r="OBX26" s="431"/>
      <c r="OBY26" s="431"/>
      <c r="OBZ26" s="431"/>
      <c r="OCA26" s="431"/>
      <c r="OCB26" s="431"/>
      <c r="OCC26" s="431"/>
      <c r="OCD26" s="431"/>
      <c r="OCE26" s="431"/>
      <c r="OCF26" s="431"/>
      <c r="OCG26" s="431"/>
      <c r="OCH26" s="431"/>
      <c r="OCI26" s="431"/>
      <c r="OCJ26" s="431"/>
      <c r="OCK26" s="431"/>
      <c r="OCL26" s="431"/>
      <c r="OCM26" s="431"/>
      <c r="OCN26" s="431"/>
      <c r="OCO26" s="431"/>
      <c r="OCP26" s="431"/>
      <c r="OCQ26" s="431"/>
      <c r="OCR26" s="431"/>
      <c r="OCS26" s="431"/>
      <c r="OCT26" s="431"/>
      <c r="OCU26" s="431"/>
      <c r="OCV26" s="431"/>
      <c r="OCW26" s="431"/>
      <c r="OCX26" s="431"/>
      <c r="OCY26" s="431"/>
      <c r="OCZ26" s="431"/>
      <c r="ODA26" s="431"/>
      <c r="ODB26" s="431"/>
      <c r="ODC26" s="431"/>
      <c r="ODD26" s="431"/>
      <c r="ODE26" s="431"/>
      <c r="ODF26" s="431"/>
      <c r="ODG26" s="431"/>
      <c r="ODH26" s="431"/>
      <c r="ODI26" s="431"/>
      <c r="ODJ26" s="431"/>
      <c r="ODK26" s="431"/>
      <c r="ODL26" s="431"/>
      <c r="ODM26" s="431"/>
      <c r="ODN26" s="431"/>
      <c r="ODO26" s="431"/>
      <c r="ODP26" s="431"/>
      <c r="ODQ26" s="431"/>
      <c r="ODR26" s="431"/>
      <c r="ODS26" s="431"/>
      <c r="ODT26" s="431"/>
      <c r="ODU26" s="431"/>
      <c r="ODV26" s="431"/>
      <c r="ODW26" s="431"/>
      <c r="ODX26" s="431"/>
      <c r="ODY26" s="431"/>
      <c r="ODZ26" s="431"/>
      <c r="OEA26" s="431"/>
      <c r="OEB26" s="431"/>
      <c r="OEC26" s="431"/>
      <c r="OED26" s="431"/>
      <c r="OEE26" s="431"/>
      <c r="OEF26" s="431"/>
      <c r="OEG26" s="431"/>
      <c r="OEH26" s="431"/>
      <c r="OEI26" s="431"/>
      <c r="OEJ26" s="431"/>
      <c r="OEK26" s="431"/>
      <c r="OEL26" s="431"/>
      <c r="OEM26" s="431"/>
      <c r="OEN26" s="431"/>
      <c r="OEO26" s="431"/>
      <c r="OEP26" s="431"/>
      <c r="OEQ26" s="431"/>
      <c r="OER26" s="431"/>
      <c r="OES26" s="431"/>
      <c r="OET26" s="431"/>
      <c r="OEU26" s="431"/>
      <c r="OEV26" s="431"/>
      <c r="OEW26" s="431"/>
      <c r="OEX26" s="431"/>
      <c r="OEY26" s="431"/>
      <c r="OEZ26" s="431"/>
      <c r="OFA26" s="431"/>
      <c r="OFB26" s="431"/>
      <c r="OFC26" s="431"/>
      <c r="OFD26" s="431"/>
      <c r="OFE26" s="431"/>
      <c r="OFF26" s="431"/>
      <c r="OFG26" s="431"/>
      <c r="OFH26" s="431"/>
      <c r="OFI26" s="431"/>
      <c r="OFJ26" s="431"/>
      <c r="OFK26" s="431"/>
      <c r="OFL26" s="431"/>
      <c r="OFM26" s="431"/>
      <c r="OFN26" s="431"/>
      <c r="OFO26" s="431"/>
      <c r="OFP26" s="431"/>
      <c r="OFQ26" s="431"/>
      <c r="OFR26" s="431"/>
      <c r="OFS26" s="431"/>
      <c r="OFT26" s="431"/>
      <c r="OFU26" s="431"/>
      <c r="OFV26" s="431"/>
      <c r="OFW26" s="431"/>
      <c r="OFX26" s="431"/>
      <c r="OFY26" s="431"/>
      <c r="OFZ26" s="431"/>
      <c r="OGA26" s="431"/>
      <c r="OGB26" s="431"/>
      <c r="OGC26" s="431"/>
      <c r="OGD26" s="431"/>
      <c r="OGE26" s="431"/>
      <c r="OGF26" s="431"/>
      <c r="OGG26" s="431"/>
      <c r="OGH26" s="431"/>
      <c r="OGI26" s="431"/>
      <c r="OGJ26" s="431"/>
      <c r="OGK26" s="431"/>
      <c r="OGL26" s="431"/>
      <c r="OGM26" s="431"/>
      <c r="OGN26" s="431"/>
      <c r="OGO26" s="431"/>
      <c r="OGP26" s="431"/>
      <c r="OGQ26" s="431"/>
      <c r="OGR26" s="431"/>
      <c r="OGS26" s="431"/>
      <c r="OGT26" s="431"/>
      <c r="OGU26" s="431"/>
      <c r="OGV26" s="431"/>
      <c r="OGW26" s="431"/>
      <c r="OGX26" s="431"/>
      <c r="OGY26" s="431"/>
      <c r="OGZ26" s="431"/>
      <c r="OHA26" s="431"/>
      <c r="OHB26" s="431"/>
      <c r="OHC26" s="431"/>
      <c r="OHD26" s="431"/>
      <c r="OHE26" s="431"/>
      <c r="OHF26" s="431"/>
      <c r="OHG26" s="431"/>
      <c r="OHH26" s="431"/>
      <c r="OHI26" s="431"/>
      <c r="OHJ26" s="431"/>
      <c r="OHK26" s="431"/>
      <c r="OHL26" s="431"/>
      <c r="OHM26" s="431"/>
      <c r="OHN26" s="431"/>
      <c r="OHO26" s="431"/>
      <c r="OHP26" s="431"/>
      <c r="OHQ26" s="431"/>
      <c r="OHR26" s="431"/>
      <c r="OHS26" s="431"/>
      <c r="OHT26" s="431"/>
      <c r="OHU26" s="431"/>
      <c r="OHV26" s="431"/>
      <c r="OHW26" s="431"/>
      <c r="OHX26" s="431"/>
      <c r="OHY26" s="431"/>
      <c r="OHZ26" s="431"/>
      <c r="OIA26" s="431"/>
      <c r="OIB26" s="431"/>
      <c r="OIC26" s="431"/>
      <c r="OID26" s="431"/>
      <c r="OIE26" s="431"/>
      <c r="OIF26" s="431"/>
      <c r="OIG26" s="431"/>
      <c r="OIH26" s="431"/>
      <c r="OII26" s="431"/>
      <c r="OIJ26" s="431"/>
      <c r="OIK26" s="431"/>
      <c r="OIL26" s="431"/>
      <c r="OIM26" s="431"/>
      <c r="OIN26" s="431"/>
      <c r="OIO26" s="431"/>
      <c r="OIP26" s="431"/>
      <c r="OIQ26" s="431"/>
      <c r="OIR26" s="431"/>
      <c r="OIS26" s="431"/>
      <c r="OIT26" s="431"/>
      <c r="OIU26" s="431"/>
      <c r="OIV26" s="431"/>
      <c r="OIW26" s="431"/>
      <c r="OIX26" s="431"/>
      <c r="OIY26" s="431"/>
      <c r="OIZ26" s="431"/>
      <c r="OJA26" s="431"/>
      <c r="OJB26" s="431"/>
      <c r="OJC26" s="431"/>
      <c r="OJD26" s="431"/>
      <c r="OJE26" s="431"/>
      <c r="OJF26" s="431"/>
      <c r="OJG26" s="431"/>
      <c r="OJH26" s="431"/>
      <c r="OJI26" s="431"/>
      <c r="OJJ26" s="431"/>
      <c r="OJK26" s="431"/>
      <c r="OJL26" s="431"/>
      <c r="OJM26" s="431"/>
      <c r="OJN26" s="431"/>
      <c r="OJO26" s="431"/>
      <c r="OJP26" s="431"/>
      <c r="OJQ26" s="431"/>
      <c r="OJR26" s="431"/>
      <c r="OJS26" s="431"/>
      <c r="OJT26" s="431"/>
      <c r="OJU26" s="431"/>
      <c r="OJV26" s="431"/>
      <c r="OJW26" s="431"/>
      <c r="OJX26" s="431"/>
      <c r="OJY26" s="431"/>
      <c r="OJZ26" s="431"/>
      <c r="OKA26" s="431"/>
      <c r="OKB26" s="431"/>
      <c r="OKC26" s="431"/>
      <c r="OKD26" s="431"/>
      <c r="OKE26" s="431"/>
      <c r="OKF26" s="431"/>
      <c r="OKG26" s="431"/>
      <c r="OKH26" s="431"/>
      <c r="OKI26" s="431"/>
      <c r="OKJ26" s="431"/>
      <c r="OKK26" s="431"/>
      <c r="OKL26" s="431"/>
      <c r="OKM26" s="431"/>
      <c r="OKN26" s="431"/>
      <c r="OKO26" s="431"/>
      <c r="OKP26" s="431"/>
      <c r="OKQ26" s="431"/>
      <c r="OKR26" s="431"/>
      <c r="OKS26" s="431"/>
      <c r="OKT26" s="431"/>
      <c r="OKU26" s="431"/>
      <c r="OKV26" s="431"/>
      <c r="OKW26" s="431"/>
      <c r="OKX26" s="431"/>
      <c r="OKY26" s="431"/>
      <c r="OKZ26" s="431"/>
      <c r="OLA26" s="431"/>
      <c r="OLB26" s="431"/>
      <c r="OLC26" s="431"/>
      <c r="OLD26" s="431"/>
      <c r="OLE26" s="431"/>
      <c r="OLF26" s="431"/>
      <c r="OLG26" s="431"/>
      <c r="OLH26" s="431"/>
      <c r="OLI26" s="431"/>
      <c r="OLJ26" s="431"/>
      <c r="OLK26" s="431"/>
      <c r="OLL26" s="431"/>
      <c r="OLM26" s="431"/>
      <c r="OLN26" s="431"/>
      <c r="OLO26" s="431"/>
      <c r="OLP26" s="431"/>
      <c r="OLQ26" s="431"/>
      <c r="OLR26" s="431"/>
      <c r="OLS26" s="431"/>
      <c r="OLT26" s="431"/>
      <c r="OLU26" s="431"/>
      <c r="OLV26" s="431"/>
      <c r="OLW26" s="431"/>
      <c r="OLX26" s="431"/>
      <c r="OLY26" s="431"/>
      <c r="OLZ26" s="431"/>
      <c r="OMA26" s="431"/>
      <c r="OMB26" s="431"/>
      <c r="OMC26" s="431"/>
      <c r="OMD26" s="431"/>
      <c r="OME26" s="431"/>
      <c r="OMF26" s="431"/>
      <c r="OMG26" s="431"/>
      <c r="OMH26" s="431"/>
      <c r="OMI26" s="431"/>
      <c r="OMJ26" s="431"/>
      <c r="OMK26" s="431"/>
      <c r="OML26" s="431"/>
      <c r="OMM26" s="431"/>
      <c r="OMN26" s="431"/>
      <c r="OMO26" s="431"/>
      <c r="OMP26" s="431"/>
      <c r="OMQ26" s="431"/>
      <c r="OMR26" s="431"/>
      <c r="OMS26" s="431"/>
      <c r="OMT26" s="431"/>
      <c r="OMU26" s="431"/>
      <c r="OMV26" s="431"/>
      <c r="OMW26" s="431"/>
      <c r="OMX26" s="431"/>
      <c r="OMY26" s="431"/>
      <c r="OMZ26" s="431"/>
      <c r="ONA26" s="431"/>
      <c r="ONB26" s="431"/>
      <c r="ONC26" s="431"/>
      <c r="OND26" s="431"/>
      <c r="ONE26" s="431"/>
      <c r="ONF26" s="431"/>
      <c r="ONG26" s="431"/>
      <c r="ONH26" s="431"/>
      <c r="ONI26" s="431"/>
      <c r="ONJ26" s="431"/>
      <c r="ONK26" s="431"/>
      <c r="ONL26" s="431"/>
      <c r="ONM26" s="431"/>
      <c r="ONN26" s="431"/>
      <c r="ONO26" s="431"/>
      <c r="ONP26" s="431"/>
      <c r="ONQ26" s="431"/>
      <c r="ONR26" s="431"/>
      <c r="ONS26" s="431"/>
      <c r="ONT26" s="431"/>
      <c r="ONU26" s="431"/>
      <c r="ONV26" s="431"/>
      <c r="ONW26" s="431"/>
      <c r="ONX26" s="431"/>
      <c r="ONY26" s="431"/>
      <c r="ONZ26" s="431"/>
      <c r="OOA26" s="431"/>
      <c r="OOB26" s="431"/>
      <c r="OOC26" s="431"/>
      <c r="OOD26" s="431"/>
      <c r="OOE26" s="431"/>
      <c r="OOF26" s="431"/>
      <c r="OOG26" s="431"/>
      <c r="OOH26" s="431"/>
      <c r="OOI26" s="431"/>
      <c r="OOJ26" s="431"/>
      <c r="OOK26" s="431"/>
      <c r="OOL26" s="431"/>
      <c r="OOM26" s="431"/>
      <c r="OON26" s="431"/>
      <c r="OOO26" s="431"/>
      <c r="OOP26" s="431"/>
      <c r="OOQ26" s="431"/>
      <c r="OOR26" s="431"/>
      <c r="OOS26" s="431"/>
      <c r="OOT26" s="431"/>
      <c r="OOU26" s="431"/>
      <c r="OOV26" s="431"/>
      <c r="OOW26" s="431"/>
      <c r="OOX26" s="431"/>
      <c r="OOY26" s="431"/>
      <c r="OOZ26" s="431"/>
      <c r="OPA26" s="431"/>
      <c r="OPB26" s="431"/>
      <c r="OPC26" s="431"/>
      <c r="OPD26" s="431"/>
      <c r="OPE26" s="431"/>
      <c r="OPF26" s="431"/>
      <c r="OPG26" s="431"/>
      <c r="OPH26" s="431"/>
      <c r="OPI26" s="431"/>
      <c r="OPJ26" s="431"/>
      <c r="OPK26" s="431"/>
      <c r="OPL26" s="431"/>
      <c r="OPM26" s="431"/>
      <c r="OPN26" s="431"/>
      <c r="OPO26" s="431"/>
      <c r="OPP26" s="431"/>
      <c r="OPQ26" s="431"/>
      <c r="OPR26" s="431"/>
      <c r="OPS26" s="431"/>
      <c r="OPT26" s="431"/>
      <c r="OPU26" s="431"/>
      <c r="OPV26" s="431"/>
      <c r="OPW26" s="431"/>
      <c r="OPX26" s="431"/>
      <c r="OPY26" s="431"/>
      <c r="OPZ26" s="431"/>
      <c r="OQA26" s="431"/>
      <c r="OQB26" s="431"/>
      <c r="OQC26" s="431"/>
      <c r="OQD26" s="431"/>
      <c r="OQE26" s="431"/>
      <c r="OQF26" s="431"/>
      <c r="OQG26" s="431"/>
      <c r="OQH26" s="431"/>
      <c r="OQI26" s="431"/>
      <c r="OQJ26" s="431"/>
      <c r="OQK26" s="431"/>
      <c r="OQL26" s="431"/>
      <c r="OQM26" s="431"/>
      <c r="OQN26" s="431"/>
      <c r="OQO26" s="431"/>
      <c r="OQP26" s="431"/>
      <c r="OQQ26" s="431"/>
      <c r="OQR26" s="431"/>
      <c r="OQS26" s="431"/>
      <c r="OQT26" s="431"/>
      <c r="OQU26" s="431"/>
      <c r="OQV26" s="431"/>
      <c r="OQW26" s="431"/>
      <c r="OQX26" s="431"/>
      <c r="OQY26" s="431"/>
      <c r="OQZ26" s="431"/>
      <c r="ORA26" s="431"/>
      <c r="ORB26" s="431"/>
      <c r="ORC26" s="431"/>
      <c r="ORD26" s="431"/>
      <c r="ORE26" s="431"/>
      <c r="ORF26" s="431"/>
      <c r="ORG26" s="431"/>
      <c r="ORH26" s="431"/>
      <c r="ORI26" s="431"/>
      <c r="ORJ26" s="431"/>
      <c r="ORK26" s="431"/>
      <c r="ORL26" s="431"/>
      <c r="ORM26" s="431"/>
      <c r="ORN26" s="431"/>
      <c r="ORO26" s="431"/>
      <c r="ORP26" s="431"/>
      <c r="ORQ26" s="431"/>
      <c r="ORR26" s="431"/>
      <c r="ORS26" s="431"/>
      <c r="ORT26" s="431"/>
      <c r="ORU26" s="431"/>
      <c r="ORV26" s="431"/>
      <c r="ORW26" s="431"/>
      <c r="ORX26" s="431"/>
      <c r="ORY26" s="431"/>
      <c r="ORZ26" s="431"/>
      <c r="OSA26" s="431"/>
      <c r="OSB26" s="431"/>
      <c r="OSC26" s="431"/>
      <c r="OSD26" s="431"/>
      <c r="OSE26" s="431"/>
      <c r="OSF26" s="431"/>
      <c r="OSG26" s="431"/>
      <c r="OSH26" s="431"/>
      <c r="OSI26" s="431"/>
      <c r="OSJ26" s="431"/>
      <c r="OSK26" s="431"/>
      <c r="OSL26" s="431"/>
      <c r="OSM26" s="431"/>
      <c r="OSN26" s="431"/>
      <c r="OSO26" s="431"/>
      <c r="OSP26" s="431"/>
      <c r="OSQ26" s="431"/>
      <c r="OSR26" s="431"/>
      <c r="OSS26" s="431"/>
      <c r="OST26" s="431"/>
      <c r="OSU26" s="431"/>
      <c r="OSV26" s="431"/>
      <c r="OSW26" s="431"/>
      <c r="OSX26" s="431"/>
      <c r="OSY26" s="431"/>
      <c r="OSZ26" s="431"/>
      <c r="OTA26" s="431"/>
      <c r="OTB26" s="431"/>
      <c r="OTC26" s="431"/>
      <c r="OTD26" s="431"/>
      <c r="OTE26" s="431"/>
      <c r="OTF26" s="431"/>
      <c r="OTG26" s="431"/>
      <c r="OTH26" s="431"/>
      <c r="OTI26" s="431"/>
      <c r="OTJ26" s="431"/>
      <c r="OTK26" s="431"/>
      <c r="OTL26" s="431"/>
      <c r="OTM26" s="431"/>
      <c r="OTN26" s="431"/>
      <c r="OTO26" s="431"/>
      <c r="OTP26" s="431"/>
      <c r="OTQ26" s="431"/>
      <c r="OTR26" s="431"/>
      <c r="OTS26" s="431"/>
      <c r="OTT26" s="431"/>
      <c r="OTU26" s="431"/>
      <c r="OTV26" s="431"/>
      <c r="OTW26" s="431"/>
      <c r="OTX26" s="431"/>
      <c r="OTY26" s="431"/>
      <c r="OTZ26" s="431"/>
      <c r="OUA26" s="431"/>
      <c r="OUB26" s="431"/>
      <c r="OUC26" s="431"/>
      <c r="OUD26" s="431"/>
      <c r="OUE26" s="431"/>
      <c r="OUF26" s="431"/>
      <c r="OUG26" s="431"/>
      <c r="OUH26" s="431"/>
      <c r="OUI26" s="431"/>
      <c r="OUJ26" s="431"/>
      <c r="OUK26" s="431"/>
      <c r="OUL26" s="431"/>
      <c r="OUM26" s="431"/>
      <c r="OUN26" s="431"/>
      <c r="OUO26" s="431"/>
      <c r="OUP26" s="431"/>
      <c r="OUQ26" s="431"/>
      <c r="OUR26" s="431"/>
      <c r="OUS26" s="431"/>
      <c r="OUT26" s="431"/>
      <c r="OUU26" s="431"/>
      <c r="OUV26" s="431"/>
      <c r="OUW26" s="431"/>
      <c r="OUX26" s="431"/>
      <c r="OUY26" s="431"/>
      <c r="OUZ26" s="431"/>
      <c r="OVA26" s="431"/>
      <c r="OVB26" s="431"/>
      <c r="OVC26" s="431"/>
      <c r="OVD26" s="431"/>
      <c r="OVE26" s="431"/>
      <c r="OVF26" s="431"/>
      <c r="OVG26" s="431"/>
      <c r="OVH26" s="431"/>
      <c r="OVI26" s="431"/>
      <c r="OVJ26" s="431"/>
      <c r="OVK26" s="431"/>
      <c r="OVL26" s="431"/>
      <c r="OVM26" s="431"/>
      <c r="OVN26" s="431"/>
      <c r="OVO26" s="431"/>
      <c r="OVP26" s="431"/>
      <c r="OVQ26" s="431"/>
      <c r="OVR26" s="431"/>
      <c r="OVS26" s="431"/>
      <c r="OVT26" s="431"/>
      <c r="OVU26" s="431"/>
      <c r="OVV26" s="431"/>
      <c r="OVW26" s="431"/>
      <c r="OVX26" s="431"/>
      <c r="OVY26" s="431"/>
      <c r="OVZ26" s="431"/>
      <c r="OWA26" s="431"/>
      <c r="OWB26" s="431"/>
      <c r="OWC26" s="431"/>
      <c r="OWD26" s="431"/>
      <c r="OWE26" s="431"/>
      <c r="OWF26" s="431"/>
      <c r="OWG26" s="431"/>
      <c r="OWH26" s="431"/>
      <c r="OWI26" s="431"/>
      <c r="OWJ26" s="431"/>
      <c r="OWK26" s="431"/>
      <c r="OWL26" s="431"/>
      <c r="OWM26" s="431"/>
      <c r="OWN26" s="431"/>
      <c r="OWO26" s="431"/>
      <c r="OWP26" s="431"/>
      <c r="OWQ26" s="431"/>
      <c r="OWR26" s="431"/>
      <c r="OWS26" s="431"/>
      <c r="OWT26" s="431"/>
      <c r="OWU26" s="431"/>
      <c r="OWV26" s="431"/>
      <c r="OWW26" s="431"/>
      <c r="OWX26" s="431"/>
      <c r="OWY26" s="431"/>
      <c r="OWZ26" s="431"/>
      <c r="OXA26" s="431"/>
      <c r="OXB26" s="431"/>
      <c r="OXC26" s="431"/>
      <c r="OXD26" s="431"/>
      <c r="OXE26" s="431"/>
      <c r="OXF26" s="431"/>
      <c r="OXG26" s="431"/>
      <c r="OXH26" s="431"/>
      <c r="OXI26" s="431"/>
      <c r="OXJ26" s="431"/>
      <c r="OXK26" s="431"/>
      <c r="OXL26" s="431"/>
      <c r="OXM26" s="431"/>
      <c r="OXN26" s="431"/>
      <c r="OXO26" s="431"/>
      <c r="OXP26" s="431"/>
      <c r="OXQ26" s="431"/>
      <c r="OXR26" s="431"/>
      <c r="OXS26" s="431"/>
      <c r="OXT26" s="431"/>
      <c r="OXU26" s="431"/>
      <c r="OXV26" s="431"/>
      <c r="OXW26" s="431"/>
      <c r="OXX26" s="431"/>
      <c r="OXY26" s="431"/>
      <c r="OXZ26" s="431"/>
      <c r="OYA26" s="431"/>
      <c r="OYB26" s="431"/>
      <c r="OYC26" s="431"/>
      <c r="OYD26" s="431"/>
      <c r="OYE26" s="431"/>
      <c r="OYF26" s="431"/>
      <c r="OYG26" s="431"/>
      <c r="OYH26" s="431"/>
      <c r="OYI26" s="431"/>
      <c r="OYJ26" s="431"/>
      <c r="OYK26" s="431"/>
      <c r="OYL26" s="431"/>
      <c r="OYM26" s="431"/>
      <c r="OYN26" s="431"/>
      <c r="OYO26" s="431"/>
      <c r="OYP26" s="431"/>
      <c r="OYQ26" s="431"/>
      <c r="OYR26" s="431"/>
      <c r="OYS26" s="431"/>
      <c r="OYT26" s="431"/>
      <c r="OYU26" s="431"/>
      <c r="OYV26" s="431"/>
      <c r="OYW26" s="431"/>
      <c r="OYX26" s="431"/>
      <c r="OYY26" s="431"/>
      <c r="OYZ26" s="431"/>
      <c r="OZA26" s="431"/>
      <c r="OZB26" s="431"/>
      <c r="OZC26" s="431"/>
      <c r="OZD26" s="431"/>
      <c r="OZE26" s="431"/>
      <c r="OZF26" s="431"/>
      <c r="OZG26" s="431"/>
      <c r="OZH26" s="431"/>
      <c r="OZI26" s="431"/>
      <c r="OZJ26" s="431"/>
      <c r="OZK26" s="431"/>
      <c r="OZL26" s="431"/>
      <c r="OZM26" s="431"/>
      <c r="OZN26" s="431"/>
      <c r="OZO26" s="431"/>
      <c r="OZP26" s="431"/>
      <c r="OZQ26" s="431"/>
      <c r="OZR26" s="431"/>
      <c r="OZS26" s="431"/>
      <c r="OZT26" s="431"/>
      <c r="OZU26" s="431"/>
      <c r="OZV26" s="431"/>
      <c r="OZW26" s="431"/>
      <c r="OZX26" s="431"/>
      <c r="OZY26" s="431"/>
      <c r="OZZ26" s="431"/>
      <c r="PAA26" s="431"/>
      <c r="PAB26" s="431"/>
      <c r="PAC26" s="431"/>
      <c r="PAD26" s="431"/>
      <c r="PAE26" s="431"/>
      <c r="PAF26" s="431"/>
      <c r="PAG26" s="431"/>
      <c r="PAH26" s="431"/>
      <c r="PAI26" s="431"/>
      <c r="PAJ26" s="431"/>
      <c r="PAK26" s="431"/>
      <c r="PAL26" s="431"/>
      <c r="PAM26" s="431"/>
      <c r="PAN26" s="431"/>
      <c r="PAO26" s="431"/>
      <c r="PAP26" s="431"/>
      <c r="PAQ26" s="431"/>
      <c r="PAR26" s="431"/>
      <c r="PAS26" s="431"/>
      <c r="PAT26" s="431"/>
      <c r="PAU26" s="431"/>
      <c r="PAV26" s="431"/>
      <c r="PAW26" s="431"/>
      <c r="PAX26" s="431"/>
      <c r="PAY26" s="431"/>
      <c r="PAZ26" s="431"/>
      <c r="PBA26" s="431"/>
      <c r="PBB26" s="431"/>
      <c r="PBC26" s="431"/>
      <c r="PBD26" s="431"/>
      <c r="PBE26" s="431"/>
      <c r="PBF26" s="431"/>
      <c r="PBG26" s="431"/>
      <c r="PBH26" s="431"/>
      <c r="PBI26" s="431"/>
      <c r="PBJ26" s="431"/>
      <c r="PBK26" s="431"/>
      <c r="PBL26" s="431"/>
      <c r="PBM26" s="431"/>
      <c r="PBN26" s="431"/>
      <c r="PBO26" s="431"/>
      <c r="PBP26" s="431"/>
      <c r="PBQ26" s="431"/>
      <c r="PBR26" s="431"/>
      <c r="PBS26" s="431"/>
      <c r="PBT26" s="431"/>
      <c r="PBU26" s="431"/>
      <c r="PBV26" s="431"/>
      <c r="PBW26" s="431"/>
      <c r="PBX26" s="431"/>
      <c r="PBY26" s="431"/>
      <c r="PBZ26" s="431"/>
      <c r="PCA26" s="431"/>
      <c r="PCB26" s="431"/>
      <c r="PCC26" s="431"/>
      <c r="PCD26" s="431"/>
      <c r="PCE26" s="431"/>
      <c r="PCF26" s="431"/>
      <c r="PCG26" s="431"/>
      <c r="PCH26" s="431"/>
      <c r="PCI26" s="431"/>
      <c r="PCJ26" s="431"/>
      <c r="PCK26" s="431"/>
      <c r="PCL26" s="431"/>
      <c r="PCM26" s="431"/>
      <c r="PCN26" s="431"/>
      <c r="PCO26" s="431"/>
      <c r="PCP26" s="431"/>
      <c r="PCQ26" s="431"/>
      <c r="PCR26" s="431"/>
      <c r="PCS26" s="431"/>
      <c r="PCT26" s="431"/>
      <c r="PCU26" s="431"/>
      <c r="PCV26" s="431"/>
      <c r="PCW26" s="431"/>
      <c r="PCX26" s="431"/>
      <c r="PCY26" s="431"/>
      <c r="PCZ26" s="431"/>
      <c r="PDA26" s="431"/>
      <c r="PDB26" s="431"/>
      <c r="PDC26" s="431"/>
      <c r="PDD26" s="431"/>
      <c r="PDE26" s="431"/>
      <c r="PDF26" s="431"/>
      <c r="PDG26" s="431"/>
      <c r="PDH26" s="431"/>
      <c r="PDI26" s="431"/>
      <c r="PDJ26" s="431"/>
      <c r="PDK26" s="431"/>
      <c r="PDL26" s="431"/>
      <c r="PDM26" s="431"/>
      <c r="PDN26" s="431"/>
      <c r="PDO26" s="431"/>
      <c r="PDP26" s="431"/>
      <c r="PDQ26" s="431"/>
      <c r="PDR26" s="431"/>
      <c r="PDS26" s="431"/>
      <c r="PDT26" s="431"/>
      <c r="PDU26" s="431"/>
      <c r="PDV26" s="431"/>
      <c r="PDW26" s="431"/>
      <c r="PDX26" s="431"/>
      <c r="PDY26" s="431"/>
      <c r="PDZ26" s="431"/>
      <c r="PEA26" s="431"/>
      <c r="PEB26" s="431"/>
      <c r="PEC26" s="431"/>
      <c r="PED26" s="431"/>
      <c r="PEE26" s="431"/>
      <c r="PEF26" s="431"/>
      <c r="PEG26" s="431"/>
      <c r="PEH26" s="431"/>
      <c r="PEI26" s="431"/>
      <c r="PEJ26" s="431"/>
      <c r="PEK26" s="431"/>
      <c r="PEL26" s="431"/>
      <c r="PEM26" s="431"/>
      <c r="PEN26" s="431"/>
      <c r="PEO26" s="431"/>
      <c r="PEP26" s="431"/>
      <c r="PEQ26" s="431"/>
      <c r="PER26" s="431"/>
      <c r="PES26" s="431"/>
      <c r="PET26" s="431"/>
      <c r="PEU26" s="431"/>
      <c r="PEV26" s="431"/>
      <c r="PEW26" s="431"/>
      <c r="PEX26" s="431"/>
      <c r="PEY26" s="431"/>
      <c r="PEZ26" s="431"/>
      <c r="PFA26" s="431"/>
      <c r="PFB26" s="431"/>
      <c r="PFC26" s="431"/>
      <c r="PFD26" s="431"/>
      <c r="PFE26" s="431"/>
      <c r="PFF26" s="431"/>
      <c r="PFG26" s="431"/>
      <c r="PFH26" s="431"/>
      <c r="PFI26" s="431"/>
      <c r="PFJ26" s="431"/>
      <c r="PFK26" s="431"/>
      <c r="PFL26" s="431"/>
      <c r="PFM26" s="431"/>
      <c r="PFN26" s="431"/>
      <c r="PFO26" s="431"/>
      <c r="PFP26" s="431"/>
      <c r="PFQ26" s="431"/>
      <c r="PFR26" s="431"/>
      <c r="PFS26" s="431"/>
      <c r="PFT26" s="431"/>
      <c r="PFU26" s="431"/>
      <c r="PFV26" s="431"/>
      <c r="PFW26" s="431"/>
      <c r="PFX26" s="431"/>
      <c r="PFY26" s="431"/>
      <c r="PFZ26" s="431"/>
      <c r="PGA26" s="431"/>
      <c r="PGB26" s="431"/>
      <c r="PGC26" s="431"/>
      <c r="PGD26" s="431"/>
      <c r="PGE26" s="431"/>
      <c r="PGF26" s="431"/>
      <c r="PGG26" s="431"/>
      <c r="PGH26" s="431"/>
      <c r="PGI26" s="431"/>
      <c r="PGJ26" s="431"/>
      <c r="PGK26" s="431"/>
      <c r="PGL26" s="431"/>
      <c r="PGM26" s="431"/>
      <c r="PGN26" s="431"/>
      <c r="PGO26" s="431"/>
      <c r="PGP26" s="431"/>
      <c r="PGQ26" s="431"/>
      <c r="PGR26" s="431"/>
      <c r="PGS26" s="431"/>
      <c r="PGT26" s="431"/>
      <c r="PGU26" s="431"/>
      <c r="PGV26" s="431"/>
      <c r="PGW26" s="431"/>
      <c r="PGX26" s="431"/>
      <c r="PGY26" s="431"/>
      <c r="PGZ26" s="431"/>
      <c r="PHA26" s="431"/>
      <c r="PHB26" s="431"/>
      <c r="PHC26" s="431"/>
      <c r="PHD26" s="431"/>
      <c r="PHE26" s="431"/>
      <c r="PHF26" s="431"/>
      <c r="PHG26" s="431"/>
      <c r="PHH26" s="431"/>
      <c r="PHI26" s="431"/>
      <c r="PHJ26" s="431"/>
      <c r="PHK26" s="431"/>
      <c r="PHL26" s="431"/>
      <c r="PHM26" s="431"/>
      <c r="PHN26" s="431"/>
      <c r="PHO26" s="431"/>
      <c r="PHP26" s="431"/>
      <c r="PHQ26" s="431"/>
      <c r="PHR26" s="431"/>
      <c r="PHS26" s="431"/>
      <c r="PHT26" s="431"/>
      <c r="PHU26" s="431"/>
      <c r="PHV26" s="431"/>
      <c r="PHW26" s="431"/>
      <c r="PHX26" s="431"/>
      <c r="PHY26" s="431"/>
      <c r="PHZ26" s="431"/>
      <c r="PIA26" s="431"/>
      <c r="PIB26" s="431"/>
      <c r="PIC26" s="431"/>
      <c r="PID26" s="431"/>
      <c r="PIE26" s="431"/>
      <c r="PIF26" s="431"/>
      <c r="PIG26" s="431"/>
      <c r="PIH26" s="431"/>
      <c r="PII26" s="431"/>
      <c r="PIJ26" s="431"/>
      <c r="PIK26" s="431"/>
      <c r="PIL26" s="431"/>
      <c r="PIM26" s="431"/>
      <c r="PIN26" s="431"/>
      <c r="PIO26" s="431"/>
      <c r="PIP26" s="431"/>
      <c r="PIQ26" s="431"/>
      <c r="PIR26" s="431"/>
      <c r="PIS26" s="431"/>
      <c r="PIT26" s="431"/>
      <c r="PIU26" s="431"/>
      <c r="PIV26" s="431"/>
      <c r="PIW26" s="431"/>
      <c r="PIX26" s="431"/>
      <c r="PIY26" s="431"/>
      <c r="PIZ26" s="431"/>
      <c r="PJA26" s="431"/>
      <c r="PJB26" s="431"/>
      <c r="PJC26" s="431"/>
      <c r="PJD26" s="431"/>
      <c r="PJE26" s="431"/>
      <c r="PJF26" s="431"/>
      <c r="PJG26" s="431"/>
      <c r="PJH26" s="431"/>
      <c r="PJI26" s="431"/>
      <c r="PJJ26" s="431"/>
      <c r="PJK26" s="431"/>
      <c r="PJL26" s="431"/>
      <c r="PJM26" s="431"/>
      <c r="PJN26" s="431"/>
      <c r="PJO26" s="431"/>
      <c r="PJP26" s="431"/>
      <c r="PJQ26" s="431"/>
      <c r="PJR26" s="431"/>
      <c r="PJS26" s="431"/>
      <c r="PJT26" s="431"/>
      <c r="PJU26" s="431"/>
      <c r="PJV26" s="431"/>
      <c r="PJW26" s="431"/>
      <c r="PJX26" s="431"/>
      <c r="PJY26" s="431"/>
      <c r="PJZ26" s="431"/>
      <c r="PKA26" s="431"/>
      <c r="PKB26" s="431"/>
      <c r="PKC26" s="431"/>
      <c r="PKD26" s="431"/>
      <c r="PKE26" s="431"/>
      <c r="PKF26" s="431"/>
      <c r="PKG26" s="431"/>
      <c r="PKH26" s="431"/>
      <c r="PKI26" s="431"/>
      <c r="PKJ26" s="431"/>
      <c r="PKK26" s="431"/>
      <c r="PKL26" s="431"/>
      <c r="PKM26" s="431"/>
      <c r="PKN26" s="431"/>
      <c r="PKO26" s="431"/>
      <c r="PKP26" s="431"/>
      <c r="PKQ26" s="431"/>
      <c r="PKR26" s="431"/>
      <c r="PKS26" s="431"/>
      <c r="PKT26" s="431"/>
      <c r="PKU26" s="431"/>
      <c r="PKV26" s="431"/>
      <c r="PKW26" s="431"/>
      <c r="PKX26" s="431"/>
      <c r="PKY26" s="431"/>
      <c r="PKZ26" s="431"/>
      <c r="PLA26" s="431"/>
      <c r="PLB26" s="431"/>
      <c r="PLC26" s="431"/>
      <c r="PLD26" s="431"/>
      <c r="PLE26" s="431"/>
      <c r="PLF26" s="431"/>
      <c r="PLG26" s="431"/>
      <c r="PLH26" s="431"/>
      <c r="PLI26" s="431"/>
      <c r="PLJ26" s="431"/>
      <c r="PLK26" s="431"/>
      <c r="PLL26" s="431"/>
      <c r="PLM26" s="431"/>
      <c r="PLN26" s="431"/>
      <c r="PLO26" s="431"/>
      <c r="PLP26" s="431"/>
      <c r="PLQ26" s="431"/>
      <c r="PLR26" s="431"/>
      <c r="PLS26" s="431"/>
      <c r="PLT26" s="431"/>
      <c r="PLU26" s="431"/>
      <c r="PLV26" s="431"/>
      <c r="PLW26" s="431"/>
      <c r="PLX26" s="431"/>
      <c r="PLY26" s="431"/>
      <c r="PLZ26" s="431"/>
      <c r="PMA26" s="431"/>
      <c r="PMB26" s="431"/>
      <c r="PMC26" s="431"/>
      <c r="PMD26" s="431"/>
      <c r="PME26" s="431"/>
      <c r="PMF26" s="431"/>
      <c r="PMG26" s="431"/>
      <c r="PMH26" s="431"/>
      <c r="PMI26" s="431"/>
      <c r="PMJ26" s="431"/>
      <c r="PMK26" s="431"/>
      <c r="PML26" s="431"/>
      <c r="PMM26" s="431"/>
      <c r="PMN26" s="431"/>
      <c r="PMO26" s="431"/>
      <c r="PMP26" s="431"/>
      <c r="PMQ26" s="431"/>
      <c r="PMR26" s="431"/>
      <c r="PMS26" s="431"/>
      <c r="PMT26" s="431"/>
      <c r="PMU26" s="431"/>
      <c r="PMV26" s="431"/>
      <c r="PMW26" s="431"/>
      <c r="PMX26" s="431"/>
      <c r="PMY26" s="431"/>
      <c r="PMZ26" s="431"/>
      <c r="PNA26" s="431"/>
      <c r="PNB26" s="431"/>
      <c r="PNC26" s="431"/>
      <c r="PND26" s="431"/>
      <c r="PNE26" s="431"/>
      <c r="PNF26" s="431"/>
      <c r="PNG26" s="431"/>
      <c r="PNH26" s="431"/>
      <c r="PNI26" s="431"/>
      <c r="PNJ26" s="431"/>
      <c r="PNK26" s="431"/>
      <c r="PNL26" s="431"/>
      <c r="PNM26" s="431"/>
      <c r="PNN26" s="431"/>
      <c r="PNO26" s="431"/>
      <c r="PNP26" s="431"/>
      <c r="PNQ26" s="431"/>
      <c r="PNR26" s="431"/>
      <c r="PNS26" s="431"/>
      <c r="PNT26" s="431"/>
      <c r="PNU26" s="431"/>
      <c r="PNV26" s="431"/>
      <c r="PNW26" s="431"/>
      <c r="PNX26" s="431"/>
      <c r="PNY26" s="431"/>
      <c r="PNZ26" s="431"/>
      <c r="POA26" s="431"/>
      <c r="POB26" s="431"/>
      <c r="POC26" s="431"/>
      <c r="POD26" s="431"/>
      <c r="POE26" s="431"/>
      <c r="POF26" s="431"/>
      <c r="POG26" s="431"/>
      <c r="POH26" s="431"/>
      <c r="POI26" s="431"/>
      <c r="POJ26" s="431"/>
      <c r="POK26" s="431"/>
      <c r="POL26" s="431"/>
      <c r="POM26" s="431"/>
      <c r="PON26" s="431"/>
      <c r="POO26" s="431"/>
      <c r="POP26" s="431"/>
      <c r="POQ26" s="431"/>
      <c r="POR26" s="431"/>
      <c r="POS26" s="431"/>
      <c r="POT26" s="431"/>
      <c r="POU26" s="431"/>
      <c r="POV26" s="431"/>
      <c r="POW26" s="431"/>
      <c r="POX26" s="431"/>
      <c r="POY26" s="431"/>
      <c r="POZ26" s="431"/>
      <c r="PPA26" s="431"/>
      <c r="PPB26" s="431"/>
      <c r="PPC26" s="431"/>
      <c r="PPD26" s="431"/>
      <c r="PPE26" s="431"/>
      <c r="PPF26" s="431"/>
      <c r="PPG26" s="431"/>
      <c r="PPH26" s="431"/>
      <c r="PPI26" s="431"/>
      <c r="PPJ26" s="431"/>
      <c r="PPK26" s="431"/>
      <c r="PPL26" s="431"/>
      <c r="PPM26" s="431"/>
      <c r="PPN26" s="431"/>
      <c r="PPO26" s="431"/>
      <c r="PPP26" s="431"/>
      <c r="PPQ26" s="431"/>
      <c r="PPR26" s="431"/>
      <c r="PPS26" s="431"/>
      <c r="PPT26" s="431"/>
      <c r="PPU26" s="431"/>
      <c r="PPV26" s="431"/>
      <c r="PPW26" s="431"/>
      <c r="PPX26" s="431"/>
      <c r="PPY26" s="431"/>
      <c r="PPZ26" s="431"/>
      <c r="PQA26" s="431"/>
      <c r="PQB26" s="431"/>
      <c r="PQC26" s="431"/>
      <c r="PQD26" s="431"/>
      <c r="PQE26" s="431"/>
      <c r="PQF26" s="431"/>
      <c r="PQG26" s="431"/>
      <c r="PQH26" s="431"/>
      <c r="PQI26" s="431"/>
      <c r="PQJ26" s="431"/>
      <c r="PQK26" s="431"/>
      <c r="PQL26" s="431"/>
      <c r="PQM26" s="431"/>
      <c r="PQN26" s="431"/>
      <c r="PQO26" s="431"/>
      <c r="PQP26" s="431"/>
      <c r="PQQ26" s="431"/>
      <c r="PQR26" s="431"/>
      <c r="PQS26" s="431"/>
      <c r="PQT26" s="431"/>
      <c r="PQU26" s="431"/>
      <c r="PQV26" s="431"/>
      <c r="PQW26" s="431"/>
      <c r="PQX26" s="431"/>
      <c r="PQY26" s="431"/>
      <c r="PQZ26" s="431"/>
      <c r="PRA26" s="431"/>
      <c r="PRB26" s="431"/>
      <c r="PRC26" s="431"/>
      <c r="PRD26" s="431"/>
      <c r="PRE26" s="431"/>
      <c r="PRF26" s="431"/>
      <c r="PRG26" s="431"/>
      <c r="PRH26" s="431"/>
      <c r="PRI26" s="431"/>
      <c r="PRJ26" s="431"/>
      <c r="PRK26" s="431"/>
      <c r="PRL26" s="431"/>
      <c r="PRM26" s="431"/>
      <c r="PRN26" s="431"/>
      <c r="PRO26" s="431"/>
      <c r="PRP26" s="431"/>
      <c r="PRQ26" s="431"/>
      <c r="PRR26" s="431"/>
      <c r="PRS26" s="431"/>
      <c r="PRT26" s="431"/>
      <c r="PRU26" s="431"/>
      <c r="PRV26" s="431"/>
      <c r="PRW26" s="431"/>
      <c r="PRX26" s="431"/>
      <c r="PRY26" s="431"/>
      <c r="PRZ26" s="431"/>
      <c r="PSA26" s="431"/>
      <c r="PSB26" s="431"/>
      <c r="PSC26" s="431"/>
      <c r="PSD26" s="431"/>
      <c r="PSE26" s="431"/>
      <c r="PSF26" s="431"/>
      <c r="PSG26" s="431"/>
      <c r="PSH26" s="431"/>
      <c r="PSI26" s="431"/>
      <c r="PSJ26" s="431"/>
      <c r="PSK26" s="431"/>
      <c r="PSL26" s="431"/>
      <c r="PSM26" s="431"/>
      <c r="PSN26" s="431"/>
      <c r="PSO26" s="431"/>
      <c r="PSP26" s="431"/>
      <c r="PSQ26" s="431"/>
      <c r="PSR26" s="431"/>
      <c r="PSS26" s="431"/>
      <c r="PST26" s="431"/>
      <c r="PSU26" s="431"/>
      <c r="PSV26" s="431"/>
      <c r="PSW26" s="431"/>
      <c r="PSX26" s="431"/>
      <c r="PSY26" s="431"/>
      <c r="PSZ26" s="431"/>
      <c r="PTA26" s="431"/>
      <c r="PTB26" s="431"/>
      <c r="PTC26" s="431"/>
      <c r="PTD26" s="431"/>
      <c r="PTE26" s="431"/>
      <c r="PTF26" s="431"/>
      <c r="PTG26" s="431"/>
      <c r="PTH26" s="431"/>
      <c r="PTI26" s="431"/>
      <c r="PTJ26" s="431"/>
      <c r="PTK26" s="431"/>
      <c r="PTL26" s="431"/>
      <c r="PTM26" s="431"/>
      <c r="PTN26" s="431"/>
      <c r="PTO26" s="431"/>
      <c r="PTP26" s="431"/>
      <c r="PTQ26" s="431"/>
      <c r="PTR26" s="431"/>
      <c r="PTS26" s="431"/>
      <c r="PTT26" s="431"/>
      <c r="PTU26" s="431"/>
      <c r="PTV26" s="431"/>
      <c r="PTW26" s="431"/>
      <c r="PTX26" s="431"/>
      <c r="PTY26" s="431"/>
      <c r="PTZ26" s="431"/>
      <c r="PUA26" s="431"/>
      <c r="PUB26" s="431"/>
      <c r="PUC26" s="431"/>
      <c r="PUD26" s="431"/>
      <c r="PUE26" s="431"/>
      <c r="PUF26" s="431"/>
      <c r="PUG26" s="431"/>
      <c r="PUH26" s="431"/>
      <c r="PUI26" s="431"/>
      <c r="PUJ26" s="431"/>
      <c r="PUK26" s="431"/>
      <c r="PUL26" s="431"/>
      <c r="PUM26" s="431"/>
      <c r="PUN26" s="431"/>
      <c r="PUO26" s="431"/>
      <c r="PUP26" s="431"/>
      <c r="PUQ26" s="431"/>
      <c r="PUR26" s="431"/>
      <c r="PUS26" s="431"/>
      <c r="PUT26" s="431"/>
      <c r="PUU26" s="431"/>
      <c r="PUV26" s="431"/>
      <c r="PUW26" s="431"/>
      <c r="PUX26" s="431"/>
      <c r="PUY26" s="431"/>
      <c r="PUZ26" s="431"/>
      <c r="PVA26" s="431"/>
      <c r="PVB26" s="431"/>
      <c r="PVC26" s="431"/>
      <c r="PVD26" s="431"/>
      <c r="PVE26" s="431"/>
      <c r="PVF26" s="431"/>
      <c r="PVG26" s="431"/>
      <c r="PVH26" s="431"/>
      <c r="PVI26" s="431"/>
      <c r="PVJ26" s="431"/>
      <c r="PVK26" s="431"/>
      <c r="PVL26" s="431"/>
      <c r="PVM26" s="431"/>
      <c r="PVN26" s="431"/>
      <c r="PVO26" s="431"/>
      <c r="PVP26" s="431"/>
      <c r="PVQ26" s="431"/>
      <c r="PVR26" s="431"/>
      <c r="PVS26" s="431"/>
      <c r="PVT26" s="431"/>
      <c r="PVU26" s="431"/>
      <c r="PVV26" s="431"/>
      <c r="PVW26" s="431"/>
      <c r="PVX26" s="431"/>
      <c r="PVY26" s="431"/>
      <c r="PVZ26" s="431"/>
      <c r="PWA26" s="431"/>
      <c r="PWB26" s="431"/>
      <c r="PWC26" s="431"/>
      <c r="PWD26" s="431"/>
      <c r="PWE26" s="431"/>
      <c r="PWF26" s="431"/>
      <c r="PWG26" s="431"/>
      <c r="PWH26" s="431"/>
      <c r="PWI26" s="431"/>
      <c r="PWJ26" s="431"/>
      <c r="PWK26" s="431"/>
      <c r="PWL26" s="431"/>
      <c r="PWM26" s="431"/>
      <c r="PWN26" s="431"/>
      <c r="PWO26" s="431"/>
      <c r="PWP26" s="431"/>
      <c r="PWQ26" s="431"/>
      <c r="PWR26" s="431"/>
      <c r="PWS26" s="431"/>
      <c r="PWT26" s="431"/>
      <c r="PWU26" s="431"/>
      <c r="PWV26" s="431"/>
      <c r="PWW26" s="431"/>
      <c r="PWX26" s="431"/>
      <c r="PWY26" s="431"/>
      <c r="PWZ26" s="431"/>
      <c r="PXA26" s="431"/>
      <c r="PXB26" s="431"/>
      <c r="PXC26" s="431"/>
      <c r="PXD26" s="431"/>
      <c r="PXE26" s="431"/>
      <c r="PXF26" s="431"/>
      <c r="PXG26" s="431"/>
      <c r="PXH26" s="431"/>
      <c r="PXI26" s="431"/>
      <c r="PXJ26" s="431"/>
      <c r="PXK26" s="431"/>
      <c r="PXL26" s="431"/>
      <c r="PXM26" s="431"/>
      <c r="PXN26" s="431"/>
      <c r="PXO26" s="431"/>
      <c r="PXP26" s="431"/>
      <c r="PXQ26" s="431"/>
      <c r="PXR26" s="431"/>
      <c r="PXS26" s="431"/>
      <c r="PXT26" s="431"/>
      <c r="PXU26" s="431"/>
      <c r="PXV26" s="431"/>
      <c r="PXW26" s="431"/>
      <c r="PXX26" s="431"/>
      <c r="PXY26" s="431"/>
      <c r="PXZ26" s="431"/>
      <c r="PYA26" s="431"/>
      <c r="PYB26" s="431"/>
      <c r="PYC26" s="431"/>
      <c r="PYD26" s="431"/>
      <c r="PYE26" s="431"/>
      <c r="PYF26" s="431"/>
      <c r="PYG26" s="431"/>
      <c r="PYH26" s="431"/>
      <c r="PYI26" s="431"/>
      <c r="PYJ26" s="431"/>
      <c r="PYK26" s="431"/>
      <c r="PYL26" s="431"/>
      <c r="PYM26" s="431"/>
      <c r="PYN26" s="431"/>
      <c r="PYO26" s="431"/>
      <c r="PYP26" s="431"/>
      <c r="PYQ26" s="431"/>
      <c r="PYR26" s="431"/>
      <c r="PYS26" s="431"/>
      <c r="PYT26" s="431"/>
      <c r="PYU26" s="431"/>
      <c r="PYV26" s="431"/>
      <c r="PYW26" s="431"/>
      <c r="PYX26" s="431"/>
      <c r="PYY26" s="431"/>
      <c r="PYZ26" s="431"/>
      <c r="PZA26" s="431"/>
      <c r="PZB26" s="431"/>
      <c r="PZC26" s="431"/>
      <c r="PZD26" s="431"/>
      <c r="PZE26" s="431"/>
      <c r="PZF26" s="431"/>
      <c r="PZG26" s="431"/>
      <c r="PZH26" s="431"/>
      <c r="PZI26" s="431"/>
      <c r="PZJ26" s="431"/>
      <c r="PZK26" s="431"/>
      <c r="PZL26" s="431"/>
      <c r="PZM26" s="431"/>
      <c r="PZN26" s="431"/>
      <c r="PZO26" s="431"/>
      <c r="PZP26" s="431"/>
      <c r="PZQ26" s="431"/>
      <c r="PZR26" s="431"/>
      <c r="PZS26" s="431"/>
      <c r="PZT26" s="431"/>
      <c r="PZU26" s="431"/>
      <c r="PZV26" s="431"/>
      <c r="PZW26" s="431"/>
      <c r="PZX26" s="431"/>
      <c r="PZY26" s="431"/>
      <c r="PZZ26" s="431"/>
      <c r="QAA26" s="431"/>
      <c r="QAB26" s="431"/>
      <c r="QAC26" s="431"/>
      <c r="QAD26" s="431"/>
      <c r="QAE26" s="431"/>
      <c r="QAF26" s="431"/>
      <c r="QAG26" s="431"/>
      <c r="QAH26" s="431"/>
      <c r="QAI26" s="431"/>
      <c r="QAJ26" s="431"/>
      <c r="QAK26" s="431"/>
      <c r="QAL26" s="431"/>
      <c r="QAM26" s="431"/>
      <c r="QAN26" s="431"/>
      <c r="QAO26" s="431"/>
      <c r="QAP26" s="431"/>
      <c r="QAQ26" s="431"/>
      <c r="QAR26" s="431"/>
      <c r="QAS26" s="431"/>
      <c r="QAT26" s="431"/>
      <c r="QAU26" s="431"/>
      <c r="QAV26" s="431"/>
      <c r="QAW26" s="431"/>
      <c r="QAX26" s="431"/>
      <c r="QAY26" s="431"/>
      <c r="QAZ26" s="431"/>
      <c r="QBA26" s="431"/>
      <c r="QBB26" s="431"/>
      <c r="QBC26" s="431"/>
      <c r="QBD26" s="431"/>
      <c r="QBE26" s="431"/>
      <c r="QBF26" s="431"/>
      <c r="QBG26" s="431"/>
      <c r="QBH26" s="431"/>
      <c r="QBI26" s="431"/>
      <c r="QBJ26" s="431"/>
      <c r="QBK26" s="431"/>
      <c r="QBL26" s="431"/>
      <c r="QBM26" s="431"/>
      <c r="QBN26" s="431"/>
      <c r="QBO26" s="431"/>
      <c r="QBP26" s="431"/>
      <c r="QBQ26" s="431"/>
      <c r="QBR26" s="431"/>
      <c r="QBS26" s="431"/>
      <c r="QBT26" s="431"/>
      <c r="QBU26" s="431"/>
      <c r="QBV26" s="431"/>
      <c r="QBW26" s="431"/>
      <c r="QBX26" s="431"/>
      <c r="QBY26" s="431"/>
      <c r="QBZ26" s="431"/>
      <c r="QCA26" s="431"/>
      <c r="QCB26" s="431"/>
      <c r="QCC26" s="431"/>
      <c r="QCD26" s="431"/>
      <c r="QCE26" s="431"/>
      <c r="QCF26" s="431"/>
      <c r="QCG26" s="431"/>
      <c r="QCH26" s="431"/>
      <c r="QCI26" s="431"/>
      <c r="QCJ26" s="431"/>
      <c r="QCK26" s="431"/>
      <c r="QCL26" s="431"/>
      <c r="QCM26" s="431"/>
      <c r="QCN26" s="431"/>
      <c r="QCO26" s="431"/>
      <c r="QCP26" s="431"/>
      <c r="QCQ26" s="431"/>
      <c r="QCR26" s="431"/>
      <c r="QCS26" s="431"/>
      <c r="QCT26" s="431"/>
      <c r="QCU26" s="431"/>
      <c r="QCV26" s="431"/>
      <c r="QCW26" s="431"/>
      <c r="QCX26" s="431"/>
      <c r="QCY26" s="431"/>
      <c r="QCZ26" s="431"/>
      <c r="QDA26" s="431"/>
      <c r="QDB26" s="431"/>
      <c r="QDC26" s="431"/>
      <c r="QDD26" s="431"/>
      <c r="QDE26" s="431"/>
      <c r="QDF26" s="431"/>
      <c r="QDG26" s="431"/>
      <c r="QDH26" s="431"/>
      <c r="QDI26" s="431"/>
      <c r="QDJ26" s="431"/>
      <c r="QDK26" s="431"/>
      <c r="QDL26" s="431"/>
      <c r="QDM26" s="431"/>
      <c r="QDN26" s="431"/>
      <c r="QDO26" s="431"/>
      <c r="QDP26" s="431"/>
      <c r="QDQ26" s="431"/>
      <c r="QDR26" s="431"/>
      <c r="QDS26" s="431"/>
      <c r="QDT26" s="431"/>
      <c r="QDU26" s="431"/>
      <c r="QDV26" s="431"/>
      <c r="QDW26" s="431"/>
      <c r="QDX26" s="431"/>
      <c r="QDY26" s="431"/>
      <c r="QDZ26" s="431"/>
      <c r="QEA26" s="431"/>
      <c r="QEB26" s="431"/>
      <c r="QEC26" s="431"/>
      <c r="QED26" s="431"/>
      <c r="QEE26" s="431"/>
      <c r="QEF26" s="431"/>
      <c r="QEG26" s="431"/>
      <c r="QEH26" s="431"/>
      <c r="QEI26" s="431"/>
      <c r="QEJ26" s="431"/>
      <c r="QEK26" s="431"/>
      <c r="QEL26" s="431"/>
      <c r="QEM26" s="431"/>
      <c r="QEN26" s="431"/>
      <c r="QEO26" s="431"/>
      <c r="QEP26" s="431"/>
      <c r="QEQ26" s="431"/>
      <c r="QER26" s="431"/>
      <c r="QES26" s="431"/>
      <c r="QET26" s="431"/>
      <c r="QEU26" s="431"/>
      <c r="QEV26" s="431"/>
      <c r="QEW26" s="431"/>
      <c r="QEX26" s="431"/>
      <c r="QEY26" s="431"/>
      <c r="QEZ26" s="431"/>
      <c r="QFA26" s="431"/>
      <c r="QFB26" s="431"/>
      <c r="QFC26" s="431"/>
      <c r="QFD26" s="431"/>
      <c r="QFE26" s="431"/>
      <c r="QFF26" s="431"/>
      <c r="QFG26" s="431"/>
      <c r="QFH26" s="431"/>
      <c r="QFI26" s="431"/>
      <c r="QFJ26" s="431"/>
      <c r="QFK26" s="431"/>
      <c r="QFL26" s="431"/>
      <c r="QFM26" s="431"/>
      <c r="QFN26" s="431"/>
      <c r="QFO26" s="431"/>
      <c r="QFP26" s="431"/>
      <c r="QFQ26" s="431"/>
      <c r="QFR26" s="431"/>
      <c r="QFS26" s="431"/>
      <c r="QFT26" s="431"/>
      <c r="QFU26" s="431"/>
      <c r="QFV26" s="431"/>
      <c r="QFW26" s="431"/>
      <c r="QFX26" s="431"/>
      <c r="QFY26" s="431"/>
      <c r="QFZ26" s="431"/>
      <c r="QGA26" s="431"/>
      <c r="QGB26" s="431"/>
      <c r="QGC26" s="431"/>
      <c r="QGD26" s="431"/>
      <c r="QGE26" s="431"/>
      <c r="QGF26" s="431"/>
      <c r="QGG26" s="431"/>
      <c r="QGH26" s="431"/>
      <c r="QGI26" s="431"/>
      <c r="QGJ26" s="431"/>
      <c r="QGK26" s="431"/>
      <c r="QGL26" s="431"/>
      <c r="QGM26" s="431"/>
      <c r="QGN26" s="431"/>
      <c r="QGO26" s="431"/>
      <c r="QGP26" s="431"/>
      <c r="QGQ26" s="431"/>
      <c r="QGR26" s="431"/>
      <c r="QGS26" s="431"/>
      <c r="QGT26" s="431"/>
      <c r="QGU26" s="431"/>
      <c r="QGV26" s="431"/>
      <c r="QGW26" s="431"/>
      <c r="QGX26" s="431"/>
      <c r="QGY26" s="431"/>
      <c r="QGZ26" s="431"/>
      <c r="QHA26" s="431"/>
      <c r="QHB26" s="431"/>
      <c r="QHC26" s="431"/>
      <c r="QHD26" s="431"/>
      <c r="QHE26" s="431"/>
      <c r="QHF26" s="431"/>
      <c r="QHG26" s="431"/>
      <c r="QHH26" s="431"/>
      <c r="QHI26" s="431"/>
      <c r="QHJ26" s="431"/>
      <c r="QHK26" s="431"/>
      <c r="QHL26" s="431"/>
      <c r="QHM26" s="431"/>
      <c r="QHN26" s="431"/>
      <c r="QHO26" s="431"/>
      <c r="QHP26" s="431"/>
      <c r="QHQ26" s="431"/>
      <c r="QHR26" s="431"/>
      <c r="QHS26" s="431"/>
      <c r="QHT26" s="431"/>
      <c r="QHU26" s="431"/>
      <c r="QHV26" s="431"/>
      <c r="QHW26" s="431"/>
      <c r="QHX26" s="431"/>
      <c r="QHY26" s="431"/>
      <c r="QHZ26" s="431"/>
      <c r="QIA26" s="431"/>
      <c r="QIB26" s="431"/>
      <c r="QIC26" s="431"/>
      <c r="QID26" s="431"/>
      <c r="QIE26" s="431"/>
      <c r="QIF26" s="431"/>
      <c r="QIG26" s="431"/>
      <c r="QIH26" s="431"/>
      <c r="QII26" s="431"/>
      <c r="QIJ26" s="431"/>
      <c r="QIK26" s="431"/>
      <c r="QIL26" s="431"/>
      <c r="QIM26" s="431"/>
      <c r="QIN26" s="431"/>
      <c r="QIO26" s="431"/>
      <c r="QIP26" s="431"/>
      <c r="QIQ26" s="431"/>
      <c r="QIR26" s="431"/>
      <c r="QIS26" s="431"/>
      <c r="QIT26" s="431"/>
      <c r="QIU26" s="431"/>
      <c r="QIV26" s="431"/>
      <c r="QIW26" s="431"/>
      <c r="QIX26" s="431"/>
      <c r="QIY26" s="431"/>
      <c r="QIZ26" s="431"/>
      <c r="QJA26" s="431"/>
      <c r="QJB26" s="431"/>
      <c r="QJC26" s="431"/>
      <c r="QJD26" s="431"/>
      <c r="QJE26" s="431"/>
      <c r="QJF26" s="431"/>
      <c r="QJG26" s="431"/>
      <c r="QJH26" s="431"/>
      <c r="QJI26" s="431"/>
      <c r="QJJ26" s="431"/>
      <c r="QJK26" s="431"/>
      <c r="QJL26" s="431"/>
      <c r="QJM26" s="431"/>
      <c r="QJN26" s="431"/>
      <c r="QJO26" s="431"/>
      <c r="QJP26" s="431"/>
      <c r="QJQ26" s="431"/>
      <c r="QJR26" s="431"/>
      <c r="QJS26" s="431"/>
      <c r="QJT26" s="431"/>
      <c r="QJU26" s="431"/>
      <c r="QJV26" s="431"/>
      <c r="QJW26" s="431"/>
      <c r="QJX26" s="431"/>
      <c r="QJY26" s="431"/>
      <c r="QJZ26" s="431"/>
      <c r="QKA26" s="431"/>
      <c r="QKB26" s="431"/>
      <c r="QKC26" s="431"/>
      <c r="QKD26" s="431"/>
      <c r="QKE26" s="431"/>
      <c r="QKF26" s="431"/>
      <c r="QKG26" s="431"/>
      <c r="QKH26" s="431"/>
      <c r="QKI26" s="431"/>
      <c r="QKJ26" s="431"/>
      <c r="QKK26" s="431"/>
      <c r="QKL26" s="431"/>
      <c r="QKM26" s="431"/>
      <c r="QKN26" s="431"/>
      <c r="QKO26" s="431"/>
      <c r="QKP26" s="431"/>
      <c r="QKQ26" s="431"/>
      <c r="QKR26" s="431"/>
      <c r="QKS26" s="431"/>
      <c r="QKT26" s="431"/>
      <c r="QKU26" s="431"/>
      <c r="QKV26" s="431"/>
      <c r="QKW26" s="431"/>
      <c r="QKX26" s="431"/>
      <c r="QKY26" s="431"/>
      <c r="QKZ26" s="431"/>
      <c r="QLA26" s="431"/>
      <c r="QLB26" s="431"/>
      <c r="QLC26" s="431"/>
      <c r="QLD26" s="431"/>
      <c r="QLE26" s="431"/>
      <c r="QLF26" s="431"/>
      <c r="QLG26" s="431"/>
      <c r="QLH26" s="431"/>
      <c r="QLI26" s="431"/>
      <c r="QLJ26" s="431"/>
      <c r="QLK26" s="431"/>
      <c r="QLL26" s="431"/>
      <c r="QLM26" s="431"/>
      <c r="QLN26" s="431"/>
      <c r="QLO26" s="431"/>
      <c r="QLP26" s="431"/>
      <c r="QLQ26" s="431"/>
      <c r="QLR26" s="431"/>
      <c r="QLS26" s="431"/>
      <c r="QLT26" s="431"/>
      <c r="QLU26" s="431"/>
      <c r="QLV26" s="431"/>
      <c r="QLW26" s="431"/>
      <c r="QLX26" s="431"/>
      <c r="QLY26" s="431"/>
      <c r="QLZ26" s="431"/>
      <c r="QMA26" s="431"/>
      <c r="QMB26" s="431"/>
      <c r="QMC26" s="431"/>
      <c r="QMD26" s="431"/>
      <c r="QME26" s="431"/>
      <c r="QMF26" s="431"/>
      <c r="QMG26" s="431"/>
      <c r="QMH26" s="431"/>
      <c r="QMI26" s="431"/>
      <c r="QMJ26" s="431"/>
      <c r="QMK26" s="431"/>
      <c r="QML26" s="431"/>
      <c r="QMM26" s="431"/>
      <c r="QMN26" s="431"/>
      <c r="QMO26" s="431"/>
      <c r="QMP26" s="431"/>
      <c r="QMQ26" s="431"/>
      <c r="QMR26" s="431"/>
      <c r="QMS26" s="431"/>
      <c r="QMT26" s="431"/>
      <c r="QMU26" s="431"/>
      <c r="QMV26" s="431"/>
      <c r="QMW26" s="431"/>
      <c r="QMX26" s="431"/>
      <c r="QMY26" s="431"/>
      <c r="QMZ26" s="431"/>
      <c r="QNA26" s="431"/>
      <c r="QNB26" s="431"/>
      <c r="QNC26" s="431"/>
      <c r="QND26" s="431"/>
      <c r="QNE26" s="431"/>
      <c r="QNF26" s="431"/>
      <c r="QNG26" s="431"/>
      <c r="QNH26" s="431"/>
      <c r="QNI26" s="431"/>
      <c r="QNJ26" s="431"/>
      <c r="QNK26" s="431"/>
      <c r="QNL26" s="431"/>
      <c r="QNM26" s="431"/>
      <c r="QNN26" s="431"/>
      <c r="QNO26" s="431"/>
      <c r="QNP26" s="431"/>
      <c r="QNQ26" s="431"/>
      <c r="QNR26" s="431"/>
      <c r="QNS26" s="431"/>
      <c r="QNT26" s="431"/>
      <c r="QNU26" s="431"/>
      <c r="QNV26" s="431"/>
      <c r="QNW26" s="431"/>
      <c r="QNX26" s="431"/>
      <c r="QNY26" s="431"/>
      <c r="QNZ26" s="431"/>
      <c r="QOA26" s="431"/>
      <c r="QOB26" s="431"/>
      <c r="QOC26" s="431"/>
      <c r="QOD26" s="431"/>
      <c r="QOE26" s="431"/>
      <c r="QOF26" s="431"/>
      <c r="QOG26" s="431"/>
      <c r="QOH26" s="431"/>
      <c r="QOI26" s="431"/>
      <c r="QOJ26" s="431"/>
      <c r="QOK26" s="431"/>
      <c r="QOL26" s="431"/>
      <c r="QOM26" s="431"/>
      <c r="QON26" s="431"/>
      <c r="QOO26" s="431"/>
      <c r="QOP26" s="431"/>
      <c r="QOQ26" s="431"/>
      <c r="QOR26" s="431"/>
      <c r="QOS26" s="431"/>
      <c r="QOT26" s="431"/>
      <c r="QOU26" s="431"/>
      <c r="QOV26" s="431"/>
      <c r="QOW26" s="431"/>
      <c r="QOX26" s="431"/>
      <c r="QOY26" s="431"/>
      <c r="QOZ26" s="431"/>
      <c r="QPA26" s="431"/>
      <c r="QPB26" s="431"/>
      <c r="QPC26" s="431"/>
      <c r="QPD26" s="431"/>
      <c r="QPE26" s="431"/>
      <c r="QPF26" s="431"/>
      <c r="QPG26" s="431"/>
      <c r="QPH26" s="431"/>
      <c r="QPI26" s="431"/>
      <c r="QPJ26" s="431"/>
      <c r="QPK26" s="431"/>
      <c r="QPL26" s="431"/>
      <c r="QPM26" s="431"/>
      <c r="QPN26" s="431"/>
      <c r="QPO26" s="431"/>
      <c r="QPP26" s="431"/>
      <c r="QPQ26" s="431"/>
      <c r="QPR26" s="431"/>
      <c r="QPS26" s="431"/>
      <c r="QPT26" s="431"/>
      <c r="QPU26" s="431"/>
      <c r="QPV26" s="431"/>
      <c r="QPW26" s="431"/>
      <c r="QPX26" s="431"/>
      <c r="QPY26" s="431"/>
      <c r="QPZ26" s="431"/>
      <c r="QQA26" s="431"/>
      <c r="QQB26" s="431"/>
      <c r="QQC26" s="431"/>
      <c r="QQD26" s="431"/>
      <c r="QQE26" s="431"/>
      <c r="QQF26" s="431"/>
      <c r="QQG26" s="431"/>
      <c r="QQH26" s="431"/>
      <c r="QQI26" s="431"/>
      <c r="QQJ26" s="431"/>
      <c r="QQK26" s="431"/>
      <c r="QQL26" s="431"/>
      <c r="QQM26" s="431"/>
      <c r="QQN26" s="431"/>
      <c r="QQO26" s="431"/>
      <c r="QQP26" s="431"/>
      <c r="QQQ26" s="431"/>
      <c r="QQR26" s="431"/>
      <c r="QQS26" s="431"/>
      <c r="QQT26" s="431"/>
      <c r="QQU26" s="431"/>
      <c r="QQV26" s="431"/>
      <c r="QQW26" s="431"/>
      <c r="QQX26" s="431"/>
      <c r="QQY26" s="431"/>
      <c r="QQZ26" s="431"/>
      <c r="QRA26" s="431"/>
      <c r="QRB26" s="431"/>
      <c r="QRC26" s="431"/>
      <c r="QRD26" s="431"/>
      <c r="QRE26" s="431"/>
      <c r="QRF26" s="431"/>
      <c r="QRG26" s="431"/>
      <c r="QRH26" s="431"/>
      <c r="QRI26" s="431"/>
      <c r="QRJ26" s="431"/>
      <c r="QRK26" s="431"/>
      <c r="QRL26" s="431"/>
      <c r="QRM26" s="431"/>
      <c r="QRN26" s="431"/>
      <c r="QRO26" s="431"/>
      <c r="QRP26" s="431"/>
      <c r="QRQ26" s="431"/>
      <c r="QRR26" s="431"/>
      <c r="QRS26" s="431"/>
      <c r="QRT26" s="431"/>
      <c r="QRU26" s="431"/>
      <c r="QRV26" s="431"/>
      <c r="QRW26" s="431"/>
      <c r="QRX26" s="431"/>
      <c r="QRY26" s="431"/>
      <c r="QRZ26" s="431"/>
      <c r="QSA26" s="431"/>
      <c r="QSB26" s="431"/>
      <c r="QSC26" s="431"/>
      <c r="QSD26" s="431"/>
      <c r="QSE26" s="431"/>
      <c r="QSF26" s="431"/>
      <c r="QSG26" s="431"/>
      <c r="QSH26" s="431"/>
      <c r="QSI26" s="431"/>
      <c r="QSJ26" s="431"/>
      <c r="QSK26" s="431"/>
      <c r="QSL26" s="431"/>
      <c r="QSM26" s="431"/>
      <c r="QSN26" s="431"/>
      <c r="QSO26" s="431"/>
      <c r="QSP26" s="431"/>
      <c r="QSQ26" s="431"/>
      <c r="QSR26" s="431"/>
      <c r="QSS26" s="431"/>
      <c r="QST26" s="431"/>
      <c r="QSU26" s="431"/>
      <c r="QSV26" s="431"/>
      <c r="QSW26" s="431"/>
      <c r="QSX26" s="431"/>
      <c r="QSY26" s="431"/>
      <c r="QSZ26" s="431"/>
      <c r="QTA26" s="431"/>
      <c r="QTB26" s="431"/>
      <c r="QTC26" s="431"/>
      <c r="QTD26" s="431"/>
      <c r="QTE26" s="431"/>
      <c r="QTF26" s="431"/>
      <c r="QTG26" s="431"/>
      <c r="QTH26" s="431"/>
      <c r="QTI26" s="431"/>
      <c r="QTJ26" s="431"/>
      <c r="QTK26" s="431"/>
      <c r="QTL26" s="431"/>
      <c r="QTM26" s="431"/>
      <c r="QTN26" s="431"/>
      <c r="QTO26" s="431"/>
      <c r="QTP26" s="431"/>
      <c r="QTQ26" s="431"/>
      <c r="QTR26" s="431"/>
      <c r="QTS26" s="431"/>
      <c r="QTT26" s="431"/>
      <c r="QTU26" s="431"/>
      <c r="QTV26" s="431"/>
      <c r="QTW26" s="431"/>
      <c r="QTX26" s="431"/>
      <c r="QTY26" s="431"/>
      <c r="QTZ26" s="431"/>
      <c r="QUA26" s="431"/>
      <c r="QUB26" s="431"/>
      <c r="QUC26" s="431"/>
      <c r="QUD26" s="431"/>
      <c r="QUE26" s="431"/>
      <c r="QUF26" s="431"/>
      <c r="QUG26" s="431"/>
      <c r="QUH26" s="431"/>
      <c r="QUI26" s="431"/>
      <c r="QUJ26" s="431"/>
      <c r="QUK26" s="431"/>
      <c r="QUL26" s="431"/>
      <c r="QUM26" s="431"/>
      <c r="QUN26" s="431"/>
      <c r="QUO26" s="431"/>
      <c r="QUP26" s="431"/>
      <c r="QUQ26" s="431"/>
      <c r="QUR26" s="431"/>
      <c r="QUS26" s="431"/>
      <c r="QUT26" s="431"/>
      <c r="QUU26" s="431"/>
      <c r="QUV26" s="431"/>
      <c r="QUW26" s="431"/>
      <c r="QUX26" s="431"/>
      <c r="QUY26" s="431"/>
      <c r="QUZ26" s="431"/>
      <c r="QVA26" s="431"/>
      <c r="QVB26" s="431"/>
      <c r="QVC26" s="431"/>
      <c r="QVD26" s="431"/>
      <c r="QVE26" s="431"/>
      <c r="QVF26" s="431"/>
      <c r="QVG26" s="431"/>
      <c r="QVH26" s="431"/>
      <c r="QVI26" s="431"/>
      <c r="QVJ26" s="431"/>
      <c r="QVK26" s="431"/>
      <c r="QVL26" s="431"/>
      <c r="QVM26" s="431"/>
      <c r="QVN26" s="431"/>
      <c r="QVO26" s="431"/>
      <c r="QVP26" s="431"/>
      <c r="QVQ26" s="431"/>
      <c r="QVR26" s="431"/>
      <c r="QVS26" s="431"/>
      <c r="QVT26" s="431"/>
      <c r="QVU26" s="431"/>
      <c r="QVV26" s="431"/>
      <c r="QVW26" s="431"/>
      <c r="QVX26" s="431"/>
      <c r="QVY26" s="431"/>
      <c r="QVZ26" s="431"/>
      <c r="QWA26" s="431"/>
      <c r="QWB26" s="431"/>
      <c r="QWC26" s="431"/>
      <c r="QWD26" s="431"/>
      <c r="QWE26" s="431"/>
      <c r="QWF26" s="431"/>
      <c r="QWG26" s="431"/>
      <c r="QWH26" s="431"/>
      <c r="QWI26" s="431"/>
      <c r="QWJ26" s="431"/>
      <c r="QWK26" s="431"/>
      <c r="QWL26" s="431"/>
      <c r="QWM26" s="431"/>
      <c r="QWN26" s="431"/>
      <c r="QWO26" s="431"/>
      <c r="QWP26" s="431"/>
      <c r="QWQ26" s="431"/>
      <c r="QWR26" s="431"/>
      <c r="QWS26" s="431"/>
      <c r="QWT26" s="431"/>
      <c r="QWU26" s="431"/>
      <c r="QWV26" s="431"/>
      <c r="QWW26" s="431"/>
      <c r="QWX26" s="431"/>
      <c r="QWY26" s="431"/>
      <c r="QWZ26" s="431"/>
      <c r="QXA26" s="431"/>
      <c r="QXB26" s="431"/>
      <c r="QXC26" s="431"/>
      <c r="QXD26" s="431"/>
      <c r="QXE26" s="431"/>
      <c r="QXF26" s="431"/>
      <c r="QXG26" s="431"/>
      <c r="QXH26" s="431"/>
      <c r="QXI26" s="431"/>
      <c r="QXJ26" s="431"/>
      <c r="QXK26" s="431"/>
      <c r="QXL26" s="431"/>
      <c r="QXM26" s="431"/>
      <c r="QXN26" s="431"/>
      <c r="QXO26" s="431"/>
      <c r="QXP26" s="431"/>
      <c r="QXQ26" s="431"/>
      <c r="QXR26" s="431"/>
      <c r="QXS26" s="431"/>
      <c r="QXT26" s="431"/>
      <c r="QXU26" s="431"/>
      <c r="QXV26" s="431"/>
      <c r="QXW26" s="431"/>
      <c r="QXX26" s="431"/>
      <c r="QXY26" s="431"/>
      <c r="QXZ26" s="431"/>
      <c r="QYA26" s="431"/>
      <c r="QYB26" s="431"/>
      <c r="QYC26" s="431"/>
      <c r="QYD26" s="431"/>
      <c r="QYE26" s="431"/>
      <c r="QYF26" s="431"/>
      <c r="QYG26" s="431"/>
      <c r="QYH26" s="431"/>
      <c r="QYI26" s="431"/>
      <c r="QYJ26" s="431"/>
      <c r="QYK26" s="431"/>
      <c r="QYL26" s="431"/>
      <c r="QYM26" s="431"/>
      <c r="QYN26" s="431"/>
      <c r="QYO26" s="431"/>
      <c r="QYP26" s="431"/>
      <c r="QYQ26" s="431"/>
      <c r="QYR26" s="431"/>
      <c r="QYS26" s="431"/>
      <c r="QYT26" s="431"/>
      <c r="QYU26" s="431"/>
      <c r="QYV26" s="431"/>
      <c r="QYW26" s="431"/>
      <c r="QYX26" s="431"/>
      <c r="QYY26" s="431"/>
      <c r="QYZ26" s="431"/>
      <c r="QZA26" s="431"/>
      <c r="QZB26" s="431"/>
      <c r="QZC26" s="431"/>
      <c r="QZD26" s="431"/>
      <c r="QZE26" s="431"/>
      <c r="QZF26" s="431"/>
      <c r="QZG26" s="431"/>
      <c r="QZH26" s="431"/>
      <c r="QZI26" s="431"/>
      <c r="QZJ26" s="431"/>
      <c r="QZK26" s="431"/>
      <c r="QZL26" s="431"/>
      <c r="QZM26" s="431"/>
      <c r="QZN26" s="431"/>
      <c r="QZO26" s="431"/>
      <c r="QZP26" s="431"/>
      <c r="QZQ26" s="431"/>
      <c r="QZR26" s="431"/>
      <c r="QZS26" s="431"/>
      <c r="QZT26" s="431"/>
      <c r="QZU26" s="431"/>
      <c r="QZV26" s="431"/>
      <c r="QZW26" s="431"/>
      <c r="QZX26" s="431"/>
      <c r="QZY26" s="431"/>
      <c r="QZZ26" s="431"/>
      <c r="RAA26" s="431"/>
      <c r="RAB26" s="431"/>
      <c r="RAC26" s="431"/>
      <c r="RAD26" s="431"/>
      <c r="RAE26" s="431"/>
      <c r="RAF26" s="431"/>
      <c r="RAG26" s="431"/>
      <c r="RAH26" s="431"/>
      <c r="RAI26" s="431"/>
      <c r="RAJ26" s="431"/>
      <c r="RAK26" s="431"/>
      <c r="RAL26" s="431"/>
      <c r="RAM26" s="431"/>
      <c r="RAN26" s="431"/>
      <c r="RAO26" s="431"/>
      <c r="RAP26" s="431"/>
      <c r="RAQ26" s="431"/>
      <c r="RAR26" s="431"/>
      <c r="RAS26" s="431"/>
      <c r="RAT26" s="431"/>
      <c r="RAU26" s="431"/>
      <c r="RAV26" s="431"/>
      <c r="RAW26" s="431"/>
      <c r="RAX26" s="431"/>
      <c r="RAY26" s="431"/>
      <c r="RAZ26" s="431"/>
      <c r="RBA26" s="431"/>
      <c r="RBB26" s="431"/>
      <c r="RBC26" s="431"/>
      <c r="RBD26" s="431"/>
      <c r="RBE26" s="431"/>
      <c r="RBF26" s="431"/>
      <c r="RBG26" s="431"/>
      <c r="RBH26" s="431"/>
      <c r="RBI26" s="431"/>
      <c r="RBJ26" s="431"/>
      <c r="RBK26" s="431"/>
      <c r="RBL26" s="431"/>
      <c r="RBM26" s="431"/>
      <c r="RBN26" s="431"/>
      <c r="RBO26" s="431"/>
      <c r="RBP26" s="431"/>
      <c r="RBQ26" s="431"/>
      <c r="RBR26" s="431"/>
      <c r="RBS26" s="431"/>
      <c r="RBT26" s="431"/>
      <c r="RBU26" s="431"/>
      <c r="RBV26" s="431"/>
      <c r="RBW26" s="431"/>
      <c r="RBX26" s="431"/>
      <c r="RBY26" s="431"/>
      <c r="RBZ26" s="431"/>
      <c r="RCA26" s="431"/>
      <c r="RCB26" s="431"/>
      <c r="RCC26" s="431"/>
      <c r="RCD26" s="431"/>
      <c r="RCE26" s="431"/>
      <c r="RCF26" s="431"/>
      <c r="RCG26" s="431"/>
      <c r="RCH26" s="431"/>
      <c r="RCI26" s="431"/>
      <c r="RCJ26" s="431"/>
      <c r="RCK26" s="431"/>
      <c r="RCL26" s="431"/>
      <c r="RCM26" s="431"/>
      <c r="RCN26" s="431"/>
      <c r="RCO26" s="431"/>
      <c r="RCP26" s="431"/>
      <c r="RCQ26" s="431"/>
      <c r="RCR26" s="431"/>
      <c r="RCS26" s="431"/>
      <c r="RCT26" s="431"/>
      <c r="RCU26" s="431"/>
      <c r="RCV26" s="431"/>
      <c r="RCW26" s="431"/>
      <c r="RCX26" s="431"/>
      <c r="RCY26" s="431"/>
      <c r="RCZ26" s="431"/>
      <c r="RDA26" s="431"/>
      <c r="RDB26" s="431"/>
      <c r="RDC26" s="431"/>
      <c r="RDD26" s="431"/>
      <c r="RDE26" s="431"/>
      <c r="RDF26" s="431"/>
      <c r="RDG26" s="431"/>
      <c r="RDH26" s="431"/>
      <c r="RDI26" s="431"/>
      <c r="RDJ26" s="431"/>
      <c r="RDK26" s="431"/>
      <c r="RDL26" s="431"/>
      <c r="RDM26" s="431"/>
      <c r="RDN26" s="431"/>
      <c r="RDO26" s="431"/>
      <c r="RDP26" s="431"/>
      <c r="RDQ26" s="431"/>
      <c r="RDR26" s="431"/>
      <c r="RDS26" s="431"/>
      <c r="RDT26" s="431"/>
      <c r="RDU26" s="431"/>
      <c r="RDV26" s="431"/>
      <c r="RDW26" s="431"/>
      <c r="RDX26" s="431"/>
      <c r="RDY26" s="431"/>
      <c r="RDZ26" s="431"/>
      <c r="REA26" s="431"/>
      <c r="REB26" s="431"/>
      <c r="REC26" s="431"/>
      <c r="RED26" s="431"/>
      <c r="REE26" s="431"/>
      <c r="REF26" s="431"/>
      <c r="REG26" s="431"/>
      <c r="REH26" s="431"/>
      <c r="REI26" s="431"/>
      <c r="REJ26" s="431"/>
      <c r="REK26" s="431"/>
      <c r="REL26" s="431"/>
      <c r="REM26" s="431"/>
      <c r="REN26" s="431"/>
      <c r="REO26" s="431"/>
      <c r="REP26" s="431"/>
      <c r="REQ26" s="431"/>
      <c r="RER26" s="431"/>
      <c r="RES26" s="431"/>
      <c r="RET26" s="431"/>
      <c r="REU26" s="431"/>
      <c r="REV26" s="431"/>
      <c r="REW26" s="431"/>
      <c r="REX26" s="431"/>
      <c r="REY26" s="431"/>
      <c r="REZ26" s="431"/>
      <c r="RFA26" s="431"/>
      <c r="RFB26" s="431"/>
      <c r="RFC26" s="431"/>
      <c r="RFD26" s="431"/>
      <c r="RFE26" s="431"/>
      <c r="RFF26" s="431"/>
      <c r="RFG26" s="431"/>
      <c r="RFH26" s="431"/>
      <c r="RFI26" s="431"/>
      <c r="RFJ26" s="431"/>
      <c r="RFK26" s="431"/>
      <c r="RFL26" s="431"/>
      <c r="RFM26" s="431"/>
      <c r="RFN26" s="431"/>
      <c r="RFO26" s="431"/>
      <c r="RFP26" s="431"/>
      <c r="RFQ26" s="431"/>
      <c r="RFR26" s="431"/>
      <c r="RFS26" s="431"/>
      <c r="RFT26" s="431"/>
      <c r="RFU26" s="431"/>
      <c r="RFV26" s="431"/>
      <c r="RFW26" s="431"/>
      <c r="RFX26" s="431"/>
      <c r="RFY26" s="431"/>
      <c r="RFZ26" s="431"/>
      <c r="RGA26" s="431"/>
      <c r="RGB26" s="431"/>
      <c r="RGC26" s="431"/>
      <c r="RGD26" s="431"/>
      <c r="RGE26" s="431"/>
      <c r="RGF26" s="431"/>
      <c r="RGG26" s="431"/>
      <c r="RGH26" s="431"/>
      <c r="RGI26" s="431"/>
      <c r="RGJ26" s="431"/>
      <c r="RGK26" s="431"/>
      <c r="RGL26" s="431"/>
      <c r="RGM26" s="431"/>
      <c r="RGN26" s="431"/>
      <c r="RGO26" s="431"/>
      <c r="RGP26" s="431"/>
      <c r="RGQ26" s="431"/>
      <c r="RGR26" s="431"/>
      <c r="RGS26" s="431"/>
      <c r="RGT26" s="431"/>
      <c r="RGU26" s="431"/>
      <c r="RGV26" s="431"/>
      <c r="RGW26" s="431"/>
      <c r="RGX26" s="431"/>
      <c r="RGY26" s="431"/>
      <c r="RGZ26" s="431"/>
      <c r="RHA26" s="431"/>
      <c r="RHB26" s="431"/>
      <c r="RHC26" s="431"/>
      <c r="RHD26" s="431"/>
      <c r="RHE26" s="431"/>
      <c r="RHF26" s="431"/>
      <c r="RHG26" s="431"/>
      <c r="RHH26" s="431"/>
      <c r="RHI26" s="431"/>
      <c r="RHJ26" s="431"/>
      <c r="RHK26" s="431"/>
      <c r="RHL26" s="431"/>
      <c r="RHM26" s="431"/>
      <c r="RHN26" s="431"/>
      <c r="RHO26" s="431"/>
      <c r="RHP26" s="431"/>
      <c r="RHQ26" s="431"/>
      <c r="RHR26" s="431"/>
      <c r="RHS26" s="431"/>
      <c r="RHT26" s="431"/>
      <c r="RHU26" s="431"/>
      <c r="RHV26" s="431"/>
      <c r="RHW26" s="431"/>
      <c r="RHX26" s="431"/>
      <c r="RHY26" s="431"/>
      <c r="RHZ26" s="431"/>
      <c r="RIA26" s="431"/>
      <c r="RIB26" s="431"/>
      <c r="RIC26" s="431"/>
      <c r="RID26" s="431"/>
      <c r="RIE26" s="431"/>
      <c r="RIF26" s="431"/>
      <c r="RIG26" s="431"/>
      <c r="RIH26" s="431"/>
      <c r="RII26" s="431"/>
      <c r="RIJ26" s="431"/>
      <c r="RIK26" s="431"/>
      <c r="RIL26" s="431"/>
      <c r="RIM26" s="431"/>
      <c r="RIN26" s="431"/>
      <c r="RIO26" s="431"/>
      <c r="RIP26" s="431"/>
      <c r="RIQ26" s="431"/>
      <c r="RIR26" s="431"/>
      <c r="RIS26" s="431"/>
      <c r="RIT26" s="431"/>
      <c r="RIU26" s="431"/>
      <c r="RIV26" s="431"/>
      <c r="RIW26" s="431"/>
      <c r="RIX26" s="431"/>
      <c r="RIY26" s="431"/>
      <c r="RIZ26" s="431"/>
      <c r="RJA26" s="431"/>
      <c r="RJB26" s="431"/>
      <c r="RJC26" s="431"/>
      <c r="RJD26" s="431"/>
      <c r="RJE26" s="431"/>
      <c r="RJF26" s="431"/>
      <c r="RJG26" s="431"/>
      <c r="RJH26" s="431"/>
      <c r="RJI26" s="431"/>
      <c r="RJJ26" s="431"/>
      <c r="RJK26" s="431"/>
      <c r="RJL26" s="431"/>
      <c r="RJM26" s="431"/>
      <c r="RJN26" s="431"/>
      <c r="RJO26" s="431"/>
      <c r="RJP26" s="431"/>
      <c r="RJQ26" s="431"/>
      <c r="RJR26" s="431"/>
      <c r="RJS26" s="431"/>
      <c r="RJT26" s="431"/>
      <c r="RJU26" s="431"/>
      <c r="RJV26" s="431"/>
      <c r="RJW26" s="431"/>
      <c r="RJX26" s="431"/>
      <c r="RJY26" s="431"/>
      <c r="RJZ26" s="431"/>
      <c r="RKA26" s="431"/>
      <c r="RKB26" s="431"/>
      <c r="RKC26" s="431"/>
      <c r="RKD26" s="431"/>
      <c r="RKE26" s="431"/>
      <c r="RKF26" s="431"/>
      <c r="RKG26" s="431"/>
      <c r="RKH26" s="431"/>
      <c r="RKI26" s="431"/>
      <c r="RKJ26" s="431"/>
      <c r="RKK26" s="431"/>
      <c r="RKL26" s="431"/>
      <c r="RKM26" s="431"/>
      <c r="RKN26" s="431"/>
      <c r="RKO26" s="431"/>
      <c r="RKP26" s="431"/>
      <c r="RKQ26" s="431"/>
      <c r="RKR26" s="431"/>
      <c r="RKS26" s="431"/>
      <c r="RKT26" s="431"/>
      <c r="RKU26" s="431"/>
      <c r="RKV26" s="431"/>
      <c r="RKW26" s="431"/>
      <c r="RKX26" s="431"/>
      <c r="RKY26" s="431"/>
      <c r="RKZ26" s="431"/>
      <c r="RLA26" s="431"/>
      <c r="RLB26" s="431"/>
      <c r="RLC26" s="431"/>
      <c r="RLD26" s="431"/>
      <c r="RLE26" s="431"/>
      <c r="RLF26" s="431"/>
      <c r="RLG26" s="431"/>
      <c r="RLH26" s="431"/>
      <c r="RLI26" s="431"/>
      <c r="RLJ26" s="431"/>
      <c r="RLK26" s="431"/>
      <c r="RLL26" s="431"/>
      <c r="RLM26" s="431"/>
      <c r="RLN26" s="431"/>
      <c r="RLO26" s="431"/>
      <c r="RLP26" s="431"/>
      <c r="RLQ26" s="431"/>
      <c r="RLR26" s="431"/>
      <c r="RLS26" s="431"/>
      <c r="RLT26" s="431"/>
      <c r="RLU26" s="431"/>
      <c r="RLV26" s="431"/>
      <c r="RLW26" s="431"/>
      <c r="RLX26" s="431"/>
      <c r="RLY26" s="431"/>
      <c r="RLZ26" s="431"/>
      <c r="RMA26" s="431"/>
      <c r="RMB26" s="431"/>
      <c r="RMC26" s="431"/>
      <c r="RMD26" s="431"/>
      <c r="RME26" s="431"/>
      <c r="RMF26" s="431"/>
      <c r="RMG26" s="431"/>
      <c r="RMH26" s="431"/>
      <c r="RMI26" s="431"/>
      <c r="RMJ26" s="431"/>
      <c r="RMK26" s="431"/>
      <c r="RML26" s="431"/>
      <c r="RMM26" s="431"/>
      <c r="RMN26" s="431"/>
      <c r="RMO26" s="431"/>
      <c r="RMP26" s="431"/>
      <c r="RMQ26" s="431"/>
      <c r="RMR26" s="431"/>
      <c r="RMS26" s="431"/>
      <c r="RMT26" s="431"/>
      <c r="RMU26" s="431"/>
      <c r="RMV26" s="431"/>
      <c r="RMW26" s="431"/>
      <c r="RMX26" s="431"/>
      <c r="RMY26" s="431"/>
      <c r="RMZ26" s="431"/>
      <c r="RNA26" s="431"/>
      <c r="RNB26" s="431"/>
      <c r="RNC26" s="431"/>
      <c r="RND26" s="431"/>
      <c r="RNE26" s="431"/>
      <c r="RNF26" s="431"/>
      <c r="RNG26" s="431"/>
      <c r="RNH26" s="431"/>
      <c r="RNI26" s="431"/>
      <c r="RNJ26" s="431"/>
      <c r="RNK26" s="431"/>
      <c r="RNL26" s="431"/>
      <c r="RNM26" s="431"/>
      <c r="RNN26" s="431"/>
      <c r="RNO26" s="431"/>
      <c r="RNP26" s="431"/>
      <c r="RNQ26" s="431"/>
      <c r="RNR26" s="431"/>
      <c r="RNS26" s="431"/>
      <c r="RNT26" s="431"/>
      <c r="RNU26" s="431"/>
      <c r="RNV26" s="431"/>
      <c r="RNW26" s="431"/>
      <c r="RNX26" s="431"/>
      <c r="RNY26" s="431"/>
      <c r="RNZ26" s="431"/>
      <c r="ROA26" s="431"/>
      <c r="ROB26" s="431"/>
      <c r="ROC26" s="431"/>
      <c r="ROD26" s="431"/>
      <c r="ROE26" s="431"/>
      <c r="ROF26" s="431"/>
      <c r="ROG26" s="431"/>
      <c r="ROH26" s="431"/>
      <c r="ROI26" s="431"/>
      <c r="ROJ26" s="431"/>
      <c r="ROK26" s="431"/>
      <c r="ROL26" s="431"/>
      <c r="ROM26" s="431"/>
      <c r="RON26" s="431"/>
      <c r="ROO26" s="431"/>
      <c r="ROP26" s="431"/>
      <c r="ROQ26" s="431"/>
      <c r="ROR26" s="431"/>
      <c r="ROS26" s="431"/>
      <c r="ROT26" s="431"/>
      <c r="ROU26" s="431"/>
      <c r="ROV26" s="431"/>
      <c r="ROW26" s="431"/>
      <c r="ROX26" s="431"/>
      <c r="ROY26" s="431"/>
      <c r="ROZ26" s="431"/>
      <c r="RPA26" s="431"/>
      <c r="RPB26" s="431"/>
      <c r="RPC26" s="431"/>
      <c r="RPD26" s="431"/>
      <c r="RPE26" s="431"/>
      <c r="RPF26" s="431"/>
      <c r="RPG26" s="431"/>
      <c r="RPH26" s="431"/>
      <c r="RPI26" s="431"/>
      <c r="RPJ26" s="431"/>
      <c r="RPK26" s="431"/>
      <c r="RPL26" s="431"/>
      <c r="RPM26" s="431"/>
      <c r="RPN26" s="431"/>
      <c r="RPO26" s="431"/>
      <c r="RPP26" s="431"/>
      <c r="RPQ26" s="431"/>
      <c r="RPR26" s="431"/>
      <c r="RPS26" s="431"/>
      <c r="RPT26" s="431"/>
      <c r="RPU26" s="431"/>
      <c r="RPV26" s="431"/>
      <c r="RPW26" s="431"/>
      <c r="RPX26" s="431"/>
      <c r="RPY26" s="431"/>
      <c r="RPZ26" s="431"/>
      <c r="RQA26" s="431"/>
      <c r="RQB26" s="431"/>
      <c r="RQC26" s="431"/>
      <c r="RQD26" s="431"/>
      <c r="RQE26" s="431"/>
      <c r="RQF26" s="431"/>
      <c r="RQG26" s="431"/>
      <c r="RQH26" s="431"/>
      <c r="RQI26" s="431"/>
      <c r="RQJ26" s="431"/>
      <c r="RQK26" s="431"/>
      <c r="RQL26" s="431"/>
      <c r="RQM26" s="431"/>
      <c r="RQN26" s="431"/>
      <c r="RQO26" s="431"/>
      <c r="RQP26" s="431"/>
      <c r="RQQ26" s="431"/>
      <c r="RQR26" s="431"/>
      <c r="RQS26" s="431"/>
      <c r="RQT26" s="431"/>
      <c r="RQU26" s="431"/>
      <c r="RQV26" s="431"/>
      <c r="RQW26" s="431"/>
      <c r="RQX26" s="431"/>
      <c r="RQY26" s="431"/>
      <c r="RQZ26" s="431"/>
      <c r="RRA26" s="431"/>
      <c r="RRB26" s="431"/>
      <c r="RRC26" s="431"/>
      <c r="RRD26" s="431"/>
      <c r="RRE26" s="431"/>
      <c r="RRF26" s="431"/>
      <c r="RRG26" s="431"/>
      <c r="RRH26" s="431"/>
      <c r="RRI26" s="431"/>
      <c r="RRJ26" s="431"/>
      <c r="RRK26" s="431"/>
      <c r="RRL26" s="431"/>
      <c r="RRM26" s="431"/>
      <c r="RRN26" s="431"/>
      <c r="RRO26" s="431"/>
      <c r="RRP26" s="431"/>
      <c r="RRQ26" s="431"/>
      <c r="RRR26" s="431"/>
      <c r="RRS26" s="431"/>
      <c r="RRT26" s="431"/>
      <c r="RRU26" s="431"/>
      <c r="RRV26" s="431"/>
      <c r="RRW26" s="431"/>
      <c r="RRX26" s="431"/>
      <c r="RRY26" s="431"/>
      <c r="RRZ26" s="431"/>
      <c r="RSA26" s="431"/>
      <c r="RSB26" s="431"/>
      <c r="RSC26" s="431"/>
      <c r="RSD26" s="431"/>
      <c r="RSE26" s="431"/>
      <c r="RSF26" s="431"/>
      <c r="RSG26" s="431"/>
      <c r="RSH26" s="431"/>
      <c r="RSI26" s="431"/>
      <c r="RSJ26" s="431"/>
      <c r="RSK26" s="431"/>
      <c r="RSL26" s="431"/>
      <c r="RSM26" s="431"/>
      <c r="RSN26" s="431"/>
      <c r="RSO26" s="431"/>
      <c r="RSP26" s="431"/>
      <c r="RSQ26" s="431"/>
      <c r="RSR26" s="431"/>
      <c r="RSS26" s="431"/>
      <c r="RST26" s="431"/>
      <c r="RSU26" s="431"/>
      <c r="RSV26" s="431"/>
      <c r="RSW26" s="431"/>
      <c r="RSX26" s="431"/>
      <c r="RSY26" s="431"/>
      <c r="RSZ26" s="431"/>
      <c r="RTA26" s="431"/>
      <c r="RTB26" s="431"/>
      <c r="RTC26" s="431"/>
      <c r="RTD26" s="431"/>
      <c r="RTE26" s="431"/>
      <c r="RTF26" s="431"/>
      <c r="RTG26" s="431"/>
      <c r="RTH26" s="431"/>
      <c r="RTI26" s="431"/>
      <c r="RTJ26" s="431"/>
      <c r="RTK26" s="431"/>
      <c r="RTL26" s="431"/>
      <c r="RTM26" s="431"/>
      <c r="RTN26" s="431"/>
      <c r="RTO26" s="431"/>
      <c r="RTP26" s="431"/>
      <c r="RTQ26" s="431"/>
      <c r="RTR26" s="431"/>
      <c r="RTS26" s="431"/>
      <c r="RTT26" s="431"/>
      <c r="RTU26" s="431"/>
      <c r="RTV26" s="431"/>
      <c r="RTW26" s="431"/>
      <c r="RTX26" s="431"/>
      <c r="RTY26" s="431"/>
      <c r="RTZ26" s="431"/>
      <c r="RUA26" s="431"/>
      <c r="RUB26" s="431"/>
      <c r="RUC26" s="431"/>
      <c r="RUD26" s="431"/>
      <c r="RUE26" s="431"/>
      <c r="RUF26" s="431"/>
      <c r="RUG26" s="431"/>
      <c r="RUH26" s="431"/>
      <c r="RUI26" s="431"/>
      <c r="RUJ26" s="431"/>
      <c r="RUK26" s="431"/>
      <c r="RUL26" s="431"/>
      <c r="RUM26" s="431"/>
      <c r="RUN26" s="431"/>
      <c r="RUO26" s="431"/>
      <c r="RUP26" s="431"/>
      <c r="RUQ26" s="431"/>
      <c r="RUR26" s="431"/>
      <c r="RUS26" s="431"/>
      <c r="RUT26" s="431"/>
      <c r="RUU26" s="431"/>
      <c r="RUV26" s="431"/>
      <c r="RUW26" s="431"/>
      <c r="RUX26" s="431"/>
      <c r="RUY26" s="431"/>
      <c r="RUZ26" s="431"/>
      <c r="RVA26" s="431"/>
      <c r="RVB26" s="431"/>
      <c r="RVC26" s="431"/>
      <c r="RVD26" s="431"/>
      <c r="RVE26" s="431"/>
      <c r="RVF26" s="431"/>
      <c r="RVG26" s="431"/>
      <c r="RVH26" s="431"/>
      <c r="RVI26" s="431"/>
      <c r="RVJ26" s="431"/>
      <c r="RVK26" s="431"/>
      <c r="RVL26" s="431"/>
      <c r="RVM26" s="431"/>
      <c r="RVN26" s="431"/>
      <c r="RVO26" s="431"/>
      <c r="RVP26" s="431"/>
      <c r="RVQ26" s="431"/>
      <c r="RVR26" s="431"/>
      <c r="RVS26" s="431"/>
      <c r="RVT26" s="431"/>
      <c r="RVU26" s="431"/>
      <c r="RVV26" s="431"/>
      <c r="RVW26" s="431"/>
      <c r="RVX26" s="431"/>
      <c r="RVY26" s="431"/>
      <c r="RVZ26" s="431"/>
      <c r="RWA26" s="431"/>
      <c r="RWB26" s="431"/>
      <c r="RWC26" s="431"/>
      <c r="RWD26" s="431"/>
      <c r="RWE26" s="431"/>
      <c r="RWF26" s="431"/>
      <c r="RWG26" s="431"/>
      <c r="RWH26" s="431"/>
      <c r="RWI26" s="431"/>
      <c r="RWJ26" s="431"/>
      <c r="RWK26" s="431"/>
      <c r="RWL26" s="431"/>
      <c r="RWM26" s="431"/>
      <c r="RWN26" s="431"/>
      <c r="RWO26" s="431"/>
      <c r="RWP26" s="431"/>
      <c r="RWQ26" s="431"/>
      <c r="RWR26" s="431"/>
      <c r="RWS26" s="431"/>
      <c r="RWT26" s="431"/>
      <c r="RWU26" s="431"/>
      <c r="RWV26" s="431"/>
      <c r="RWW26" s="431"/>
      <c r="RWX26" s="431"/>
      <c r="RWY26" s="431"/>
      <c r="RWZ26" s="431"/>
      <c r="RXA26" s="431"/>
      <c r="RXB26" s="431"/>
      <c r="RXC26" s="431"/>
      <c r="RXD26" s="431"/>
      <c r="RXE26" s="431"/>
      <c r="RXF26" s="431"/>
      <c r="RXG26" s="431"/>
      <c r="RXH26" s="431"/>
      <c r="RXI26" s="431"/>
      <c r="RXJ26" s="431"/>
      <c r="RXK26" s="431"/>
      <c r="RXL26" s="431"/>
      <c r="RXM26" s="431"/>
      <c r="RXN26" s="431"/>
      <c r="RXO26" s="431"/>
      <c r="RXP26" s="431"/>
      <c r="RXQ26" s="431"/>
      <c r="RXR26" s="431"/>
      <c r="RXS26" s="431"/>
      <c r="RXT26" s="431"/>
      <c r="RXU26" s="431"/>
      <c r="RXV26" s="431"/>
      <c r="RXW26" s="431"/>
      <c r="RXX26" s="431"/>
      <c r="RXY26" s="431"/>
      <c r="RXZ26" s="431"/>
      <c r="RYA26" s="431"/>
      <c r="RYB26" s="431"/>
      <c r="RYC26" s="431"/>
      <c r="RYD26" s="431"/>
      <c r="RYE26" s="431"/>
      <c r="RYF26" s="431"/>
      <c r="RYG26" s="431"/>
      <c r="RYH26" s="431"/>
      <c r="RYI26" s="431"/>
      <c r="RYJ26" s="431"/>
      <c r="RYK26" s="431"/>
      <c r="RYL26" s="431"/>
      <c r="RYM26" s="431"/>
      <c r="RYN26" s="431"/>
      <c r="RYO26" s="431"/>
      <c r="RYP26" s="431"/>
      <c r="RYQ26" s="431"/>
      <c r="RYR26" s="431"/>
      <c r="RYS26" s="431"/>
      <c r="RYT26" s="431"/>
      <c r="RYU26" s="431"/>
      <c r="RYV26" s="431"/>
      <c r="RYW26" s="431"/>
      <c r="RYX26" s="431"/>
      <c r="RYY26" s="431"/>
      <c r="RYZ26" s="431"/>
      <c r="RZA26" s="431"/>
      <c r="RZB26" s="431"/>
      <c r="RZC26" s="431"/>
      <c r="RZD26" s="431"/>
      <c r="RZE26" s="431"/>
      <c r="RZF26" s="431"/>
      <c r="RZG26" s="431"/>
      <c r="RZH26" s="431"/>
      <c r="RZI26" s="431"/>
      <c r="RZJ26" s="431"/>
      <c r="RZK26" s="431"/>
      <c r="RZL26" s="431"/>
      <c r="RZM26" s="431"/>
      <c r="RZN26" s="431"/>
      <c r="RZO26" s="431"/>
      <c r="RZP26" s="431"/>
      <c r="RZQ26" s="431"/>
      <c r="RZR26" s="431"/>
      <c r="RZS26" s="431"/>
      <c r="RZT26" s="431"/>
      <c r="RZU26" s="431"/>
      <c r="RZV26" s="431"/>
      <c r="RZW26" s="431"/>
      <c r="RZX26" s="431"/>
      <c r="RZY26" s="431"/>
      <c r="RZZ26" s="431"/>
      <c r="SAA26" s="431"/>
      <c r="SAB26" s="431"/>
      <c r="SAC26" s="431"/>
      <c r="SAD26" s="431"/>
      <c r="SAE26" s="431"/>
      <c r="SAF26" s="431"/>
      <c r="SAG26" s="431"/>
      <c r="SAH26" s="431"/>
      <c r="SAI26" s="431"/>
      <c r="SAJ26" s="431"/>
      <c r="SAK26" s="431"/>
      <c r="SAL26" s="431"/>
      <c r="SAM26" s="431"/>
      <c r="SAN26" s="431"/>
      <c r="SAO26" s="431"/>
      <c r="SAP26" s="431"/>
      <c r="SAQ26" s="431"/>
      <c r="SAR26" s="431"/>
      <c r="SAS26" s="431"/>
      <c r="SAT26" s="431"/>
      <c r="SAU26" s="431"/>
      <c r="SAV26" s="431"/>
      <c r="SAW26" s="431"/>
      <c r="SAX26" s="431"/>
      <c r="SAY26" s="431"/>
      <c r="SAZ26" s="431"/>
      <c r="SBA26" s="431"/>
      <c r="SBB26" s="431"/>
      <c r="SBC26" s="431"/>
      <c r="SBD26" s="431"/>
      <c r="SBE26" s="431"/>
      <c r="SBF26" s="431"/>
      <c r="SBG26" s="431"/>
      <c r="SBH26" s="431"/>
      <c r="SBI26" s="431"/>
      <c r="SBJ26" s="431"/>
      <c r="SBK26" s="431"/>
      <c r="SBL26" s="431"/>
      <c r="SBM26" s="431"/>
      <c r="SBN26" s="431"/>
      <c r="SBO26" s="431"/>
      <c r="SBP26" s="431"/>
      <c r="SBQ26" s="431"/>
      <c r="SBR26" s="431"/>
      <c r="SBS26" s="431"/>
      <c r="SBT26" s="431"/>
      <c r="SBU26" s="431"/>
      <c r="SBV26" s="431"/>
      <c r="SBW26" s="431"/>
      <c r="SBX26" s="431"/>
      <c r="SBY26" s="431"/>
      <c r="SBZ26" s="431"/>
      <c r="SCA26" s="431"/>
      <c r="SCB26" s="431"/>
      <c r="SCC26" s="431"/>
      <c r="SCD26" s="431"/>
      <c r="SCE26" s="431"/>
      <c r="SCF26" s="431"/>
      <c r="SCG26" s="431"/>
      <c r="SCH26" s="431"/>
      <c r="SCI26" s="431"/>
      <c r="SCJ26" s="431"/>
      <c r="SCK26" s="431"/>
      <c r="SCL26" s="431"/>
      <c r="SCM26" s="431"/>
      <c r="SCN26" s="431"/>
      <c r="SCO26" s="431"/>
      <c r="SCP26" s="431"/>
      <c r="SCQ26" s="431"/>
      <c r="SCR26" s="431"/>
      <c r="SCS26" s="431"/>
      <c r="SCT26" s="431"/>
      <c r="SCU26" s="431"/>
      <c r="SCV26" s="431"/>
      <c r="SCW26" s="431"/>
      <c r="SCX26" s="431"/>
      <c r="SCY26" s="431"/>
      <c r="SCZ26" s="431"/>
      <c r="SDA26" s="431"/>
      <c r="SDB26" s="431"/>
      <c r="SDC26" s="431"/>
      <c r="SDD26" s="431"/>
      <c r="SDE26" s="431"/>
      <c r="SDF26" s="431"/>
      <c r="SDG26" s="431"/>
      <c r="SDH26" s="431"/>
      <c r="SDI26" s="431"/>
      <c r="SDJ26" s="431"/>
      <c r="SDK26" s="431"/>
      <c r="SDL26" s="431"/>
      <c r="SDM26" s="431"/>
      <c r="SDN26" s="431"/>
      <c r="SDO26" s="431"/>
      <c r="SDP26" s="431"/>
      <c r="SDQ26" s="431"/>
      <c r="SDR26" s="431"/>
      <c r="SDS26" s="431"/>
      <c r="SDT26" s="431"/>
      <c r="SDU26" s="431"/>
      <c r="SDV26" s="431"/>
      <c r="SDW26" s="431"/>
      <c r="SDX26" s="431"/>
      <c r="SDY26" s="431"/>
      <c r="SDZ26" s="431"/>
      <c r="SEA26" s="431"/>
      <c r="SEB26" s="431"/>
      <c r="SEC26" s="431"/>
      <c r="SED26" s="431"/>
      <c r="SEE26" s="431"/>
      <c r="SEF26" s="431"/>
      <c r="SEG26" s="431"/>
      <c r="SEH26" s="431"/>
      <c r="SEI26" s="431"/>
      <c r="SEJ26" s="431"/>
      <c r="SEK26" s="431"/>
      <c r="SEL26" s="431"/>
      <c r="SEM26" s="431"/>
      <c r="SEN26" s="431"/>
      <c r="SEO26" s="431"/>
      <c r="SEP26" s="431"/>
      <c r="SEQ26" s="431"/>
      <c r="SER26" s="431"/>
      <c r="SES26" s="431"/>
      <c r="SET26" s="431"/>
      <c r="SEU26" s="431"/>
      <c r="SEV26" s="431"/>
      <c r="SEW26" s="431"/>
      <c r="SEX26" s="431"/>
      <c r="SEY26" s="431"/>
      <c r="SEZ26" s="431"/>
      <c r="SFA26" s="431"/>
      <c r="SFB26" s="431"/>
      <c r="SFC26" s="431"/>
      <c r="SFD26" s="431"/>
      <c r="SFE26" s="431"/>
      <c r="SFF26" s="431"/>
      <c r="SFG26" s="431"/>
      <c r="SFH26" s="431"/>
      <c r="SFI26" s="431"/>
      <c r="SFJ26" s="431"/>
      <c r="SFK26" s="431"/>
      <c r="SFL26" s="431"/>
      <c r="SFM26" s="431"/>
      <c r="SFN26" s="431"/>
      <c r="SFO26" s="431"/>
      <c r="SFP26" s="431"/>
      <c r="SFQ26" s="431"/>
      <c r="SFR26" s="431"/>
      <c r="SFS26" s="431"/>
      <c r="SFT26" s="431"/>
      <c r="SFU26" s="431"/>
      <c r="SFV26" s="431"/>
      <c r="SFW26" s="431"/>
      <c r="SFX26" s="431"/>
      <c r="SFY26" s="431"/>
      <c r="SFZ26" s="431"/>
      <c r="SGA26" s="431"/>
      <c r="SGB26" s="431"/>
      <c r="SGC26" s="431"/>
      <c r="SGD26" s="431"/>
      <c r="SGE26" s="431"/>
      <c r="SGF26" s="431"/>
      <c r="SGG26" s="431"/>
      <c r="SGH26" s="431"/>
      <c r="SGI26" s="431"/>
      <c r="SGJ26" s="431"/>
      <c r="SGK26" s="431"/>
      <c r="SGL26" s="431"/>
      <c r="SGM26" s="431"/>
      <c r="SGN26" s="431"/>
      <c r="SGO26" s="431"/>
      <c r="SGP26" s="431"/>
      <c r="SGQ26" s="431"/>
      <c r="SGR26" s="431"/>
      <c r="SGS26" s="431"/>
      <c r="SGT26" s="431"/>
      <c r="SGU26" s="431"/>
      <c r="SGV26" s="431"/>
      <c r="SGW26" s="431"/>
      <c r="SGX26" s="431"/>
      <c r="SGY26" s="431"/>
      <c r="SGZ26" s="431"/>
      <c r="SHA26" s="431"/>
      <c r="SHB26" s="431"/>
      <c r="SHC26" s="431"/>
      <c r="SHD26" s="431"/>
      <c r="SHE26" s="431"/>
      <c r="SHF26" s="431"/>
      <c r="SHG26" s="431"/>
      <c r="SHH26" s="431"/>
      <c r="SHI26" s="431"/>
      <c r="SHJ26" s="431"/>
      <c r="SHK26" s="431"/>
      <c r="SHL26" s="431"/>
      <c r="SHM26" s="431"/>
      <c r="SHN26" s="431"/>
      <c r="SHO26" s="431"/>
      <c r="SHP26" s="431"/>
      <c r="SHQ26" s="431"/>
      <c r="SHR26" s="431"/>
      <c r="SHS26" s="431"/>
      <c r="SHT26" s="431"/>
      <c r="SHU26" s="431"/>
      <c r="SHV26" s="431"/>
      <c r="SHW26" s="431"/>
      <c r="SHX26" s="431"/>
      <c r="SHY26" s="431"/>
      <c r="SHZ26" s="431"/>
      <c r="SIA26" s="431"/>
      <c r="SIB26" s="431"/>
      <c r="SIC26" s="431"/>
      <c r="SID26" s="431"/>
      <c r="SIE26" s="431"/>
      <c r="SIF26" s="431"/>
      <c r="SIG26" s="431"/>
      <c r="SIH26" s="431"/>
      <c r="SII26" s="431"/>
      <c r="SIJ26" s="431"/>
      <c r="SIK26" s="431"/>
      <c r="SIL26" s="431"/>
      <c r="SIM26" s="431"/>
      <c r="SIN26" s="431"/>
      <c r="SIO26" s="431"/>
      <c r="SIP26" s="431"/>
      <c r="SIQ26" s="431"/>
      <c r="SIR26" s="431"/>
      <c r="SIS26" s="431"/>
      <c r="SIT26" s="431"/>
      <c r="SIU26" s="431"/>
      <c r="SIV26" s="431"/>
      <c r="SIW26" s="431"/>
      <c r="SIX26" s="431"/>
      <c r="SIY26" s="431"/>
      <c r="SIZ26" s="431"/>
      <c r="SJA26" s="431"/>
      <c r="SJB26" s="431"/>
      <c r="SJC26" s="431"/>
      <c r="SJD26" s="431"/>
      <c r="SJE26" s="431"/>
      <c r="SJF26" s="431"/>
      <c r="SJG26" s="431"/>
      <c r="SJH26" s="431"/>
      <c r="SJI26" s="431"/>
      <c r="SJJ26" s="431"/>
      <c r="SJK26" s="431"/>
      <c r="SJL26" s="431"/>
      <c r="SJM26" s="431"/>
      <c r="SJN26" s="431"/>
      <c r="SJO26" s="431"/>
      <c r="SJP26" s="431"/>
      <c r="SJQ26" s="431"/>
      <c r="SJR26" s="431"/>
      <c r="SJS26" s="431"/>
      <c r="SJT26" s="431"/>
      <c r="SJU26" s="431"/>
      <c r="SJV26" s="431"/>
      <c r="SJW26" s="431"/>
      <c r="SJX26" s="431"/>
      <c r="SJY26" s="431"/>
      <c r="SJZ26" s="431"/>
      <c r="SKA26" s="431"/>
      <c r="SKB26" s="431"/>
      <c r="SKC26" s="431"/>
      <c r="SKD26" s="431"/>
      <c r="SKE26" s="431"/>
      <c r="SKF26" s="431"/>
      <c r="SKG26" s="431"/>
      <c r="SKH26" s="431"/>
      <c r="SKI26" s="431"/>
      <c r="SKJ26" s="431"/>
      <c r="SKK26" s="431"/>
      <c r="SKL26" s="431"/>
      <c r="SKM26" s="431"/>
      <c r="SKN26" s="431"/>
      <c r="SKO26" s="431"/>
      <c r="SKP26" s="431"/>
      <c r="SKQ26" s="431"/>
      <c r="SKR26" s="431"/>
      <c r="SKS26" s="431"/>
      <c r="SKT26" s="431"/>
      <c r="SKU26" s="431"/>
      <c r="SKV26" s="431"/>
      <c r="SKW26" s="431"/>
      <c r="SKX26" s="431"/>
      <c r="SKY26" s="431"/>
      <c r="SKZ26" s="431"/>
      <c r="SLA26" s="431"/>
      <c r="SLB26" s="431"/>
      <c r="SLC26" s="431"/>
      <c r="SLD26" s="431"/>
      <c r="SLE26" s="431"/>
      <c r="SLF26" s="431"/>
      <c r="SLG26" s="431"/>
      <c r="SLH26" s="431"/>
      <c r="SLI26" s="431"/>
      <c r="SLJ26" s="431"/>
      <c r="SLK26" s="431"/>
      <c r="SLL26" s="431"/>
      <c r="SLM26" s="431"/>
      <c r="SLN26" s="431"/>
      <c r="SLO26" s="431"/>
      <c r="SLP26" s="431"/>
      <c r="SLQ26" s="431"/>
      <c r="SLR26" s="431"/>
      <c r="SLS26" s="431"/>
      <c r="SLT26" s="431"/>
      <c r="SLU26" s="431"/>
      <c r="SLV26" s="431"/>
      <c r="SLW26" s="431"/>
      <c r="SLX26" s="431"/>
      <c r="SLY26" s="431"/>
      <c r="SLZ26" s="431"/>
      <c r="SMA26" s="431"/>
      <c r="SMB26" s="431"/>
      <c r="SMC26" s="431"/>
      <c r="SMD26" s="431"/>
      <c r="SME26" s="431"/>
      <c r="SMF26" s="431"/>
      <c r="SMG26" s="431"/>
      <c r="SMH26" s="431"/>
      <c r="SMI26" s="431"/>
      <c r="SMJ26" s="431"/>
      <c r="SMK26" s="431"/>
      <c r="SML26" s="431"/>
      <c r="SMM26" s="431"/>
      <c r="SMN26" s="431"/>
      <c r="SMO26" s="431"/>
      <c r="SMP26" s="431"/>
      <c r="SMQ26" s="431"/>
      <c r="SMR26" s="431"/>
      <c r="SMS26" s="431"/>
      <c r="SMT26" s="431"/>
      <c r="SMU26" s="431"/>
      <c r="SMV26" s="431"/>
      <c r="SMW26" s="431"/>
      <c r="SMX26" s="431"/>
      <c r="SMY26" s="431"/>
      <c r="SMZ26" s="431"/>
      <c r="SNA26" s="431"/>
      <c r="SNB26" s="431"/>
      <c r="SNC26" s="431"/>
      <c r="SND26" s="431"/>
      <c r="SNE26" s="431"/>
      <c r="SNF26" s="431"/>
      <c r="SNG26" s="431"/>
      <c r="SNH26" s="431"/>
      <c r="SNI26" s="431"/>
      <c r="SNJ26" s="431"/>
      <c r="SNK26" s="431"/>
      <c r="SNL26" s="431"/>
      <c r="SNM26" s="431"/>
      <c r="SNN26" s="431"/>
      <c r="SNO26" s="431"/>
      <c r="SNP26" s="431"/>
      <c r="SNQ26" s="431"/>
      <c r="SNR26" s="431"/>
      <c r="SNS26" s="431"/>
      <c r="SNT26" s="431"/>
      <c r="SNU26" s="431"/>
      <c r="SNV26" s="431"/>
      <c r="SNW26" s="431"/>
      <c r="SNX26" s="431"/>
      <c r="SNY26" s="431"/>
      <c r="SNZ26" s="431"/>
      <c r="SOA26" s="431"/>
      <c r="SOB26" s="431"/>
      <c r="SOC26" s="431"/>
      <c r="SOD26" s="431"/>
      <c r="SOE26" s="431"/>
      <c r="SOF26" s="431"/>
      <c r="SOG26" s="431"/>
      <c r="SOH26" s="431"/>
      <c r="SOI26" s="431"/>
      <c r="SOJ26" s="431"/>
      <c r="SOK26" s="431"/>
      <c r="SOL26" s="431"/>
      <c r="SOM26" s="431"/>
      <c r="SON26" s="431"/>
      <c r="SOO26" s="431"/>
      <c r="SOP26" s="431"/>
      <c r="SOQ26" s="431"/>
      <c r="SOR26" s="431"/>
      <c r="SOS26" s="431"/>
      <c r="SOT26" s="431"/>
      <c r="SOU26" s="431"/>
      <c r="SOV26" s="431"/>
      <c r="SOW26" s="431"/>
      <c r="SOX26" s="431"/>
      <c r="SOY26" s="431"/>
      <c r="SOZ26" s="431"/>
      <c r="SPA26" s="431"/>
      <c r="SPB26" s="431"/>
      <c r="SPC26" s="431"/>
      <c r="SPD26" s="431"/>
      <c r="SPE26" s="431"/>
      <c r="SPF26" s="431"/>
      <c r="SPG26" s="431"/>
      <c r="SPH26" s="431"/>
      <c r="SPI26" s="431"/>
      <c r="SPJ26" s="431"/>
      <c r="SPK26" s="431"/>
      <c r="SPL26" s="431"/>
      <c r="SPM26" s="431"/>
      <c r="SPN26" s="431"/>
      <c r="SPO26" s="431"/>
      <c r="SPP26" s="431"/>
      <c r="SPQ26" s="431"/>
      <c r="SPR26" s="431"/>
      <c r="SPS26" s="431"/>
      <c r="SPT26" s="431"/>
      <c r="SPU26" s="431"/>
      <c r="SPV26" s="431"/>
      <c r="SPW26" s="431"/>
      <c r="SPX26" s="431"/>
      <c r="SPY26" s="431"/>
      <c r="SPZ26" s="431"/>
      <c r="SQA26" s="431"/>
      <c r="SQB26" s="431"/>
      <c r="SQC26" s="431"/>
      <c r="SQD26" s="431"/>
      <c r="SQE26" s="431"/>
      <c r="SQF26" s="431"/>
      <c r="SQG26" s="431"/>
      <c r="SQH26" s="431"/>
      <c r="SQI26" s="431"/>
      <c r="SQJ26" s="431"/>
      <c r="SQK26" s="431"/>
      <c r="SQL26" s="431"/>
      <c r="SQM26" s="431"/>
      <c r="SQN26" s="431"/>
      <c r="SQO26" s="431"/>
      <c r="SQP26" s="431"/>
      <c r="SQQ26" s="431"/>
      <c r="SQR26" s="431"/>
      <c r="SQS26" s="431"/>
      <c r="SQT26" s="431"/>
      <c r="SQU26" s="431"/>
      <c r="SQV26" s="431"/>
      <c r="SQW26" s="431"/>
      <c r="SQX26" s="431"/>
      <c r="SQY26" s="431"/>
      <c r="SQZ26" s="431"/>
      <c r="SRA26" s="431"/>
      <c r="SRB26" s="431"/>
      <c r="SRC26" s="431"/>
      <c r="SRD26" s="431"/>
      <c r="SRE26" s="431"/>
      <c r="SRF26" s="431"/>
      <c r="SRG26" s="431"/>
      <c r="SRH26" s="431"/>
      <c r="SRI26" s="431"/>
      <c r="SRJ26" s="431"/>
      <c r="SRK26" s="431"/>
      <c r="SRL26" s="431"/>
      <c r="SRM26" s="431"/>
      <c r="SRN26" s="431"/>
      <c r="SRO26" s="431"/>
      <c r="SRP26" s="431"/>
      <c r="SRQ26" s="431"/>
      <c r="SRR26" s="431"/>
      <c r="SRS26" s="431"/>
      <c r="SRT26" s="431"/>
      <c r="SRU26" s="431"/>
      <c r="SRV26" s="431"/>
      <c r="SRW26" s="431"/>
      <c r="SRX26" s="431"/>
      <c r="SRY26" s="431"/>
      <c r="SRZ26" s="431"/>
      <c r="SSA26" s="431"/>
      <c r="SSB26" s="431"/>
      <c r="SSC26" s="431"/>
      <c r="SSD26" s="431"/>
      <c r="SSE26" s="431"/>
      <c r="SSF26" s="431"/>
      <c r="SSG26" s="431"/>
      <c r="SSH26" s="431"/>
      <c r="SSI26" s="431"/>
      <c r="SSJ26" s="431"/>
      <c r="SSK26" s="431"/>
      <c r="SSL26" s="431"/>
      <c r="SSM26" s="431"/>
      <c r="SSN26" s="431"/>
      <c r="SSO26" s="431"/>
      <c r="SSP26" s="431"/>
      <c r="SSQ26" s="431"/>
      <c r="SSR26" s="431"/>
      <c r="SSS26" s="431"/>
      <c r="SST26" s="431"/>
      <c r="SSU26" s="431"/>
      <c r="SSV26" s="431"/>
      <c r="SSW26" s="431"/>
      <c r="SSX26" s="431"/>
      <c r="SSY26" s="431"/>
      <c r="SSZ26" s="431"/>
      <c r="STA26" s="431"/>
      <c r="STB26" s="431"/>
      <c r="STC26" s="431"/>
      <c r="STD26" s="431"/>
      <c r="STE26" s="431"/>
      <c r="STF26" s="431"/>
      <c r="STG26" s="431"/>
      <c r="STH26" s="431"/>
      <c r="STI26" s="431"/>
      <c r="STJ26" s="431"/>
      <c r="STK26" s="431"/>
      <c r="STL26" s="431"/>
      <c r="STM26" s="431"/>
      <c r="STN26" s="431"/>
      <c r="STO26" s="431"/>
      <c r="STP26" s="431"/>
      <c r="STQ26" s="431"/>
      <c r="STR26" s="431"/>
      <c r="STS26" s="431"/>
      <c r="STT26" s="431"/>
      <c r="STU26" s="431"/>
      <c r="STV26" s="431"/>
      <c r="STW26" s="431"/>
      <c r="STX26" s="431"/>
      <c r="STY26" s="431"/>
      <c r="STZ26" s="431"/>
      <c r="SUA26" s="431"/>
      <c r="SUB26" s="431"/>
      <c r="SUC26" s="431"/>
      <c r="SUD26" s="431"/>
      <c r="SUE26" s="431"/>
      <c r="SUF26" s="431"/>
      <c r="SUG26" s="431"/>
      <c r="SUH26" s="431"/>
      <c r="SUI26" s="431"/>
      <c r="SUJ26" s="431"/>
      <c r="SUK26" s="431"/>
      <c r="SUL26" s="431"/>
      <c r="SUM26" s="431"/>
      <c r="SUN26" s="431"/>
      <c r="SUO26" s="431"/>
      <c r="SUP26" s="431"/>
      <c r="SUQ26" s="431"/>
      <c r="SUR26" s="431"/>
      <c r="SUS26" s="431"/>
      <c r="SUT26" s="431"/>
      <c r="SUU26" s="431"/>
      <c r="SUV26" s="431"/>
      <c r="SUW26" s="431"/>
      <c r="SUX26" s="431"/>
      <c r="SUY26" s="431"/>
      <c r="SUZ26" s="431"/>
      <c r="SVA26" s="431"/>
      <c r="SVB26" s="431"/>
      <c r="SVC26" s="431"/>
      <c r="SVD26" s="431"/>
      <c r="SVE26" s="431"/>
      <c r="SVF26" s="431"/>
      <c r="SVG26" s="431"/>
      <c r="SVH26" s="431"/>
      <c r="SVI26" s="431"/>
      <c r="SVJ26" s="431"/>
      <c r="SVK26" s="431"/>
      <c r="SVL26" s="431"/>
      <c r="SVM26" s="431"/>
      <c r="SVN26" s="431"/>
      <c r="SVO26" s="431"/>
      <c r="SVP26" s="431"/>
      <c r="SVQ26" s="431"/>
      <c r="SVR26" s="431"/>
      <c r="SVS26" s="431"/>
      <c r="SVT26" s="431"/>
      <c r="SVU26" s="431"/>
      <c r="SVV26" s="431"/>
      <c r="SVW26" s="431"/>
      <c r="SVX26" s="431"/>
      <c r="SVY26" s="431"/>
      <c r="SVZ26" s="431"/>
      <c r="SWA26" s="431"/>
      <c r="SWB26" s="431"/>
      <c r="SWC26" s="431"/>
      <c r="SWD26" s="431"/>
      <c r="SWE26" s="431"/>
      <c r="SWF26" s="431"/>
      <c r="SWG26" s="431"/>
      <c r="SWH26" s="431"/>
      <c r="SWI26" s="431"/>
      <c r="SWJ26" s="431"/>
      <c r="SWK26" s="431"/>
      <c r="SWL26" s="431"/>
      <c r="SWM26" s="431"/>
      <c r="SWN26" s="431"/>
      <c r="SWO26" s="431"/>
      <c r="SWP26" s="431"/>
      <c r="SWQ26" s="431"/>
      <c r="SWR26" s="431"/>
      <c r="SWS26" s="431"/>
      <c r="SWT26" s="431"/>
      <c r="SWU26" s="431"/>
      <c r="SWV26" s="431"/>
      <c r="SWW26" s="431"/>
      <c r="SWX26" s="431"/>
      <c r="SWY26" s="431"/>
      <c r="SWZ26" s="431"/>
      <c r="SXA26" s="431"/>
      <c r="SXB26" s="431"/>
      <c r="SXC26" s="431"/>
      <c r="SXD26" s="431"/>
      <c r="SXE26" s="431"/>
      <c r="SXF26" s="431"/>
      <c r="SXG26" s="431"/>
      <c r="SXH26" s="431"/>
      <c r="SXI26" s="431"/>
      <c r="SXJ26" s="431"/>
      <c r="SXK26" s="431"/>
      <c r="SXL26" s="431"/>
      <c r="SXM26" s="431"/>
      <c r="SXN26" s="431"/>
      <c r="SXO26" s="431"/>
      <c r="SXP26" s="431"/>
      <c r="SXQ26" s="431"/>
      <c r="SXR26" s="431"/>
      <c r="SXS26" s="431"/>
      <c r="SXT26" s="431"/>
      <c r="SXU26" s="431"/>
      <c r="SXV26" s="431"/>
      <c r="SXW26" s="431"/>
      <c r="SXX26" s="431"/>
      <c r="SXY26" s="431"/>
      <c r="SXZ26" s="431"/>
      <c r="SYA26" s="431"/>
      <c r="SYB26" s="431"/>
      <c r="SYC26" s="431"/>
      <c r="SYD26" s="431"/>
      <c r="SYE26" s="431"/>
      <c r="SYF26" s="431"/>
      <c r="SYG26" s="431"/>
      <c r="SYH26" s="431"/>
      <c r="SYI26" s="431"/>
      <c r="SYJ26" s="431"/>
      <c r="SYK26" s="431"/>
      <c r="SYL26" s="431"/>
      <c r="SYM26" s="431"/>
      <c r="SYN26" s="431"/>
      <c r="SYO26" s="431"/>
      <c r="SYP26" s="431"/>
      <c r="SYQ26" s="431"/>
      <c r="SYR26" s="431"/>
      <c r="SYS26" s="431"/>
      <c r="SYT26" s="431"/>
      <c r="SYU26" s="431"/>
      <c r="SYV26" s="431"/>
      <c r="SYW26" s="431"/>
      <c r="SYX26" s="431"/>
      <c r="SYY26" s="431"/>
      <c r="SYZ26" s="431"/>
      <c r="SZA26" s="431"/>
      <c r="SZB26" s="431"/>
      <c r="SZC26" s="431"/>
      <c r="SZD26" s="431"/>
      <c r="SZE26" s="431"/>
      <c r="SZF26" s="431"/>
      <c r="SZG26" s="431"/>
      <c r="SZH26" s="431"/>
      <c r="SZI26" s="431"/>
      <c r="SZJ26" s="431"/>
      <c r="SZK26" s="431"/>
      <c r="SZL26" s="431"/>
      <c r="SZM26" s="431"/>
      <c r="SZN26" s="431"/>
      <c r="SZO26" s="431"/>
      <c r="SZP26" s="431"/>
      <c r="SZQ26" s="431"/>
      <c r="SZR26" s="431"/>
      <c r="SZS26" s="431"/>
      <c r="SZT26" s="431"/>
      <c r="SZU26" s="431"/>
      <c r="SZV26" s="431"/>
      <c r="SZW26" s="431"/>
      <c r="SZX26" s="431"/>
      <c r="SZY26" s="431"/>
      <c r="SZZ26" s="431"/>
      <c r="TAA26" s="431"/>
      <c r="TAB26" s="431"/>
      <c r="TAC26" s="431"/>
      <c r="TAD26" s="431"/>
      <c r="TAE26" s="431"/>
      <c r="TAF26" s="431"/>
      <c r="TAG26" s="431"/>
      <c r="TAH26" s="431"/>
      <c r="TAI26" s="431"/>
      <c r="TAJ26" s="431"/>
      <c r="TAK26" s="431"/>
      <c r="TAL26" s="431"/>
      <c r="TAM26" s="431"/>
      <c r="TAN26" s="431"/>
      <c r="TAO26" s="431"/>
      <c r="TAP26" s="431"/>
      <c r="TAQ26" s="431"/>
      <c r="TAR26" s="431"/>
      <c r="TAS26" s="431"/>
      <c r="TAT26" s="431"/>
      <c r="TAU26" s="431"/>
      <c r="TAV26" s="431"/>
      <c r="TAW26" s="431"/>
      <c r="TAX26" s="431"/>
      <c r="TAY26" s="431"/>
      <c r="TAZ26" s="431"/>
      <c r="TBA26" s="431"/>
      <c r="TBB26" s="431"/>
      <c r="TBC26" s="431"/>
      <c r="TBD26" s="431"/>
      <c r="TBE26" s="431"/>
      <c r="TBF26" s="431"/>
      <c r="TBG26" s="431"/>
      <c r="TBH26" s="431"/>
      <c r="TBI26" s="431"/>
      <c r="TBJ26" s="431"/>
      <c r="TBK26" s="431"/>
      <c r="TBL26" s="431"/>
      <c r="TBM26" s="431"/>
      <c r="TBN26" s="431"/>
      <c r="TBO26" s="431"/>
      <c r="TBP26" s="431"/>
      <c r="TBQ26" s="431"/>
      <c r="TBR26" s="431"/>
      <c r="TBS26" s="431"/>
      <c r="TBT26" s="431"/>
      <c r="TBU26" s="431"/>
      <c r="TBV26" s="431"/>
      <c r="TBW26" s="431"/>
      <c r="TBX26" s="431"/>
      <c r="TBY26" s="431"/>
      <c r="TBZ26" s="431"/>
      <c r="TCA26" s="431"/>
      <c r="TCB26" s="431"/>
      <c r="TCC26" s="431"/>
      <c r="TCD26" s="431"/>
      <c r="TCE26" s="431"/>
      <c r="TCF26" s="431"/>
      <c r="TCG26" s="431"/>
      <c r="TCH26" s="431"/>
      <c r="TCI26" s="431"/>
      <c r="TCJ26" s="431"/>
      <c r="TCK26" s="431"/>
      <c r="TCL26" s="431"/>
      <c r="TCM26" s="431"/>
      <c r="TCN26" s="431"/>
      <c r="TCO26" s="431"/>
      <c r="TCP26" s="431"/>
      <c r="TCQ26" s="431"/>
      <c r="TCR26" s="431"/>
      <c r="TCS26" s="431"/>
      <c r="TCT26" s="431"/>
      <c r="TCU26" s="431"/>
      <c r="TCV26" s="431"/>
      <c r="TCW26" s="431"/>
      <c r="TCX26" s="431"/>
      <c r="TCY26" s="431"/>
      <c r="TCZ26" s="431"/>
      <c r="TDA26" s="431"/>
      <c r="TDB26" s="431"/>
      <c r="TDC26" s="431"/>
      <c r="TDD26" s="431"/>
      <c r="TDE26" s="431"/>
      <c r="TDF26" s="431"/>
      <c r="TDG26" s="431"/>
      <c r="TDH26" s="431"/>
      <c r="TDI26" s="431"/>
      <c r="TDJ26" s="431"/>
      <c r="TDK26" s="431"/>
      <c r="TDL26" s="431"/>
      <c r="TDM26" s="431"/>
      <c r="TDN26" s="431"/>
      <c r="TDO26" s="431"/>
      <c r="TDP26" s="431"/>
      <c r="TDQ26" s="431"/>
      <c r="TDR26" s="431"/>
      <c r="TDS26" s="431"/>
      <c r="TDT26" s="431"/>
      <c r="TDU26" s="431"/>
      <c r="TDV26" s="431"/>
      <c r="TDW26" s="431"/>
      <c r="TDX26" s="431"/>
      <c r="TDY26" s="431"/>
      <c r="TDZ26" s="431"/>
      <c r="TEA26" s="431"/>
      <c r="TEB26" s="431"/>
      <c r="TEC26" s="431"/>
      <c r="TED26" s="431"/>
      <c r="TEE26" s="431"/>
      <c r="TEF26" s="431"/>
      <c r="TEG26" s="431"/>
      <c r="TEH26" s="431"/>
      <c r="TEI26" s="431"/>
      <c r="TEJ26" s="431"/>
      <c r="TEK26" s="431"/>
      <c r="TEL26" s="431"/>
      <c r="TEM26" s="431"/>
      <c r="TEN26" s="431"/>
      <c r="TEO26" s="431"/>
      <c r="TEP26" s="431"/>
      <c r="TEQ26" s="431"/>
      <c r="TER26" s="431"/>
      <c r="TES26" s="431"/>
      <c r="TET26" s="431"/>
      <c r="TEU26" s="431"/>
      <c r="TEV26" s="431"/>
      <c r="TEW26" s="431"/>
      <c r="TEX26" s="431"/>
      <c r="TEY26" s="431"/>
      <c r="TEZ26" s="431"/>
      <c r="TFA26" s="431"/>
      <c r="TFB26" s="431"/>
      <c r="TFC26" s="431"/>
      <c r="TFD26" s="431"/>
      <c r="TFE26" s="431"/>
      <c r="TFF26" s="431"/>
      <c r="TFG26" s="431"/>
      <c r="TFH26" s="431"/>
      <c r="TFI26" s="431"/>
      <c r="TFJ26" s="431"/>
      <c r="TFK26" s="431"/>
      <c r="TFL26" s="431"/>
      <c r="TFM26" s="431"/>
      <c r="TFN26" s="431"/>
      <c r="TFO26" s="431"/>
      <c r="TFP26" s="431"/>
      <c r="TFQ26" s="431"/>
      <c r="TFR26" s="431"/>
      <c r="TFS26" s="431"/>
      <c r="TFT26" s="431"/>
      <c r="TFU26" s="431"/>
      <c r="TFV26" s="431"/>
      <c r="TFW26" s="431"/>
      <c r="TFX26" s="431"/>
      <c r="TFY26" s="431"/>
      <c r="TFZ26" s="431"/>
      <c r="TGA26" s="431"/>
      <c r="TGB26" s="431"/>
      <c r="TGC26" s="431"/>
      <c r="TGD26" s="431"/>
      <c r="TGE26" s="431"/>
      <c r="TGF26" s="431"/>
      <c r="TGG26" s="431"/>
      <c r="TGH26" s="431"/>
      <c r="TGI26" s="431"/>
      <c r="TGJ26" s="431"/>
      <c r="TGK26" s="431"/>
      <c r="TGL26" s="431"/>
      <c r="TGM26" s="431"/>
      <c r="TGN26" s="431"/>
      <c r="TGO26" s="431"/>
      <c r="TGP26" s="431"/>
      <c r="TGQ26" s="431"/>
      <c r="TGR26" s="431"/>
      <c r="TGS26" s="431"/>
      <c r="TGT26" s="431"/>
      <c r="TGU26" s="431"/>
      <c r="TGV26" s="431"/>
      <c r="TGW26" s="431"/>
      <c r="TGX26" s="431"/>
      <c r="TGY26" s="431"/>
      <c r="TGZ26" s="431"/>
      <c r="THA26" s="431"/>
      <c r="THB26" s="431"/>
      <c r="THC26" s="431"/>
      <c r="THD26" s="431"/>
      <c r="THE26" s="431"/>
      <c r="THF26" s="431"/>
      <c r="THG26" s="431"/>
      <c r="THH26" s="431"/>
      <c r="THI26" s="431"/>
      <c r="THJ26" s="431"/>
      <c r="THK26" s="431"/>
      <c r="THL26" s="431"/>
      <c r="THM26" s="431"/>
      <c r="THN26" s="431"/>
      <c r="THO26" s="431"/>
      <c r="THP26" s="431"/>
      <c r="THQ26" s="431"/>
      <c r="THR26" s="431"/>
      <c r="THS26" s="431"/>
      <c r="THT26" s="431"/>
      <c r="THU26" s="431"/>
      <c r="THV26" s="431"/>
      <c r="THW26" s="431"/>
      <c r="THX26" s="431"/>
      <c r="THY26" s="431"/>
      <c r="THZ26" s="431"/>
      <c r="TIA26" s="431"/>
      <c r="TIB26" s="431"/>
      <c r="TIC26" s="431"/>
      <c r="TID26" s="431"/>
      <c r="TIE26" s="431"/>
      <c r="TIF26" s="431"/>
      <c r="TIG26" s="431"/>
      <c r="TIH26" s="431"/>
      <c r="TII26" s="431"/>
      <c r="TIJ26" s="431"/>
      <c r="TIK26" s="431"/>
      <c r="TIL26" s="431"/>
      <c r="TIM26" s="431"/>
      <c r="TIN26" s="431"/>
      <c r="TIO26" s="431"/>
      <c r="TIP26" s="431"/>
      <c r="TIQ26" s="431"/>
      <c r="TIR26" s="431"/>
      <c r="TIS26" s="431"/>
      <c r="TIT26" s="431"/>
      <c r="TIU26" s="431"/>
      <c r="TIV26" s="431"/>
      <c r="TIW26" s="431"/>
      <c r="TIX26" s="431"/>
      <c r="TIY26" s="431"/>
      <c r="TIZ26" s="431"/>
      <c r="TJA26" s="431"/>
      <c r="TJB26" s="431"/>
      <c r="TJC26" s="431"/>
      <c r="TJD26" s="431"/>
      <c r="TJE26" s="431"/>
      <c r="TJF26" s="431"/>
      <c r="TJG26" s="431"/>
      <c r="TJH26" s="431"/>
      <c r="TJI26" s="431"/>
      <c r="TJJ26" s="431"/>
      <c r="TJK26" s="431"/>
      <c r="TJL26" s="431"/>
      <c r="TJM26" s="431"/>
      <c r="TJN26" s="431"/>
      <c r="TJO26" s="431"/>
      <c r="TJP26" s="431"/>
      <c r="TJQ26" s="431"/>
      <c r="TJR26" s="431"/>
      <c r="TJS26" s="431"/>
      <c r="TJT26" s="431"/>
      <c r="TJU26" s="431"/>
      <c r="TJV26" s="431"/>
      <c r="TJW26" s="431"/>
      <c r="TJX26" s="431"/>
      <c r="TJY26" s="431"/>
      <c r="TJZ26" s="431"/>
      <c r="TKA26" s="431"/>
      <c r="TKB26" s="431"/>
      <c r="TKC26" s="431"/>
      <c r="TKD26" s="431"/>
      <c r="TKE26" s="431"/>
      <c r="TKF26" s="431"/>
      <c r="TKG26" s="431"/>
      <c r="TKH26" s="431"/>
      <c r="TKI26" s="431"/>
      <c r="TKJ26" s="431"/>
      <c r="TKK26" s="431"/>
      <c r="TKL26" s="431"/>
      <c r="TKM26" s="431"/>
      <c r="TKN26" s="431"/>
      <c r="TKO26" s="431"/>
      <c r="TKP26" s="431"/>
      <c r="TKQ26" s="431"/>
      <c r="TKR26" s="431"/>
      <c r="TKS26" s="431"/>
      <c r="TKT26" s="431"/>
      <c r="TKU26" s="431"/>
      <c r="TKV26" s="431"/>
      <c r="TKW26" s="431"/>
      <c r="TKX26" s="431"/>
      <c r="TKY26" s="431"/>
      <c r="TKZ26" s="431"/>
      <c r="TLA26" s="431"/>
      <c r="TLB26" s="431"/>
      <c r="TLC26" s="431"/>
      <c r="TLD26" s="431"/>
      <c r="TLE26" s="431"/>
      <c r="TLF26" s="431"/>
      <c r="TLG26" s="431"/>
      <c r="TLH26" s="431"/>
      <c r="TLI26" s="431"/>
      <c r="TLJ26" s="431"/>
      <c r="TLK26" s="431"/>
      <c r="TLL26" s="431"/>
      <c r="TLM26" s="431"/>
      <c r="TLN26" s="431"/>
      <c r="TLO26" s="431"/>
      <c r="TLP26" s="431"/>
      <c r="TLQ26" s="431"/>
      <c r="TLR26" s="431"/>
      <c r="TLS26" s="431"/>
      <c r="TLT26" s="431"/>
      <c r="TLU26" s="431"/>
      <c r="TLV26" s="431"/>
      <c r="TLW26" s="431"/>
      <c r="TLX26" s="431"/>
      <c r="TLY26" s="431"/>
      <c r="TLZ26" s="431"/>
      <c r="TMA26" s="431"/>
      <c r="TMB26" s="431"/>
      <c r="TMC26" s="431"/>
      <c r="TMD26" s="431"/>
      <c r="TME26" s="431"/>
      <c r="TMF26" s="431"/>
      <c r="TMG26" s="431"/>
      <c r="TMH26" s="431"/>
      <c r="TMI26" s="431"/>
      <c r="TMJ26" s="431"/>
      <c r="TMK26" s="431"/>
      <c r="TML26" s="431"/>
      <c r="TMM26" s="431"/>
      <c r="TMN26" s="431"/>
      <c r="TMO26" s="431"/>
      <c r="TMP26" s="431"/>
      <c r="TMQ26" s="431"/>
      <c r="TMR26" s="431"/>
      <c r="TMS26" s="431"/>
      <c r="TMT26" s="431"/>
      <c r="TMU26" s="431"/>
      <c r="TMV26" s="431"/>
      <c r="TMW26" s="431"/>
      <c r="TMX26" s="431"/>
      <c r="TMY26" s="431"/>
      <c r="TMZ26" s="431"/>
      <c r="TNA26" s="431"/>
      <c r="TNB26" s="431"/>
      <c r="TNC26" s="431"/>
      <c r="TND26" s="431"/>
      <c r="TNE26" s="431"/>
      <c r="TNF26" s="431"/>
      <c r="TNG26" s="431"/>
      <c r="TNH26" s="431"/>
      <c r="TNI26" s="431"/>
      <c r="TNJ26" s="431"/>
      <c r="TNK26" s="431"/>
      <c r="TNL26" s="431"/>
      <c r="TNM26" s="431"/>
      <c r="TNN26" s="431"/>
      <c r="TNO26" s="431"/>
      <c r="TNP26" s="431"/>
      <c r="TNQ26" s="431"/>
      <c r="TNR26" s="431"/>
      <c r="TNS26" s="431"/>
      <c r="TNT26" s="431"/>
      <c r="TNU26" s="431"/>
      <c r="TNV26" s="431"/>
      <c r="TNW26" s="431"/>
      <c r="TNX26" s="431"/>
      <c r="TNY26" s="431"/>
      <c r="TNZ26" s="431"/>
      <c r="TOA26" s="431"/>
      <c r="TOB26" s="431"/>
      <c r="TOC26" s="431"/>
      <c r="TOD26" s="431"/>
      <c r="TOE26" s="431"/>
      <c r="TOF26" s="431"/>
      <c r="TOG26" s="431"/>
      <c r="TOH26" s="431"/>
      <c r="TOI26" s="431"/>
      <c r="TOJ26" s="431"/>
      <c r="TOK26" s="431"/>
      <c r="TOL26" s="431"/>
      <c r="TOM26" s="431"/>
      <c r="TON26" s="431"/>
      <c r="TOO26" s="431"/>
      <c r="TOP26" s="431"/>
      <c r="TOQ26" s="431"/>
      <c r="TOR26" s="431"/>
      <c r="TOS26" s="431"/>
      <c r="TOT26" s="431"/>
      <c r="TOU26" s="431"/>
      <c r="TOV26" s="431"/>
      <c r="TOW26" s="431"/>
      <c r="TOX26" s="431"/>
      <c r="TOY26" s="431"/>
      <c r="TOZ26" s="431"/>
      <c r="TPA26" s="431"/>
      <c r="TPB26" s="431"/>
      <c r="TPC26" s="431"/>
      <c r="TPD26" s="431"/>
      <c r="TPE26" s="431"/>
      <c r="TPF26" s="431"/>
      <c r="TPG26" s="431"/>
      <c r="TPH26" s="431"/>
      <c r="TPI26" s="431"/>
      <c r="TPJ26" s="431"/>
      <c r="TPK26" s="431"/>
      <c r="TPL26" s="431"/>
      <c r="TPM26" s="431"/>
      <c r="TPN26" s="431"/>
      <c r="TPO26" s="431"/>
      <c r="TPP26" s="431"/>
      <c r="TPQ26" s="431"/>
      <c r="TPR26" s="431"/>
      <c r="TPS26" s="431"/>
      <c r="TPT26" s="431"/>
      <c r="TPU26" s="431"/>
      <c r="TPV26" s="431"/>
      <c r="TPW26" s="431"/>
      <c r="TPX26" s="431"/>
      <c r="TPY26" s="431"/>
      <c r="TPZ26" s="431"/>
      <c r="TQA26" s="431"/>
      <c r="TQB26" s="431"/>
      <c r="TQC26" s="431"/>
      <c r="TQD26" s="431"/>
      <c r="TQE26" s="431"/>
      <c r="TQF26" s="431"/>
      <c r="TQG26" s="431"/>
      <c r="TQH26" s="431"/>
      <c r="TQI26" s="431"/>
      <c r="TQJ26" s="431"/>
      <c r="TQK26" s="431"/>
      <c r="TQL26" s="431"/>
      <c r="TQM26" s="431"/>
      <c r="TQN26" s="431"/>
      <c r="TQO26" s="431"/>
      <c r="TQP26" s="431"/>
      <c r="TQQ26" s="431"/>
      <c r="TQR26" s="431"/>
      <c r="TQS26" s="431"/>
      <c r="TQT26" s="431"/>
      <c r="TQU26" s="431"/>
      <c r="TQV26" s="431"/>
      <c r="TQW26" s="431"/>
      <c r="TQX26" s="431"/>
      <c r="TQY26" s="431"/>
      <c r="TQZ26" s="431"/>
      <c r="TRA26" s="431"/>
      <c r="TRB26" s="431"/>
      <c r="TRC26" s="431"/>
      <c r="TRD26" s="431"/>
      <c r="TRE26" s="431"/>
      <c r="TRF26" s="431"/>
      <c r="TRG26" s="431"/>
      <c r="TRH26" s="431"/>
      <c r="TRI26" s="431"/>
      <c r="TRJ26" s="431"/>
      <c r="TRK26" s="431"/>
      <c r="TRL26" s="431"/>
      <c r="TRM26" s="431"/>
      <c r="TRN26" s="431"/>
      <c r="TRO26" s="431"/>
      <c r="TRP26" s="431"/>
      <c r="TRQ26" s="431"/>
      <c r="TRR26" s="431"/>
      <c r="TRS26" s="431"/>
      <c r="TRT26" s="431"/>
      <c r="TRU26" s="431"/>
      <c r="TRV26" s="431"/>
      <c r="TRW26" s="431"/>
      <c r="TRX26" s="431"/>
      <c r="TRY26" s="431"/>
      <c r="TRZ26" s="431"/>
      <c r="TSA26" s="431"/>
      <c r="TSB26" s="431"/>
      <c r="TSC26" s="431"/>
      <c r="TSD26" s="431"/>
      <c r="TSE26" s="431"/>
      <c r="TSF26" s="431"/>
      <c r="TSG26" s="431"/>
      <c r="TSH26" s="431"/>
      <c r="TSI26" s="431"/>
      <c r="TSJ26" s="431"/>
      <c r="TSK26" s="431"/>
      <c r="TSL26" s="431"/>
      <c r="TSM26" s="431"/>
      <c r="TSN26" s="431"/>
      <c r="TSO26" s="431"/>
      <c r="TSP26" s="431"/>
      <c r="TSQ26" s="431"/>
      <c r="TSR26" s="431"/>
      <c r="TSS26" s="431"/>
      <c r="TST26" s="431"/>
      <c r="TSU26" s="431"/>
      <c r="TSV26" s="431"/>
      <c r="TSW26" s="431"/>
      <c r="TSX26" s="431"/>
      <c r="TSY26" s="431"/>
      <c r="TSZ26" s="431"/>
      <c r="TTA26" s="431"/>
      <c r="TTB26" s="431"/>
      <c r="TTC26" s="431"/>
      <c r="TTD26" s="431"/>
      <c r="TTE26" s="431"/>
      <c r="TTF26" s="431"/>
      <c r="TTG26" s="431"/>
      <c r="TTH26" s="431"/>
      <c r="TTI26" s="431"/>
      <c r="TTJ26" s="431"/>
      <c r="TTK26" s="431"/>
      <c r="TTL26" s="431"/>
      <c r="TTM26" s="431"/>
      <c r="TTN26" s="431"/>
      <c r="TTO26" s="431"/>
      <c r="TTP26" s="431"/>
      <c r="TTQ26" s="431"/>
      <c r="TTR26" s="431"/>
      <c r="TTS26" s="431"/>
      <c r="TTT26" s="431"/>
      <c r="TTU26" s="431"/>
      <c r="TTV26" s="431"/>
      <c r="TTW26" s="431"/>
      <c r="TTX26" s="431"/>
      <c r="TTY26" s="431"/>
      <c r="TTZ26" s="431"/>
      <c r="TUA26" s="431"/>
      <c r="TUB26" s="431"/>
      <c r="TUC26" s="431"/>
      <c r="TUD26" s="431"/>
      <c r="TUE26" s="431"/>
      <c r="TUF26" s="431"/>
      <c r="TUG26" s="431"/>
      <c r="TUH26" s="431"/>
      <c r="TUI26" s="431"/>
      <c r="TUJ26" s="431"/>
      <c r="TUK26" s="431"/>
      <c r="TUL26" s="431"/>
      <c r="TUM26" s="431"/>
      <c r="TUN26" s="431"/>
      <c r="TUO26" s="431"/>
      <c r="TUP26" s="431"/>
      <c r="TUQ26" s="431"/>
      <c r="TUR26" s="431"/>
      <c r="TUS26" s="431"/>
      <c r="TUT26" s="431"/>
      <c r="TUU26" s="431"/>
      <c r="TUV26" s="431"/>
      <c r="TUW26" s="431"/>
      <c r="TUX26" s="431"/>
      <c r="TUY26" s="431"/>
      <c r="TUZ26" s="431"/>
      <c r="TVA26" s="431"/>
      <c r="TVB26" s="431"/>
      <c r="TVC26" s="431"/>
      <c r="TVD26" s="431"/>
      <c r="TVE26" s="431"/>
      <c r="TVF26" s="431"/>
      <c r="TVG26" s="431"/>
      <c r="TVH26" s="431"/>
      <c r="TVI26" s="431"/>
      <c r="TVJ26" s="431"/>
      <c r="TVK26" s="431"/>
      <c r="TVL26" s="431"/>
      <c r="TVM26" s="431"/>
      <c r="TVN26" s="431"/>
      <c r="TVO26" s="431"/>
      <c r="TVP26" s="431"/>
      <c r="TVQ26" s="431"/>
      <c r="TVR26" s="431"/>
      <c r="TVS26" s="431"/>
      <c r="TVT26" s="431"/>
      <c r="TVU26" s="431"/>
      <c r="TVV26" s="431"/>
      <c r="TVW26" s="431"/>
      <c r="TVX26" s="431"/>
      <c r="TVY26" s="431"/>
      <c r="TVZ26" s="431"/>
      <c r="TWA26" s="431"/>
      <c r="TWB26" s="431"/>
      <c r="TWC26" s="431"/>
      <c r="TWD26" s="431"/>
      <c r="TWE26" s="431"/>
      <c r="TWF26" s="431"/>
      <c r="TWG26" s="431"/>
      <c r="TWH26" s="431"/>
      <c r="TWI26" s="431"/>
      <c r="TWJ26" s="431"/>
      <c r="TWK26" s="431"/>
      <c r="TWL26" s="431"/>
      <c r="TWM26" s="431"/>
      <c r="TWN26" s="431"/>
      <c r="TWO26" s="431"/>
      <c r="TWP26" s="431"/>
      <c r="TWQ26" s="431"/>
      <c r="TWR26" s="431"/>
      <c r="TWS26" s="431"/>
      <c r="TWT26" s="431"/>
      <c r="TWU26" s="431"/>
      <c r="TWV26" s="431"/>
      <c r="TWW26" s="431"/>
      <c r="TWX26" s="431"/>
      <c r="TWY26" s="431"/>
      <c r="TWZ26" s="431"/>
      <c r="TXA26" s="431"/>
      <c r="TXB26" s="431"/>
      <c r="TXC26" s="431"/>
      <c r="TXD26" s="431"/>
      <c r="TXE26" s="431"/>
      <c r="TXF26" s="431"/>
      <c r="TXG26" s="431"/>
      <c r="TXH26" s="431"/>
      <c r="TXI26" s="431"/>
      <c r="TXJ26" s="431"/>
      <c r="TXK26" s="431"/>
      <c r="TXL26" s="431"/>
      <c r="TXM26" s="431"/>
      <c r="TXN26" s="431"/>
      <c r="TXO26" s="431"/>
      <c r="TXP26" s="431"/>
      <c r="TXQ26" s="431"/>
      <c r="TXR26" s="431"/>
      <c r="TXS26" s="431"/>
      <c r="TXT26" s="431"/>
      <c r="TXU26" s="431"/>
      <c r="TXV26" s="431"/>
      <c r="TXW26" s="431"/>
      <c r="TXX26" s="431"/>
      <c r="TXY26" s="431"/>
      <c r="TXZ26" s="431"/>
      <c r="TYA26" s="431"/>
      <c r="TYB26" s="431"/>
      <c r="TYC26" s="431"/>
      <c r="TYD26" s="431"/>
      <c r="TYE26" s="431"/>
      <c r="TYF26" s="431"/>
      <c r="TYG26" s="431"/>
      <c r="TYH26" s="431"/>
      <c r="TYI26" s="431"/>
      <c r="TYJ26" s="431"/>
      <c r="TYK26" s="431"/>
      <c r="TYL26" s="431"/>
      <c r="TYM26" s="431"/>
      <c r="TYN26" s="431"/>
      <c r="TYO26" s="431"/>
      <c r="TYP26" s="431"/>
      <c r="TYQ26" s="431"/>
      <c r="TYR26" s="431"/>
      <c r="TYS26" s="431"/>
      <c r="TYT26" s="431"/>
      <c r="TYU26" s="431"/>
      <c r="TYV26" s="431"/>
      <c r="TYW26" s="431"/>
      <c r="TYX26" s="431"/>
      <c r="TYY26" s="431"/>
      <c r="TYZ26" s="431"/>
      <c r="TZA26" s="431"/>
      <c r="TZB26" s="431"/>
      <c r="TZC26" s="431"/>
      <c r="TZD26" s="431"/>
      <c r="TZE26" s="431"/>
      <c r="TZF26" s="431"/>
      <c r="TZG26" s="431"/>
      <c r="TZH26" s="431"/>
      <c r="TZI26" s="431"/>
      <c r="TZJ26" s="431"/>
      <c r="TZK26" s="431"/>
      <c r="TZL26" s="431"/>
      <c r="TZM26" s="431"/>
      <c r="TZN26" s="431"/>
      <c r="TZO26" s="431"/>
      <c r="TZP26" s="431"/>
      <c r="TZQ26" s="431"/>
      <c r="TZR26" s="431"/>
      <c r="TZS26" s="431"/>
      <c r="TZT26" s="431"/>
      <c r="TZU26" s="431"/>
      <c r="TZV26" s="431"/>
      <c r="TZW26" s="431"/>
      <c r="TZX26" s="431"/>
      <c r="TZY26" s="431"/>
      <c r="TZZ26" s="431"/>
      <c r="UAA26" s="431"/>
      <c r="UAB26" s="431"/>
      <c r="UAC26" s="431"/>
      <c r="UAD26" s="431"/>
      <c r="UAE26" s="431"/>
      <c r="UAF26" s="431"/>
      <c r="UAG26" s="431"/>
      <c r="UAH26" s="431"/>
      <c r="UAI26" s="431"/>
      <c r="UAJ26" s="431"/>
      <c r="UAK26" s="431"/>
      <c r="UAL26" s="431"/>
      <c r="UAM26" s="431"/>
      <c r="UAN26" s="431"/>
      <c r="UAO26" s="431"/>
      <c r="UAP26" s="431"/>
      <c r="UAQ26" s="431"/>
      <c r="UAR26" s="431"/>
      <c r="UAS26" s="431"/>
      <c r="UAT26" s="431"/>
      <c r="UAU26" s="431"/>
      <c r="UAV26" s="431"/>
      <c r="UAW26" s="431"/>
      <c r="UAX26" s="431"/>
      <c r="UAY26" s="431"/>
      <c r="UAZ26" s="431"/>
      <c r="UBA26" s="431"/>
      <c r="UBB26" s="431"/>
      <c r="UBC26" s="431"/>
      <c r="UBD26" s="431"/>
      <c r="UBE26" s="431"/>
      <c r="UBF26" s="431"/>
      <c r="UBG26" s="431"/>
      <c r="UBH26" s="431"/>
      <c r="UBI26" s="431"/>
      <c r="UBJ26" s="431"/>
      <c r="UBK26" s="431"/>
      <c r="UBL26" s="431"/>
      <c r="UBM26" s="431"/>
      <c r="UBN26" s="431"/>
      <c r="UBO26" s="431"/>
      <c r="UBP26" s="431"/>
      <c r="UBQ26" s="431"/>
      <c r="UBR26" s="431"/>
      <c r="UBS26" s="431"/>
      <c r="UBT26" s="431"/>
      <c r="UBU26" s="431"/>
      <c r="UBV26" s="431"/>
      <c r="UBW26" s="431"/>
      <c r="UBX26" s="431"/>
      <c r="UBY26" s="431"/>
      <c r="UBZ26" s="431"/>
      <c r="UCA26" s="431"/>
      <c r="UCB26" s="431"/>
      <c r="UCC26" s="431"/>
      <c r="UCD26" s="431"/>
      <c r="UCE26" s="431"/>
      <c r="UCF26" s="431"/>
      <c r="UCG26" s="431"/>
      <c r="UCH26" s="431"/>
      <c r="UCI26" s="431"/>
      <c r="UCJ26" s="431"/>
      <c r="UCK26" s="431"/>
      <c r="UCL26" s="431"/>
      <c r="UCM26" s="431"/>
      <c r="UCN26" s="431"/>
      <c r="UCO26" s="431"/>
      <c r="UCP26" s="431"/>
      <c r="UCQ26" s="431"/>
      <c r="UCR26" s="431"/>
      <c r="UCS26" s="431"/>
      <c r="UCT26" s="431"/>
      <c r="UCU26" s="431"/>
      <c r="UCV26" s="431"/>
      <c r="UCW26" s="431"/>
      <c r="UCX26" s="431"/>
      <c r="UCY26" s="431"/>
      <c r="UCZ26" s="431"/>
      <c r="UDA26" s="431"/>
      <c r="UDB26" s="431"/>
      <c r="UDC26" s="431"/>
      <c r="UDD26" s="431"/>
      <c r="UDE26" s="431"/>
      <c r="UDF26" s="431"/>
      <c r="UDG26" s="431"/>
      <c r="UDH26" s="431"/>
      <c r="UDI26" s="431"/>
      <c r="UDJ26" s="431"/>
      <c r="UDK26" s="431"/>
      <c r="UDL26" s="431"/>
      <c r="UDM26" s="431"/>
      <c r="UDN26" s="431"/>
      <c r="UDO26" s="431"/>
      <c r="UDP26" s="431"/>
      <c r="UDQ26" s="431"/>
      <c r="UDR26" s="431"/>
      <c r="UDS26" s="431"/>
      <c r="UDT26" s="431"/>
      <c r="UDU26" s="431"/>
      <c r="UDV26" s="431"/>
      <c r="UDW26" s="431"/>
      <c r="UDX26" s="431"/>
      <c r="UDY26" s="431"/>
      <c r="UDZ26" s="431"/>
      <c r="UEA26" s="431"/>
      <c r="UEB26" s="431"/>
      <c r="UEC26" s="431"/>
      <c r="UED26" s="431"/>
      <c r="UEE26" s="431"/>
      <c r="UEF26" s="431"/>
      <c r="UEG26" s="431"/>
      <c r="UEH26" s="431"/>
      <c r="UEI26" s="431"/>
      <c r="UEJ26" s="431"/>
      <c r="UEK26" s="431"/>
      <c r="UEL26" s="431"/>
      <c r="UEM26" s="431"/>
      <c r="UEN26" s="431"/>
      <c r="UEO26" s="431"/>
      <c r="UEP26" s="431"/>
      <c r="UEQ26" s="431"/>
      <c r="UER26" s="431"/>
      <c r="UES26" s="431"/>
      <c r="UET26" s="431"/>
      <c r="UEU26" s="431"/>
      <c r="UEV26" s="431"/>
      <c r="UEW26" s="431"/>
      <c r="UEX26" s="431"/>
      <c r="UEY26" s="431"/>
      <c r="UEZ26" s="431"/>
      <c r="UFA26" s="431"/>
      <c r="UFB26" s="431"/>
      <c r="UFC26" s="431"/>
      <c r="UFD26" s="431"/>
      <c r="UFE26" s="431"/>
      <c r="UFF26" s="431"/>
      <c r="UFG26" s="431"/>
      <c r="UFH26" s="431"/>
      <c r="UFI26" s="431"/>
      <c r="UFJ26" s="431"/>
      <c r="UFK26" s="431"/>
      <c r="UFL26" s="431"/>
      <c r="UFM26" s="431"/>
      <c r="UFN26" s="431"/>
      <c r="UFO26" s="431"/>
      <c r="UFP26" s="431"/>
      <c r="UFQ26" s="431"/>
      <c r="UFR26" s="431"/>
      <c r="UFS26" s="431"/>
      <c r="UFT26" s="431"/>
      <c r="UFU26" s="431"/>
      <c r="UFV26" s="431"/>
      <c r="UFW26" s="431"/>
      <c r="UFX26" s="431"/>
      <c r="UFY26" s="431"/>
      <c r="UFZ26" s="431"/>
      <c r="UGA26" s="431"/>
      <c r="UGB26" s="431"/>
      <c r="UGC26" s="431"/>
      <c r="UGD26" s="431"/>
      <c r="UGE26" s="431"/>
      <c r="UGF26" s="431"/>
      <c r="UGG26" s="431"/>
      <c r="UGH26" s="431"/>
      <c r="UGI26" s="431"/>
      <c r="UGJ26" s="431"/>
      <c r="UGK26" s="431"/>
      <c r="UGL26" s="431"/>
      <c r="UGM26" s="431"/>
      <c r="UGN26" s="431"/>
      <c r="UGO26" s="431"/>
      <c r="UGP26" s="431"/>
      <c r="UGQ26" s="431"/>
      <c r="UGR26" s="431"/>
      <c r="UGS26" s="431"/>
      <c r="UGT26" s="431"/>
      <c r="UGU26" s="431"/>
      <c r="UGV26" s="431"/>
      <c r="UGW26" s="431"/>
      <c r="UGX26" s="431"/>
      <c r="UGY26" s="431"/>
      <c r="UGZ26" s="431"/>
      <c r="UHA26" s="431"/>
      <c r="UHB26" s="431"/>
      <c r="UHC26" s="431"/>
      <c r="UHD26" s="431"/>
      <c r="UHE26" s="431"/>
      <c r="UHF26" s="431"/>
      <c r="UHG26" s="431"/>
      <c r="UHH26" s="431"/>
      <c r="UHI26" s="431"/>
      <c r="UHJ26" s="431"/>
      <c r="UHK26" s="431"/>
      <c r="UHL26" s="431"/>
      <c r="UHM26" s="431"/>
      <c r="UHN26" s="431"/>
      <c r="UHO26" s="431"/>
      <c r="UHP26" s="431"/>
      <c r="UHQ26" s="431"/>
      <c r="UHR26" s="431"/>
      <c r="UHS26" s="431"/>
      <c r="UHT26" s="431"/>
      <c r="UHU26" s="431"/>
      <c r="UHV26" s="431"/>
      <c r="UHW26" s="431"/>
      <c r="UHX26" s="431"/>
      <c r="UHY26" s="431"/>
      <c r="UHZ26" s="431"/>
      <c r="UIA26" s="431"/>
      <c r="UIB26" s="431"/>
      <c r="UIC26" s="431"/>
      <c r="UID26" s="431"/>
      <c r="UIE26" s="431"/>
      <c r="UIF26" s="431"/>
      <c r="UIG26" s="431"/>
      <c r="UIH26" s="431"/>
      <c r="UII26" s="431"/>
      <c r="UIJ26" s="431"/>
      <c r="UIK26" s="431"/>
      <c r="UIL26" s="431"/>
      <c r="UIM26" s="431"/>
      <c r="UIN26" s="431"/>
      <c r="UIO26" s="431"/>
      <c r="UIP26" s="431"/>
      <c r="UIQ26" s="431"/>
      <c r="UIR26" s="431"/>
      <c r="UIS26" s="431"/>
      <c r="UIT26" s="431"/>
      <c r="UIU26" s="431"/>
      <c r="UIV26" s="431"/>
      <c r="UIW26" s="431"/>
      <c r="UIX26" s="431"/>
      <c r="UIY26" s="431"/>
      <c r="UIZ26" s="431"/>
      <c r="UJA26" s="431"/>
      <c r="UJB26" s="431"/>
      <c r="UJC26" s="431"/>
      <c r="UJD26" s="431"/>
      <c r="UJE26" s="431"/>
      <c r="UJF26" s="431"/>
      <c r="UJG26" s="431"/>
      <c r="UJH26" s="431"/>
      <c r="UJI26" s="431"/>
      <c r="UJJ26" s="431"/>
      <c r="UJK26" s="431"/>
      <c r="UJL26" s="431"/>
      <c r="UJM26" s="431"/>
      <c r="UJN26" s="431"/>
      <c r="UJO26" s="431"/>
      <c r="UJP26" s="431"/>
      <c r="UJQ26" s="431"/>
      <c r="UJR26" s="431"/>
      <c r="UJS26" s="431"/>
      <c r="UJT26" s="431"/>
      <c r="UJU26" s="431"/>
      <c r="UJV26" s="431"/>
      <c r="UJW26" s="431"/>
      <c r="UJX26" s="431"/>
      <c r="UJY26" s="431"/>
      <c r="UJZ26" s="431"/>
      <c r="UKA26" s="431"/>
      <c r="UKB26" s="431"/>
      <c r="UKC26" s="431"/>
      <c r="UKD26" s="431"/>
      <c r="UKE26" s="431"/>
      <c r="UKF26" s="431"/>
      <c r="UKG26" s="431"/>
      <c r="UKH26" s="431"/>
      <c r="UKI26" s="431"/>
      <c r="UKJ26" s="431"/>
      <c r="UKK26" s="431"/>
      <c r="UKL26" s="431"/>
      <c r="UKM26" s="431"/>
      <c r="UKN26" s="431"/>
      <c r="UKO26" s="431"/>
      <c r="UKP26" s="431"/>
      <c r="UKQ26" s="431"/>
      <c r="UKR26" s="431"/>
      <c r="UKS26" s="431"/>
      <c r="UKT26" s="431"/>
      <c r="UKU26" s="431"/>
      <c r="UKV26" s="431"/>
      <c r="UKW26" s="431"/>
      <c r="UKX26" s="431"/>
      <c r="UKY26" s="431"/>
      <c r="UKZ26" s="431"/>
      <c r="ULA26" s="431"/>
      <c r="ULB26" s="431"/>
      <c r="ULC26" s="431"/>
      <c r="ULD26" s="431"/>
      <c r="ULE26" s="431"/>
      <c r="ULF26" s="431"/>
      <c r="ULG26" s="431"/>
      <c r="ULH26" s="431"/>
      <c r="ULI26" s="431"/>
      <c r="ULJ26" s="431"/>
      <c r="ULK26" s="431"/>
      <c r="ULL26" s="431"/>
      <c r="ULM26" s="431"/>
      <c r="ULN26" s="431"/>
      <c r="ULO26" s="431"/>
      <c r="ULP26" s="431"/>
      <c r="ULQ26" s="431"/>
      <c r="ULR26" s="431"/>
      <c r="ULS26" s="431"/>
      <c r="ULT26" s="431"/>
      <c r="ULU26" s="431"/>
      <c r="ULV26" s="431"/>
      <c r="ULW26" s="431"/>
      <c r="ULX26" s="431"/>
      <c r="ULY26" s="431"/>
      <c r="ULZ26" s="431"/>
      <c r="UMA26" s="431"/>
      <c r="UMB26" s="431"/>
      <c r="UMC26" s="431"/>
      <c r="UMD26" s="431"/>
      <c r="UME26" s="431"/>
      <c r="UMF26" s="431"/>
      <c r="UMG26" s="431"/>
      <c r="UMH26" s="431"/>
      <c r="UMI26" s="431"/>
      <c r="UMJ26" s="431"/>
      <c r="UMK26" s="431"/>
      <c r="UML26" s="431"/>
      <c r="UMM26" s="431"/>
      <c r="UMN26" s="431"/>
      <c r="UMO26" s="431"/>
      <c r="UMP26" s="431"/>
      <c r="UMQ26" s="431"/>
      <c r="UMR26" s="431"/>
      <c r="UMS26" s="431"/>
      <c r="UMT26" s="431"/>
      <c r="UMU26" s="431"/>
      <c r="UMV26" s="431"/>
      <c r="UMW26" s="431"/>
      <c r="UMX26" s="431"/>
      <c r="UMY26" s="431"/>
      <c r="UMZ26" s="431"/>
      <c r="UNA26" s="431"/>
      <c r="UNB26" s="431"/>
      <c r="UNC26" s="431"/>
      <c r="UND26" s="431"/>
      <c r="UNE26" s="431"/>
      <c r="UNF26" s="431"/>
      <c r="UNG26" s="431"/>
      <c r="UNH26" s="431"/>
      <c r="UNI26" s="431"/>
      <c r="UNJ26" s="431"/>
      <c r="UNK26" s="431"/>
      <c r="UNL26" s="431"/>
      <c r="UNM26" s="431"/>
      <c r="UNN26" s="431"/>
      <c r="UNO26" s="431"/>
      <c r="UNP26" s="431"/>
      <c r="UNQ26" s="431"/>
      <c r="UNR26" s="431"/>
      <c r="UNS26" s="431"/>
      <c r="UNT26" s="431"/>
      <c r="UNU26" s="431"/>
      <c r="UNV26" s="431"/>
      <c r="UNW26" s="431"/>
      <c r="UNX26" s="431"/>
      <c r="UNY26" s="431"/>
      <c r="UNZ26" s="431"/>
      <c r="UOA26" s="431"/>
      <c r="UOB26" s="431"/>
      <c r="UOC26" s="431"/>
      <c r="UOD26" s="431"/>
      <c r="UOE26" s="431"/>
      <c r="UOF26" s="431"/>
      <c r="UOG26" s="431"/>
      <c r="UOH26" s="431"/>
      <c r="UOI26" s="431"/>
      <c r="UOJ26" s="431"/>
      <c r="UOK26" s="431"/>
      <c r="UOL26" s="431"/>
      <c r="UOM26" s="431"/>
      <c r="UON26" s="431"/>
      <c r="UOO26" s="431"/>
      <c r="UOP26" s="431"/>
      <c r="UOQ26" s="431"/>
      <c r="UOR26" s="431"/>
      <c r="UOS26" s="431"/>
      <c r="UOT26" s="431"/>
      <c r="UOU26" s="431"/>
      <c r="UOV26" s="431"/>
      <c r="UOW26" s="431"/>
      <c r="UOX26" s="431"/>
      <c r="UOY26" s="431"/>
      <c r="UOZ26" s="431"/>
      <c r="UPA26" s="431"/>
      <c r="UPB26" s="431"/>
      <c r="UPC26" s="431"/>
      <c r="UPD26" s="431"/>
      <c r="UPE26" s="431"/>
      <c r="UPF26" s="431"/>
      <c r="UPG26" s="431"/>
      <c r="UPH26" s="431"/>
      <c r="UPI26" s="431"/>
      <c r="UPJ26" s="431"/>
      <c r="UPK26" s="431"/>
      <c r="UPL26" s="431"/>
      <c r="UPM26" s="431"/>
      <c r="UPN26" s="431"/>
      <c r="UPO26" s="431"/>
      <c r="UPP26" s="431"/>
      <c r="UPQ26" s="431"/>
      <c r="UPR26" s="431"/>
      <c r="UPS26" s="431"/>
      <c r="UPT26" s="431"/>
      <c r="UPU26" s="431"/>
      <c r="UPV26" s="431"/>
      <c r="UPW26" s="431"/>
      <c r="UPX26" s="431"/>
      <c r="UPY26" s="431"/>
      <c r="UPZ26" s="431"/>
      <c r="UQA26" s="431"/>
      <c r="UQB26" s="431"/>
      <c r="UQC26" s="431"/>
      <c r="UQD26" s="431"/>
      <c r="UQE26" s="431"/>
      <c r="UQF26" s="431"/>
      <c r="UQG26" s="431"/>
      <c r="UQH26" s="431"/>
      <c r="UQI26" s="431"/>
      <c r="UQJ26" s="431"/>
      <c r="UQK26" s="431"/>
      <c r="UQL26" s="431"/>
      <c r="UQM26" s="431"/>
      <c r="UQN26" s="431"/>
      <c r="UQO26" s="431"/>
      <c r="UQP26" s="431"/>
      <c r="UQQ26" s="431"/>
      <c r="UQR26" s="431"/>
      <c r="UQS26" s="431"/>
      <c r="UQT26" s="431"/>
      <c r="UQU26" s="431"/>
      <c r="UQV26" s="431"/>
      <c r="UQW26" s="431"/>
      <c r="UQX26" s="431"/>
      <c r="UQY26" s="431"/>
      <c r="UQZ26" s="431"/>
      <c r="URA26" s="431"/>
      <c r="URB26" s="431"/>
      <c r="URC26" s="431"/>
      <c r="URD26" s="431"/>
      <c r="URE26" s="431"/>
      <c r="URF26" s="431"/>
      <c r="URG26" s="431"/>
      <c r="URH26" s="431"/>
      <c r="URI26" s="431"/>
      <c r="URJ26" s="431"/>
      <c r="URK26" s="431"/>
      <c r="URL26" s="431"/>
      <c r="URM26" s="431"/>
      <c r="URN26" s="431"/>
      <c r="URO26" s="431"/>
      <c r="URP26" s="431"/>
      <c r="URQ26" s="431"/>
      <c r="URR26" s="431"/>
      <c r="URS26" s="431"/>
      <c r="URT26" s="431"/>
      <c r="URU26" s="431"/>
      <c r="URV26" s="431"/>
      <c r="URW26" s="431"/>
      <c r="URX26" s="431"/>
      <c r="URY26" s="431"/>
      <c r="URZ26" s="431"/>
      <c r="USA26" s="431"/>
      <c r="USB26" s="431"/>
      <c r="USC26" s="431"/>
      <c r="USD26" s="431"/>
      <c r="USE26" s="431"/>
      <c r="USF26" s="431"/>
      <c r="USG26" s="431"/>
      <c r="USH26" s="431"/>
      <c r="USI26" s="431"/>
      <c r="USJ26" s="431"/>
      <c r="USK26" s="431"/>
      <c r="USL26" s="431"/>
      <c r="USM26" s="431"/>
      <c r="USN26" s="431"/>
      <c r="USO26" s="431"/>
      <c r="USP26" s="431"/>
      <c r="USQ26" s="431"/>
      <c r="USR26" s="431"/>
      <c r="USS26" s="431"/>
      <c r="UST26" s="431"/>
      <c r="USU26" s="431"/>
      <c r="USV26" s="431"/>
      <c r="USW26" s="431"/>
      <c r="USX26" s="431"/>
      <c r="USY26" s="431"/>
      <c r="USZ26" s="431"/>
      <c r="UTA26" s="431"/>
      <c r="UTB26" s="431"/>
      <c r="UTC26" s="431"/>
      <c r="UTD26" s="431"/>
      <c r="UTE26" s="431"/>
      <c r="UTF26" s="431"/>
      <c r="UTG26" s="431"/>
      <c r="UTH26" s="431"/>
      <c r="UTI26" s="431"/>
      <c r="UTJ26" s="431"/>
      <c r="UTK26" s="431"/>
      <c r="UTL26" s="431"/>
      <c r="UTM26" s="431"/>
      <c r="UTN26" s="431"/>
      <c r="UTO26" s="431"/>
      <c r="UTP26" s="431"/>
      <c r="UTQ26" s="431"/>
      <c r="UTR26" s="431"/>
      <c r="UTS26" s="431"/>
      <c r="UTT26" s="431"/>
      <c r="UTU26" s="431"/>
      <c r="UTV26" s="431"/>
      <c r="UTW26" s="431"/>
      <c r="UTX26" s="431"/>
      <c r="UTY26" s="431"/>
      <c r="UTZ26" s="431"/>
      <c r="UUA26" s="431"/>
      <c r="UUB26" s="431"/>
      <c r="UUC26" s="431"/>
      <c r="UUD26" s="431"/>
      <c r="UUE26" s="431"/>
      <c r="UUF26" s="431"/>
      <c r="UUG26" s="431"/>
      <c r="UUH26" s="431"/>
      <c r="UUI26" s="431"/>
      <c r="UUJ26" s="431"/>
      <c r="UUK26" s="431"/>
      <c r="UUL26" s="431"/>
      <c r="UUM26" s="431"/>
      <c r="UUN26" s="431"/>
      <c r="UUO26" s="431"/>
      <c r="UUP26" s="431"/>
      <c r="UUQ26" s="431"/>
      <c r="UUR26" s="431"/>
      <c r="UUS26" s="431"/>
      <c r="UUT26" s="431"/>
      <c r="UUU26" s="431"/>
      <c r="UUV26" s="431"/>
      <c r="UUW26" s="431"/>
      <c r="UUX26" s="431"/>
      <c r="UUY26" s="431"/>
      <c r="UUZ26" s="431"/>
      <c r="UVA26" s="431"/>
      <c r="UVB26" s="431"/>
      <c r="UVC26" s="431"/>
      <c r="UVD26" s="431"/>
      <c r="UVE26" s="431"/>
      <c r="UVF26" s="431"/>
      <c r="UVG26" s="431"/>
      <c r="UVH26" s="431"/>
      <c r="UVI26" s="431"/>
      <c r="UVJ26" s="431"/>
      <c r="UVK26" s="431"/>
      <c r="UVL26" s="431"/>
      <c r="UVM26" s="431"/>
      <c r="UVN26" s="431"/>
      <c r="UVO26" s="431"/>
      <c r="UVP26" s="431"/>
      <c r="UVQ26" s="431"/>
      <c r="UVR26" s="431"/>
      <c r="UVS26" s="431"/>
      <c r="UVT26" s="431"/>
      <c r="UVU26" s="431"/>
      <c r="UVV26" s="431"/>
      <c r="UVW26" s="431"/>
      <c r="UVX26" s="431"/>
      <c r="UVY26" s="431"/>
      <c r="UVZ26" s="431"/>
      <c r="UWA26" s="431"/>
      <c r="UWB26" s="431"/>
      <c r="UWC26" s="431"/>
      <c r="UWD26" s="431"/>
      <c r="UWE26" s="431"/>
      <c r="UWF26" s="431"/>
      <c r="UWG26" s="431"/>
      <c r="UWH26" s="431"/>
      <c r="UWI26" s="431"/>
      <c r="UWJ26" s="431"/>
      <c r="UWK26" s="431"/>
      <c r="UWL26" s="431"/>
      <c r="UWM26" s="431"/>
      <c r="UWN26" s="431"/>
      <c r="UWO26" s="431"/>
      <c r="UWP26" s="431"/>
      <c r="UWQ26" s="431"/>
      <c r="UWR26" s="431"/>
      <c r="UWS26" s="431"/>
      <c r="UWT26" s="431"/>
      <c r="UWU26" s="431"/>
      <c r="UWV26" s="431"/>
      <c r="UWW26" s="431"/>
      <c r="UWX26" s="431"/>
      <c r="UWY26" s="431"/>
      <c r="UWZ26" s="431"/>
      <c r="UXA26" s="431"/>
      <c r="UXB26" s="431"/>
      <c r="UXC26" s="431"/>
      <c r="UXD26" s="431"/>
      <c r="UXE26" s="431"/>
      <c r="UXF26" s="431"/>
      <c r="UXG26" s="431"/>
      <c r="UXH26" s="431"/>
      <c r="UXI26" s="431"/>
      <c r="UXJ26" s="431"/>
      <c r="UXK26" s="431"/>
      <c r="UXL26" s="431"/>
      <c r="UXM26" s="431"/>
      <c r="UXN26" s="431"/>
      <c r="UXO26" s="431"/>
      <c r="UXP26" s="431"/>
      <c r="UXQ26" s="431"/>
      <c r="UXR26" s="431"/>
      <c r="UXS26" s="431"/>
      <c r="UXT26" s="431"/>
      <c r="UXU26" s="431"/>
      <c r="UXV26" s="431"/>
      <c r="UXW26" s="431"/>
      <c r="UXX26" s="431"/>
      <c r="UXY26" s="431"/>
      <c r="UXZ26" s="431"/>
      <c r="UYA26" s="431"/>
      <c r="UYB26" s="431"/>
      <c r="UYC26" s="431"/>
      <c r="UYD26" s="431"/>
      <c r="UYE26" s="431"/>
      <c r="UYF26" s="431"/>
      <c r="UYG26" s="431"/>
      <c r="UYH26" s="431"/>
      <c r="UYI26" s="431"/>
      <c r="UYJ26" s="431"/>
      <c r="UYK26" s="431"/>
      <c r="UYL26" s="431"/>
      <c r="UYM26" s="431"/>
      <c r="UYN26" s="431"/>
      <c r="UYO26" s="431"/>
      <c r="UYP26" s="431"/>
      <c r="UYQ26" s="431"/>
      <c r="UYR26" s="431"/>
      <c r="UYS26" s="431"/>
      <c r="UYT26" s="431"/>
      <c r="UYU26" s="431"/>
      <c r="UYV26" s="431"/>
      <c r="UYW26" s="431"/>
      <c r="UYX26" s="431"/>
      <c r="UYY26" s="431"/>
      <c r="UYZ26" s="431"/>
      <c r="UZA26" s="431"/>
      <c r="UZB26" s="431"/>
      <c r="UZC26" s="431"/>
      <c r="UZD26" s="431"/>
      <c r="UZE26" s="431"/>
      <c r="UZF26" s="431"/>
      <c r="UZG26" s="431"/>
      <c r="UZH26" s="431"/>
      <c r="UZI26" s="431"/>
      <c r="UZJ26" s="431"/>
      <c r="UZK26" s="431"/>
      <c r="UZL26" s="431"/>
      <c r="UZM26" s="431"/>
      <c r="UZN26" s="431"/>
      <c r="UZO26" s="431"/>
      <c r="UZP26" s="431"/>
      <c r="UZQ26" s="431"/>
      <c r="UZR26" s="431"/>
      <c r="UZS26" s="431"/>
      <c r="UZT26" s="431"/>
      <c r="UZU26" s="431"/>
      <c r="UZV26" s="431"/>
      <c r="UZW26" s="431"/>
      <c r="UZX26" s="431"/>
      <c r="UZY26" s="431"/>
      <c r="UZZ26" s="431"/>
      <c r="VAA26" s="431"/>
      <c r="VAB26" s="431"/>
      <c r="VAC26" s="431"/>
      <c r="VAD26" s="431"/>
      <c r="VAE26" s="431"/>
      <c r="VAF26" s="431"/>
      <c r="VAG26" s="431"/>
      <c r="VAH26" s="431"/>
      <c r="VAI26" s="431"/>
      <c r="VAJ26" s="431"/>
      <c r="VAK26" s="431"/>
      <c r="VAL26" s="431"/>
      <c r="VAM26" s="431"/>
      <c r="VAN26" s="431"/>
      <c r="VAO26" s="431"/>
      <c r="VAP26" s="431"/>
      <c r="VAQ26" s="431"/>
      <c r="VAR26" s="431"/>
      <c r="VAS26" s="431"/>
      <c r="VAT26" s="431"/>
      <c r="VAU26" s="431"/>
      <c r="VAV26" s="431"/>
      <c r="VAW26" s="431"/>
      <c r="VAX26" s="431"/>
      <c r="VAY26" s="431"/>
      <c r="VAZ26" s="431"/>
      <c r="VBA26" s="431"/>
      <c r="VBB26" s="431"/>
      <c r="VBC26" s="431"/>
      <c r="VBD26" s="431"/>
      <c r="VBE26" s="431"/>
      <c r="VBF26" s="431"/>
      <c r="VBG26" s="431"/>
      <c r="VBH26" s="431"/>
      <c r="VBI26" s="431"/>
      <c r="VBJ26" s="431"/>
      <c r="VBK26" s="431"/>
      <c r="VBL26" s="431"/>
      <c r="VBM26" s="431"/>
      <c r="VBN26" s="431"/>
      <c r="VBO26" s="431"/>
      <c r="VBP26" s="431"/>
      <c r="VBQ26" s="431"/>
      <c r="VBR26" s="431"/>
      <c r="VBS26" s="431"/>
      <c r="VBT26" s="431"/>
      <c r="VBU26" s="431"/>
      <c r="VBV26" s="431"/>
      <c r="VBW26" s="431"/>
      <c r="VBX26" s="431"/>
      <c r="VBY26" s="431"/>
      <c r="VBZ26" s="431"/>
      <c r="VCA26" s="431"/>
      <c r="VCB26" s="431"/>
      <c r="VCC26" s="431"/>
      <c r="VCD26" s="431"/>
      <c r="VCE26" s="431"/>
      <c r="VCF26" s="431"/>
      <c r="VCG26" s="431"/>
      <c r="VCH26" s="431"/>
      <c r="VCI26" s="431"/>
      <c r="VCJ26" s="431"/>
      <c r="VCK26" s="431"/>
      <c r="VCL26" s="431"/>
      <c r="VCM26" s="431"/>
      <c r="VCN26" s="431"/>
      <c r="VCO26" s="431"/>
      <c r="VCP26" s="431"/>
      <c r="VCQ26" s="431"/>
      <c r="VCR26" s="431"/>
      <c r="VCS26" s="431"/>
      <c r="VCT26" s="431"/>
      <c r="VCU26" s="431"/>
      <c r="VCV26" s="431"/>
      <c r="VCW26" s="431"/>
      <c r="VCX26" s="431"/>
      <c r="VCY26" s="431"/>
      <c r="VCZ26" s="431"/>
      <c r="VDA26" s="431"/>
      <c r="VDB26" s="431"/>
      <c r="VDC26" s="431"/>
      <c r="VDD26" s="431"/>
      <c r="VDE26" s="431"/>
      <c r="VDF26" s="431"/>
      <c r="VDG26" s="431"/>
      <c r="VDH26" s="431"/>
      <c r="VDI26" s="431"/>
      <c r="VDJ26" s="431"/>
      <c r="VDK26" s="431"/>
      <c r="VDL26" s="431"/>
      <c r="VDM26" s="431"/>
      <c r="VDN26" s="431"/>
      <c r="VDO26" s="431"/>
      <c r="VDP26" s="431"/>
      <c r="VDQ26" s="431"/>
      <c r="VDR26" s="431"/>
      <c r="VDS26" s="431"/>
      <c r="VDT26" s="431"/>
      <c r="VDU26" s="431"/>
      <c r="VDV26" s="431"/>
      <c r="VDW26" s="431"/>
      <c r="VDX26" s="431"/>
      <c r="VDY26" s="431"/>
      <c r="VDZ26" s="431"/>
      <c r="VEA26" s="431"/>
      <c r="VEB26" s="431"/>
      <c r="VEC26" s="431"/>
      <c r="VED26" s="431"/>
      <c r="VEE26" s="431"/>
      <c r="VEF26" s="431"/>
      <c r="VEG26" s="431"/>
      <c r="VEH26" s="431"/>
      <c r="VEI26" s="431"/>
      <c r="VEJ26" s="431"/>
      <c r="VEK26" s="431"/>
      <c r="VEL26" s="431"/>
      <c r="VEM26" s="431"/>
      <c r="VEN26" s="431"/>
      <c r="VEO26" s="431"/>
      <c r="VEP26" s="431"/>
      <c r="VEQ26" s="431"/>
      <c r="VER26" s="431"/>
      <c r="VES26" s="431"/>
      <c r="VET26" s="431"/>
      <c r="VEU26" s="431"/>
      <c r="VEV26" s="431"/>
      <c r="VEW26" s="431"/>
      <c r="VEX26" s="431"/>
      <c r="VEY26" s="431"/>
      <c r="VEZ26" s="431"/>
      <c r="VFA26" s="431"/>
      <c r="VFB26" s="431"/>
      <c r="VFC26" s="431"/>
      <c r="VFD26" s="431"/>
      <c r="VFE26" s="431"/>
      <c r="VFF26" s="431"/>
      <c r="VFG26" s="431"/>
      <c r="VFH26" s="431"/>
      <c r="VFI26" s="431"/>
      <c r="VFJ26" s="431"/>
      <c r="VFK26" s="431"/>
      <c r="VFL26" s="431"/>
      <c r="VFM26" s="431"/>
      <c r="VFN26" s="431"/>
      <c r="VFO26" s="431"/>
      <c r="VFP26" s="431"/>
      <c r="VFQ26" s="431"/>
      <c r="VFR26" s="431"/>
      <c r="VFS26" s="431"/>
      <c r="VFT26" s="431"/>
      <c r="VFU26" s="431"/>
      <c r="VFV26" s="431"/>
      <c r="VFW26" s="431"/>
      <c r="VFX26" s="431"/>
      <c r="VFY26" s="431"/>
      <c r="VFZ26" s="431"/>
      <c r="VGA26" s="431"/>
      <c r="VGB26" s="431"/>
      <c r="VGC26" s="431"/>
      <c r="VGD26" s="431"/>
      <c r="VGE26" s="431"/>
      <c r="VGF26" s="431"/>
      <c r="VGG26" s="431"/>
      <c r="VGH26" s="431"/>
      <c r="VGI26" s="431"/>
      <c r="VGJ26" s="431"/>
      <c r="VGK26" s="431"/>
      <c r="VGL26" s="431"/>
      <c r="VGM26" s="431"/>
      <c r="VGN26" s="431"/>
      <c r="VGO26" s="431"/>
      <c r="VGP26" s="431"/>
      <c r="VGQ26" s="431"/>
      <c r="VGR26" s="431"/>
      <c r="VGS26" s="431"/>
      <c r="VGT26" s="431"/>
      <c r="VGU26" s="431"/>
      <c r="VGV26" s="431"/>
      <c r="VGW26" s="431"/>
      <c r="VGX26" s="431"/>
      <c r="VGY26" s="431"/>
      <c r="VGZ26" s="431"/>
      <c r="VHA26" s="431"/>
      <c r="VHB26" s="431"/>
      <c r="VHC26" s="431"/>
      <c r="VHD26" s="431"/>
      <c r="VHE26" s="431"/>
      <c r="VHF26" s="431"/>
      <c r="VHG26" s="431"/>
      <c r="VHH26" s="431"/>
      <c r="VHI26" s="431"/>
      <c r="VHJ26" s="431"/>
      <c r="VHK26" s="431"/>
      <c r="VHL26" s="431"/>
      <c r="VHM26" s="431"/>
      <c r="VHN26" s="431"/>
      <c r="VHO26" s="431"/>
      <c r="VHP26" s="431"/>
      <c r="VHQ26" s="431"/>
      <c r="VHR26" s="431"/>
      <c r="VHS26" s="431"/>
      <c r="VHT26" s="431"/>
      <c r="VHU26" s="431"/>
      <c r="VHV26" s="431"/>
      <c r="VHW26" s="431"/>
      <c r="VHX26" s="431"/>
      <c r="VHY26" s="431"/>
      <c r="VHZ26" s="431"/>
      <c r="VIA26" s="431"/>
      <c r="VIB26" s="431"/>
      <c r="VIC26" s="431"/>
      <c r="VID26" s="431"/>
      <c r="VIE26" s="431"/>
      <c r="VIF26" s="431"/>
      <c r="VIG26" s="431"/>
      <c r="VIH26" s="431"/>
      <c r="VII26" s="431"/>
      <c r="VIJ26" s="431"/>
      <c r="VIK26" s="431"/>
      <c r="VIL26" s="431"/>
      <c r="VIM26" s="431"/>
      <c r="VIN26" s="431"/>
      <c r="VIO26" s="431"/>
      <c r="VIP26" s="431"/>
      <c r="VIQ26" s="431"/>
      <c r="VIR26" s="431"/>
      <c r="VIS26" s="431"/>
      <c r="VIT26" s="431"/>
      <c r="VIU26" s="431"/>
      <c r="VIV26" s="431"/>
      <c r="VIW26" s="431"/>
      <c r="VIX26" s="431"/>
      <c r="VIY26" s="431"/>
      <c r="VIZ26" s="431"/>
      <c r="VJA26" s="431"/>
      <c r="VJB26" s="431"/>
      <c r="VJC26" s="431"/>
      <c r="VJD26" s="431"/>
      <c r="VJE26" s="431"/>
      <c r="VJF26" s="431"/>
      <c r="VJG26" s="431"/>
      <c r="VJH26" s="431"/>
      <c r="VJI26" s="431"/>
      <c r="VJJ26" s="431"/>
      <c r="VJK26" s="431"/>
      <c r="VJL26" s="431"/>
      <c r="VJM26" s="431"/>
      <c r="VJN26" s="431"/>
      <c r="VJO26" s="431"/>
      <c r="VJP26" s="431"/>
      <c r="VJQ26" s="431"/>
      <c r="VJR26" s="431"/>
      <c r="VJS26" s="431"/>
      <c r="VJT26" s="431"/>
      <c r="VJU26" s="431"/>
      <c r="VJV26" s="431"/>
      <c r="VJW26" s="431"/>
      <c r="VJX26" s="431"/>
      <c r="VJY26" s="431"/>
      <c r="VJZ26" s="431"/>
      <c r="VKA26" s="431"/>
      <c r="VKB26" s="431"/>
      <c r="VKC26" s="431"/>
      <c r="VKD26" s="431"/>
      <c r="VKE26" s="431"/>
      <c r="VKF26" s="431"/>
      <c r="VKG26" s="431"/>
      <c r="VKH26" s="431"/>
      <c r="VKI26" s="431"/>
      <c r="VKJ26" s="431"/>
      <c r="VKK26" s="431"/>
      <c r="VKL26" s="431"/>
      <c r="VKM26" s="431"/>
      <c r="VKN26" s="431"/>
      <c r="VKO26" s="431"/>
      <c r="VKP26" s="431"/>
      <c r="VKQ26" s="431"/>
      <c r="VKR26" s="431"/>
      <c r="VKS26" s="431"/>
      <c r="VKT26" s="431"/>
      <c r="VKU26" s="431"/>
      <c r="VKV26" s="431"/>
      <c r="VKW26" s="431"/>
      <c r="VKX26" s="431"/>
      <c r="VKY26" s="431"/>
      <c r="VKZ26" s="431"/>
      <c r="VLA26" s="431"/>
      <c r="VLB26" s="431"/>
      <c r="VLC26" s="431"/>
      <c r="VLD26" s="431"/>
      <c r="VLE26" s="431"/>
      <c r="VLF26" s="431"/>
      <c r="VLG26" s="431"/>
      <c r="VLH26" s="431"/>
      <c r="VLI26" s="431"/>
      <c r="VLJ26" s="431"/>
      <c r="VLK26" s="431"/>
      <c r="VLL26" s="431"/>
      <c r="VLM26" s="431"/>
      <c r="VLN26" s="431"/>
      <c r="VLO26" s="431"/>
      <c r="VLP26" s="431"/>
      <c r="VLQ26" s="431"/>
      <c r="VLR26" s="431"/>
      <c r="VLS26" s="431"/>
      <c r="VLT26" s="431"/>
      <c r="VLU26" s="431"/>
      <c r="VLV26" s="431"/>
      <c r="VLW26" s="431"/>
      <c r="VLX26" s="431"/>
      <c r="VLY26" s="431"/>
      <c r="VLZ26" s="431"/>
      <c r="VMA26" s="431"/>
      <c r="VMB26" s="431"/>
      <c r="VMC26" s="431"/>
      <c r="VMD26" s="431"/>
      <c r="VME26" s="431"/>
      <c r="VMF26" s="431"/>
      <c r="VMG26" s="431"/>
      <c r="VMH26" s="431"/>
      <c r="VMI26" s="431"/>
      <c r="VMJ26" s="431"/>
      <c r="VMK26" s="431"/>
      <c r="VML26" s="431"/>
      <c r="VMM26" s="431"/>
      <c r="VMN26" s="431"/>
      <c r="VMO26" s="431"/>
      <c r="VMP26" s="431"/>
      <c r="VMQ26" s="431"/>
      <c r="VMR26" s="431"/>
      <c r="VMS26" s="431"/>
      <c r="VMT26" s="431"/>
      <c r="VMU26" s="431"/>
      <c r="VMV26" s="431"/>
      <c r="VMW26" s="431"/>
      <c r="VMX26" s="431"/>
      <c r="VMY26" s="431"/>
      <c r="VMZ26" s="431"/>
      <c r="VNA26" s="431"/>
      <c r="VNB26" s="431"/>
      <c r="VNC26" s="431"/>
      <c r="VND26" s="431"/>
      <c r="VNE26" s="431"/>
      <c r="VNF26" s="431"/>
      <c r="VNG26" s="431"/>
      <c r="VNH26" s="431"/>
      <c r="VNI26" s="431"/>
      <c r="VNJ26" s="431"/>
      <c r="VNK26" s="431"/>
      <c r="VNL26" s="431"/>
      <c r="VNM26" s="431"/>
      <c r="VNN26" s="431"/>
      <c r="VNO26" s="431"/>
      <c r="VNP26" s="431"/>
      <c r="VNQ26" s="431"/>
      <c r="VNR26" s="431"/>
      <c r="VNS26" s="431"/>
      <c r="VNT26" s="431"/>
      <c r="VNU26" s="431"/>
      <c r="VNV26" s="431"/>
      <c r="VNW26" s="431"/>
      <c r="VNX26" s="431"/>
      <c r="VNY26" s="431"/>
      <c r="VNZ26" s="431"/>
      <c r="VOA26" s="431"/>
      <c r="VOB26" s="431"/>
      <c r="VOC26" s="431"/>
      <c r="VOD26" s="431"/>
      <c r="VOE26" s="431"/>
      <c r="VOF26" s="431"/>
      <c r="VOG26" s="431"/>
      <c r="VOH26" s="431"/>
      <c r="VOI26" s="431"/>
      <c r="VOJ26" s="431"/>
      <c r="VOK26" s="431"/>
      <c r="VOL26" s="431"/>
      <c r="VOM26" s="431"/>
      <c r="VON26" s="431"/>
      <c r="VOO26" s="431"/>
      <c r="VOP26" s="431"/>
      <c r="VOQ26" s="431"/>
      <c r="VOR26" s="431"/>
      <c r="VOS26" s="431"/>
      <c r="VOT26" s="431"/>
      <c r="VOU26" s="431"/>
      <c r="VOV26" s="431"/>
      <c r="VOW26" s="431"/>
      <c r="VOX26" s="431"/>
      <c r="VOY26" s="431"/>
      <c r="VOZ26" s="431"/>
      <c r="VPA26" s="431"/>
      <c r="VPB26" s="431"/>
      <c r="VPC26" s="431"/>
      <c r="VPD26" s="431"/>
      <c r="VPE26" s="431"/>
      <c r="VPF26" s="431"/>
      <c r="VPG26" s="431"/>
      <c r="VPH26" s="431"/>
      <c r="VPI26" s="431"/>
      <c r="VPJ26" s="431"/>
      <c r="VPK26" s="431"/>
      <c r="VPL26" s="431"/>
      <c r="VPM26" s="431"/>
      <c r="VPN26" s="431"/>
      <c r="VPO26" s="431"/>
      <c r="VPP26" s="431"/>
      <c r="VPQ26" s="431"/>
      <c r="VPR26" s="431"/>
      <c r="VPS26" s="431"/>
      <c r="VPT26" s="431"/>
      <c r="VPU26" s="431"/>
      <c r="VPV26" s="431"/>
      <c r="VPW26" s="431"/>
      <c r="VPX26" s="431"/>
      <c r="VPY26" s="431"/>
      <c r="VPZ26" s="431"/>
      <c r="VQA26" s="431"/>
      <c r="VQB26" s="431"/>
      <c r="VQC26" s="431"/>
      <c r="VQD26" s="431"/>
      <c r="VQE26" s="431"/>
      <c r="VQF26" s="431"/>
      <c r="VQG26" s="431"/>
      <c r="VQH26" s="431"/>
      <c r="VQI26" s="431"/>
      <c r="VQJ26" s="431"/>
      <c r="VQK26" s="431"/>
      <c r="VQL26" s="431"/>
      <c r="VQM26" s="431"/>
      <c r="VQN26" s="431"/>
      <c r="VQO26" s="431"/>
      <c r="VQP26" s="431"/>
      <c r="VQQ26" s="431"/>
      <c r="VQR26" s="431"/>
      <c r="VQS26" s="431"/>
      <c r="VQT26" s="431"/>
      <c r="VQU26" s="431"/>
      <c r="VQV26" s="431"/>
      <c r="VQW26" s="431"/>
      <c r="VQX26" s="431"/>
      <c r="VQY26" s="431"/>
      <c r="VQZ26" s="431"/>
      <c r="VRA26" s="431"/>
      <c r="VRB26" s="431"/>
      <c r="VRC26" s="431"/>
      <c r="VRD26" s="431"/>
      <c r="VRE26" s="431"/>
      <c r="VRF26" s="431"/>
      <c r="VRG26" s="431"/>
      <c r="VRH26" s="431"/>
      <c r="VRI26" s="431"/>
      <c r="VRJ26" s="431"/>
      <c r="VRK26" s="431"/>
      <c r="VRL26" s="431"/>
      <c r="VRM26" s="431"/>
      <c r="VRN26" s="431"/>
      <c r="VRO26" s="431"/>
      <c r="VRP26" s="431"/>
      <c r="VRQ26" s="431"/>
      <c r="VRR26" s="431"/>
      <c r="VRS26" s="431"/>
      <c r="VRT26" s="431"/>
      <c r="VRU26" s="431"/>
      <c r="VRV26" s="431"/>
      <c r="VRW26" s="431"/>
      <c r="VRX26" s="431"/>
      <c r="VRY26" s="431"/>
      <c r="VRZ26" s="431"/>
      <c r="VSA26" s="431"/>
      <c r="VSB26" s="431"/>
      <c r="VSC26" s="431"/>
      <c r="VSD26" s="431"/>
      <c r="VSE26" s="431"/>
      <c r="VSF26" s="431"/>
      <c r="VSG26" s="431"/>
      <c r="VSH26" s="431"/>
      <c r="VSI26" s="431"/>
      <c r="VSJ26" s="431"/>
      <c r="VSK26" s="431"/>
      <c r="VSL26" s="431"/>
      <c r="VSM26" s="431"/>
      <c r="VSN26" s="431"/>
      <c r="VSO26" s="431"/>
      <c r="VSP26" s="431"/>
      <c r="VSQ26" s="431"/>
      <c r="VSR26" s="431"/>
      <c r="VSS26" s="431"/>
      <c r="VST26" s="431"/>
      <c r="VSU26" s="431"/>
      <c r="VSV26" s="431"/>
      <c r="VSW26" s="431"/>
      <c r="VSX26" s="431"/>
      <c r="VSY26" s="431"/>
      <c r="VSZ26" s="431"/>
      <c r="VTA26" s="431"/>
      <c r="VTB26" s="431"/>
      <c r="VTC26" s="431"/>
      <c r="VTD26" s="431"/>
      <c r="VTE26" s="431"/>
      <c r="VTF26" s="431"/>
      <c r="VTG26" s="431"/>
      <c r="VTH26" s="431"/>
      <c r="VTI26" s="431"/>
      <c r="VTJ26" s="431"/>
      <c r="VTK26" s="431"/>
      <c r="VTL26" s="431"/>
      <c r="VTM26" s="431"/>
      <c r="VTN26" s="431"/>
      <c r="VTO26" s="431"/>
      <c r="VTP26" s="431"/>
      <c r="VTQ26" s="431"/>
      <c r="VTR26" s="431"/>
      <c r="VTS26" s="431"/>
      <c r="VTT26" s="431"/>
      <c r="VTU26" s="431"/>
      <c r="VTV26" s="431"/>
      <c r="VTW26" s="431"/>
      <c r="VTX26" s="431"/>
      <c r="VTY26" s="431"/>
      <c r="VTZ26" s="431"/>
      <c r="VUA26" s="431"/>
      <c r="VUB26" s="431"/>
      <c r="VUC26" s="431"/>
      <c r="VUD26" s="431"/>
      <c r="VUE26" s="431"/>
      <c r="VUF26" s="431"/>
      <c r="VUG26" s="431"/>
      <c r="VUH26" s="431"/>
      <c r="VUI26" s="431"/>
      <c r="VUJ26" s="431"/>
      <c r="VUK26" s="431"/>
      <c r="VUL26" s="431"/>
      <c r="VUM26" s="431"/>
      <c r="VUN26" s="431"/>
      <c r="VUO26" s="431"/>
      <c r="VUP26" s="431"/>
      <c r="VUQ26" s="431"/>
      <c r="VUR26" s="431"/>
      <c r="VUS26" s="431"/>
      <c r="VUT26" s="431"/>
      <c r="VUU26" s="431"/>
      <c r="VUV26" s="431"/>
      <c r="VUW26" s="431"/>
      <c r="VUX26" s="431"/>
      <c r="VUY26" s="431"/>
      <c r="VUZ26" s="431"/>
      <c r="VVA26" s="431"/>
      <c r="VVB26" s="431"/>
      <c r="VVC26" s="431"/>
      <c r="VVD26" s="431"/>
      <c r="VVE26" s="431"/>
      <c r="VVF26" s="431"/>
      <c r="VVG26" s="431"/>
      <c r="VVH26" s="431"/>
      <c r="VVI26" s="431"/>
      <c r="VVJ26" s="431"/>
      <c r="VVK26" s="431"/>
      <c r="VVL26" s="431"/>
      <c r="VVM26" s="431"/>
      <c r="VVN26" s="431"/>
      <c r="VVO26" s="431"/>
      <c r="VVP26" s="431"/>
      <c r="VVQ26" s="431"/>
      <c r="VVR26" s="431"/>
      <c r="VVS26" s="431"/>
      <c r="VVT26" s="431"/>
      <c r="VVU26" s="431"/>
      <c r="VVV26" s="431"/>
      <c r="VVW26" s="431"/>
      <c r="VVX26" s="431"/>
      <c r="VVY26" s="431"/>
      <c r="VVZ26" s="431"/>
      <c r="VWA26" s="431"/>
      <c r="VWB26" s="431"/>
      <c r="VWC26" s="431"/>
      <c r="VWD26" s="431"/>
      <c r="VWE26" s="431"/>
      <c r="VWF26" s="431"/>
      <c r="VWG26" s="431"/>
      <c r="VWH26" s="431"/>
      <c r="VWI26" s="431"/>
      <c r="VWJ26" s="431"/>
      <c r="VWK26" s="431"/>
      <c r="VWL26" s="431"/>
      <c r="VWM26" s="431"/>
      <c r="VWN26" s="431"/>
      <c r="VWO26" s="431"/>
      <c r="VWP26" s="431"/>
      <c r="VWQ26" s="431"/>
      <c r="VWR26" s="431"/>
      <c r="VWS26" s="431"/>
      <c r="VWT26" s="431"/>
      <c r="VWU26" s="431"/>
      <c r="VWV26" s="431"/>
      <c r="VWW26" s="431"/>
      <c r="VWX26" s="431"/>
      <c r="VWY26" s="431"/>
      <c r="VWZ26" s="431"/>
      <c r="VXA26" s="431"/>
      <c r="VXB26" s="431"/>
      <c r="VXC26" s="431"/>
      <c r="VXD26" s="431"/>
      <c r="VXE26" s="431"/>
      <c r="VXF26" s="431"/>
      <c r="VXG26" s="431"/>
      <c r="VXH26" s="431"/>
      <c r="VXI26" s="431"/>
      <c r="VXJ26" s="431"/>
      <c r="VXK26" s="431"/>
      <c r="VXL26" s="431"/>
      <c r="VXM26" s="431"/>
      <c r="VXN26" s="431"/>
      <c r="VXO26" s="431"/>
      <c r="VXP26" s="431"/>
      <c r="VXQ26" s="431"/>
      <c r="VXR26" s="431"/>
      <c r="VXS26" s="431"/>
      <c r="VXT26" s="431"/>
      <c r="VXU26" s="431"/>
      <c r="VXV26" s="431"/>
      <c r="VXW26" s="431"/>
      <c r="VXX26" s="431"/>
      <c r="VXY26" s="431"/>
      <c r="VXZ26" s="431"/>
      <c r="VYA26" s="431"/>
      <c r="VYB26" s="431"/>
      <c r="VYC26" s="431"/>
      <c r="VYD26" s="431"/>
      <c r="VYE26" s="431"/>
      <c r="VYF26" s="431"/>
      <c r="VYG26" s="431"/>
      <c r="VYH26" s="431"/>
      <c r="VYI26" s="431"/>
      <c r="VYJ26" s="431"/>
      <c r="VYK26" s="431"/>
      <c r="VYL26" s="431"/>
      <c r="VYM26" s="431"/>
      <c r="VYN26" s="431"/>
      <c r="VYO26" s="431"/>
      <c r="VYP26" s="431"/>
      <c r="VYQ26" s="431"/>
      <c r="VYR26" s="431"/>
      <c r="VYS26" s="431"/>
      <c r="VYT26" s="431"/>
      <c r="VYU26" s="431"/>
      <c r="VYV26" s="431"/>
      <c r="VYW26" s="431"/>
      <c r="VYX26" s="431"/>
      <c r="VYY26" s="431"/>
      <c r="VYZ26" s="431"/>
      <c r="VZA26" s="431"/>
      <c r="VZB26" s="431"/>
      <c r="VZC26" s="431"/>
      <c r="VZD26" s="431"/>
      <c r="VZE26" s="431"/>
      <c r="VZF26" s="431"/>
      <c r="VZG26" s="431"/>
      <c r="VZH26" s="431"/>
      <c r="VZI26" s="431"/>
      <c r="VZJ26" s="431"/>
      <c r="VZK26" s="431"/>
      <c r="VZL26" s="431"/>
      <c r="VZM26" s="431"/>
      <c r="VZN26" s="431"/>
      <c r="VZO26" s="431"/>
      <c r="VZP26" s="431"/>
      <c r="VZQ26" s="431"/>
      <c r="VZR26" s="431"/>
      <c r="VZS26" s="431"/>
      <c r="VZT26" s="431"/>
      <c r="VZU26" s="431"/>
      <c r="VZV26" s="431"/>
      <c r="VZW26" s="431"/>
      <c r="VZX26" s="431"/>
      <c r="VZY26" s="431"/>
      <c r="VZZ26" s="431"/>
      <c r="WAA26" s="431"/>
      <c r="WAB26" s="431"/>
      <c r="WAC26" s="431"/>
      <c r="WAD26" s="431"/>
      <c r="WAE26" s="431"/>
      <c r="WAF26" s="431"/>
      <c r="WAG26" s="431"/>
      <c r="WAH26" s="431"/>
      <c r="WAI26" s="431"/>
      <c r="WAJ26" s="431"/>
      <c r="WAK26" s="431"/>
      <c r="WAL26" s="431"/>
      <c r="WAM26" s="431"/>
      <c r="WAN26" s="431"/>
      <c r="WAO26" s="431"/>
      <c r="WAP26" s="431"/>
      <c r="WAQ26" s="431"/>
      <c r="WAR26" s="431"/>
      <c r="WAS26" s="431"/>
      <c r="WAT26" s="431"/>
      <c r="WAU26" s="431"/>
      <c r="WAV26" s="431"/>
      <c r="WAW26" s="431"/>
      <c r="WAX26" s="431"/>
      <c r="WAY26" s="431"/>
      <c r="WAZ26" s="431"/>
      <c r="WBA26" s="431"/>
      <c r="WBB26" s="431"/>
      <c r="WBC26" s="431"/>
      <c r="WBD26" s="431"/>
      <c r="WBE26" s="431"/>
      <c r="WBF26" s="431"/>
      <c r="WBG26" s="431"/>
      <c r="WBH26" s="431"/>
      <c r="WBI26" s="431"/>
      <c r="WBJ26" s="431"/>
      <c r="WBK26" s="431"/>
      <c r="WBL26" s="431"/>
      <c r="WBM26" s="431"/>
      <c r="WBN26" s="431"/>
      <c r="WBO26" s="431"/>
      <c r="WBP26" s="431"/>
      <c r="WBQ26" s="431"/>
      <c r="WBR26" s="431"/>
      <c r="WBS26" s="431"/>
      <c r="WBT26" s="431"/>
      <c r="WBU26" s="431"/>
      <c r="WBV26" s="431"/>
      <c r="WBW26" s="431"/>
      <c r="WBX26" s="431"/>
      <c r="WBY26" s="431"/>
      <c r="WBZ26" s="431"/>
      <c r="WCA26" s="431"/>
      <c r="WCB26" s="431"/>
      <c r="WCC26" s="431"/>
      <c r="WCD26" s="431"/>
      <c r="WCE26" s="431"/>
      <c r="WCF26" s="431"/>
      <c r="WCG26" s="431"/>
      <c r="WCH26" s="431"/>
      <c r="WCI26" s="431"/>
      <c r="WCJ26" s="431"/>
      <c r="WCK26" s="431"/>
      <c r="WCL26" s="431"/>
      <c r="WCM26" s="431"/>
      <c r="WCN26" s="431"/>
      <c r="WCO26" s="431"/>
      <c r="WCP26" s="431"/>
      <c r="WCQ26" s="431"/>
      <c r="WCR26" s="431"/>
      <c r="WCS26" s="431"/>
      <c r="WCT26" s="431"/>
      <c r="WCU26" s="431"/>
      <c r="WCV26" s="431"/>
      <c r="WCW26" s="431"/>
      <c r="WCX26" s="431"/>
      <c r="WCY26" s="431"/>
      <c r="WCZ26" s="431"/>
      <c r="WDA26" s="431"/>
      <c r="WDB26" s="431"/>
      <c r="WDC26" s="431"/>
      <c r="WDD26" s="431"/>
      <c r="WDE26" s="431"/>
      <c r="WDF26" s="431"/>
      <c r="WDG26" s="431"/>
      <c r="WDH26" s="431"/>
      <c r="WDI26" s="431"/>
      <c r="WDJ26" s="431"/>
      <c r="WDK26" s="431"/>
      <c r="WDL26" s="431"/>
      <c r="WDM26" s="431"/>
      <c r="WDN26" s="431"/>
      <c r="WDO26" s="431"/>
      <c r="WDP26" s="431"/>
      <c r="WDQ26" s="431"/>
      <c r="WDR26" s="431"/>
      <c r="WDS26" s="431"/>
      <c r="WDT26" s="431"/>
      <c r="WDU26" s="431"/>
      <c r="WDV26" s="431"/>
      <c r="WDW26" s="431"/>
      <c r="WDX26" s="431"/>
      <c r="WDY26" s="431"/>
      <c r="WDZ26" s="431"/>
      <c r="WEA26" s="431"/>
      <c r="WEB26" s="431"/>
      <c r="WEC26" s="431"/>
      <c r="WED26" s="431"/>
      <c r="WEE26" s="431"/>
      <c r="WEF26" s="431"/>
      <c r="WEG26" s="431"/>
      <c r="WEH26" s="431"/>
      <c r="WEI26" s="431"/>
      <c r="WEJ26" s="431"/>
      <c r="WEK26" s="431"/>
      <c r="WEL26" s="431"/>
      <c r="WEM26" s="431"/>
      <c r="WEN26" s="431"/>
      <c r="WEO26" s="431"/>
      <c r="WEP26" s="431"/>
      <c r="WEQ26" s="431"/>
      <c r="WER26" s="431"/>
      <c r="WES26" s="431"/>
      <c r="WET26" s="431"/>
      <c r="WEU26" s="431"/>
      <c r="WEV26" s="431"/>
      <c r="WEW26" s="431"/>
      <c r="WEX26" s="431"/>
      <c r="WEY26" s="431"/>
      <c r="WEZ26" s="431"/>
      <c r="WFA26" s="431"/>
      <c r="WFB26" s="431"/>
      <c r="WFC26" s="431"/>
      <c r="WFD26" s="431"/>
      <c r="WFE26" s="431"/>
      <c r="WFF26" s="431"/>
      <c r="WFG26" s="431"/>
      <c r="WFH26" s="431"/>
      <c r="WFI26" s="431"/>
      <c r="WFJ26" s="431"/>
      <c r="WFK26" s="431"/>
      <c r="WFL26" s="431"/>
      <c r="WFM26" s="431"/>
      <c r="WFN26" s="431"/>
      <c r="WFO26" s="431"/>
      <c r="WFP26" s="431"/>
      <c r="WFQ26" s="431"/>
      <c r="WFR26" s="431"/>
      <c r="WFS26" s="431"/>
      <c r="WFT26" s="431"/>
      <c r="WFU26" s="431"/>
      <c r="WFV26" s="431"/>
      <c r="WFW26" s="431"/>
      <c r="WFX26" s="431"/>
      <c r="WFY26" s="431"/>
      <c r="WFZ26" s="431"/>
      <c r="WGA26" s="431"/>
      <c r="WGB26" s="431"/>
      <c r="WGC26" s="431"/>
      <c r="WGD26" s="431"/>
      <c r="WGE26" s="431"/>
      <c r="WGF26" s="431"/>
      <c r="WGG26" s="431"/>
      <c r="WGH26" s="431"/>
      <c r="WGI26" s="431"/>
      <c r="WGJ26" s="431"/>
      <c r="WGK26" s="431"/>
      <c r="WGL26" s="431"/>
      <c r="WGM26" s="431"/>
      <c r="WGN26" s="431"/>
      <c r="WGO26" s="431"/>
      <c r="WGP26" s="431"/>
      <c r="WGQ26" s="431"/>
      <c r="WGR26" s="431"/>
      <c r="WGS26" s="431"/>
      <c r="WGT26" s="431"/>
      <c r="WGU26" s="431"/>
      <c r="WGV26" s="431"/>
      <c r="WGW26" s="431"/>
      <c r="WGX26" s="431"/>
      <c r="WGY26" s="431"/>
      <c r="WGZ26" s="431"/>
      <c r="WHA26" s="431"/>
      <c r="WHB26" s="431"/>
      <c r="WHC26" s="431"/>
      <c r="WHD26" s="431"/>
      <c r="WHE26" s="431"/>
      <c r="WHF26" s="431"/>
      <c r="WHG26" s="431"/>
      <c r="WHH26" s="431"/>
      <c r="WHI26" s="431"/>
      <c r="WHJ26" s="431"/>
      <c r="WHK26" s="431"/>
      <c r="WHL26" s="431"/>
      <c r="WHM26" s="431"/>
      <c r="WHN26" s="431"/>
      <c r="WHO26" s="431"/>
      <c r="WHP26" s="431"/>
      <c r="WHQ26" s="431"/>
      <c r="WHR26" s="431"/>
      <c r="WHS26" s="431"/>
      <c r="WHT26" s="431"/>
      <c r="WHU26" s="431"/>
      <c r="WHV26" s="431"/>
      <c r="WHW26" s="431"/>
      <c r="WHX26" s="431"/>
      <c r="WHY26" s="431"/>
      <c r="WHZ26" s="431"/>
      <c r="WIA26" s="431"/>
      <c r="WIB26" s="431"/>
      <c r="WIC26" s="431"/>
      <c r="WID26" s="431"/>
      <c r="WIE26" s="431"/>
      <c r="WIF26" s="431"/>
      <c r="WIG26" s="431"/>
      <c r="WIH26" s="431"/>
      <c r="WII26" s="431"/>
      <c r="WIJ26" s="431"/>
      <c r="WIK26" s="431"/>
      <c r="WIL26" s="431"/>
      <c r="WIM26" s="431"/>
      <c r="WIN26" s="431"/>
      <c r="WIO26" s="431"/>
      <c r="WIP26" s="431"/>
      <c r="WIQ26" s="431"/>
      <c r="WIR26" s="431"/>
      <c r="WIS26" s="431"/>
      <c r="WIT26" s="431"/>
      <c r="WIU26" s="431"/>
      <c r="WIV26" s="431"/>
      <c r="WIW26" s="431"/>
      <c r="WIX26" s="431"/>
      <c r="WIY26" s="431"/>
      <c r="WIZ26" s="431"/>
      <c r="WJA26" s="431"/>
      <c r="WJB26" s="431"/>
      <c r="WJC26" s="431"/>
      <c r="WJD26" s="431"/>
      <c r="WJE26" s="431"/>
      <c r="WJF26" s="431"/>
      <c r="WJG26" s="431"/>
      <c r="WJH26" s="431"/>
      <c r="WJI26" s="431"/>
      <c r="WJJ26" s="431"/>
      <c r="WJK26" s="431"/>
      <c r="WJL26" s="431"/>
      <c r="WJM26" s="431"/>
      <c r="WJN26" s="431"/>
      <c r="WJO26" s="431"/>
      <c r="WJP26" s="431"/>
      <c r="WJQ26" s="431"/>
      <c r="WJR26" s="431"/>
      <c r="WJS26" s="431"/>
      <c r="WJT26" s="431"/>
      <c r="WJU26" s="431"/>
      <c r="WJV26" s="431"/>
      <c r="WJW26" s="431"/>
      <c r="WJX26" s="431"/>
      <c r="WJY26" s="431"/>
      <c r="WJZ26" s="431"/>
      <c r="WKA26" s="431"/>
      <c r="WKB26" s="431"/>
      <c r="WKC26" s="431"/>
      <c r="WKD26" s="431"/>
      <c r="WKE26" s="431"/>
      <c r="WKF26" s="431"/>
      <c r="WKG26" s="431"/>
      <c r="WKH26" s="431"/>
      <c r="WKI26" s="431"/>
      <c r="WKJ26" s="431"/>
      <c r="WKK26" s="431"/>
      <c r="WKL26" s="431"/>
      <c r="WKM26" s="431"/>
      <c r="WKN26" s="431"/>
      <c r="WKO26" s="431"/>
      <c r="WKP26" s="431"/>
      <c r="WKQ26" s="431"/>
      <c r="WKR26" s="431"/>
      <c r="WKS26" s="431"/>
      <c r="WKT26" s="431"/>
      <c r="WKU26" s="431"/>
      <c r="WKV26" s="431"/>
      <c r="WKW26" s="431"/>
      <c r="WKX26" s="431"/>
      <c r="WKY26" s="431"/>
      <c r="WKZ26" s="431"/>
      <c r="WLA26" s="431"/>
      <c r="WLB26" s="431"/>
      <c r="WLC26" s="431"/>
      <c r="WLD26" s="431"/>
      <c r="WLE26" s="431"/>
      <c r="WLF26" s="431"/>
      <c r="WLG26" s="431"/>
      <c r="WLH26" s="431"/>
      <c r="WLI26" s="431"/>
      <c r="WLJ26" s="431"/>
      <c r="WLK26" s="431"/>
      <c r="WLL26" s="431"/>
      <c r="WLM26" s="431"/>
      <c r="WLN26" s="431"/>
      <c r="WLO26" s="431"/>
      <c r="WLP26" s="431"/>
      <c r="WLQ26" s="431"/>
      <c r="WLR26" s="431"/>
      <c r="WLS26" s="431"/>
      <c r="WLT26" s="431"/>
      <c r="WLU26" s="431"/>
      <c r="WLV26" s="431"/>
      <c r="WLW26" s="431"/>
      <c r="WLX26" s="431"/>
      <c r="WLY26" s="431"/>
      <c r="WLZ26" s="431"/>
      <c r="WMA26" s="431"/>
      <c r="WMB26" s="431"/>
      <c r="WMC26" s="431"/>
      <c r="WMD26" s="431"/>
      <c r="WME26" s="431"/>
      <c r="WMF26" s="431"/>
      <c r="WMG26" s="431"/>
      <c r="WMH26" s="431"/>
      <c r="WMI26" s="431"/>
      <c r="WMJ26" s="431"/>
      <c r="WMK26" s="431"/>
      <c r="WML26" s="431"/>
      <c r="WMM26" s="431"/>
      <c r="WMN26" s="431"/>
      <c r="WMO26" s="431"/>
      <c r="WMP26" s="431"/>
      <c r="WMQ26" s="431"/>
      <c r="WMR26" s="431"/>
      <c r="WMS26" s="431"/>
      <c r="WMT26" s="431"/>
      <c r="WMU26" s="431"/>
      <c r="WMV26" s="431"/>
      <c r="WMW26" s="431"/>
      <c r="WMX26" s="431"/>
      <c r="WMY26" s="431"/>
      <c r="WMZ26" s="431"/>
      <c r="WNA26" s="431"/>
      <c r="WNB26" s="431"/>
      <c r="WNC26" s="431"/>
      <c r="WND26" s="431"/>
      <c r="WNE26" s="431"/>
      <c r="WNF26" s="431"/>
      <c r="WNG26" s="431"/>
      <c r="WNH26" s="431"/>
      <c r="WNI26" s="431"/>
      <c r="WNJ26" s="431"/>
      <c r="WNK26" s="431"/>
      <c r="WNL26" s="431"/>
      <c r="WNM26" s="431"/>
      <c r="WNN26" s="431"/>
      <c r="WNO26" s="431"/>
      <c r="WNP26" s="431"/>
      <c r="WNQ26" s="431"/>
      <c r="WNR26" s="431"/>
      <c r="WNS26" s="431"/>
      <c r="WNT26" s="431"/>
      <c r="WNU26" s="431"/>
      <c r="WNV26" s="431"/>
      <c r="WNW26" s="431"/>
      <c r="WNX26" s="431"/>
      <c r="WNY26" s="431"/>
      <c r="WNZ26" s="431"/>
      <c r="WOA26" s="431"/>
      <c r="WOB26" s="431"/>
      <c r="WOC26" s="431"/>
      <c r="WOD26" s="431"/>
      <c r="WOE26" s="431"/>
      <c r="WOF26" s="431"/>
      <c r="WOG26" s="431"/>
      <c r="WOH26" s="431"/>
      <c r="WOI26" s="431"/>
      <c r="WOJ26" s="431"/>
      <c r="WOK26" s="431"/>
      <c r="WOL26" s="431"/>
      <c r="WOM26" s="431"/>
      <c r="WON26" s="431"/>
      <c r="WOO26" s="431"/>
      <c r="WOP26" s="431"/>
      <c r="WOQ26" s="431"/>
      <c r="WOR26" s="431"/>
      <c r="WOS26" s="431"/>
      <c r="WOT26" s="431"/>
      <c r="WOU26" s="431"/>
      <c r="WOV26" s="431"/>
      <c r="WOW26" s="431"/>
      <c r="WOX26" s="431"/>
      <c r="WOY26" s="431"/>
      <c r="WOZ26" s="431"/>
      <c r="WPA26" s="431"/>
      <c r="WPB26" s="431"/>
      <c r="WPC26" s="431"/>
      <c r="WPD26" s="431"/>
      <c r="WPE26" s="431"/>
      <c r="WPF26" s="431"/>
      <c r="WPG26" s="431"/>
      <c r="WPH26" s="431"/>
      <c r="WPI26" s="431"/>
      <c r="WPJ26" s="431"/>
      <c r="WPK26" s="431"/>
      <c r="WPL26" s="431"/>
      <c r="WPM26" s="431"/>
      <c r="WPN26" s="431"/>
      <c r="WPO26" s="431"/>
      <c r="WPP26" s="431"/>
      <c r="WPQ26" s="431"/>
      <c r="WPR26" s="431"/>
      <c r="WPS26" s="431"/>
      <c r="WPT26" s="431"/>
      <c r="WPU26" s="431"/>
      <c r="WPV26" s="431"/>
      <c r="WPW26" s="431"/>
      <c r="WPX26" s="431"/>
      <c r="WPY26" s="431"/>
      <c r="WPZ26" s="431"/>
      <c r="WQA26" s="431"/>
      <c r="WQB26" s="431"/>
      <c r="WQC26" s="431"/>
      <c r="WQD26" s="431"/>
      <c r="WQE26" s="431"/>
      <c r="WQF26" s="431"/>
      <c r="WQG26" s="431"/>
      <c r="WQH26" s="431"/>
      <c r="WQI26" s="431"/>
      <c r="WQJ26" s="431"/>
      <c r="WQK26" s="431"/>
      <c r="WQL26" s="431"/>
      <c r="WQM26" s="431"/>
      <c r="WQN26" s="431"/>
      <c r="WQO26" s="431"/>
      <c r="WQP26" s="431"/>
      <c r="WQQ26" s="431"/>
      <c r="WQR26" s="431"/>
      <c r="WQS26" s="431"/>
      <c r="WQT26" s="431"/>
      <c r="WQU26" s="431"/>
      <c r="WQV26" s="431"/>
      <c r="WQW26" s="431"/>
      <c r="WQX26" s="431"/>
      <c r="WQY26" s="431"/>
      <c r="WQZ26" s="431"/>
      <c r="WRA26" s="431"/>
      <c r="WRB26" s="431"/>
      <c r="WRC26" s="431"/>
      <c r="WRD26" s="431"/>
      <c r="WRE26" s="431"/>
      <c r="WRF26" s="431"/>
      <c r="WRG26" s="431"/>
      <c r="WRH26" s="431"/>
      <c r="WRI26" s="431"/>
      <c r="WRJ26" s="431"/>
      <c r="WRK26" s="431"/>
      <c r="WRL26" s="431"/>
      <c r="WRM26" s="431"/>
      <c r="WRN26" s="431"/>
      <c r="WRO26" s="431"/>
      <c r="WRP26" s="431"/>
      <c r="WRQ26" s="431"/>
      <c r="WRR26" s="431"/>
      <c r="WRS26" s="431"/>
      <c r="WRT26" s="431"/>
      <c r="WRU26" s="431"/>
      <c r="WRV26" s="431"/>
      <c r="WRW26" s="431"/>
      <c r="WRX26" s="431"/>
      <c r="WRY26" s="431"/>
      <c r="WRZ26" s="431"/>
      <c r="WSA26" s="431"/>
      <c r="WSB26" s="431"/>
      <c r="WSC26" s="431"/>
      <c r="WSD26" s="431"/>
      <c r="WSE26" s="431"/>
      <c r="WSF26" s="431"/>
      <c r="WSG26" s="431"/>
      <c r="WSH26" s="431"/>
      <c r="WSI26" s="431"/>
      <c r="WSJ26" s="431"/>
      <c r="WSK26" s="431"/>
      <c r="WSL26" s="431"/>
      <c r="WSM26" s="431"/>
      <c r="WSN26" s="431"/>
      <c r="WSO26" s="431"/>
      <c r="WSP26" s="431"/>
      <c r="WSQ26" s="431"/>
      <c r="WSR26" s="431"/>
      <c r="WSS26" s="431"/>
      <c r="WST26" s="431"/>
      <c r="WSU26" s="431"/>
      <c r="WSV26" s="431"/>
      <c r="WSW26" s="431"/>
      <c r="WSX26" s="431"/>
      <c r="WSY26" s="431"/>
      <c r="WSZ26" s="431"/>
      <c r="WTA26" s="431"/>
      <c r="WTB26" s="431"/>
      <c r="WTC26" s="431"/>
      <c r="WTD26" s="431"/>
      <c r="WTE26" s="431"/>
      <c r="WTF26" s="431"/>
      <c r="WTG26" s="431"/>
      <c r="WTH26" s="431"/>
      <c r="WTI26" s="431"/>
      <c r="WTJ26" s="431"/>
      <c r="WTK26" s="431"/>
      <c r="WTL26" s="431"/>
      <c r="WTM26" s="431"/>
      <c r="WTN26" s="431"/>
      <c r="WTO26" s="431"/>
      <c r="WTP26" s="431"/>
      <c r="WTQ26" s="431"/>
      <c r="WTR26" s="431"/>
      <c r="WTS26" s="431"/>
      <c r="WTT26" s="431"/>
      <c r="WTU26" s="431"/>
      <c r="WTV26" s="431"/>
      <c r="WTW26" s="431"/>
      <c r="WTX26" s="431"/>
      <c r="WTY26" s="431"/>
      <c r="WTZ26" s="431"/>
      <c r="WUA26" s="431"/>
      <c r="WUB26" s="431"/>
      <c r="WUC26" s="431"/>
      <c r="WUD26" s="431"/>
      <c r="WUE26" s="431"/>
      <c r="WUF26" s="431"/>
      <c r="WUG26" s="431"/>
      <c r="WUH26" s="431"/>
      <c r="WUI26" s="431"/>
      <c r="WUJ26" s="431"/>
      <c r="WUK26" s="431"/>
      <c r="WUL26" s="431"/>
      <c r="WUM26" s="431"/>
      <c r="WUN26" s="431"/>
      <c r="WUO26" s="431"/>
      <c r="WUP26" s="431"/>
      <c r="WUQ26" s="431"/>
      <c r="WUR26" s="431"/>
      <c r="WUS26" s="431"/>
      <c r="WUT26" s="431"/>
      <c r="WUU26" s="431"/>
      <c r="WUV26" s="431"/>
      <c r="WUW26" s="431"/>
      <c r="WUX26" s="431"/>
      <c r="WUY26" s="431"/>
      <c r="WUZ26" s="431"/>
      <c r="WVA26" s="431"/>
      <c r="WVB26" s="431"/>
      <c r="WVC26" s="431"/>
      <c r="WVD26" s="431"/>
      <c r="WVE26" s="431"/>
      <c r="WVF26" s="431"/>
      <c r="WVG26" s="431"/>
      <c r="WVH26" s="431"/>
      <c r="WVI26" s="431"/>
      <c r="WVJ26" s="431"/>
      <c r="WVK26" s="431"/>
      <c r="WVL26" s="431"/>
      <c r="WVM26" s="431"/>
      <c r="WVN26" s="431"/>
      <c r="WVO26" s="431"/>
      <c r="WVP26" s="431"/>
      <c r="WVQ26" s="431"/>
      <c r="WVR26" s="431"/>
      <c r="WVS26" s="431"/>
      <c r="WVT26" s="431"/>
      <c r="WVU26" s="431"/>
      <c r="WVV26" s="431"/>
      <c r="WVW26" s="431"/>
      <c r="WVX26" s="431"/>
      <c r="WVY26" s="431"/>
      <c r="WVZ26" s="431"/>
      <c r="WWA26" s="431"/>
      <c r="WWB26" s="431"/>
      <c r="WWC26" s="431"/>
      <c r="WWD26" s="431"/>
      <c r="WWE26" s="431"/>
      <c r="WWF26" s="431"/>
      <c r="WWG26" s="431"/>
      <c r="WWH26" s="431"/>
      <c r="WWI26" s="431"/>
      <c r="WWJ26" s="431"/>
      <c r="WWK26" s="431"/>
      <c r="WWL26" s="431"/>
      <c r="WWM26" s="431"/>
      <c r="WWN26" s="431"/>
      <c r="WWO26" s="431"/>
      <c r="WWP26" s="431"/>
      <c r="WWQ26" s="431"/>
      <c r="WWR26" s="431"/>
      <c r="WWS26" s="431"/>
      <c r="WWT26" s="431"/>
      <c r="WWU26" s="431"/>
      <c r="WWV26" s="431"/>
      <c r="WWW26" s="431"/>
      <c r="WWX26" s="431"/>
      <c r="WWY26" s="431"/>
      <c r="WWZ26" s="431"/>
      <c r="WXA26" s="431"/>
      <c r="WXB26" s="431"/>
      <c r="WXC26" s="431"/>
      <c r="WXD26" s="431"/>
      <c r="WXE26" s="431"/>
      <c r="WXF26" s="431"/>
      <c r="WXG26" s="431"/>
      <c r="WXH26" s="431"/>
      <c r="WXI26" s="431"/>
      <c r="WXJ26" s="431"/>
      <c r="WXK26" s="431"/>
      <c r="WXL26" s="431"/>
      <c r="WXM26" s="431"/>
      <c r="WXN26" s="431"/>
      <c r="WXO26" s="431"/>
      <c r="WXP26" s="431"/>
      <c r="WXQ26" s="431"/>
      <c r="WXR26" s="431"/>
      <c r="WXS26" s="431"/>
      <c r="WXT26" s="431"/>
      <c r="WXU26" s="431"/>
      <c r="WXV26" s="431"/>
      <c r="WXW26" s="431"/>
      <c r="WXX26" s="431"/>
      <c r="WXY26" s="431"/>
      <c r="WXZ26" s="431"/>
      <c r="WYA26" s="431"/>
      <c r="WYB26" s="431"/>
      <c r="WYC26" s="431"/>
      <c r="WYD26" s="431"/>
      <c r="WYE26" s="431"/>
      <c r="WYF26" s="431"/>
      <c r="WYG26" s="431"/>
      <c r="WYH26" s="431"/>
      <c r="WYI26" s="431"/>
      <c r="WYJ26" s="431"/>
      <c r="WYK26" s="431"/>
      <c r="WYL26" s="431"/>
      <c r="WYM26" s="431"/>
      <c r="WYN26" s="431"/>
      <c r="WYO26" s="431"/>
      <c r="WYP26" s="431"/>
      <c r="WYQ26" s="431"/>
      <c r="WYR26" s="431"/>
      <c r="WYS26" s="431"/>
      <c r="WYT26" s="431"/>
      <c r="WYU26" s="431"/>
      <c r="WYV26" s="431"/>
      <c r="WYW26" s="431"/>
      <c r="WYX26" s="431"/>
      <c r="WYY26" s="431"/>
      <c r="WYZ26" s="431"/>
      <c r="WZA26" s="431"/>
      <c r="WZB26" s="431"/>
      <c r="WZC26" s="431"/>
      <c r="WZD26" s="431"/>
      <c r="WZE26" s="431"/>
      <c r="WZF26" s="431"/>
      <c r="WZG26" s="431"/>
      <c r="WZH26" s="431"/>
      <c r="WZI26" s="431"/>
      <c r="WZJ26" s="431"/>
      <c r="WZK26" s="431"/>
      <c r="WZL26" s="431"/>
      <c r="WZM26" s="431"/>
      <c r="WZN26" s="431"/>
      <c r="WZO26" s="431"/>
      <c r="WZP26" s="431"/>
      <c r="WZQ26" s="431"/>
      <c r="WZR26" s="431"/>
      <c r="WZS26" s="431"/>
      <c r="WZT26" s="431"/>
      <c r="WZU26" s="431"/>
      <c r="WZV26" s="431"/>
      <c r="WZW26" s="431"/>
      <c r="WZX26" s="431"/>
      <c r="WZY26" s="431"/>
      <c r="WZZ26" s="431"/>
      <c r="XAA26" s="431"/>
      <c r="XAB26" s="431"/>
      <c r="XAC26" s="431"/>
      <c r="XAD26" s="431"/>
      <c r="XAE26" s="431"/>
      <c r="XAF26" s="431"/>
      <c r="XAG26" s="431"/>
      <c r="XAH26" s="431"/>
      <c r="XAI26" s="431"/>
      <c r="XAJ26" s="431"/>
      <c r="XAK26" s="431"/>
      <c r="XAL26" s="431"/>
      <c r="XAM26" s="431"/>
      <c r="XAN26" s="431"/>
      <c r="XAO26" s="431"/>
      <c r="XAP26" s="431"/>
      <c r="XAQ26" s="431"/>
      <c r="XAR26" s="431"/>
      <c r="XAS26" s="431"/>
      <c r="XAT26" s="431"/>
      <c r="XAU26" s="431"/>
      <c r="XAV26" s="431"/>
      <c r="XAW26" s="431"/>
      <c r="XAX26" s="431"/>
      <c r="XAY26" s="431"/>
      <c r="XAZ26" s="431"/>
      <c r="XBA26" s="431"/>
      <c r="XBB26" s="431"/>
      <c r="XBC26" s="431"/>
      <c r="XBD26" s="431"/>
      <c r="XBE26" s="431"/>
      <c r="XBF26" s="431"/>
      <c r="XBG26" s="431"/>
      <c r="XBH26" s="431"/>
      <c r="XBI26" s="431"/>
      <c r="XBJ26" s="431"/>
      <c r="XBK26" s="431"/>
      <c r="XBL26" s="431"/>
      <c r="XBM26" s="431"/>
      <c r="XBN26" s="431"/>
      <c r="XBO26" s="431"/>
      <c r="XBP26" s="431"/>
      <c r="XBQ26" s="431"/>
      <c r="XBR26" s="431"/>
      <c r="XBS26" s="431"/>
      <c r="XBT26" s="431"/>
      <c r="XBU26" s="431"/>
      <c r="XBV26" s="431"/>
      <c r="XBW26" s="431"/>
      <c r="XBX26" s="431"/>
      <c r="XBY26" s="431"/>
      <c r="XBZ26" s="431"/>
      <c r="XCA26" s="431"/>
      <c r="XCB26" s="431"/>
      <c r="XCC26" s="431"/>
      <c r="XCD26" s="431"/>
      <c r="XCE26" s="431"/>
      <c r="XCF26" s="431"/>
      <c r="XCG26" s="431"/>
      <c r="XCH26" s="431"/>
      <c r="XCI26" s="431"/>
      <c r="XCJ26" s="431"/>
      <c r="XCK26" s="431"/>
      <c r="XCL26" s="431"/>
      <c r="XCM26" s="431"/>
      <c r="XCN26" s="431"/>
      <c r="XCO26" s="431"/>
      <c r="XCP26" s="431"/>
      <c r="XCQ26" s="431"/>
      <c r="XCR26" s="431"/>
      <c r="XCS26" s="431"/>
      <c r="XCT26" s="431"/>
      <c r="XCU26" s="431"/>
      <c r="XCV26" s="431"/>
      <c r="XCW26" s="431"/>
      <c r="XCX26" s="431"/>
      <c r="XCY26" s="431"/>
      <c r="XCZ26" s="431"/>
      <c r="XDA26" s="431"/>
      <c r="XDB26" s="431"/>
      <c r="XDC26" s="431"/>
      <c r="XDD26" s="431"/>
      <c r="XDE26" s="431"/>
      <c r="XDF26" s="431"/>
      <c r="XDG26" s="431"/>
      <c r="XDH26" s="431"/>
      <c r="XDI26" s="431"/>
      <c r="XDJ26" s="431"/>
      <c r="XDK26" s="431"/>
      <c r="XDL26" s="431"/>
      <c r="XDM26" s="431"/>
      <c r="XDN26" s="431"/>
    </row>
    <row r="27" spans="1:16342">
      <c r="K27" s="431"/>
      <c r="L27" s="431"/>
      <c r="M27" s="431"/>
      <c r="N27" s="431"/>
      <c r="O27" s="431"/>
      <c r="P27" s="431"/>
      <c r="Q27" s="431"/>
      <c r="R27" s="431"/>
      <c r="S27" s="431"/>
      <c r="T27" s="431"/>
      <c r="U27" s="431"/>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c r="BB27" s="431"/>
      <c r="BC27" s="431"/>
      <c r="BD27" s="431"/>
      <c r="BE27" s="431"/>
      <c r="BF27" s="431"/>
      <c r="BG27" s="431"/>
      <c r="BH27" s="431"/>
      <c r="BI27" s="431"/>
      <c r="BJ27" s="431"/>
      <c r="BK27" s="431"/>
      <c r="BL27" s="431"/>
      <c r="BM27" s="431"/>
      <c r="BN27" s="431"/>
      <c r="BO27" s="431"/>
      <c r="BP27" s="431"/>
      <c r="BQ27" s="431"/>
      <c r="BR27" s="431"/>
      <c r="BS27" s="431"/>
      <c r="BT27" s="431"/>
      <c r="BU27" s="431"/>
      <c r="BV27" s="431"/>
      <c r="BW27" s="431"/>
      <c r="BX27" s="431"/>
      <c r="BY27" s="431"/>
      <c r="BZ27" s="431"/>
      <c r="CA27" s="431"/>
      <c r="CB27" s="431"/>
      <c r="CC27" s="431"/>
      <c r="CD27" s="431"/>
      <c r="CE27" s="431"/>
      <c r="CF27" s="431"/>
      <c r="CG27" s="431"/>
      <c r="CH27" s="431"/>
      <c r="CI27" s="431"/>
      <c r="CJ27" s="431"/>
      <c r="CK27" s="431"/>
      <c r="CL27" s="431"/>
      <c r="CM27" s="431"/>
      <c r="CN27" s="431"/>
      <c r="CO27" s="431"/>
      <c r="CP27" s="431"/>
      <c r="CQ27" s="431"/>
      <c r="CR27" s="431"/>
      <c r="CS27" s="431"/>
      <c r="CT27" s="431"/>
      <c r="CU27" s="431"/>
      <c r="CV27" s="431"/>
      <c r="CW27" s="431"/>
      <c r="CX27" s="431"/>
      <c r="CY27" s="431"/>
      <c r="CZ27" s="431"/>
      <c r="DA27" s="431"/>
      <c r="DB27" s="431"/>
      <c r="DC27" s="431"/>
      <c r="DD27" s="431"/>
      <c r="DE27" s="431"/>
      <c r="DF27" s="431"/>
      <c r="DG27" s="431"/>
      <c r="DH27" s="431"/>
      <c r="DI27" s="431"/>
      <c r="DJ27" s="431"/>
      <c r="DK27" s="431"/>
      <c r="DL27" s="431"/>
      <c r="DM27" s="431"/>
      <c r="DN27" s="431"/>
      <c r="DO27" s="431"/>
      <c r="DP27" s="431"/>
      <c r="DQ27" s="431"/>
      <c r="DR27" s="431"/>
      <c r="DS27" s="431"/>
      <c r="DT27" s="431"/>
      <c r="DU27" s="431"/>
      <c r="DV27" s="431"/>
      <c r="DW27" s="431"/>
      <c r="DX27" s="431"/>
      <c r="DY27" s="431"/>
      <c r="DZ27" s="431"/>
      <c r="EA27" s="431"/>
      <c r="EB27" s="431"/>
      <c r="EC27" s="431"/>
      <c r="ED27" s="431"/>
      <c r="EE27" s="431"/>
      <c r="EF27" s="431"/>
      <c r="EG27" s="431"/>
      <c r="EH27" s="431"/>
      <c r="EI27" s="431"/>
      <c r="EJ27" s="431"/>
      <c r="EK27" s="431"/>
      <c r="EL27" s="431"/>
      <c r="EM27" s="431"/>
      <c r="EN27" s="431"/>
      <c r="EO27" s="431"/>
      <c r="EP27" s="431"/>
      <c r="EQ27" s="431"/>
      <c r="ER27" s="431"/>
      <c r="ES27" s="431"/>
      <c r="ET27" s="431"/>
      <c r="EU27" s="431"/>
      <c r="EV27" s="431"/>
      <c r="EW27" s="431"/>
      <c r="EX27" s="431"/>
      <c r="EY27" s="431"/>
      <c r="EZ27" s="431"/>
      <c r="FA27" s="431"/>
      <c r="FB27" s="431"/>
      <c r="FC27" s="431"/>
      <c r="FD27" s="431"/>
      <c r="FE27" s="431"/>
      <c r="FF27" s="431"/>
      <c r="FG27" s="431"/>
      <c r="FH27" s="431"/>
      <c r="FI27" s="431"/>
      <c r="FJ27" s="431"/>
      <c r="FK27" s="431"/>
      <c r="FL27" s="431"/>
      <c r="FM27" s="431"/>
      <c r="FN27" s="431"/>
      <c r="FO27" s="431"/>
      <c r="FP27" s="431"/>
      <c r="FQ27" s="431"/>
      <c r="FR27" s="431"/>
      <c r="FS27" s="431"/>
      <c r="FT27" s="431"/>
      <c r="FU27" s="431"/>
      <c r="FV27" s="431"/>
      <c r="FW27" s="431"/>
      <c r="FX27" s="431"/>
      <c r="FY27" s="431"/>
      <c r="FZ27" s="431"/>
      <c r="GA27" s="431"/>
      <c r="GB27" s="431"/>
      <c r="GC27" s="431"/>
      <c r="GD27" s="431"/>
      <c r="GE27" s="431"/>
      <c r="GF27" s="431"/>
      <c r="GG27" s="431"/>
      <c r="GH27" s="431"/>
      <c r="GI27" s="431"/>
      <c r="GJ27" s="431"/>
      <c r="GK27" s="431"/>
      <c r="GL27" s="431"/>
      <c r="GM27" s="431"/>
      <c r="GN27" s="431"/>
      <c r="GO27" s="431"/>
      <c r="GP27" s="431"/>
      <c r="GQ27" s="431"/>
      <c r="GR27" s="431"/>
      <c r="GS27" s="431"/>
      <c r="GT27" s="431"/>
      <c r="GU27" s="431"/>
      <c r="GV27" s="431"/>
      <c r="GW27" s="431"/>
      <c r="GX27" s="431"/>
      <c r="GY27" s="431"/>
      <c r="GZ27" s="431"/>
      <c r="HA27" s="431"/>
      <c r="HB27" s="431"/>
      <c r="HC27" s="431"/>
      <c r="HD27" s="431"/>
      <c r="HE27" s="431"/>
      <c r="HF27" s="431"/>
      <c r="HG27" s="431"/>
      <c r="HH27" s="431"/>
      <c r="HI27" s="431"/>
      <c r="HJ27" s="431"/>
      <c r="HK27" s="431"/>
      <c r="HL27" s="431"/>
      <c r="HM27" s="431"/>
      <c r="HN27" s="431"/>
      <c r="HO27" s="431"/>
      <c r="HP27" s="431"/>
      <c r="HQ27" s="431"/>
      <c r="HR27" s="431"/>
      <c r="HS27" s="431"/>
      <c r="HT27" s="431"/>
      <c r="HU27" s="431"/>
      <c r="HV27" s="431"/>
      <c r="HW27" s="431"/>
      <c r="HX27" s="431"/>
      <c r="HY27" s="431"/>
      <c r="HZ27" s="431"/>
      <c r="IA27" s="431"/>
      <c r="IB27" s="431"/>
      <c r="IC27" s="431"/>
      <c r="ID27" s="431"/>
      <c r="IE27" s="431"/>
      <c r="IF27" s="431"/>
      <c r="IG27" s="431"/>
      <c r="IH27" s="431"/>
      <c r="II27" s="431"/>
      <c r="IJ27" s="431"/>
      <c r="IK27" s="431"/>
      <c r="IL27" s="431"/>
      <c r="IM27" s="431"/>
      <c r="IN27" s="431"/>
      <c r="IO27" s="431"/>
      <c r="IP27" s="431"/>
      <c r="IQ27" s="431"/>
      <c r="IR27" s="431"/>
      <c r="IS27" s="431"/>
      <c r="IT27" s="431"/>
      <c r="IU27" s="431"/>
      <c r="IV27" s="431"/>
      <c r="IW27" s="431"/>
      <c r="IX27" s="431"/>
      <c r="IY27" s="431"/>
      <c r="IZ27" s="431"/>
      <c r="JA27" s="431"/>
      <c r="JB27" s="431"/>
      <c r="JC27" s="431"/>
      <c r="JD27" s="431"/>
      <c r="JE27" s="431"/>
      <c r="JF27" s="431"/>
      <c r="JG27" s="431"/>
      <c r="JH27" s="431"/>
      <c r="JI27" s="431"/>
      <c r="JJ27" s="431"/>
      <c r="JK27" s="431"/>
      <c r="JL27" s="431"/>
      <c r="JM27" s="431"/>
      <c r="JN27" s="431"/>
      <c r="JO27" s="431"/>
      <c r="JP27" s="431"/>
      <c r="JQ27" s="431"/>
      <c r="JR27" s="431"/>
      <c r="JS27" s="431"/>
      <c r="JT27" s="431"/>
      <c r="JU27" s="431"/>
      <c r="JV27" s="431"/>
      <c r="JW27" s="431"/>
      <c r="JX27" s="431"/>
      <c r="JY27" s="431"/>
      <c r="JZ27" s="431"/>
      <c r="KA27" s="431"/>
      <c r="KB27" s="431"/>
      <c r="KC27" s="431"/>
      <c r="KD27" s="431"/>
      <c r="KE27" s="431"/>
      <c r="KF27" s="431"/>
      <c r="KG27" s="431"/>
      <c r="KH27" s="431"/>
      <c r="KI27" s="431"/>
      <c r="KJ27" s="431"/>
      <c r="KK27" s="431"/>
      <c r="KL27" s="431"/>
      <c r="KM27" s="431"/>
      <c r="KN27" s="431"/>
      <c r="KO27" s="431"/>
      <c r="KP27" s="431"/>
      <c r="KQ27" s="431"/>
      <c r="KR27" s="431"/>
      <c r="KS27" s="431"/>
      <c r="KT27" s="431"/>
      <c r="KU27" s="431"/>
      <c r="KV27" s="431"/>
      <c r="KW27" s="431"/>
      <c r="KX27" s="431"/>
      <c r="KY27" s="431"/>
      <c r="KZ27" s="431"/>
      <c r="LA27" s="431"/>
      <c r="LB27" s="431"/>
      <c r="LC27" s="431"/>
      <c r="LD27" s="431"/>
      <c r="LE27" s="431"/>
      <c r="LF27" s="431"/>
      <c r="LG27" s="431"/>
      <c r="LH27" s="431"/>
      <c r="LI27" s="431"/>
      <c r="LJ27" s="431"/>
      <c r="LK27" s="431"/>
      <c r="LL27" s="431"/>
      <c r="LM27" s="431"/>
      <c r="LN27" s="431"/>
      <c r="LO27" s="431"/>
      <c r="LP27" s="431"/>
      <c r="LQ27" s="431"/>
      <c r="LR27" s="431"/>
      <c r="LS27" s="431"/>
      <c r="LT27" s="431"/>
      <c r="LU27" s="431"/>
      <c r="LV27" s="431"/>
      <c r="LW27" s="431"/>
      <c r="LX27" s="431"/>
      <c r="LY27" s="431"/>
      <c r="LZ27" s="431"/>
      <c r="MA27" s="431"/>
      <c r="MB27" s="431"/>
      <c r="MC27" s="431"/>
      <c r="MD27" s="431"/>
      <c r="ME27" s="431"/>
      <c r="MF27" s="431"/>
      <c r="MG27" s="431"/>
      <c r="MH27" s="431"/>
      <c r="MI27" s="431"/>
      <c r="MJ27" s="431"/>
      <c r="MK27" s="431"/>
      <c r="ML27" s="431"/>
      <c r="MM27" s="431"/>
      <c r="MN27" s="431"/>
      <c r="MO27" s="431"/>
      <c r="MP27" s="431"/>
      <c r="MQ27" s="431"/>
      <c r="MR27" s="431"/>
      <c r="MS27" s="431"/>
      <c r="MT27" s="431"/>
      <c r="MU27" s="431"/>
      <c r="MV27" s="431"/>
      <c r="MW27" s="431"/>
      <c r="MX27" s="431"/>
      <c r="MY27" s="431"/>
      <c r="MZ27" s="431"/>
      <c r="NA27" s="431"/>
      <c r="NB27" s="431"/>
      <c r="NC27" s="431"/>
      <c r="ND27" s="431"/>
      <c r="NE27" s="431"/>
      <c r="NF27" s="431"/>
      <c r="NG27" s="431"/>
      <c r="NH27" s="431"/>
      <c r="NI27" s="431"/>
      <c r="NJ27" s="431"/>
      <c r="NK27" s="431"/>
      <c r="NL27" s="431"/>
      <c r="NM27" s="431"/>
      <c r="NN27" s="431"/>
      <c r="NO27" s="431"/>
      <c r="NP27" s="431"/>
      <c r="NQ27" s="431"/>
      <c r="NR27" s="431"/>
      <c r="NS27" s="431"/>
      <c r="NT27" s="431"/>
      <c r="NU27" s="431"/>
      <c r="NV27" s="431"/>
      <c r="NW27" s="431"/>
      <c r="NX27" s="431"/>
      <c r="NY27" s="431"/>
      <c r="NZ27" s="431"/>
      <c r="OA27" s="431"/>
      <c r="OB27" s="431"/>
      <c r="OC27" s="431"/>
      <c r="OD27" s="431"/>
      <c r="OE27" s="431"/>
      <c r="OF27" s="431"/>
      <c r="OG27" s="431"/>
      <c r="OH27" s="431"/>
      <c r="OI27" s="431"/>
      <c r="OJ27" s="431"/>
      <c r="OK27" s="431"/>
      <c r="OL27" s="431"/>
      <c r="OM27" s="431"/>
      <c r="ON27" s="431"/>
      <c r="OO27" s="431"/>
      <c r="OP27" s="431"/>
      <c r="OQ27" s="431"/>
      <c r="OR27" s="431"/>
      <c r="OS27" s="431"/>
      <c r="OT27" s="431"/>
      <c r="OU27" s="431"/>
      <c r="OV27" s="431"/>
      <c r="OW27" s="431"/>
      <c r="OX27" s="431"/>
      <c r="OY27" s="431"/>
      <c r="OZ27" s="431"/>
      <c r="PA27" s="431"/>
      <c r="PB27" s="431"/>
      <c r="PC27" s="431"/>
      <c r="PD27" s="431"/>
      <c r="PE27" s="431"/>
      <c r="PF27" s="431"/>
      <c r="PG27" s="431"/>
      <c r="PH27" s="431"/>
      <c r="PI27" s="431"/>
      <c r="PJ27" s="431"/>
      <c r="PK27" s="431"/>
      <c r="PL27" s="431"/>
      <c r="PM27" s="431"/>
      <c r="PN27" s="431"/>
      <c r="PO27" s="431"/>
      <c r="PP27" s="431"/>
      <c r="PQ27" s="431"/>
      <c r="PR27" s="431"/>
      <c r="PS27" s="431"/>
      <c r="PT27" s="431"/>
      <c r="PU27" s="431"/>
      <c r="PV27" s="431"/>
      <c r="PW27" s="431"/>
      <c r="PX27" s="431"/>
      <c r="PY27" s="431"/>
      <c r="PZ27" s="431"/>
      <c r="QA27" s="431"/>
      <c r="QB27" s="431"/>
      <c r="QC27" s="431"/>
      <c r="QD27" s="431"/>
      <c r="QE27" s="431"/>
      <c r="QF27" s="431"/>
      <c r="QG27" s="431"/>
      <c r="QH27" s="431"/>
      <c r="QI27" s="431"/>
      <c r="QJ27" s="431"/>
      <c r="QK27" s="431"/>
      <c r="QL27" s="431"/>
      <c r="QM27" s="431"/>
      <c r="QN27" s="431"/>
      <c r="QO27" s="431"/>
      <c r="QP27" s="431"/>
      <c r="QQ27" s="431"/>
      <c r="QR27" s="431"/>
      <c r="QS27" s="431"/>
      <c r="QT27" s="431"/>
      <c r="QU27" s="431"/>
      <c r="QV27" s="431"/>
      <c r="QW27" s="431"/>
      <c r="QX27" s="431"/>
      <c r="QY27" s="431"/>
      <c r="QZ27" s="431"/>
      <c r="RA27" s="431"/>
      <c r="RB27" s="431"/>
      <c r="RC27" s="431"/>
      <c r="RD27" s="431"/>
      <c r="RE27" s="431"/>
      <c r="RF27" s="431"/>
      <c r="RG27" s="431"/>
      <c r="RH27" s="431"/>
      <c r="RI27" s="431"/>
      <c r="RJ27" s="431"/>
      <c r="RK27" s="431"/>
      <c r="RL27" s="431"/>
      <c r="RM27" s="431"/>
      <c r="RN27" s="431"/>
      <c r="RO27" s="431"/>
      <c r="RP27" s="431"/>
      <c r="RQ27" s="431"/>
      <c r="RR27" s="431"/>
      <c r="RS27" s="431"/>
      <c r="RT27" s="431"/>
      <c r="RU27" s="431"/>
      <c r="RV27" s="431"/>
      <c r="RW27" s="431"/>
      <c r="RX27" s="431"/>
      <c r="RY27" s="431"/>
      <c r="RZ27" s="431"/>
      <c r="SA27" s="431"/>
      <c r="SB27" s="431"/>
      <c r="SC27" s="431"/>
      <c r="SD27" s="431"/>
      <c r="SE27" s="431"/>
      <c r="SF27" s="431"/>
      <c r="SG27" s="431"/>
      <c r="SH27" s="431"/>
      <c r="SI27" s="431"/>
      <c r="SJ27" s="431"/>
      <c r="SK27" s="431"/>
      <c r="SL27" s="431"/>
      <c r="SM27" s="431"/>
      <c r="SN27" s="431"/>
      <c r="SO27" s="431"/>
      <c r="SP27" s="431"/>
      <c r="SQ27" s="431"/>
      <c r="SR27" s="431"/>
      <c r="SS27" s="431"/>
      <c r="ST27" s="431"/>
      <c r="SU27" s="431"/>
      <c r="SV27" s="431"/>
      <c r="SW27" s="431"/>
      <c r="SX27" s="431"/>
      <c r="SY27" s="431"/>
      <c r="SZ27" s="431"/>
      <c r="TA27" s="431"/>
      <c r="TB27" s="431"/>
      <c r="TC27" s="431"/>
      <c r="TD27" s="431"/>
      <c r="TE27" s="431"/>
      <c r="TF27" s="431"/>
      <c r="TG27" s="431"/>
      <c r="TH27" s="431"/>
      <c r="TI27" s="431"/>
      <c r="TJ27" s="431"/>
      <c r="TK27" s="431"/>
      <c r="TL27" s="431"/>
      <c r="TM27" s="431"/>
      <c r="TN27" s="431"/>
      <c r="TO27" s="431"/>
      <c r="TP27" s="431"/>
      <c r="TQ27" s="431"/>
      <c r="TR27" s="431"/>
      <c r="TS27" s="431"/>
      <c r="TT27" s="431"/>
      <c r="TU27" s="431"/>
      <c r="TV27" s="431"/>
      <c r="TW27" s="431"/>
      <c r="TX27" s="431"/>
      <c r="TY27" s="431"/>
      <c r="TZ27" s="431"/>
      <c r="UA27" s="431"/>
      <c r="UB27" s="431"/>
      <c r="UC27" s="431"/>
      <c r="UD27" s="431"/>
      <c r="UE27" s="431"/>
      <c r="UF27" s="431"/>
      <c r="UG27" s="431"/>
      <c r="UH27" s="431"/>
      <c r="UI27" s="431"/>
      <c r="UJ27" s="431"/>
      <c r="UK27" s="431"/>
      <c r="UL27" s="431"/>
      <c r="UM27" s="431"/>
      <c r="UN27" s="431"/>
      <c r="UO27" s="431"/>
      <c r="UP27" s="431"/>
      <c r="UQ27" s="431"/>
      <c r="UR27" s="431"/>
      <c r="US27" s="431"/>
      <c r="UT27" s="431"/>
      <c r="UU27" s="431"/>
      <c r="UV27" s="431"/>
      <c r="UW27" s="431"/>
      <c r="UX27" s="431"/>
      <c r="UY27" s="431"/>
      <c r="UZ27" s="431"/>
      <c r="VA27" s="431"/>
      <c r="VB27" s="431"/>
      <c r="VC27" s="431"/>
      <c r="VD27" s="431"/>
      <c r="VE27" s="431"/>
      <c r="VF27" s="431"/>
      <c r="VG27" s="431"/>
      <c r="VH27" s="431"/>
      <c r="VI27" s="431"/>
      <c r="VJ27" s="431"/>
      <c r="VK27" s="431"/>
      <c r="VL27" s="431"/>
      <c r="VM27" s="431"/>
      <c r="VN27" s="431"/>
      <c r="VO27" s="431"/>
      <c r="VP27" s="431"/>
      <c r="VQ27" s="431"/>
      <c r="VR27" s="431"/>
      <c r="VS27" s="431"/>
      <c r="VT27" s="431"/>
      <c r="VU27" s="431"/>
      <c r="VV27" s="431"/>
      <c r="VW27" s="431"/>
      <c r="VX27" s="431"/>
      <c r="VY27" s="431"/>
      <c r="VZ27" s="431"/>
      <c r="WA27" s="431"/>
      <c r="WB27" s="431"/>
      <c r="WC27" s="431"/>
      <c r="WD27" s="431"/>
      <c r="WE27" s="431"/>
      <c r="WF27" s="431"/>
      <c r="WG27" s="431"/>
      <c r="WH27" s="431"/>
      <c r="WI27" s="431"/>
      <c r="WJ27" s="431"/>
      <c r="WK27" s="431"/>
      <c r="WL27" s="431"/>
      <c r="WM27" s="431"/>
      <c r="WN27" s="431"/>
      <c r="WO27" s="431"/>
      <c r="WP27" s="431"/>
      <c r="WQ27" s="431"/>
      <c r="WR27" s="431"/>
      <c r="WS27" s="431"/>
      <c r="WT27" s="431"/>
      <c r="WU27" s="431"/>
      <c r="WV27" s="431"/>
      <c r="WW27" s="431"/>
      <c r="WX27" s="431"/>
      <c r="WY27" s="431"/>
      <c r="WZ27" s="431"/>
      <c r="XA27" s="431"/>
      <c r="XB27" s="431"/>
      <c r="XC27" s="431"/>
      <c r="XD27" s="431"/>
      <c r="XE27" s="431"/>
      <c r="XF27" s="431"/>
      <c r="XG27" s="431"/>
      <c r="XH27" s="431"/>
      <c r="XI27" s="431"/>
      <c r="XJ27" s="431"/>
      <c r="XK27" s="431"/>
      <c r="XL27" s="431"/>
      <c r="XM27" s="431"/>
      <c r="XN27" s="431"/>
      <c r="XO27" s="431"/>
      <c r="XP27" s="431"/>
      <c r="XQ27" s="431"/>
      <c r="XR27" s="431"/>
      <c r="XS27" s="431"/>
      <c r="XT27" s="431"/>
      <c r="XU27" s="431"/>
      <c r="XV27" s="431"/>
      <c r="XW27" s="431"/>
      <c r="XX27" s="431"/>
      <c r="XY27" s="431"/>
      <c r="XZ27" s="431"/>
      <c r="YA27" s="431"/>
      <c r="YB27" s="431"/>
      <c r="YC27" s="431"/>
      <c r="YD27" s="431"/>
      <c r="YE27" s="431"/>
      <c r="YF27" s="431"/>
      <c r="YG27" s="431"/>
      <c r="YH27" s="431"/>
      <c r="YI27" s="431"/>
      <c r="YJ27" s="431"/>
      <c r="YK27" s="431"/>
      <c r="YL27" s="431"/>
      <c r="YM27" s="431"/>
      <c r="YN27" s="431"/>
      <c r="YO27" s="431"/>
      <c r="YP27" s="431"/>
      <c r="YQ27" s="431"/>
      <c r="YR27" s="431"/>
      <c r="YS27" s="431"/>
      <c r="YT27" s="431"/>
      <c r="YU27" s="431"/>
      <c r="YV27" s="431"/>
      <c r="YW27" s="431"/>
      <c r="YX27" s="431"/>
      <c r="YY27" s="431"/>
      <c r="YZ27" s="431"/>
      <c r="ZA27" s="431"/>
      <c r="ZB27" s="431"/>
      <c r="ZC27" s="431"/>
      <c r="ZD27" s="431"/>
      <c r="ZE27" s="431"/>
      <c r="ZF27" s="431"/>
      <c r="ZG27" s="431"/>
      <c r="ZH27" s="431"/>
      <c r="ZI27" s="431"/>
      <c r="ZJ27" s="431"/>
      <c r="ZK27" s="431"/>
      <c r="ZL27" s="431"/>
      <c r="ZM27" s="431"/>
      <c r="ZN27" s="431"/>
      <c r="ZO27" s="431"/>
      <c r="ZP27" s="431"/>
      <c r="ZQ27" s="431"/>
      <c r="ZR27" s="431"/>
      <c r="ZS27" s="431"/>
      <c r="ZT27" s="431"/>
      <c r="ZU27" s="431"/>
      <c r="ZV27" s="431"/>
      <c r="ZW27" s="431"/>
      <c r="ZX27" s="431"/>
      <c r="ZY27" s="431"/>
      <c r="ZZ27" s="431"/>
      <c r="AAA27" s="431"/>
      <c r="AAB27" s="431"/>
      <c r="AAC27" s="431"/>
      <c r="AAD27" s="431"/>
      <c r="AAE27" s="431"/>
      <c r="AAF27" s="431"/>
      <c r="AAG27" s="431"/>
      <c r="AAH27" s="431"/>
      <c r="AAI27" s="431"/>
      <c r="AAJ27" s="431"/>
      <c r="AAK27" s="431"/>
      <c r="AAL27" s="431"/>
      <c r="AAM27" s="431"/>
      <c r="AAN27" s="431"/>
      <c r="AAO27" s="431"/>
      <c r="AAP27" s="431"/>
      <c r="AAQ27" s="431"/>
      <c r="AAR27" s="431"/>
      <c r="AAS27" s="431"/>
      <c r="AAT27" s="431"/>
      <c r="AAU27" s="431"/>
      <c r="AAV27" s="431"/>
      <c r="AAW27" s="431"/>
      <c r="AAX27" s="431"/>
      <c r="AAY27" s="431"/>
      <c r="AAZ27" s="431"/>
      <c r="ABA27" s="431"/>
      <c r="ABB27" s="431"/>
      <c r="ABC27" s="431"/>
      <c r="ABD27" s="431"/>
      <c r="ABE27" s="431"/>
      <c r="ABF27" s="431"/>
      <c r="ABG27" s="431"/>
      <c r="ABH27" s="431"/>
      <c r="ABI27" s="431"/>
      <c r="ABJ27" s="431"/>
      <c r="ABK27" s="431"/>
      <c r="ABL27" s="431"/>
      <c r="ABM27" s="431"/>
      <c r="ABN27" s="431"/>
      <c r="ABO27" s="431"/>
      <c r="ABP27" s="431"/>
      <c r="ABQ27" s="431"/>
      <c r="ABR27" s="431"/>
      <c r="ABS27" s="431"/>
      <c r="ABT27" s="431"/>
      <c r="ABU27" s="431"/>
      <c r="ABV27" s="431"/>
      <c r="ABW27" s="431"/>
      <c r="ABX27" s="431"/>
      <c r="ABY27" s="431"/>
      <c r="ABZ27" s="431"/>
      <c r="ACA27" s="431"/>
      <c r="ACB27" s="431"/>
      <c r="ACC27" s="431"/>
      <c r="ACD27" s="431"/>
      <c r="ACE27" s="431"/>
      <c r="ACF27" s="431"/>
      <c r="ACG27" s="431"/>
      <c r="ACH27" s="431"/>
      <c r="ACI27" s="431"/>
      <c r="ACJ27" s="431"/>
      <c r="ACK27" s="431"/>
      <c r="ACL27" s="431"/>
      <c r="ACM27" s="431"/>
      <c r="ACN27" s="431"/>
      <c r="ACO27" s="431"/>
      <c r="ACP27" s="431"/>
      <c r="ACQ27" s="431"/>
      <c r="ACR27" s="431"/>
      <c r="ACS27" s="431"/>
      <c r="ACT27" s="431"/>
      <c r="ACU27" s="431"/>
      <c r="ACV27" s="431"/>
      <c r="ACW27" s="431"/>
      <c r="ACX27" s="431"/>
      <c r="ACY27" s="431"/>
      <c r="ACZ27" s="431"/>
      <c r="ADA27" s="431"/>
      <c r="ADB27" s="431"/>
      <c r="ADC27" s="431"/>
      <c r="ADD27" s="431"/>
      <c r="ADE27" s="431"/>
      <c r="ADF27" s="431"/>
      <c r="ADG27" s="431"/>
      <c r="ADH27" s="431"/>
      <c r="ADI27" s="431"/>
      <c r="ADJ27" s="431"/>
      <c r="ADK27" s="431"/>
      <c r="ADL27" s="431"/>
      <c r="ADM27" s="431"/>
      <c r="ADN27" s="431"/>
      <c r="ADO27" s="431"/>
      <c r="ADP27" s="431"/>
      <c r="ADQ27" s="431"/>
      <c r="ADR27" s="431"/>
      <c r="ADS27" s="431"/>
      <c r="ADT27" s="431"/>
      <c r="ADU27" s="431"/>
      <c r="ADV27" s="431"/>
      <c r="ADW27" s="431"/>
      <c r="ADX27" s="431"/>
      <c r="ADY27" s="431"/>
      <c r="ADZ27" s="431"/>
      <c r="AEA27" s="431"/>
      <c r="AEB27" s="431"/>
      <c r="AEC27" s="431"/>
      <c r="AED27" s="431"/>
      <c r="AEE27" s="431"/>
      <c r="AEF27" s="431"/>
      <c r="AEG27" s="431"/>
      <c r="AEH27" s="431"/>
      <c r="AEI27" s="431"/>
      <c r="AEJ27" s="431"/>
      <c r="AEK27" s="431"/>
      <c r="AEL27" s="431"/>
      <c r="AEM27" s="431"/>
      <c r="AEN27" s="431"/>
      <c r="AEO27" s="431"/>
      <c r="AEP27" s="431"/>
      <c r="AEQ27" s="431"/>
      <c r="AER27" s="431"/>
      <c r="AES27" s="431"/>
      <c r="AET27" s="431"/>
      <c r="AEU27" s="431"/>
      <c r="AEV27" s="431"/>
      <c r="AEW27" s="431"/>
      <c r="AEX27" s="431"/>
      <c r="AEY27" s="431"/>
      <c r="AEZ27" s="431"/>
      <c r="AFA27" s="431"/>
      <c r="AFB27" s="431"/>
      <c r="AFC27" s="431"/>
      <c r="AFD27" s="431"/>
      <c r="AFE27" s="431"/>
      <c r="AFF27" s="431"/>
      <c r="AFG27" s="431"/>
      <c r="AFH27" s="431"/>
      <c r="AFI27" s="431"/>
      <c r="AFJ27" s="431"/>
      <c r="AFK27" s="431"/>
      <c r="AFL27" s="431"/>
      <c r="AFM27" s="431"/>
      <c r="AFN27" s="431"/>
      <c r="AFO27" s="431"/>
      <c r="AFP27" s="431"/>
      <c r="AFQ27" s="431"/>
      <c r="AFR27" s="431"/>
      <c r="AFS27" s="431"/>
      <c r="AFT27" s="431"/>
      <c r="AFU27" s="431"/>
      <c r="AFV27" s="431"/>
      <c r="AFW27" s="431"/>
      <c r="AFX27" s="431"/>
      <c r="AFY27" s="431"/>
      <c r="AFZ27" s="431"/>
      <c r="AGA27" s="431"/>
      <c r="AGB27" s="431"/>
      <c r="AGC27" s="431"/>
      <c r="AGD27" s="431"/>
      <c r="AGE27" s="431"/>
      <c r="AGF27" s="431"/>
      <c r="AGG27" s="431"/>
      <c r="AGH27" s="431"/>
      <c r="AGI27" s="431"/>
      <c r="AGJ27" s="431"/>
      <c r="AGK27" s="431"/>
      <c r="AGL27" s="431"/>
      <c r="AGM27" s="431"/>
      <c r="AGN27" s="431"/>
      <c r="AGO27" s="431"/>
      <c r="AGP27" s="431"/>
      <c r="AGQ27" s="431"/>
      <c r="AGR27" s="431"/>
      <c r="AGS27" s="431"/>
      <c r="AGT27" s="431"/>
      <c r="AGU27" s="431"/>
      <c r="AGV27" s="431"/>
      <c r="AGW27" s="431"/>
      <c r="AGX27" s="431"/>
      <c r="AGY27" s="431"/>
      <c r="AGZ27" s="431"/>
      <c r="AHA27" s="431"/>
      <c r="AHB27" s="431"/>
      <c r="AHC27" s="431"/>
      <c r="AHD27" s="431"/>
      <c r="AHE27" s="431"/>
      <c r="AHF27" s="431"/>
      <c r="AHG27" s="431"/>
      <c r="AHH27" s="431"/>
      <c r="AHI27" s="431"/>
      <c r="AHJ27" s="431"/>
      <c r="AHK27" s="431"/>
      <c r="AHL27" s="431"/>
      <c r="AHM27" s="431"/>
      <c r="AHN27" s="431"/>
      <c r="AHO27" s="431"/>
      <c r="AHP27" s="431"/>
      <c r="AHQ27" s="431"/>
      <c r="AHR27" s="431"/>
      <c r="AHS27" s="431"/>
      <c r="AHT27" s="431"/>
      <c r="AHU27" s="431"/>
      <c r="AHV27" s="431"/>
      <c r="AHW27" s="431"/>
      <c r="AHX27" s="431"/>
      <c r="AHY27" s="431"/>
      <c r="AHZ27" s="431"/>
      <c r="AIA27" s="431"/>
      <c r="AIB27" s="431"/>
      <c r="AIC27" s="431"/>
      <c r="AID27" s="431"/>
      <c r="AIE27" s="431"/>
      <c r="AIF27" s="431"/>
      <c r="AIG27" s="431"/>
      <c r="AIH27" s="431"/>
      <c r="AII27" s="431"/>
      <c r="AIJ27" s="431"/>
      <c r="AIK27" s="431"/>
      <c r="AIL27" s="431"/>
      <c r="AIM27" s="431"/>
      <c r="AIN27" s="431"/>
      <c r="AIO27" s="431"/>
      <c r="AIP27" s="431"/>
      <c r="AIQ27" s="431"/>
      <c r="AIR27" s="431"/>
      <c r="AIS27" s="431"/>
      <c r="AIT27" s="431"/>
      <c r="AIU27" s="431"/>
      <c r="AIV27" s="431"/>
      <c r="AIW27" s="431"/>
      <c r="AIX27" s="431"/>
      <c r="AIY27" s="431"/>
      <c r="AIZ27" s="431"/>
      <c r="AJA27" s="431"/>
      <c r="AJB27" s="431"/>
      <c r="AJC27" s="431"/>
      <c r="AJD27" s="431"/>
      <c r="AJE27" s="431"/>
      <c r="AJF27" s="431"/>
      <c r="AJG27" s="431"/>
      <c r="AJH27" s="431"/>
      <c r="AJI27" s="431"/>
      <c r="AJJ27" s="431"/>
      <c r="AJK27" s="431"/>
      <c r="AJL27" s="431"/>
      <c r="AJM27" s="431"/>
      <c r="AJN27" s="431"/>
      <c r="AJO27" s="431"/>
      <c r="AJP27" s="431"/>
      <c r="AJQ27" s="431"/>
      <c r="AJR27" s="431"/>
      <c r="AJS27" s="431"/>
      <c r="AJT27" s="431"/>
      <c r="AJU27" s="431"/>
      <c r="AJV27" s="431"/>
      <c r="AJW27" s="431"/>
      <c r="AJX27" s="431"/>
      <c r="AJY27" s="431"/>
      <c r="AJZ27" s="431"/>
      <c r="AKA27" s="431"/>
      <c r="AKB27" s="431"/>
      <c r="AKC27" s="431"/>
      <c r="AKD27" s="431"/>
      <c r="AKE27" s="431"/>
      <c r="AKF27" s="431"/>
      <c r="AKG27" s="431"/>
      <c r="AKH27" s="431"/>
      <c r="AKI27" s="431"/>
      <c r="AKJ27" s="431"/>
      <c r="AKK27" s="431"/>
      <c r="AKL27" s="431"/>
      <c r="AKM27" s="431"/>
      <c r="AKN27" s="431"/>
      <c r="AKO27" s="431"/>
      <c r="AKP27" s="431"/>
      <c r="AKQ27" s="431"/>
      <c r="AKR27" s="431"/>
      <c r="AKS27" s="431"/>
      <c r="AKT27" s="431"/>
      <c r="AKU27" s="431"/>
      <c r="AKV27" s="431"/>
      <c r="AKW27" s="431"/>
      <c r="AKX27" s="431"/>
      <c r="AKY27" s="431"/>
      <c r="AKZ27" s="431"/>
      <c r="ALA27" s="431"/>
      <c r="ALB27" s="431"/>
      <c r="ALC27" s="431"/>
      <c r="ALD27" s="431"/>
      <c r="ALE27" s="431"/>
      <c r="ALF27" s="431"/>
      <c r="ALG27" s="431"/>
      <c r="ALH27" s="431"/>
      <c r="ALI27" s="431"/>
      <c r="ALJ27" s="431"/>
      <c r="ALK27" s="431"/>
      <c r="ALL27" s="431"/>
      <c r="ALM27" s="431"/>
      <c r="ALN27" s="431"/>
      <c r="ALO27" s="431"/>
      <c r="ALP27" s="431"/>
      <c r="ALQ27" s="431"/>
      <c r="ALR27" s="431"/>
      <c r="ALS27" s="431"/>
      <c r="ALT27" s="431"/>
      <c r="ALU27" s="431"/>
      <c r="ALV27" s="431"/>
      <c r="ALW27" s="431"/>
      <c r="ALX27" s="431"/>
      <c r="ALY27" s="431"/>
      <c r="ALZ27" s="431"/>
      <c r="AMA27" s="431"/>
      <c r="AMB27" s="431"/>
      <c r="AMC27" s="431"/>
      <c r="AMD27" s="431"/>
      <c r="AME27" s="431"/>
      <c r="AMF27" s="431"/>
      <c r="AMG27" s="431"/>
      <c r="AMH27" s="431"/>
      <c r="AMI27" s="431"/>
      <c r="AMJ27" s="431"/>
      <c r="AMK27" s="431"/>
      <c r="AML27" s="431"/>
      <c r="AMM27" s="431"/>
      <c r="AMN27" s="431"/>
      <c r="AMO27" s="431"/>
      <c r="AMP27" s="431"/>
      <c r="AMQ27" s="431"/>
      <c r="AMR27" s="431"/>
      <c r="AMS27" s="431"/>
      <c r="AMT27" s="431"/>
      <c r="AMU27" s="431"/>
      <c r="AMV27" s="431"/>
      <c r="AMW27" s="431"/>
      <c r="AMX27" s="431"/>
      <c r="AMY27" s="431"/>
      <c r="AMZ27" s="431"/>
      <c r="ANA27" s="431"/>
      <c r="ANB27" s="431"/>
      <c r="ANC27" s="431"/>
      <c r="AND27" s="431"/>
      <c r="ANE27" s="431"/>
      <c r="ANF27" s="431"/>
      <c r="ANG27" s="431"/>
      <c r="ANH27" s="431"/>
      <c r="ANI27" s="431"/>
      <c r="ANJ27" s="431"/>
      <c r="ANK27" s="431"/>
      <c r="ANL27" s="431"/>
      <c r="ANM27" s="431"/>
      <c r="ANN27" s="431"/>
      <c r="ANO27" s="431"/>
      <c r="ANP27" s="431"/>
      <c r="ANQ27" s="431"/>
      <c r="ANR27" s="431"/>
      <c r="ANS27" s="431"/>
      <c r="ANT27" s="431"/>
      <c r="ANU27" s="431"/>
      <c r="ANV27" s="431"/>
      <c r="ANW27" s="431"/>
      <c r="ANX27" s="431"/>
      <c r="ANY27" s="431"/>
      <c r="ANZ27" s="431"/>
      <c r="AOA27" s="431"/>
      <c r="AOB27" s="431"/>
      <c r="AOC27" s="431"/>
      <c r="AOD27" s="431"/>
      <c r="AOE27" s="431"/>
      <c r="AOF27" s="431"/>
      <c r="AOG27" s="431"/>
      <c r="AOH27" s="431"/>
      <c r="AOI27" s="431"/>
      <c r="AOJ27" s="431"/>
      <c r="AOK27" s="431"/>
      <c r="AOL27" s="431"/>
      <c r="AOM27" s="431"/>
      <c r="AON27" s="431"/>
      <c r="AOO27" s="431"/>
      <c r="AOP27" s="431"/>
      <c r="AOQ27" s="431"/>
      <c r="AOR27" s="431"/>
      <c r="AOS27" s="431"/>
      <c r="AOT27" s="431"/>
      <c r="AOU27" s="431"/>
      <c r="AOV27" s="431"/>
      <c r="AOW27" s="431"/>
      <c r="AOX27" s="431"/>
      <c r="AOY27" s="431"/>
      <c r="AOZ27" s="431"/>
      <c r="APA27" s="431"/>
      <c r="APB27" s="431"/>
      <c r="APC27" s="431"/>
      <c r="APD27" s="431"/>
      <c r="APE27" s="431"/>
      <c r="APF27" s="431"/>
      <c r="APG27" s="431"/>
      <c r="APH27" s="431"/>
      <c r="API27" s="431"/>
      <c r="APJ27" s="431"/>
      <c r="APK27" s="431"/>
      <c r="APL27" s="431"/>
      <c r="APM27" s="431"/>
      <c r="APN27" s="431"/>
      <c r="APO27" s="431"/>
      <c r="APP27" s="431"/>
      <c r="APQ27" s="431"/>
      <c r="APR27" s="431"/>
      <c r="APS27" s="431"/>
      <c r="APT27" s="431"/>
      <c r="APU27" s="431"/>
      <c r="APV27" s="431"/>
      <c r="APW27" s="431"/>
      <c r="APX27" s="431"/>
      <c r="APY27" s="431"/>
      <c r="APZ27" s="431"/>
      <c r="AQA27" s="431"/>
      <c r="AQB27" s="431"/>
      <c r="AQC27" s="431"/>
      <c r="AQD27" s="431"/>
      <c r="AQE27" s="431"/>
      <c r="AQF27" s="431"/>
      <c r="AQG27" s="431"/>
      <c r="AQH27" s="431"/>
      <c r="AQI27" s="431"/>
      <c r="AQJ27" s="431"/>
      <c r="AQK27" s="431"/>
      <c r="AQL27" s="431"/>
      <c r="AQM27" s="431"/>
      <c r="AQN27" s="431"/>
      <c r="AQO27" s="431"/>
      <c r="AQP27" s="431"/>
      <c r="AQQ27" s="431"/>
      <c r="AQR27" s="431"/>
      <c r="AQS27" s="431"/>
      <c r="AQT27" s="431"/>
      <c r="AQU27" s="431"/>
      <c r="AQV27" s="431"/>
      <c r="AQW27" s="431"/>
      <c r="AQX27" s="431"/>
      <c r="AQY27" s="431"/>
      <c r="AQZ27" s="431"/>
      <c r="ARA27" s="431"/>
      <c r="ARB27" s="431"/>
      <c r="ARC27" s="431"/>
      <c r="ARD27" s="431"/>
      <c r="ARE27" s="431"/>
      <c r="ARF27" s="431"/>
      <c r="ARG27" s="431"/>
      <c r="ARH27" s="431"/>
      <c r="ARI27" s="431"/>
      <c r="ARJ27" s="431"/>
      <c r="ARK27" s="431"/>
      <c r="ARL27" s="431"/>
      <c r="ARM27" s="431"/>
      <c r="ARN27" s="431"/>
      <c r="ARO27" s="431"/>
      <c r="ARP27" s="431"/>
      <c r="ARQ27" s="431"/>
      <c r="ARR27" s="431"/>
      <c r="ARS27" s="431"/>
      <c r="ART27" s="431"/>
      <c r="ARU27" s="431"/>
      <c r="ARV27" s="431"/>
      <c r="ARW27" s="431"/>
      <c r="ARX27" s="431"/>
      <c r="ARY27" s="431"/>
      <c r="ARZ27" s="431"/>
      <c r="ASA27" s="431"/>
      <c r="ASB27" s="431"/>
      <c r="ASC27" s="431"/>
      <c r="ASD27" s="431"/>
      <c r="ASE27" s="431"/>
      <c r="ASF27" s="431"/>
      <c r="ASG27" s="431"/>
      <c r="ASH27" s="431"/>
      <c r="ASI27" s="431"/>
      <c r="ASJ27" s="431"/>
      <c r="ASK27" s="431"/>
      <c r="ASL27" s="431"/>
      <c r="ASM27" s="431"/>
      <c r="ASN27" s="431"/>
      <c r="ASO27" s="431"/>
      <c r="ASP27" s="431"/>
      <c r="ASQ27" s="431"/>
      <c r="ASR27" s="431"/>
      <c r="ASS27" s="431"/>
      <c r="AST27" s="431"/>
      <c r="ASU27" s="431"/>
      <c r="ASV27" s="431"/>
      <c r="ASW27" s="431"/>
      <c r="ASX27" s="431"/>
      <c r="ASY27" s="431"/>
      <c r="ASZ27" s="431"/>
      <c r="ATA27" s="431"/>
      <c r="ATB27" s="431"/>
      <c r="ATC27" s="431"/>
      <c r="ATD27" s="431"/>
      <c r="ATE27" s="431"/>
      <c r="ATF27" s="431"/>
      <c r="ATG27" s="431"/>
      <c r="ATH27" s="431"/>
      <c r="ATI27" s="431"/>
      <c r="ATJ27" s="431"/>
      <c r="ATK27" s="431"/>
      <c r="ATL27" s="431"/>
      <c r="ATM27" s="431"/>
      <c r="ATN27" s="431"/>
      <c r="ATO27" s="431"/>
      <c r="ATP27" s="431"/>
      <c r="ATQ27" s="431"/>
      <c r="ATR27" s="431"/>
      <c r="ATS27" s="431"/>
      <c r="ATT27" s="431"/>
      <c r="ATU27" s="431"/>
      <c r="ATV27" s="431"/>
      <c r="ATW27" s="431"/>
      <c r="ATX27" s="431"/>
      <c r="ATY27" s="431"/>
      <c r="ATZ27" s="431"/>
      <c r="AUA27" s="431"/>
      <c r="AUB27" s="431"/>
      <c r="AUC27" s="431"/>
      <c r="AUD27" s="431"/>
      <c r="AUE27" s="431"/>
      <c r="AUF27" s="431"/>
      <c r="AUG27" s="431"/>
      <c r="AUH27" s="431"/>
      <c r="AUI27" s="431"/>
      <c r="AUJ27" s="431"/>
      <c r="AUK27" s="431"/>
      <c r="AUL27" s="431"/>
      <c r="AUM27" s="431"/>
      <c r="AUN27" s="431"/>
      <c r="AUO27" s="431"/>
      <c r="AUP27" s="431"/>
      <c r="AUQ27" s="431"/>
      <c r="AUR27" s="431"/>
      <c r="AUS27" s="431"/>
      <c r="AUT27" s="431"/>
      <c r="AUU27" s="431"/>
      <c r="AUV27" s="431"/>
      <c r="AUW27" s="431"/>
      <c r="AUX27" s="431"/>
      <c r="AUY27" s="431"/>
      <c r="AUZ27" s="431"/>
      <c r="AVA27" s="431"/>
      <c r="AVB27" s="431"/>
      <c r="AVC27" s="431"/>
      <c r="AVD27" s="431"/>
      <c r="AVE27" s="431"/>
      <c r="AVF27" s="431"/>
      <c r="AVG27" s="431"/>
      <c r="AVH27" s="431"/>
      <c r="AVI27" s="431"/>
      <c r="AVJ27" s="431"/>
      <c r="AVK27" s="431"/>
      <c r="AVL27" s="431"/>
      <c r="AVM27" s="431"/>
      <c r="AVN27" s="431"/>
      <c r="AVO27" s="431"/>
      <c r="AVP27" s="431"/>
      <c r="AVQ27" s="431"/>
      <c r="AVR27" s="431"/>
      <c r="AVS27" s="431"/>
      <c r="AVT27" s="431"/>
      <c r="AVU27" s="431"/>
      <c r="AVV27" s="431"/>
      <c r="AVW27" s="431"/>
      <c r="AVX27" s="431"/>
      <c r="AVY27" s="431"/>
      <c r="AVZ27" s="431"/>
      <c r="AWA27" s="431"/>
      <c r="AWB27" s="431"/>
      <c r="AWC27" s="431"/>
      <c r="AWD27" s="431"/>
      <c r="AWE27" s="431"/>
      <c r="AWF27" s="431"/>
      <c r="AWG27" s="431"/>
      <c r="AWH27" s="431"/>
      <c r="AWI27" s="431"/>
      <c r="AWJ27" s="431"/>
      <c r="AWK27" s="431"/>
      <c r="AWL27" s="431"/>
      <c r="AWM27" s="431"/>
      <c r="AWN27" s="431"/>
      <c r="AWO27" s="431"/>
      <c r="AWP27" s="431"/>
      <c r="AWQ27" s="431"/>
      <c r="AWR27" s="431"/>
      <c r="AWS27" s="431"/>
      <c r="AWT27" s="431"/>
      <c r="AWU27" s="431"/>
      <c r="AWV27" s="431"/>
      <c r="AWW27" s="431"/>
      <c r="AWX27" s="431"/>
      <c r="AWY27" s="431"/>
      <c r="AWZ27" s="431"/>
      <c r="AXA27" s="431"/>
      <c r="AXB27" s="431"/>
      <c r="AXC27" s="431"/>
      <c r="AXD27" s="431"/>
      <c r="AXE27" s="431"/>
      <c r="AXF27" s="431"/>
      <c r="AXG27" s="431"/>
      <c r="AXH27" s="431"/>
      <c r="AXI27" s="431"/>
      <c r="AXJ27" s="431"/>
      <c r="AXK27" s="431"/>
      <c r="AXL27" s="431"/>
      <c r="AXM27" s="431"/>
      <c r="AXN27" s="431"/>
      <c r="AXO27" s="431"/>
      <c r="AXP27" s="431"/>
      <c r="AXQ27" s="431"/>
      <c r="AXR27" s="431"/>
      <c r="AXS27" s="431"/>
      <c r="AXT27" s="431"/>
      <c r="AXU27" s="431"/>
      <c r="AXV27" s="431"/>
      <c r="AXW27" s="431"/>
      <c r="AXX27" s="431"/>
      <c r="AXY27" s="431"/>
      <c r="AXZ27" s="431"/>
      <c r="AYA27" s="431"/>
      <c r="AYB27" s="431"/>
      <c r="AYC27" s="431"/>
      <c r="AYD27" s="431"/>
      <c r="AYE27" s="431"/>
      <c r="AYF27" s="431"/>
      <c r="AYG27" s="431"/>
      <c r="AYH27" s="431"/>
      <c r="AYI27" s="431"/>
      <c r="AYJ27" s="431"/>
      <c r="AYK27" s="431"/>
      <c r="AYL27" s="431"/>
      <c r="AYM27" s="431"/>
      <c r="AYN27" s="431"/>
      <c r="AYO27" s="431"/>
      <c r="AYP27" s="431"/>
      <c r="AYQ27" s="431"/>
      <c r="AYR27" s="431"/>
      <c r="AYS27" s="431"/>
      <c r="AYT27" s="431"/>
      <c r="AYU27" s="431"/>
      <c r="AYV27" s="431"/>
      <c r="AYW27" s="431"/>
      <c r="AYX27" s="431"/>
      <c r="AYY27" s="431"/>
      <c r="AYZ27" s="431"/>
      <c r="AZA27" s="431"/>
      <c r="AZB27" s="431"/>
      <c r="AZC27" s="431"/>
      <c r="AZD27" s="431"/>
      <c r="AZE27" s="431"/>
      <c r="AZF27" s="431"/>
      <c r="AZG27" s="431"/>
      <c r="AZH27" s="431"/>
      <c r="AZI27" s="431"/>
      <c r="AZJ27" s="431"/>
      <c r="AZK27" s="431"/>
      <c r="AZL27" s="431"/>
      <c r="AZM27" s="431"/>
      <c r="AZN27" s="431"/>
      <c r="AZO27" s="431"/>
      <c r="AZP27" s="431"/>
      <c r="AZQ27" s="431"/>
      <c r="AZR27" s="431"/>
      <c r="AZS27" s="431"/>
      <c r="AZT27" s="431"/>
      <c r="AZU27" s="431"/>
      <c r="AZV27" s="431"/>
      <c r="AZW27" s="431"/>
      <c r="AZX27" s="431"/>
      <c r="AZY27" s="431"/>
      <c r="AZZ27" s="431"/>
      <c r="BAA27" s="431"/>
      <c r="BAB27" s="431"/>
      <c r="BAC27" s="431"/>
      <c r="BAD27" s="431"/>
      <c r="BAE27" s="431"/>
      <c r="BAF27" s="431"/>
      <c r="BAG27" s="431"/>
      <c r="BAH27" s="431"/>
      <c r="BAI27" s="431"/>
      <c r="BAJ27" s="431"/>
      <c r="BAK27" s="431"/>
      <c r="BAL27" s="431"/>
      <c r="BAM27" s="431"/>
      <c r="BAN27" s="431"/>
      <c r="BAO27" s="431"/>
      <c r="BAP27" s="431"/>
      <c r="BAQ27" s="431"/>
      <c r="BAR27" s="431"/>
      <c r="BAS27" s="431"/>
      <c r="BAT27" s="431"/>
      <c r="BAU27" s="431"/>
      <c r="BAV27" s="431"/>
      <c r="BAW27" s="431"/>
      <c r="BAX27" s="431"/>
      <c r="BAY27" s="431"/>
      <c r="BAZ27" s="431"/>
      <c r="BBA27" s="431"/>
      <c r="BBB27" s="431"/>
      <c r="BBC27" s="431"/>
      <c r="BBD27" s="431"/>
      <c r="BBE27" s="431"/>
      <c r="BBF27" s="431"/>
      <c r="BBG27" s="431"/>
      <c r="BBH27" s="431"/>
      <c r="BBI27" s="431"/>
      <c r="BBJ27" s="431"/>
      <c r="BBK27" s="431"/>
      <c r="BBL27" s="431"/>
      <c r="BBM27" s="431"/>
      <c r="BBN27" s="431"/>
      <c r="BBO27" s="431"/>
      <c r="BBP27" s="431"/>
      <c r="BBQ27" s="431"/>
      <c r="BBR27" s="431"/>
      <c r="BBS27" s="431"/>
      <c r="BBT27" s="431"/>
      <c r="BBU27" s="431"/>
      <c r="BBV27" s="431"/>
      <c r="BBW27" s="431"/>
      <c r="BBX27" s="431"/>
      <c r="BBY27" s="431"/>
      <c r="BBZ27" s="431"/>
      <c r="BCA27" s="431"/>
      <c r="BCB27" s="431"/>
      <c r="BCC27" s="431"/>
      <c r="BCD27" s="431"/>
      <c r="BCE27" s="431"/>
      <c r="BCF27" s="431"/>
      <c r="BCG27" s="431"/>
      <c r="BCH27" s="431"/>
      <c r="BCI27" s="431"/>
      <c r="BCJ27" s="431"/>
      <c r="BCK27" s="431"/>
      <c r="BCL27" s="431"/>
      <c r="BCM27" s="431"/>
      <c r="BCN27" s="431"/>
      <c r="BCO27" s="431"/>
      <c r="BCP27" s="431"/>
      <c r="BCQ27" s="431"/>
      <c r="BCR27" s="431"/>
      <c r="BCS27" s="431"/>
      <c r="BCT27" s="431"/>
      <c r="BCU27" s="431"/>
      <c r="BCV27" s="431"/>
      <c r="BCW27" s="431"/>
      <c r="BCX27" s="431"/>
      <c r="BCY27" s="431"/>
      <c r="BCZ27" s="431"/>
      <c r="BDA27" s="431"/>
      <c r="BDB27" s="431"/>
      <c r="BDC27" s="431"/>
      <c r="BDD27" s="431"/>
      <c r="BDE27" s="431"/>
      <c r="BDF27" s="431"/>
      <c r="BDG27" s="431"/>
      <c r="BDH27" s="431"/>
      <c r="BDI27" s="431"/>
      <c r="BDJ27" s="431"/>
      <c r="BDK27" s="431"/>
      <c r="BDL27" s="431"/>
      <c r="BDM27" s="431"/>
      <c r="BDN27" s="431"/>
      <c r="BDO27" s="431"/>
      <c r="BDP27" s="431"/>
      <c r="BDQ27" s="431"/>
      <c r="BDR27" s="431"/>
      <c r="BDS27" s="431"/>
      <c r="BDT27" s="431"/>
      <c r="BDU27" s="431"/>
      <c r="BDV27" s="431"/>
      <c r="BDW27" s="431"/>
      <c r="BDX27" s="431"/>
      <c r="BDY27" s="431"/>
      <c r="BDZ27" s="431"/>
      <c r="BEA27" s="431"/>
      <c r="BEB27" s="431"/>
      <c r="BEC27" s="431"/>
      <c r="BED27" s="431"/>
      <c r="BEE27" s="431"/>
      <c r="BEF27" s="431"/>
      <c r="BEG27" s="431"/>
      <c r="BEH27" s="431"/>
      <c r="BEI27" s="431"/>
      <c r="BEJ27" s="431"/>
      <c r="BEK27" s="431"/>
      <c r="BEL27" s="431"/>
      <c r="BEM27" s="431"/>
      <c r="BEN27" s="431"/>
      <c r="BEO27" s="431"/>
      <c r="BEP27" s="431"/>
      <c r="BEQ27" s="431"/>
      <c r="BER27" s="431"/>
      <c r="BES27" s="431"/>
      <c r="BET27" s="431"/>
      <c r="BEU27" s="431"/>
      <c r="BEV27" s="431"/>
      <c r="BEW27" s="431"/>
      <c r="BEX27" s="431"/>
      <c r="BEY27" s="431"/>
      <c r="BEZ27" s="431"/>
      <c r="BFA27" s="431"/>
      <c r="BFB27" s="431"/>
      <c r="BFC27" s="431"/>
      <c r="BFD27" s="431"/>
      <c r="BFE27" s="431"/>
      <c r="BFF27" s="431"/>
      <c r="BFG27" s="431"/>
      <c r="BFH27" s="431"/>
      <c r="BFI27" s="431"/>
      <c r="BFJ27" s="431"/>
      <c r="BFK27" s="431"/>
      <c r="BFL27" s="431"/>
      <c r="BFM27" s="431"/>
      <c r="BFN27" s="431"/>
      <c r="BFO27" s="431"/>
      <c r="BFP27" s="431"/>
      <c r="BFQ27" s="431"/>
      <c r="BFR27" s="431"/>
      <c r="BFS27" s="431"/>
      <c r="BFT27" s="431"/>
      <c r="BFU27" s="431"/>
      <c r="BFV27" s="431"/>
      <c r="BFW27" s="431"/>
      <c r="BFX27" s="431"/>
      <c r="BFY27" s="431"/>
      <c r="BFZ27" s="431"/>
      <c r="BGA27" s="431"/>
      <c r="BGB27" s="431"/>
      <c r="BGC27" s="431"/>
      <c r="BGD27" s="431"/>
      <c r="BGE27" s="431"/>
      <c r="BGF27" s="431"/>
      <c r="BGG27" s="431"/>
      <c r="BGH27" s="431"/>
      <c r="BGI27" s="431"/>
      <c r="BGJ27" s="431"/>
      <c r="BGK27" s="431"/>
      <c r="BGL27" s="431"/>
      <c r="BGM27" s="431"/>
      <c r="BGN27" s="431"/>
      <c r="BGO27" s="431"/>
      <c r="BGP27" s="431"/>
      <c r="BGQ27" s="431"/>
      <c r="BGR27" s="431"/>
      <c r="BGS27" s="431"/>
      <c r="BGT27" s="431"/>
      <c r="BGU27" s="431"/>
      <c r="BGV27" s="431"/>
      <c r="BGW27" s="431"/>
      <c r="BGX27" s="431"/>
      <c r="BGY27" s="431"/>
      <c r="BGZ27" s="431"/>
      <c r="BHA27" s="431"/>
      <c r="BHB27" s="431"/>
      <c r="BHC27" s="431"/>
      <c r="BHD27" s="431"/>
      <c r="BHE27" s="431"/>
      <c r="BHF27" s="431"/>
      <c r="BHG27" s="431"/>
      <c r="BHH27" s="431"/>
      <c r="BHI27" s="431"/>
      <c r="BHJ27" s="431"/>
      <c r="BHK27" s="431"/>
      <c r="BHL27" s="431"/>
      <c r="BHM27" s="431"/>
      <c r="BHN27" s="431"/>
      <c r="BHO27" s="431"/>
      <c r="BHP27" s="431"/>
      <c r="BHQ27" s="431"/>
      <c r="BHR27" s="431"/>
      <c r="BHS27" s="431"/>
      <c r="BHT27" s="431"/>
      <c r="BHU27" s="431"/>
      <c r="BHV27" s="431"/>
      <c r="BHW27" s="431"/>
      <c r="BHX27" s="431"/>
      <c r="BHY27" s="431"/>
      <c r="BHZ27" s="431"/>
      <c r="BIA27" s="431"/>
      <c r="BIB27" s="431"/>
      <c r="BIC27" s="431"/>
      <c r="BID27" s="431"/>
      <c r="BIE27" s="431"/>
      <c r="BIF27" s="431"/>
      <c r="BIG27" s="431"/>
      <c r="BIH27" s="431"/>
      <c r="BII27" s="431"/>
      <c r="BIJ27" s="431"/>
      <c r="BIK27" s="431"/>
      <c r="BIL27" s="431"/>
      <c r="BIM27" s="431"/>
      <c r="BIN27" s="431"/>
      <c r="BIO27" s="431"/>
      <c r="BIP27" s="431"/>
      <c r="BIQ27" s="431"/>
      <c r="BIR27" s="431"/>
      <c r="BIS27" s="431"/>
      <c r="BIT27" s="431"/>
      <c r="BIU27" s="431"/>
      <c r="BIV27" s="431"/>
      <c r="BIW27" s="431"/>
      <c r="BIX27" s="431"/>
      <c r="BIY27" s="431"/>
      <c r="BIZ27" s="431"/>
      <c r="BJA27" s="431"/>
      <c r="BJB27" s="431"/>
      <c r="BJC27" s="431"/>
      <c r="BJD27" s="431"/>
      <c r="BJE27" s="431"/>
      <c r="BJF27" s="431"/>
      <c r="BJG27" s="431"/>
      <c r="BJH27" s="431"/>
      <c r="BJI27" s="431"/>
      <c r="BJJ27" s="431"/>
      <c r="BJK27" s="431"/>
      <c r="BJL27" s="431"/>
      <c r="BJM27" s="431"/>
      <c r="BJN27" s="431"/>
      <c r="BJO27" s="431"/>
      <c r="BJP27" s="431"/>
      <c r="BJQ27" s="431"/>
      <c r="BJR27" s="431"/>
      <c r="BJS27" s="431"/>
      <c r="BJT27" s="431"/>
      <c r="BJU27" s="431"/>
      <c r="BJV27" s="431"/>
      <c r="BJW27" s="431"/>
      <c r="BJX27" s="431"/>
      <c r="BJY27" s="431"/>
      <c r="BJZ27" s="431"/>
      <c r="BKA27" s="431"/>
      <c r="BKB27" s="431"/>
      <c r="BKC27" s="431"/>
      <c r="BKD27" s="431"/>
      <c r="BKE27" s="431"/>
      <c r="BKF27" s="431"/>
      <c r="BKG27" s="431"/>
      <c r="BKH27" s="431"/>
      <c r="BKI27" s="431"/>
      <c r="BKJ27" s="431"/>
      <c r="BKK27" s="431"/>
      <c r="BKL27" s="431"/>
      <c r="BKM27" s="431"/>
      <c r="BKN27" s="431"/>
      <c r="BKO27" s="431"/>
      <c r="BKP27" s="431"/>
      <c r="BKQ27" s="431"/>
      <c r="BKR27" s="431"/>
      <c r="BKS27" s="431"/>
      <c r="BKT27" s="431"/>
      <c r="BKU27" s="431"/>
      <c r="BKV27" s="431"/>
      <c r="BKW27" s="431"/>
      <c r="BKX27" s="431"/>
      <c r="BKY27" s="431"/>
      <c r="BKZ27" s="431"/>
      <c r="BLA27" s="431"/>
      <c r="BLB27" s="431"/>
      <c r="BLC27" s="431"/>
      <c r="BLD27" s="431"/>
      <c r="BLE27" s="431"/>
      <c r="BLF27" s="431"/>
      <c r="BLG27" s="431"/>
      <c r="BLH27" s="431"/>
      <c r="BLI27" s="431"/>
      <c r="BLJ27" s="431"/>
      <c r="BLK27" s="431"/>
      <c r="BLL27" s="431"/>
      <c r="BLM27" s="431"/>
      <c r="BLN27" s="431"/>
      <c r="BLO27" s="431"/>
      <c r="BLP27" s="431"/>
      <c r="BLQ27" s="431"/>
      <c r="BLR27" s="431"/>
      <c r="BLS27" s="431"/>
      <c r="BLT27" s="431"/>
      <c r="BLU27" s="431"/>
      <c r="BLV27" s="431"/>
      <c r="BLW27" s="431"/>
      <c r="BLX27" s="431"/>
      <c r="BLY27" s="431"/>
      <c r="BLZ27" s="431"/>
      <c r="BMA27" s="431"/>
      <c r="BMB27" s="431"/>
      <c r="BMC27" s="431"/>
      <c r="BMD27" s="431"/>
      <c r="BME27" s="431"/>
      <c r="BMF27" s="431"/>
      <c r="BMG27" s="431"/>
      <c r="BMH27" s="431"/>
      <c r="BMI27" s="431"/>
      <c r="BMJ27" s="431"/>
      <c r="BMK27" s="431"/>
      <c r="BML27" s="431"/>
      <c r="BMM27" s="431"/>
      <c r="BMN27" s="431"/>
      <c r="BMO27" s="431"/>
      <c r="BMP27" s="431"/>
      <c r="BMQ27" s="431"/>
      <c r="BMR27" s="431"/>
      <c r="BMS27" s="431"/>
      <c r="BMT27" s="431"/>
      <c r="BMU27" s="431"/>
      <c r="BMV27" s="431"/>
      <c r="BMW27" s="431"/>
      <c r="BMX27" s="431"/>
      <c r="BMY27" s="431"/>
      <c r="BMZ27" s="431"/>
      <c r="BNA27" s="431"/>
      <c r="BNB27" s="431"/>
      <c r="BNC27" s="431"/>
      <c r="BND27" s="431"/>
      <c r="BNE27" s="431"/>
      <c r="BNF27" s="431"/>
      <c r="BNG27" s="431"/>
      <c r="BNH27" s="431"/>
      <c r="BNI27" s="431"/>
      <c r="BNJ27" s="431"/>
      <c r="BNK27" s="431"/>
      <c r="BNL27" s="431"/>
      <c r="BNM27" s="431"/>
      <c r="BNN27" s="431"/>
      <c r="BNO27" s="431"/>
      <c r="BNP27" s="431"/>
      <c r="BNQ27" s="431"/>
      <c r="BNR27" s="431"/>
      <c r="BNS27" s="431"/>
      <c r="BNT27" s="431"/>
      <c r="BNU27" s="431"/>
      <c r="BNV27" s="431"/>
      <c r="BNW27" s="431"/>
      <c r="BNX27" s="431"/>
      <c r="BNY27" s="431"/>
      <c r="BNZ27" s="431"/>
      <c r="BOA27" s="431"/>
      <c r="BOB27" s="431"/>
      <c r="BOC27" s="431"/>
      <c r="BOD27" s="431"/>
      <c r="BOE27" s="431"/>
      <c r="BOF27" s="431"/>
      <c r="BOG27" s="431"/>
      <c r="BOH27" s="431"/>
      <c r="BOI27" s="431"/>
      <c r="BOJ27" s="431"/>
      <c r="BOK27" s="431"/>
      <c r="BOL27" s="431"/>
      <c r="BOM27" s="431"/>
      <c r="BON27" s="431"/>
      <c r="BOO27" s="431"/>
      <c r="BOP27" s="431"/>
      <c r="BOQ27" s="431"/>
      <c r="BOR27" s="431"/>
      <c r="BOS27" s="431"/>
      <c r="BOT27" s="431"/>
      <c r="BOU27" s="431"/>
      <c r="BOV27" s="431"/>
      <c r="BOW27" s="431"/>
      <c r="BOX27" s="431"/>
      <c r="BOY27" s="431"/>
      <c r="BOZ27" s="431"/>
      <c r="BPA27" s="431"/>
      <c r="BPB27" s="431"/>
      <c r="BPC27" s="431"/>
      <c r="BPD27" s="431"/>
      <c r="BPE27" s="431"/>
      <c r="BPF27" s="431"/>
      <c r="BPG27" s="431"/>
      <c r="BPH27" s="431"/>
      <c r="BPI27" s="431"/>
      <c r="BPJ27" s="431"/>
      <c r="BPK27" s="431"/>
      <c r="BPL27" s="431"/>
      <c r="BPM27" s="431"/>
      <c r="BPN27" s="431"/>
      <c r="BPO27" s="431"/>
      <c r="BPP27" s="431"/>
      <c r="BPQ27" s="431"/>
      <c r="BPR27" s="431"/>
      <c r="BPS27" s="431"/>
      <c r="BPT27" s="431"/>
      <c r="BPU27" s="431"/>
      <c r="BPV27" s="431"/>
      <c r="BPW27" s="431"/>
      <c r="BPX27" s="431"/>
      <c r="BPY27" s="431"/>
      <c r="BPZ27" s="431"/>
      <c r="BQA27" s="431"/>
      <c r="BQB27" s="431"/>
      <c r="BQC27" s="431"/>
      <c r="BQD27" s="431"/>
      <c r="BQE27" s="431"/>
      <c r="BQF27" s="431"/>
      <c r="BQG27" s="431"/>
      <c r="BQH27" s="431"/>
      <c r="BQI27" s="431"/>
      <c r="BQJ27" s="431"/>
      <c r="BQK27" s="431"/>
      <c r="BQL27" s="431"/>
      <c r="BQM27" s="431"/>
      <c r="BQN27" s="431"/>
      <c r="BQO27" s="431"/>
      <c r="BQP27" s="431"/>
      <c r="BQQ27" s="431"/>
      <c r="BQR27" s="431"/>
      <c r="BQS27" s="431"/>
      <c r="BQT27" s="431"/>
      <c r="BQU27" s="431"/>
      <c r="BQV27" s="431"/>
      <c r="BQW27" s="431"/>
      <c r="BQX27" s="431"/>
      <c r="BQY27" s="431"/>
      <c r="BQZ27" s="431"/>
      <c r="BRA27" s="431"/>
      <c r="BRB27" s="431"/>
      <c r="BRC27" s="431"/>
      <c r="BRD27" s="431"/>
      <c r="BRE27" s="431"/>
      <c r="BRF27" s="431"/>
      <c r="BRG27" s="431"/>
      <c r="BRH27" s="431"/>
      <c r="BRI27" s="431"/>
      <c r="BRJ27" s="431"/>
      <c r="BRK27" s="431"/>
      <c r="BRL27" s="431"/>
      <c r="BRM27" s="431"/>
      <c r="BRN27" s="431"/>
      <c r="BRO27" s="431"/>
      <c r="BRP27" s="431"/>
      <c r="BRQ27" s="431"/>
      <c r="BRR27" s="431"/>
      <c r="BRS27" s="431"/>
      <c r="BRT27" s="431"/>
      <c r="BRU27" s="431"/>
      <c r="BRV27" s="431"/>
      <c r="BRW27" s="431"/>
      <c r="BRX27" s="431"/>
      <c r="BRY27" s="431"/>
      <c r="BRZ27" s="431"/>
      <c r="BSA27" s="431"/>
      <c r="BSB27" s="431"/>
      <c r="BSC27" s="431"/>
      <c r="BSD27" s="431"/>
      <c r="BSE27" s="431"/>
      <c r="BSF27" s="431"/>
      <c r="BSG27" s="431"/>
      <c r="BSH27" s="431"/>
      <c r="BSI27" s="431"/>
      <c r="BSJ27" s="431"/>
      <c r="BSK27" s="431"/>
      <c r="BSL27" s="431"/>
      <c r="BSM27" s="431"/>
      <c r="BSN27" s="431"/>
      <c r="BSO27" s="431"/>
      <c r="BSP27" s="431"/>
      <c r="BSQ27" s="431"/>
      <c r="BSR27" s="431"/>
      <c r="BSS27" s="431"/>
      <c r="BST27" s="431"/>
      <c r="BSU27" s="431"/>
      <c r="BSV27" s="431"/>
      <c r="BSW27" s="431"/>
      <c r="BSX27" s="431"/>
      <c r="BSY27" s="431"/>
      <c r="BSZ27" s="431"/>
      <c r="BTA27" s="431"/>
      <c r="BTB27" s="431"/>
      <c r="BTC27" s="431"/>
      <c r="BTD27" s="431"/>
      <c r="BTE27" s="431"/>
      <c r="BTF27" s="431"/>
      <c r="BTG27" s="431"/>
      <c r="BTH27" s="431"/>
      <c r="BTI27" s="431"/>
      <c r="BTJ27" s="431"/>
      <c r="BTK27" s="431"/>
      <c r="BTL27" s="431"/>
      <c r="BTM27" s="431"/>
      <c r="BTN27" s="431"/>
      <c r="BTO27" s="431"/>
      <c r="BTP27" s="431"/>
      <c r="BTQ27" s="431"/>
      <c r="BTR27" s="431"/>
      <c r="BTS27" s="431"/>
      <c r="BTT27" s="431"/>
      <c r="BTU27" s="431"/>
      <c r="BTV27" s="431"/>
      <c r="BTW27" s="431"/>
      <c r="BTX27" s="431"/>
      <c r="BTY27" s="431"/>
      <c r="BTZ27" s="431"/>
      <c r="BUA27" s="431"/>
      <c r="BUB27" s="431"/>
      <c r="BUC27" s="431"/>
      <c r="BUD27" s="431"/>
      <c r="BUE27" s="431"/>
      <c r="BUF27" s="431"/>
      <c r="BUG27" s="431"/>
      <c r="BUH27" s="431"/>
      <c r="BUI27" s="431"/>
      <c r="BUJ27" s="431"/>
      <c r="BUK27" s="431"/>
      <c r="BUL27" s="431"/>
      <c r="BUM27" s="431"/>
      <c r="BUN27" s="431"/>
      <c r="BUO27" s="431"/>
      <c r="BUP27" s="431"/>
      <c r="BUQ27" s="431"/>
      <c r="BUR27" s="431"/>
      <c r="BUS27" s="431"/>
      <c r="BUT27" s="431"/>
      <c r="BUU27" s="431"/>
      <c r="BUV27" s="431"/>
      <c r="BUW27" s="431"/>
      <c r="BUX27" s="431"/>
      <c r="BUY27" s="431"/>
      <c r="BUZ27" s="431"/>
      <c r="BVA27" s="431"/>
      <c r="BVB27" s="431"/>
      <c r="BVC27" s="431"/>
      <c r="BVD27" s="431"/>
      <c r="BVE27" s="431"/>
      <c r="BVF27" s="431"/>
      <c r="BVG27" s="431"/>
      <c r="BVH27" s="431"/>
      <c r="BVI27" s="431"/>
      <c r="BVJ27" s="431"/>
      <c r="BVK27" s="431"/>
      <c r="BVL27" s="431"/>
      <c r="BVM27" s="431"/>
      <c r="BVN27" s="431"/>
      <c r="BVO27" s="431"/>
      <c r="BVP27" s="431"/>
      <c r="BVQ27" s="431"/>
      <c r="BVR27" s="431"/>
      <c r="BVS27" s="431"/>
      <c r="BVT27" s="431"/>
      <c r="BVU27" s="431"/>
      <c r="BVV27" s="431"/>
      <c r="BVW27" s="431"/>
      <c r="BVX27" s="431"/>
      <c r="BVY27" s="431"/>
      <c r="BVZ27" s="431"/>
      <c r="BWA27" s="431"/>
      <c r="BWB27" s="431"/>
      <c r="BWC27" s="431"/>
      <c r="BWD27" s="431"/>
      <c r="BWE27" s="431"/>
      <c r="BWF27" s="431"/>
      <c r="BWG27" s="431"/>
      <c r="BWH27" s="431"/>
      <c r="BWI27" s="431"/>
      <c r="BWJ27" s="431"/>
      <c r="BWK27" s="431"/>
      <c r="BWL27" s="431"/>
      <c r="BWM27" s="431"/>
      <c r="BWN27" s="431"/>
      <c r="BWO27" s="431"/>
      <c r="BWP27" s="431"/>
      <c r="BWQ27" s="431"/>
      <c r="BWR27" s="431"/>
      <c r="BWS27" s="431"/>
      <c r="BWT27" s="431"/>
      <c r="BWU27" s="431"/>
      <c r="BWV27" s="431"/>
      <c r="BWW27" s="431"/>
      <c r="BWX27" s="431"/>
      <c r="BWY27" s="431"/>
      <c r="BWZ27" s="431"/>
      <c r="BXA27" s="431"/>
      <c r="BXB27" s="431"/>
      <c r="BXC27" s="431"/>
      <c r="BXD27" s="431"/>
      <c r="BXE27" s="431"/>
      <c r="BXF27" s="431"/>
      <c r="BXG27" s="431"/>
      <c r="BXH27" s="431"/>
      <c r="BXI27" s="431"/>
      <c r="BXJ27" s="431"/>
      <c r="BXK27" s="431"/>
      <c r="BXL27" s="431"/>
      <c r="BXM27" s="431"/>
      <c r="BXN27" s="431"/>
      <c r="BXO27" s="431"/>
      <c r="BXP27" s="431"/>
      <c r="BXQ27" s="431"/>
      <c r="BXR27" s="431"/>
      <c r="BXS27" s="431"/>
      <c r="BXT27" s="431"/>
      <c r="BXU27" s="431"/>
      <c r="BXV27" s="431"/>
      <c r="BXW27" s="431"/>
      <c r="BXX27" s="431"/>
      <c r="BXY27" s="431"/>
      <c r="BXZ27" s="431"/>
      <c r="BYA27" s="431"/>
      <c r="BYB27" s="431"/>
      <c r="BYC27" s="431"/>
      <c r="BYD27" s="431"/>
      <c r="BYE27" s="431"/>
      <c r="BYF27" s="431"/>
      <c r="BYG27" s="431"/>
      <c r="BYH27" s="431"/>
      <c r="BYI27" s="431"/>
      <c r="BYJ27" s="431"/>
      <c r="BYK27" s="431"/>
      <c r="BYL27" s="431"/>
      <c r="BYM27" s="431"/>
      <c r="BYN27" s="431"/>
      <c r="BYO27" s="431"/>
      <c r="BYP27" s="431"/>
      <c r="BYQ27" s="431"/>
      <c r="BYR27" s="431"/>
      <c r="BYS27" s="431"/>
      <c r="BYT27" s="431"/>
      <c r="BYU27" s="431"/>
      <c r="BYV27" s="431"/>
      <c r="BYW27" s="431"/>
      <c r="BYX27" s="431"/>
      <c r="BYY27" s="431"/>
      <c r="BYZ27" s="431"/>
      <c r="BZA27" s="431"/>
      <c r="BZB27" s="431"/>
      <c r="BZC27" s="431"/>
      <c r="BZD27" s="431"/>
      <c r="BZE27" s="431"/>
      <c r="BZF27" s="431"/>
      <c r="BZG27" s="431"/>
      <c r="BZH27" s="431"/>
      <c r="BZI27" s="431"/>
      <c r="BZJ27" s="431"/>
      <c r="BZK27" s="431"/>
      <c r="BZL27" s="431"/>
      <c r="BZM27" s="431"/>
      <c r="BZN27" s="431"/>
      <c r="BZO27" s="431"/>
      <c r="BZP27" s="431"/>
      <c r="BZQ27" s="431"/>
      <c r="BZR27" s="431"/>
      <c r="BZS27" s="431"/>
      <c r="BZT27" s="431"/>
      <c r="BZU27" s="431"/>
      <c r="BZV27" s="431"/>
      <c r="BZW27" s="431"/>
      <c r="BZX27" s="431"/>
      <c r="BZY27" s="431"/>
      <c r="BZZ27" s="431"/>
      <c r="CAA27" s="431"/>
      <c r="CAB27" s="431"/>
      <c r="CAC27" s="431"/>
      <c r="CAD27" s="431"/>
      <c r="CAE27" s="431"/>
      <c r="CAF27" s="431"/>
      <c r="CAG27" s="431"/>
      <c r="CAH27" s="431"/>
      <c r="CAI27" s="431"/>
      <c r="CAJ27" s="431"/>
      <c r="CAK27" s="431"/>
      <c r="CAL27" s="431"/>
      <c r="CAM27" s="431"/>
      <c r="CAN27" s="431"/>
      <c r="CAO27" s="431"/>
      <c r="CAP27" s="431"/>
      <c r="CAQ27" s="431"/>
      <c r="CAR27" s="431"/>
      <c r="CAS27" s="431"/>
      <c r="CAT27" s="431"/>
      <c r="CAU27" s="431"/>
      <c r="CAV27" s="431"/>
      <c r="CAW27" s="431"/>
      <c r="CAX27" s="431"/>
      <c r="CAY27" s="431"/>
      <c r="CAZ27" s="431"/>
      <c r="CBA27" s="431"/>
      <c r="CBB27" s="431"/>
      <c r="CBC27" s="431"/>
      <c r="CBD27" s="431"/>
      <c r="CBE27" s="431"/>
      <c r="CBF27" s="431"/>
      <c r="CBG27" s="431"/>
      <c r="CBH27" s="431"/>
      <c r="CBI27" s="431"/>
      <c r="CBJ27" s="431"/>
      <c r="CBK27" s="431"/>
      <c r="CBL27" s="431"/>
      <c r="CBM27" s="431"/>
      <c r="CBN27" s="431"/>
      <c r="CBO27" s="431"/>
      <c r="CBP27" s="431"/>
      <c r="CBQ27" s="431"/>
      <c r="CBR27" s="431"/>
      <c r="CBS27" s="431"/>
      <c r="CBT27" s="431"/>
      <c r="CBU27" s="431"/>
      <c r="CBV27" s="431"/>
      <c r="CBW27" s="431"/>
      <c r="CBX27" s="431"/>
      <c r="CBY27" s="431"/>
      <c r="CBZ27" s="431"/>
      <c r="CCA27" s="431"/>
      <c r="CCB27" s="431"/>
      <c r="CCC27" s="431"/>
      <c r="CCD27" s="431"/>
      <c r="CCE27" s="431"/>
      <c r="CCF27" s="431"/>
      <c r="CCG27" s="431"/>
      <c r="CCH27" s="431"/>
      <c r="CCI27" s="431"/>
      <c r="CCJ27" s="431"/>
      <c r="CCK27" s="431"/>
      <c r="CCL27" s="431"/>
      <c r="CCM27" s="431"/>
      <c r="CCN27" s="431"/>
      <c r="CCO27" s="431"/>
      <c r="CCP27" s="431"/>
      <c r="CCQ27" s="431"/>
      <c r="CCR27" s="431"/>
      <c r="CCS27" s="431"/>
      <c r="CCT27" s="431"/>
      <c r="CCU27" s="431"/>
      <c r="CCV27" s="431"/>
      <c r="CCW27" s="431"/>
      <c r="CCX27" s="431"/>
      <c r="CCY27" s="431"/>
      <c r="CCZ27" s="431"/>
      <c r="CDA27" s="431"/>
      <c r="CDB27" s="431"/>
      <c r="CDC27" s="431"/>
      <c r="CDD27" s="431"/>
      <c r="CDE27" s="431"/>
      <c r="CDF27" s="431"/>
      <c r="CDG27" s="431"/>
      <c r="CDH27" s="431"/>
      <c r="CDI27" s="431"/>
      <c r="CDJ27" s="431"/>
      <c r="CDK27" s="431"/>
      <c r="CDL27" s="431"/>
      <c r="CDM27" s="431"/>
      <c r="CDN27" s="431"/>
      <c r="CDO27" s="431"/>
      <c r="CDP27" s="431"/>
      <c r="CDQ27" s="431"/>
      <c r="CDR27" s="431"/>
      <c r="CDS27" s="431"/>
      <c r="CDT27" s="431"/>
      <c r="CDU27" s="431"/>
      <c r="CDV27" s="431"/>
      <c r="CDW27" s="431"/>
      <c r="CDX27" s="431"/>
      <c r="CDY27" s="431"/>
      <c r="CDZ27" s="431"/>
      <c r="CEA27" s="431"/>
      <c r="CEB27" s="431"/>
      <c r="CEC27" s="431"/>
      <c r="CED27" s="431"/>
      <c r="CEE27" s="431"/>
      <c r="CEF27" s="431"/>
      <c r="CEG27" s="431"/>
      <c r="CEH27" s="431"/>
      <c r="CEI27" s="431"/>
      <c r="CEJ27" s="431"/>
      <c r="CEK27" s="431"/>
      <c r="CEL27" s="431"/>
      <c r="CEM27" s="431"/>
      <c r="CEN27" s="431"/>
      <c r="CEO27" s="431"/>
      <c r="CEP27" s="431"/>
      <c r="CEQ27" s="431"/>
      <c r="CER27" s="431"/>
      <c r="CES27" s="431"/>
      <c r="CET27" s="431"/>
      <c r="CEU27" s="431"/>
      <c r="CEV27" s="431"/>
      <c r="CEW27" s="431"/>
      <c r="CEX27" s="431"/>
      <c r="CEY27" s="431"/>
      <c r="CEZ27" s="431"/>
      <c r="CFA27" s="431"/>
      <c r="CFB27" s="431"/>
      <c r="CFC27" s="431"/>
      <c r="CFD27" s="431"/>
      <c r="CFE27" s="431"/>
      <c r="CFF27" s="431"/>
      <c r="CFG27" s="431"/>
      <c r="CFH27" s="431"/>
      <c r="CFI27" s="431"/>
      <c r="CFJ27" s="431"/>
      <c r="CFK27" s="431"/>
      <c r="CFL27" s="431"/>
      <c r="CFM27" s="431"/>
      <c r="CFN27" s="431"/>
      <c r="CFO27" s="431"/>
      <c r="CFP27" s="431"/>
      <c r="CFQ27" s="431"/>
      <c r="CFR27" s="431"/>
      <c r="CFS27" s="431"/>
      <c r="CFT27" s="431"/>
      <c r="CFU27" s="431"/>
      <c r="CFV27" s="431"/>
      <c r="CFW27" s="431"/>
      <c r="CFX27" s="431"/>
      <c r="CFY27" s="431"/>
      <c r="CFZ27" s="431"/>
      <c r="CGA27" s="431"/>
      <c r="CGB27" s="431"/>
      <c r="CGC27" s="431"/>
      <c r="CGD27" s="431"/>
      <c r="CGE27" s="431"/>
      <c r="CGF27" s="431"/>
      <c r="CGG27" s="431"/>
      <c r="CGH27" s="431"/>
      <c r="CGI27" s="431"/>
      <c r="CGJ27" s="431"/>
      <c r="CGK27" s="431"/>
      <c r="CGL27" s="431"/>
      <c r="CGM27" s="431"/>
      <c r="CGN27" s="431"/>
      <c r="CGO27" s="431"/>
      <c r="CGP27" s="431"/>
      <c r="CGQ27" s="431"/>
      <c r="CGR27" s="431"/>
      <c r="CGS27" s="431"/>
      <c r="CGT27" s="431"/>
      <c r="CGU27" s="431"/>
      <c r="CGV27" s="431"/>
      <c r="CGW27" s="431"/>
      <c r="CGX27" s="431"/>
      <c r="CGY27" s="431"/>
      <c r="CGZ27" s="431"/>
      <c r="CHA27" s="431"/>
      <c r="CHB27" s="431"/>
      <c r="CHC27" s="431"/>
      <c r="CHD27" s="431"/>
      <c r="CHE27" s="431"/>
      <c r="CHF27" s="431"/>
      <c r="CHG27" s="431"/>
      <c r="CHH27" s="431"/>
      <c r="CHI27" s="431"/>
      <c r="CHJ27" s="431"/>
      <c r="CHK27" s="431"/>
      <c r="CHL27" s="431"/>
      <c r="CHM27" s="431"/>
      <c r="CHN27" s="431"/>
      <c r="CHO27" s="431"/>
      <c r="CHP27" s="431"/>
      <c r="CHQ27" s="431"/>
      <c r="CHR27" s="431"/>
      <c r="CHS27" s="431"/>
      <c r="CHT27" s="431"/>
      <c r="CHU27" s="431"/>
      <c r="CHV27" s="431"/>
      <c r="CHW27" s="431"/>
      <c r="CHX27" s="431"/>
      <c r="CHY27" s="431"/>
      <c r="CHZ27" s="431"/>
      <c r="CIA27" s="431"/>
      <c r="CIB27" s="431"/>
      <c r="CIC27" s="431"/>
      <c r="CID27" s="431"/>
      <c r="CIE27" s="431"/>
      <c r="CIF27" s="431"/>
      <c r="CIG27" s="431"/>
      <c r="CIH27" s="431"/>
      <c r="CII27" s="431"/>
      <c r="CIJ27" s="431"/>
      <c r="CIK27" s="431"/>
      <c r="CIL27" s="431"/>
      <c r="CIM27" s="431"/>
      <c r="CIN27" s="431"/>
      <c r="CIO27" s="431"/>
      <c r="CIP27" s="431"/>
      <c r="CIQ27" s="431"/>
      <c r="CIR27" s="431"/>
      <c r="CIS27" s="431"/>
      <c r="CIT27" s="431"/>
      <c r="CIU27" s="431"/>
      <c r="CIV27" s="431"/>
      <c r="CIW27" s="431"/>
      <c r="CIX27" s="431"/>
      <c r="CIY27" s="431"/>
      <c r="CIZ27" s="431"/>
      <c r="CJA27" s="431"/>
      <c r="CJB27" s="431"/>
      <c r="CJC27" s="431"/>
      <c r="CJD27" s="431"/>
      <c r="CJE27" s="431"/>
      <c r="CJF27" s="431"/>
      <c r="CJG27" s="431"/>
      <c r="CJH27" s="431"/>
      <c r="CJI27" s="431"/>
      <c r="CJJ27" s="431"/>
      <c r="CJK27" s="431"/>
      <c r="CJL27" s="431"/>
      <c r="CJM27" s="431"/>
      <c r="CJN27" s="431"/>
      <c r="CJO27" s="431"/>
      <c r="CJP27" s="431"/>
      <c r="CJQ27" s="431"/>
      <c r="CJR27" s="431"/>
      <c r="CJS27" s="431"/>
      <c r="CJT27" s="431"/>
      <c r="CJU27" s="431"/>
      <c r="CJV27" s="431"/>
      <c r="CJW27" s="431"/>
      <c r="CJX27" s="431"/>
      <c r="CJY27" s="431"/>
      <c r="CJZ27" s="431"/>
      <c r="CKA27" s="431"/>
      <c r="CKB27" s="431"/>
      <c r="CKC27" s="431"/>
      <c r="CKD27" s="431"/>
      <c r="CKE27" s="431"/>
      <c r="CKF27" s="431"/>
      <c r="CKG27" s="431"/>
      <c r="CKH27" s="431"/>
      <c r="CKI27" s="431"/>
      <c r="CKJ27" s="431"/>
      <c r="CKK27" s="431"/>
      <c r="CKL27" s="431"/>
      <c r="CKM27" s="431"/>
      <c r="CKN27" s="431"/>
      <c r="CKO27" s="431"/>
      <c r="CKP27" s="431"/>
      <c r="CKQ27" s="431"/>
      <c r="CKR27" s="431"/>
      <c r="CKS27" s="431"/>
      <c r="CKT27" s="431"/>
      <c r="CKU27" s="431"/>
      <c r="CKV27" s="431"/>
      <c r="CKW27" s="431"/>
      <c r="CKX27" s="431"/>
      <c r="CKY27" s="431"/>
      <c r="CKZ27" s="431"/>
      <c r="CLA27" s="431"/>
      <c r="CLB27" s="431"/>
      <c r="CLC27" s="431"/>
      <c r="CLD27" s="431"/>
      <c r="CLE27" s="431"/>
      <c r="CLF27" s="431"/>
      <c r="CLG27" s="431"/>
      <c r="CLH27" s="431"/>
      <c r="CLI27" s="431"/>
      <c r="CLJ27" s="431"/>
      <c r="CLK27" s="431"/>
      <c r="CLL27" s="431"/>
      <c r="CLM27" s="431"/>
      <c r="CLN27" s="431"/>
      <c r="CLO27" s="431"/>
      <c r="CLP27" s="431"/>
      <c r="CLQ27" s="431"/>
      <c r="CLR27" s="431"/>
      <c r="CLS27" s="431"/>
      <c r="CLT27" s="431"/>
      <c r="CLU27" s="431"/>
      <c r="CLV27" s="431"/>
      <c r="CLW27" s="431"/>
      <c r="CLX27" s="431"/>
      <c r="CLY27" s="431"/>
      <c r="CLZ27" s="431"/>
      <c r="CMA27" s="431"/>
      <c r="CMB27" s="431"/>
      <c r="CMC27" s="431"/>
      <c r="CMD27" s="431"/>
      <c r="CME27" s="431"/>
      <c r="CMF27" s="431"/>
      <c r="CMG27" s="431"/>
      <c r="CMH27" s="431"/>
      <c r="CMI27" s="431"/>
      <c r="CMJ27" s="431"/>
      <c r="CMK27" s="431"/>
      <c r="CML27" s="431"/>
      <c r="CMM27" s="431"/>
      <c r="CMN27" s="431"/>
      <c r="CMO27" s="431"/>
      <c r="CMP27" s="431"/>
      <c r="CMQ27" s="431"/>
      <c r="CMR27" s="431"/>
      <c r="CMS27" s="431"/>
      <c r="CMT27" s="431"/>
      <c r="CMU27" s="431"/>
      <c r="CMV27" s="431"/>
      <c r="CMW27" s="431"/>
      <c r="CMX27" s="431"/>
      <c r="CMY27" s="431"/>
      <c r="CMZ27" s="431"/>
      <c r="CNA27" s="431"/>
      <c r="CNB27" s="431"/>
      <c r="CNC27" s="431"/>
      <c r="CND27" s="431"/>
      <c r="CNE27" s="431"/>
      <c r="CNF27" s="431"/>
      <c r="CNG27" s="431"/>
      <c r="CNH27" s="431"/>
      <c r="CNI27" s="431"/>
      <c r="CNJ27" s="431"/>
      <c r="CNK27" s="431"/>
      <c r="CNL27" s="431"/>
      <c r="CNM27" s="431"/>
      <c r="CNN27" s="431"/>
      <c r="CNO27" s="431"/>
      <c r="CNP27" s="431"/>
      <c r="CNQ27" s="431"/>
      <c r="CNR27" s="431"/>
      <c r="CNS27" s="431"/>
      <c r="CNT27" s="431"/>
      <c r="CNU27" s="431"/>
      <c r="CNV27" s="431"/>
      <c r="CNW27" s="431"/>
      <c r="CNX27" s="431"/>
      <c r="CNY27" s="431"/>
      <c r="CNZ27" s="431"/>
      <c r="COA27" s="431"/>
      <c r="COB27" s="431"/>
      <c r="COC27" s="431"/>
      <c r="COD27" s="431"/>
      <c r="COE27" s="431"/>
      <c r="COF27" s="431"/>
      <c r="COG27" s="431"/>
      <c r="COH27" s="431"/>
      <c r="COI27" s="431"/>
      <c r="COJ27" s="431"/>
      <c r="COK27" s="431"/>
      <c r="COL27" s="431"/>
      <c r="COM27" s="431"/>
      <c r="CON27" s="431"/>
      <c r="COO27" s="431"/>
      <c r="COP27" s="431"/>
      <c r="COQ27" s="431"/>
      <c r="COR27" s="431"/>
      <c r="COS27" s="431"/>
      <c r="COT27" s="431"/>
      <c r="COU27" s="431"/>
      <c r="COV27" s="431"/>
      <c r="COW27" s="431"/>
      <c r="COX27" s="431"/>
      <c r="COY27" s="431"/>
      <c r="COZ27" s="431"/>
      <c r="CPA27" s="431"/>
      <c r="CPB27" s="431"/>
      <c r="CPC27" s="431"/>
      <c r="CPD27" s="431"/>
      <c r="CPE27" s="431"/>
      <c r="CPF27" s="431"/>
      <c r="CPG27" s="431"/>
      <c r="CPH27" s="431"/>
      <c r="CPI27" s="431"/>
      <c r="CPJ27" s="431"/>
      <c r="CPK27" s="431"/>
      <c r="CPL27" s="431"/>
      <c r="CPM27" s="431"/>
      <c r="CPN27" s="431"/>
      <c r="CPO27" s="431"/>
      <c r="CPP27" s="431"/>
      <c r="CPQ27" s="431"/>
      <c r="CPR27" s="431"/>
      <c r="CPS27" s="431"/>
      <c r="CPT27" s="431"/>
      <c r="CPU27" s="431"/>
      <c r="CPV27" s="431"/>
      <c r="CPW27" s="431"/>
      <c r="CPX27" s="431"/>
      <c r="CPY27" s="431"/>
      <c r="CPZ27" s="431"/>
      <c r="CQA27" s="431"/>
      <c r="CQB27" s="431"/>
      <c r="CQC27" s="431"/>
      <c r="CQD27" s="431"/>
      <c r="CQE27" s="431"/>
      <c r="CQF27" s="431"/>
      <c r="CQG27" s="431"/>
      <c r="CQH27" s="431"/>
      <c r="CQI27" s="431"/>
      <c r="CQJ27" s="431"/>
      <c r="CQK27" s="431"/>
      <c r="CQL27" s="431"/>
      <c r="CQM27" s="431"/>
      <c r="CQN27" s="431"/>
      <c r="CQO27" s="431"/>
      <c r="CQP27" s="431"/>
      <c r="CQQ27" s="431"/>
      <c r="CQR27" s="431"/>
      <c r="CQS27" s="431"/>
      <c r="CQT27" s="431"/>
      <c r="CQU27" s="431"/>
      <c r="CQV27" s="431"/>
      <c r="CQW27" s="431"/>
      <c r="CQX27" s="431"/>
      <c r="CQY27" s="431"/>
      <c r="CQZ27" s="431"/>
      <c r="CRA27" s="431"/>
      <c r="CRB27" s="431"/>
      <c r="CRC27" s="431"/>
      <c r="CRD27" s="431"/>
      <c r="CRE27" s="431"/>
      <c r="CRF27" s="431"/>
      <c r="CRG27" s="431"/>
      <c r="CRH27" s="431"/>
      <c r="CRI27" s="431"/>
      <c r="CRJ27" s="431"/>
      <c r="CRK27" s="431"/>
      <c r="CRL27" s="431"/>
      <c r="CRM27" s="431"/>
      <c r="CRN27" s="431"/>
      <c r="CRO27" s="431"/>
      <c r="CRP27" s="431"/>
      <c r="CRQ27" s="431"/>
      <c r="CRR27" s="431"/>
      <c r="CRS27" s="431"/>
      <c r="CRT27" s="431"/>
      <c r="CRU27" s="431"/>
      <c r="CRV27" s="431"/>
      <c r="CRW27" s="431"/>
      <c r="CRX27" s="431"/>
      <c r="CRY27" s="431"/>
      <c r="CRZ27" s="431"/>
      <c r="CSA27" s="431"/>
      <c r="CSB27" s="431"/>
      <c r="CSC27" s="431"/>
      <c r="CSD27" s="431"/>
      <c r="CSE27" s="431"/>
      <c r="CSF27" s="431"/>
      <c r="CSG27" s="431"/>
      <c r="CSH27" s="431"/>
      <c r="CSI27" s="431"/>
      <c r="CSJ27" s="431"/>
      <c r="CSK27" s="431"/>
      <c r="CSL27" s="431"/>
      <c r="CSM27" s="431"/>
      <c r="CSN27" s="431"/>
      <c r="CSO27" s="431"/>
      <c r="CSP27" s="431"/>
      <c r="CSQ27" s="431"/>
      <c r="CSR27" s="431"/>
      <c r="CSS27" s="431"/>
      <c r="CST27" s="431"/>
      <c r="CSU27" s="431"/>
      <c r="CSV27" s="431"/>
      <c r="CSW27" s="431"/>
      <c r="CSX27" s="431"/>
      <c r="CSY27" s="431"/>
      <c r="CSZ27" s="431"/>
      <c r="CTA27" s="431"/>
      <c r="CTB27" s="431"/>
      <c r="CTC27" s="431"/>
      <c r="CTD27" s="431"/>
      <c r="CTE27" s="431"/>
      <c r="CTF27" s="431"/>
      <c r="CTG27" s="431"/>
      <c r="CTH27" s="431"/>
      <c r="CTI27" s="431"/>
      <c r="CTJ27" s="431"/>
      <c r="CTK27" s="431"/>
      <c r="CTL27" s="431"/>
      <c r="CTM27" s="431"/>
      <c r="CTN27" s="431"/>
      <c r="CTO27" s="431"/>
      <c r="CTP27" s="431"/>
      <c r="CTQ27" s="431"/>
      <c r="CTR27" s="431"/>
      <c r="CTS27" s="431"/>
      <c r="CTT27" s="431"/>
      <c r="CTU27" s="431"/>
      <c r="CTV27" s="431"/>
      <c r="CTW27" s="431"/>
      <c r="CTX27" s="431"/>
      <c r="CTY27" s="431"/>
      <c r="CTZ27" s="431"/>
      <c r="CUA27" s="431"/>
      <c r="CUB27" s="431"/>
      <c r="CUC27" s="431"/>
      <c r="CUD27" s="431"/>
      <c r="CUE27" s="431"/>
      <c r="CUF27" s="431"/>
      <c r="CUG27" s="431"/>
      <c r="CUH27" s="431"/>
      <c r="CUI27" s="431"/>
      <c r="CUJ27" s="431"/>
      <c r="CUK27" s="431"/>
      <c r="CUL27" s="431"/>
      <c r="CUM27" s="431"/>
      <c r="CUN27" s="431"/>
      <c r="CUO27" s="431"/>
      <c r="CUP27" s="431"/>
      <c r="CUQ27" s="431"/>
      <c r="CUR27" s="431"/>
      <c r="CUS27" s="431"/>
      <c r="CUT27" s="431"/>
      <c r="CUU27" s="431"/>
      <c r="CUV27" s="431"/>
      <c r="CUW27" s="431"/>
      <c r="CUX27" s="431"/>
      <c r="CUY27" s="431"/>
      <c r="CUZ27" s="431"/>
      <c r="CVA27" s="431"/>
      <c r="CVB27" s="431"/>
      <c r="CVC27" s="431"/>
      <c r="CVD27" s="431"/>
      <c r="CVE27" s="431"/>
      <c r="CVF27" s="431"/>
      <c r="CVG27" s="431"/>
      <c r="CVH27" s="431"/>
      <c r="CVI27" s="431"/>
      <c r="CVJ27" s="431"/>
      <c r="CVK27" s="431"/>
      <c r="CVL27" s="431"/>
      <c r="CVM27" s="431"/>
      <c r="CVN27" s="431"/>
      <c r="CVO27" s="431"/>
      <c r="CVP27" s="431"/>
      <c r="CVQ27" s="431"/>
      <c r="CVR27" s="431"/>
      <c r="CVS27" s="431"/>
      <c r="CVT27" s="431"/>
      <c r="CVU27" s="431"/>
      <c r="CVV27" s="431"/>
      <c r="CVW27" s="431"/>
      <c r="CVX27" s="431"/>
      <c r="CVY27" s="431"/>
      <c r="CVZ27" s="431"/>
      <c r="CWA27" s="431"/>
      <c r="CWB27" s="431"/>
      <c r="CWC27" s="431"/>
      <c r="CWD27" s="431"/>
      <c r="CWE27" s="431"/>
      <c r="CWF27" s="431"/>
      <c r="CWG27" s="431"/>
      <c r="CWH27" s="431"/>
      <c r="CWI27" s="431"/>
      <c r="CWJ27" s="431"/>
      <c r="CWK27" s="431"/>
      <c r="CWL27" s="431"/>
      <c r="CWM27" s="431"/>
      <c r="CWN27" s="431"/>
      <c r="CWO27" s="431"/>
      <c r="CWP27" s="431"/>
      <c r="CWQ27" s="431"/>
      <c r="CWR27" s="431"/>
      <c r="CWS27" s="431"/>
      <c r="CWT27" s="431"/>
      <c r="CWU27" s="431"/>
      <c r="CWV27" s="431"/>
      <c r="CWW27" s="431"/>
      <c r="CWX27" s="431"/>
      <c r="CWY27" s="431"/>
      <c r="CWZ27" s="431"/>
      <c r="CXA27" s="431"/>
      <c r="CXB27" s="431"/>
      <c r="CXC27" s="431"/>
      <c r="CXD27" s="431"/>
      <c r="CXE27" s="431"/>
      <c r="CXF27" s="431"/>
      <c r="CXG27" s="431"/>
      <c r="CXH27" s="431"/>
      <c r="CXI27" s="431"/>
      <c r="CXJ27" s="431"/>
      <c r="CXK27" s="431"/>
      <c r="CXL27" s="431"/>
      <c r="CXM27" s="431"/>
      <c r="CXN27" s="431"/>
      <c r="CXO27" s="431"/>
      <c r="CXP27" s="431"/>
      <c r="CXQ27" s="431"/>
      <c r="CXR27" s="431"/>
      <c r="CXS27" s="431"/>
      <c r="CXT27" s="431"/>
      <c r="CXU27" s="431"/>
      <c r="CXV27" s="431"/>
      <c r="CXW27" s="431"/>
      <c r="CXX27" s="431"/>
      <c r="CXY27" s="431"/>
      <c r="CXZ27" s="431"/>
      <c r="CYA27" s="431"/>
      <c r="CYB27" s="431"/>
      <c r="CYC27" s="431"/>
      <c r="CYD27" s="431"/>
      <c r="CYE27" s="431"/>
      <c r="CYF27" s="431"/>
      <c r="CYG27" s="431"/>
      <c r="CYH27" s="431"/>
      <c r="CYI27" s="431"/>
      <c r="CYJ27" s="431"/>
      <c r="CYK27" s="431"/>
      <c r="CYL27" s="431"/>
      <c r="CYM27" s="431"/>
      <c r="CYN27" s="431"/>
      <c r="CYO27" s="431"/>
      <c r="CYP27" s="431"/>
      <c r="CYQ27" s="431"/>
      <c r="CYR27" s="431"/>
      <c r="CYS27" s="431"/>
      <c r="CYT27" s="431"/>
      <c r="CYU27" s="431"/>
      <c r="CYV27" s="431"/>
      <c r="CYW27" s="431"/>
      <c r="CYX27" s="431"/>
      <c r="CYY27" s="431"/>
      <c r="CYZ27" s="431"/>
      <c r="CZA27" s="431"/>
      <c r="CZB27" s="431"/>
      <c r="CZC27" s="431"/>
      <c r="CZD27" s="431"/>
      <c r="CZE27" s="431"/>
      <c r="CZF27" s="431"/>
      <c r="CZG27" s="431"/>
      <c r="CZH27" s="431"/>
      <c r="CZI27" s="431"/>
      <c r="CZJ27" s="431"/>
      <c r="CZK27" s="431"/>
      <c r="CZL27" s="431"/>
      <c r="CZM27" s="431"/>
      <c r="CZN27" s="431"/>
      <c r="CZO27" s="431"/>
      <c r="CZP27" s="431"/>
      <c r="CZQ27" s="431"/>
      <c r="CZR27" s="431"/>
      <c r="CZS27" s="431"/>
      <c r="CZT27" s="431"/>
      <c r="CZU27" s="431"/>
      <c r="CZV27" s="431"/>
      <c r="CZW27" s="431"/>
      <c r="CZX27" s="431"/>
      <c r="CZY27" s="431"/>
      <c r="CZZ27" s="431"/>
      <c r="DAA27" s="431"/>
      <c r="DAB27" s="431"/>
      <c r="DAC27" s="431"/>
      <c r="DAD27" s="431"/>
      <c r="DAE27" s="431"/>
      <c r="DAF27" s="431"/>
      <c r="DAG27" s="431"/>
      <c r="DAH27" s="431"/>
      <c r="DAI27" s="431"/>
      <c r="DAJ27" s="431"/>
      <c r="DAK27" s="431"/>
      <c r="DAL27" s="431"/>
      <c r="DAM27" s="431"/>
      <c r="DAN27" s="431"/>
      <c r="DAO27" s="431"/>
      <c r="DAP27" s="431"/>
      <c r="DAQ27" s="431"/>
      <c r="DAR27" s="431"/>
      <c r="DAS27" s="431"/>
      <c r="DAT27" s="431"/>
      <c r="DAU27" s="431"/>
      <c r="DAV27" s="431"/>
      <c r="DAW27" s="431"/>
      <c r="DAX27" s="431"/>
      <c r="DAY27" s="431"/>
      <c r="DAZ27" s="431"/>
      <c r="DBA27" s="431"/>
      <c r="DBB27" s="431"/>
      <c r="DBC27" s="431"/>
      <c r="DBD27" s="431"/>
      <c r="DBE27" s="431"/>
      <c r="DBF27" s="431"/>
      <c r="DBG27" s="431"/>
      <c r="DBH27" s="431"/>
      <c r="DBI27" s="431"/>
      <c r="DBJ27" s="431"/>
      <c r="DBK27" s="431"/>
      <c r="DBL27" s="431"/>
      <c r="DBM27" s="431"/>
      <c r="DBN27" s="431"/>
      <c r="DBO27" s="431"/>
      <c r="DBP27" s="431"/>
      <c r="DBQ27" s="431"/>
      <c r="DBR27" s="431"/>
      <c r="DBS27" s="431"/>
      <c r="DBT27" s="431"/>
      <c r="DBU27" s="431"/>
      <c r="DBV27" s="431"/>
      <c r="DBW27" s="431"/>
      <c r="DBX27" s="431"/>
      <c r="DBY27" s="431"/>
      <c r="DBZ27" s="431"/>
      <c r="DCA27" s="431"/>
      <c r="DCB27" s="431"/>
      <c r="DCC27" s="431"/>
      <c r="DCD27" s="431"/>
      <c r="DCE27" s="431"/>
      <c r="DCF27" s="431"/>
      <c r="DCG27" s="431"/>
      <c r="DCH27" s="431"/>
      <c r="DCI27" s="431"/>
      <c r="DCJ27" s="431"/>
      <c r="DCK27" s="431"/>
      <c r="DCL27" s="431"/>
      <c r="DCM27" s="431"/>
      <c r="DCN27" s="431"/>
      <c r="DCO27" s="431"/>
      <c r="DCP27" s="431"/>
      <c r="DCQ27" s="431"/>
      <c r="DCR27" s="431"/>
      <c r="DCS27" s="431"/>
      <c r="DCT27" s="431"/>
      <c r="DCU27" s="431"/>
      <c r="DCV27" s="431"/>
      <c r="DCW27" s="431"/>
      <c r="DCX27" s="431"/>
      <c r="DCY27" s="431"/>
      <c r="DCZ27" s="431"/>
      <c r="DDA27" s="431"/>
      <c r="DDB27" s="431"/>
      <c r="DDC27" s="431"/>
      <c r="DDD27" s="431"/>
      <c r="DDE27" s="431"/>
      <c r="DDF27" s="431"/>
      <c r="DDG27" s="431"/>
      <c r="DDH27" s="431"/>
      <c r="DDI27" s="431"/>
      <c r="DDJ27" s="431"/>
      <c r="DDK27" s="431"/>
      <c r="DDL27" s="431"/>
      <c r="DDM27" s="431"/>
      <c r="DDN27" s="431"/>
      <c r="DDO27" s="431"/>
      <c r="DDP27" s="431"/>
      <c r="DDQ27" s="431"/>
      <c r="DDR27" s="431"/>
      <c r="DDS27" s="431"/>
      <c r="DDT27" s="431"/>
      <c r="DDU27" s="431"/>
      <c r="DDV27" s="431"/>
      <c r="DDW27" s="431"/>
      <c r="DDX27" s="431"/>
      <c r="DDY27" s="431"/>
      <c r="DDZ27" s="431"/>
      <c r="DEA27" s="431"/>
      <c r="DEB27" s="431"/>
      <c r="DEC27" s="431"/>
      <c r="DED27" s="431"/>
      <c r="DEE27" s="431"/>
      <c r="DEF27" s="431"/>
      <c r="DEG27" s="431"/>
      <c r="DEH27" s="431"/>
      <c r="DEI27" s="431"/>
      <c r="DEJ27" s="431"/>
      <c r="DEK27" s="431"/>
      <c r="DEL27" s="431"/>
      <c r="DEM27" s="431"/>
      <c r="DEN27" s="431"/>
      <c r="DEO27" s="431"/>
      <c r="DEP27" s="431"/>
      <c r="DEQ27" s="431"/>
      <c r="DER27" s="431"/>
      <c r="DES27" s="431"/>
      <c r="DET27" s="431"/>
      <c r="DEU27" s="431"/>
      <c r="DEV27" s="431"/>
      <c r="DEW27" s="431"/>
      <c r="DEX27" s="431"/>
      <c r="DEY27" s="431"/>
      <c r="DEZ27" s="431"/>
      <c r="DFA27" s="431"/>
      <c r="DFB27" s="431"/>
      <c r="DFC27" s="431"/>
      <c r="DFD27" s="431"/>
      <c r="DFE27" s="431"/>
      <c r="DFF27" s="431"/>
      <c r="DFG27" s="431"/>
      <c r="DFH27" s="431"/>
      <c r="DFI27" s="431"/>
      <c r="DFJ27" s="431"/>
      <c r="DFK27" s="431"/>
      <c r="DFL27" s="431"/>
      <c r="DFM27" s="431"/>
      <c r="DFN27" s="431"/>
      <c r="DFO27" s="431"/>
      <c r="DFP27" s="431"/>
      <c r="DFQ27" s="431"/>
      <c r="DFR27" s="431"/>
      <c r="DFS27" s="431"/>
      <c r="DFT27" s="431"/>
      <c r="DFU27" s="431"/>
      <c r="DFV27" s="431"/>
      <c r="DFW27" s="431"/>
      <c r="DFX27" s="431"/>
      <c r="DFY27" s="431"/>
      <c r="DFZ27" s="431"/>
      <c r="DGA27" s="431"/>
      <c r="DGB27" s="431"/>
      <c r="DGC27" s="431"/>
      <c r="DGD27" s="431"/>
      <c r="DGE27" s="431"/>
      <c r="DGF27" s="431"/>
      <c r="DGG27" s="431"/>
      <c r="DGH27" s="431"/>
      <c r="DGI27" s="431"/>
      <c r="DGJ27" s="431"/>
      <c r="DGK27" s="431"/>
      <c r="DGL27" s="431"/>
      <c r="DGM27" s="431"/>
      <c r="DGN27" s="431"/>
      <c r="DGO27" s="431"/>
      <c r="DGP27" s="431"/>
      <c r="DGQ27" s="431"/>
      <c r="DGR27" s="431"/>
      <c r="DGS27" s="431"/>
      <c r="DGT27" s="431"/>
      <c r="DGU27" s="431"/>
      <c r="DGV27" s="431"/>
      <c r="DGW27" s="431"/>
      <c r="DGX27" s="431"/>
      <c r="DGY27" s="431"/>
      <c r="DGZ27" s="431"/>
      <c r="DHA27" s="431"/>
      <c r="DHB27" s="431"/>
      <c r="DHC27" s="431"/>
      <c r="DHD27" s="431"/>
      <c r="DHE27" s="431"/>
      <c r="DHF27" s="431"/>
      <c r="DHG27" s="431"/>
      <c r="DHH27" s="431"/>
      <c r="DHI27" s="431"/>
      <c r="DHJ27" s="431"/>
      <c r="DHK27" s="431"/>
      <c r="DHL27" s="431"/>
      <c r="DHM27" s="431"/>
      <c r="DHN27" s="431"/>
      <c r="DHO27" s="431"/>
      <c r="DHP27" s="431"/>
      <c r="DHQ27" s="431"/>
      <c r="DHR27" s="431"/>
      <c r="DHS27" s="431"/>
      <c r="DHT27" s="431"/>
      <c r="DHU27" s="431"/>
      <c r="DHV27" s="431"/>
      <c r="DHW27" s="431"/>
      <c r="DHX27" s="431"/>
      <c r="DHY27" s="431"/>
      <c r="DHZ27" s="431"/>
      <c r="DIA27" s="431"/>
      <c r="DIB27" s="431"/>
      <c r="DIC27" s="431"/>
      <c r="DID27" s="431"/>
      <c r="DIE27" s="431"/>
      <c r="DIF27" s="431"/>
      <c r="DIG27" s="431"/>
      <c r="DIH27" s="431"/>
      <c r="DII27" s="431"/>
      <c r="DIJ27" s="431"/>
      <c r="DIK27" s="431"/>
      <c r="DIL27" s="431"/>
      <c r="DIM27" s="431"/>
      <c r="DIN27" s="431"/>
      <c r="DIO27" s="431"/>
      <c r="DIP27" s="431"/>
      <c r="DIQ27" s="431"/>
      <c r="DIR27" s="431"/>
      <c r="DIS27" s="431"/>
      <c r="DIT27" s="431"/>
      <c r="DIU27" s="431"/>
      <c r="DIV27" s="431"/>
      <c r="DIW27" s="431"/>
      <c r="DIX27" s="431"/>
      <c r="DIY27" s="431"/>
      <c r="DIZ27" s="431"/>
      <c r="DJA27" s="431"/>
      <c r="DJB27" s="431"/>
      <c r="DJC27" s="431"/>
      <c r="DJD27" s="431"/>
      <c r="DJE27" s="431"/>
      <c r="DJF27" s="431"/>
      <c r="DJG27" s="431"/>
      <c r="DJH27" s="431"/>
      <c r="DJI27" s="431"/>
      <c r="DJJ27" s="431"/>
      <c r="DJK27" s="431"/>
      <c r="DJL27" s="431"/>
      <c r="DJM27" s="431"/>
      <c r="DJN27" s="431"/>
      <c r="DJO27" s="431"/>
      <c r="DJP27" s="431"/>
      <c r="DJQ27" s="431"/>
      <c r="DJR27" s="431"/>
      <c r="DJS27" s="431"/>
      <c r="DJT27" s="431"/>
      <c r="DJU27" s="431"/>
      <c r="DJV27" s="431"/>
      <c r="DJW27" s="431"/>
      <c r="DJX27" s="431"/>
      <c r="DJY27" s="431"/>
      <c r="DJZ27" s="431"/>
      <c r="DKA27" s="431"/>
      <c r="DKB27" s="431"/>
      <c r="DKC27" s="431"/>
      <c r="DKD27" s="431"/>
      <c r="DKE27" s="431"/>
      <c r="DKF27" s="431"/>
      <c r="DKG27" s="431"/>
      <c r="DKH27" s="431"/>
      <c r="DKI27" s="431"/>
      <c r="DKJ27" s="431"/>
      <c r="DKK27" s="431"/>
      <c r="DKL27" s="431"/>
      <c r="DKM27" s="431"/>
      <c r="DKN27" s="431"/>
      <c r="DKO27" s="431"/>
      <c r="DKP27" s="431"/>
      <c r="DKQ27" s="431"/>
      <c r="DKR27" s="431"/>
      <c r="DKS27" s="431"/>
      <c r="DKT27" s="431"/>
      <c r="DKU27" s="431"/>
      <c r="DKV27" s="431"/>
      <c r="DKW27" s="431"/>
      <c r="DKX27" s="431"/>
      <c r="DKY27" s="431"/>
      <c r="DKZ27" s="431"/>
      <c r="DLA27" s="431"/>
      <c r="DLB27" s="431"/>
      <c r="DLC27" s="431"/>
      <c r="DLD27" s="431"/>
      <c r="DLE27" s="431"/>
      <c r="DLF27" s="431"/>
      <c r="DLG27" s="431"/>
      <c r="DLH27" s="431"/>
      <c r="DLI27" s="431"/>
      <c r="DLJ27" s="431"/>
      <c r="DLK27" s="431"/>
      <c r="DLL27" s="431"/>
      <c r="DLM27" s="431"/>
      <c r="DLN27" s="431"/>
      <c r="DLO27" s="431"/>
      <c r="DLP27" s="431"/>
      <c r="DLQ27" s="431"/>
      <c r="DLR27" s="431"/>
      <c r="DLS27" s="431"/>
      <c r="DLT27" s="431"/>
      <c r="DLU27" s="431"/>
      <c r="DLV27" s="431"/>
      <c r="DLW27" s="431"/>
      <c r="DLX27" s="431"/>
      <c r="DLY27" s="431"/>
      <c r="DLZ27" s="431"/>
      <c r="DMA27" s="431"/>
      <c r="DMB27" s="431"/>
      <c r="DMC27" s="431"/>
      <c r="DMD27" s="431"/>
      <c r="DME27" s="431"/>
      <c r="DMF27" s="431"/>
      <c r="DMG27" s="431"/>
      <c r="DMH27" s="431"/>
      <c r="DMI27" s="431"/>
      <c r="DMJ27" s="431"/>
      <c r="DMK27" s="431"/>
      <c r="DML27" s="431"/>
      <c r="DMM27" s="431"/>
      <c r="DMN27" s="431"/>
      <c r="DMO27" s="431"/>
      <c r="DMP27" s="431"/>
      <c r="DMQ27" s="431"/>
      <c r="DMR27" s="431"/>
      <c r="DMS27" s="431"/>
      <c r="DMT27" s="431"/>
      <c r="DMU27" s="431"/>
      <c r="DMV27" s="431"/>
      <c r="DMW27" s="431"/>
      <c r="DMX27" s="431"/>
      <c r="DMY27" s="431"/>
      <c r="DMZ27" s="431"/>
      <c r="DNA27" s="431"/>
      <c r="DNB27" s="431"/>
      <c r="DNC27" s="431"/>
      <c r="DND27" s="431"/>
      <c r="DNE27" s="431"/>
      <c r="DNF27" s="431"/>
      <c r="DNG27" s="431"/>
      <c r="DNH27" s="431"/>
      <c r="DNI27" s="431"/>
      <c r="DNJ27" s="431"/>
      <c r="DNK27" s="431"/>
      <c r="DNL27" s="431"/>
      <c r="DNM27" s="431"/>
      <c r="DNN27" s="431"/>
      <c r="DNO27" s="431"/>
      <c r="DNP27" s="431"/>
      <c r="DNQ27" s="431"/>
      <c r="DNR27" s="431"/>
      <c r="DNS27" s="431"/>
      <c r="DNT27" s="431"/>
      <c r="DNU27" s="431"/>
      <c r="DNV27" s="431"/>
      <c r="DNW27" s="431"/>
      <c r="DNX27" s="431"/>
      <c r="DNY27" s="431"/>
      <c r="DNZ27" s="431"/>
      <c r="DOA27" s="431"/>
      <c r="DOB27" s="431"/>
      <c r="DOC27" s="431"/>
      <c r="DOD27" s="431"/>
      <c r="DOE27" s="431"/>
      <c r="DOF27" s="431"/>
      <c r="DOG27" s="431"/>
      <c r="DOH27" s="431"/>
      <c r="DOI27" s="431"/>
      <c r="DOJ27" s="431"/>
      <c r="DOK27" s="431"/>
      <c r="DOL27" s="431"/>
      <c r="DOM27" s="431"/>
      <c r="DON27" s="431"/>
      <c r="DOO27" s="431"/>
      <c r="DOP27" s="431"/>
      <c r="DOQ27" s="431"/>
      <c r="DOR27" s="431"/>
      <c r="DOS27" s="431"/>
      <c r="DOT27" s="431"/>
      <c r="DOU27" s="431"/>
      <c r="DOV27" s="431"/>
      <c r="DOW27" s="431"/>
      <c r="DOX27" s="431"/>
      <c r="DOY27" s="431"/>
      <c r="DOZ27" s="431"/>
      <c r="DPA27" s="431"/>
      <c r="DPB27" s="431"/>
      <c r="DPC27" s="431"/>
      <c r="DPD27" s="431"/>
      <c r="DPE27" s="431"/>
      <c r="DPF27" s="431"/>
      <c r="DPG27" s="431"/>
      <c r="DPH27" s="431"/>
      <c r="DPI27" s="431"/>
      <c r="DPJ27" s="431"/>
      <c r="DPK27" s="431"/>
      <c r="DPL27" s="431"/>
      <c r="DPM27" s="431"/>
      <c r="DPN27" s="431"/>
      <c r="DPO27" s="431"/>
      <c r="DPP27" s="431"/>
      <c r="DPQ27" s="431"/>
      <c r="DPR27" s="431"/>
      <c r="DPS27" s="431"/>
      <c r="DPT27" s="431"/>
      <c r="DPU27" s="431"/>
      <c r="DPV27" s="431"/>
      <c r="DPW27" s="431"/>
      <c r="DPX27" s="431"/>
      <c r="DPY27" s="431"/>
      <c r="DPZ27" s="431"/>
      <c r="DQA27" s="431"/>
      <c r="DQB27" s="431"/>
      <c r="DQC27" s="431"/>
      <c r="DQD27" s="431"/>
      <c r="DQE27" s="431"/>
      <c r="DQF27" s="431"/>
      <c r="DQG27" s="431"/>
      <c r="DQH27" s="431"/>
      <c r="DQI27" s="431"/>
      <c r="DQJ27" s="431"/>
      <c r="DQK27" s="431"/>
      <c r="DQL27" s="431"/>
      <c r="DQM27" s="431"/>
      <c r="DQN27" s="431"/>
      <c r="DQO27" s="431"/>
      <c r="DQP27" s="431"/>
      <c r="DQQ27" s="431"/>
      <c r="DQR27" s="431"/>
      <c r="DQS27" s="431"/>
      <c r="DQT27" s="431"/>
      <c r="DQU27" s="431"/>
      <c r="DQV27" s="431"/>
      <c r="DQW27" s="431"/>
      <c r="DQX27" s="431"/>
      <c r="DQY27" s="431"/>
      <c r="DQZ27" s="431"/>
      <c r="DRA27" s="431"/>
      <c r="DRB27" s="431"/>
      <c r="DRC27" s="431"/>
      <c r="DRD27" s="431"/>
      <c r="DRE27" s="431"/>
      <c r="DRF27" s="431"/>
      <c r="DRG27" s="431"/>
      <c r="DRH27" s="431"/>
      <c r="DRI27" s="431"/>
      <c r="DRJ27" s="431"/>
      <c r="DRK27" s="431"/>
      <c r="DRL27" s="431"/>
      <c r="DRM27" s="431"/>
      <c r="DRN27" s="431"/>
      <c r="DRO27" s="431"/>
      <c r="DRP27" s="431"/>
      <c r="DRQ27" s="431"/>
      <c r="DRR27" s="431"/>
      <c r="DRS27" s="431"/>
      <c r="DRT27" s="431"/>
      <c r="DRU27" s="431"/>
      <c r="DRV27" s="431"/>
      <c r="DRW27" s="431"/>
      <c r="DRX27" s="431"/>
      <c r="DRY27" s="431"/>
      <c r="DRZ27" s="431"/>
      <c r="DSA27" s="431"/>
      <c r="DSB27" s="431"/>
      <c r="DSC27" s="431"/>
      <c r="DSD27" s="431"/>
      <c r="DSE27" s="431"/>
      <c r="DSF27" s="431"/>
      <c r="DSG27" s="431"/>
      <c r="DSH27" s="431"/>
      <c r="DSI27" s="431"/>
      <c r="DSJ27" s="431"/>
      <c r="DSK27" s="431"/>
      <c r="DSL27" s="431"/>
      <c r="DSM27" s="431"/>
      <c r="DSN27" s="431"/>
      <c r="DSO27" s="431"/>
      <c r="DSP27" s="431"/>
      <c r="DSQ27" s="431"/>
      <c r="DSR27" s="431"/>
      <c r="DSS27" s="431"/>
      <c r="DST27" s="431"/>
      <c r="DSU27" s="431"/>
      <c r="DSV27" s="431"/>
      <c r="DSW27" s="431"/>
      <c r="DSX27" s="431"/>
      <c r="DSY27" s="431"/>
      <c r="DSZ27" s="431"/>
      <c r="DTA27" s="431"/>
      <c r="DTB27" s="431"/>
      <c r="DTC27" s="431"/>
      <c r="DTD27" s="431"/>
      <c r="DTE27" s="431"/>
      <c r="DTF27" s="431"/>
      <c r="DTG27" s="431"/>
      <c r="DTH27" s="431"/>
      <c r="DTI27" s="431"/>
      <c r="DTJ27" s="431"/>
      <c r="DTK27" s="431"/>
      <c r="DTL27" s="431"/>
      <c r="DTM27" s="431"/>
      <c r="DTN27" s="431"/>
      <c r="DTO27" s="431"/>
      <c r="DTP27" s="431"/>
      <c r="DTQ27" s="431"/>
      <c r="DTR27" s="431"/>
      <c r="DTS27" s="431"/>
      <c r="DTT27" s="431"/>
      <c r="DTU27" s="431"/>
      <c r="DTV27" s="431"/>
      <c r="DTW27" s="431"/>
      <c r="DTX27" s="431"/>
      <c r="DTY27" s="431"/>
      <c r="DTZ27" s="431"/>
      <c r="DUA27" s="431"/>
      <c r="DUB27" s="431"/>
      <c r="DUC27" s="431"/>
      <c r="DUD27" s="431"/>
      <c r="DUE27" s="431"/>
      <c r="DUF27" s="431"/>
      <c r="DUG27" s="431"/>
      <c r="DUH27" s="431"/>
      <c r="DUI27" s="431"/>
      <c r="DUJ27" s="431"/>
      <c r="DUK27" s="431"/>
      <c r="DUL27" s="431"/>
      <c r="DUM27" s="431"/>
      <c r="DUN27" s="431"/>
      <c r="DUO27" s="431"/>
      <c r="DUP27" s="431"/>
      <c r="DUQ27" s="431"/>
      <c r="DUR27" s="431"/>
      <c r="DUS27" s="431"/>
      <c r="DUT27" s="431"/>
      <c r="DUU27" s="431"/>
      <c r="DUV27" s="431"/>
      <c r="DUW27" s="431"/>
      <c r="DUX27" s="431"/>
      <c r="DUY27" s="431"/>
      <c r="DUZ27" s="431"/>
      <c r="DVA27" s="431"/>
      <c r="DVB27" s="431"/>
      <c r="DVC27" s="431"/>
      <c r="DVD27" s="431"/>
      <c r="DVE27" s="431"/>
      <c r="DVF27" s="431"/>
      <c r="DVG27" s="431"/>
      <c r="DVH27" s="431"/>
      <c r="DVI27" s="431"/>
      <c r="DVJ27" s="431"/>
      <c r="DVK27" s="431"/>
      <c r="DVL27" s="431"/>
      <c r="DVM27" s="431"/>
      <c r="DVN27" s="431"/>
      <c r="DVO27" s="431"/>
      <c r="DVP27" s="431"/>
      <c r="DVQ27" s="431"/>
      <c r="DVR27" s="431"/>
      <c r="DVS27" s="431"/>
      <c r="DVT27" s="431"/>
      <c r="DVU27" s="431"/>
      <c r="DVV27" s="431"/>
      <c r="DVW27" s="431"/>
      <c r="DVX27" s="431"/>
      <c r="DVY27" s="431"/>
      <c r="DVZ27" s="431"/>
      <c r="DWA27" s="431"/>
      <c r="DWB27" s="431"/>
      <c r="DWC27" s="431"/>
      <c r="DWD27" s="431"/>
      <c r="DWE27" s="431"/>
      <c r="DWF27" s="431"/>
      <c r="DWG27" s="431"/>
      <c r="DWH27" s="431"/>
      <c r="DWI27" s="431"/>
      <c r="DWJ27" s="431"/>
      <c r="DWK27" s="431"/>
      <c r="DWL27" s="431"/>
      <c r="DWM27" s="431"/>
      <c r="DWN27" s="431"/>
      <c r="DWO27" s="431"/>
      <c r="DWP27" s="431"/>
      <c r="DWQ27" s="431"/>
      <c r="DWR27" s="431"/>
      <c r="DWS27" s="431"/>
      <c r="DWT27" s="431"/>
      <c r="DWU27" s="431"/>
      <c r="DWV27" s="431"/>
      <c r="DWW27" s="431"/>
      <c r="DWX27" s="431"/>
      <c r="DWY27" s="431"/>
      <c r="DWZ27" s="431"/>
      <c r="DXA27" s="431"/>
      <c r="DXB27" s="431"/>
      <c r="DXC27" s="431"/>
      <c r="DXD27" s="431"/>
      <c r="DXE27" s="431"/>
      <c r="DXF27" s="431"/>
      <c r="DXG27" s="431"/>
      <c r="DXH27" s="431"/>
      <c r="DXI27" s="431"/>
      <c r="DXJ27" s="431"/>
      <c r="DXK27" s="431"/>
      <c r="DXL27" s="431"/>
      <c r="DXM27" s="431"/>
      <c r="DXN27" s="431"/>
      <c r="DXO27" s="431"/>
      <c r="DXP27" s="431"/>
      <c r="DXQ27" s="431"/>
      <c r="DXR27" s="431"/>
      <c r="DXS27" s="431"/>
      <c r="DXT27" s="431"/>
      <c r="DXU27" s="431"/>
      <c r="DXV27" s="431"/>
      <c r="DXW27" s="431"/>
      <c r="DXX27" s="431"/>
      <c r="DXY27" s="431"/>
      <c r="DXZ27" s="431"/>
      <c r="DYA27" s="431"/>
      <c r="DYB27" s="431"/>
      <c r="DYC27" s="431"/>
      <c r="DYD27" s="431"/>
      <c r="DYE27" s="431"/>
      <c r="DYF27" s="431"/>
      <c r="DYG27" s="431"/>
      <c r="DYH27" s="431"/>
      <c r="DYI27" s="431"/>
      <c r="DYJ27" s="431"/>
      <c r="DYK27" s="431"/>
      <c r="DYL27" s="431"/>
      <c r="DYM27" s="431"/>
      <c r="DYN27" s="431"/>
      <c r="DYO27" s="431"/>
      <c r="DYP27" s="431"/>
      <c r="DYQ27" s="431"/>
      <c r="DYR27" s="431"/>
      <c r="DYS27" s="431"/>
      <c r="DYT27" s="431"/>
      <c r="DYU27" s="431"/>
      <c r="DYV27" s="431"/>
      <c r="DYW27" s="431"/>
      <c r="DYX27" s="431"/>
      <c r="DYY27" s="431"/>
      <c r="DYZ27" s="431"/>
      <c r="DZA27" s="431"/>
      <c r="DZB27" s="431"/>
      <c r="DZC27" s="431"/>
      <c r="DZD27" s="431"/>
      <c r="DZE27" s="431"/>
      <c r="DZF27" s="431"/>
      <c r="DZG27" s="431"/>
      <c r="DZH27" s="431"/>
      <c r="DZI27" s="431"/>
      <c r="DZJ27" s="431"/>
      <c r="DZK27" s="431"/>
      <c r="DZL27" s="431"/>
      <c r="DZM27" s="431"/>
      <c r="DZN27" s="431"/>
      <c r="DZO27" s="431"/>
      <c r="DZP27" s="431"/>
      <c r="DZQ27" s="431"/>
      <c r="DZR27" s="431"/>
      <c r="DZS27" s="431"/>
      <c r="DZT27" s="431"/>
      <c r="DZU27" s="431"/>
      <c r="DZV27" s="431"/>
      <c r="DZW27" s="431"/>
      <c r="DZX27" s="431"/>
      <c r="DZY27" s="431"/>
      <c r="DZZ27" s="431"/>
      <c r="EAA27" s="431"/>
      <c r="EAB27" s="431"/>
      <c r="EAC27" s="431"/>
      <c r="EAD27" s="431"/>
      <c r="EAE27" s="431"/>
      <c r="EAF27" s="431"/>
      <c r="EAG27" s="431"/>
      <c r="EAH27" s="431"/>
      <c r="EAI27" s="431"/>
      <c r="EAJ27" s="431"/>
      <c r="EAK27" s="431"/>
      <c r="EAL27" s="431"/>
      <c r="EAM27" s="431"/>
      <c r="EAN27" s="431"/>
      <c r="EAO27" s="431"/>
      <c r="EAP27" s="431"/>
      <c r="EAQ27" s="431"/>
      <c r="EAR27" s="431"/>
      <c r="EAS27" s="431"/>
      <c r="EAT27" s="431"/>
      <c r="EAU27" s="431"/>
      <c r="EAV27" s="431"/>
      <c r="EAW27" s="431"/>
      <c r="EAX27" s="431"/>
      <c r="EAY27" s="431"/>
      <c r="EAZ27" s="431"/>
      <c r="EBA27" s="431"/>
      <c r="EBB27" s="431"/>
      <c r="EBC27" s="431"/>
      <c r="EBD27" s="431"/>
      <c r="EBE27" s="431"/>
      <c r="EBF27" s="431"/>
      <c r="EBG27" s="431"/>
      <c r="EBH27" s="431"/>
      <c r="EBI27" s="431"/>
      <c r="EBJ27" s="431"/>
      <c r="EBK27" s="431"/>
      <c r="EBL27" s="431"/>
      <c r="EBM27" s="431"/>
      <c r="EBN27" s="431"/>
      <c r="EBO27" s="431"/>
      <c r="EBP27" s="431"/>
      <c r="EBQ27" s="431"/>
      <c r="EBR27" s="431"/>
      <c r="EBS27" s="431"/>
      <c r="EBT27" s="431"/>
      <c r="EBU27" s="431"/>
      <c r="EBV27" s="431"/>
      <c r="EBW27" s="431"/>
      <c r="EBX27" s="431"/>
      <c r="EBY27" s="431"/>
      <c r="EBZ27" s="431"/>
      <c r="ECA27" s="431"/>
      <c r="ECB27" s="431"/>
      <c r="ECC27" s="431"/>
      <c r="ECD27" s="431"/>
      <c r="ECE27" s="431"/>
      <c r="ECF27" s="431"/>
      <c r="ECG27" s="431"/>
      <c r="ECH27" s="431"/>
      <c r="ECI27" s="431"/>
      <c r="ECJ27" s="431"/>
      <c r="ECK27" s="431"/>
      <c r="ECL27" s="431"/>
      <c r="ECM27" s="431"/>
      <c r="ECN27" s="431"/>
      <c r="ECO27" s="431"/>
      <c r="ECP27" s="431"/>
      <c r="ECQ27" s="431"/>
      <c r="ECR27" s="431"/>
      <c r="ECS27" s="431"/>
      <c r="ECT27" s="431"/>
      <c r="ECU27" s="431"/>
      <c r="ECV27" s="431"/>
      <c r="ECW27" s="431"/>
      <c r="ECX27" s="431"/>
      <c r="ECY27" s="431"/>
      <c r="ECZ27" s="431"/>
      <c r="EDA27" s="431"/>
      <c r="EDB27" s="431"/>
      <c r="EDC27" s="431"/>
      <c r="EDD27" s="431"/>
      <c r="EDE27" s="431"/>
      <c r="EDF27" s="431"/>
      <c r="EDG27" s="431"/>
      <c r="EDH27" s="431"/>
      <c r="EDI27" s="431"/>
      <c r="EDJ27" s="431"/>
      <c r="EDK27" s="431"/>
      <c r="EDL27" s="431"/>
      <c r="EDM27" s="431"/>
      <c r="EDN27" s="431"/>
      <c r="EDO27" s="431"/>
      <c r="EDP27" s="431"/>
      <c r="EDQ27" s="431"/>
      <c r="EDR27" s="431"/>
      <c r="EDS27" s="431"/>
      <c r="EDT27" s="431"/>
      <c r="EDU27" s="431"/>
      <c r="EDV27" s="431"/>
      <c r="EDW27" s="431"/>
      <c r="EDX27" s="431"/>
      <c r="EDY27" s="431"/>
      <c r="EDZ27" s="431"/>
      <c r="EEA27" s="431"/>
      <c r="EEB27" s="431"/>
      <c r="EEC27" s="431"/>
      <c r="EED27" s="431"/>
      <c r="EEE27" s="431"/>
      <c r="EEF27" s="431"/>
      <c r="EEG27" s="431"/>
      <c r="EEH27" s="431"/>
      <c r="EEI27" s="431"/>
      <c r="EEJ27" s="431"/>
      <c r="EEK27" s="431"/>
      <c r="EEL27" s="431"/>
      <c r="EEM27" s="431"/>
      <c r="EEN27" s="431"/>
      <c r="EEO27" s="431"/>
      <c r="EEP27" s="431"/>
      <c r="EEQ27" s="431"/>
      <c r="EER27" s="431"/>
      <c r="EES27" s="431"/>
      <c r="EET27" s="431"/>
      <c r="EEU27" s="431"/>
      <c r="EEV27" s="431"/>
      <c r="EEW27" s="431"/>
      <c r="EEX27" s="431"/>
      <c r="EEY27" s="431"/>
      <c r="EEZ27" s="431"/>
      <c r="EFA27" s="431"/>
      <c r="EFB27" s="431"/>
      <c r="EFC27" s="431"/>
      <c r="EFD27" s="431"/>
      <c r="EFE27" s="431"/>
      <c r="EFF27" s="431"/>
      <c r="EFG27" s="431"/>
      <c r="EFH27" s="431"/>
      <c r="EFI27" s="431"/>
      <c r="EFJ27" s="431"/>
      <c r="EFK27" s="431"/>
      <c r="EFL27" s="431"/>
      <c r="EFM27" s="431"/>
      <c r="EFN27" s="431"/>
      <c r="EFO27" s="431"/>
      <c r="EFP27" s="431"/>
      <c r="EFQ27" s="431"/>
      <c r="EFR27" s="431"/>
      <c r="EFS27" s="431"/>
      <c r="EFT27" s="431"/>
      <c r="EFU27" s="431"/>
      <c r="EFV27" s="431"/>
      <c r="EFW27" s="431"/>
      <c r="EFX27" s="431"/>
      <c r="EFY27" s="431"/>
      <c r="EFZ27" s="431"/>
      <c r="EGA27" s="431"/>
      <c r="EGB27" s="431"/>
      <c r="EGC27" s="431"/>
      <c r="EGD27" s="431"/>
      <c r="EGE27" s="431"/>
      <c r="EGF27" s="431"/>
      <c r="EGG27" s="431"/>
      <c r="EGH27" s="431"/>
      <c r="EGI27" s="431"/>
      <c r="EGJ27" s="431"/>
      <c r="EGK27" s="431"/>
      <c r="EGL27" s="431"/>
      <c r="EGM27" s="431"/>
      <c r="EGN27" s="431"/>
      <c r="EGO27" s="431"/>
      <c r="EGP27" s="431"/>
      <c r="EGQ27" s="431"/>
      <c r="EGR27" s="431"/>
      <c r="EGS27" s="431"/>
      <c r="EGT27" s="431"/>
      <c r="EGU27" s="431"/>
      <c r="EGV27" s="431"/>
      <c r="EGW27" s="431"/>
      <c r="EGX27" s="431"/>
      <c r="EGY27" s="431"/>
      <c r="EGZ27" s="431"/>
      <c r="EHA27" s="431"/>
      <c r="EHB27" s="431"/>
      <c r="EHC27" s="431"/>
      <c r="EHD27" s="431"/>
      <c r="EHE27" s="431"/>
      <c r="EHF27" s="431"/>
      <c r="EHG27" s="431"/>
      <c r="EHH27" s="431"/>
      <c r="EHI27" s="431"/>
      <c r="EHJ27" s="431"/>
      <c r="EHK27" s="431"/>
      <c r="EHL27" s="431"/>
      <c r="EHM27" s="431"/>
      <c r="EHN27" s="431"/>
      <c r="EHO27" s="431"/>
      <c r="EHP27" s="431"/>
      <c r="EHQ27" s="431"/>
      <c r="EHR27" s="431"/>
      <c r="EHS27" s="431"/>
      <c r="EHT27" s="431"/>
      <c r="EHU27" s="431"/>
      <c r="EHV27" s="431"/>
      <c r="EHW27" s="431"/>
      <c r="EHX27" s="431"/>
      <c r="EHY27" s="431"/>
      <c r="EHZ27" s="431"/>
      <c r="EIA27" s="431"/>
      <c r="EIB27" s="431"/>
      <c r="EIC27" s="431"/>
      <c r="EID27" s="431"/>
      <c r="EIE27" s="431"/>
      <c r="EIF27" s="431"/>
      <c r="EIG27" s="431"/>
      <c r="EIH27" s="431"/>
      <c r="EII27" s="431"/>
      <c r="EIJ27" s="431"/>
      <c r="EIK27" s="431"/>
      <c r="EIL27" s="431"/>
      <c r="EIM27" s="431"/>
      <c r="EIN27" s="431"/>
      <c r="EIO27" s="431"/>
      <c r="EIP27" s="431"/>
      <c r="EIQ27" s="431"/>
      <c r="EIR27" s="431"/>
      <c r="EIS27" s="431"/>
      <c r="EIT27" s="431"/>
      <c r="EIU27" s="431"/>
      <c r="EIV27" s="431"/>
      <c r="EIW27" s="431"/>
      <c r="EIX27" s="431"/>
      <c r="EIY27" s="431"/>
      <c r="EIZ27" s="431"/>
      <c r="EJA27" s="431"/>
      <c r="EJB27" s="431"/>
      <c r="EJC27" s="431"/>
      <c r="EJD27" s="431"/>
      <c r="EJE27" s="431"/>
      <c r="EJF27" s="431"/>
      <c r="EJG27" s="431"/>
      <c r="EJH27" s="431"/>
      <c r="EJI27" s="431"/>
      <c r="EJJ27" s="431"/>
      <c r="EJK27" s="431"/>
      <c r="EJL27" s="431"/>
      <c r="EJM27" s="431"/>
      <c r="EJN27" s="431"/>
      <c r="EJO27" s="431"/>
      <c r="EJP27" s="431"/>
      <c r="EJQ27" s="431"/>
      <c r="EJR27" s="431"/>
      <c r="EJS27" s="431"/>
      <c r="EJT27" s="431"/>
      <c r="EJU27" s="431"/>
      <c r="EJV27" s="431"/>
      <c r="EJW27" s="431"/>
      <c r="EJX27" s="431"/>
      <c r="EJY27" s="431"/>
      <c r="EJZ27" s="431"/>
      <c r="EKA27" s="431"/>
      <c r="EKB27" s="431"/>
      <c r="EKC27" s="431"/>
      <c r="EKD27" s="431"/>
      <c r="EKE27" s="431"/>
      <c r="EKF27" s="431"/>
      <c r="EKG27" s="431"/>
      <c r="EKH27" s="431"/>
      <c r="EKI27" s="431"/>
      <c r="EKJ27" s="431"/>
      <c r="EKK27" s="431"/>
      <c r="EKL27" s="431"/>
      <c r="EKM27" s="431"/>
      <c r="EKN27" s="431"/>
      <c r="EKO27" s="431"/>
      <c r="EKP27" s="431"/>
      <c r="EKQ27" s="431"/>
      <c r="EKR27" s="431"/>
      <c r="EKS27" s="431"/>
      <c r="EKT27" s="431"/>
      <c r="EKU27" s="431"/>
      <c r="EKV27" s="431"/>
      <c r="EKW27" s="431"/>
      <c r="EKX27" s="431"/>
      <c r="EKY27" s="431"/>
      <c r="EKZ27" s="431"/>
      <c r="ELA27" s="431"/>
      <c r="ELB27" s="431"/>
      <c r="ELC27" s="431"/>
      <c r="ELD27" s="431"/>
      <c r="ELE27" s="431"/>
      <c r="ELF27" s="431"/>
      <c r="ELG27" s="431"/>
      <c r="ELH27" s="431"/>
      <c r="ELI27" s="431"/>
      <c r="ELJ27" s="431"/>
      <c r="ELK27" s="431"/>
      <c r="ELL27" s="431"/>
      <c r="ELM27" s="431"/>
      <c r="ELN27" s="431"/>
      <c r="ELO27" s="431"/>
      <c r="ELP27" s="431"/>
      <c r="ELQ27" s="431"/>
      <c r="ELR27" s="431"/>
      <c r="ELS27" s="431"/>
      <c r="ELT27" s="431"/>
      <c r="ELU27" s="431"/>
      <c r="ELV27" s="431"/>
      <c r="ELW27" s="431"/>
      <c r="ELX27" s="431"/>
      <c r="ELY27" s="431"/>
      <c r="ELZ27" s="431"/>
      <c r="EMA27" s="431"/>
      <c r="EMB27" s="431"/>
      <c r="EMC27" s="431"/>
      <c r="EMD27" s="431"/>
      <c r="EME27" s="431"/>
      <c r="EMF27" s="431"/>
      <c r="EMG27" s="431"/>
      <c r="EMH27" s="431"/>
      <c r="EMI27" s="431"/>
      <c r="EMJ27" s="431"/>
      <c r="EMK27" s="431"/>
      <c r="EML27" s="431"/>
      <c r="EMM27" s="431"/>
      <c r="EMN27" s="431"/>
      <c r="EMO27" s="431"/>
      <c r="EMP27" s="431"/>
      <c r="EMQ27" s="431"/>
      <c r="EMR27" s="431"/>
      <c r="EMS27" s="431"/>
      <c r="EMT27" s="431"/>
      <c r="EMU27" s="431"/>
      <c r="EMV27" s="431"/>
      <c r="EMW27" s="431"/>
      <c r="EMX27" s="431"/>
      <c r="EMY27" s="431"/>
      <c r="EMZ27" s="431"/>
      <c r="ENA27" s="431"/>
      <c r="ENB27" s="431"/>
      <c r="ENC27" s="431"/>
      <c r="END27" s="431"/>
      <c r="ENE27" s="431"/>
      <c r="ENF27" s="431"/>
      <c r="ENG27" s="431"/>
      <c r="ENH27" s="431"/>
      <c r="ENI27" s="431"/>
      <c r="ENJ27" s="431"/>
      <c r="ENK27" s="431"/>
      <c r="ENL27" s="431"/>
      <c r="ENM27" s="431"/>
      <c r="ENN27" s="431"/>
      <c r="ENO27" s="431"/>
      <c r="ENP27" s="431"/>
      <c r="ENQ27" s="431"/>
      <c r="ENR27" s="431"/>
      <c r="ENS27" s="431"/>
      <c r="ENT27" s="431"/>
      <c r="ENU27" s="431"/>
      <c r="ENV27" s="431"/>
      <c r="ENW27" s="431"/>
      <c r="ENX27" s="431"/>
      <c r="ENY27" s="431"/>
      <c r="ENZ27" s="431"/>
      <c r="EOA27" s="431"/>
      <c r="EOB27" s="431"/>
      <c r="EOC27" s="431"/>
      <c r="EOD27" s="431"/>
      <c r="EOE27" s="431"/>
      <c r="EOF27" s="431"/>
      <c r="EOG27" s="431"/>
      <c r="EOH27" s="431"/>
      <c r="EOI27" s="431"/>
      <c r="EOJ27" s="431"/>
      <c r="EOK27" s="431"/>
      <c r="EOL27" s="431"/>
      <c r="EOM27" s="431"/>
      <c r="EON27" s="431"/>
      <c r="EOO27" s="431"/>
      <c r="EOP27" s="431"/>
      <c r="EOQ27" s="431"/>
      <c r="EOR27" s="431"/>
      <c r="EOS27" s="431"/>
      <c r="EOT27" s="431"/>
      <c r="EOU27" s="431"/>
      <c r="EOV27" s="431"/>
      <c r="EOW27" s="431"/>
      <c r="EOX27" s="431"/>
      <c r="EOY27" s="431"/>
      <c r="EOZ27" s="431"/>
      <c r="EPA27" s="431"/>
      <c r="EPB27" s="431"/>
      <c r="EPC27" s="431"/>
      <c r="EPD27" s="431"/>
      <c r="EPE27" s="431"/>
      <c r="EPF27" s="431"/>
      <c r="EPG27" s="431"/>
      <c r="EPH27" s="431"/>
      <c r="EPI27" s="431"/>
      <c r="EPJ27" s="431"/>
      <c r="EPK27" s="431"/>
      <c r="EPL27" s="431"/>
      <c r="EPM27" s="431"/>
      <c r="EPN27" s="431"/>
      <c r="EPO27" s="431"/>
      <c r="EPP27" s="431"/>
      <c r="EPQ27" s="431"/>
      <c r="EPR27" s="431"/>
      <c r="EPS27" s="431"/>
      <c r="EPT27" s="431"/>
      <c r="EPU27" s="431"/>
      <c r="EPV27" s="431"/>
      <c r="EPW27" s="431"/>
      <c r="EPX27" s="431"/>
      <c r="EPY27" s="431"/>
      <c r="EPZ27" s="431"/>
      <c r="EQA27" s="431"/>
      <c r="EQB27" s="431"/>
      <c r="EQC27" s="431"/>
      <c r="EQD27" s="431"/>
      <c r="EQE27" s="431"/>
      <c r="EQF27" s="431"/>
      <c r="EQG27" s="431"/>
      <c r="EQH27" s="431"/>
      <c r="EQI27" s="431"/>
      <c r="EQJ27" s="431"/>
      <c r="EQK27" s="431"/>
      <c r="EQL27" s="431"/>
      <c r="EQM27" s="431"/>
      <c r="EQN27" s="431"/>
      <c r="EQO27" s="431"/>
      <c r="EQP27" s="431"/>
      <c r="EQQ27" s="431"/>
      <c r="EQR27" s="431"/>
      <c r="EQS27" s="431"/>
      <c r="EQT27" s="431"/>
      <c r="EQU27" s="431"/>
      <c r="EQV27" s="431"/>
      <c r="EQW27" s="431"/>
      <c r="EQX27" s="431"/>
      <c r="EQY27" s="431"/>
      <c r="EQZ27" s="431"/>
      <c r="ERA27" s="431"/>
      <c r="ERB27" s="431"/>
      <c r="ERC27" s="431"/>
      <c r="ERD27" s="431"/>
      <c r="ERE27" s="431"/>
      <c r="ERF27" s="431"/>
      <c r="ERG27" s="431"/>
      <c r="ERH27" s="431"/>
      <c r="ERI27" s="431"/>
      <c r="ERJ27" s="431"/>
      <c r="ERK27" s="431"/>
      <c r="ERL27" s="431"/>
      <c r="ERM27" s="431"/>
      <c r="ERN27" s="431"/>
      <c r="ERO27" s="431"/>
      <c r="ERP27" s="431"/>
      <c r="ERQ27" s="431"/>
      <c r="ERR27" s="431"/>
      <c r="ERS27" s="431"/>
      <c r="ERT27" s="431"/>
      <c r="ERU27" s="431"/>
      <c r="ERV27" s="431"/>
      <c r="ERW27" s="431"/>
      <c r="ERX27" s="431"/>
      <c r="ERY27" s="431"/>
      <c r="ERZ27" s="431"/>
      <c r="ESA27" s="431"/>
      <c r="ESB27" s="431"/>
      <c r="ESC27" s="431"/>
      <c r="ESD27" s="431"/>
      <c r="ESE27" s="431"/>
      <c r="ESF27" s="431"/>
      <c r="ESG27" s="431"/>
      <c r="ESH27" s="431"/>
      <c r="ESI27" s="431"/>
      <c r="ESJ27" s="431"/>
      <c r="ESK27" s="431"/>
      <c r="ESL27" s="431"/>
      <c r="ESM27" s="431"/>
      <c r="ESN27" s="431"/>
      <c r="ESO27" s="431"/>
      <c r="ESP27" s="431"/>
      <c r="ESQ27" s="431"/>
      <c r="ESR27" s="431"/>
      <c r="ESS27" s="431"/>
      <c r="EST27" s="431"/>
      <c r="ESU27" s="431"/>
      <c r="ESV27" s="431"/>
      <c r="ESW27" s="431"/>
      <c r="ESX27" s="431"/>
      <c r="ESY27" s="431"/>
      <c r="ESZ27" s="431"/>
      <c r="ETA27" s="431"/>
      <c r="ETB27" s="431"/>
      <c r="ETC27" s="431"/>
      <c r="ETD27" s="431"/>
      <c r="ETE27" s="431"/>
      <c r="ETF27" s="431"/>
      <c r="ETG27" s="431"/>
      <c r="ETH27" s="431"/>
      <c r="ETI27" s="431"/>
      <c r="ETJ27" s="431"/>
      <c r="ETK27" s="431"/>
      <c r="ETL27" s="431"/>
      <c r="ETM27" s="431"/>
      <c r="ETN27" s="431"/>
      <c r="ETO27" s="431"/>
      <c r="ETP27" s="431"/>
      <c r="ETQ27" s="431"/>
      <c r="ETR27" s="431"/>
      <c r="ETS27" s="431"/>
      <c r="ETT27" s="431"/>
      <c r="ETU27" s="431"/>
      <c r="ETV27" s="431"/>
      <c r="ETW27" s="431"/>
      <c r="ETX27" s="431"/>
      <c r="ETY27" s="431"/>
      <c r="ETZ27" s="431"/>
      <c r="EUA27" s="431"/>
      <c r="EUB27" s="431"/>
      <c r="EUC27" s="431"/>
      <c r="EUD27" s="431"/>
      <c r="EUE27" s="431"/>
      <c r="EUF27" s="431"/>
      <c r="EUG27" s="431"/>
      <c r="EUH27" s="431"/>
      <c r="EUI27" s="431"/>
      <c r="EUJ27" s="431"/>
      <c r="EUK27" s="431"/>
      <c r="EUL27" s="431"/>
      <c r="EUM27" s="431"/>
      <c r="EUN27" s="431"/>
      <c r="EUO27" s="431"/>
      <c r="EUP27" s="431"/>
      <c r="EUQ27" s="431"/>
      <c r="EUR27" s="431"/>
      <c r="EUS27" s="431"/>
      <c r="EUT27" s="431"/>
      <c r="EUU27" s="431"/>
      <c r="EUV27" s="431"/>
      <c r="EUW27" s="431"/>
      <c r="EUX27" s="431"/>
      <c r="EUY27" s="431"/>
      <c r="EUZ27" s="431"/>
      <c r="EVA27" s="431"/>
      <c r="EVB27" s="431"/>
      <c r="EVC27" s="431"/>
      <c r="EVD27" s="431"/>
      <c r="EVE27" s="431"/>
      <c r="EVF27" s="431"/>
      <c r="EVG27" s="431"/>
      <c r="EVH27" s="431"/>
      <c r="EVI27" s="431"/>
      <c r="EVJ27" s="431"/>
      <c r="EVK27" s="431"/>
      <c r="EVL27" s="431"/>
      <c r="EVM27" s="431"/>
      <c r="EVN27" s="431"/>
      <c r="EVO27" s="431"/>
      <c r="EVP27" s="431"/>
      <c r="EVQ27" s="431"/>
      <c r="EVR27" s="431"/>
      <c r="EVS27" s="431"/>
      <c r="EVT27" s="431"/>
      <c r="EVU27" s="431"/>
      <c r="EVV27" s="431"/>
      <c r="EVW27" s="431"/>
      <c r="EVX27" s="431"/>
      <c r="EVY27" s="431"/>
      <c r="EVZ27" s="431"/>
      <c r="EWA27" s="431"/>
      <c r="EWB27" s="431"/>
      <c r="EWC27" s="431"/>
      <c r="EWD27" s="431"/>
      <c r="EWE27" s="431"/>
      <c r="EWF27" s="431"/>
      <c r="EWG27" s="431"/>
      <c r="EWH27" s="431"/>
      <c r="EWI27" s="431"/>
      <c r="EWJ27" s="431"/>
      <c r="EWK27" s="431"/>
      <c r="EWL27" s="431"/>
      <c r="EWM27" s="431"/>
      <c r="EWN27" s="431"/>
      <c r="EWO27" s="431"/>
      <c r="EWP27" s="431"/>
      <c r="EWQ27" s="431"/>
      <c r="EWR27" s="431"/>
      <c r="EWS27" s="431"/>
      <c r="EWT27" s="431"/>
      <c r="EWU27" s="431"/>
      <c r="EWV27" s="431"/>
      <c r="EWW27" s="431"/>
      <c r="EWX27" s="431"/>
      <c r="EWY27" s="431"/>
      <c r="EWZ27" s="431"/>
      <c r="EXA27" s="431"/>
      <c r="EXB27" s="431"/>
      <c r="EXC27" s="431"/>
      <c r="EXD27" s="431"/>
      <c r="EXE27" s="431"/>
      <c r="EXF27" s="431"/>
      <c r="EXG27" s="431"/>
      <c r="EXH27" s="431"/>
      <c r="EXI27" s="431"/>
      <c r="EXJ27" s="431"/>
      <c r="EXK27" s="431"/>
      <c r="EXL27" s="431"/>
      <c r="EXM27" s="431"/>
      <c r="EXN27" s="431"/>
      <c r="EXO27" s="431"/>
      <c r="EXP27" s="431"/>
      <c r="EXQ27" s="431"/>
      <c r="EXR27" s="431"/>
      <c r="EXS27" s="431"/>
      <c r="EXT27" s="431"/>
      <c r="EXU27" s="431"/>
      <c r="EXV27" s="431"/>
      <c r="EXW27" s="431"/>
      <c r="EXX27" s="431"/>
      <c r="EXY27" s="431"/>
      <c r="EXZ27" s="431"/>
      <c r="EYA27" s="431"/>
      <c r="EYB27" s="431"/>
      <c r="EYC27" s="431"/>
      <c r="EYD27" s="431"/>
      <c r="EYE27" s="431"/>
      <c r="EYF27" s="431"/>
      <c r="EYG27" s="431"/>
      <c r="EYH27" s="431"/>
      <c r="EYI27" s="431"/>
      <c r="EYJ27" s="431"/>
      <c r="EYK27" s="431"/>
      <c r="EYL27" s="431"/>
      <c r="EYM27" s="431"/>
      <c r="EYN27" s="431"/>
      <c r="EYO27" s="431"/>
      <c r="EYP27" s="431"/>
      <c r="EYQ27" s="431"/>
      <c r="EYR27" s="431"/>
      <c r="EYS27" s="431"/>
      <c r="EYT27" s="431"/>
      <c r="EYU27" s="431"/>
      <c r="EYV27" s="431"/>
      <c r="EYW27" s="431"/>
      <c r="EYX27" s="431"/>
      <c r="EYY27" s="431"/>
      <c r="EYZ27" s="431"/>
      <c r="EZA27" s="431"/>
      <c r="EZB27" s="431"/>
      <c r="EZC27" s="431"/>
      <c r="EZD27" s="431"/>
      <c r="EZE27" s="431"/>
      <c r="EZF27" s="431"/>
      <c r="EZG27" s="431"/>
      <c r="EZH27" s="431"/>
      <c r="EZI27" s="431"/>
      <c r="EZJ27" s="431"/>
      <c r="EZK27" s="431"/>
      <c r="EZL27" s="431"/>
      <c r="EZM27" s="431"/>
      <c r="EZN27" s="431"/>
      <c r="EZO27" s="431"/>
      <c r="EZP27" s="431"/>
      <c r="EZQ27" s="431"/>
      <c r="EZR27" s="431"/>
      <c r="EZS27" s="431"/>
      <c r="EZT27" s="431"/>
      <c r="EZU27" s="431"/>
      <c r="EZV27" s="431"/>
      <c r="EZW27" s="431"/>
      <c r="EZX27" s="431"/>
      <c r="EZY27" s="431"/>
      <c r="EZZ27" s="431"/>
      <c r="FAA27" s="431"/>
      <c r="FAB27" s="431"/>
      <c r="FAC27" s="431"/>
      <c r="FAD27" s="431"/>
      <c r="FAE27" s="431"/>
      <c r="FAF27" s="431"/>
      <c r="FAG27" s="431"/>
      <c r="FAH27" s="431"/>
      <c r="FAI27" s="431"/>
      <c r="FAJ27" s="431"/>
      <c r="FAK27" s="431"/>
      <c r="FAL27" s="431"/>
      <c r="FAM27" s="431"/>
      <c r="FAN27" s="431"/>
      <c r="FAO27" s="431"/>
      <c r="FAP27" s="431"/>
      <c r="FAQ27" s="431"/>
      <c r="FAR27" s="431"/>
      <c r="FAS27" s="431"/>
      <c r="FAT27" s="431"/>
      <c r="FAU27" s="431"/>
      <c r="FAV27" s="431"/>
      <c r="FAW27" s="431"/>
      <c r="FAX27" s="431"/>
      <c r="FAY27" s="431"/>
      <c r="FAZ27" s="431"/>
      <c r="FBA27" s="431"/>
      <c r="FBB27" s="431"/>
      <c r="FBC27" s="431"/>
      <c r="FBD27" s="431"/>
      <c r="FBE27" s="431"/>
      <c r="FBF27" s="431"/>
      <c r="FBG27" s="431"/>
      <c r="FBH27" s="431"/>
      <c r="FBI27" s="431"/>
      <c r="FBJ27" s="431"/>
      <c r="FBK27" s="431"/>
      <c r="FBL27" s="431"/>
      <c r="FBM27" s="431"/>
      <c r="FBN27" s="431"/>
      <c r="FBO27" s="431"/>
      <c r="FBP27" s="431"/>
      <c r="FBQ27" s="431"/>
      <c r="FBR27" s="431"/>
      <c r="FBS27" s="431"/>
      <c r="FBT27" s="431"/>
      <c r="FBU27" s="431"/>
      <c r="FBV27" s="431"/>
      <c r="FBW27" s="431"/>
      <c r="FBX27" s="431"/>
      <c r="FBY27" s="431"/>
      <c r="FBZ27" s="431"/>
      <c r="FCA27" s="431"/>
      <c r="FCB27" s="431"/>
      <c r="FCC27" s="431"/>
      <c r="FCD27" s="431"/>
      <c r="FCE27" s="431"/>
      <c r="FCF27" s="431"/>
      <c r="FCG27" s="431"/>
      <c r="FCH27" s="431"/>
      <c r="FCI27" s="431"/>
      <c r="FCJ27" s="431"/>
      <c r="FCK27" s="431"/>
      <c r="FCL27" s="431"/>
      <c r="FCM27" s="431"/>
      <c r="FCN27" s="431"/>
      <c r="FCO27" s="431"/>
      <c r="FCP27" s="431"/>
      <c r="FCQ27" s="431"/>
      <c r="FCR27" s="431"/>
      <c r="FCS27" s="431"/>
      <c r="FCT27" s="431"/>
      <c r="FCU27" s="431"/>
      <c r="FCV27" s="431"/>
      <c r="FCW27" s="431"/>
      <c r="FCX27" s="431"/>
      <c r="FCY27" s="431"/>
      <c r="FCZ27" s="431"/>
      <c r="FDA27" s="431"/>
      <c r="FDB27" s="431"/>
      <c r="FDC27" s="431"/>
      <c r="FDD27" s="431"/>
      <c r="FDE27" s="431"/>
      <c r="FDF27" s="431"/>
      <c r="FDG27" s="431"/>
      <c r="FDH27" s="431"/>
      <c r="FDI27" s="431"/>
      <c r="FDJ27" s="431"/>
      <c r="FDK27" s="431"/>
      <c r="FDL27" s="431"/>
      <c r="FDM27" s="431"/>
      <c r="FDN27" s="431"/>
      <c r="FDO27" s="431"/>
      <c r="FDP27" s="431"/>
      <c r="FDQ27" s="431"/>
      <c r="FDR27" s="431"/>
      <c r="FDS27" s="431"/>
      <c r="FDT27" s="431"/>
      <c r="FDU27" s="431"/>
      <c r="FDV27" s="431"/>
      <c r="FDW27" s="431"/>
      <c r="FDX27" s="431"/>
      <c r="FDY27" s="431"/>
      <c r="FDZ27" s="431"/>
      <c r="FEA27" s="431"/>
      <c r="FEB27" s="431"/>
      <c r="FEC27" s="431"/>
      <c r="FED27" s="431"/>
      <c r="FEE27" s="431"/>
      <c r="FEF27" s="431"/>
      <c r="FEG27" s="431"/>
      <c r="FEH27" s="431"/>
      <c r="FEI27" s="431"/>
      <c r="FEJ27" s="431"/>
      <c r="FEK27" s="431"/>
      <c r="FEL27" s="431"/>
      <c r="FEM27" s="431"/>
      <c r="FEN27" s="431"/>
      <c r="FEO27" s="431"/>
      <c r="FEP27" s="431"/>
      <c r="FEQ27" s="431"/>
      <c r="FER27" s="431"/>
      <c r="FES27" s="431"/>
      <c r="FET27" s="431"/>
      <c r="FEU27" s="431"/>
      <c r="FEV27" s="431"/>
      <c r="FEW27" s="431"/>
      <c r="FEX27" s="431"/>
      <c r="FEY27" s="431"/>
      <c r="FEZ27" s="431"/>
      <c r="FFA27" s="431"/>
      <c r="FFB27" s="431"/>
      <c r="FFC27" s="431"/>
      <c r="FFD27" s="431"/>
      <c r="FFE27" s="431"/>
      <c r="FFF27" s="431"/>
      <c r="FFG27" s="431"/>
      <c r="FFH27" s="431"/>
      <c r="FFI27" s="431"/>
      <c r="FFJ27" s="431"/>
      <c r="FFK27" s="431"/>
      <c r="FFL27" s="431"/>
      <c r="FFM27" s="431"/>
      <c r="FFN27" s="431"/>
      <c r="FFO27" s="431"/>
      <c r="FFP27" s="431"/>
      <c r="FFQ27" s="431"/>
      <c r="FFR27" s="431"/>
      <c r="FFS27" s="431"/>
      <c r="FFT27" s="431"/>
      <c r="FFU27" s="431"/>
      <c r="FFV27" s="431"/>
      <c r="FFW27" s="431"/>
      <c r="FFX27" s="431"/>
      <c r="FFY27" s="431"/>
      <c r="FFZ27" s="431"/>
      <c r="FGA27" s="431"/>
      <c r="FGB27" s="431"/>
      <c r="FGC27" s="431"/>
      <c r="FGD27" s="431"/>
      <c r="FGE27" s="431"/>
      <c r="FGF27" s="431"/>
      <c r="FGG27" s="431"/>
      <c r="FGH27" s="431"/>
      <c r="FGI27" s="431"/>
      <c r="FGJ27" s="431"/>
      <c r="FGK27" s="431"/>
      <c r="FGL27" s="431"/>
      <c r="FGM27" s="431"/>
      <c r="FGN27" s="431"/>
      <c r="FGO27" s="431"/>
      <c r="FGP27" s="431"/>
      <c r="FGQ27" s="431"/>
      <c r="FGR27" s="431"/>
      <c r="FGS27" s="431"/>
      <c r="FGT27" s="431"/>
      <c r="FGU27" s="431"/>
      <c r="FGV27" s="431"/>
      <c r="FGW27" s="431"/>
      <c r="FGX27" s="431"/>
      <c r="FGY27" s="431"/>
      <c r="FGZ27" s="431"/>
      <c r="FHA27" s="431"/>
      <c r="FHB27" s="431"/>
      <c r="FHC27" s="431"/>
      <c r="FHD27" s="431"/>
      <c r="FHE27" s="431"/>
      <c r="FHF27" s="431"/>
      <c r="FHG27" s="431"/>
      <c r="FHH27" s="431"/>
      <c r="FHI27" s="431"/>
      <c r="FHJ27" s="431"/>
      <c r="FHK27" s="431"/>
      <c r="FHL27" s="431"/>
      <c r="FHM27" s="431"/>
      <c r="FHN27" s="431"/>
      <c r="FHO27" s="431"/>
      <c r="FHP27" s="431"/>
      <c r="FHQ27" s="431"/>
      <c r="FHR27" s="431"/>
      <c r="FHS27" s="431"/>
      <c r="FHT27" s="431"/>
      <c r="FHU27" s="431"/>
      <c r="FHV27" s="431"/>
      <c r="FHW27" s="431"/>
      <c r="FHX27" s="431"/>
      <c r="FHY27" s="431"/>
      <c r="FHZ27" s="431"/>
      <c r="FIA27" s="431"/>
      <c r="FIB27" s="431"/>
      <c r="FIC27" s="431"/>
      <c r="FID27" s="431"/>
      <c r="FIE27" s="431"/>
      <c r="FIF27" s="431"/>
      <c r="FIG27" s="431"/>
      <c r="FIH27" s="431"/>
      <c r="FII27" s="431"/>
      <c r="FIJ27" s="431"/>
      <c r="FIK27" s="431"/>
      <c r="FIL27" s="431"/>
      <c r="FIM27" s="431"/>
      <c r="FIN27" s="431"/>
      <c r="FIO27" s="431"/>
      <c r="FIP27" s="431"/>
      <c r="FIQ27" s="431"/>
      <c r="FIR27" s="431"/>
      <c r="FIS27" s="431"/>
      <c r="FIT27" s="431"/>
      <c r="FIU27" s="431"/>
      <c r="FIV27" s="431"/>
      <c r="FIW27" s="431"/>
      <c r="FIX27" s="431"/>
      <c r="FIY27" s="431"/>
      <c r="FIZ27" s="431"/>
      <c r="FJA27" s="431"/>
      <c r="FJB27" s="431"/>
      <c r="FJC27" s="431"/>
      <c r="FJD27" s="431"/>
      <c r="FJE27" s="431"/>
      <c r="FJF27" s="431"/>
      <c r="FJG27" s="431"/>
      <c r="FJH27" s="431"/>
      <c r="FJI27" s="431"/>
      <c r="FJJ27" s="431"/>
      <c r="FJK27" s="431"/>
      <c r="FJL27" s="431"/>
      <c r="FJM27" s="431"/>
      <c r="FJN27" s="431"/>
      <c r="FJO27" s="431"/>
      <c r="FJP27" s="431"/>
      <c r="FJQ27" s="431"/>
      <c r="FJR27" s="431"/>
      <c r="FJS27" s="431"/>
      <c r="FJT27" s="431"/>
      <c r="FJU27" s="431"/>
      <c r="FJV27" s="431"/>
      <c r="FJW27" s="431"/>
      <c r="FJX27" s="431"/>
      <c r="FJY27" s="431"/>
      <c r="FJZ27" s="431"/>
      <c r="FKA27" s="431"/>
      <c r="FKB27" s="431"/>
      <c r="FKC27" s="431"/>
      <c r="FKD27" s="431"/>
      <c r="FKE27" s="431"/>
      <c r="FKF27" s="431"/>
      <c r="FKG27" s="431"/>
      <c r="FKH27" s="431"/>
      <c r="FKI27" s="431"/>
      <c r="FKJ27" s="431"/>
      <c r="FKK27" s="431"/>
      <c r="FKL27" s="431"/>
      <c r="FKM27" s="431"/>
      <c r="FKN27" s="431"/>
      <c r="FKO27" s="431"/>
      <c r="FKP27" s="431"/>
      <c r="FKQ27" s="431"/>
      <c r="FKR27" s="431"/>
      <c r="FKS27" s="431"/>
      <c r="FKT27" s="431"/>
      <c r="FKU27" s="431"/>
      <c r="FKV27" s="431"/>
      <c r="FKW27" s="431"/>
      <c r="FKX27" s="431"/>
      <c r="FKY27" s="431"/>
      <c r="FKZ27" s="431"/>
      <c r="FLA27" s="431"/>
      <c r="FLB27" s="431"/>
      <c r="FLC27" s="431"/>
      <c r="FLD27" s="431"/>
      <c r="FLE27" s="431"/>
      <c r="FLF27" s="431"/>
      <c r="FLG27" s="431"/>
      <c r="FLH27" s="431"/>
      <c r="FLI27" s="431"/>
      <c r="FLJ27" s="431"/>
      <c r="FLK27" s="431"/>
      <c r="FLL27" s="431"/>
      <c r="FLM27" s="431"/>
      <c r="FLN27" s="431"/>
      <c r="FLO27" s="431"/>
      <c r="FLP27" s="431"/>
      <c r="FLQ27" s="431"/>
      <c r="FLR27" s="431"/>
      <c r="FLS27" s="431"/>
      <c r="FLT27" s="431"/>
      <c r="FLU27" s="431"/>
      <c r="FLV27" s="431"/>
      <c r="FLW27" s="431"/>
      <c r="FLX27" s="431"/>
      <c r="FLY27" s="431"/>
      <c r="FLZ27" s="431"/>
      <c r="FMA27" s="431"/>
      <c r="FMB27" s="431"/>
      <c r="FMC27" s="431"/>
      <c r="FMD27" s="431"/>
      <c r="FME27" s="431"/>
      <c r="FMF27" s="431"/>
      <c r="FMG27" s="431"/>
      <c r="FMH27" s="431"/>
      <c r="FMI27" s="431"/>
      <c r="FMJ27" s="431"/>
      <c r="FMK27" s="431"/>
      <c r="FML27" s="431"/>
      <c r="FMM27" s="431"/>
      <c r="FMN27" s="431"/>
      <c r="FMO27" s="431"/>
      <c r="FMP27" s="431"/>
      <c r="FMQ27" s="431"/>
      <c r="FMR27" s="431"/>
      <c r="FMS27" s="431"/>
      <c r="FMT27" s="431"/>
      <c r="FMU27" s="431"/>
      <c r="FMV27" s="431"/>
      <c r="FMW27" s="431"/>
      <c r="FMX27" s="431"/>
      <c r="FMY27" s="431"/>
      <c r="FMZ27" s="431"/>
      <c r="FNA27" s="431"/>
      <c r="FNB27" s="431"/>
      <c r="FNC27" s="431"/>
      <c r="FND27" s="431"/>
      <c r="FNE27" s="431"/>
      <c r="FNF27" s="431"/>
      <c r="FNG27" s="431"/>
      <c r="FNH27" s="431"/>
      <c r="FNI27" s="431"/>
      <c r="FNJ27" s="431"/>
      <c r="FNK27" s="431"/>
      <c r="FNL27" s="431"/>
      <c r="FNM27" s="431"/>
      <c r="FNN27" s="431"/>
      <c r="FNO27" s="431"/>
      <c r="FNP27" s="431"/>
      <c r="FNQ27" s="431"/>
      <c r="FNR27" s="431"/>
      <c r="FNS27" s="431"/>
      <c r="FNT27" s="431"/>
      <c r="FNU27" s="431"/>
      <c r="FNV27" s="431"/>
      <c r="FNW27" s="431"/>
      <c r="FNX27" s="431"/>
      <c r="FNY27" s="431"/>
      <c r="FNZ27" s="431"/>
      <c r="FOA27" s="431"/>
      <c r="FOB27" s="431"/>
      <c r="FOC27" s="431"/>
      <c r="FOD27" s="431"/>
      <c r="FOE27" s="431"/>
      <c r="FOF27" s="431"/>
      <c r="FOG27" s="431"/>
      <c r="FOH27" s="431"/>
      <c r="FOI27" s="431"/>
      <c r="FOJ27" s="431"/>
      <c r="FOK27" s="431"/>
      <c r="FOL27" s="431"/>
      <c r="FOM27" s="431"/>
      <c r="FON27" s="431"/>
      <c r="FOO27" s="431"/>
      <c r="FOP27" s="431"/>
      <c r="FOQ27" s="431"/>
      <c r="FOR27" s="431"/>
      <c r="FOS27" s="431"/>
      <c r="FOT27" s="431"/>
      <c r="FOU27" s="431"/>
      <c r="FOV27" s="431"/>
      <c r="FOW27" s="431"/>
      <c r="FOX27" s="431"/>
      <c r="FOY27" s="431"/>
      <c r="FOZ27" s="431"/>
      <c r="FPA27" s="431"/>
      <c r="FPB27" s="431"/>
      <c r="FPC27" s="431"/>
      <c r="FPD27" s="431"/>
      <c r="FPE27" s="431"/>
      <c r="FPF27" s="431"/>
      <c r="FPG27" s="431"/>
      <c r="FPH27" s="431"/>
      <c r="FPI27" s="431"/>
      <c r="FPJ27" s="431"/>
      <c r="FPK27" s="431"/>
      <c r="FPL27" s="431"/>
      <c r="FPM27" s="431"/>
      <c r="FPN27" s="431"/>
      <c r="FPO27" s="431"/>
      <c r="FPP27" s="431"/>
      <c r="FPQ27" s="431"/>
      <c r="FPR27" s="431"/>
      <c r="FPS27" s="431"/>
      <c r="FPT27" s="431"/>
      <c r="FPU27" s="431"/>
      <c r="FPV27" s="431"/>
      <c r="FPW27" s="431"/>
      <c r="FPX27" s="431"/>
      <c r="FPY27" s="431"/>
      <c r="FPZ27" s="431"/>
      <c r="FQA27" s="431"/>
      <c r="FQB27" s="431"/>
      <c r="FQC27" s="431"/>
      <c r="FQD27" s="431"/>
      <c r="FQE27" s="431"/>
      <c r="FQF27" s="431"/>
      <c r="FQG27" s="431"/>
      <c r="FQH27" s="431"/>
      <c r="FQI27" s="431"/>
      <c r="FQJ27" s="431"/>
      <c r="FQK27" s="431"/>
      <c r="FQL27" s="431"/>
      <c r="FQM27" s="431"/>
      <c r="FQN27" s="431"/>
      <c r="FQO27" s="431"/>
      <c r="FQP27" s="431"/>
      <c r="FQQ27" s="431"/>
      <c r="FQR27" s="431"/>
      <c r="FQS27" s="431"/>
      <c r="FQT27" s="431"/>
      <c r="FQU27" s="431"/>
      <c r="FQV27" s="431"/>
      <c r="FQW27" s="431"/>
      <c r="FQX27" s="431"/>
      <c r="FQY27" s="431"/>
      <c r="FQZ27" s="431"/>
      <c r="FRA27" s="431"/>
      <c r="FRB27" s="431"/>
      <c r="FRC27" s="431"/>
      <c r="FRD27" s="431"/>
      <c r="FRE27" s="431"/>
      <c r="FRF27" s="431"/>
      <c r="FRG27" s="431"/>
      <c r="FRH27" s="431"/>
      <c r="FRI27" s="431"/>
      <c r="FRJ27" s="431"/>
      <c r="FRK27" s="431"/>
      <c r="FRL27" s="431"/>
      <c r="FRM27" s="431"/>
      <c r="FRN27" s="431"/>
      <c r="FRO27" s="431"/>
      <c r="FRP27" s="431"/>
      <c r="FRQ27" s="431"/>
      <c r="FRR27" s="431"/>
      <c r="FRS27" s="431"/>
      <c r="FRT27" s="431"/>
      <c r="FRU27" s="431"/>
      <c r="FRV27" s="431"/>
      <c r="FRW27" s="431"/>
      <c r="FRX27" s="431"/>
      <c r="FRY27" s="431"/>
      <c r="FRZ27" s="431"/>
      <c r="FSA27" s="431"/>
      <c r="FSB27" s="431"/>
      <c r="FSC27" s="431"/>
      <c r="FSD27" s="431"/>
      <c r="FSE27" s="431"/>
      <c r="FSF27" s="431"/>
      <c r="FSG27" s="431"/>
      <c r="FSH27" s="431"/>
      <c r="FSI27" s="431"/>
      <c r="FSJ27" s="431"/>
      <c r="FSK27" s="431"/>
      <c r="FSL27" s="431"/>
      <c r="FSM27" s="431"/>
      <c r="FSN27" s="431"/>
      <c r="FSO27" s="431"/>
      <c r="FSP27" s="431"/>
      <c r="FSQ27" s="431"/>
      <c r="FSR27" s="431"/>
      <c r="FSS27" s="431"/>
      <c r="FST27" s="431"/>
      <c r="FSU27" s="431"/>
      <c r="FSV27" s="431"/>
      <c r="FSW27" s="431"/>
      <c r="FSX27" s="431"/>
      <c r="FSY27" s="431"/>
      <c r="FSZ27" s="431"/>
      <c r="FTA27" s="431"/>
      <c r="FTB27" s="431"/>
      <c r="FTC27" s="431"/>
      <c r="FTD27" s="431"/>
      <c r="FTE27" s="431"/>
      <c r="FTF27" s="431"/>
      <c r="FTG27" s="431"/>
      <c r="FTH27" s="431"/>
      <c r="FTI27" s="431"/>
      <c r="FTJ27" s="431"/>
      <c r="FTK27" s="431"/>
      <c r="FTL27" s="431"/>
      <c r="FTM27" s="431"/>
      <c r="FTN27" s="431"/>
      <c r="FTO27" s="431"/>
      <c r="FTP27" s="431"/>
      <c r="FTQ27" s="431"/>
      <c r="FTR27" s="431"/>
      <c r="FTS27" s="431"/>
      <c r="FTT27" s="431"/>
      <c r="FTU27" s="431"/>
      <c r="FTV27" s="431"/>
      <c r="FTW27" s="431"/>
      <c r="FTX27" s="431"/>
      <c r="FTY27" s="431"/>
      <c r="FTZ27" s="431"/>
      <c r="FUA27" s="431"/>
      <c r="FUB27" s="431"/>
      <c r="FUC27" s="431"/>
      <c r="FUD27" s="431"/>
      <c r="FUE27" s="431"/>
      <c r="FUF27" s="431"/>
      <c r="FUG27" s="431"/>
      <c r="FUH27" s="431"/>
      <c r="FUI27" s="431"/>
      <c r="FUJ27" s="431"/>
      <c r="FUK27" s="431"/>
      <c r="FUL27" s="431"/>
      <c r="FUM27" s="431"/>
      <c r="FUN27" s="431"/>
      <c r="FUO27" s="431"/>
      <c r="FUP27" s="431"/>
      <c r="FUQ27" s="431"/>
      <c r="FUR27" s="431"/>
      <c r="FUS27" s="431"/>
      <c r="FUT27" s="431"/>
      <c r="FUU27" s="431"/>
      <c r="FUV27" s="431"/>
      <c r="FUW27" s="431"/>
      <c r="FUX27" s="431"/>
      <c r="FUY27" s="431"/>
      <c r="FUZ27" s="431"/>
      <c r="FVA27" s="431"/>
      <c r="FVB27" s="431"/>
      <c r="FVC27" s="431"/>
      <c r="FVD27" s="431"/>
      <c r="FVE27" s="431"/>
      <c r="FVF27" s="431"/>
      <c r="FVG27" s="431"/>
      <c r="FVH27" s="431"/>
      <c r="FVI27" s="431"/>
      <c r="FVJ27" s="431"/>
      <c r="FVK27" s="431"/>
      <c r="FVL27" s="431"/>
      <c r="FVM27" s="431"/>
      <c r="FVN27" s="431"/>
      <c r="FVO27" s="431"/>
      <c r="FVP27" s="431"/>
      <c r="FVQ27" s="431"/>
      <c r="FVR27" s="431"/>
      <c r="FVS27" s="431"/>
      <c r="FVT27" s="431"/>
      <c r="FVU27" s="431"/>
      <c r="FVV27" s="431"/>
      <c r="FVW27" s="431"/>
      <c r="FVX27" s="431"/>
      <c r="FVY27" s="431"/>
      <c r="FVZ27" s="431"/>
      <c r="FWA27" s="431"/>
      <c r="FWB27" s="431"/>
      <c r="FWC27" s="431"/>
      <c r="FWD27" s="431"/>
      <c r="FWE27" s="431"/>
      <c r="FWF27" s="431"/>
      <c r="FWG27" s="431"/>
      <c r="FWH27" s="431"/>
      <c r="FWI27" s="431"/>
      <c r="FWJ27" s="431"/>
      <c r="FWK27" s="431"/>
      <c r="FWL27" s="431"/>
      <c r="FWM27" s="431"/>
      <c r="FWN27" s="431"/>
      <c r="FWO27" s="431"/>
      <c r="FWP27" s="431"/>
      <c r="FWQ27" s="431"/>
      <c r="FWR27" s="431"/>
      <c r="FWS27" s="431"/>
      <c r="FWT27" s="431"/>
      <c r="FWU27" s="431"/>
      <c r="FWV27" s="431"/>
      <c r="FWW27" s="431"/>
      <c r="FWX27" s="431"/>
      <c r="FWY27" s="431"/>
      <c r="FWZ27" s="431"/>
      <c r="FXA27" s="431"/>
      <c r="FXB27" s="431"/>
      <c r="FXC27" s="431"/>
      <c r="FXD27" s="431"/>
      <c r="FXE27" s="431"/>
      <c r="FXF27" s="431"/>
      <c r="FXG27" s="431"/>
      <c r="FXH27" s="431"/>
      <c r="FXI27" s="431"/>
      <c r="FXJ27" s="431"/>
      <c r="FXK27" s="431"/>
      <c r="FXL27" s="431"/>
      <c r="FXM27" s="431"/>
      <c r="FXN27" s="431"/>
      <c r="FXO27" s="431"/>
      <c r="FXP27" s="431"/>
      <c r="FXQ27" s="431"/>
      <c r="FXR27" s="431"/>
      <c r="FXS27" s="431"/>
      <c r="FXT27" s="431"/>
      <c r="FXU27" s="431"/>
      <c r="FXV27" s="431"/>
      <c r="FXW27" s="431"/>
      <c r="FXX27" s="431"/>
      <c r="FXY27" s="431"/>
      <c r="FXZ27" s="431"/>
      <c r="FYA27" s="431"/>
      <c r="FYB27" s="431"/>
      <c r="FYC27" s="431"/>
      <c r="FYD27" s="431"/>
      <c r="FYE27" s="431"/>
      <c r="FYF27" s="431"/>
      <c r="FYG27" s="431"/>
      <c r="FYH27" s="431"/>
      <c r="FYI27" s="431"/>
      <c r="FYJ27" s="431"/>
      <c r="FYK27" s="431"/>
      <c r="FYL27" s="431"/>
      <c r="FYM27" s="431"/>
      <c r="FYN27" s="431"/>
      <c r="FYO27" s="431"/>
      <c r="FYP27" s="431"/>
      <c r="FYQ27" s="431"/>
      <c r="FYR27" s="431"/>
      <c r="FYS27" s="431"/>
      <c r="FYT27" s="431"/>
      <c r="FYU27" s="431"/>
      <c r="FYV27" s="431"/>
      <c r="FYW27" s="431"/>
      <c r="FYX27" s="431"/>
      <c r="FYY27" s="431"/>
      <c r="FYZ27" s="431"/>
      <c r="FZA27" s="431"/>
      <c r="FZB27" s="431"/>
      <c r="FZC27" s="431"/>
      <c r="FZD27" s="431"/>
      <c r="FZE27" s="431"/>
      <c r="FZF27" s="431"/>
      <c r="FZG27" s="431"/>
      <c r="FZH27" s="431"/>
      <c r="FZI27" s="431"/>
      <c r="FZJ27" s="431"/>
      <c r="FZK27" s="431"/>
      <c r="FZL27" s="431"/>
      <c r="FZM27" s="431"/>
      <c r="FZN27" s="431"/>
      <c r="FZO27" s="431"/>
      <c r="FZP27" s="431"/>
      <c r="FZQ27" s="431"/>
      <c r="FZR27" s="431"/>
      <c r="FZS27" s="431"/>
      <c r="FZT27" s="431"/>
      <c r="FZU27" s="431"/>
      <c r="FZV27" s="431"/>
      <c r="FZW27" s="431"/>
      <c r="FZX27" s="431"/>
      <c r="FZY27" s="431"/>
      <c r="FZZ27" s="431"/>
      <c r="GAA27" s="431"/>
      <c r="GAB27" s="431"/>
      <c r="GAC27" s="431"/>
      <c r="GAD27" s="431"/>
      <c r="GAE27" s="431"/>
      <c r="GAF27" s="431"/>
      <c r="GAG27" s="431"/>
      <c r="GAH27" s="431"/>
      <c r="GAI27" s="431"/>
      <c r="GAJ27" s="431"/>
      <c r="GAK27" s="431"/>
      <c r="GAL27" s="431"/>
      <c r="GAM27" s="431"/>
      <c r="GAN27" s="431"/>
      <c r="GAO27" s="431"/>
      <c r="GAP27" s="431"/>
      <c r="GAQ27" s="431"/>
      <c r="GAR27" s="431"/>
      <c r="GAS27" s="431"/>
      <c r="GAT27" s="431"/>
      <c r="GAU27" s="431"/>
      <c r="GAV27" s="431"/>
      <c r="GAW27" s="431"/>
      <c r="GAX27" s="431"/>
      <c r="GAY27" s="431"/>
      <c r="GAZ27" s="431"/>
      <c r="GBA27" s="431"/>
      <c r="GBB27" s="431"/>
      <c r="GBC27" s="431"/>
      <c r="GBD27" s="431"/>
      <c r="GBE27" s="431"/>
      <c r="GBF27" s="431"/>
      <c r="GBG27" s="431"/>
      <c r="GBH27" s="431"/>
      <c r="GBI27" s="431"/>
      <c r="GBJ27" s="431"/>
      <c r="GBK27" s="431"/>
      <c r="GBL27" s="431"/>
      <c r="GBM27" s="431"/>
      <c r="GBN27" s="431"/>
      <c r="GBO27" s="431"/>
      <c r="GBP27" s="431"/>
      <c r="GBQ27" s="431"/>
      <c r="GBR27" s="431"/>
      <c r="GBS27" s="431"/>
      <c r="GBT27" s="431"/>
      <c r="GBU27" s="431"/>
      <c r="GBV27" s="431"/>
      <c r="GBW27" s="431"/>
      <c r="GBX27" s="431"/>
      <c r="GBY27" s="431"/>
      <c r="GBZ27" s="431"/>
      <c r="GCA27" s="431"/>
      <c r="GCB27" s="431"/>
      <c r="GCC27" s="431"/>
      <c r="GCD27" s="431"/>
      <c r="GCE27" s="431"/>
      <c r="GCF27" s="431"/>
      <c r="GCG27" s="431"/>
      <c r="GCH27" s="431"/>
      <c r="GCI27" s="431"/>
      <c r="GCJ27" s="431"/>
      <c r="GCK27" s="431"/>
      <c r="GCL27" s="431"/>
      <c r="GCM27" s="431"/>
      <c r="GCN27" s="431"/>
      <c r="GCO27" s="431"/>
      <c r="GCP27" s="431"/>
      <c r="GCQ27" s="431"/>
      <c r="GCR27" s="431"/>
      <c r="GCS27" s="431"/>
      <c r="GCT27" s="431"/>
      <c r="GCU27" s="431"/>
      <c r="GCV27" s="431"/>
      <c r="GCW27" s="431"/>
      <c r="GCX27" s="431"/>
      <c r="GCY27" s="431"/>
      <c r="GCZ27" s="431"/>
      <c r="GDA27" s="431"/>
      <c r="GDB27" s="431"/>
      <c r="GDC27" s="431"/>
      <c r="GDD27" s="431"/>
      <c r="GDE27" s="431"/>
      <c r="GDF27" s="431"/>
      <c r="GDG27" s="431"/>
      <c r="GDH27" s="431"/>
      <c r="GDI27" s="431"/>
      <c r="GDJ27" s="431"/>
      <c r="GDK27" s="431"/>
      <c r="GDL27" s="431"/>
      <c r="GDM27" s="431"/>
      <c r="GDN27" s="431"/>
      <c r="GDO27" s="431"/>
      <c r="GDP27" s="431"/>
      <c r="GDQ27" s="431"/>
      <c r="GDR27" s="431"/>
      <c r="GDS27" s="431"/>
      <c r="GDT27" s="431"/>
      <c r="GDU27" s="431"/>
      <c r="GDV27" s="431"/>
      <c r="GDW27" s="431"/>
      <c r="GDX27" s="431"/>
      <c r="GDY27" s="431"/>
      <c r="GDZ27" s="431"/>
      <c r="GEA27" s="431"/>
      <c r="GEB27" s="431"/>
      <c r="GEC27" s="431"/>
      <c r="GED27" s="431"/>
      <c r="GEE27" s="431"/>
      <c r="GEF27" s="431"/>
      <c r="GEG27" s="431"/>
      <c r="GEH27" s="431"/>
      <c r="GEI27" s="431"/>
      <c r="GEJ27" s="431"/>
      <c r="GEK27" s="431"/>
      <c r="GEL27" s="431"/>
      <c r="GEM27" s="431"/>
      <c r="GEN27" s="431"/>
      <c r="GEO27" s="431"/>
      <c r="GEP27" s="431"/>
      <c r="GEQ27" s="431"/>
      <c r="GER27" s="431"/>
      <c r="GES27" s="431"/>
      <c r="GET27" s="431"/>
      <c r="GEU27" s="431"/>
      <c r="GEV27" s="431"/>
      <c r="GEW27" s="431"/>
      <c r="GEX27" s="431"/>
      <c r="GEY27" s="431"/>
      <c r="GEZ27" s="431"/>
      <c r="GFA27" s="431"/>
      <c r="GFB27" s="431"/>
      <c r="GFC27" s="431"/>
      <c r="GFD27" s="431"/>
      <c r="GFE27" s="431"/>
      <c r="GFF27" s="431"/>
      <c r="GFG27" s="431"/>
      <c r="GFH27" s="431"/>
      <c r="GFI27" s="431"/>
      <c r="GFJ27" s="431"/>
      <c r="GFK27" s="431"/>
      <c r="GFL27" s="431"/>
      <c r="GFM27" s="431"/>
      <c r="GFN27" s="431"/>
      <c r="GFO27" s="431"/>
      <c r="GFP27" s="431"/>
      <c r="GFQ27" s="431"/>
      <c r="GFR27" s="431"/>
      <c r="GFS27" s="431"/>
      <c r="GFT27" s="431"/>
      <c r="GFU27" s="431"/>
      <c r="GFV27" s="431"/>
      <c r="GFW27" s="431"/>
      <c r="GFX27" s="431"/>
      <c r="GFY27" s="431"/>
      <c r="GFZ27" s="431"/>
      <c r="GGA27" s="431"/>
      <c r="GGB27" s="431"/>
      <c r="GGC27" s="431"/>
      <c r="GGD27" s="431"/>
      <c r="GGE27" s="431"/>
      <c r="GGF27" s="431"/>
      <c r="GGG27" s="431"/>
      <c r="GGH27" s="431"/>
      <c r="GGI27" s="431"/>
      <c r="GGJ27" s="431"/>
      <c r="GGK27" s="431"/>
      <c r="GGL27" s="431"/>
      <c r="GGM27" s="431"/>
      <c r="GGN27" s="431"/>
      <c r="GGO27" s="431"/>
      <c r="GGP27" s="431"/>
      <c r="GGQ27" s="431"/>
      <c r="GGR27" s="431"/>
      <c r="GGS27" s="431"/>
      <c r="GGT27" s="431"/>
      <c r="GGU27" s="431"/>
      <c r="GGV27" s="431"/>
      <c r="GGW27" s="431"/>
      <c r="GGX27" s="431"/>
      <c r="GGY27" s="431"/>
      <c r="GGZ27" s="431"/>
      <c r="GHA27" s="431"/>
      <c r="GHB27" s="431"/>
      <c r="GHC27" s="431"/>
      <c r="GHD27" s="431"/>
      <c r="GHE27" s="431"/>
      <c r="GHF27" s="431"/>
      <c r="GHG27" s="431"/>
      <c r="GHH27" s="431"/>
      <c r="GHI27" s="431"/>
      <c r="GHJ27" s="431"/>
      <c r="GHK27" s="431"/>
      <c r="GHL27" s="431"/>
      <c r="GHM27" s="431"/>
      <c r="GHN27" s="431"/>
      <c r="GHO27" s="431"/>
      <c r="GHP27" s="431"/>
      <c r="GHQ27" s="431"/>
      <c r="GHR27" s="431"/>
      <c r="GHS27" s="431"/>
      <c r="GHT27" s="431"/>
      <c r="GHU27" s="431"/>
      <c r="GHV27" s="431"/>
      <c r="GHW27" s="431"/>
      <c r="GHX27" s="431"/>
      <c r="GHY27" s="431"/>
      <c r="GHZ27" s="431"/>
      <c r="GIA27" s="431"/>
      <c r="GIB27" s="431"/>
      <c r="GIC27" s="431"/>
      <c r="GID27" s="431"/>
      <c r="GIE27" s="431"/>
      <c r="GIF27" s="431"/>
      <c r="GIG27" s="431"/>
      <c r="GIH27" s="431"/>
      <c r="GII27" s="431"/>
      <c r="GIJ27" s="431"/>
      <c r="GIK27" s="431"/>
      <c r="GIL27" s="431"/>
      <c r="GIM27" s="431"/>
      <c r="GIN27" s="431"/>
      <c r="GIO27" s="431"/>
      <c r="GIP27" s="431"/>
      <c r="GIQ27" s="431"/>
      <c r="GIR27" s="431"/>
      <c r="GIS27" s="431"/>
      <c r="GIT27" s="431"/>
      <c r="GIU27" s="431"/>
      <c r="GIV27" s="431"/>
      <c r="GIW27" s="431"/>
      <c r="GIX27" s="431"/>
      <c r="GIY27" s="431"/>
      <c r="GIZ27" s="431"/>
      <c r="GJA27" s="431"/>
      <c r="GJB27" s="431"/>
      <c r="GJC27" s="431"/>
      <c r="GJD27" s="431"/>
      <c r="GJE27" s="431"/>
      <c r="GJF27" s="431"/>
      <c r="GJG27" s="431"/>
      <c r="GJH27" s="431"/>
      <c r="GJI27" s="431"/>
      <c r="GJJ27" s="431"/>
      <c r="GJK27" s="431"/>
      <c r="GJL27" s="431"/>
      <c r="GJM27" s="431"/>
      <c r="GJN27" s="431"/>
      <c r="GJO27" s="431"/>
      <c r="GJP27" s="431"/>
      <c r="GJQ27" s="431"/>
      <c r="GJR27" s="431"/>
      <c r="GJS27" s="431"/>
      <c r="GJT27" s="431"/>
      <c r="GJU27" s="431"/>
      <c r="GJV27" s="431"/>
      <c r="GJW27" s="431"/>
      <c r="GJX27" s="431"/>
      <c r="GJY27" s="431"/>
      <c r="GJZ27" s="431"/>
      <c r="GKA27" s="431"/>
      <c r="GKB27" s="431"/>
      <c r="GKC27" s="431"/>
      <c r="GKD27" s="431"/>
      <c r="GKE27" s="431"/>
      <c r="GKF27" s="431"/>
      <c r="GKG27" s="431"/>
      <c r="GKH27" s="431"/>
      <c r="GKI27" s="431"/>
      <c r="GKJ27" s="431"/>
      <c r="GKK27" s="431"/>
      <c r="GKL27" s="431"/>
      <c r="GKM27" s="431"/>
      <c r="GKN27" s="431"/>
      <c r="GKO27" s="431"/>
      <c r="GKP27" s="431"/>
      <c r="GKQ27" s="431"/>
      <c r="GKR27" s="431"/>
      <c r="GKS27" s="431"/>
      <c r="GKT27" s="431"/>
      <c r="GKU27" s="431"/>
      <c r="GKV27" s="431"/>
      <c r="GKW27" s="431"/>
      <c r="GKX27" s="431"/>
      <c r="GKY27" s="431"/>
      <c r="GKZ27" s="431"/>
      <c r="GLA27" s="431"/>
      <c r="GLB27" s="431"/>
      <c r="GLC27" s="431"/>
      <c r="GLD27" s="431"/>
      <c r="GLE27" s="431"/>
      <c r="GLF27" s="431"/>
      <c r="GLG27" s="431"/>
      <c r="GLH27" s="431"/>
      <c r="GLI27" s="431"/>
      <c r="GLJ27" s="431"/>
      <c r="GLK27" s="431"/>
      <c r="GLL27" s="431"/>
      <c r="GLM27" s="431"/>
      <c r="GLN27" s="431"/>
      <c r="GLO27" s="431"/>
      <c r="GLP27" s="431"/>
      <c r="GLQ27" s="431"/>
      <c r="GLR27" s="431"/>
      <c r="GLS27" s="431"/>
      <c r="GLT27" s="431"/>
      <c r="GLU27" s="431"/>
      <c r="GLV27" s="431"/>
      <c r="GLW27" s="431"/>
      <c r="GLX27" s="431"/>
      <c r="GLY27" s="431"/>
      <c r="GLZ27" s="431"/>
      <c r="GMA27" s="431"/>
      <c r="GMB27" s="431"/>
      <c r="GMC27" s="431"/>
      <c r="GMD27" s="431"/>
      <c r="GME27" s="431"/>
      <c r="GMF27" s="431"/>
      <c r="GMG27" s="431"/>
      <c r="GMH27" s="431"/>
      <c r="GMI27" s="431"/>
      <c r="GMJ27" s="431"/>
      <c r="GMK27" s="431"/>
      <c r="GML27" s="431"/>
      <c r="GMM27" s="431"/>
      <c r="GMN27" s="431"/>
      <c r="GMO27" s="431"/>
      <c r="GMP27" s="431"/>
      <c r="GMQ27" s="431"/>
      <c r="GMR27" s="431"/>
      <c r="GMS27" s="431"/>
      <c r="GMT27" s="431"/>
      <c r="GMU27" s="431"/>
      <c r="GMV27" s="431"/>
      <c r="GMW27" s="431"/>
      <c r="GMX27" s="431"/>
      <c r="GMY27" s="431"/>
      <c r="GMZ27" s="431"/>
      <c r="GNA27" s="431"/>
      <c r="GNB27" s="431"/>
      <c r="GNC27" s="431"/>
      <c r="GND27" s="431"/>
      <c r="GNE27" s="431"/>
      <c r="GNF27" s="431"/>
      <c r="GNG27" s="431"/>
      <c r="GNH27" s="431"/>
      <c r="GNI27" s="431"/>
      <c r="GNJ27" s="431"/>
      <c r="GNK27" s="431"/>
      <c r="GNL27" s="431"/>
      <c r="GNM27" s="431"/>
      <c r="GNN27" s="431"/>
      <c r="GNO27" s="431"/>
      <c r="GNP27" s="431"/>
      <c r="GNQ27" s="431"/>
      <c r="GNR27" s="431"/>
      <c r="GNS27" s="431"/>
      <c r="GNT27" s="431"/>
      <c r="GNU27" s="431"/>
      <c r="GNV27" s="431"/>
      <c r="GNW27" s="431"/>
      <c r="GNX27" s="431"/>
      <c r="GNY27" s="431"/>
      <c r="GNZ27" s="431"/>
      <c r="GOA27" s="431"/>
      <c r="GOB27" s="431"/>
      <c r="GOC27" s="431"/>
      <c r="GOD27" s="431"/>
      <c r="GOE27" s="431"/>
      <c r="GOF27" s="431"/>
      <c r="GOG27" s="431"/>
      <c r="GOH27" s="431"/>
      <c r="GOI27" s="431"/>
      <c r="GOJ27" s="431"/>
      <c r="GOK27" s="431"/>
      <c r="GOL27" s="431"/>
      <c r="GOM27" s="431"/>
      <c r="GON27" s="431"/>
      <c r="GOO27" s="431"/>
      <c r="GOP27" s="431"/>
      <c r="GOQ27" s="431"/>
      <c r="GOR27" s="431"/>
      <c r="GOS27" s="431"/>
      <c r="GOT27" s="431"/>
      <c r="GOU27" s="431"/>
      <c r="GOV27" s="431"/>
      <c r="GOW27" s="431"/>
      <c r="GOX27" s="431"/>
      <c r="GOY27" s="431"/>
      <c r="GOZ27" s="431"/>
      <c r="GPA27" s="431"/>
      <c r="GPB27" s="431"/>
      <c r="GPC27" s="431"/>
      <c r="GPD27" s="431"/>
      <c r="GPE27" s="431"/>
      <c r="GPF27" s="431"/>
      <c r="GPG27" s="431"/>
      <c r="GPH27" s="431"/>
      <c r="GPI27" s="431"/>
      <c r="GPJ27" s="431"/>
      <c r="GPK27" s="431"/>
      <c r="GPL27" s="431"/>
      <c r="GPM27" s="431"/>
      <c r="GPN27" s="431"/>
      <c r="GPO27" s="431"/>
      <c r="GPP27" s="431"/>
      <c r="GPQ27" s="431"/>
      <c r="GPR27" s="431"/>
      <c r="GPS27" s="431"/>
      <c r="GPT27" s="431"/>
      <c r="GPU27" s="431"/>
      <c r="GPV27" s="431"/>
      <c r="GPW27" s="431"/>
      <c r="GPX27" s="431"/>
      <c r="GPY27" s="431"/>
      <c r="GPZ27" s="431"/>
      <c r="GQA27" s="431"/>
      <c r="GQB27" s="431"/>
      <c r="GQC27" s="431"/>
      <c r="GQD27" s="431"/>
      <c r="GQE27" s="431"/>
      <c r="GQF27" s="431"/>
      <c r="GQG27" s="431"/>
      <c r="GQH27" s="431"/>
      <c r="GQI27" s="431"/>
      <c r="GQJ27" s="431"/>
      <c r="GQK27" s="431"/>
      <c r="GQL27" s="431"/>
      <c r="GQM27" s="431"/>
      <c r="GQN27" s="431"/>
      <c r="GQO27" s="431"/>
      <c r="GQP27" s="431"/>
      <c r="GQQ27" s="431"/>
      <c r="GQR27" s="431"/>
      <c r="GQS27" s="431"/>
      <c r="GQT27" s="431"/>
      <c r="GQU27" s="431"/>
      <c r="GQV27" s="431"/>
      <c r="GQW27" s="431"/>
      <c r="GQX27" s="431"/>
      <c r="GQY27" s="431"/>
      <c r="GQZ27" s="431"/>
      <c r="GRA27" s="431"/>
      <c r="GRB27" s="431"/>
      <c r="GRC27" s="431"/>
      <c r="GRD27" s="431"/>
      <c r="GRE27" s="431"/>
      <c r="GRF27" s="431"/>
      <c r="GRG27" s="431"/>
      <c r="GRH27" s="431"/>
      <c r="GRI27" s="431"/>
      <c r="GRJ27" s="431"/>
      <c r="GRK27" s="431"/>
      <c r="GRL27" s="431"/>
      <c r="GRM27" s="431"/>
      <c r="GRN27" s="431"/>
      <c r="GRO27" s="431"/>
      <c r="GRP27" s="431"/>
      <c r="GRQ27" s="431"/>
      <c r="GRR27" s="431"/>
      <c r="GRS27" s="431"/>
      <c r="GRT27" s="431"/>
      <c r="GRU27" s="431"/>
      <c r="GRV27" s="431"/>
      <c r="GRW27" s="431"/>
      <c r="GRX27" s="431"/>
      <c r="GRY27" s="431"/>
      <c r="GRZ27" s="431"/>
      <c r="GSA27" s="431"/>
      <c r="GSB27" s="431"/>
      <c r="GSC27" s="431"/>
      <c r="GSD27" s="431"/>
      <c r="GSE27" s="431"/>
      <c r="GSF27" s="431"/>
      <c r="GSG27" s="431"/>
      <c r="GSH27" s="431"/>
      <c r="GSI27" s="431"/>
      <c r="GSJ27" s="431"/>
      <c r="GSK27" s="431"/>
      <c r="GSL27" s="431"/>
      <c r="GSM27" s="431"/>
      <c r="GSN27" s="431"/>
      <c r="GSO27" s="431"/>
      <c r="GSP27" s="431"/>
      <c r="GSQ27" s="431"/>
      <c r="GSR27" s="431"/>
      <c r="GSS27" s="431"/>
      <c r="GST27" s="431"/>
      <c r="GSU27" s="431"/>
      <c r="GSV27" s="431"/>
      <c r="GSW27" s="431"/>
      <c r="GSX27" s="431"/>
      <c r="GSY27" s="431"/>
      <c r="GSZ27" s="431"/>
      <c r="GTA27" s="431"/>
      <c r="GTB27" s="431"/>
      <c r="GTC27" s="431"/>
      <c r="GTD27" s="431"/>
      <c r="GTE27" s="431"/>
      <c r="GTF27" s="431"/>
      <c r="GTG27" s="431"/>
      <c r="GTH27" s="431"/>
      <c r="GTI27" s="431"/>
      <c r="GTJ27" s="431"/>
      <c r="GTK27" s="431"/>
      <c r="GTL27" s="431"/>
      <c r="GTM27" s="431"/>
      <c r="GTN27" s="431"/>
      <c r="GTO27" s="431"/>
      <c r="GTP27" s="431"/>
      <c r="GTQ27" s="431"/>
      <c r="GTR27" s="431"/>
      <c r="GTS27" s="431"/>
      <c r="GTT27" s="431"/>
      <c r="GTU27" s="431"/>
      <c r="GTV27" s="431"/>
      <c r="GTW27" s="431"/>
      <c r="GTX27" s="431"/>
      <c r="GTY27" s="431"/>
      <c r="GTZ27" s="431"/>
      <c r="GUA27" s="431"/>
      <c r="GUB27" s="431"/>
      <c r="GUC27" s="431"/>
      <c r="GUD27" s="431"/>
      <c r="GUE27" s="431"/>
      <c r="GUF27" s="431"/>
      <c r="GUG27" s="431"/>
      <c r="GUH27" s="431"/>
      <c r="GUI27" s="431"/>
      <c r="GUJ27" s="431"/>
      <c r="GUK27" s="431"/>
      <c r="GUL27" s="431"/>
      <c r="GUM27" s="431"/>
      <c r="GUN27" s="431"/>
      <c r="GUO27" s="431"/>
      <c r="GUP27" s="431"/>
      <c r="GUQ27" s="431"/>
      <c r="GUR27" s="431"/>
      <c r="GUS27" s="431"/>
      <c r="GUT27" s="431"/>
      <c r="GUU27" s="431"/>
      <c r="GUV27" s="431"/>
      <c r="GUW27" s="431"/>
      <c r="GUX27" s="431"/>
      <c r="GUY27" s="431"/>
      <c r="GUZ27" s="431"/>
      <c r="GVA27" s="431"/>
      <c r="GVB27" s="431"/>
      <c r="GVC27" s="431"/>
      <c r="GVD27" s="431"/>
      <c r="GVE27" s="431"/>
      <c r="GVF27" s="431"/>
      <c r="GVG27" s="431"/>
      <c r="GVH27" s="431"/>
      <c r="GVI27" s="431"/>
      <c r="GVJ27" s="431"/>
      <c r="GVK27" s="431"/>
      <c r="GVL27" s="431"/>
      <c r="GVM27" s="431"/>
      <c r="GVN27" s="431"/>
      <c r="GVO27" s="431"/>
      <c r="GVP27" s="431"/>
      <c r="GVQ27" s="431"/>
      <c r="GVR27" s="431"/>
      <c r="GVS27" s="431"/>
      <c r="GVT27" s="431"/>
      <c r="GVU27" s="431"/>
      <c r="GVV27" s="431"/>
      <c r="GVW27" s="431"/>
      <c r="GVX27" s="431"/>
      <c r="GVY27" s="431"/>
      <c r="GVZ27" s="431"/>
      <c r="GWA27" s="431"/>
      <c r="GWB27" s="431"/>
      <c r="GWC27" s="431"/>
      <c r="GWD27" s="431"/>
      <c r="GWE27" s="431"/>
      <c r="GWF27" s="431"/>
      <c r="GWG27" s="431"/>
      <c r="GWH27" s="431"/>
      <c r="GWI27" s="431"/>
      <c r="GWJ27" s="431"/>
      <c r="GWK27" s="431"/>
      <c r="GWL27" s="431"/>
      <c r="GWM27" s="431"/>
      <c r="GWN27" s="431"/>
      <c r="GWO27" s="431"/>
      <c r="GWP27" s="431"/>
      <c r="GWQ27" s="431"/>
      <c r="GWR27" s="431"/>
      <c r="GWS27" s="431"/>
      <c r="GWT27" s="431"/>
      <c r="GWU27" s="431"/>
      <c r="GWV27" s="431"/>
      <c r="GWW27" s="431"/>
      <c r="GWX27" s="431"/>
      <c r="GWY27" s="431"/>
      <c r="GWZ27" s="431"/>
      <c r="GXA27" s="431"/>
      <c r="GXB27" s="431"/>
      <c r="GXC27" s="431"/>
      <c r="GXD27" s="431"/>
      <c r="GXE27" s="431"/>
      <c r="GXF27" s="431"/>
      <c r="GXG27" s="431"/>
      <c r="GXH27" s="431"/>
      <c r="GXI27" s="431"/>
      <c r="GXJ27" s="431"/>
      <c r="GXK27" s="431"/>
      <c r="GXL27" s="431"/>
      <c r="GXM27" s="431"/>
      <c r="GXN27" s="431"/>
      <c r="GXO27" s="431"/>
      <c r="GXP27" s="431"/>
      <c r="GXQ27" s="431"/>
      <c r="GXR27" s="431"/>
      <c r="GXS27" s="431"/>
      <c r="GXT27" s="431"/>
      <c r="GXU27" s="431"/>
      <c r="GXV27" s="431"/>
      <c r="GXW27" s="431"/>
      <c r="GXX27" s="431"/>
      <c r="GXY27" s="431"/>
      <c r="GXZ27" s="431"/>
      <c r="GYA27" s="431"/>
      <c r="GYB27" s="431"/>
      <c r="GYC27" s="431"/>
      <c r="GYD27" s="431"/>
      <c r="GYE27" s="431"/>
      <c r="GYF27" s="431"/>
      <c r="GYG27" s="431"/>
      <c r="GYH27" s="431"/>
      <c r="GYI27" s="431"/>
      <c r="GYJ27" s="431"/>
      <c r="GYK27" s="431"/>
      <c r="GYL27" s="431"/>
      <c r="GYM27" s="431"/>
      <c r="GYN27" s="431"/>
      <c r="GYO27" s="431"/>
      <c r="GYP27" s="431"/>
      <c r="GYQ27" s="431"/>
      <c r="GYR27" s="431"/>
      <c r="GYS27" s="431"/>
      <c r="GYT27" s="431"/>
      <c r="GYU27" s="431"/>
      <c r="GYV27" s="431"/>
      <c r="GYW27" s="431"/>
      <c r="GYX27" s="431"/>
      <c r="GYY27" s="431"/>
      <c r="GYZ27" s="431"/>
      <c r="GZA27" s="431"/>
      <c r="GZB27" s="431"/>
      <c r="GZC27" s="431"/>
      <c r="GZD27" s="431"/>
      <c r="GZE27" s="431"/>
      <c r="GZF27" s="431"/>
      <c r="GZG27" s="431"/>
      <c r="GZH27" s="431"/>
      <c r="GZI27" s="431"/>
      <c r="GZJ27" s="431"/>
      <c r="GZK27" s="431"/>
      <c r="GZL27" s="431"/>
      <c r="GZM27" s="431"/>
      <c r="GZN27" s="431"/>
      <c r="GZO27" s="431"/>
      <c r="GZP27" s="431"/>
      <c r="GZQ27" s="431"/>
      <c r="GZR27" s="431"/>
      <c r="GZS27" s="431"/>
      <c r="GZT27" s="431"/>
      <c r="GZU27" s="431"/>
      <c r="GZV27" s="431"/>
      <c r="GZW27" s="431"/>
      <c r="GZX27" s="431"/>
      <c r="GZY27" s="431"/>
      <c r="GZZ27" s="431"/>
      <c r="HAA27" s="431"/>
      <c r="HAB27" s="431"/>
      <c r="HAC27" s="431"/>
      <c r="HAD27" s="431"/>
      <c r="HAE27" s="431"/>
      <c r="HAF27" s="431"/>
      <c r="HAG27" s="431"/>
      <c r="HAH27" s="431"/>
      <c r="HAI27" s="431"/>
      <c r="HAJ27" s="431"/>
      <c r="HAK27" s="431"/>
      <c r="HAL27" s="431"/>
      <c r="HAM27" s="431"/>
      <c r="HAN27" s="431"/>
      <c r="HAO27" s="431"/>
      <c r="HAP27" s="431"/>
      <c r="HAQ27" s="431"/>
      <c r="HAR27" s="431"/>
      <c r="HAS27" s="431"/>
      <c r="HAT27" s="431"/>
      <c r="HAU27" s="431"/>
      <c r="HAV27" s="431"/>
      <c r="HAW27" s="431"/>
      <c r="HAX27" s="431"/>
      <c r="HAY27" s="431"/>
      <c r="HAZ27" s="431"/>
      <c r="HBA27" s="431"/>
      <c r="HBB27" s="431"/>
      <c r="HBC27" s="431"/>
      <c r="HBD27" s="431"/>
      <c r="HBE27" s="431"/>
      <c r="HBF27" s="431"/>
      <c r="HBG27" s="431"/>
      <c r="HBH27" s="431"/>
      <c r="HBI27" s="431"/>
      <c r="HBJ27" s="431"/>
      <c r="HBK27" s="431"/>
      <c r="HBL27" s="431"/>
      <c r="HBM27" s="431"/>
      <c r="HBN27" s="431"/>
      <c r="HBO27" s="431"/>
      <c r="HBP27" s="431"/>
      <c r="HBQ27" s="431"/>
      <c r="HBR27" s="431"/>
      <c r="HBS27" s="431"/>
      <c r="HBT27" s="431"/>
      <c r="HBU27" s="431"/>
      <c r="HBV27" s="431"/>
      <c r="HBW27" s="431"/>
      <c r="HBX27" s="431"/>
      <c r="HBY27" s="431"/>
      <c r="HBZ27" s="431"/>
      <c r="HCA27" s="431"/>
      <c r="HCB27" s="431"/>
      <c r="HCC27" s="431"/>
      <c r="HCD27" s="431"/>
      <c r="HCE27" s="431"/>
      <c r="HCF27" s="431"/>
      <c r="HCG27" s="431"/>
      <c r="HCH27" s="431"/>
      <c r="HCI27" s="431"/>
      <c r="HCJ27" s="431"/>
      <c r="HCK27" s="431"/>
      <c r="HCL27" s="431"/>
      <c r="HCM27" s="431"/>
      <c r="HCN27" s="431"/>
      <c r="HCO27" s="431"/>
      <c r="HCP27" s="431"/>
      <c r="HCQ27" s="431"/>
      <c r="HCR27" s="431"/>
      <c r="HCS27" s="431"/>
      <c r="HCT27" s="431"/>
      <c r="HCU27" s="431"/>
      <c r="HCV27" s="431"/>
      <c r="HCW27" s="431"/>
      <c r="HCX27" s="431"/>
      <c r="HCY27" s="431"/>
      <c r="HCZ27" s="431"/>
      <c r="HDA27" s="431"/>
      <c r="HDB27" s="431"/>
      <c r="HDC27" s="431"/>
      <c r="HDD27" s="431"/>
      <c r="HDE27" s="431"/>
      <c r="HDF27" s="431"/>
      <c r="HDG27" s="431"/>
      <c r="HDH27" s="431"/>
      <c r="HDI27" s="431"/>
      <c r="HDJ27" s="431"/>
      <c r="HDK27" s="431"/>
      <c r="HDL27" s="431"/>
      <c r="HDM27" s="431"/>
      <c r="HDN27" s="431"/>
      <c r="HDO27" s="431"/>
      <c r="HDP27" s="431"/>
      <c r="HDQ27" s="431"/>
      <c r="HDR27" s="431"/>
      <c r="HDS27" s="431"/>
      <c r="HDT27" s="431"/>
      <c r="HDU27" s="431"/>
      <c r="HDV27" s="431"/>
      <c r="HDW27" s="431"/>
      <c r="HDX27" s="431"/>
      <c r="HDY27" s="431"/>
      <c r="HDZ27" s="431"/>
      <c r="HEA27" s="431"/>
      <c r="HEB27" s="431"/>
      <c r="HEC27" s="431"/>
      <c r="HED27" s="431"/>
      <c r="HEE27" s="431"/>
      <c r="HEF27" s="431"/>
      <c r="HEG27" s="431"/>
      <c r="HEH27" s="431"/>
      <c r="HEI27" s="431"/>
      <c r="HEJ27" s="431"/>
      <c r="HEK27" s="431"/>
      <c r="HEL27" s="431"/>
      <c r="HEM27" s="431"/>
      <c r="HEN27" s="431"/>
      <c r="HEO27" s="431"/>
      <c r="HEP27" s="431"/>
      <c r="HEQ27" s="431"/>
      <c r="HER27" s="431"/>
      <c r="HES27" s="431"/>
      <c r="HET27" s="431"/>
      <c r="HEU27" s="431"/>
      <c r="HEV27" s="431"/>
      <c r="HEW27" s="431"/>
      <c r="HEX27" s="431"/>
      <c r="HEY27" s="431"/>
      <c r="HEZ27" s="431"/>
      <c r="HFA27" s="431"/>
      <c r="HFB27" s="431"/>
      <c r="HFC27" s="431"/>
      <c r="HFD27" s="431"/>
      <c r="HFE27" s="431"/>
      <c r="HFF27" s="431"/>
      <c r="HFG27" s="431"/>
      <c r="HFH27" s="431"/>
      <c r="HFI27" s="431"/>
      <c r="HFJ27" s="431"/>
      <c r="HFK27" s="431"/>
      <c r="HFL27" s="431"/>
      <c r="HFM27" s="431"/>
      <c r="HFN27" s="431"/>
      <c r="HFO27" s="431"/>
      <c r="HFP27" s="431"/>
      <c r="HFQ27" s="431"/>
      <c r="HFR27" s="431"/>
      <c r="HFS27" s="431"/>
      <c r="HFT27" s="431"/>
      <c r="HFU27" s="431"/>
      <c r="HFV27" s="431"/>
      <c r="HFW27" s="431"/>
      <c r="HFX27" s="431"/>
      <c r="HFY27" s="431"/>
      <c r="HFZ27" s="431"/>
      <c r="HGA27" s="431"/>
      <c r="HGB27" s="431"/>
      <c r="HGC27" s="431"/>
      <c r="HGD27" s="431"/>
      <c r="HGE27" s="431"/>
      <c r="HGF27" s="431"/>
      <c r="HGG27" s="431"/>
      <c r="HGH27" s="431"/>
      <c r="HGI27" s="431"/>
      <c r="HGJ27" s="431"/>
      <c r="HGK27" s="431"/>
      <c r="HGL27" s="431"/>
      <c r="HGM27" s="431"/>
      <c r="HGN27" s="431"/>
      <c r="HGO27" s="431"/>
      <c r="HGP27" s="431"/>
      <c r="HGQ27" s="431"/>
      <c r="HGR27" s="431"/>
      <c r="HGS27" s="431"/>
      <c r="HGT27" s="431"/>
      <c r="HGU27" s="431"/>
      <c r="HGV27" s="431"/>
      <c r="HGW27" s="431"/>
      <c r="HGX27" s="431"/>
      <c r="HGY27" s="431"/>
      <c r="HGZ27" s="431"/>
      <c r="HHA27" s="431"/>
      <c r="HHB27" s="431"/>
      <c r="HHC27" s="431"/>
      <c r="HHD27" s="431"/>
      <c r="HHE27" s="431"/>
      <c r="HHF27" s="431"/>
      <c r="HHG27" s="431"/>
      <c r="HHH27" s="431"/>
      <c r="HHI27" s="431"/>
      <c r="HHJ27" s="431"/>
      <c r="HHK27" s="431"/>
      <c r="HHL27" s="431"/>
      <c r="HHM27" s="431"/>
      <c r="HHN27" s="431"/>
      <c r="HHO27" s="431"/>
      <c r="HHP27" s="431"/>
      <c r="HHQ27" s="431"/>
      <c r="HHR27" s="431"/>
      <c r="HHS27" s="431"/>
      <c r="HHT27" s="431"/>
      <c r="HHU27" s="431"/>
      <c r="HHV27" s="431"/>
      <c r="HHW27" s="431"/>
      <c r="HHX27" s="431"/>
      <c r="HHY27" s="431"/>
      <c r="HHZ27" s="431"/>
      <c r="HIA27" s="431"/>
      <c r="HIB27" s="431"/>
      <c r="HIC27" s="431"/>
      <c r="HID27" s="431"/>
      <c r="HIE27" s="431"/>
      <c r="HIF27" s="431"/>
      <c r="HIG27" s="431"/>
      <c r="HIH27" s="431"/>
      <c r="HII27" s="431"/>
      <c r="HIJ27" s="431"/>
      <c r="HIK27" s="431"/>
      <c r="HIL27" s="431"/>
      <c r="HIM27" s="431"/>
      <c r="HIN27" s="431"/>
      <c r="HIO27" s="431"/>
      <c r="HIP27" s="431"/>
      <c r="HIQ27" s="431"/>
      <c r="HIR27" s="431"/>
      <c r="HIS27" s="431"/>
      <c r="HIT27" s="431"/>
      <c r="HIU27" s="431"/>
      <c r="HIV27" s="431"/>
      <c r="HIW27" s="431"/>
      <c r="HIX27" s="431"/>
      <c r="HIY27" s="431"/>
      <c r="HIZ27" s="431"/>
      <c r="HJA27" s="431"/>
      <c r="HJB27" s="431"/>
      <c r="HJC27" s="431"/>
      <c r="HJD27" s="431"/>
      <c r="HJE27" s="431"/>
      <c r="HJF27" s="431"/>
      <c r="HJG27" s="431"/>
      <c r="HJH27" s="431"/>
      <c r="HJI27" s="431"/>
      <c r="HJJ27" s="431"/>
      <c r="HJK27" s="431"/>
      <c r="HJL27" s="431"/>
      <c r="HJM27" s="431"/>
      <c r="HJN27" s="431"/>
      <c r="HJO27" s="431"/>
      <c r="HJP27" s="431"/>
      <c r="HJQ27" s="431"/>
      <c r="HJR27" s="431"/>
      <c r="HJS27" s="431"/>
      <c r="HJT27" s="431"/>
      <c r="HJU27" s="431"/>
      <c r="HJV27" s="431"/>
      <c r="HJW27" s="431"/>
      <c r="HJX27" s="431"/>
      <c r="HJY27" s="431"/>
      <c r="HJZ27" s="431"/>
      <c r="HKA27" s="431"/>
      <c r="HKB27" s="431"/>
      <c r="HKC27" s="431"/>
      <c r="HKD27" s="431"/>
      <c r="HKE27" s="431"/>
      <c r="HKF27" s="431"/>
      <c r="HKG27" s="431"/>
      <c r="HKH27" s="431"/>
      <c r="HKI27" s="431"/>
      <c r="HKJ27" s="431"/>
      <c r="HKK27" s="431"/>
      <c r="HKL27" s="431"/>
      <c r="HKM27" s="431"/>
      <c r="HKN27" s="431"/>
      <c r="HKO27" s="431"/>
      <c r="HKP27" s="431"/>
      <c r="HKQ27" s="431"/>
      <c r="HKR27" s="431"/>
      <c r="HKS27" s="431"/>
      <c r="HKT27" s="431"/>
      <c r="HKU27" s="431"/>
      <c r="HKV27" s="431"/>
      <c r="HKW27" s="431"/>
      <c r="HKX27" s="431"/>
      <c r="HKY27" s="431"/>
      <c r="HKZ27" s="431"/>
      <c r="HLA27" s="431"/>
      <c r="HLB27" s="431"/>
      <c r="HLC27" s="431"/>
      <c r="HLD27" s="431"/>
      <c r="HLE27" s="431"/>
      <c r="HLF27" s="431"/>
      <c r="HLG27" s="431"/>
      <c r="HLH27" s="431"/>
      <c r="HLI27" s="431"/>
      <c r="HLJ27" s="431"/>
      <c r="HLK27" s="431"/>
      <c r="HLL27" s="431"/>
      <c r="HLM27" s="431"/>
      <c r="HLN27" s="431"/>
      <c r="HLO27" s="431"/>
      <c r="HLP27" s="431"/>
      <c r="HLQ27" s="431"/>
      <c r="HLR27" s="431"/>
      <c r="HLS27" s="431"/>
      <c r="HLT27" s="431"/>
      <c r="HLU27" s="431"/>
      <c r="HLV27" s="431"/>
      <c r="HLW27" s="431"/>
      <c r="HLX27" s="431"/>
      <c r="HLY27" s="431"/>
      <c r="HLZ27" s="431"/>
      <c r="HMA27" s="431"/>
      <c r="HMB27" s="431"/>
      <c r="HMC27" s="431"/>
      <c r="HMD27" s="431"/>
      <c r="HME27" s="431"/>
      <c r="HMF27" s="431"/>
      <c r="HMG27" s="431"/>
      <c r="HMH27" s="431"/>
      <c r="HMI27" s="431"/>
      <c r="HMJ27" s="431"/>
      <c r="HMK27" s="431"/>
      <c r="HML27" s="431"/>
      <c r="HMM27" s="431"/>
      <c r="HMN27" s="431"/>
      <c r="HMO27" s="431"/>
      <c r="HMP27" s="431"/>
      <c r="HMQ27" s="431"/>
      <c r="HMR27" s="431"/>
      <c r="HMS27" s="431"/>
      <c r="HMT27" s="431"/>
      <c r="HMU27" s="431"/>
      <c r="HMV27" s="431"/>
      <c r="HMW27" s="431"/>
      <c r="HMX27" s="431"/>
      <c r="HMY27" s="431"/>
      <c r="HMZ27" s="431"/>
      <c r="HNA27" s="431"/>
      <c r="HNB27" s="431"/>
      <c r="HNC27" s="431"/>
      <c r="HND27" s="431"/>
      <c r="HNE27" s="431"/>
      <c r="HNF27" s="431"/>
      <c r="HNG27" s="431"/>
      <c r="HNH27" s="431"/>
      <c r="HNI27" s="431"/>
      <c r="HNJ27" s="431"/>
      <c r="HNK27" s="431"/>
      <c r="HNL27" s="431"/>
      <c r="HNM27" s="431"/>
      <c r="HNN27" s="431"/>
      <c r="HNO27" s="431"/>
      <c r="HNP27" s="431"/>
      <c r="HNQ27" s="431"/>
      <c r="HNR27" s="431"/>
      <c r="HNS27" s="431"/>
      <c r="HNT27" s="431"/>
      <c r="HNU27" s="431"/>
      <c r="HNV27" s="431"/>
      <c r="HNW27" s="431"/>
      <c r="HNX27" s="431"/>
      <c r="HNY27" s="431"/>
      <c r="HNZ27" s="431"/>
      <c r="HOA27" s="431"/>
      <c r="HOB27" s="431"/>
      <c r="HOC27" s="431"/>
      <c r="HOD27" s="431"/>
      <c r="HOE27" s="431"/>
      <c r="HOF27" s="431"/>
      <c r="HOG27" s="431"/>
      <c r="HOH27" s="431"/>
      <c r="HOI27" s="431"/>
      <c r="HOJ27" s="431"/>
      <c r="HOK27" s="431"/>
      <c r="HOL27" s="431"/>
      <c r="HOM27" s="431"/>
      <c r="HON27" s="431"/>
      <c r="HOO27" s="431"/>
      <c r="HOP27" s="431"/>
      <c r="HOQ27" s="431"/>
      <c r="HOR27" s="431"/>
      <c r="HOS27" s="431"/>
      <c r="HOT27" s="431"/>
      <c r="HOU27" s="431"/>
      <c r="HOV27" s="431"/>
      <c r="HOW27" s="431"/>
      <c r="HOX27" s="431"/>
      <c r="HOY27" s="431"/>
      <c r="HOZ27" s="431"/>
      <c r="HPA27" s="431"/>
      <c r="HPB27" s="431"/>
      <c r="HPC27" s="431"/>
      <c r="HPD27" s="431"/>
      <c r="HPE27" s="431"/>
      <c r="HPF27" s="431"/>
      <c r="HPG27" s="431"/>
      <c r="HPH27" s="431"/>
      <c r="HPI27" s="431"/>
      <c r="HPJ27" s="431"/>
      <c r="HPK27" s="431"/>
      <c r="HPL27" s="431"/>
      <c r="HPM27" s="431"/>
      <c r="HPN27" s="431"/>
      <c r="HPO27" s="431"/>
      <c r="HPP27" s="431"/>
      <c r="HPQ27" s="431"/>
      <c r="HPR27" s="431"/>
      <c r="HPS27" s="431"/>
      <c r="HPT27" s="431"/>
      <c r="HPU27" s="431"/>
      <c r="HPV27" s="431"/>
      <c r="HPW27" s="431"/>
      <c r="HPX27" s="431"/>
      <c r="HPY27" s="431"/>
      <c r="HPZ27" s="431"/>
      <c r="HQA27" s="431"/>
      <c r="HQB27" s="431"/>
      <c r="HQC27" s="431"/>
      <c r="HQD27" s="431"/>
      <c r="HQE27" s="431"/>
      <c r="HQF27" s="431"/>
      <c r="HQG27" s="431"/>
      <c r="HQH27" s="431"/>
      <c r="HQI27" s="431"/>
      <c r="HQJ27" s="431"/>
      <c r="HQK27" s="431"/>
      <c r="HQL27" s="431"/>
      <c r="HQM27" s="431"/>
      <c r="HQN27" s="431"/>
      <c r="HQO27" s="431"/>
      <c r="HQP27" s="431"/>
      <c r="HQQ27" s="431"/>
      <c r="HQR27" s="431"/>
      <c r="HQS27" s="431"/>
      <c r="HQT27" s="431"/>
      <c r="HQU27" s="431"/>
      <c r="HQV27" s="431"/>
      <c r="HQW27" s="431"/>
      <c r="HQX27" s="431"/>
      <c r="HQY27" s="431"/>
      <c r="HQZ27" s="431"/>
      <c r="HRA27" s="431"/>
      <c r="HRB27" s="431"/>
      <c r="HRC27" s="431"/>
      <c r="HRD27" s="431"/>
      <c r="HRE27" s="431"/>
      <c r="HRF27" s="431"/>
      <c r="HRG27" s="431"/>
      <c r="HRH27" s="431"/>
      <c r="HRI27" s="431"/>
      <c r="HRJ27" s="431"/>
      <c r="HRK27" s="431"/>
      <c r="HRL27" s="431"/>
      <c r="HRM27" s="431"/>
      <c r="HRN27" s="431"/>
      <c r="HRO27" s="431"/>
      <c r="HRP27" s="431"/>
      <c r="HRQ27" s="431"/>
      <c r="HRR27" s="431"/>
      <c r="HRS27" s="431"/>
      <c r="HRT27" s="431"/>
      <c r="HRU27" s="431"/>
      <c r="HRV27" s="431"/>
      <c r="HRW27" s="431"/>
      <c r="HRX27" s="431"/>
      <c r="HRY27" s="431"/>
      <c r="HRZ27" s="431"/>
      <c r="HSA27" s="431"/>
      <c r="HSB27" s="431"/>
      <c r="HSC27" s="431"/>
      <c r="HSD27" s="431"/>
      <c r="HSE27" s="431"/>
      <c r="HSF27" s="431"/>
      <c r="HSG27" s="431"/>
      <c r="HSH27" s="431"/>
      <c r="HSI27" s="431"/>
      <c r="HSJ27" s="431"/>
      <c r="HSK27" s="431"/>
      <c r="HSL27" s="431"/>
      <c r="HSM27" s="431"/>
      <c r="HSN27" s="431"/>
      <c r="HSO27" s="431"/>
      <c r="HSP27" s="431"/>
      <c r="HSQ27" s="431"/>
      <c r="HSR27" s="431"/>
      <c r="HSS27" s="431"/>
      <c r="HST27" s="431"/>
      <c r="HSU27" s="431"/>
      <c r="HSV27" s="431"/>
      <c r="HSW27" s="431"/>
      <c r="HSX27" s="431"/>
      <c r="HSY27" s="431"/>
      <c r="HSZ27" s="431"/>
      <c r="HTA27" s="431"/>
      <c r="HTB27" s="431"/>
      <c r="HTC27" s="431"/>
      <c r="HTD27" s="431"/>
      <c r="HTE27" s="431"/>
      <c r="HTF27" s="431"/>
      <c r="HTG27" s="431"/>
      <c r="HTH27" s="431"/>
      <c r="HTI27" s="431"/>
      <c r="HTJ27" s="431"/>
      <c r="HTK27" s="431"/>
      <c r="HTL27" s="431"/>
      <c r="HTM27" s="431"/>
      <c r="HTN27" s="431"/>
      <c r="HTO27" s="431"/>
      <c r="HTP27" s="431"/>
      <c r="HTQ27" s="431"/>
      <c r="HTR27" s="431"/>
      <c r="HTS27" s="431"/>
      <c r="HTT27" s="431"/>
      <c r="HTU27" s="431"/>
      <c r="HTV27" s="431"/>
      <c r="HTW27" s="431"/>
      <c r="HTX27" s="431"/>
      <c r="HTY27" s="431"/>
      <c r="HTZ27" s="431"/>
      <c r="HUA27" s="431"/>
      <c r="HUB27" s="431"/>
      <c r="HUC27" s="431"/>
      <c r="HUD27" s="431"/>
      <c r="HUE27" s="431"/>
      <c r="HUF27" s="431"/>
      <c r="HUG27" s="431"/>
      <c r="HUH27" s="431"/>
      <c r="HUI27" s="431"/>
      <c r="HUJ27" s="431"/>
      <c r="HUK27" s="431"/>
      <c r="HUL27" s="431"/>
      <c r="HUM27" s="431"/>
      <c r="HUN27" s="431"/>
      <c r="HUO27" s="431"/>
      <c r="HUP27" s="431"/>
      <c r="HUQ27" s="431"/>
      <c r="HUR27" s="431"/>
      <c r="HUS27" s="431"/>
      <c r="HUT27" s="431"/>
      <c r="HUU27" s="431"/>
      <c r="HUV27" s="431"/>
      <c r="HUW27" s="431"/>
      <c r="HUX27" s="431"/>
      <c r="HUY27" s="431"/>
      <c r="HUZ27" s="431"/>
      <c r="HVA27" s="431"/>
      <c r="HVB27" s="431"/>
      <c r="HVC27" s="431"/>
      <c r="HVD27" s="431"/>
      <c r="HVE27" s="431"/>
      <c r="HVF27" s="431"/>
      <c r="HVG27" s="431"/>
      <c r="HVH27" s="431"/>
      <c r="HVI27" s="431"/>
      <c r="HVJ27" s="431"/>
      <c r="HVK27" s="431"/>
      <c r="HVL27" s="431"/>
      <c r="HVM27" s="431"/>
      <c r="HVN27" s="431"/>
      <c r="HVO27" s="431"/>
      <c r="HVP27" s="431"/>
      <c r="HVQ27" s="431"/>
      <c r="HVR27" s="431"/>
      <c r="HVS27" s="431"/>
      <c r="HVT27" s="431"/>
      <c r="HVU27" s="431"/>
      <c r="HVV27" s="431"/>
      <c r="HVW27" s="431"/>
      <c r="HVX27" s="431"/>
      <c r="HVY27" s="431"/>
      <c r="HVZ27" s="431"/>
      <c r="HWA27" s="431"/>
      <c r="HWB27" s="431"/>
      <c r="HWC27" s="431"/>
      <c r="HWD27" s="431"/>
      <c r="HWE27" s="431"/>
      <c r="HWF27" s="431"/>
      <c r="HWG27" s="431"/>
      <c r="HWH27" s="431"/>
      <c r="HWI27" s="431"/>
      <c r="HWJ27" s="431"/>
      <c r="HWK27" s="431"/>
      <c r="HWL27" s="431"/>
      <c r="HWM27" s="431"/>
      <c r="HWN27" s="431"/>
      <c r="HWO27" s="431"/>
      <c r="HWP27" s="431"/>
      <c r="HWQ27" s="431"/>
      <c r="HWR27" s="431"/>
      <c r="HWS27" s="431"/>
      <c r="HWT27" s="431"/>
      <c r="HWU27" s="431"/>
      <c r="HWV27" s="431"/>
      <c r="HWW27" s="431"/>
      <c r="HWX27" s="431"/>
      <c r="HWY27" s="431"/>
      <c r="HWZ27" s="431"/>
      <c r="HXA27" s="431"/>
      <c r="HXB27" s="431"/>
      <c r="HXC27" s="431"/>
      <c r="HXD27" s="431"/>
      <c r="HXE27" s="431"/>
      <c r="HXF27" s="431"/>
      <c r="HXG27" s="431"/>
      <c r="HXH27" s="431"/>
      <c r="HXI27" s="431"/>
      <c r="HXJ27" s="431"/>
      <c r="HXK27" s="431"/>
      <c r="HXL27" s="431"/>
      <c r="HXM27" s="431"/>
      <c r="HXN27" s="431"/>
      <c r="HXO27" s="431"/>
      <c r="HXP27" s="431"/>
      <c r="HXQ27" s="431"/>
      <c r="HXR27" s="431"/>
      <c r="HXS27" s="431"/>
      <c r="HXT27" s="431"/>
      <c r="HXU27" s="431"/>
      <c r="HXV27" s="431"/>
      <c r="HXW27" s="431"/>
      <c r="HXX27" s="431"/>
      <c r="HXY27" s="431"/>
      <c r="HXZ27" s="431"/>
      <c r="HYA27" s="431"/>
      <c r="HYB27" s="431"/>
      <c r="HYC27" s="431"/>
      <c r="HYD27" s="431"/>
      <c r="HYE27" s="431"/>
      <c r="HYF27" s="431"/>
      <c r="HYG27" s="431"/>
      <c r="HYH27" s="431"/>
      <c r="HYI27" s="431"/>
      <c r="HYJ27" s="431"/>
      <c r="HYK27" s="431"/>
      <c r="HYL27" s="431"/>
      <c r="HYM27" s="431"/>
      <c r="HYN27" s="431"/>
      <c r="HYO27" s="431"/>
      <c r="HYP27" s="431"/>
      <c r="HYQ27" s="431"/>
      <c r="HYR27" s="431"/>
      <c r="HYS27" s="431"/>
      <c r="HYT27" s="431"/>
      <c r="HYU27" s="431"/>
      <c r="HYV27" s="431"/>
      <c r="HYW27" s="431"/>
      <c r="HYX27" s="431"/>
      <c r="HYY27" s="431"/>
      <c r="HYZ27" s="431"/>
      <c r="HZA27" s="431"/>
      <c r="HZB27" s="431"/>
      <c r="HZC27" s="431"/>
      <c r="HZD27" s="431"/>
      <c r="HZE27" s="431"/>
      <c r="HZF27" s="431"/>
      <c r="HZG27" s="431"/>
      <c r="HZH27" s="431"/>
      <c r="HZI27" s="431"/>
      <c r="HZJ27" s="431"/>
      <c r="HZK27" s="431"/>
      <c r="HZL27" s="431"/>
      <c r="HZM27" s="431"/>
      <c r="HZN27" s="431"/>
      <c r="HZO27" s="431"/>
      <c r="HZP27" s="431"/>
      <c r="HZQ27" s="431"/>
      <c r="HZR27" s="431"/>
      <c r="HZS27" s="431"/>
      <c r="HZT27" s="431"/>
      <c r="HZU27" s="431"/>
      <c r="HZV27" s="431"/>
      <c r="HZW27" s="431"/>
      <c r="HZX27" s="431"/>
      <c r="HZY27" s="431"/>
      <c r="HZZ27" s="431"/>
      <c r="IAA27" s="431"/>
      <c r="IAB27" s="431"/>
      <c r="IAC27" s="431"/>
      <c r="IAD27" s="431"/>
      <c r="IAE27" s="431"/>
      <c r="IAF27" s="431"/>
      <c r="IAG27" s="431"/>
      <c r="IAH27" s="431"/>
      <c r="IAI27" s="431"/>
      <c r="IAJ27" s="431"/>
      <c r="IAK27" s="431"/>
      <c r="IAL27" s="431"/>
      <c r="IAM27" s="431"/>
      <c r="IAN27" s="431"/>
      <c r="IAO27" s="431"/>
      <c r="IAP27" s="431"/>
      <c r="IAQ27" s="431"/>
      <c r="IAR27" s="431"/>
      <c r="IAS27" s="431"/>
      <c r="IAT27" s="431"/>
      <c r="IAU27" s="431"/>
      <c r="IAV27" s="431"/>
      <c r="IAW27" s="431"/>
      <c r="IAX27" s="431"/>
      <c r="IAY27" s="431"/>
      <c r="IAZ27" s="431"/>
      <c r="IBA27" s="431"/>
      <c r="IBB27" s="431"/>
      <c r="IBC27" s="431"/>
      <c r="IBD27" s="431"/>
      <c r="IBE27" s="431"/>
      <c r="IBF27" s="431"/>
      <c r="IBG27" s="431"/>
      <c r="IBH27" s="431"/>
      <c r="IBI27" s="431"/>
      <c r="IBJ27" s="431"/>
      <c r="IBK27" s="431"/>
      <c r="IBL27" s="431"/>
      <c r="IBM27" s="431"/>
      <c r="IBN27" s="431"/>
      <c r="IBO27" s="431"/>
      <c r="IBP27" s="431"/>
      <c r="IBQ27" s="431"/>
      <c r="IBR27" s="431"/>
      <c r="IBS27" s="431"/>
      <c r="IBT27" s="431"/>
      <c r="IBU27" s="431"/>
      <c r="IBV27" s="431"/>
      <c r="IBW27" s="431"/>
      <c r="IBX27" s="431"/>
      <c r="IBY27" s="431"/>
      <c r="IBZ27" s="431"/>
      <c r="ICA27" s="431"/>
      <c r="ICB27" s="431"/>
      <c r="ICC27" s="431"/>
      <c r="ICD27" s="431"/>
      <c r="ICE27" s="431"/>
      <c r="ICF27" s="431"/>
      <c r="ICG27" s="431"/>
      <c r="ICH27" s="431"/>
      <c r="ICI27" s="431"/>
      <c r="ICJ27" s="431"/>
      <c r="ICK27" s="431"/>
      <c r="ICL27" s="431"/>
      <c r="ICM27" s="431"/>
      <c r="ICN27" s="431"/>
      <c r="ICO27" s="431"/>
      <c r="ICP27" s="431"/>
      <c r="ICQ27" s="431"/>
      <c r="ICR27" s="431"/>
      <c r="ICS27" s="431"/>
      <c r="ICT27" s="431"/>
      <c r="ICU27" s="431"/>
      <c r="ICV27" s="431"/>
      <c r="ICW27" s="431"/>
      <c r="ICX27" s="431"/>
      <c r="ICY27" s="431"/>
      <c r="ICZ27" s="431"/>
      <c r="IDA27" s="431"/>
      <c r="IDB27" s="431"/>
      <c r="IDC27" s="431"/>
      <c r="IDD27" s="431"/>
      <c r="IDE27" s="431"/>
      <c r="IDF27" s="431"/>
      <c r="IDG27" s="431"/>
      <c r="IDH27" s="431"/>
      <c r="IDI27" s="431"/>
      <c r="IDJ27" s="431"/>
      <c r="IDK27" s="431"/>
      <c r="IDL27" s="431"/>
      <c r="IDM27" s="431"/>
      <c r="IDN27" s="431"/>
      <c r="IDO27" s="431"/>
      <c r="IDP27" s="431"/>
      <c r="IDQ27" s="431"/>
      <c r="IDR27" s="431"/>
      <c r="IDS27" s="431"/>
      <c r="IDT27" s="431"/>
      <c r="IDU27" s="431"/>
      <c r="IDV27" s="431"/>
      <c r="IDW27" s="431"/>
      <c r="IDX27" s="431"/>
      <c r="IDY27" s="431"/>
      <c r="IDZ27" s="431"/>
      <c r="IEA27" s="431"/>
      <c r="IEB27" s="431"/>
      <c r="IEC27" s="431"/>
      <c r="IED27" s="431"/>
      <c r="IEE27" s="431"/>
      <c r="IEF27" s="431"/>
      <c r="IEG27" s="431"/>
      <c r="IEH27" s="431"/>
      <c r="IEI27" s="431"/>
      <c r="IEJ27" s="431"/>
      <c r="IEK27" s="431"/>
      <c r="IEL27" s="431"/>
      <c r="IEM27" s="431"/>
      <c r="IEN27" s="431"/>
      <c r="IEO27" s="431"/>
      <c r="IEP27" s="431"/>
      <c r="IEQ27" s="431"/>
      <c r="IER27" s="431"/>
      <c r="IES27" s="431"/>
      <c r="IET27" s="431"/>
      <c r="IEU27" s="431"/>
      <c r="IEV27" s="431"/>
      <c r="IEW27" s="431"/>
      <c r="IEX27" s="431"/>
      <c r="IEY27" s="431"/>
      <c r="IEZ27" s="431"/>
      <c r="IFA27" s="431"/>
      <c r="IFB27" s="431"/>
      <c r="IFC27" s="431"/>
      <c r="IFD27" s="431"/>
      <c r="IFE27" s="431"/>
      <c r="IFF27" s="431"/>
      <c r="IFG27" s="431"/>
      <c r="IFH27" s="431"/>
      <c r="IFI27" s="431"/>
      <c r="IFJ27" s="431"/>
      <c r="IFK27" s="431"/>
      <c r="IFL27" s="431"/>
      <c r="IFM27" s="431"/>
      <c r="IFN27" s="431"/>
      <c r="IFO27" s="431"/>
      <c r="IFP27" s="431"/>
      <c r="IFQ27" s="431"/>
      <c r="IFR27" s="431"/>
      <c r="IFS27" s="431"/>
      <c r="IFT27" s="431"/>
      <c r="IFU27" s="431"/>
      <c r="IFV27" s="431"/>
      <c r="IFW27" s="431"/>
      <c r="IFX27" s="431"/>
      <c r="IFY27" s="431"/>
      <c r="IFZ27" s="431"/>
      <c r="IGA27" s="431"/>
      <c r="IGB27" s="431"/>
      <c r="IGC27" s="431"/>
      <c r="IGD27" s="431"/>
      <c r="IGE27" s="431"/>
      <c r="IGF27" s="431"/>
      <c r="IGG27" s="431"/>
      <c r="IGH27" s="431"/>
      <c r="IGI27" s="431"/>
      <c r="IGJ27" s="431"/>
      <c r="IGK27" s="431"/>
      <c r="IGL27" s="431"/>
      <c r="IGM27" s="431"/>
      <c r="IGN27" s="431"/>
      <c r="IGO27" s="431"/>
      <c r="IGP27" s="431"/>
      <c r="IGQ27" s="431"/>
      <c r="IGR27" s="431"/>
      <c r="IGS27" s="431"/>
      <c r="IGT27" s="431"/>
      <c r="IGU27" s="431"/>
      <c r="IGV27" s="431"/>
      <c r="IGW27" s="431"/>
      <c r="IGX27" s="431"/>
      <c r="IGY27" s="431"/>
      <c r="IGZ27" s="431"/>
      <c r="IHA27" s="431"/>
      <c r="IHB27" s="431"/>
      <c r="IHC27" s="431"/>
      <c r="IHD27" s="431"/>
      <c r="IHE27" s="431"/>
      <c r="IHF27" s="431"/>
      <c r="IHG27" s="431"/>
      <c r="IHH27" s="431"/>
      <c r="IHI27" s="431"/>
      <c r="IHJ27" s="431"/>
      <c r="IHK27" s="431"/>
      <c r="IHL27" s="431"/>
      <c r="IHM27" s="431"/>
      <c r="IHN27" s="431"/>
      <c r="IHO27" s="431"/>
      <c r="IHP27" s="431"/>
      <c r="IHQ27" s="431"/>
      <c r="IHR27" s="431"/>
      <c r="IHS27" s="431"/>
      <c r="IHT27" s="431"/>
      <c r="IHU27" s="431"/>
      <c r="IHV27" s="431"/>
      <c r="IHW27" s="431"/>
      <c r="IHX27" s="431"/>
      <c r="IHY27" s="431"/>
      <c r="IHZ27" s="431"/>
      <c r="IIA27" s="431"/>
      <c r="IIB27" s="431"/>
      <c r="IIC27" s="431"/>
      <c r="IID27" s="431"/>
      <c r="IIE27" s="431"/>
      <c r="IIF27" s="431"/>
      <c r="IIG27" s="431"/>
      <c r="IIH27" s="431"/>
      <c r="III27" s="431"/>
      <c r="IIJ27" s="431"/>
      <c r="IIK27" s="431"/>
      <c r="IIL27" s="431"/>
      <c r="IIM27" s="431"/>
      <c r="IIN27" s="431"/>
      <c r="IIO27" s="431"/>
      <c r="IIP27" s="431"/>
      <c r="IIQ27" s="431"/>
      <c r="IIR27" s="431"/>
      <c r="IIS27" s="431"/>
      <c r="IIT27" s="431"/>
      <c r="IIU27" s="431"/>
      <c r="IIV27" s="431"/>
      <c r="IIW27" s="431"/>
      <c r="IIX27" s="431"/>
      <c r="IIY27" s="431"/>
      <c r="IIZ27" s="431"/>
      <c r="IJA27" s="431"/>
      <c r="IJB27" s="431"/>
      <c r="IJC27" s="431"/>
      <c r="IJD27" s="431"/>
      <c r="IJE27" s="431"/>
      <c r="IJF27" s="431"/>
      <c r="IJG27" s="431"/>
      <c r="IJH27" s="431"/>
      <c r="IJI27" s="431"/>
      <c r="IJJ27" s="431"/>
      <c r="IJK27" s="431"/>
      <c r="IJL27" s="431"/>
      <c r="IJM27" s="431"/>
      <c r="IJN27" s="431"/>
      <c r="IJO27" s="431"/>
      <c r="IJP27" s="431"/>
      <c r="IJQ27" s="431"/>
      <c r="IJR27" s="431"/>
      <c r="IJS27" s="431"/>
      <c r="IJT27" s="431"/>
      <c r="IJU27" s="431"/>
      <c r="IJV27" s="431"/>
      <c r="IJW27" s="431"/>
      <c r="IJX27" s="431"/>
      <c r="IJY27" s="431"/>
      <c r="IJZ27" s="431"/>
      <c r="IKA27" s="431"/>
      <c r="IKB27" s="431"/>
      <c r="IKC27" s="431"/>
      <c r="IKD27" s="431"/>
      <c r="IKE27" s="431"/>
      <c r="IKF27" s="431"/>
      <c r="IKG27" s="431"/>
      <c r="IKH27" s="431"/>
      <c r="IKI27" s="431"/>
      <c r="IKJ27" s="431"/>
      <c r="IKK27" s="431"/>
      <c r="IKL27" s="431"/>
      <c r="IKM27" s="431"/>
      <c r="IKN27" s="431"/>
      <c r="IKO27" s="431"/>
      <c r="IKP27" s="431"/>
      <c r="IKQ27" s="431"/>
      <c r="IKR27" s="431"/>
      <c r="IKS27" s="431"/>
      <c r="IKT27" s="431"/>
      <c r="IKU27" s="431"/>
      <c r="IKV27" s="431"/>
      <c r="IKW27" s="431"/>
      <c r="IKX27" s="431"/>
      <c r="IKY27" s="431"/>
      <c r="IKZ27" s="431"/>
      <c r="ILA27" s="431"/>
      <c r="ILB27" s="431"/>
      <c r="ILC27" s="431"/>
      <c r="ILD27" s="431"/>
      <c r="ILE27" s="431"/>
      <c r="ILF27" s="431"/>
      <c r="ILG27" s="431"/>
      <c r="ILH27" s="431"/>
      <c r="ILI27" s="431"/>
      <c r="ILJ27" s="431"/>
      <c r="ILK27" s="431"/>
      <c r="ILL27" s="431"/>
      <c r="ILM27" s="431"/>
      <c r="ILN27" s="431"/>
      <c r="ILO27" s="431"/>
      <c r="ILP27" s="431"/>
      <c r="ILQ27" s="431"/>
      <c r="ILR27" s="431"/>
      <c r="ILS27" s="431"/>
      <c r="ILT27" s="431"/>
      <c r="ILU27" s="431"/>
      <c r="ILV27" s="431"/>
      <c r="ILW27" s="431"/>
      <c r="ILX27" s="431"/>
      <c r="ILY27" s="431"/>
      <c r="ILZ27" s="431"/>
      <c r="IMA27" s="431"/>
      <c r="IMB27" s="431"/>
      <c r="IMC27" s="431"/>
      <c r="IMD27" s="431"/>
      <c r="IME27" s="431"/>
      <c r="IMF27" s="431"/>
      <c r="IMG27" s="431"/>
      <c r="IMH27" s="431"/>
      <c r="IMI27" s="431"/>
      <c r="IMJ27" s="431"/>
      <c r="IMK27" s="431"/>
      <c r="IML27" s="431"/>
      <c r="IMM27" s="431"/>
      <c r="IMN27" s="431"/>
      <c r="IMO27" s="431"/>
      <c r="IMP27" s="431"/>
      <c r="IMQ27" s="431"/>
      <c r="IMR27" s="431"/>
      <c r="IMS27" s="431"/>
      <c r="IMT27" s="431"/>
      <c r="IMU27" s="431"/>
      <c r="IMV27" s="431"/>
      <c r="IMW27" s="431"/>
      <c r="IMX27" s="431"/>
      <c r="IMY27" s="431"/>
      <c r="IMZ27" s="431"/>
      <c r="INA27" s="431"/>
      <c r="INB27" s="431"/>
      <c r="INC27" s="431"/>
      <c r="IND27" s="431"/>
      <c r="INE27" s="431"/>
      <c r="INF27" s="431"/>
      <c r="ING27" s="431"/>
      <c r="INH27" s="431"/>
      <c r="INI27" s="431"/>
      <c r="INJ27" s="431"/>
      <c r="INK27" s="431"/>
      <c r="INL27" s="431"/>
      <c r="INM27" s="431"/>
      <c r="INN27" s="431"/>
      <c r="INO27" s="431"/>
      <c r="INP27" s="431"/>
      <c r="INQ27" s="431"/>
      <c r="INR27" s="431"/>
      <c r="INS27" s="431"/>
      <c r="INT27" s="431"/>
      <c r="INU27" s="431"/>
      <c r="INV27" s="431"/>
      <c r="INW27" s="431"/>
      <c r="INX27" s="431"/>
      <c r="INY27" s="431"/>
      <c r="INZ27" s="431"/>
      <c r="IOA27" s="431"/>
      <c r="IOB27" s="431"/>
      <c r="IOC27" s="431"/>
      <c r="IOD27" s="431"/>
      <c r="IOE27" s="431"/>
      <c r="IOF27" s="431"/>
      <c r="IOG27" s="431"/>
      <c r="IOH27" s="431"/>
      <c r="IOI27" s="431"/>
      <c r="IOJ27" s="431"/>
      <c r="IOK27" s="431"/>
      <c r="IOL27" s="431"/>
      <c r="IOM27" s="431"/>
      <c r="ION27" s="431"/>
      <c r="IOO27" s="431"/>
      <c r="IOP27" s="431"/>
      <c r="IOQ27" s="431"/>
      <c r="IOR27" s="431"/>
      <c r="IOS27" s="431"/>
      <c r="IOT27" s="431"/>
      <c r="IOU27" s="431"/>
      <c r="IOV27" s="431"/>
      <c r="IOW27" s="431"/>
      <c r="IOX27" s="431"/>
      <c r="IOY27" s="431"/>
      <c r="IOZ27" s="431"/>
      <c r="IPA27" s="431"/>
      <c r="IPB27" s="431"/>
      <c r="IPC27" s="431"/>
      <c r="IPD27" s="431"/>
      <c r="IPE27" s="431"/>
      <c r="IPF27" s="431"/>
      <c r="IPG27" s="431"/>
      <c r="IPH27" s="431"/>
      <c r="IPI27" s="431"/>
      <c r="IPJ27" s="431"/>
      <c r="IPK27" s="431"/>
      <c r="IPL27" s="431"/>
      <c r="IPM27" s="431"/>
      <c r="IPN27" s="431"/>
      <c r="IPO27" s="431"/>
      <c r="IPP27" s="431"/>
      <c r="IPQ27" s="431"/>
      <c r="IPR27" s="431"/>
      <c r="IPS27" s="431"/>
      <c r="IPT27" s="431"/>
      <c r="IPU27" s="431"/>
      <c r="IPV27" s="431"/>
      <c r="IPW27" s="431"/>
      <c r="IPX27" s="431"/>
      <c r="IPY27" s="431"/>
      <c r="IPZ27" s="431"/>
      <c r="IQA27" s="431"/>
      <c r="IQB27" s="431"/>
      <c r="IQC27" s="431"/>
      <c r="IQD27" s="431"/>
      <c r="IQE27" s="431"/>
      <c r="IQF27" s="431"/>
      <c r="IQG27" s="431"/>
      <c r="IQH27" s="431"/>
      <c r="IQI27" s="431"/>
      <c r="IQJ27" s="431"/>
      <c r="IQK27" s="431"/>
      <c r="IQL27" s="431"/>
      <c r="IQM27" s="431"/>
      <c r="IQN27" s="431"/>
      <c r="IQO27" s="431"/>
      <c r="IQP27" s="431"/>
      <c r="IQQ27" s="431"/>
      <c r="IQR27" s="431"/>
      <c r="IQS27" s="431"/>
      <c r="IQT27" s="431"/>
      <c r="IQU27" s="431"/>
      <c r="IQV27" s="431"/>
      <c r="IQW27" s="431"/>
      <c r="IQX27" s="431"/>
      <c r="IQY27" s="431"/>
      <c r="IQZ27" s="431"/>
      <c r="IRA27" s="431"/>
      <c r="IRB27" s="431"/>
      <c r="IRC27" s="431"/>
      <c r="IRD27" s="431"/>
      <c r="IRE27" s="431"/>
      <c r="IRF27" s="431"/>
      <c r="IRG27" s="431"/>
      <c r="IRH27" s="431"/>
      <c r="IRI27" s="431"/>
      <c r="IRJ27" s="431"/>
      <c r="IRK27" s="431"/>
      <c r="IRL27" s="431"/>
      <c r="IRM27" s="431"/>
      <c r="IRN27" s="431"/>
      <c r="IRO27" s="431"/>
      <c r="IRP27" s="431"/>
      <c r="IRQ27" s="431"/>
      <c r="IRR27" s="431"/>
      <c r="IRS27" s="431"/>
      <c r="IRT27" s="431"/>
      <c r="IRU27" s="431"/>
      <c r="IRV27" s="431"/>
      <c r="IRW27" s="431"/>
      <c r="IRX27" s="431"/>
      <c r="IRY27" s="431"/>
      <c r="IRZ27" s="431"/>
      <c r="ISA27" s="431"/>
      <c r="ISB27" s="431"/>
      <c r="ISC27" s="431"/>
      <c r="ISD27" s="431"/>
      <c r="ISE27" s="431"/>
      <c r="ISF27" s="431"/>
      <c r="ISG27" s="431"/>
      <c r="ISH27" s="431"/>
      <c r="ISI27" s="431"/>
      <c r="ISJ27" s="431"/>
      <c r="ISK27" s="431"/>
      <c r="ISL27" s="431"/>
      <c r="ISM27" s="431"/>
      <c r="ISN27" s="431"/>
      <c r="ISO27" s="431"/>
      <c r="ISP27" s="431"/>
      <c r="ISQ27" s="431"/>
      <c r="ISR27" s="431"/>
      <c r="ISS27" s="431"/>
      <c r="IST27" s="431"/>
      <c r="ISU27" s="431"/>
      <c r="ISV27" s="431"/>
      <c r="ISW27" s="431"/>
      <c r="ISX27" s="431"/>
      <c r="ISY27" s="431"/>
      <c r="ISZ27" s="431"/>
      <c r="ITA27" s="431"/>
      <c r="ITB27" s="431"/>
      <c r="ITC27" s="431"/>
      <c r="ITD27" s="431"/>
      <c r="ITE27" s="431"/>
      <c r="ITF27" s="431"/>
      <c r="ITG27" s="431"/>
      <c r="ITH27" s="431"/>
      <c r="ITI27" s="431"/>
      <c r="ITJ27" s="431"/>
      <c r="ITK27" s="431"/>
      <c r="ITL27" s="431"/>
      <c r="ITM27" s="431"/>
      <c r="ITN27" s="431"/>
      <c r="ITO27" s="431"/>
      <c r="ITP27" s="431"/>
      <c r="ITQ27" s="431"/>
      <c r="ITR27" s="431"/>
      <c r="ITS27" s="431"/>
      <c r="ITT27" s="431"/>
      <c r="ITU27" s="431"/>
      <c r="ITV27" s="431"/>
      <c r="ITW27" s="431"/>
      <c r="ITX27" s="431"/>
      <c r="ITY27" s="431"/>
      <c r="ITZ27" s="431"/>
      <c r="IUA27" s="431"/>
      <c r="IUB27" s="431"/>
      <c r="IUC27" s="431"/>
      <c r="IUD27" s="431"/>
      <c r="IUE27" s="431"/>
      <c r="IUF27" s="431"/>
      <c r="IUG27" s="431"/>
      <c r="IUH27" s="431"/>
      <c r="IUI27" s="431"/>
      <c r="IUJ27" s="431"/>
      <c r="IUK27" s="431"/>
      <c r="IUL27" s="431"/>
      <c r="IUM27" s="431"/>
      <c r="IUN27" s="431"/>
      <c r="IUO27" s="431"/>
      <c r="IUP27" s="431"/>
      <c r="IUQ27" s="431"/>
      <c r="IUR27" s="431"/>
      <c r="IUS27" s="431"/>
      <c r="IUT27" s="431"/>
      <c r="IUU27" s="431"/>
      <c r="IUV27" s="431"/>
      <c r="IUW27" s="431"/>
      <c r="IUX27" s="431"/>
      <c r="IUY27" s="431"/>
      <c r="IUZ27" s="431"/>
      <c r="IVA27" s="431"/>
      <c r="IVB27" s="431"/>
      <c r="IVC27" s="431"/>
      <c r="IVD27" s="431"/>
      <c r="IVE27" s="431"/>
      <c r="IVF27" s="431"/>
      <c r="IVG27" s="431"/>
      <c r="IVH27" s="431"/>
      <c r="IVI27" s="431"/>
      <c r="IVJ27" s="431"/>
      <c r="IVK27" s="431"/>
      <c r="IVL27" s="431"/>
      <c r="IVM27" s="431"/>
      <c r="IVN27" s="431"/>
      <c r="IVO27" s="431"/>
      <c r="IVP27" s="431"/>
      <c r="IVQ27" s="431"/>
      <c r="IVR27" s="431"/>
      <c r="IVS27" s="431"/>
      <c r="IVT27" s="431"/>
      <c r="IVU27" s="431"/>
      <c r="IVV27" s="431"/>
      <c r="IVW27" s="431"/>
      <c r="IVX27" s="431"/>
      <c r="IVY27" s="431"/>
      <c r="IVZ27" s="431"/>
      <c r="IWA27" s="431"/>
      <c r="IWB27" s="431"/>
      <c r="IWC27" s="431"/>
      <c r="IWD27" s="431"/>
      <c r="IWE27" s="431"/>
      <c r="IWF27" s="431"/>
      <c r="IWG27" s="431"/>
      <c r="IWH27" s="431"/>
      <c r="IWI27" s="431"/>
      <c r="IWJ27" s="431"/>
      <c r="IWK27" s="431"/>
      <c r="IWL27" s="431"/>
      <c r="IWM27" s="431"/>
      <c r="IWN27" s="431"/>
      <c r="IWO27" s="431"/>
      <c r="IWP27" s="431"/>
      <c r="IWQ27" s="431"/>
      <c r="IWR27" s="431"/>
      <c r="IWS27" s="431"/>
      <c r="IWT27" s="431"/>
      <c r="IWU27" s="431"/>
      <c r="IWV27" s="431"/>
      <c r="IWW27" s="431"/>
      <c r="IWX27" s="431"/>
      <c r="IWY27" s="431"/>
      <c r="IWZ27" s="431"/>
      <c r="IXA27" s="431"/>
      <c r="IXB27" s="431"/>
      <c r="IXC27" s="431"/>
      <c r="IXD27" s="431"/>
      <c r="IXE27" s="431"/>
      <c r="IXF27" s="431"/>
      <c r="IXG27" s="431"/>
      <c r="IXH27" s="431"/>
      <c r="IXI27" s="431"/>
      <c r="IXJ27" s="431"/>
      <c r="IXK27" s="431"/>
      <c r="IXL27" s="431"/>
      <c r="IXM27" s="431"/>
      <c r="IXN27" s="431"/>
      <c r="IXO27" s="431"/>
      <c r="IXP27" s="431"/>
      <c r="IXQ27" s="431"/>
      <c r="IXR27" s="431"/>
      <c r="IXS27" s="431"/>
      <c r="IXT27" s="431"/>
      <c r="IXU27" s="431"/>
      <c r="IXV27" s="431"/>
      <c r="IXW27" s="431"/>
      <c r="IXX27" s="431"/>
      <c r="IXY27" s="431"/>
      <c r="IXZ27" s="431"/>
      <c r="IYA27" s="431"/>
      <c r="IYB27" s="431"/>
      <c r="IYC27" s="431"/>
      <c r="IYD27" s="431"/>
      <c r="IYE27" s="431"/>
      <c r="IYF27" s="431"/>
      <c r="IYG27" s="431"/>
      <c r="IYH27" s="431"/>
      <c r="IYI27" s="431"/>
      <c r="IYJ27" s="431"/>
      <c r="IYK27" s="431"/>
      <c r="IYL27" s="431"/>
      <c r="IYM27" s="431"/>
      <c r="IYN27" s="431"/>
      <c r="IYO27" s="431"/>
      <c r="IYP27" s="431"/>
      <c r="IYQ27" s="431"/>
      <c r="IYR27" s="431"/>
      <c r="IYS27" s="431"/>
      <c r="IYT27" s="431"/>
      <c r="IYU27" s="431"/>
      <c r="IYV27" s="431"/>
      <c r="IYW27" s="431"/>
      <c r="IYX27" s="431"/>
      <c r="IYY27" s="431"/>
      <c r="IYZ27" s="431"/>
      <c r="IZA27" s="431"/>
      <c r="IZB27" s="431"/>
      <c r="IZC27" s="431"/>
      <c r="IZD27" s="431"/>
      <c r="IZE27" s="431"/>
      <c r="IZF27" s="431"/>
      <c r="IZG27" s="431"/>
      <c r="IZH27" s="431"/>
      <c r="IZI27" s="431"/>
      <c r="IZJ27" s="431"/>
      <c r="IZK27" s="431"/>
      <c r="IZL27" s="431"/>
      <c r="IZM27" s="431"/>
      <c r="IZN27" s="431"/>
      <c r="IZO27" s="431"/>
      <c r="IZP27" s="431"/>
      <c r="IZQ27" s="431"/>
      <c r="IZR27" s="431"/>
      <c r="IZS27" s="431"/>
      <c r="IZT27" s="431"/>
      <c r="IZU27" s="431"/>
      <c r="IZV27" s="431"/>
      <c r="IZW27" s="431"/>
      <c r="IZX27" s="431"/>
      <c r="IZY27" s="431"/>
      <c r="IZZ27" s="431"/>
      <c r="JAA27" s="431"/>
      <c r="JAB27" s="431"/>
      <c r="JAC27" s="431"/>
      <c r="JAD27" s="431"/>
      <c r="JAE27" s="431"/>
      <c r="JAF27" s="431"/>
      <c r="JAG27" s="431"/>
      <c r="JAH27" s="431"/>
      <c r="JAI27" s="431"/>
      <c r="JAJ27" s="431"/>
      <c r="JAK27" s="431"/>
      <c r="JAL27" s="431"/>
      <c r="JAM27" s="431"/>
      <c r="JAN27" s="431"/>
      <c r="JAO27" s="431"/>
      <c r="JAP27" s="431"/>
      <c r="JAQ27" s="431"/>
      <c r="JAR27" s="431"/>
      <c r="JAS27" s="431"/>
      <c r="JAT27" s="431"/>
      <c r="JAU27" s="431"/>
      <c r="JAV27" s="431"/>
      <c r="JAW27" s="431"/>
      <c r="JAX27" s="431"/>
      <c r="JAY27" s="431"/>
      <c r="JAZ27" s="431"/>
      <c r="JBA27" s="431"/>
      <c r="JBB27" s="431"/>
      <c r="JBC27" s="431"/>
      <c r="JBD27" s="431"/>
      <c r="JBE27" s="431"/>
      <c r="JBF27" s="431"/>
      <c r="JBG27" s="431"/>
      <c r="JBH27" s="431"/>
      <c r="JBI27" s="431"/>
      <c r="JBJ27" s="431"/>
      <c r="JBK27" s="431"/>
      <c r="JBL27" s="431"/>
      <c r="JBM27" s="431"/>
      <c r="JBN27" s="431"/>
      <c r="JBO27" s="431"/>
      <c r="JBP27" s="431"/>
      <c r="JBQ27" s="431"/>
      <c r="JBR27" s="431"/>
      <c r="JBS27" s="431"/>
      <c r="JBT27" s="431"/>
      <c r="JBU27" s="431"/>
      <c r="JBV27" s="431"/>
      <c r="JBW27" s="431"/>
      <c r="JBX27" s="431"/>
      <c r="JBY27" s="431"/>
      <c r="JBZ27" s="431"/>
      <c r="JCA27" s="431"/>
      <c r="JCB27" s="431"/>
      <c r="JCC27" s="431"/>
      <c r="JCD27" s="431"/>
      <c r="JCE27" s="431"/>
      <c r="JCF27" s="431"/>
      <c r="JCG27" s="431"/>
      <c r="JCH27" s="431"/>
      <c r="JCI27" s="431"/>
      <c r="JCJ27" s="431"/>
      <c r="JCK27" s="431"/>
      <c r="JCL27" s="431"/>
      <c r="JCM27" s="431"/>
      <c r="JCN27" s="431"/>
      <c r="JCO27" s="431"/>
      <c r="JCP27" s="431"/>
      <c r="JCQ27" s="431"/>
      <c r="JCR27" s="431"/>
      <c r="JCS27" s="431"/>
      <c r="JCT27" s="431"/>
      <c r="JCU27" s="431"/>
      <c r="JCV27" s="431"/>
      <c r="JCW27" s="431"/>
      <c r="JCX27" s="431"/>
      <c r="JCY27" s="431"/>
      <c r="JCZ27" s="431"/>
      <c r="JDA27" s="431"/>
      <c r="JDB27" s="431"/>
      <c r="JDC27" s="431"/>
      <c r="JDD27" s="431"/>
      <c r="JDE27" s="431"/>
      <c r="JDF27" s="431"/>
      <c r="JDG27" s="431"/>
      <c r="JDH27" s="431"/>
      <c r="JDI27" s="431"/>
      <c r="JDJ27" s="431"/>
      <c r="JDK27" s="431"/>
      <c r="JDL27" s="431"/>
      <c r="JDM27" s="431"/>
      <c r="JDN27" s="431"/>
      <c r="JDO27" s="431"/>
      <c r="JDP27" s="431"/>
      <c r="JDQ27" s="431"/>
      <c r="JDR27" s="431"/>
      <c r="JDS27" s="431"/>
      <c r="JDT27" s="431"/>
      <c r="JDU27" s="431"/>
      <c r="JDV27" s="431"/>
      <c r="JDW27" s="431"/>
      <c r="JDX27" s="431"/>
      <c r="JDY27" s="431"/>
      <c r="JDZ27" s="431"/>
      <c r="JEA27" s="431"/>
      <c r="JEB27" s="431"/>
      <c r="JEC27" s="431"/>
      <c r="JED27" s="431"/>
      <c r="JEE27" s="431"/>
      <c r="JEF27" s="431"/>
      <c r="JEG27" s="431"/>
      <c r="JEH27" s="431"/>
      <c r="JEI27" s="431"/>
      <c r="JEJ27" s="431"/>
      <c r="JEK27" s="431"/>
      <c r="JEL27" s="431"/>
      <c r="JEM27" s="431"/>
      <c r="JEN27" s="431"/>
      <c r="JEO27" s="431"/>
      <c r="JEP27" s="431"/>
      <c r="JEQ27" s="431"/>
      <c r="JER27" s="431"/>
      <c r="JES27" s="431"/>
      <c r="JET27" s="431"/>
      <c r="JEU27" s="431"/>
      <c r="JEV27" s="431"/>
      <c r="JEW27" s="431"/>
      <c r="JEX27" s="431"/>
      <c r="JEY27" s="431"/>
      <c r="JEZ27" s="431"/>
      <c r="JFA27" s="431"/>
      <c r="JFB27" s="431"/>
      <c r="JFC27" s="431"/>
      <c r="JFD27" s="431"/>
      <c r="JFE27" s="431"/>
      <c r="JFF27" s="431"/>
      <c r="JFG27" s="431"/>
      <c r="JFH27" s="431"/>
      <c r="JFI27" s="431"/>
      <c r="JFJ27" s="431"/>
      <c r="JFK27" s="431"/>
      <c r="JFL27" s="431"/>
      <c r="JFM27" s="431"/>
      <c r="JFN27" s="431"/>
      <c r="JFO27" s="431"/>
      <c r="JFP27" s="431"/>
      <c r="JFQ27" s="431"/>
      <c r="JFR27" s="431"/>
      <c r="JFS27" s="431"/>
      <c r="JFT27" s="431"/>
      <c r="JFU27" s="431"/>
      <c r="JFV27" s="431"/>
      <c r="JFW27" s="431"/>
      <c r="JFX27" s="431"/>
      <c r="JFY27" s="431"/>
      <c r="JFZ27" s="431"/>
      <c r="JGA27" s="431"/>
      <c r="JGB27" s="431"/>
      <c r="JGC27" s="431"/>
      <c r="JGD27" s="431"/>
      <c r="JGE27" s="431"/>
      <c r="JGF27" s="431"/>
      <c r="JGG27" s="431"/>
      <c r="JGH27" s="431"/>
      <c r="JGI27" s="431"/>
      <c r="JGJ27" s="431"/>
      <c r="JGK27" s="431"/>
      <c r="JGL27" s="431"/>
      <c r="JGM27" s="431"/>
      <c r="JGN27" s="431"/>
      <c r="JGO27" s="431"/>
      <c r="JGP27" s="431"/>
      <c r="JGQ27" s="431"/>
      <c r="JGR27" s="431"/>
      <c r="JGS27" s="431"/>
      <c r="JGT27" s="431"/>
      <c r="JGU27" s="431"/>
      <c r="JGV27" s="431"/>
      <c r="JGW27" s="431"/>
      <c r="JGX27" s="431"/>
      <c r="JGY27" s="431"/>
      <c r="JGZ27" s="431"/>
      <c r="JHA27" s="431"/>
      <c r="JHB27" s="431"/>
      <c r="JHC27" s="431"/>
      <c r="JHD27" s="431"/>
      <c r="JHE27" s="431"/>
      <c r="JHF27" s="431"/>
      <c r="JHG27" s="431"/>
      <c r="JHH27" s="431"/>
      <c r="JHI27" s="431"/>
      <c r="JHJ27" s="431"/>
      <c r="JHK27" s="431"/>
      <c r="JHL27" s="431"/>
      <c r="JHM27" s="431"/>
      <c r="JHN27" s="431"/>
      <c r="JHO27" s="431"/>
      <c r="JHP27" s="431"/>
      <c r="JHQ27" s="431"/>
      <c r="JHR27" s="431"/>
      <c r="JHS27" s="431"/>
      <c r="JHT27" s="431"/>
      <c r="JHU27" s="431"/>
      <c r="JHV27" s="431"/>
      <c r="JHW27" s="431"/>
      <c r="JHX27" s="431"/>
      <c r="JHY27" s="431"/>
      <c r="JHZ27" s="431"/>
      <c r="JIA27" s="431"/>
      <c r="JIB27" s="431"/>
      <c r="JIC27" s="431"/>
      <c r="JID27" s="431"/>
      <c r="JIE27" s="431"/>
      <c r="JIF27" s="431"/>
      <c r="JIG27" s="431"/>
      <c r="JIH27" s="431"/>
      <c r="JII27" s="431"/>
      <c r="JIJ27" s="431"/>
      <c r="JIK27" s="431"/>
      <c r="JIL27" s="431"/>
      <c r="JIM27" s="431"/>
      <c r="JIN27" s="431"/>
      <c r="JIO27" s="431"/>
      <c r="JIP27" s="431"/>
      <c r="JIQ27" s="431"/>
      <c r="JIR27" s="431"/>
      <c r="JIS27" s="431"/>
      <c r="JIT27" s="431"/>
      <c r="JIU27" s="431"/>
      <c r="JIV27" s="431"/>
      <c r="JIW27" s="431"/>
      <c r="JIX27" s="431"/>
      <c r="JIY27" s="431"/>
      <c r="JIZ27" s="431"/>
      <c r="JJA27" s="431"/>
      <c r="JJB27" s="431"/>
      <c r="JJC27" s="431"/>
      <c r="JJD27" s="431"/>
      <c r="JJE27" s="431"/>
      <c r="JJF27" s="431"/>
      <c r="JJG27" s="431"/>
      <c r="JJH27" s="431"/>
      <c r="JJI27" s="431"/>
      <c r="JJJ27" s="431"/>
      <c r="JJK27" s="431"/>
      <c r="JJL27" s="431"/>
      <c r="JJM27" s="431"/>
      <c r="JJN27" s="431"/>
      <c r="JJO27" s="431"/>
      <c r="JJP27" s="431"/>
      <c r="JJQ27" s="431"/>
      <c r="JJR27" s="431"/>
      <c r="JJS27" s="431"/>
      <c r="JJT27" s="431"/>
      <c r="JJU27" s="431"/>
      <c r="JJV27" s="431"/>
      <c r="JJW27" s="431"/>
      <c r="JJX27" s="431"/>
      <c r="JJY27" s="431"/>
      <c r="JJZ27" s="431"/>
      <c r="JKA27" s="431"/>
      <c r="JKB27" s="431"/>
      <c r="JKC27" s="431"/>
      <c r="JKD27" s="431"/>
      <c r="JKE27" s="431"/>
      <c r="JKF27" s="431"/>
      <c r="JKG27" s="431"/>
      <c r="JKH27" s="431"/>
      <c r="JKI27" s="431"/>
      <c r="JKJ27" s="431"/>
      <c r="JKK27" s="431"/>
      <c r="JKL27" s="431"/>
      <c r="JKM27" s="431"/>
      <c r="JKN27" s="431"/>
      <c r="JKO27" s="431"/>
      <c r="JKP27" s="431"/>
      <c r="JKQ27" s="431"/>
      <c r="JKR27" s="431"/>
      <c r="JKS27" s="431"/>
      <c r="JKT27" s="431"/>
      <c r="JKU27" s="431"/>
      <c r="JKV27" s="431"/>
      <c r="JKW27" s="431"/>
      <c r="JKX27" s="431"/>
      <c r="JKY27" s="431"/>
      <c r="JKZ27" s="431"/>
      <c r="JLA27" s="431"/>
      <c r="JLB27" s="431"/>
      <c r="JLC27" s="431"/>
      <c r="JLD27" s="431"/>
      <c r="JLE27" s="431"/>
      <c r="JLF27" s="431"/>
      <c r="JLG27" s="431"/>
      <c r="JLH27" s="431"/>
      <c r="JLI27" s="431"/>
      <c r="JLJ27" s="431"/>
      <c r="JLK27" s="431"/>
      <c r="JLL27" s="431"/>
      <c r="JLM27" s="431"/>
      <c r="JLN27" s="431"/>
      <c r="JLO27" s="431"/>
      <c r="JLP27" s="431"/>
      <c r="JLQ27" s="431"/>
      <c r="JLR27" s="431"/>
      <c r="JLS27" s="431"/>
      <c r="JLT27" s="431"/>
      <c r="JLU27" s="431"/>
      <c r="JLV27" s="431"/>
      <c r="JLW27" s="431"/>
      <c r="JLX27" s="431"/>
      <c r="JLY27" s="431"/>
      <c r="JLZ27" s="431"/>
      <c r="JMA27" s="431"/>
      <c r="JMB27" s="431"/>
      <c r="JMC27" s="431"/>
      <c r="JMD27" s="431"/>
      <c r="JME27" s="431"/>
      <c r="JMF27" s="431"/>
      <c r="JMG27" s="431"/>
      <c r="JMH27" s="431"/>
      <c r="JMI27" s="431"/>
      <c r="JMJ27" s="431"/>
      <c r="JMK27" s="431"/>
      <c r="JML27" s="431"/>
      <c r="JMM27" s="431"/>
      <c r="JMN27" s="431"/>
      <c r="JMO27" s="431"/>
      <c r="JMP27" s="431"/>
      <c r="JMQ27" s="431"/>
      <c r="JMR27" s="431"/>
      <c r="JMS27" s="431"/>
      <c r="JMT27" s="431"/>
      <c r="JMU27" s="431"/>
      <c r="JMV27" s="431"/>
      <c r="JMW27" s="431"/>
      <c r="JMX27" s="431"/>
      <c r="JMY27" s="431"/>
      <c r="JMZ27" s="431"/>
      <c r="JNA27" s="431"/>
      <c r="JNB27" s="431"/>
      <c r="JNC27" s="431"/>
      <c r="JND27" s="431"/>
      <c r="JNE27" s="431"/>
      <c r="JNF27" s="431"/>
      <c r="JNG27" s="431"/>
      <c r="JNH27" s="431"/>
      <c r="JNI27" s="431"/>
      <c r="JNJ27" s="431"/>
      <c r="JNK27" s="431"/>
      <c r="JNL27" s="431"/>
      <c r="JNM27" s="431"/>
      <c r="JNN27" s="431"/>
      <c r="JNO27" s="431"/>
      <c r="JNP27" s="431"/>
      <c r="JNQ27" s="431"/>
      <c r="JNR27" s="431"/>
      <c r="JNS27" s="431"/>
      <c r="JNT27" s="431"/>
      <c r="JNU27" s="431"/>
      <c r="JNV27" s="431"/>
      <c r="JNW27" s="431"/>
      <c r="JNX27" s="431"/>
      <c r="JNY27" s="431"/>
      <c r="JNZ27" s="431"/>
      <c r="JOA27" s="431"/>
      <c r="JOB27" s="431"/>
      <c r="JOC27" s="431"/>
      <c r="JOD27" s="431"/>
      <c r="JOE27" s="431"/>
      <c r="JOF27" s="431"/>
      <c r="JOG27" s="431"/>
      <c r="JOH27" s="431"/>
      <c r="JOI27" s="431"/>
      <c r="JOJ27" s="431"/>
      <c r="JOK27" s="431"/>
      <c r="JOL27" s="431"/>
      <c r="JOM27" s="431"/>
      <c r="JON27" s="431"/>
      <c r="JOO27" s="431"/>
      <c r="JOP27" s="431"/>
      <c r="JOQ27" s="431"/>
      <c r="JOR27" s="431"/>
      <c r="JOS27" s="431"/>
      <c r="JOT27" s="431"/>
      <c r="JOU27" s="431"/>
      <c r="JOV27" s="431"/>
      <c r="JOW27" s="431"/>
      <c r="JOX27" s="431"/>
      <c r="JOY27" s="431"/>
      <c r="JOZ27" s="431"/>
      <c r="JPA27" s="431"/>
      <c r="JPB27" s="431"/>
      <c r="JPC27" s="431"/>
      <c r="JPD27" s="431"/>
      <c r="JPE27" s="431"/>
      <c r="JPF27" s="431"/>
      <c r="JPG27" s="431"/>
      <c r="JPH27" s="431"/>
      <c r="JPI27" s="431"/>
      <c r="JPJ27" s="431"/>
      <c r="JPK27" s="431"/>
      <c r="JPL27" s="431"/>
      <c r="JPM27" s="431"/>
      <c r="JPN27" s="431"/>
      <c r="JPO27" s="431"/>
      <c r="JPP27" s="431"/>
      <c r="JPQ27" s="431"/>
      <c r="JPR27" s="431"/>
      <c r="JPS27" s="431"/>
      <c r="JPT27" s="431"/>
      <c r="JPU27" s="431"/>
      <c r="JPV27" s="431"/>
      <c r="JPW27" s="431"/>
      <c r="JPX27" s="431"/>
      <c r="JPY27" s="431"/>
      <c r="JPZ27" s="431"/>
      <c r="JQA27" s="431"/>
      <c r="JQB27" s="431"/>
      <c r="JQC27" s="431"/>
      <c r="JQD27" s="431"/>
      <c r="JQE27" s="431"/>
      <c r="JQF27" s="431"/>
      <c r="JQG27" s="431"/>
      <c r="JQH27" s="431"/>
      <c r="JQI27" s="431"/>
      <c r="JQJ27" s="431"/>
      <c r="JQK27" s="431"/>
      <c r="JQL27" s="431"/>
      <c r="JQM27" s="431"/>
      <c r="JQN27" s="431"/>
      <c r="JQO27" s="431"/>
      <c r="JQP27" s="431"/>
      <c r="JQQ27" s="431"/>
      <c r="JQR27" s="431"/>
      <c r="JQS27" s="431"/>
      <c r="JQT27" s="431"/>
      <c r="JQU27" s="431"/>
      <c r="JQV27" s="431"/>
      <c r="JQW27" s="431"/>
      <c r="JQX27" s="431"/>
      <c r="JQY27" s="431"/>
      <c r="JQZ27" s="431"/>
      <c r="JRA27" s="431"/>
      <c r="JRB27" s="431"/>
      <c r="JRC27" s="431"/>
      <c r="JRD27" s="431"/>
      <c r="JRE27" s="431"/>
      <c r="JRF27" s="431"/>
      <c r="JRG27" s="431"/>
      <c r="JRH27" s="431"/>
      <c r="JRI27" s="431"/>
      <c r="JRJ27" s="431"/>
      <c r="JRK27" s="431"/>
      <c r="JRL27" s="431"/>
      <c r="JRM27" s="431"/>
      <c r="JRN27" s="431"/>
      <c r="JRO27" s="431"/>
      <c r="JRP27" s="431"/>
      <c r="JRQ27" s="431"/>
      <c r="JRR27" s="431"/>
      <c r="JRS27" s="431"/>
      <c r="JRT27" s="431"/>
      <c r="JRU27" s="431"/>
      <c r="JRV27" s="431"/>
      <c r="JRW27" s="431"/>
      <c r="JRX27" s="431"/>
      <c r="JRY27" s="431"/>
      <c r="JRZ27" s="431"/>
      <c r="JSA27" s="431"/>
      <c r="JSB27" s="431"/>
      <c r="JSC27" s="431"/>
      <c r="JSD27" s="431"/>
      <c r="JSE27" s="431"/>
      <c r="JSF27" s="431"/>
      <c r="JSG27" s="431"/>
      <c r="JSH27" s="431"/>
      <c r="JSI27" s="431"/>
      <c r="JSJ27" s="431"/>
      <c r="JSK27" s="431"/>
      <c r="JSL27" s="431"/>
      <c r="JSM27" s="431"/>
      <c r="JSN27" s="431"/>
      <c r="JSO27" s="431"/>
      <c r="JSP27" s="431"/>
      <c r="JSQ27" s="431"/>
      <c r="JSR27" s="431"/>
      <c r="JSS27" s="431"/>
      <c r="JST27" s="431"/>
      <c r="JSU27" s="431"/>
      <c r="JSV27" s="431"/>
      <c r="JSW27" s="431"/>
      <c r="JSX27" s="431"/>
      <c r="JSY27" s="431"/>
      <c r="JSZ27" s="431"/>
      <c r="JTA27" s="431"/>
      <c r="JTB27" s="431"/>
      <c r="JTC27" s="431"/>
      <c r="JTD27" s="431"/>
      <c r="JTE27" s="431"/>
      <c r="JTF27" s="431"/>
      <c r="JTG27" s="431"/>
      <c r="JTH27" s="431"/>
      <c r="JTI27" s="431"/>
      <c r="JTJ27" s="431"/>
      <c r="JTK27" s="431"/>
      <c r="JTL27" s="431"/>
      <c r="JTM27" s="431"/>
      <c r="JTN27" s="431"/>
      <c r="JTO27" s="431"/>
      <c r="JTP27" s="431"/>
      <c r="JTQ27" s="431"/>
      <c r="JTR27" s="431"/>
      <c r="JTS27" s="431"/>
      <c r="JTT27" s="431"/>
      <c r="JTU27" s="431"/>
      <c r="JTV27" s="431"/>
      <c r="JTW27" s="431"/>
      <c r="JTX27" s="431"/>
      <c r="JTY27" s="431"/>
      <c r="JTZ27" s="431"/>
      <c r="JUA27" s="431"/>
      <c r="JUB27" s="431"/>
      <c r="JUC27" s="431"/>
      <c r="JUD27" s="431"/>
      <c r="JUE27" s="431"/>
      <c r="JUF27" s="431"/>
      <c r="JUG27" s="431"/>
      <c r="JUH27" s="431"/>
      <c r="JUI27" s="431"/>
      <c r="JUJ27" s="431"/>
      <c r="JUK27" s="431"/>
      <c r="JUL27" s="431"/>
      <c r="JUM27" s="431"/>
      <c r="JUN27" s="431"/>
      <c r="JUO27" s="431"/>
      <c r="JUP27" s="431"/>
      <c r="JUQ27" s="431"/>
      <c r="JUR27" s="431"/>
      <c r="JUS27" s="431"/>
      <c r="JUT27" s="431"/>
      <c r="JUU27" s="431"/>
      <c r="JUV27" s="431"/>
      <c r="JUW27" s="431"/>
      <c r="JUX27" s="431"/>
      <c r="JUY27" s="431"/>
      <c r="JUZ27" s="431"/>
      <c r="JVA27" s="431"/>
      <c r="JVB27" s="431"/>
      <c r="JVC27" s="431"/>
      <c r="JVD27" s="431"/>
      <c r="JVE27" s="431"/>
      <c r="JVF27" s="431"/>
      <c r="JVG27" s="431"/>
      <c r="JVH27" s="431"/>
      <c r="JVI27" s="431"/>
      <c r="JVJ27" s="431"/>
      <c r="JVK27" s="431"/>
      <c r="JVL27" s="431"/>
      <c r="JVM27" s="431"/>
      <c r="JVN27" s="431"/>
      <c r="JVO27" s="431"/>
      <c r="JVP27" s="431"/>
      <c r="JVQ27" s="431"/>
      <c r="JVR27" s="431"/>
      <c r="JVS27" s="431"/>
      <c r="JVT27" s="431"/>
      <c r="JVU27" s="431"/>
      <c r="JVV27" s="431"/>
      <c r="JVW27" s="431"/>
      <c r="JVX27" s="431"/>
      <c r="JVY27" s="431"/>
      <c r="JVZ27" s="431"/>
      <c r="JWA27" s="431"/>
      <c r="JWB27" s="431"/>
      <c r="JWC27" s="431"/>
      <c r="JWD27" s="431"/>
      <c r="JWE27" s="431"/>
      <c r="JWF27" s="431"/>
      <c r="JWG27" s="431"/>
      <c r="JWH27" s="431"/>
      <c r="JWI27" s="431"/>
      <c r="JWJ27" s="431"/>
      <c r="JWK27" s="431"/>
      <c r="JWL27" s="431"/>
      <c r="JWM27" s="431"/>
      <c r="JWN27" s="431"/>
      <c r="JWO27" s="431"/>
      <c r="JWP27" s="431"/>
      <c r="JWQ27" s="431"/>
      <c r="JWR27" s="431"/>
      <c r="JWS27" s="431"/>
      <c r="JWT27" s="431"/>
      <c r="JWU27" s="431"/>
      <c r="JWV27" s="431"/>
      <c r="JWW27" s="431"/>
      <c r="JWX27" s="431"/>
      <c r="JWY27" s="431"/>
      <c r="JWZ27" s="431"/>
      <c r="JXA27" s="431"/>
      <c r="JXB27" s="431"/>
      <c r="JXC27" s="431"/>
      <c r="JXD27" s="431"/>
      <c r="JXE27" s="431"/>
      <c r="JXF27" s="431"/>
      <c r="JXG27" s="431"/>
      <c r="JXH27" s="431"/>
      <c r="JXI27" s="431"/>
      <c r="JXJ27" s="431"/>
      <c r="JXK27" s="431"/>
      <c r="JXL27" s="431"/>
      <c r="JXM27" s="431"/>
      <c r="JXN27" s="431"/>
      <c r="JXO27" s="431"/>
      <c r="JXP27" s="431"/>
      <c r="JXQ27" s="431"/>
      <c r="JXR27" s="431"/>
      <c r="JXS27" s="431"/>
      <c r="JXT27" s="431"/>
      <c r="JXU27" s="431"/>
      <c r="JXV27" s="431"/>
      <c r="JXW27" s="431"/>
      <c r="JXX27" s="431"/>
      <c r="JXY27" s="431"/>
      <c r="JXZ27" s="431"/>
      <c r="JYA27" s="431"/>
      <c r="JYB27" s="431"/>
      <c r="JYC27" s="431"/>
      <c r="JYD27" s="431"/>
      <c r="JYE27" s="431"/>
      <c r="JYF27" s="431"/>
      <c r="JYG27" s="431"/>
      <c r="JYH27" s="431"/>
      <c r="JYI27" s="431"/>
      <c r="JYJ27" s="431"/>
      <c r="JYK27" s="431"/>
      <c r="JYL27" s="431"/>
      <c r="JYM27" s="431"/>
      <c r="JYN27" s="431"/>
      <c r="JYO27" s="431"/>
      <c r="JYP27" s="431"/>
      <c r="JYQ27" s="431"/>
      <c r="JYR27" s="431"/>
      <c r="JYS27" s="431"/>
      <c r="JYT27" s="431"/>
      <c r="JYU27" s="431"/>
      <c r="JYV27" s="431"/>
      <c r="JYW27" s="431"/>
      <c r="JYX27" s="431"/>
      <c r="JYY27" s="431"/>
      <c r="JYZ27" s="431"/>
      <c r="JZA27" s="431"/>
      <c r="JZB27" s="431"/>
      <c r="JZC27" s="431"/>
      <c r="JZD27" s="431"/>
      <c r="JZE27" s="431"/>
      <c r="JZF27" s="431"/>
      <c r="JZG27" s="431"/>
      <c r="JZH27" s="431"/>
      <c r="JZI27" s="431"/>
      <c r="JZJ27" s="431"/>
      <c r="JZK27" s="431"/>
      <c r="JZL27" s="431"/>
      <c r="JZM27" s="431"/>
      <c r="JZN27" s="431"/>
      <c r="JZO27" s="431"/>
      <c r="JZP27" s="431"/>
      <c r="JZQ27" s="431"/>
      <c r="JZR27" s="431"/>
      <c r="JZS27" s="431"/>
      <c r="JZT27" s="431"/>
      <c r="JZU27" s="431"/>
      <c r="JZV27" s="431"/>
      <c r="JZW27" s="431"/>
      <c r="JZX27" s="431"/>
      <c r="JZY27" s="431"/>
      <c r="JZZ27" s="431"/>
      <c r="KAA27" s="431"/>
      <c r="KAB27" s="431"/>
      <c r="KAC27" s="431"/>
      <c r="KAD27" s="431"/>
      <c r="KAE27" s="431"/>
      <c r="KAF27" s="431"/>
      <c r="KAG27" s="431"/>
      <c r="KAH27" s="431"/>
      <c r="KAI27" s="431"/>
      <c r="KAJ27" s="431"/>
      <c r="KAK27" s="431"/>
      <c r="KAL27" s="431"/>
      <c r="KAM27" s="431"/>
      <c r="KAN27" s="431"/>
      <c r="KAO27" s="431"/>
      <c r="KAP27" s="431"/>
      <c r="KAQ27" s="431"/>
      <c r="KAR27" s="431"/>
      <c r="KAS27" s="431"/>
      <c r="KAT27" s="431"/>
      <c r="KAU27" s="431"/>
      <c r="KAV27" s="431"/>
      <c r="KAW27" s="431"/>
      <c r="KAX27" s="431"/>
      <c r="KAY27" s="431"/>
      <c r="KAZ27" s="431"/>
      <c r="KBA27" s="431"/>
      <c r="KBB27" s="431"/>
      <c r="KBC27" s="431"/>
      <c r="KBD27" s="431"/>
      <c r="KBE27" s="431"/>
      <c r="KBF27" s="431"/>
      <c r="KBG27" s="431"/>
      <c r="KBH27" s="431"/>
      <c r="KBI27" s="431"/>
      <c r="KBJ27" s="431"/>
      <c r="KBK27" s="431"/>
      <c r="KBL27" s="431"/>
      <c r="KBM27" s="431"/>
      <c r="KBN27" s="431"/>
      <c r="KBO27" s="431"/>
      <c r="KBP27" s="431"/>
      <c r="KBQ27" s="431"/>
      <c r="KBR27" s="431"/>
      <c r="KBS27" s="431"/>
      <c r="KBT27" s="431"/>
      <c r="KBU27" s="431"/>
      <c r="KBV27" s="431"/>
      <c r="KBW27" s="431"/>
      <c r="KBX27" s="431"/>
      <c r="KBY27" s="431"/>
      <c r="KBZ27" s="431"/>
      <c r="KCA27" s="431"/>
      <c r="KCB27" s="431"/>
      <c r="KCC27" s="431"/>
      <c r="KCD27" s="431"/>
      <c r="KCE27" s="431"/>
      <c r="KCF27" s="431"/>
      <c r="KCG27" s="431"/>
      <c r="KCH27" s="431"/>
      <c r="KCI27" s="431"/>
      <c r="KCJ27" s="431"/>
      <c r="KCK27" s="431"/>
      <c r="KCL27" s="431"/>
      <c r="KCM27" s="431"/>
      <c r="KCN27" s="431"/>
      <c r="KCO27" s="431"/>
      <c r="KCP27" s="431"/>
      <c r="KCQ27" s="431"/>
      <c r="KCR27" s="431"/>
      <c r="KCS27" s="431"/>
      <c r="KCT27" s="431"/>
      <c r="KCU27" s="431"/>
      <c r="KCV27" s="431"/>
      <c r="KCW27" s="431"/>
      <c r="KCX27" s="431"/>
      <c r="KCY27" s="431"/>
      <c r="KCZ27" s="431"/>
      <c r="KDA27" s="431"/>
      <c r="KDB27" s="431"/>
      <c r="KDC27" s="431"/>
      <c r="KDD27" s="431"/>
      <c r="KDE27" s="431"/>
      <c r="KDF27" s="431"/>
      <c r="KDG27" s="431"/>
      <c r="KDH27" s="431"/>
      <c r="KDI27" s="431"/>
      <c r="KDJ27" s="431"/>
      <c r="KDK27" s="431"/>
      <c r="KDL27" s="431"/>
      <c r="KDM27" s="431"/>
      <c r="KDN27" s="431"/>
      <c r="KDO27" s="431"/>
      <c r="KDP27" s="431"/>
      <c r="KDQ27" s="431"/>
      <c r="KDR27" s="431"/>
      <c r="KDS27" s="431"/>
      <c r="KDT27" s="431"/>
      <c r="KDU27" s="431"/>
      <c r="KDV27" s="431"/>
      <c r="KDW27" s="431"/>
      <c r="KDX27" s="431"/>
      <c r="KDY27" s="431"/>
      <c r="KDZ27" s="431"/>
      <c r="KEA27" s="431"/>
      <c r="KEB27" s="431"/>
      <c r="KEC27" s="431"/>
      <c r="KED27" s="431"/>
      <c r="KEE27" s="431"/>
      <c r="KEF27" s="431"/>
      <c r="KEG27" s="431"/>
      <c r="KEH27" s="431"/>
      <c r="KEI27" s="431"/>
      <c r="KEJ27" s="431"/>
      <c r="KEK27" s="431"/>
      <c r="KEL27" s="431"/>
      <c r="KEM27" s="431"/>
      <c r="KEN27" s="431"/>
      <c r="KEO27" s="431"/>
      <c r="KEP27" s="431"/>
      <c r="KEQ27" s="431"/>
      <c r="KER27" s="431"/>
      <c r="KES27" s="431"/>
      <c r="KET27" s="431"/>
      <c r="KEU27" s="431"/>
      <c r="KEV27" s="431"/>
      <c r="KEW27" s="431"/>
      <c r="KEX27" s="431"/>
      <c r="KEY27" s="431"/>
      <c r="KEZ27" s="431"/>
      <c r="KFA27" s="431"/>
      <c r="KFB27" s="431"/>
      <c r="KFC27" s="431"/>
      <c r="KFD27" s="431"/>
      <c r="KFE27" s="431"/>
      <c r="KFF27" s="431"/>
      <c r="KFG27" s="431"/>
      <c r="KFH27" s="431"/>
      <c r="KFI27" s="431"/>
      <c r="KFJ27" s="431"/>
      <c r="KFK27" s="431"/>
      <c r="KFL27" s="431"/>
      <c r="KFM27" s="431"/>
      <c r="KFN27" s="431"/>
      <c r="KFO27" s="431"/>
      <c r="KFP27" s="431"/>
      <c r="KFQ27" s="431"/>
      <c r="KFR27" s="431"/>
      <c r="KFS27" s="431"/>
      <c r="KFT27" s="431"/>
      <c r="KFU27" s="431"/>
      <c r="KFV27" s="431"/>
      <c r="KFW27" s="431"/>
      <c r="KFX27" s="431"/>
      <c r="KFY27" s="431"/>
      <c r="KFZ27" s="431"/>
      <c r="KGA27" s="431"/>
      <c r="KGB27" s="431"/>
      <c r="KGC27" s="431"/>
      <c r="KGD27" s="431"/>
      <c r="KGE27" s="431"/>
      <c r="KGF27" s="431"/>
      <c r="KGG27" s="431"/>
      <c r="KGH27" s="431"/>
      <c r="KGI27" s="431"/>
      <c r="KGJ27" s="431"/>
      <c r="KGK27" s="431"/>
      <c r="KGL27" s="431"/>
      <c r="KGM27" s="431"/>
      <c r="KGN27" s="431"/>
      <c r="KGO27" s="431"/>
      <c r="KGP27" s="431"/>
      <c r="KGQ27" s="431"/>
      <c r="KGR27" s="431"/>
      <c r="KGS27" s="431"/>
      <c r="KGT27" s="431"/>
      <c r="KGU27" s="431"/>
      <c r="KGV27" s="431"/>
      <c r="KGW27" s="431"/>
      <c r="KGX27" s="431"/>
      <c r="KGY27" s="431"/>
      <c r="KGZ27" s="431"/>
      <c r="KHA27" s="431"/>
      <c r="KHB27" s="431"/>
      <c r="KHC27" s="431"/>
      <c r="KHD27" s="431"/>
      <c r="KHE27" s="431"/>
      <c r="KHF27" s="431"/>
      <c r="KHG27" s="431"/>
      <c r="KHH27" s="431"/>
      <c r="KHI27" s="431"/>
      <c r="KHJ27" s="431"/>
      <c r="KHK27" s="431"/>
      <c r="KHL27" s="431"/>
      <c r="KHM27" s="431"/>
      <c r="KHN27" s="431"/>
      <c r="KHO27" s="431"/>
      <c r="KHP27" s="431"/>
      <c r="KHQ27" s="431"/>
      <c r="KHR27" s="431"/>
      <c r="KHS27" s="431"/>
      <c r="KHT27" s="431"/>
      <c r="KHU27" s="431"/>
      <c r="KHV27" s="431"/>
      <c r="KHW27" s="431"/>
      <c r="KHX27" s="431"/>
      <c r="KHY27" s="431"/>
      <c r="KHZ27" s="431"/>
      <c r="KIA27" s="431"/>
      <c r="KIB27" s="431"/>
      <c r="KIC27" s="431"/>
      <c r="KID27" s="431"/>
      <c r="KIE27" s="431"/>
      <c r="KIF27" s="431"/>
      <c r="KIG27" s="431"/>
      <c r="KIH27" s="431"/>
      <c r="KII27" s="431"/>
      <c r="KIJ27" s="431"/>
      <c r="KIK27" s="431"/>
      <c r="KIL27" s="431"/>
      <c r="KIM27" s="431"/>
      <c r="KIN27" s="431"/>
      <c r="KIO27" s="431"/>
      <c r="KIP27" s="431"/>
      <c r="KIQ27" s="431"/>
      <c r="KIR27" s="431"/>
      <c r="KIS27" s="431"/>
      <c r="KIT27" s="431"/>
      <c r="KIU27" s="431"/>
      <c r="KIV27" s="431"/>
      <c r="KIW27" s="431"/>
      <c r="KIX27" s="431"/>
      <c r="KIY27" s="431"/>
      <c r="KIZ27" s="431"/>
      <c r="KJA27" s="431"/>
      <c r="KJB27" s="431"/>
      <c r="KJC27" s="431"/>
      <c r="KJD27" s="431"/>
      <c r="KJE27" s="431"/>
      <c r="KJF27" s="431"/>
      <c r="KJG27" s="431"/>
      <c r="KJH27" s="431"/>
      <c r="KJI27" s="431"/>
      <c r="KJJ27" s="431"/>
      <c r="KJK27" s="431"/>
      <c r="KJL27" s="431"/>
      <c r="KJM27" s="431"/>
      <c r="KJN27" s="431"/>
      <c r="KJO27" s="431"/>
      <c r="KJP27" s="431"/>
      <c r="KJQ27" s="431"/>
      <c r="KJR27" s="431"/>
      <c r="KJS27" s="431"/>
      <c r="KJT27" s="431"/>
      <c r="KJU27" s="431"/>
      <c r="KJV27" s="431"/>
      <c r="KJW27" s="431"/>
      <c r="KJX27" s="431"/>
      <c r="KJY27" s="431"/>
      <c r="KJZ27" s="431"/>
      <c r="KKA27" s="431"/>
      <c r="KKB27" s="431"/>
      <c r="KKC27" s="431"/>
      <c r="KKD27" s="431"/>
      <c r="KKE27" s="431"/>
      <c r="KKF27" s="431"/>
      <c r="KKG27" s="431"/>
      <c r="KKH27" s="431"/>
      <c r="KKI27" s="431"/>
      <c r="KKJ27" s="431"/>
      <c r="KKK27" s="431"/>
      <c r="KKL27" s="431"/>
      <c r="KKM27" s="431"/>
      <c r="KKN27" s="431"/>
      <c r="KKO27" s="431"/>
      <c r="KKP27" s="431"/>
      <c r="KKQ27" s="431"/>
      <c r="KKR27" s="431"/>
      <c r="KKS27" s="431"/>
      <c r="KKT27" s="431"/>
      <c r="KKU27" s="431"/>
      <c r="KKV27" s="431"/>
      <c r="KKW27" s="431"/>
      <c r="KKX27" s="431"/>
      <c r="KKY27" s="431"/>
      <c r="KKZ27" s="431"/>
      <c r="KLA27" s="431"/>
      <c r="KLB27" s="431"/>
      <c r="KLC27" s="431"/>
      <c r="KLD27" s="431"/>
      <c r="KLE27" s="431"/>
      <c r="KLF27" s="431"/>
      <c r="KLG27" s="431"/>
      <c r="KLH27" s="431"/>
      <c r="KLI27" s="431"/>
      <c r="KLJ27" s="431"/>
      <c r="KLK27" s="431"/>
      <c r="KLL27" s="431"/>
      <c r="KLM27" s="431"/>
      <c r="KLN27" s="431"/>
      <c r="KLO27" s="431"/>
      <c r="KLP27" s="431"/>
      <c r="KLQ27" s="431"/>
      <c r="KLR27" s="431"/>
      <c r="KLS27" s="431"/>
      <c r="KLT27" s="431"/>
      <c r="KLU27" s="431"/>
      <c r="KLV27" s="431"/>
      <c r="KLW27" s="431"/>
      <c r="KLX27" s="431"/>
      <c r="KLY27" s="431"/>
      <c r="KLZ27" s="431"/>
      <c r="KMA27" s="431"/>
      <c r="KMB27" s="431"/>
      <c r="KMC27" s="431"/>
      <c r="KMD27" s="431"/>
      <c r="KME27" s="431"/>
      <c r="KMF27" s="431"/>
      <c r="KMG27" s="431"/>
      <c r="KMH27" s="431"/>
      <c r="KMI27" s="431"/>
      <c r="KMJ27" s="431"/>
      <c r="KMK27" s="431"/>
      <c r="KML27" s="431"/>
      <c r="KMM27" s="431"/>
      <c r="KMN27" s="431"/>
      <c r="KMO27" s="431"/>
      <c r="KMP27" s="431"/>
      <c r="KMQ27" s="431"/>
      <c r="KMR27" s="431"/>
      <c r="KMS27" s="431"/>
      <c r="KMT27" s="431"/>
      <c r="KMU27" s="431"/>
      <c r="KMV27" s="431"/>
      <c r="KMW27" s="431"/>
      <c r="KMX27" s="431"/>
      <c r="KMY27" s="431"/>
      <c r="KMZ27" s="431"/>
      <c r="KNA27" s="431"/>
      <c r="KNB27" s="431"/>
      <c r="KNC27" s="431"/>
      <c r="KND27" s="431"/>
      <c r="KNE27" s="431"/>
      <c r="KNF27" s="431"/>
      <c r="KNG27" s="431"/>
      <c r="KNH27" s="431"/>
      <c r="KNI27" s="431"/>
      <c r="KNJ27" s="431"/>
      <c r="KNK27" s="431"/>
      <c r="KNL27" s="431"/>
      <c r="KNM27" s="431"/>
      <c r="KNN27" s="431"/>
      <c r="KNO27" s="431"/>
      <c r="KNP27" s="431"/>
      <c r="KNQ27" s="431"/>
      <c r="KNR27" s="431"/>
      <c r="KNS27" s="431"/>
      <c r="KNT27" s="431"/>
      <c r="KNU27" s="431"/>
      <c r="KNV27" s="431"/>
      <c r="KNW27" s="431"/>
      <c r="KNX27" s="431"/>
      <c r="KNY27" s="431"/>
      <c r="KNZ27" s="431"/>
      <c r="KOA27" s="431"/>
      <c r="KOB27" s="431"/>
      <c r="KOC27" s="431"/>
      <c r="KOD27" s="431"/>
      <c r="KOE27" s="431"/>
      <c r="KOF27" s="431"/>
      <c r="KOG27" s="431"/>
      <c r="KOH27" s="431"/>
      <c r="KOI27" s="431"/>
      <c r="KOJ27" s="431"/>
      <c r="KOK27" s="431"/>
      <c r="KOL27" s="431"/>
      <c r="KOM27" s="431"/>
      <c r="KON27" s="431"/>
      <c r="KOO27" s="431"/>
      <c r="KOP27" s="431"/>
      <c r="KOQ27" s="431"/>
      <c r="KOR27" s="431"/>
      <c r="KOS27" s="431"/>
      <c r="KOT27" s="431"/>
      <c r="KOU27" s="431"/>
      <c r="KOV27" s="431"/>
      <c r="KOW27" s="431"/>
      <c r="KOX27" s="431"/>
      <c r="KOY27" s="431"/>
      <c r="KOZ27" s="431"/>
      <c r="KPA27" s="431"/>
      <c r="KPB27" s="431"/>
      <c r="KPC27" s="431"/>
      <c r="KPD27" s="431"/>
      <c r="KPE27" s="431"/>
      <c r="KPF27" s="431"/>
      <c r="KPG27" s="431"/>
      <c r="KPH27" s="431"/>
      <c r="KPI27" s="431"/>
      <c r="KPJ27" s="431"/>
      <c r="KPK27" s="431"/>
      <c r="KPL27" s="431"/>
      <c r="KPM27" s="431"/>
      <c r="KPN27" s="431"/>
      <c r="KPO27" s="431"/>
      <c r="KPP27" s="431"/>
      <c r="KPQ27" s="431"/>
      <c r="KPR27" s="431"/>
      <c r="KPS27" s="431"/>
      <c r="KPT27" s="431"/>
      <c r="KPU27" s="431"/>
      <c r="KPV27" s="431"/>
      <c r="KPW27" s="431"/>
      <c r="KPX27" s="431"/>
      <c r="KPY27" s="431"/>
      <c r="KPZ27" s="431"/>
      <c r="KQA27" s="431"/>
      <c r="KQB27" s="431"/>
      <c r="KQC27" s="431"/>
      <c r="KQD27" s="431"/>
      <c r="KQE27" s="431"/>
      <c r="KQF27" s="431"/>
      <c r="KQG27" s="431"/>
      <c r="KQH27" s="431"/>
      <c r="KQI27" s="431"/>
      <c r="KQJ27" s="431"/>
      <c r="KQK27" s="431"/>
      <c r="KQL27" s="431"/>
      <c r="KQM27" s="431"/>
      <c r="KQN27" s="431"/>
      <c r="KQO27" s="431"/>
      <c r="KQP27" s="431"/>
      <c r="KQQ27" s="431"/>
      <c r="KQR27" s="431"/>
      <c r="KQS27" s="431"/>
      <c r="KQT27" s="431"/>
      <c r="KQU27" s="431"/>
      <c r="KQV27" s="431"/>
      <c r="KQW27" s="431"/>
      <c r="KQX27" s="431"/>
      <c r="KQY27" s="431"/>
      <c r="KQZ27" s="431"/>
      <c r="KRA27" s="431"/>
      <c r="KRB27" s="431"/>
      <c r="KRC27" s="431"/>
      <c r="KRD27" s="431"/>
      <c r="KRE27" s="431"/>
      <c r="KRF27" s="431"/>
      <c r="KRG27" s="431"/>
      <c r="KRH27" s="431"/>
      <c r="KRI27" s="431"/>
      <c r="KRJ27" s="431"/>
      <c r="KRK27" s="431"/>
      <c r="KRL27" s="431"/>
      <c r="KRM27" s="431"/>
      <c r="KRN27" s="431"/>
      <c r="KRO27" s="431"/>
      <c r="KRP27" s="431"/>
      <c r="KRQ27" s="431"/>
      <c r="KRR27" s="431"/>
      <c r="KRS27" s="431"/>
      <c r="KRT27" s="431"/>
      <c r="KRU27" s="431"/>
      <c r="KRV27" s="431"/>
      <c r="KRW27" s="431"/>
      <c r="KRX27" s="431"/>
      <c r="KRY27" s="431"/>
      <c r="KRZ27" s="431"/>
      <c r="KSA27" s="431"/>
      <c r="KSB27" s="431"/>
      <c r="KSC27" s="431"/>
      <c r="KSD27" s="431"/>
      <c r="KSE27" s="431"/>
      <c r="KSF27" s="431"/>
      <c r="KSG27" s="431"/>
      <c r="KSH27" s="431"/>
      <c r="KSI27" s="431"/>
      <c r="KSJ27" s="431"/>
      <c r="KSK27" s="431"/>
      <c r="KSL27" s="431"/>
      <c r="KSM27" s="431"/>
      <c r="KSN27" s="431"/>
      <c r="KSO27" s="431"/>
      <c r="KSP27" s="431"/>
      <c r="KSQ27" s="431"/>
      <c r="KSR27" s="431"/>
      <c r="KSS27" s="431"/>
      <c r="KST27" s="431"/>
      <c r="KSU27" s="431"/>
      <c r="KSV27" s="431"/>
      <c r="KSW27" s="431"/>
      <c r="KSX27" s="431"/>
      <c r="KSY27" s="431"/>
      <c r="KSZ27" s="431"/>
      <c r="KTA27" s="431"/>
      <c r="KTB27" s="431"/>
      <c r="KTC27" s="431"/>
      <c r="KTD27" s="431"/>
      <c r="KTE27" s="431"/>
      <c r="KTF27" s="431"/>
      <c r="KTG27" s="431"/>
      <c r="KTH27" s="431"/>
      <c r="KTI27" s="431"/>
      <c r="KTJ27" s="431"/>
      <c r="KTK27" s="431"/>
      <c r="KTL27" s="431"/>
      <c r="KTM27" s="431"/>
      <c r="KTN27" s="431"/>
      <c r="KTO27" s="431"/>
      <c r="KTP27" s="431"/>
      <c r="KTQ27" s="431"/>
      <c r="KTR27" s="431"/>
      <c r="KTS27" s="431"/>
      <c r="KTT27" s="431"/>
      <c r="KTU27" s="431"/>
      <c r="KTV27" s="431"/>
      <c r="KTW27" s="431"/>
      <c r="KTX27" s="431"/>
      <c r="KTY27" s="431"/>
      <c r="KTZ27" s="431"/>
      <c r="KUA27" s="431"/>
      <c r="KUB27" s="431"/>
      <c r="KUC27" s="431"/>
      <c r="KUD27" s="431"/>
      <c r="KUE27" s="431"/>
      <c r="KUF27" s="431"/>
      <c r="KUG27" s="431"/>
      <c r="KUH27" s="431"/>
      <c r="KUI27" s="431"/>
      <c r="KUJ27" s="431"/>
      <c r="KUK27" s="431"/>
      <c r="KUL27" s="431"/>
      <c r="KUM27" s="431"/>
      <c r="KUN27" s="431"/>
      <c r="KUO27" s="431"/>
      <c r="KUP27" s="431"/>
      <c r="KUQ27" s="431"/>
      <c r="KUR27" s="431"/>
      <c r="KUS27" s="431"/>
      <c r="KUT27" s="431"/>
      <c r="KUU27" s="431"/>
      <c r="KUV27" s="431"/>
      <c r="KUW27" s="431"/>
      <c r="KUX27" s="431"/>
      <c r="KUY27" s="431"/>
      <c r="KUZ27" s="431"/>
      <c r="KVA27" s="431"/>
      <c r="KVB27" s="431"/>
      <c r="KVC27" s="431"/>
      <c r="KVD27" s="431"/>
      <c r="KVE27" s="431"/>
      <c r="KVF27" s="431"/>
      <c r="KVG27" s="431"/>
      <c r="KVH27" s="431"/>
      <c r="KVI27" s="431"/>
      <c r="KVJ27" s="431"/>
      <c r="KVK27" s="431"/>
      <c r="KVL27" s="431"/>
      <c r="KVM27" s="431"/>
      <c r="KVN27" s="431"/>
      <c r="KVO27" s="431"/>
      <c r="KVP27" s="431"/>
      <c r="KVQ27" s="431"/>
      <c r="KVR27" s="431"/>
      <c r="KVS27" s="431"/>
      <c r="KVT27" s="431"/>
      <c r="KVU27" s="431"/>
      <c r="KVV27" s="431"/>
      <c r="KVW27" s="431"/>
      <c r="KVX27" s="431"/>
      <c r="KVY27" s="431"/>
      <c r="KVZ27" s="431"/>
      <c r="KWA27" s="431"/>
      <c r="KWB27" s="431"/>
      <c r="KWC27" s="431"/>
      <c r="KWD27" s="431"/>
      <c r="KWE27" s="431"/>
      <c r="KWF27" s="431"/>
      <c r="KWG27" s="431"/>
      <c r="KWH27" s="431"/>
      <c r="KWI27" s="431"/>
      <c r="KWJ27" s="431"/>
      <c r="KWK27" s="431"/>
      <c r="KWL27" s="431"/>
      <c r="KWM27" s="431"/>
      <c r="KWN27" s="431"/>
      <c r="KWO27" s="431"/>
      <c r="KWP27" s="431"/>
      <c r="KWQ27" s="431"/>
      <c r="KWR27" s="431"/>
      <c r="KWS27" s="431"/>
      <c r="KWT27" s="431"/>
      <c r="KWU27" s="431"/>
      <c r="KWV27" s="431"/>
      <c r="KWW27" s="431"/>
      <c r="KWX27" s="431"/>
      <c r="KWY27" s="431"/>
      <c r="KWZ27" s="431"/>
      <c r="KXA27" s="431"/>
      <c r="KXB27" s="431"/>
      <c r="KXC27" s="431"/>
      <c r="KXD27" s="431"/>
      <c r="KXE27" s="431"/>
      <c r="KXF27" s="431"/>
      <c r="KXG27" s="431"/>
      <c r="KXH27" s="431"/>
      <c r="KXI27" s="431"/>
      <c r="KXJ27" s="431"/>
      <c r="KXK27" s="431"/>
      <c r="KXL27" s="431"/>
      <c r="KXM27" s="431"/>
      <c r="KXN27" s="431"/>
      <c r="KXO27" s="431"/>
      <c r="KXP27" s="431"/>
      <c r="KXQ27" s="431"/>
      <c r="KXR27" s="431"/>
      <c r="KXS27" s="431"/>
      <c r="KXT27" s="431"/>
      <c r="KXU27" s="431"/>
      <c r="KXV27" s="431"/>
      <c r="KXW27" s="431"/>
      <c r="KXX27" s="431"/>
      <c r="KXY27" s="431"/>
      <c r="KXZ27" s="431"/>
      <c r="KYA27" s="431"/>
      <c r="KYB27" s="431"/>
      <c r="KYC27" s="431"/>
      <c r="KYD27" s="431"/>
      <c r="KYE27" s="431"/>
      <c r="KYF27" s="431"/>
      <c r="KYG27" s="431"/>
      <c r="KYH27" s="431"/>
      <c r="KYI27" s="431"/>
      <c r="KYJ27" s="431"/>
      <c r="KYK27" s="431"/>
      <c r="KYL27" s="431"/>
      <c r="KYM27" s="431"/>
      <c r="KYN27" s="431"/>
      <c r="KYO27" s="431"/>
      <c r="KYP27" s="431"/>
      <c r="KYQ27" s="431"/>
      <c r="KYR27" s="431"/>
      <c r="KYS27" s="431"/>
      <c r="KYT27" s="431"/>
      <c r="KYU27" s="431"/>
      <c r="KYV27" s="431"/>
      <c r="KYW27" s="431"/>
      <c r="KYX27" s="431"/>
      <c r="KYY27" s="431"/>
      <c r="KYZ27" s="431"/>
      <c r="KZA27" s="431"/>
      <c r="KZB27" s="431"/>
      <c r="KZC27" s="431"/>
      <c r="KZD27" s="431"/>
      <c r="KZE27" s="431"/>
      <c r="KZF27" s="431"/>
      <c r="KZG27" s="431"/>
      <c r="KZH27" s="431"/>
      <c r="KZI27" s="431"/>
      <c r="KZJ27" s="431"/>
      <c r="KZK27" s="431"/>
      <c r="KZL27" s="431"/>
      <c r="KZM27" s="431"/>
      <c r="KZN27" s="431"/>
      <c r="KZO27" s="431"/>
      <c r="KZP27" s="431"/>
      <c r="KZQ27" s="431"/>
      <c r="KZR27" s="431"/>
      <c r="KZS27" s="431"/>
      <c r="KZT27" s="431"/>
      <c r="KZU27" s="431"/>
      <c r="KZV27" s="431"/>
      <c r="KZW27" s="431"/>
      <c r="KZX27" s="431"/>
      <c r="KZY27" s="431"/>
      <c r="KZZ27" s="431"/>
      <c r="LAA27" s="431"/>
      <c r="LAB27" s="431"/>
      <c r="LAC27" s="431"/>
      <c r="LAD27" s="431"/>
      <c r="LAE27" s="431"/>
      <c r="LAF27" s="431"/>
      <c r="LAG27" s="431"/>
      <c r="LAH27" s="431"/>
      <c r="LAI27" s="431"/>
      <c r="LAJ27" s="431"/>
      <c r="LAK27" s="431"/>
      <c r="LAL27" s="431"/>
      <c r="LAM27" s="431"/>
      <c r="LAN27" s="431"/>
      <c r="LAO27" s="431"/>
      <c r="LAP27" s="431"/>
      <c r="LAQ27" s="431"/>
      <c r="LAR27" s="431"/>
      <c r="LAS27" s="431"/>
      <c r="LAT27" s="431"/>
      <c r="LAU27" s="431"/>
      <c r="LAV27" s="431"/>
      <c r="LAW27" s="431"/>
      <c r="LAX27" s="431"/>
      <c r="LAY27" s="431"/>
      <c r="LAZ27" s="431"/>
      <c r="LBA27" s="431"/>
      <c r="LBB27" s="431"/>
      <c r="LBC27" s="431"/>
      <c r="LBD27" s="431"/>
      <c r="LBE27" s="431"/>
      <c r="LBF27" s="431"/>
      <c r="LBG27" s="431"/>
      <c r="LBH27" s="431"/>
      <c r="LBI27" s="431"/>
      <c r="LBJ27" s="431"/>
      <c r="LBK27" s="431"/>
      <c r="LBL27" s="431"/>
      <c r="LBM27" s="431"/>
      <c r="LBN27" s="431"/>
      <c r="LBO27" s="431"/>
      <c r="LBP27" s="431"/>
      <c r="LBQ27" s="431"/>
      <c r="LBR27" s="431"/>
      <c r="LBS27" s="431"/>
      <c r="LBT27" s="431"/>
      <c r="LBU27" s="431"/>
      <c r="LBV27" s="431"/>
      <c r="LBW27" s="431"/>
      <c r="LBX27" s="431"/>
      <c r="LBY27" s="431"/>
      <c r="LBZ27" s="431"/>
      <c r="LCA27" s="431"/>
      <c r="LCB27" s="431"/>
      <c r="LCC27" s="431"/>
      <c r="LCD27" s="431"/>
      <c r="LCE27" s="431"/>
      <c r="LCF27" s="431"/>
      <c r="LCG27" s="431"/>
      <c r="LCH27" s="431"/>
      <c r="LCI27" s="431"/>
      <c r="LCJ27" s="431"/>
      <c r="LCK27" s="431"/>
      <c r="LCL27" s="431"/>
      <c r="LCM27" s="431"/>
      <c r="LCN27" s="431"/>
      <c r="LCO27" s="431"/>
      <c r="LCP27" s="431"/>
      <c r="LCQ27" s="431"/>
      <c r="LCR27" s="431"/>
      <c r="LCS27" s="431"/>
      <c r="LCT27" s="431"/>
      <c r="LCU27" s="431"/>
      <c r="LCV27" s="431"/>
      <c r="LCW27" s="431"/>
      <c r="LCX27" s="431"/>
      <c r="LCY27" s="431"/>
      <c r="LCZ27" s="431"/>
      <c r="LDA27" s="431"/>
      <c r="LDB27" s="431"/>
      <c r="LDC27" s="431"/>
      <c r="LDD27" s="431"/>
      <c r="LDE27" s="431"/>
      <c r="LDF27" s="431"/>
      <c r="LDG27" s="431"/>
      <c r="LDH27" s="431"/>
      <c r="LDI27" s="431"/>
      <c r="LDJ27" s="431"/>
      <c r="LDK27" s="431"/>
      <c r="LDL27" s="431"/>
      <c r="LDM27" s="431"/>
      <c r="LDN27" s="431"/>
      <c r="LDO27" s="431"/>
      <c r="LDP27" s="431"/>
      <c r="LDQ27" s="431"/>
      <c r="LDR27" s="431"/>
      <c r="LDS27" s="431"/>
      <c r="LDT27" s="431"/>
      <c r="LDU27" s="431"/>
      <c r="LDV27" s="431"/>
      <c r="LDW27" s="431"/>
      <c r="LDX27" s="431"/>
      <c r="LDY27" s="431"/>
      <c r="LDZ27" s="431"/>
      <c r="LEA27" s="431"/>
      <c r="LEB27" s="431"/>
      <c r="LEC27" s="431"/>
      <c r="LED27" s="431"/>
      <c r="LEE27" s="431"/>
      <c r="LEF27" s="431"/>
      <c r="LEG27" s="431"/>
      <c r="LEH27" s="431"/>
      <c r="LEI27" s="431"/>
      <c r="LEJ27" s="431"/>
      <c r="LEK27" s="431"/>
      <c r="LEL27" s="431"/>
      <c r="LEM27" s="431"/>
      <c r="LEN27" s="431"/>
      <c r="LEO27" s="431"/>
      <c r="LEP27" s="431"/>
      <c r="LEQ27" s="431"/>
      <c r="LER27" s="431"/>
      <c r="LES27" s="431"/>
      <c r="LET27" s="431"/>
      <c r="LEU27" s="431"/>
      <c r="LEV27" s="431"/>
      <c r="LEW27" s="431"/>
      <c r="LEX27" s="431"/>
      <c r="LEY27" s="431"/>
      <c r="LEZ27" s="431"/>
      <c r="LFA27" s="431"/>
      <c r="LFB27" s="431"/>
      <c r="LFC27" s="431"/>
      <c r="LFD27" s="431"/>
      <c r="LFE27" s="431"/>
      <c r="LFF27" s="431"/>
      <c r="LFG27" s="431"/>
      <c r="LFH27" s="431"/>
      <c r="LFI27" s="431"/>
      <c r="LFJ27" s="431"/>
      <c r="LFK27" s="431"/>
      <c r="LFL27" s="431"/>
      <c r="LFM27" s="431"/>
      <c r="LFN27" s="431"/>
      <c r="LFO27" s="431"/>
      <c r="LFP27" s="431"/>
      <c r="LFQ27" s="431"/>
      <c r="LFR27" s="431"/>
      <c r="LFS27" s="431"/>
      <c r="LFT27" s="431"/>
      <c r="LFU27" s="431"/>
      <c r="LFV27" s="431"/>
      <c r="LFW27" s="431"/>
      <c r="LFX27" s="431"/>
      <c r="LFY27" s="431"/>
      <c r="LFZ27" s="431"/>
      <c r="LGA27" s="431"/>
      <c r="LGB27" s="431"/>
      <c r="LGC27" s="431"/>
      <c r="LGD27" s="431"/>
      <c r="LGE27" s="431"/>
      <c r="LGF27" s="431"/>
      <c r="LGG27" s="431"/>
      <c r="LGH27" s="431"/>
      <c r="LGI27" s="431"/>
      <c r="LGJ27" s="431"/>
      <c r="LGK27" s="431"/>
      <c r="LGL27" s="431"/>
      <c r="LGM27" s="431"/>
      <c r="LGN27" s="431"/>
      <c r="LGO27" s="431"/>
      <c r="LGP27" s="431"/>
      <c r="LGQ27" s="431"/>
      <c r="LGR27" s="431"/>
      <c r="LGS27" s="431"/>
      <c r="LGT27" s="431"/>
      <c r="LGU27" s="431"/>
      <c r="LGV27" s="431"/>
      <c r="LGW27" s="431"/>
      <c r="LGX27" s="431"/>
      <c r="LGY27" s="431"/>
      <c r="LGZ27" s="431"/>
      <c r="LHA27" s="431"/>
      <c r="LHB27" s="431"/>
      <c r="LHC27" s="431"/>
      <c r="LHD27" s="431"/>
      <c r="LHE27" s="431"/>
      <c r="LHF27" s="431"/>
      <c r="LHG27" s="431"/>
      <c r="LHH27" s="431"/>
      <c r="LHI27" s="431"/>
      <c r="LHJ27" s="431"/>
      <c r="LHK27" s="431"/>
      <c r="LHL27" s="431"/>
      <c r="LHM27" s="431"/>
      <c r="LHN27" s="431"/>
      <c r="LHO27" s="431"/>
      <c r="LHP27" s="431"/>
      <c r="LHQ27" s="431"/>
      <c r="LHR27" s="431"/>
      <c r="LHS27" s="431"/>
      <c r="LHT27" s="431"/>
      <c r="LHU27" s="431"/>
      <c r="LHV27" s="431"/>
      <c r="LHW27" s="431"/>
      <c r="LHX27" s="431"/>
      <c r="LHY27" s="431"/>
      <c r="LHZ27" s="431"/>
      <c r="LIA27" s="431"/>
      <c r="LIB27" s="431"/>
      <c r="LIC27" s="431"/>
      <c r="LID27" s="431"/>
      <c r="LIE27" s="431"/>
      <c r="LIF27" s="431"/>
      <c r="LIG27" s="431"/>
      <c r="LIH27" s="431"/>
      <c r="LII27" s="431"/>
      <c r="LIJ27" s="431"/>
      <c r="LIK27" s="431"/>
      <c r="LIL27" s="431"/>
      <c r="LIM27" s="431"/>
      <c r="LIN27" s="431"/>
      <c r="LIO27" s="431"/>
      <c r="LIP27" s="431"/>
      <c r="LIQ27" s="431"/>
      <c r="LIR27" s="431"/>
      <c r="LIS27" s="431"/>
      <c r="LIT27" s="431"/>
      <c r="LIU27" s="431"/>
      <c r="LIV27" s="431"/>
      <c r="LIW27" s="431"/>
      <c r="LIX27" s="431"/>
      <c r="LIY27" s="431"/>
      <c r="LIZ27" s="431"/>
      <c r="LJA27" s="431"/>
      <c r="LJB27" s="431"/>
      <c r="LJC27" s="431"/>
      <c r="LJD27" s="431"/>
      <c r="LJE27" s="431"/>
      <c r="LJF27" s="431"/>
      <c r="LJG27" s="431"/>
      <c r="LJH27" s="431"/>
      <c r="LJI27" s="431"/>
      <c r="LJJ27" s="431"/>
      <c r="LJK27" s="431"/>
      <c r="LJL27" s="431"/>
      <c r="LJM27" s="431"/>
      <c r="LJN27" s="431"/>
      <c r="LJO27" s="431"/>
      <c r="LJP27" s="431"/>
      <c r="LJQ27" s="431"/>
      <c r="LJR27" s="431"/>
      <c r="LJS27" s="431"/>
      <c r="LJT27" s="431"/>
      <c r="LJU27" s="431"/>
      <c r="LJV27" s="431"/>
      <c r="LJW27" s="431"/>
      <c r="LJX27" s="431"/>
      <c r="LJY27" s="431"/>
      <c r="LJZ27" s="431"/>
      <c r="LKA27" s="431"/>
      <c r="LKB27" s="431"/>
      <c r="LKC27" s="431"/>
      <c r="LKD27" s="431"/>
      <c r="LKE27" s="431"/>
      <c r="LKF27" s="431"/>
      <c r="LKG27" s="431"/>
      <c r="LKH27" s="431"/>
      <c r="LKI27" s="431"/>
      <c r="LKJ27" s="431"/>
      <c r="LKK27" s="431"/>
      <c r="LKL27" s="431"/>
      <c r="LKM27" s="431"/>
      <c r="LKN27" s="431"/>
      <c r="LKO27" s="431"/>
      <c r="LKP27" s="431"/>
      <c r="LKQ27" s="431"/>
      <c r="LKR27" s="431"/>
      <c r="LKS27" s="431"/>
      <c r="LKT27" s="431"/>
      <c r="LKU27" s="431"/>
      <c r="LKV27" s="431"/>
      <c r="LKW27" s="431"/>
      <c r="LKX27" s="431"/>
      <c r="LKY27" s="431"/>
      <c r="LKZ27" s="431"/>
      <c r="LLA27" s="431"/>
      <c r="LLB27" s="431"/>
      <c r="LLC27" s="431"/>
      <c r="LLD27" s="431"/>
      <c r="LLE27" s="431"/>
      <c r="LLF27" s="431"/>
      <c r="LLG27" s="431"/>
      <c r="LLH27" s="431"/>
      <c r="LLI27" s="431"/>
      <c r="LLJ27" s="431"/>
      <c r="LLK27" s="431"/>
      <c r="LLL27" s="431"/>
      <c r="LLM27" s="431"/>
      <c r="LLN27" s="431"/>
      <c r="LLO27" s="431"/>
      <c r="LLP27" s="431"/>
      <c r="LLQ27" s="431"/>
      <c r="LLR27" s="431"/>
      <c r="LLS27" s="431"/>
      <c r="LLT27" s="431"/>
      <c r="LLU27" s="431"/>
      <c r="LLV27" s="431"/>
      <c r="LLW27" s="431"/>
      <c r="LLX27" s="431"/>
      <c r="LLY27" s="431"/>
      <c r="LLZ27" s="431"/>
      <c r="LMA27" s="431"/>
      <c r="LMB27" s="431"/>
      <c r="LMC27" s="431"/>
      <c r="LMD27" s="431"/>
      <c r="LME27" s="431"/>
      <c r="LMF27" s="431"/>
      <c r="LMG27" s="431"/>
      <c r="LMH27" s="431"/>
      <c r="LMI27" s="431"/>
      <c r="LMJ27" s="431"/>
      <c r="LMK27" s="431"/>
      <c r="LML27" s="431"/>
      <c r="LMM27" s="431"/>
      <c r="LMN27" s="431"/>
      <c r="LMO27" s="431"/>
      <c r="LMP27" s="431"/>
      <c r="LMQ27" s="431"/>
      <c r="LMR27" s="431"/>
      <c r="LMS27" s="431"/>
      <c r="LMT27" s="431"/>
      <c r="LMU27" s="431"/>
      <c r="LMV27" s="431"/>
      <c r="LMW27" s="431"/>
      <c r="LMX27" s="431"/>
      <c r="LMY27" s="431"/>
      <c r="LMZ27" s="431"/>
      <c r="LNA27" s="431"/>
      <c r="LNB27" s="431"/>
      <c r="LNC27" s="431"/>
      <c r="LND27" s="431"/>
      <c r="LNE27" s="431"/>
      <c r="LNF27" s="431"/>
      <c r="LNG27" s="431"/>
      <c r="LNH27" s="431"/>
      <c r="LNI27" s="431"/>
      <c r="LNJ27" s="431"/>
      <c r="LNK27" s="431"/>
      <c r="LNL27" s="431"/>
      <c r="LNM27" s="431"/>
      <c r="LNN27" s="431"/>
      <c r="LNO27" s="431"/>
      <c r="LNP27" s="431"/>
      <c r="LNQ27" s="431"/>
      <c r="LNR27" s="431"/>
      <c r="LNS27" s="431"/>
      <c r="LNT27" s="431"/>
      <c r="LNU27" s="431"/>
      <c r="LNV27" s="431"/>
      <c r="LNW27" s="431"/>
      <c r="LNX27" s="431"/>
      <c r="LNY27" s="431"/>
      <c r="LNZ27" s="431"/>
      <c r="LOA27" s="431"/>
      <c r="LOB27" s="431"/>
      <c r="LOC27" s="431"/>
      <c r="LOD27" s="431"/>
      <c r="LOE27" s="431"/>
      <c r="LOF27" s="431"/>
      <c r="LOG27" s="431"/>
      <c r="LOH27" s="431"/>
      <c r="LOI27" s="431"/>
      <c r="LOJ27" s="431"/>
      <c r="LOK27" s="431"/>
      <c r="LOL27" s="431"/>
      <c r="LOM27" s="431"/>
      <c r="LON27" s="431"/>
      <c r="LOO27" s="431"/>
      <c r="LOP27" s="431"/>
      <c r="LOQ27" s="431"/>
      <c r="LOR27" s="431"/>
      <c r="LOS27" s="431"/>
      <c r="LOT27" s="431"/>
      <c r="LOU27" s="431"/>
      <c r="LOV27" s="431"/>
      <c r="LOW27" s="431"/>
      <c r="LOX27" s="431"/>
      <c r="LOY27" s="431"/>
      <c r="LOZ27" s="431"/>
      <c r="LPA27" s="431"/>
      <c r="LPB27" s="431"/>
      <c r="LPC27" s="431"/>
      <c r="LPD27" s="431"/>
      <c r="LPE27" s="431"/>
      <c r="LPF27" s="431"/>
      <c r="LPG27" s="431"/>
      <c r="LPH27" s="431"/>
      <c r="LPI27" s="431"/>
      <c r="LPJ27" s="431"/>
      <c r="LPK27" s="431"/>
      <c r="LPL27" s="431"/>
      <c r="LPM27" s="431"/>
      <c r="LPN27" s="431"/>
      <c r="LPO27" s="431"/>
      <c r="LPP27" s="431"/>
      <c r="LPQ27" s="431"/>
      <c r="LPR27" s="431"/>
      <c r="LPS27" s="431"/>
      <c r="LPT27" s="431"/>
      <c r="LPU27" s="431"/>
      <c r="LPV27" s="431"/>
      <c r="LPW27" s="431"/>
      <c r="LPX27" s="431"/>
      <c r="LPY27" s="431"/>
      <c r="LPZ27" s="431"/>
      <c r="LQA27" s="431"/>
      <c r="LQB27" s="431"/>
      <c r="LQC27" s="431"/>
      <c r="LQD27" s="431"/>
      <c r="LQE27" s="431"/>
      <c r="LQF27" s="431"/>
      <c r="LQG27" s="431"/>
      <c r="LQH27" s="431"/>
      <c r="LQI27" s="431"/>
      <c r="LQJ27" s="431"/>
      <c r="LQK27" s="431"/>
      <c r="LQL27" s="431"/>
      <c r="LQM27" s="431"/>
      <c r="LQN27" s="431"/>
      <c r="LQO27" s="431"/>
      <c r="LQP27" s="431"/>
      <c r="LQQ27" s="431"/>
      <c r="LQR27" s="431"/>
      <c r="LQS27" s="431"/>
      <c r="LQT27" s="431"/>
      <c r="LQU27" s="431"/>
      <c r="LQV27" s="431"/>
      <c r="LQW27" s="431"/>
      <c r="LQX27" s="431"/>
      <c r="LQY27" s="431"/>
      <c r="LQZ27" s="431"/>
      <c r="LRA27" s="431"/>
      <c r="LRB27" s="431"/>
      <c r="LRC27" s="431"/>
      <c r="LRD27" s="431"/>
      <c r="LRE27" s="431"/>
      <c r="LRF27" s="431"/>
      <c r="LRG27" s="431"/>
      <c r="LRH27" s="431"/>
      <c r="LRI27" s="431"/>
      <c r="LRJ27" s="431"/>
      <c r="LRK27" s="431"/>
      <c r="LRL27" s="431"/>
      <c r="LRM27" s="431"/>
      <c r="LRN27" s="431"/>
      <c r="LRO27" s="431"/>
      <c r="LRP27" s="431"/>
      <c r="LRQ27" s="431"/>
      <c r="LRR27" s="431"/>
      <c r="LRS27" s="431"/>
      <c r="LRT27" s="431"/>
      <c r="LRU27" s="431"/>
      <c r="LRV27" s="431"/>
      <c r="LRW27" s="431"/>
      <c r="LRX27" s="431"/>
      <c r="LRY27" s="431"/>
      <c r="LRZ27" s="431"/>
      <c r="LSA27" s="431"/>
      <c r="LSB27" s="431"/>
      <c r="LSC27" s="431"/>
      <c r="LSD27" s="431"/>
      <c r="LSE27" s="431"/>
      <c r="LSF27" s="431"/>
      <c r="LSG27" s="431"/>
      <c r="LSH27" s="431"/>
      <c r="LSI27" s="431"/>
      <c r="LSJ27" s="431"/>
      <c r="LSK27" s="431"/>
      <c r="LSL27" s="431"/>
      <c r="LSM27" s="431"/>
      <c r="LSN27" s="431"/>
      <c r="LSO27" s="431"/>
      <c r="LSP27" s="431"/>
      <c r="LSQ27" s="431"/>
      <c r="LSR27" s="431"/>
      <c r="LSS27" s="431"/>
      <c r="LST27" s="431"/>
      <c r="LSU27" s="431"/>
      <c r="LSV27" s="431"/>
      <c r="LSW27" s="431"/>
      <c r="LSX27" s="431"/>
      <c r="LSY27" s="431"/>
      <c r="LSZ27" s="431"/>
      <c r="LTA27" s="431"/>
      <c r="LTB27" s="431"/>
      <c r="LTC27" s="431"/>
      <c r="LTD27" s="431"/>
      <c r="LTE27" s="431"/>
      <c r="LTF27" s="431"/>
      <c r="LTG27" s="431"/>
      <c r="LTH27" s="431"/>
      <c r="LTI27" s="431"/>
      <c r="LTJ27" s="431"/>
      <c r="LTK27" s="431"/>
      <c r="LTL27" s="431"/>
      <c r="LTM27" s="431"/>
      <c r="LTN27" s="431"/>
      <c r="LTO27" s="431"/>
      <c r="LTP27" s="431"/>
      <c r="LTQ27" s="431"/>
      <c r="LTR27" s="431"/>
      <c r="LTS27" s="431"/>
      <c r="LTT27" s="431"/>
      <c r="LTU27" s="431"/>
      <c r="LTV27" s="431"/>
      <c r="LTW27" s="431"/>
      <c r="LTX27" s="431"/>
      <c r="LTY27" s="431"/>
      <c r="LTZ27" s="431"/>
      <c r="LUA27" s="431"/>
      <c r="LUB27" s="431"/>
      <c r="LUC27" s="431"/>
      <c r="LUD27" s="431"/>
      <c r="LUE27" s="431"/>
      <c r="LUF27" s="431"/>
      <c r="LUG27" s="431"/>
      <c r="LUH27" s="431"/>
      <c r="LUI27" s="431"/>
      <c r="LUJ27" s="431"/>
      <c r="LUK27" s="431"/>
      <c r="LUL27" s="431"/>
      <c r="LUM27" s="431"/>
      <c r="LUN27" s="431"/>
      <c r="LUO27" s="431"/>
      <c r="LUP27" s="431"/>
      <c r="LUQ27" s="431"/>
      <c r="LUR27" s="431"/>
      <c r="LUS27" s="431"/>
      <c r="LUT27" s="431"/>
      <c r="LUU27" s="431"/>
      <c r="LUV27" s="431"/>
      <c r="LUW27" s="431"/>
      <c r="LUX27" s="431"/>
      <c r="LUY27" s="431"/>
      <c r="LUZ27" s="431"/>
      <c r="LVA27" s="431"/>
      <c r="LVB27" s="431"/>
      <c r="LVC27" s="431"/>
      <c r="LVD27" s="431"/>
      <c r="LVE27" s="431"/>
      <c r="LVF27" s="431"/>
      <c r="LVG27" s="431"/>
      <c r="LVH27" s="431"/>
      <c r="LVI27" s="431"/>
      <c r="LVJ27" s="431"/>
      <c r="LVK27" s="431"/>
      <c r="LVL27" s="431"/>
      <c r="LVM27" s="431"/>
      <c r="LVN27" s="431"/>
      <c r="LVO27" s="431"/>
      <c r="LVP27" s="431"/>
      <c r="LVQ27" s="431"/>
      <c r="LVR27" s="431"/>
      <c r="LVS27" s="431"/>
      <c r="LVT27" s="431"/>
      <c r="LVU27" s="431"/>
      <c r="LVV27" s="431"/>
      <c r="LVW27" s="431"/>
      <c r="LVX27" s="431"/>
      <c r="LVY27" s="431"/>
      <c r="LVZ27" s="431"/>
      <c r="LWA27" s="431"/>
      <c r="LWB27" s="431"/>
      <c r="LWC27" s="431"/>
      <c r="LWD27" s="431"/>
      <c r="LWE27" s="431"/>
      <c r="LWF27" s="431"/>
      <c r="LWG27" s="431"/>
      <c r="LWH27" s="431"/>
      <c r="LWI27" s="431"/>
      <c r="LWJ27" s="431"/>
      <c r="LWK27" s="431"/>
      <c r="LWL27" s="431"/>
      <c r="LWM27" s="431"/>
      <c r="LWN27" s="431"/>
      <c r="LWO27" s="431"/>
      <c r="LWP27" s="431"/>
      <c r="LWQ27" s="431"/>
      <c r="LWR27" s="431"/>
      <c r="LWS27" s="431"/>
      <c r="LWT27" s="431"/>
      <c r="LWU27" s="431"/>
      <c r="LWV27" s="431"/>
      <c r="LWW27" s="431"/>
      <c r="LWX27" s="431"/>
      <c r="LWY27" s="431"/>
      <c r="LWZ27" s="431"/>
      <c r="LXA27" s="431"/>
      <c r="LXB27" s="431"/>
      <c r="LXC27" s="431"/>
      <c r="LXD27" s="431"/>
      <c r="LXE27" s="431"/>
      <c r="LXF27" s="431"/>
      <c r="LXG27" s="431"/>
      <c r="LXH27" s="431"/>
      <c r="LXI27" s="431"/>
      <c r="LXJ27" s="431"/>
      <c r="LXK27" s="431"/>
      <c r="LXL27" s="431"/>
      <c r="LXM27" s="431"/>
      <c r="LXN27" s="431"/>
      <c r="LXO27" s="431"/>
      <c r="LXP27" s="431"/>
      <c r="LXQ27" s="431"/>
      <c r="LXR27" s="431"/>
      <c r="LXS27" s="431"/>
      <c r="LXT27" s="431"/>
      <c r="LXU27" s="431"/>
      <c r="LXV27" s="431"/>
      <c r="LXW27" s="431"/>
      <c r="LXX27" s="431"/>
      <c r="LXY27" s="431"/>
      <c r="LXZ27" s="431"/>
      <c r="LYA27" s="431"/>
      <c r="LYB27" s="431"/>
      <c r="LYC27" s="431"/>
      <c r="LYD27" s="431"/>
      <c r="LYE27" s="431"/>
      <c r="LYF27" s="431"/>
      <c r="LYG27" s="431"/>
      <c r="LYH27" s="431"/>
      <c r="LYI27" s="431"/>
      <c r="LYJ27" s="431"/>
      <c r="LYK27" s="431"/>
      <c r="LYL27" s="431"/>
      <c r="LYM27" s="431"/>
      <c r="LYN27" s="431"/>
      <c r="LYO27" s="431"/>
      <c r="LYP27" s="431"/>
      <c r="LYQ27" s="431"/>
      <c r="LYR27" s="431"/>
      <c r="LYS27" s="431"/>
      <c r="LYT27" s="431"/>
      <c r="LYU27" s="431"/>
      <c r="LYV27" s="431"/>
      <c r="LYW27" s="431"/>
      <c r="LYX27" s="431"/>
      <c r="LYY27" s="431"/>
      <c r="LYZ27" s="431"/>
      <c r="LZA27" s="431"/>
      <c r="LZB27" s="431"/>
      <c r="LZC27" s="431"/>
      <c r="LZD27" s="431"/>
      <c r="LZE27" s="431"/>
      <c r="LZF27" s="431"/>
      <c r="LZG27" s="431"/>
      <c r="LZH27" s="431"/>
      <c r="LZI27" s="431"/>
      <c r="LZJ27" s="431"/>
      <c r="LZK27" s="431"/>
      <c r="LZL27" s="431"/>
      <c r="LZM27" s="431"/>
      <c r="LZN27" s="431"/>
      <c r="LZO27" s="431"/>
      <c r="LZP27" s="431"/>
      <c r="LZQ27" s="431"/>
      <c r="LZR27" s="431"/>
      <c r="LZS27" s="431"/>
      <c r="LZT27" s="431"/>
      <c r="LZU27" s="431"/>
      <c r="LZV27" s="431"/>
      <c r="LZW27" s="431"/>
      <c r="LZX27" s="431"/>
      <c r="LZY27" s="431"/>
      <c r="LZZ27" s="431"/>
      <c r="MAA27" s="431"/>
      <c r="MAB27" s="431"/>
      <c r="MAC27" s="431"/>
      <c r="MAD27" s="431"/>
      <c r="MAE27" s="431"/>
      <c r="MAF27" s="431"/>
      <c r="MAG27" s="431"/>
      <c r="MAH27" s="431"/>
      <c r="MAI27" s="431"/>
      <c r="MAJ27" s="431"/>
      <c r="MAK27" s="431"/>
      <c r="MAL27" s="431"/>
      <c r="MAM27" s="431"/>
      <c r="MAN27" s="431"/>
      <c r="MAO27" s="431"/>
      <c r="MAP27" s="431"/>
      <c r="MAQ27" s="431"/>
      <c r="MAR27" s="431"/>
      <c r="MAS27" s="431"/>
      <c r="MAT27" s="431"/>
      <c r="MAU27" s="431"/>
      <c r="MAV27" s="431"/>
      <c r="MAW27" s="431"/>
      <c r="MAX27" s="431"/>
      <c r="MAY27" s="431"/>
      <c r="MAZ27" s="431"/>
      <c r="MBA27" s="431"/>
      <c r="MBB27" s="431"/>
      <c r="MBC27" s="431"/>
      <c r="MBD27" s="431"/>
      <c r="MBE27" s="431"/>
      <c r="MBF27" s="431"/>
      <c r="MBG27" s="431"/>
      <c r="MBH27" s="431"/>
      <c r="MBI27" s="431"/>
      <c r="MBJ27" s="431"/>
      <c r="MBK27" s="431"/>
      <c r="MBL27" s="431"/>
      <c r="MBM27" s="431"/>
      <c r="MBN27" s="431"/>
      <c r="MBO27" s="431"/>
      <c r="MBP27" s="431"/>
      <c r="MBQ27" s="431"/>
      <c r="MBR27" s="431"/>
      <c r="MBS27" s="431"/>
      <c r="MBT27" s="431"/>
      <c r="MBU27" s="431"/>
      <c r="MBV27" s="431"/>
      <c r="MBW27" s="431"/>
      <c r="MBX27" s="431"/>
      <c r="MBY27" s="431"/>
      <c r="MBZ27" s="431"/>
      <c r="MCA27" s="431"/>
      <c r="MCB27" s="431"/>
      <c r="MCC27" s="431"/>
      <c r="MCD27" s="431"/>
      <c r="MCE27" s="431"/>
      <c r="MCF27" s="431"/>
      <c r="MCG27" s="431"/>
      <c r="MCH27" s="431"/>
      <c r="MCI27" s="431"/>
      <c r="MCJ27" s="431"/>
      <c r="MCK27" s="431"/>
      <c r="MCL27" s="431"/>
      <c r="MCM27" s="431"/>
      <c r="MCN27" s="431"/>
      <c r="MCO27" s="431"/>
      <c r="MCP27" s="431"/>
      <c r="MCQ27" s="431"/>
      <c r="MCR27" s="431"/>
      <c r="MCS27" s="431"/>
      <c r="MCT27" s="431"/>
      <c r="MCU27" s="431"/>
      <c r="MCV27" s="431"/>
      <c r="MCW27" s="431"/>
      <c r="MCX27" s="431"/>
      <c r="MCY27" s="431"/>
      <c r="MCZ27" s="431"/>
      <c r="MDA27" s="431"/>
      <c r="MDB27" s="431"/>
      <c r="MDC27" s="431"/>
      <c r="MDD27" s="431"/>
      <c r="MDE27" s="431"/>
      <c r="MDF27" s="431"/>
      <c r="MDG27" s="431"/>
      <c r="MDH27" s="431"/>
      <c r="MDI27" s="431"/>
      <c r="MDJ27" s="431"/>
      <c r="MDK27" s="431"/>
      <c r="MDL27" s="431"/>
      <c r="MDM27" s="431"/>
      <c r="MDN27" s="431"/>
      <c r="MDO27" s="431"/>
      <c r="MDP27" s="431"/>
      <c r="MDQ27" s="431"/>
      <c r="MDR27" s="431"/>
      <c r="MDS27" s="431"/>
      <c r="MDT27" s="431"/>
      <c r="MDU27" s="431"/>
      <c r="MDV27" s="431"/>
      <c r="MDW27" s="431"/>
      <c r="MDX27" s="431"/>
      <c r="MDY27" s="431"/>
      <c r="MDZ27" s="431"/>
      <c r="MEA27" s="431"/>
      <c r="MEB27" s="431"/>
      <c r="MEC27" s="431"/>
      <c r="MED27" s="431"/>
      <c r="MEE27" s="431"/>
      <c r="MEF27" s="431"/>
      <c r="MEG27" s="431"/>
      <c r="MEH27" s="431"/>
      <c r="MEI27" s="431"/>
      <c r="MEJ27" s="431"/>
      <c r="MEK27" s="431"/>
      <c r="MEL27" s="431"/>
      <c r="MEM27" s="431"/>
      <c r="MEN27" s="431"/>
      <c r="MEO27" s="431"/>
      <c r="MEP27" s="431"/>
      <c r="MEQ27" s="431"/>
      <c r="MER27" s="431"/>
      <c r="MES27" s="431"/>
      <c r="MET27" s="431"/>
      <c r="MEU27" s="431"/>
      <c r="MEV27" s="431"/>
      <c r="MEW27" s="431"/>
      <c r="MEX27" s="431"/>
      <c r="MEY27" s="431"/>
      <c r="MEZ27" s="431"/>
      <c r="MFA27" s="431"/>
      <c r="MFB27" s="431"/>
      <c r="MFC27" s="431"/>
      <c r="MFD27" s="431"/>
      <c r="MFE27" s="431"/>
      <c r="MFF27" s="431"/>
      <c r="MFG27" s="431"/>
      <c r="MFH27" s="431"/>
      <c r="MFI27" s="431"/>
      <c r="MFJ27" s="431"/>
      <c r="MFK27" s="431"/>
      <c r="MFL27" s="431"/>
      <c r="MFM27" s="431"/>
      <c r="MFN27" s="431"/>
      <c r="MFO27" s="431"/>
      <c r="MFP27" s="431"/>
      <c r="MFQ27" s="431"/>
      <c r="MFR27" s="431"/>
      <c r="MFS27" s="431"/>
      <c r="MFT27" s="431"/>
      <c r="MFU27" s="431"/>
      <c r="MFV27" s="431"/>
      <c r="MFW27" s="431"/>
      <c r="MFX27" s="431"/>
      <c r="MFY27" s="431"/>
      <c r="MFZ27" s="431"/>
      <c r="MGA27" s="431"/>
      <c r="MGB27" s="431"/>
      <c r="MGC27" s="431"/>
      <c r="MGD27" s="431"/>
      <c r="MGE27" s="431"/>
      <c r="MGF27" s="431"/>
      <c r="MGG27" s="431"/>
      <c r="MGH27" s="431"/>
      <c r="MGI27" s="431"/>
      <c r="MGJ27" s="431"/>
      <c r="MGK27" s="431"/>
      <c r="MGL27" s="431"/>
      <c r="MGM27" s="431"/>
      <c r="MGN27" s="431"/>
      <c r="MGO27" s="431"/>
      <c r="MGP27" s="431"/>
      <c r="MGQ27" s="431"/>
      <c r="MGR27" s="431"/>
      <c r="MGS27" s="431"/>
      <c r="MGT27" s="431"/>
      <c r="MGU27" s="431"/>
      <c r="MGV27" s="431"/>
      <c r="MGW27" s="431"/>
      <c r="MGX27" s="431"/>
      <c r="MGY27" s="431"/>
      <c r="MGZ27" s="431"/>
      <c r="MHA27" s="431"/>
      <c r="MHB27" s="431"/>
      <c r="MHC27" s="431"/>
      <c r="MHD27" s="431"/>
      <c r="MHE27" s="431"/>
      <c r="MHF27" s="431"/>
      <c r="MHG27" s="431"/>
      <c r="MHH27" s="431"/>
      <c r="MHI27" s="431"/>
      <c r="MHJ27" s="431"/>
      <c r="MHK27" s="431"/>
      <c r="MHL27" s="431"/>
      <c r="MHM27" s="431"/>
      <c r="MHN27" s="431"/>
      <c r="MHO27" s="431"/>
      <c r="MHP27" s="431"/>
      <c r="MHQ27" s="431"/>
      <c r="MHR27" s="431"/>
      <c r="MHS27" s="431"/>
      <c r="MHT27" s="431"/>
      <c r="MHU27" s="431"/>
      <c r="MHV27" s="431"/>
      <c r="MHW27" s="431"/>
      <c r="MHX27" s="431"/>
      <c r="MHY27" s="431"/>
      <c r="MHZ27" s="431"/>
      <c r="MIA27" s="431"/>
      <c r="MIB27" s="431"/>
      <c r="MIC27" s="431"/>
      <c r="MID27" s="431"/>
      <c r="MIE27" s="431"/>
      <c r="MIF27" s="431"/>
      <c r="MIG27" s="431"/>
      <c r="MIH27" s="431"/>
      <c r="MII27" s="431"/>
      <c r="MIJ27" s="431"/>
      <c r="MIK27" s="431"/>
      <c r="MIL27" s="431"/>
      <c r="MIM27" s="431"/>
      <c r="MIN27" s="431"/>
      <c r="MIO27" s="431"/>
      <c r="MIP27" s="431"/>
      <c r="MIQ27" s="431"/>
      <c r="MIR27" s="431"/>
      <c r="MIS27" s="431"/>
      <c r="MIT27" s="431"/>
      <c r="MIU27" s="431"/>
      <c r="MIV27" s="431"/>
      <c r="MIW27" s="431"/>
      <c r="MIX27" s="431"/>
      <c r="MIY27" s="431"/>
      <c r="MIZ27" s="431"/>
      <c r="MJA27" s="431"/>
      <c r="MJB27" s="431"/>
      <c r="MJC27" s="431"/>
      <c r="MJD27" s="431"/>
      <c r="MJE27" s="431"/>
      <c r="MJF27" s="431"/>
      <c r="MJG27" s="431"/>
      <c r="MJH27" s="431"/>
      <c r="MJI27" s="431"/>
      <c r="MJJ27" s="431"/>
      <c r="MJK27" s="431"/>
      <c r="MJL27" s="431"/>
      <c r="MJM27" s="431"/>
      <c r="MJN27" s="431"/>
      <c r="MJO27" s="431"/>
      <c r="MJP27" s="431"/>
      <c r="MJQ27" s="431"/>
      <c r="MJR27" s="431"/>
      <c r="MJS27" s="431"/>
      <c r="MJT27" s="431"/>
      <c r="MJU27" s="431"/>
      <c r="MJV27" s="431"/>
      <c r="MJW27" s="431"/>
      <c r="MJX27" s="431"/>
      <c r="MJY27" s="431"/>
      <c r="MJZ27" s="431"/>
      <c r="MKA27" s="431"/>
      <c r="MKB27" s="431"/>
      <c r="MKC27" s="431"/>
      <c r="MKD27" s="431"/>
      <c r="MKE27" s="431"/>
      <c r="MKF27" s="431"/>
      <c r="MKG27" s="431"/>
      <c r="MKH27" s="431"/>
      <c r="MKI27" s="431"/>
      <c r="MKJ27" s="431"/>
      <c r="MKK27" s="431"/>
      <c r="MKL27" s="431"/>
      <c r="MKM27" s="431"/>
      <c r="MKN27" s="431"/>
      <c r="MKO27" s="431"/>
      <c r="MKP27" s="431"/>
      <c r="MKQ27" s="431"/>
      <c r="MKR27" s="431"/>
      <c r="MKS27" s="431"/>
      <c r="MKT27" s="431"/>
      <c r="MKU27" s="431"/>
      <c r="MKV27" s="431"/>
      <c r="MKW27" s="431"/>
      <c r="MKX27" s="431"/>
      <c r="MKY27" s="431"/>
      <c r="MKZ27" s="431"/>
      <c r="MLA27" s="431"/>
      <c r="MLB27" s="431"/>
      <c r="MLC27" s="431"/>
      <c r="MLD27" s="431"/>
      <c r="MLE27" s="431"/>
      <c r="MLF27" s="431"/>
      <c r="MLG27" s="431"/>
      <c r="MLH27" s="431"/>
      <c r="MLI27" s="431"/>
      <c r="MLJ27" s="431"/>
      <c r="MLK27" s="431"/>
      <c r="MLL27" s="431"/>
      <c r="MLM27" s="431"/>
      <c r="MLN27" s="431"/>
      <c r="MLO27" s="431"/>
      <c r="MLP27" s="431"/>
      <c r="MLQ27" s="431"/>
      <c r="MLR27" s="431"/>
      <c r="MLS27" s="431"/>
      <c r="MLT27" s="431"/>
      <c r="MLU27" s="431"/>
      <c r="MLV27" s="431"/>
      <c r="MLW27" s="431"/>
      <c r="MLX27" s="431"/>
      <c r="MLY27" s="431"/>
      <c r="MLZ27" s="431"/>
      <c r="MMA27" s="431"/>
      <c r="MMB27" s="431"/>
      <c r="MMC27" s="431"/>
      <c r="MMD27" s="431"/>
      <c r="MME27" s="431"/>
      <c r="MMF27" s="431"/>
      <c r="MMG27" s="431"/>
      <c r="MMH27" s="431"/>
      <c r="MMI27" s="431"/>
      <c r="MMJ27" s="431"/>
      <c r="MMK27" s="431"/>
      <c r="MML27" s="431"/>
      <c r="MMM27" s="431"/>
      <c r="MMN27" s="431"/>
      <c r="MMO27" s="431"/>
      <c r="MMP27" s="431"/>
      <c r="MMQ27" s="431"/>
      <c r="MMR27" s="431"/>
      <c r="MMS27" s="431"/>
      <c r="MMT27" s="431"/>
      <c r="MMU27" s="431"/>
      <c r="MMV27" s="431"/>
      <c r="MMW27" s="431"/>
      <c r="MMX27" s="431"/>
      <c r="MMY27" s="431"/>
      <c r="MMZ27" s="431"/>
      <c r="MNA27" s="431"/>
      <c r="MNB27" s="431"/>
      <c r="MNC27" s="431"/>
      <c r="MND27" s="431"/>
      <c r="MNE27" s="431"/>
      <c r="MNF27" s="431"/>
      <c r="MNG27" s="431"/>
      <c r="MNH27" s="431"/>
      <c r="MNI27" s="431"/>
      <c r="MNJ27" s="431"/>
      <c r="MNK27" s="431"/>
      <c r="MNL27" s="431"/>
      <c r="MNM27" s="431"/>
      <c r="MNN27" s="431"/>
      <c r="MNO27" s="431"/>
      <c r="MNP27" s="431"/>
      <c r="MNQ27" s="431"/>
      <c r="MNR27" s="431"/>
      <c r="MNS27" s="431"/>
      <c r="MNT27" s="431"/>
      <c r="MNU27" s="431"/>
      <c r="MNV27" s="431"/>
      <c r="MNW27" s="431"/>
      <c r="MNX27" s="431"/>
      <c r="MNY27" s="431"/>
      <c r="MNZ27" s="431"/>
      <c r="MOA27" s="431"/>
      <c r="MOB27" s="431"/>
      <c r="MOC27" s="431"/>
      <c r="MOD27" s="431"/>
      <c r="MOE27" s="431"/>
      <c r="MOF27" s="431"/>
      <c r="MOG27" s="431"/>
      <c r="MOH27" s="431"/>
      <c r="MOI27" s="431"/>
      <c r="MOJ27" s="431"/>
      <c r="MOK27" s="431"/>
      <c r="MOL27" s="431"/>
      <c r="MOM27" s="431"/>
      <c r="MON27" s="431"/>
      <c r="MOO27" s="431"/>
      <c r="MOP27" s="431"/>
      <c r="MOQ27" s="431"/>
      <c r="MOR27" s="431"/>
      <c r="MOS27" s="431"/>
      <c r="MOT27" s="431"/>
      <c r="MOU27" s="431"/>
      <c r="MOV27" s="431"/>
      <c r="MOW27" s="431"/>
      <c r="MOX27" s="431"/>
      <c r="MOY27" s="431"/>
      <c r="MOZ27" s="431"/>
      <c r="MPA27" s="431"/>
      <c r="MPB27" s="431"/>
      <c r="MPC27" s="431"/>
      <c r="MPD27" s="431"/>
      <c r="MPE27" s="431"/>
      <c r="MPF27" s="431"/>
      <c r="MPG27" s="431"/>
      <c r="MPH27" s="431"/>
      <c r="MPI27" s="431"/>
      <c r="MPJ27" s="431"/>
      <c r="MPK27" s="431"/>
      <c r="MPL27" s="431"/>
      <c r="MPM27" s="431"/>
      <c r="MPN27" s="431"/>
      <c r="MPO27" s="431"/>
      <c r="MPP27" s="431"/>
      <c r="MPQ27" s="431"/>
      <c r="MPR27" s="431"/>
      <c r="MPS27" s="431"/>
      <c r="MPT27" s="431"/>
      <c r="MPU27" s="431"/>
      <c r="MPV27" s="431"/>
      <c r="MPW27" s="431"/>
      <c r="MPX27" s="431"/>
      <c r="MPY27" s="431"/>
      <c r="MPZ27" s="431"/>
      <c r="MQA27" s="431"/>
      <c r="MQB27" s="431"/>
      <c r="MQC27" s="431"/>
      <c r="MQD27" s="431"/>
      <c r="MQE27" s="431"/>
      <c r="MQF27" s="431"/>
      <c r="MQG27" s="431"/>
      <c r="MQH27" s="431"/>
      <c r="MQI27" s="431"/>
      <c r="MQJ27" s="431"/>
      <c r="MQK27" s="431"/>
      <c r="MQL27" s="431"/>
      <c r="MQM27" s="431"/>
      <c r="MQN27" s="431"/>
      <c r="MQO27" s="431"/>
      <c r="MQP27" s="431"/>
      <c r="MQQ27" s="431"/>
      <c r="MQR27" s="431"/>
      <c r="MQS27" s="431"/>
      <c r="MQT27" s="431"/>
      <c r="MQU27" s="431"/>
      <c r="MQV27" s="431"/>
      <c r="MQW27" s="431"/>
      <c r="MQX27" s="431"/>
      <c r="MQY27" s="431"/>
      <c r="MQZ27" s="431"/>
      <c r="MRA27" s="431"/>
      <c r="MRB27" s="431"/>
      <c r="MRC27" s="431"/>
      <c r="MRD27" s="431"/>
      <c r="MRE27" s="431"/>
      <c r="MRF27" s="431"/>
      <c r="MRG27" s="431"/>
      <c r="MRH27" s="431"/>
      <c r="MRI27" s="431"/>
      <c r="MRJ27" s="431"/>
      <c r="MRK27" s="431"/>
      <c r="MRL27" s="431"/>
      <c r="MRM27" s="431"/>
      <c r="MRN27" s="431"/>
      <c r="MRO27" s="431"/>
      <c r="MRP27" s="431"/>
      <c r="MRQ27" s="431"/>
      <c r="MRR27" s="431"/>
      <c r="MRS27" s="431"/>
      <c r="MRT27" s="431"/>
      <c r="MRU27" s="431"/>
      <c r="MRV27" s="431"/>
      <c r="MRW27" s="431"/>
      <c r="MRX27" s="431"/>
      <c r="MRY27" s="431"/>
      <c r="MRZ27" s="431"/>
      <c r="MSA27" s="431"/>
      <c r="MSB27" s="431"/>
      <c r="MSC27" s="431"/>
      <c r="MSD27" s="431"/>
      <c r="MSE27" s="431"/>
      <c r="MSF27" s="431"/>
      <c r="MSG27" s="431"/>
      <c r="MSH27" s="431"/>
      <c r="MSI27" s="431"/>
      <c r="MSJ27" s="431"/>
      <c r="MSK27" s="431"/>
      <c r="MSL27" s="431"/>
      <c r="MSM27" s="431"/>
      <c r="MSN27" s="431"/>
      <c r="MSO27" s="431"/>
      <c r="MSP27" s="431"/>
      <c r="MSQ27" s="431"/>
      <c r="MSR27" s="431"/>
      <c r="MSS27" s="431"/>
      <c r="MST27" s="431"/>
      <c r="MSU27" s="431"/>
      <c r="MSV27" s="431"/>
      <c r="MSW27" s="431"/>
      <c r="MSX27" s="431"/>
      <c r="MSY27" s="431"/>
      <c r="MSZ27" s="431"/>
      <c r="MTA27" s="431"/>
      <c r="MTB27" s="431"/>
      <c r="MTC27" s="431"/>
      <c r="MTD27" s="431"/>
      <c r="MTE27" s="431"/>
      <c r="MTF27" s="431"/>
      <c r="MTG27" s="431"/>
      <c r="MTH27" s="431"/>
      <c r="MTI27" s="431"/>
      <c r="MTJ27" s="431"/>
      <c r="MTK27" s="431"/>
      <c r="MTL27" s="431"/>
      <c r="MTM27" s="431"/>
      <c r="MTN27" s="431"/>
      <c r="MTO27" s="431"/>
      <c r="MTP27" s="431"/>
      <c r="MTQ27" s="431"/>
      <c r="MTR27" s="431"/>
      <c r="MTS27" s="431"/>
      <c r="MTT27" s="431"/>
      <c r="MTU27" s="431"/>
      <c r="MTV27" s="431"/>
      <c r="MTW27" s="431"/>
      <c r="MTX27" s="431"/>
      <c r="MTY27" s="431"/>
      <c r="MTZ27" s="431"/>
      <c r="MUA27" s="431"/>
      <c r="MUB27" s="431"/>
      <c r="MUC27" s="431"/>
      <c r="MUD27" s="431"/>
      <c r="MUE27" s="431"/>
      <c r="MUF27" s="431"/>
      <c r="MUG27" s="431"/>
      <c r="MUH27" s="431"/>
      <c r="MUI27" s="431"/>
      <c r="MUJ27" s="431"/>
      <c r="MUK27" s="431"/>
      <c r="MUL27" s="431"/>
      <c r="MUM27" s="431"/>
      <c r="MUN27" s="431"/>
      <c r="MUO27" s="431"/>
      <c r="MUP27" s="431"/>
      <c r="MUQ27" s="431"/>
      <c r="MUR27" s="431"/>
      <c r="MUS27" s="431"/>
      <c r="MUT27" s="431"/>
      <c r="MUU27" s="431"/>
      <c r="MUV27" s="431"/>
      <c r="MUW27" s="431"/>
      <c r="MUX27" s="431"/>
      <c r="MUY27" s="431"/>
      <c r="MUZ27" s="431"/>
      <c r="MVA27" s="431"/>
      <c r="MVB27" s="431"/>
      <c r="MVC27" s="431"/>
      <c r="MVD27" s="431"/>
      <c r="MVE27" s="431"/>
      <c r="MVF27" s="431"/>
      <c r="MVG27" s="431"/>
      <c r="MVH27" s="431"/>
      <c r="MVI27" s="431"/>
      <c r="MVJ27" s="431"/>
      <c r="MVK27" s="431"/>
      <c r="MVL27" s="431"/>
      <c r="MVM27" s="431"/>
      <c r="MVN27" s="431"/>
      <c r="MVO27" s="431"/>
      <c r="MVP27" s="431"/>
      <c r="MVQ27" s="431"/>
      <c r="MVR27" s="431"/>
      <c r="MVS27" s="431"/>
      <c r="MVT27" s="431"/>
      <c r="MVU27" s="431"/>
      <c r="MVV27" s="431"/>
      <c r="MVW27" s="431"/>
      <c r="MVX27" s="431"/>
      <c r="MVY27" s="431"/>
      <c r="MVZ27" s="431"/>
      <c r="MWA27" s="431"/>
      <c r="MWB27" s="431"/>
      <c r="MWC27" s="431"/>
      <c r="MWD27" s="431"/>
      <c r="MWE27" s="431"/>
      <c r="MWF27" s="431"/>
      <c r="MWG27" s="431"/>
      <c r="MWH27" s="431"/>
      <c r="MWI27" s="431"/>
      <c r="MWJ27" s="431"/>
      <c r="MWK27" s="431"/>
      <c r="MWL27" s="431"/>
      <c r="MWM27" s="431"/>
      <c r="MWN27" s="431"/>
      <c r="MWO27" s="431"/>
      <c r="MWP27" s="431"/>
      <c r="MWQ27" s="431"/>
      <c r="MWR27" s="431"/>
      <c r="MWS27" s="431"/>
      <c r="MWT27" s="431"/>
      <c r="MWU27" s="431"/>
      <c r="MWV27" s="431"/>
      <c r="MWW27" s="431"/>
      <c r="MWX27" s="431"/>
      <c r="MWY27" s="431"/>
      <c r="MWZ27" s="431"/>
      <c r="MXA27" s="431"/>
      <c r="MXB27" s="431"/>
      <c r="MXC27" s="431"/>
      <c r="MXD27" s="431"/>
      <c r="MXE27" s="431"/>
      <c r="MXF27" s="431"/>
      <c r="MXG27" s="431"/>
      <c r="MXH27" s="431"/>
      <c r="MXI27" s="431"/>
      <c r="MXJ27" s="431"/>
      <c r="MXK27" s="431"/>
      <c r="MXL27" s="431"/>
      <c r="MXM27" s="431"/>
      <c r="MXN27" s="431"/>
      <c r="MXO27" s="431"/>
      <c r="MXP27" s="431"/>
      <c r="MXQ27" s="431"/>
      <c r="MXR27" s="431"/>
      <c r="MXS27" s="431"/>
      <c r="MXT27" s="431"/>
      <c r="MXU27" s="431"/>
      <c r="MXV27" s="431"/>
      <c r="MXW27" s="431"/>
      <c r="MXX27" s="431"/>
      <c r="MXY27" s="431"/>
      <c r="MXZ27" s="431"/>
      <c r="MYA27" s="431"/>
      <c r="MYB27" s="431"/>
      <c r="MYC27" s="431"/>
      <c r="MYD27" s="431"/>
      <c r="MYE27" s="431"/>
      <c r="MYF27" s="431"/>
      <c r="MYG27" s="431"/>
      <c r="MYH27" s="431"/>
      <c r="MYI27" s="431"/>
      <c r="MYJ27" s="431"/>
      <c r="MYK27" s="431"/>
      <c r="MYL27" s="431"/>
      <c r="MYM27" s="431"/>
      <c r="MYN27" s="431"/>
      <c r="MYO27" s="431"/>
      <c r="MYP27" s="431"/>
      <c r="MYQ27" s="431"/>
      <c r="MYR27" s="431"/>
      <c r="MYS27" s="431"/>
      <c r="MYT27" s="431"/>
      <c r="MYU27" s="431"/>
      <c r="MYV27" s="431"/>
      <c r="MYW27" s="431"/>
      <c r="MYX27" s="431"/>
      <c r="MYY27" s="431"/>
      <c r="MYZ27" s="431"/>
      <c r="MZA27" s="431"/>
      <c r="MZB27" s="431"/>
      <c r="MZC27" s="431"/>
      <c r="MZD27" s="431"/>
      <c r="MZE27" s="431"/>
      <c r="MZF27" s="431"/>
      <c r="MZG27" s="431"/>
      <c r="MZH27" s="431"/>
      <c r="MZI27" s="431"/>
      <c r="MZJ27" s="431"/>
      <c r="MZK27" s="431"/>
      <c r="MZL27" s="431"/>
      <c r="MZM27" s="431"/>
      <c r="MZN27" s="431"/>
      <c r="MZO27" s="431"/>
      <c r="MZP27" s="431"/>
      <c r="MZQ27" s="431"/>
      <c r="MZR27" s="431"/>
      <c r="MZS27" s="431"/>
      <c r="MZT27" s="431"/>
      <c r="MZU27" s="431"/>
      <c r="MZV27" s="431"/>
      <c r="MZW27" s="431"/>
      <c r="MZX27" s="431"/>
      <c r="MZY27" s="431"/>
      <c r="MZZ27" s="431"/>
      <c r="NAA27" s="431"/>
      <c r="NAB27" s="431"/>
      <c r="NAC27" s="431"/>
      <c r="NAD27" s="431"/>
      <c r="NAE27" s="431"/>
      <c r="NAF27" s="431"/>
      <c r="NAG27" s="431"/>
      <c r="NAH27" s="431"/>
      <c r="NAI27" s="431"/>
      <c r="NAJ27" s="431"/>
      <c r="NAK27" s="431"/>
      <c r="NAL27" s="431"/>
      <c r="NAM27" s="431"/>
      <c r="NAN27" s="431"/>
      <c r="NAO27" s="431"/>
      <c r="NAP27" s="431"/>
      <c r="NAQ27" s="431"/>
      <c r="NAR27" s="431"/>
      <c r="NAS27" s="431"/>
      <c r="NAT27" s="431"/>
      <c r="NAU27" s="431"/>
      <c r="NAV27" s="431"/>
      <c r="NAW27" s="431"/>
      <c r="NAX27" s="431"/>
      <c r="NAY27" s="431"/>
      <c r="NAZ27" s="431"/>
      <c r="NBA27" s="431"/>
      <c r="NBB27" s="431"/>
      <c r="NBC27" s="431"/>
      <c r="NBD27" s="431"/>
      <c r="NBE27" s="431"/>
      <c r="NBF27" s="431"/>
      <c r="NBG27" s="431"/>
      <c r="NBH27" s="431"/>
      <c r="NBI27" s="431"/>
      <c r="NBJ27" s="431"/>
      <c r="NBK27" s="431"/>
      <c r="NBL27" s="431"/>
      <c r="NBM27" s="431"/>
      <c r="NBN27" s="431"/>
      <c r="NBO27" s="431"/>
      <c r="NBP27" s="431"/>
      <c r="NBQ27" s="431"/>
      <c r="NBR27" s="431"/>
      <c r="NBS27" s="431"/>
      <c r="NBT27" s="431"/>
      <c r="NBU27" s="431"/>
      <c r="NBV27" s="431"/>
      <c r="NBW27" s="431"/>
      <c r="NBX27" s="431"/>
      <c r="NBY27" s="431"/>
      <c r="NBZ27" s="431"/>
      <c r="NCA27" s="431"/>
      <c r="NCB27" s="431"/>
      <c r="NCC27" s="431"/>
      <c r="NCD27" s="431"/>
      <c r="NCE27" s="431"/>
      <c r="NCF27" s="431"/>
      <c r="NCG27" s="431"/>
      <c r="NCH27" s="431"/>
      <c r="NCI27" s="431"/>
      <c r="NCJ27" s="431"/>
      <c r="NCK27" s="431"/>
      <c r="NCL27" s="431"/>
      <c r="NCM27" s="431"/>
      <c r="NCN27" s="431"/>
      <c r="NCO27" s="431"/>
      <c r="NCP27" s="431"/>
      <c r="NCQ27" s="431"/>
      <c r="NCR27" s="431"/>
      <c r="NCS27" s="431"/>
      <c r="NCT27" s="431"/>
      <c r="NCU27" s="431"/>
      <c r="NCV27" s="431"/>
      <c r="NCW27" s="431"/>
      <c r="NCX27" s="431"/>
      <c r="NCY27" s="431"/>
      <c r="NCZ27" s="431"/>
      <c r="NDA27" s="431"/>
      <c r="NDB27" s="431"/>
      <c r="NDC27" s="431"/>
      <c r="NDD27" s="431"/>
      <c r="NDE27" s="431"/>
      <c r="NDF27" s="431"/>
      <c r="NDG27" s="431"/>
      <c r="NDH27" s="431"/>
      <c r="NDI27" s="431"/>
      <c r="NDJ27" s="431"/>
      <c r="NDK27" s="431"/>
      <c r="NDL27" s="431"/>
      <c r="NDM27" s="431"/>
      <c r="NDN27" s="431"/>
      <c r="NDO27" s="431"/>
      <c r="NDP27" s="431"/>
      <c r="NDQ27" s="431"/>
      <c r="NDR27" s="431"/>
      <c r="NDS27" s="431"/>
      <c r="NDT27" s="431"/>
      <c r="NDU27" s="431"/>
      <c r="NDV27" s="431"/>
      <c r="NDW27" s="431"/>
      <c r="NDX27" s="431"/>
      <c r="NDY27" s="431"/>
      <c r="NDZ27" s="431"/>
      <c r="NEA27" s="431"/>
      <c r="NEB27" s="431"/>
      <c r="NEC27" s="431"/>
      <c r="NED27" s="431"/>
      <c r="NEE27" s="431"/>
      <c r="NEF27" s="431"/>
      <c r="NEG27" s="431"/>
      <c r="NEH27" s="431"/>
      <c r="NEI27" s="431"/>
      <c r="NEJ27" s="431"/>
      <c r="NEK27" s="431"/>
      <c r="NEL27" s="431"/>
      <c r="NEM27" s="431"/>
      <c r="NEN27" s="431"/>
      <c r="NEO27" s="431"/>
      <c r="NEP27" s="431"/>
      <c r="NEQ27" s="431"/>
      <c r="NER27" s="431"/>
      <c r="NES27" s="431"/>
      <c r="NET27" s="431"/>
      <c r="NEU27" s="431"/>
      <c r="NEV27" s="431"/>
      <c r="NEW27" s="431"/>
      <c r="NEX27" s="431"/>
      <c r="NEY27" s="431"/>
      <c r="NEZ27" s="431"/>
      <c r="NFA27" s="431"/>
      <c r="NFB27" s="431"/>
      <c r="NFC27" s="431"/>
      <c r="NFD27" s="431"/>
      <c r="NFE27" s="431"/>
      <c r="NFF27" s="431"/>
      <c r="NFG27" s="431"/>
      <c r="NFH27" s="431"/>
      <c r="NFI27" s="431"/>
      <c r="NFJ27" s="431"/>
      <c r="NFK27" s="431"/>
      <c r="NFL27" s="431"/>
      <c r="NFM27" s="431"/>
      <c r="NFN27" s="431"/>
      <c r="NFO27" s="431"/>
      <c r="NFP27" s="431"/>
      <c r="NFQ27" s="431"/>
      <c r="NFR27" s="431"/>
      <c r="NFS27" s="431"/>
      <c r="NFT27" s="431"/>
      <c r="NFU27" s="431"/>
      <c r="NFV27" s="431"/>
      <c r="NFW27" s="431"/>
      <c r="NFX27" s="431"/>
      <c r="NFY27" s="431"/>
      <c r="NFZ27" s="431"/>
      <c r="NGA27" s="431"/>
      <c r="NGB27" s="431"/>
      <c r="NGC27" s="431"/>
      <c r="NGD27" s="431"/>
      <c r="NGE27" s="431"/>
      <c r="NGF27" s="431"/>
      <c r="NGG27" s="431"/>
      <c r="NGH27" s="431"/>
      <c r="NGI27" s="431"/>
      <c r="NGJ27" s="431"/>
      <c r="NGK27" s="431"/>
      <c r="NGL27" s="431"/>
      <c r="NGM27" s="431"/>
      <c r="NGN27" s="431"/>
      <c r="NGO27" s="431"/>
      <c r="NGP27" s="431"/>
      <c r="NGQ27" s="431"/>
      <c r="NGR27" s="431"/>
      <c r="NGS27" s="431"/>
      <c r="NGT27" s="431"/>
      <c r="NGU27" s="431"/>
      <c r="NGV27" s="431"/>
      <c r="NGW27" s="431"/>
      <c r="NGX27" s="431"/>
      <c r="NGY27" s="431"/>
      <c r="NGZ27" s="431"/>
      <c r="NHA27" s="431"/>
      <c r="NHB27" s="431"/>
      <c r="NHC27" s="431"/>
      <c r="NHD27" s="431"/>
      <c r="NHE27" s="431"/>
      <c r="NHF27" s="431"/>
      <c r="NHG27" s="431"/>
      <c r="NHH27" s="431"/>
      <c r="NHI27" s="431"/>
      <c r="NHJ27" s="431"/>
      <c r="NHK27" s="431"/>
      <c r="NHL27" s="431"/>
      <c r="NHM27" s="431"/>
      <c r="NHN27" s="431"/>
      <c r="NHO27" s="431"/>
      <c r="NHP27" s="431"/>
      <c r="NHQ27" s="431"/>
      <c r="NHR27" s="431"/>
      <c r="NHS27" s="431"/>
      <c r="NHT27" s="431"/>
      <c r="NHU27" s="431"/>
      <c r="NHV27" s="431"/>
      <c r="NHW27" s="431"/>
      <c r="NHX27" s="431"/>
      <c r="NHY27" s="431"/>
      <c r="NHZ27" s="431"/>
      <c r="NIA27" s="431"/>
      <c r="NIB27" s="431"/>
      <c r="NIC27" s="431"/>
      <c r="NID27" s="431"/>
      <c r="NIE27" s="431"/>
      <c r="NIF27" s="431"/>
      <c r="NIG27" s="431"/>
      <c r="NIH27" s="431"/>
      <c r="NII27" s="431"/>
      <c r="NIJ27" s="431"/>
      <c r="NIK27" s="431"/>
      <c r="NIL27" s="431"/>
      <c r="NIM27" s="431"/>
      <c r="NIN27" s="431"/>
      <c r="NIO27" s="431"/>
      <c r="NIP27" s="431"/>
      <c r="NIQ27" s="431"/>
      <c r="NIR27" s="431"/>
      <c r="NIS27" s="431"/>
      <c r="NIT27" s="431"/>
      <c r="NIU27" s="431"/>
      <c r="NIV27" s="431"/>
      <c r="NIW27" s="431"/>
      <c r="NIX27" s="431"/>
      <c r="NIY27" s="431"/>
      <c r="NIZ27" s="431"/>
      <c r="NJA27" s="431"/>
      <c r="NJB27" s="431"/>
      <c r="NJC27" s="431"/>
      <c r="NJD27" s="431"/>
      <c r="NJE27" s="431"/>
      <c r="NJF27" s="431"/>
      <c r="NJG27" s="431"/>
      <c r="NJH27" s="431"/>
      <c r="NJI27" s="431"/>
      <c r="NJJ27" s="431"/>
      <c r="NJK27" s="431"/>
      <c r="NJL27" s="431"/>
      <c r="NJM27" s="431"/>
      <c r="NJN27" s="431"/>
      <c r="NJO27" s="431"/>
      <c r="NJP27" s="431"/>
      <c r="NJQ27" s="431"/>
      <c r="NJR27" s="431"/>
      <c r="NJS27" s="431"/>
      <c r="NJT27" s="431"/>
      <c r="NJU27" s="431"/>
      <c r="NJV27" s="431"/>
      <c r="NJW27" s="431"/>
      <c r="NJX27" s="431"/>
      <c r="NJY27" s="431"/>
      <c r="NJZ27" s="431"/>
      <c r="NKA27" s="431"/>
      <c r="NKB27" s="431"/>
      <c r="NKC27" s="431"/>
      <c r="NKD27" s="431"/>
      <c r="NKE27" s="431"/>
      <c r="NKF27" s="431"/>
      <c r="NKG27" s="431"/>
      <c r="NKH27" s="431"/>
      <c r="NKI27" s="431"/>
      <c r="NKJ27" s="431"/>
      <c r="NKK27" s="431"/>
      <c r="NKL27" s="431"/>
      <c r="NKM27" s="431"/>
      <c r="NKN27" s="431"/>
      <c r="NKO27" s="431"/>
      <c r="NKP27" s="431"/>
      <c r="NKQ27" s="431"/>
      <c r="NKR27" s="431"/>
      <c r="NKS27" s="431"/>
      <c r="NKT27" s="431"/>
      <c r="NKU27" s="431"/>
      <c r="NKV27" s="431"/>
      <c r="NKW27" s="431"/>
      <c r="NKX27" s="431"/>
      <c r="NKY27" s="431"/>
      <c r="NKZ27" s="431"/>
      <c r="NLA27" s="431"/>
      <c r="NLB27" s="431"/>
      <c r="NLC27" s="431"/>
      <c r="NLD27" s="431"/>
      <c r="NLE27" s="431"/>
      <c r="NLF27" s="431"/>
      <c r="NLG27" s="431"/>
      <c r="NLH27" s="431"/>
      <c r="NLI27" s="431"/>
      <c r="NLJ27" s="431"/>
      <c r="NLK27" s="431"/>
      <c r="NLL27" s="431"/>
      <c r="NLM27" s="431"/>
      <c r="NLN27" s="431"/>
      <c r="NLO27" s="431"/>
      <c r="NLP27" s="431"/>
      <c r="NLQ27" s="431"/>
      <c r="NLR27" s="431"/>
      <c r="NLS27" s="431"/>
      <c r="NLT27" s="431"/>
      <c r="NLU27" s="431"/>
      <c r="NLV27" s="431"/>
      <c r="NLW27" s="431"/>
      <c r="NLX27" s="431"/>
      <c r="NLY27" s="431"/>
      <c r="NLZ27" s="431"/>
      <c r="NMA27" s="431"/>
      <c r="NMB27" s="431"/>
      <c r="NMC27" s="431"/>
      <c r="NMD27" s="431"/>
      <c r="NME27" s="431"/>
      <c r="NMF27" s="431"/>
      <c r="NMG27" s="431"/>
      <c r="NMH27" s="431"/>
      <c r="NMI27" s="431"/>
      <c r="NMJ27" s="431"/>
      <c r="NMK27" s="431"/>
      <c r="NML27" s="431"/>
      <c r="NMM27" s="431"/>
      <c r="NMN27" s="431"/>
      <c r="NMO27" s="431"/>
      <c r="NMP27" s="431"/>
      <c r="NMQ27" s="431"/>
      <c r="NMR27" s="431"/>
      <c r="NMS27" s="431"/>
      <c r="NMT27" s="431"/>
      <c r="NMU27" s="431"/>
      <c r="NMV27" s="431"/>
      <c r="NMW27" s="431"/>
      <c r="NMX27" s="431"/>
      <c r="NMY27" s="431"/>
      <c r="NMZ27" s="431"/>
      <c r="NNA27" s="431"/>
      <c r="NNB27" s="431"/>
      <c r="NNC27" s="431"/>
      <c r="NND27" s="431"/>
      <c r="NNE27" s="431"/>
      <c r="NNF27" s="431"/>
      <c r="NNG27" s="431"/>
      <c r="NNH27" s="431"/>
      <c r="NNI27" s="431"/>
      <c r="NNJ27" s="431"/>
      <c r="NNK27" s="431"/>
      <c r="NNL27" s="431"/>
      <c r="NNM27" s="431"/>
      <c r="NNN27" s="431"/>
      <c r="NNO27" s="431"/>
      <c r="NNP27" s="431"/>
      <c r="NNQ27" s="431"/>
      <c r="NNR27" s="431"/>
      <c r="NNS27" s="431"/>
      <c r="NNT27" s="431"/>
      <c r="NNU27" s="431"/>
      <c r="NNV27" s="431"/>
      <c r="NNW27" s="431"/>
      <c r="NNX27" s="431"/>
      <c r="NNY27" s="431"/>
      <c r="NNZ27" s="431"/>
      <c r="NOA27" s="431"/>
      <c r="NOB27" s="431"/>
      <c r="NOC27" s="431"/>
      <c r="NOD27" s="431"/>
      <c r="NOE27" s="431"/>
      <c r="NOF27" s="431"/>
      <c r="NOG27" s="431"/>
      <c r="NOH27" s="431"/>
      <c r="NOI27" s="431"/>
      <c r="NOJ27" s="431"/>
      <c r="NOK27" s="431"/>
      <c r="NOL27" s="431"/>
      <c r="NOM27" s="431"/>
      <c r="NON27" s="431"/>
      <c r="NOO27" s="431"/>
      <c r="NOP27" s="431"/>
      <c r="NOQ27" s="431"/>
      <c r="NOR27" s="431"/>
      <c r="NOS27" s="431"/>
      <c r="NOT27" s="431"/>
      <c r="NOU27" s="431"/>
      <c r="NOV27" s="431"/>
      <c r="NOW27" s="431"/>
      <c r="NOX27" s="431"/>
      <c r="NOY27" s="431"/>
      <c r="NOZ27" s="431"/>
      <c r="NPA27" s="431"/>
      <c r="NPB27" s="431"/>
      <c r="NPC27" s="431"/>
      <c r="NPD27" s="431"/>
      <c r="NPE27" s="431"/>
      <c r="NPF27" s="431"/>
      <c r="NPG27" s="431"/>
      <c r="NPH27" s="431"/>
      <c r="NPI27" s="431"/>
      <c r="NPJ27" s="431"/>
      <c r="NPK27" s="431"/>
      <c r="NPL27" s="431"/>
      <c r="NPM27" s="431"/>
      <c r="NPN27" s="431"/>
      <c r="NPO27" s="431"/>
      <c r="NPP27" s="431"/>
      <c r="NPQ27" s="431"/>
      <c r="NPR27" s="431"/>
      <c r="NPS27" s="431"/>
      <c r="NPT27" s="431"/>
      <c r="NPU27" s="431"/>
      <c r="NPV27" s="431"/>
      <c r="NPW27" s="431"/>
      <c r="NPX27" s="431"/>
      <c r="NPY27" s="431"/>
      <c r="NPZ27" s="431"/>
      <c r="NQA27" s="431"/>
      <c r="NQB27" s="431"/>
      <c r="NQC27" s="431"/>
      <c r="NQD27" s="431"/>
      <c r="NQE27" s="431"/>
      <c r="NQF27" s="431"/>
      <c r="NQG27" s="431"/>
      <c r="NQH27" s="431"/>
      <c r="NQI27" s="431"/>
      <c r="NQJ27" s="431"/>
      <c r="NQK27" s="431"/>
      <c r="NQL27" s="431"/>
      <c r="NQM27" s="431"/>
      <c r="NQN27" s="431"/>
      <c r="NQO27" s="431"/>
      <c r="NQP27" s="431"/>
      <c r="NQQ27" s="431"/>
      <c r="NQR27" s="431"/>
      <c r="NQS27" s="431"/>
      <c r="NQT27" s="431"/>
      <c r="NQU27" s="431"/>
      <c r="NQV27" s="431"/>
      <c r="NQW27" s="431"/>
      <c r="NQX27" s="431"/>
      <c r="NQY27" s="431"/>
      <c r="NQZ27" s="431"/>
      <c r="NRA27" s="431"/>
      <c r="NRB27" s="431"/>
      <c r="NRC27" s="431"/>
      <c r="NRD27" s="431"/>
      <c r="NRE27" s="431"/>
      <c r="NRF27" s="431"/>
      <c r="NRG27" s="431"/>
      <c r="NRH27" s="431"/>
      <c r="NRI27" s="431"/>
      <c r="NRJ27" s="431"/>
      <c r="NRK27" s="431"/>
      <c r="NRL27" s="431"/>
      <c r="NRM27" s="431"/>
      <c r="NRN27" s="431"/>
      <c r="NRO27" s="431"/>
      <c r="NRP27" s="431"/>
      <c r="NRQ27" s="431"/>
      <c r="NRR27" s="431"/>
      <c r="NRS27" s="431"/>
      <c r="NRT27" s="431"/>
      <c r="NRU27" s="431"/>
      <c r="NRV27" s="431"/>
      <c r="NRW27" s="431"/>
      <c r="NRX27" s="431"/>
      <c r="NRY27" s="431"/>
      <c r="NRZ27" s="431"/>
      <c r="NSA27" s="431"/>
      <c r="NSB27" s="431"/>
      <c r="NSC27" s="431"/>
      <c r="NSD27" s="431"/>
      <c r="NSE27" s="431"/>
      <c r="NSF27" s="431"/>
      <c r="NSG27" s="431"/>
      <c r="NSH27" s="431"/>
      <c r="NSI27" s="431"/>
      <c r="NSJ27" s="431"/>
      <c r="NSK27" s="431"/>
      <c r="NSL27" s="431"/>
      <c r="NSM27" s="431"/>
      <c r="NSN27" s="431"/>
      <c r="NSO27" s="431"/>
      <c r="NSP27" s="431"/>
      <c r="NSQ27" s="431"/>
      <c r="NSR27" s="431"/>
      <c r="NSS27" s="431"/>
      <c r="NST27" s="431"/>
      <c r="NSU27" s="431"/>
      <c r="NSV27" s="431"/>
      <c r="NSW27" s="431"/>
      <c r="NSX27" s="431"/>
      <c r="NSY27" s="431"/>
      <c r="NSZ27" s="431"/>
      <c r="NTA27" s="431"/>
      <c r="NTB27" s="431"/>
      <c r="NTC27" s="431"/>
      <c r="NTD27" s="431"/>
      <c r="NTE27" s="431"/>
      <c r="NTF27" s="431"/>
      <c r="NTG27" s="431"/>
      <c r="NTH27" s="431"/>
      <c r="NTI27" s="431"/>
      <c r="NTJ27" s="431"/>
      <c r="NTK27" s="431"/>
      <c r="NTL27" s="431"/>
      <c r="NTM27" s="431"/>
      <c r="NTN27" s="431"/>
      <c r="NTO27" s="431"/>
      <c r="NTP27" s="431"/>
      <c r="NTQ27" s="431"/>
      <c r="NTR27" s="431"/>
      <c r="NTS27" s="431"/>
      <c r="NTT27" s="431"/>
      <c r="NTU27" s="431"/>
      <c r="NTV27" s="431"/>
      <c r="NTW27" s="431"/>
      <c r="NTX27" s="431"/>
      <c r="NTY27" s="431"/>
      <c r="NTZ27" s="431"/>
      <c r="NUA27" s="431"/>
      <c r="NUB27" s="431"/>
      <c r="NUC27" s="431"/>
      <c r="NUD27" s="431"/>
      <c r="NUE27" s="431"/>
      <c r="NUF27" s="431"/>
      <c r="NUG27" s="431"/>
      <c r="NUH27" s="431"/>
      <c r="NUI27" s="431"/>
      <c r="NUJ27" s="431"/>
      <c r="NUK27" s="431"/>
      <c r="NUL27" s="431"/>
      <c r="NUM27" s="431"/>
      <c r="NUN27" s="431"/>
      <c r="NUO27" s="431"/>
      <c r="NUP27" s="431"/>
      <c r="NUQ27" s="431"/>
      <c r="NUR27" s="431"/>
      <c r="NUS27" s="431"/>
      <c r="NUT27" s="431"/>
      <c r="NUU27" s="431"/>
      <c r="NUV27" s="431"/>
      <c r="NUW27" s="431"/>
      <c r="NUX27" s="431"/>
      <c r="NUY27" s="431"/>
      <c r="NUZ27" s="431"/>
      <c r="NVA27" s="431"/>
      <c r="NVB27" s="431"/>
      <c r="NVC27" s="431"/>
      <c r="NVD27" s="431"/>
      <c r="NVE27" s="431"/>
      <c r="NVF27" s="431"/>
      <c r="NVG27" s="431"/>
      <c r="NVH27" s="431"/>
      <c r="NVI27" s="431"/>
      <c r="NVJ27" s="431"/>
      <c r="NVK27" s="431"/>
      <c r="NVL27" s="431"/>
      <c r="NVM27" s="431"/>
      <c r="NVN27" s="431"/>
      <c r="NVO27" s="431"/>
      <c r="NVP27" s="431"/>
      <c r="NVQ27" s="431"/>
      <c r="NVR27" s="431"/>
      <c r="NVS27" s="431"/>
      <c r="NVT27" s="431"/>
      <c r="NVU27" s="431"/>
      <c r="NVV27" s="431"/>
      <c r="NVW27" s="431"/>
      <c r="NVX27" s="431"/>
      <c r="NVY27" s="431"/>
      <c r="NVZ27" s="431"/>
      <c r="NWA27" s="431"/>
      <c r="NWB27" s="431"/>
      <c r="NWC27" s="431"/>
      <c r="NWD27" s="431"/>
      <c r="NWE27" s="431"/>
      <c r="NWF27" s="431"/>
      <c r="NWG27" s="431"/>
      <c r="NWH27" s="431"/>
      <c r="NWI27" s="431"/>
      <c r="NWJ27" s="431"/>
      <c r="NWK27" s="431"/>
      <c r="NWL27" s="431"/>
      <c r="NWM27" s="431"/>
      <c r="NWN27" s="431"/>
      <c r="NWO27" s="431"/>
      <c r="NWP27" s="431"/>
      <c r="NWQ27" s="431"/>
      <c r="NWR27" s="431"/>
      <c r="NWS27" s="431"/>
      <c r="NWT27" s="431"/>
      <c r="NWU27" s="431"/>
      <c r="NWV27" s="431"/>
      <c r="NWW27" s="431"/>
      <c r="NWX27" s="431"/>
      <c r="NWY27" s="431"/>
      <c r="NWZ27" s="431"/>
      <c r="NXA27" s="431"/>
      <c r="NXB27" s="431"/>
      <c r="NXC27" s="431"/>
      <c r="NXD27" s="431"/>
      <c r="NXE27" s="431"/>
      <c r="NXF27" s="431"/>
      <c r="NXG27" s="431"/>
      <c r="NXH27" s="431"/>
      <c r="NXI27" s="431"/>
      <c r="NXJ27" s="431"/>
      <c r="NXK27" s="431"/>
      <c r="NXL27" s="431"/>
      <c r="NXM27" s="431"/>
      <c r="NXN27" s="431"/>
      <c r="NXO27" s="431"/>
      <c r="NXP27" s="431"/>
      <c r="NXQ27" s="431"/>
      <c r="NXR27" s="431"/>
      <c r="NXS27" s="431"/>
      <c r="NXT27" s="431"/>
      <c r="NXU27" s="431"/>
      <c r="NXV27" s="431"/>
      <c r="NXW27" s="431"/>
      <c r="NXX27" s="431"/>
      <c r="NXY27" s="431"/>
      <c r="NXZ27" s="431"/>
      <c r="NYA27" s="431"/>
      <c r="NYB27" s="431"/>
      <c r="NYC27" s="431"/>
      <c r="NYD27" s="431"/>
      <c r="NYE27" s="431"/>
      <c r="NYF27" s="431"/>
      <c r="NYG27" s="431"/>
      <c r="NYH27" s="431"/>
      <c r="NYI27" s="431"/>
      <c r="NYJ27" s="431"/>
      <c r="NYK27" s="431"/>
      <c r="NYL27" s="431"/>
      <c r="NYM27" s="431"/>
      <c r="NYN27" s="431"/>
      <c r="NYO27" s="431"/>
      <c r="NYP27" s="431"/>
      <c r="NYQ27" s="431"/>
      <c r="NYR27" s="431"/>
      <c r="NYS27" s="431"/>
      <c r="NYT27" s="431"/>
      <c r="NYU27" s="431"/>
      <c r="NYV27" s="431"/>
      <c r="NYW27" s="431"/>
      <c r="NYX27" s="431"/>
      <c r="NYY27" s="431"/>
      <c r="NYZ27" s="431"/>
      <c r="NZA27" s="431"/>
      <c r="NZB27" s="431"/>
      <c r="NZC27" s="431"/>
      <c r="NZD27" s="431"/>
      <c r="NZE27" s="431"/>
      <c r="NZF27" s="431"/>
      <c r="NZG27" s="431"/>
      <c r="NZH27" s="431"/>
      <c r="NZI27" s="431"/>
      <c r="NZJ27" s="431"/>
      <c r="NZK27" s="431"/>
      <c r="NZL27" s="431"/>
      <c r="NZM27" s="431"/>
      <c r="NZN27" s="431"/>
      <c r="NZO27" s="431"/>
      <c r="NZP27" s="431"/>
      <c r="NZQ27" s="431"/>
      <c r="NZR27" s="431"/>
      <c r="NZS27" s="431"/>
      <c r="NZT27" s="431"/>
      <c r="NZU27" s="431"/>
      <c r="NZV27" s="431"/>
      <c r="NZW27" s="431"/>
      <c r="NZX27" s="431"/>
      <c r="NZY27" s="431"/>
      <c r="NZZ27" s="431"/>
      <c r="OAA27" s="431"/>
      <c r="OAB27" s="431"/>
      <c r="OAC27" s="431"/>
      <c r="OAD27" s="431"/>
      <c r="OAE27" s="431"/>
      <c r="OAF27" s="431"/>
      <c r="OAG27" s="431"/>
      <c r="OAH27" s="431"/>
      <c r="OAI27" s="431"/>
      <c r="OAJ27" s="431"/>
      <c r="OAK27" s="431"/>
      <c r="OAL27" s="431"/>
      <c r="OAM27" s="431"/>
      <c r="OAN27" s="431"/>
      <c r="OAO27" s="431"/>
      <c r="OAP27" s="431"/>
      <c r="OAQ27" s="431"/>
      <c r="OAR27" s="431"/>
      <c r="OAS27" s="431"/>
      <c r="OAT27" s="431"/>
      <c r="OAU27" s="431"/>
      <c r="OAV27" s="431"/>
      <c r="OAW27" s="431"/>
      <c r="OAX27" s="431"/>
      <c r="OAY27" s="431"/>
      <c r="OAZ27" s="431"/>
      <c r="OBA27" s="431"/>
      <c r="OBB27" s="431"/>
      <c r="OBC27" s="431"/>
      <c r="OBD27" s="431"/>
      <c r="OBE27" s="431"/>
      <c r="OBF27" s="431"/>
      <c r="OBG27" s="431"/>
      <c r="OBH27" s="431"/>
      <c r="OBI27" s="431"/>
      <c r="OBJ27" s="431"/>
      <c r="OBK27" s="431"/>
      <c r="OBL27" s="431"/>
      <c r="OBM27" s="431"/>
      <c r="OBN27" s="431"/>
      <c r="OBO27" s="431"/>
      <c r="OBP27" s="431"/>
      <c r="OBQ27" s="431"/>
      <c r="OBR27" s="431"/>
      <c r="OBS27" s="431"/>
      <c r="OBT27" s="431"/>
      <c r="OBU27" s="431"/>
      <c r="OBV27" s="431"/>
      <c r="OBW27" s="431"/>
      <c r="OBX27" s="431"/>
      <c r="OBY27" s="431"/>
      <c r="OBZ27" s="431"/>
      <c r="OCA27" s="431"/>
      <c r="OCB27" s="431"/>
      <c r="OCC27" s="431"/>
      <c r="OCD27" s="431"/>
      <c r="OCE27" s="431"/>
      <c r="OCF27" s="431"/>
      <c r="OCG27" s="431"/>
      <c r="OCH27" s="431"/>
      <c r="OCI27" s="431"/>
      <c r="OCJ27" s="431"/>
      <c r="OCK27" s="431"/>
      <c r="OCL27" s="431"/>
      <c r="OCM27" s="431"/>
      <c r="OCN27" s="431"/>
      <c r="OCO27" s="431"/>
      <c r="OCP27" s="431"/>
      <c r="OCQ27" s="431"/>
      <c r="OCR27" s="431"/>
      <c r="OCS27" s="431"/>
      <c r="OCT27" s="431"/>
      <c r="OCU27" s="431"/>
      <c r="OCV27" s="431"/>
      <c r="OCW27" s="431"/>
      <c r="OCX27" s="431"/>
      <c r="OCY27" s="431"/>
      <c r="OCZ27" s="431"/>
      <c r="ODA27" s="431"/>
      <c r="ODB27" s="431"/>
      <c r="ODC27" s="431"/>
      <c r="ODD27" s="431"/>
      <c r="ODE27" s="431"/>
      <c r="ODF27" s="431"/>
      <c r="ODG27" s="431"/>
      <c r="ODH27" s="431"/>
      <c r="ODI27" s="431"/>
      <c r="ODJ27" s="431"/>
      <c r="ODK27" s="431"/>
      <c r="ODL27" s="431"/>
      <c r="ODM27" s="431"/>
      <c r="ODN27" s="431"/>
      <c r="ODO27" s="431"/>
      <c r="ODP27" s="431"/>
      <c r="ODQ27" s="431"/>
      <c r="ODR27" s="431"/>
      <c r="ODS27" s="431"/>
      <c r="ODT27" s="431"/>
      <c r="ODU27" s="431"/>
      <c r="ODV27" s="431"/>
      <c r="ODW27" s="431"/>
      <c r="ODX27" s="431"/>
      <c r="ODY27" s="431"/>
      <c r="ODZ27" s="431"/>
      <c r="OEA27" s="431"/>
      <c r="OEB27" s="431"/>
      <c r="OEC27" s="431"/>
      <c r="OED27" s="431"/>
      <c r="OEE27" s="431"/>
      <c r="OEF27" s="431"/>
      <c r="OEG27" s="431"/>
      <c r="OEH27" s="431"/>
      <c r="OEI27" s="431"/>
      <c r="OEJ27" s="431"/>
      <c r="OEK27" s="431"/>
      <c r="OEL27" s="431"/>
      <c r="OEM27" s="431"/>
      <c r="OEN27" s="431"/>
      <c r="OEO27" s="431"/>
      <c r="OEP27" s="431"/>
      <c r="OEQ27" s="431"/>
      <c r="OER27" s="431"/>
      <c r="OES27" s="431"/>
      <c r="OET27" s="431"/>
      <c r="OEU27" s="431"/>
      <c r="OEV27" s="431"/>
      <c r="OEW27" s="431"/>
      <c r="OEX27" s="431"/>
      <c r="OEY27" s="431"/>
      <c r="OEZ27" s="431"/>
      <c r="OFA27" s="431"/>
      <c r="OFB27" s="431"/>
      <c r="OFC27" s="431"/>
      <c r="OFD27" s="431"/>
      <c r="OFE27" s="431"/>
      <c r="OFF27" s="431"/>
      <c r="OFG27" s="431"/>
      <c r="OFH27" s="431"/>
      <c r="OFI27" s="431"/>
      <c r="OFJ27" s="431"/>
      <c r="OFK27" s="431"/>
      <c r="OFL27" s="431"/>
      <c r="OFM27" s="431"/>
      <c r="OFN27" s="431"/>
      <c r="OFO27" s="431"/>
      <c r="OFP27" s="431"/>
      <c r="OFQ27" s="431"/>
      <c r="OFR27" s="431"/>
      <c r="OFS27" s="431"/>
      <c r="OFT27" s="431"/>
      <c r="OFU27" s="431"/>
      <c r="OFV27" s="431"/>
      <c r="OFW27" s="431"/>
      <c r="OFX27" s="431"/>
      <c r="OFY27" s="431"/>
      <c r="OFZ27" s="431"/>
      <c r="OGA27" s="431"/>
      <c r="OGB27" s="431"/>
      <c r="OGC27" s="431"/>
      <c r="OGD27" s="431"/>
      <c r="OGE27" s="431"/>
      <c r="OGF27" s="431"/>
      <c r="OGG27" s="431"/>
      <c r="OGH27" s="431"/>
      <c r="OGI27" s="431"/>
      <c r="OGJ27" s="431"/>
      <c r="OGK27" s="431"/>
      <c r="OGL27" s="431"/>
      <c r="OGM27" s="431"/>
      <c r="OGN27" s="431"/>
      <c r="OGO27" s="431"/>
      <c r="OGP27" s="431"/>
      <c r="OGQ27" s="431"/>
      <c r="OGR27" s="431"/>
      <c r="OGS27" s="431"/>
      <c r="OGT27" s="431"/>
      <c r="OGU27" s="431"/>
      <c r="OGV27" s="431"/>
      <c r="OGW27" s="431"/>
      <c r="OGX27" s="431"/>
      <c r="OGY27" s="431"/>
      <c r="OGZ27" s="431"/>
      <c r="OHA27" s="431"/>
      <c r="OHB27" s="431"/>
      <c r="OHC27" s="431"/>
      <c r="OHD27" s="431"/>
      <c r="OHE27" s="431"/>
      <c r="OHF27" s="431"/>
      <c r="OHG27" s="431"/>
      <c r="OHH27" s="431"/>
      <c r="OHI27" s="431"/>
      <c r="OHJ27" s="431"/>
      <c r="OHK27" s="431"/>
      <c r="OHL27" s="431"/>
      <c r="OHM27" s="431"/>
      <c r="OHN27" s="431"/>
      <c r="OHO27" s="431"/>
      <c r="OHP27" s="431"/>
      <c r="OHQ27" s="431"/>
      <c r="OHR27" s="431"/>
      <c r="OHS27" s="431"/>
      <c r="OHT27" s="431"/>
      <c r="OHU27" s="431"/>
      <c r="OHV27" s="431"/>
      <c r="OHW27" s="431"/>
      <c r="OHX27" s="431"/>
      <c r="OHY27" s="431"/>
      <c r="OHZ27" s="431"/>
      <c r="OIA27" s="431"/>
      <c r="OIB27" s="431"/>
      <c r="OIC27" s="431"/>
      <c r="OID27" s="431"/>
      <c r="OIE27" s="431"/>
      <c r="OIF27" s="431"/>
      <c r="OIG27" s="431"/>
      <c r="OIH27" s="431"/>
      <c r="OII27" s="431"/>
      <c r="OIJ27" s="431"/>
      <c r="OIK27" s="431"/>
      <c r="OIL27" s="431"/>
      <c r="OIM27" s="431"/>
      <c r="OIN27" s="431"/>
      <c r="OIO27" s="431"/>
      <c r="OIP27" s="431"/>
      <c r="OIQ27" s="431"/>
      <c r="OIR27" s="431"/>
      <c r="OIS27" s="431"/>
      <c r="OIT27" s="431"/>
      <c r="OIU27" s="431"/>
      <c r="OIV27" s="431"/>
      <c r="OIW27" s="431"/>
      <c r="OIX27" s="431"/>
      <c r="OIY27" s="431"/>
      <c r="OIZ27" s="431"/>
      <c r="OJA27" s="431"/>
      <c r="OJB27" s="431"/>
      <c r="OJC27" s="431"/>
      <c r="OJD27" s="431"/>
      <c r="OJE27" s="431"/>
      <c r="OJF27" s="431"/>
      <c r="OJG27" s="431"/>
      <c r="OJH27" s="431"/>
      <c r="OJI27" s="431"/>
      <c r="OJJ27" s="431"/>
      <c r="OJK27" s="431"/>
      <c r="OJL27" s="431"/>
      <c r="OJM27" s="431"/>
      <c r="OJN27" s="431"/>
      <c r="OJO27" s="431"/>
      <c r="OJP27" s="431"/>
      <c r="OJQ27" s="431"/>
      <c r="OJR27" s="431"/>
      <c r="OJS27" s="431"/>
      <c r="OJT27" s="431"/>
      <c r="OJU27" s="431"/>
      <c r="OJV27" s="431"/>
      <c r="OJW27" s="431"/>
      <c r="OJX27" s="431"/>
      <c r="OJY27" s="431"/>
      <c r="OJZ27" s="431"/>
      <c r="OKA27" s="431"/>
      <c r="OKB27" s="431"/>
      <c r="OKC27" s="431"/>
      <c r="OKD27" s="431"/>
      <c r="OKE27" s="431"/>
      <c r="OKF27" s="431"/>
      <c r="OKG27" s="431"/>
      <c r="OKH27" s="431"/>
      <c r="OKI27" s="431"/>
      <c r="OKJ27" s="431"/>
      <c r="OKK27" s="431"/>
      <c r="OKL27" s="431"/>
      <c r="OKM27" s="431"/>
      <c r="OKN27" s="431"/>
      <c r="OKO27" s="431"/>
      <c r="OKP27" s="431"/>
      <c r="OKQ27" s="431"/>
      <c r="OKR27" s="431"/>
      <c r="OKS27" s="431"/>
      <c r="OKT27" s="431"/>
      <c r="OKU27" s="431"/>
      <c r="OKV27" s="431"/>
      <c r="OKW27" s="431"/>
      <c r="OKX27" s="431"/>
      <c r="OKY27" s="431"/>
      <c r="OKZ27" s="431"/>
      <c r="OLA27" s="431"/>
      <c r="OLB27" s="431"/>
      <c r="OLC27" s="431"/>
      <c r="OLD27" s="431"/>
      <c r="OLE27" s="431"/>
      <c r="OLF27" s="431"/>
      <c r="OLG27" s="431"/>
      <c r="OLH27" s="431"/>
      <c r="OLI27" s="431"/>
      <c r="OLJ27" s="431"/>
      <c r="OLK27" s="431"/>
      <c r="OLL27" s="431"/>
      <c r="OLM27" s="431"/>
      <c r="OLN27" s="431"/>
      <c r="OLO27" s="431"/>
      <c r="OLP27" s="431"/>
      <c r="OLQ27" s="431"/>
      <c r="OLR27" s="431"/>
      <c r="OLS27" s="431"/>
      <c r="OLT27" s="431"/>
      <c r="OLU27" s="431"/>
      <c r="OLV27" s="431"/>
      <c r="OLW27" s="431"/>
      <c r="OLX27" s="431"/>
      <c r="OLY27" s="431"/>
      <c r="OLZ27" s="431"/>
      <c r="OMA27" s="431"/>
      <c r="OMB27" s="431"/>
      <c r="OMC27" s="431"/>
      <c r="OMD27" s="431"/>
      <c r="OME27" s="431"/>
      <c r="OMF27" s="431"/>
      <c r="OMG27" s="431"/>
      <c r="OMH27" s="431"/>
      <c r="OMI27" s="431"/>
      <c r="OMJ27" s="431"/>
      <c r="OMK27" s="431"/>
      <c r="OML27" s="431"/>
      <c r="OMM27" s="431"/>
      <c r="OMN27" s="431"/>
      <c r="OMO27" s="431"/>
      <c r="OMP27" s="431"/>
      <c r="OMQ27" s="431"/>
      <c r="OMR27" s="431"/>
      <c r="OMS27" s="431"/>
      <c r="OMT27" s="431"/>
      <c r="OMU27" s="431"/>
      <c r="OMV27" s="431"/>
      <c r="OMW27" s="431"/>
      <c r="OMX27" s="431"/>
      <c r="OMY27" s="431"/>
      <c r="OMZ27" s="431"/>
      <c r="ONA27" s="431"/>
      <c r="ONB27" s="431"/>
      <c r="ONC27" s="431"/>
      <c r="OND27" s="431"/>
      <c r="ONE27" s="431"/>
      <c r="ONF27" s="431"/>
      <c r="ONG27" s="431"/>
      <c r="ONH27" s="431"/>
      <c r="ONI27" s="431"/>
      <c r="ONJ27" s="431"/>
      <c r="ONK27" s="431"/>
      <c r="ONL27" s="431"/>
      <c r="ONM27" s="431"/>
      <c r="ONN27" s="431"/>
      <c r="ONO27" s="431"/>
      <c r="ONP27" s="431"/>
      <c r="ONQ27" s="431"/>
      <c r="ONR27" s="431"/>
      <c r="ONS27" s="431"/>
      <c r="ONT27" s="431"/>
      <c r="ONU27" s="431"/>
      <c r="ONV27" s="431"/>
      <c r="ONW27" s="431"/>
      <c r="ONX27" s="431"/>
      <c r="ONY27" s="431"/>
      <c r="ONZ27" s="431"/>
      <c r="OOA27" s="431"/>
      <c r="OOB27" s="431"/>
      <c r="OOC27" s="431"/>
      <c r="OOD27" s="431"/>
      <c r="OOE27" s="431"/>
      <c r="OOF27" s="431"/>
      <c r="OOG27" s="431"/>
      <c r="OOH27" s="431"/>
      <c r="OOI27" s="431"/>
      <c r="OOJ27" s="431"/>
      <c r="OOK27" s="431"/>
      <c r="OOL27" s="431"/>
      <c r="OOM27" s="431"/>
      <c r="OON27" s="431"/>
      <c r="OOO27" s="431"/>
      <c r="OOP27" s="431"/>
      <c r="OOQ27" s="431"/>
      <c r="OOR27" s="431"/>
      <c r="OOS27" s="431"/>
      <c r="OOT27" s="431"/>
      <c r="OOU27" s="431"/>
      <c r="OOV27" s="431"/>
      <c r="OOW27" s="431"/>
      <c r="OOX27" s="431"/>
      <c r="OOY27" s="431"/>
      <c r="OOZ27" s="431"/>
      <c r="OPA27" s="431"/>
      <c r="OPB27" s="431"/>
      <c r="OPC27" s="431"/>
      <c r="OPD27" s="431"/>
      <c r="OPE27" s="431"/>
      <c r="OPF27" s="431"/>
      <c r="OPG27" s="431"/>
      <c r="OPH27" s="431"/>
      <c r="OPI27" s="431"/>
      <c r="OPJ27" s="431"/>
      <c r="OPK27" s="431"/>
      <c r="OPL27" s="431"/>
      <c r="OPM27" s="431"/>
      <c r="OPN27" s="431"/>
      <c r="OPO27" s="431"/>
      <c r="OPP27" s="431"/>
      <c r="OPQ27" s="431"/>
      <c r="OPR27" s="431"/>
      <c r="OPS27" s="431"/>
      <c r="OPT27" s="431"/>
      <c r="OPU27" s="431"/>
      <c r="OPV27" s="431"/>
      <c r="OPW27" s="431"/>
      <c r="OPX27" s="431"/>
      <c r="OPY27" s="431"/>
      <c r="OPZ27" s="431"/>
      <c r="OQA27" s="431"/>
      <c r="OQB27" s="431"/>
      <c r="OQC27" s="431"/>
      <c r="OQD27" s="431"/>
      <c r="OQE27" s="431"/>
      <c r="OQF27" s="431"/>
      <c r="OQG27" s="431"/>
      <c r="OQH27" s="431"/>
      <c r="OQI27" s="431"/>
      <c r="OQJ27" s="431"/>
      <c r="OQK27" s="431"/>
      <c r="OQL27" s="431"/>
      <c r="OQM27" s="431"/>
      <c r="OQN27" s="431"/>
      <c r="OQO27" s="431"/>
      <c r="OQP27" s="431"/>
      <c r="OQQ27" s="431"/>
      <c r="OQR27" s="431"/>
      <c r="OQS27" s="431"/>
      <c r="OQT27" s="431"/>
      <c r="OQU27" s="431"/>
      <c r="OQV27" s="431"/>
      <c r="OQW27" s="431"/>
      <c r="OQX27" s="431"/>
      <c r="OQY27" s="431"/>
      <c r="OQZ27" s="431"/>
      <c r="ORA27" s="431"/>
      <c r="ORB27" s="431"/>
      <c r="ORC27" s="431"/>
      <c r="ORD27" s="431"/>
      <c r="ORE27" s="431"/>
      <c r="ORF27" s="431"/>
      <c r="ORG27" s="431"/>
      <c r="ORH27" s="431"/>
      <c r="ORI27" s="431"/>
      <c r="ORJ27" s="431"/>
      <c r="ORK27" s="431"/>
      <c r="ORL27" s="431"/>
      <c r="ORM27" s="431"/>
      <c r="ORN27" s="431"/>
      <c r="ORO27" s="431"/>
      <c r="ORP27" s="431"/>
      <c r="ORQ27" s="431"/>
      <c r="ORR27" s="431"/>
      <c r="ORS27" s="431"/>
      <c r="ORT27" s="431"/>
      <c r="ORU27" s="431"/>
      <c r="ORV27" s="431"/>
      <c r="ORW27" s="431"/>
      <c r="ORX27" s="431"/>
      <c r="ORY27" s="431"/>
      <c r="ORZ27" s="431"/>
      <c r="OSA27" s="431"/>
      <c r="OSB27" s="431"/>
      <c r="OSC27" s="431"/>
      <c r="OSD27" s="431"/>
      <c r="OSE27" s="431"/>
      <c r="OSF27" s="431"/>
      <c r="OSG27" s="431"/>
      <c r="OSH27" s="431"/>
      <c r="OSI27" s="431"/>
      <c r="OSJ27" s="431"/>
      <c r="OSK27" s="431"/>
      <c r="OSL27" s="431"/>
      <c r="OSM27" s="431"/>
      <c r="OSN27" s="431"/>
      <c r="OSO27" s="431"/>
      <c r="OSP27" s="431"/>
      <c r="OSQ27" s="431"/>
      <c r="OSR27" s="431"/>
      <c r="OSS27" s="431"/>
      <c r="OST27" s="431"/>
      <c r="OSU27" s="431"/>
      <c r="OSV27" s="431"/>
      <c r="OSW27" s="431"/>
      <c r="OSX27" s="431"/>
      <c r="OSY27" s="431"/>
      <c r="OSZ27" s="431"/>
      <c r="OTA27" s="431"/>
      <c r="OTB27" s="431"/>
      <c r="OTC27" s="431"/>
      <c r="OTD27" s="431"/>
      <c r="OTE27" s="431"/>
      <c r="OTF27" s="431"/>
      <c r="OTG27" s="431"/>
      <c r="OTH27" s="431"/>
      <c r="OTI27" s="431"/>
      <c r="OTJ27" s="431"/>
      <c r="OTK27" s="431"/>
      <c r="OTL27" s="431"/>
      <c r="OTM27" s="431"/>
      <c r="OTN27" s="431"/>
      <c r="OTO27" s="431"/>
      <c r="OTP27" s="431"/>
      <c r="OTQ27" s="431"/>
      <c r="OTR27" s="431"/>
      <c r="OTS27" s="431"/>
      <c r="OTT27" s="431"/>
      <c r="OTU27" s="431"/>
      <c r="OTV27" s="431"/>
      <c r="OTW27" s="431"/>
      <c r="OTX27" s="431"/>
      <c r="OTY27" s="431"/>
      <c r="OTZ27" s="431"/>
      <c r="OUA27" s="431"/>
      <c r="OUB27" s="431"/>
      <c r="OUC27" s="431"/>
      <c r="OUD27" s="431"/>
      <c r="OUE27" s="431"/>
      <c r="OUF27" s="431"/>
      <c r="OUG27" s="431"/>
      <c r="OUH27" s="431"/>
      <c r="OUI27" s="431"/>
      <c r="OUJ27" s="431"/>
      <c r="OUK27" s="431"/>
      <c r="OUL27" s="431"/>
      <c r="OUM27" s="431"/>
      <c r="OUN27" s="431"/>
      <c r="OUO27" s="431"/>
      <c r="OUP27" s="431"/>
      <c r="OUQ27" s="431"/>
      <c r="OUR27" s="431"/>
      <c r="OUS27" s="431"/>
      <c r="OUT27" s="431"/>
      <c r="OUU27" s="431"/>
      <c r="OUV27" s="431"/>
      <c r="OUW27" s="431"/>
      <c r="OUX27" s="431"/>
      <c r="OUY27" s="431"/>
      <c r="OUZ27" s="431"/>
      <c r="OVA27" s="431"/>
      <c r="OVB27" s="431"/>
      <c r="OVC27" s="431"/>
      <c r="OVD27" s="431"/>
      <c r="OVE27" s="431"/>
      <c r="OVF27" s="431"/>
      <c r="OVG27" s="431"/>
      <c r="OVH27" s="431"/>
      <c r="OVI27" s="431"/>
      <c r="OVJ27" s="431"/>
      <c r="OVK27" s="431"/>
      <c r="OVL27" s="431"/>
      <c r="OVM27" s="431"/>
      <c r="OVN27" s="431"/>
      <c r="OVO27" s="431"/>
      <c r="OVP27" s="431"/>
      <c r="OVQ27" s="431"/>
      <c r="OVR27" s="431"/>
      <c r="OVS27" s="431"/>
      <c r="OVT27" s="431"/>
      <c r="OVU27" s="431"/>
      <c r="OVV27" s="431"/>
      <c r="OVW27" s="431"/>
      <c r="OVX27" s="431"/>
      <c r="OVY27" s="431"/>
      <c r="OVZ27" s="431"/>
      <c r="OWA27" s="431"/>
      <c r="OWB27" s="431"/>
      <c r="OWC27" s="431"/>
      <c r="OWD27" s="431"/>
      <c r="OWE27" s="431"/>
      <c r="OWF27" s="431"/>
      <c r="OWG27" s="431"/>
      <c r="OWH27" s="431"/>
      <c r="OWI27" s="431"/>
      <c r="OWJ27" s="431"/>
      <c r="OWK27" s="431"/>
      <c r="OWL27" s="431"/>
      <c r="OWM27" s="431"/>
      <c r="OWN27" s="431"/>
      <c r="OWO27" s="431"/>
      <c r="OWP27" s="431"/>
      <c r="OWQ27" s="431"/>
      <c r="OWR27" s="431"/>
      <c r="OWS27" s="431"/>
      <c r="OWT27" s="431"/>
      <c r="OWU27" s="431"/>
      <c r="OWV27" s="431"/>
      <c r="OWW27" s="431"/>
      <c r="OWX27" s="431"/>
      <c r="OWY27" s="431"/>
      <c r="OWZ27" s="431"/>
      <c r="OXA27" s="431"/>
      <c r="OXB27" s="431"/>
      <c r="OXC27" s="431"/>
      <c r="OXD27" s="431"/>
      <c r="OXE27" s="431"/>
      <c r="OXF27" s="431"/>
      <c r="OXG27" s="431"/>
      <c r="OXH27" s="431"/>
      <c r="OXI27" s="431"/>
      <c r="OXJ27" s="431"/>
      <c r="OXK27" s="431"/>
      <c r="OXL27" s="431"/>
      <c r="OXM27" s="431"/>
      <c r="OXN27" s="431"/>
      <c r="OXO27" s="431"/>
      <c r="OXP27" s="431"/>
      <c r="OXQ27" s="431"/>
      <c r="OXR27" s="431"/>
      <c r="OXS27" s="431"/>
      <c r="OXT27" s="431"/>
      <c r="OXU27" s="431"/>
      <c r="OXV27" s="431"/>
      <c r="OXW27" s="431"/>
      <c r="OXX27" s="431"/>
      <c r="OXY27" s="431"/>
      <c r="OXZ27" s="431"/>
      <c r="OYA27" s="431"/>
      <c r="OYB27" s="431"/>
      <c r="OYC27" s="431"/>
      <c r="OYD27" s="431"/>
      <c r="OYE27" s="431"/>
      <c r="OYF27" s="431"/>
      <c r="OYG27" s="431"/>
      <c r="OYH27" s="431"/>
      <c r="OYI27" s="431"/>
      <c r="OYJ27" s="431"/>
      <c r="OYK27" s="431"/>
      <c r="OYL27" s="431"/>
      <c r="OYM27" s="431"/>
      <c r="OYN27" s="431"/>
      <c r="OYO27" s="431"/>
      <c r="OYP27" s="431"/>
      <c r="OYQ27" s="431"/>
      <c r="OYR27" s="431"/>
      <c r="OYS27" s="431"/>
      <c r="OYT27" s="431"/>
      <c r="OYU27" s="431"/>
      <c r="OYV27" s="431"/>
      <c r="OYW27" s="431"/>
      <c r="OYX27" s="431"/>
      <c r="OYY27" s="431"/>
      <c r="OYZ27" s="431"/>
      <c r="OZA27" s="431"/>
      <c r="OZB27" s="431"/>
      <c r="OZC27" s="431"/>
      <c r="OZD27" s="431"/>
      <c r="OZE27" s="431"/>
      <c r="OZF27" s="431"/>
      <c r="OZG27" s="431"/>
      <c r="OZH27" s="431"/>
      <c r="OZI27" s="431"/>
      <c r="OZJ27" s="431"/>
      <c r="OZK27" s="431"/>
      <c r="OZL27" s="431"/>
      <c r="OZM27" s="431"/>
      <c r="OZN27" s="431"/>
      <c r="OZO27" s="431"/>
      <c r="OZP27" s="431"/>
      <c r="OZQ27" s="431"/>
      <c r="OZR27" s="431"/>
      <c r="OZS27" s="431"/>
      <c r="OZT27" s="431"/>
      <c r="OZU27" s="431"/>
      <c r="OZV27" s="431"/>
      <c r="OZW27" s="431"/>
      <c r="OZX27" s="431"/>
      <c r="OZY27" s="431"/>
      <c r="OZZ27" s="431"/>
      <c r="PAA27" s="431"/>
      <c r="PAB27" s="431"/>
      <c r="PAC27" s="431"/>
      <c r="PAD27" s="431"/>
      <c r="PAE27" s="431"/>
      <c r="PAF27" s="431"/>
      <c r="PAG27" s="431"/>
      <c r="PAH27" s="431"/>
      <c r="PAI27" s="431"/>
      <c r="PAJ27" s="431"/>
      <c r="PAK27" s="431"/>
      <c r="PAL27" s="431"/>
      <c r="PAM27" s="431"/>
      <c r="PAN27" s="431"/>
      <c r="PAO27" s="431"/>
      <c r="PAP27" s="431"/>
      <c r="PAQ27" s="431"/>
      <c r="PAR27" s="431"/>
      <c r="PAS27" s="431"/>
      <c r="PAT27" s="431"/>
      <c r="PAU27" s="431"/>
      <c r="PAV27" s="431"/>
      <c r="PAW27" s="431"/>
      <c r="PAX27" s="431"/>
      <c r="PAY27" s="431"/>
      <c r="PAZ27" s="431"/>
      <c r="PBA27" s="431"/>
      <c r="PBB27" s="431"/>
      <c r="PBC27" s="431"/>
      <c r="PBD27" s="431"/>
      <c r="PBE27" s="431"/>
      <c r="PBF27" s="431"/>
      <c r="PBG27" s="431"/>
      <c r="PBH27" s="431"/>
      <c r="PBI27" s="431"/>
      <c r="PBJ27" s="431"/>
      <c r="PBK27" s="431"/>
      <c r="PBL27" s="431"/>
      <c r="PBM27" s="431"/>
      <c r="PBN27" s="431"/>
      <c r="PBO27" s="431"/>
      <c r="PBP27" s="431"/>
      <c r="PBQ27" s="431"/>
      <c r="PBR27" s="431"/>
      <c r="PBS27" s="431"/>
      <c r="PBT27" s="431"/>
      <c r="PBU27" s="431"/>
      <c r="PBV27" s="431"/>
      <c r="PBW27" s="431"/>
      <c r="PBX27" s="431"/>
      <c r="PBY27" s="431"/>
      <c r="PBZ27" s="431"/>
      <c r="PCA27" s="431"/>
      <c r="PCB27" s="431"/>
      <c r="PCC27" s="431"/>
      <c r="PCD27" s="431"/>
      <c r="PCE27" s="431"/>
      <c r="PCF27" s="431"/>
      <c r="PCG27" s="431"/>
      <c r="PCH27" s="431"/>
      <c r="PCI27" s="431"/>
      <c r="PCJ27" s="431"/>
      <c r="PCK27" s="431"/>
      <c r="PCL27" s="431"/>
      <c r="PCM27" s="431"/>
      <c r="PCN27" s="431"/>
      <c r="PCO27" s="431"/>
      <c r="PCP27" s="431"/>
      <c r="PCQ27" s="431"/>
      <c r="PCR27" s="431"/>
      <c r="PCS27" s="431"/>
      <c r="PCT27" s="431"/>
      <c r="PCU27" s="431"/>
      <c r="PCV27" s="431"/>
      <c r="PCW27" s="431"/>
      <c r="PCX27" s="431"/>
      <c r="PCY27" s="431"/>
      <c r="PCZ27" s="431"/>
      <c r="PDA27" s="431"/>
      <c r="PDB27" s="431"/>
      <c r="PDC27" s="431"/>
      <c r="PDD27" s="431"/>
      <c r="PDE27" s="431"/>
      <c r="PDF27" s="431"/>
      <c r="PDG27" s="431"/>
      <c r="PDH27" s="431"/>
      <c r="PDI27" s="431"/>
      <c r="PDJ27" s="431"/>
      <c r="PDK27" s="431"/>
      <c r="PDL27" s="431"/>
      <c r="PDM27" s="431"/>
      <c r="PDN27" s="431"/>
      <c r="PDO27" s="431"/>
      <c r="PDP27" s="431"/>
      <c r="PDQ27" s="431"/>
      <c r="PDR27" s="431"/>
      <c r="PDS27" s="431"/>
      <c r="PDT27" s="431"/>
      <c r="PDU27" s="431"/>
      <c r="PDV27" s="431"/>
      <c r="PDW27" s="431"/>
      <c r="PDX27" s="431"/>
      <c r="PDY27" s="431"/>
      <c r="PDZ27" s="431"/>
      <c r="PEA27" s="431"/>
      <c r="PEB27" s="431"/>
      <c r="PEC27" s="431"/>
      <c r="PED27" s="431"/>
      <c r="PEE27" s="431"/>
      <c r="PEF27" s="431"/>
      <c r="PEG27" s="431"/>
      <c r="PEH27" s="431"/>
      <c r="PEI27" s="431"/>
      <c r="PEJ27" s="431"/>
      <c r="PEK27" s="431"/>
      <c r="PEL27" s="431"/>
      <c r="PEM27" s="431"/>
      <c r="PEN27" s="431"/>
      <c r="PEO27" s="431"/>
      <c r="PEP27" s="431"/>
      <c r="PEQ27" s="431"/>
      <c r="PER27" s="431"/>
      <c r="PES27" s="431"/>
      <c r="PET27" s="431"/>
      <c r="PEU27" s="431"/>
      <c r="PEV27" s="431"/>
      <c r="PEW27" s="431"/>
      <c r="PEX27" s="431"/>
      <c r="PEY27" s="431"/>
      <c r="PEZ27" s="431"/>
      <c r="PFA27" s="431"/>
      <c r="PFB27" s="431"/>
      <c r="PFC27" s="431"/>
      <c r="PFD27" s="431"/>
      <c r="PFE27" s="431"/>
      <c r="PFF27" s="431"/>
      <c r="PFG27" s="431"/>
      <c r="PFH27" s="431"/>
      <c r="PFI27" s="431"/>
      <c r="PFJ27" s="431"/>
      <c r="PFK27" s="431"/>
      <c r="PFL27" s="431"/>
      <c r="PFM27" s="431"/>
      <c r="PFN27" s="431"/>
      <c r="PFO27" s="431"/>
      <c r="PFP27" s="431"/>
      <c r="PFQ27" s="431"/>
      <c r="PFR27" s="431"/>
      <c r="PFS27" s="431"/>
      <c r="PFT27" s="431"/>
      <c r="PFU27" s="431"/>
      <c r="PFV27" s="431"/>
      <c r="PFW27" s="431"/>
      <c r="PFX27" s="431"/>
      <c r="PFY27" s="431"/>
      <c r="PFZ27" s="431"/>
      <c r="PGA27" s="431"/>
      <c r="PGB27" s="431"/>
      <c r="PGC27" s="431"/>
      <c r="PGD27" s="431"/>
      <c r="PGE27" s="431"/>
      <c r="PGF27" s="431"/>
      <c r="PGG27" s="431"/>
      <c r="PGH27" s="431"/>
      <c r="PGI27" s="431"/>
      <c r="PGJ27" s="431"/>
      <c r="PGK27" s="431"/>
      <c r="PGL27" s="431"/>
      <c r="PGM27" s="431"/>
      <c r="PGN27" s="431"/>
      <c r="PGO27" s="431"/>
      <c r="PGP27" s="431"/>
      <c r="PGQ27" s="431"/>
      <c r="PGR27" s="431"/>
      <c r="PGS27" s="431"/>
      <c r="PGT27" s="431"/>
      <c r="PGU27" s="431"/>
      <c r="PGV27" s="431"/>
      <c r="PGW27" s="431"/>
      <c r="PGX27" s="431"/>
      <c r="PGY27" s="431"/>
      <c r="PGZ27" s="431"/>
      <c r="PHA27" s="431"/>
      <c r="PHB27" s="431"/>
      <c r="PHC27" s="431"/>
      <c r="PHD27" s="431"/>
      <c r="PHE27" s="431"/>
      <c r="PHF27" s="431"/>
      <c r="PHG27" s="431"/>
      <c r="PHH27" s="431"/>
      <c r="PHI27" s="431"/>
      <c r="PHJ27" s="431"/>
      <c r="PHK27" s="431"/>
      <c r="PHL27" s="431"/>
      <c r="PHM27" s="431"/>
      <c r="PHN27" s="431"/>
      <c r="PHO27" s="431"/>
      <c r="PHP27" s="431"/>
      <c r="PHQ27" s="431"/>
      <c r="PHR27" s="431"/>
      <c r="PHS27" s="431"/>
      <c r="PHT27" s="431"/>
      <c r="PHU27" s="431"/>
      <c r="PHV27" s="431"/>
      <c r="PHW27" s="431"/>
      <c r="PHX27" s="431"/>
      <c r="PHY27" s="431"/>
      <c r="PHZ27" s="431"/>
      <c r="PIA27" s="431"/>
      <c r="PIB27" s="431"/>
      <c r="PIC27" s="431"/>
      <c r="PID27" s="431"/>
      <c r="PIE27" s="431"/>
      <c r="PIF27" s="431"/>
      <c r="PIG27" s="431"/>
      <c r="PIH27" s="431"/>
      <c r="PII27" s="431"/>
      <c r="PIJ27" s="431"/>
      <c r="PIK27" s="431"/>
      <c r="PIL27" s="431"/>
      <c r="PIM27" s="431"/>
      <c r="PIN27" s="431"/>
      <c r="PIO27" s="431"/>
      <c r="PIP27" s="431"/>
      <c r="PIQ27" s="431"/>
      <c r="PIR27" s="431"/>
      <c r="PIS27" s="431"/>
      <c r="PIT27" s="431"/>
      <c r="PIU27" s="431"/>
      <c r="PIV27" s="431"/>
      <c r="PIW27" s="431"/>
      <c r="PIX27" s="431"/>
      <c r="PIY27" s="431"/>
      <c r="PIZ27" s="431"/>
      <c r="PJA27" s="431"/>
      <c r="PJB27" s="431"/>
      <c r="PJC27" s="431"/>
      <c r="PJD27" s="431"/>
      <c r="PJE27" s="431"/>
      <c r="PJF27" s="431"/>
      <c r="PJG27" s="431"/>
      <c r="PJH27" s="431"/>
      <c r="PJI27" s="431"/>
      <c r="PJJ27" s="431"/>
      <c r="PJK27" s="431"/>
      <c r="PJL27" s="431"/>
      <c r="PJM27" s="431"/>
      <c r="PJN27" s="431"/>
      <c r="PJO27" s="431"/>
      <c r="PJP27" s="431"/>
      <c r="PJQ27" s="431"/>
      <c r="PJR27" s="431"/>
      <c r="PJS27" s="431"/>
      <c r="PJT27" s="431"/>
      <c r="PJU27" s="431"/>
      <c r="PJV27" s="431"/>
      <c r="PJW27" s="431"/>
      <c r="PJX27" s="431"/>
      <c r="PJY27" s="431"/>
      <c r="PJZ27" s="431"/>
      <c r="PKA27" s="431"/>
      <c r="PKB27" s="431"/>
      <c r="PKC27" s="431"/>
      <c r="PKD27" s="431"/>
      <c r="PKE27" s="431"/>
      <c r="PKF27" s="431"/>
      <c r="PKG27" s="431"/>
      <c r="PKH27" s="431"/>
      <c r="PKI27" s="431"/>
      <c r="PKJ27" s="431"/>
      <c r="PKK27" s="431"/>
      <c r="PKL27" s="431"/>
      <c r="PKM27" s="431"/>
      <c r="PKN27" s="431"/>
      <c r="PKO27" s="431"/>
      <c r="PKP27" s="431"/>
      <c r="PKQ27" s="431"/>
      <c r="PKR27" s="431"/>
      <c r="PKS27" s="431"/>
      <c r="PKT27" s="431"/>
      <c r="PKU27" s="431"/>
      <c r="PKV27" s="431"/>
      <c r="PKW27" s="431"/>
      <c r="PKX27" s="431"/>
      <c r="PKY27" s="431"/>
      <c r="PKZ27" s="431"/>
      <c r="PLA27" s="431"/>
      <c r="PLB27" s="431"/>
      <c r="PLC27" s="431"/>
      <c r="PLD27" s="431"/>
      <c r="PLE27" s="431"/>
      <c r="PLF27" s="431"/>
      <c r="PLG27" s="431"/>
      <c r="PLH27" s="431"/>
      <c r="PLI27" s="431"/>
      <c r="PLJ27" s="431"/>
      <c r="PLK27" s="431"/>
      <c r="PLL27" s="431"/>
      <c r="PLM27" s="431"/>
      <c r="PLN27" s="431"/>
      <c r="PLO27" s="431"/>
      <c r="PLP27" s="431"/>
      <c r="PLQ27" s="431"/>
      <c r="PLR27" s="431"/>
      <c r="PLS27" s="431"/>
      <c r="PLT27" s="431"/>
      <c r="PLU27" s="431"/>
      <c r="PLV27" s="431"/>
      <c r="PLW27" s="431"/>
      <c r="PLX27" s="431"/>
      <c r="PLY27" s="431"/>
      <c r="PLZ27" s="431"/>
      <c r="PMA27" s="431"/>
      <c r="PMB27" s="431"/>
      <c r="PMC27" s="431"/>
      <c r="PMD27" s="431"/>
      <c r="PME27" s="431"/>
      <c r="PMF27" s="431"/>
      <c r="PMG27" s="431"/>
      <c r="PMH27" s="431"/>
      <c r="PMI27" s="431"/>
      <c r="PMJ27" s="431"/>
      <c r="PMK27" s="431"/>
      <c r="PML27" s="431"/>
      <c r="PMM27" s="431"/>
      <c r="PMN27" s="431"/>
      <c r="PMO27" s="431"/>
      <c r="PMP27" s="431"/>
      <c r="PMQ27" s="431"/>
      <c r="PMR27" s="431"/>
      <c r="PMS27" s="431"/>
      <c r="PMT27" s="431"/>
      <c r="PMU27" s="431"/>
      <c r="PMV27" s="431"/>
      <c r="PMW27" s="431"/>
      <c r="PMX27" s="431"/>
      <c r="PMY27" s="431"/>
      <c r="PMZ27" s="431"/>
      <c r="PNA27" s="431"/>
      <c r="PNB27" s="431"/>
      <c r="PNC27" s="431"/>
      <c r="PND27" s="431"/>
      <c r="PNE27" s="431"/>
      <c r="PNF27" s="431"/>
      <c r="PNG27" s="431"/>
      <c r="PNH27" s="431"/>
      <c r="PNI27" s="431"/>
      <c r="PNJ27" s="431"/>
      <c r="PNK27" s="431"/>
      <c r="PNL27" s="431"/>
      <c r="PNM27" s="431"/>
      <c r="PNN27" s="431"/>
      <c r="PNO27" s="431"/>
      <c r="PNP27" s="431"/>
      <c r="PNQ27" s="431"/>
      <c r="PNR27" s="431"/>
      <c r="PNS27" s="431"/>
      <c r="PNT27" s="431"/>
      <c r="PNU27" s="431"/>
      <c r="PNV27" s="431"/>
      <c r="PNW27" s="431"/>
      <c r="PNX27" s="431"/>
      <c r="PNY27" s="431"/>
      <c r="PNZ27" s="431"/>
      <c r="POA27" s="431"/>
      <c r="POB27" s="431"/>
      <c r="POC27" s="431"/>
      <c r="POD27" s="431"/>
      <c r="POE27" s="431"/>
      <c r="POF27" s="431"/>
      <c r="POG27" s="431"/>
      <c r="POH27" s="431"/>
      <c r="POI27" s="431"/>
      <c r="POJ27" s="431"/>
      <c r="POK27" s="431"/>
      <c r="POL27" s="431"/>
      <c r="POM27" s="431"/>
      <c r="PON27" s="431"/>
      <c r="POO27" s="431"/>
      <c r="POP27" s="431"/>
      <c r="POQ27" s="431"/>
      <c r="POR27" s="431"/>
      <c r="POS27" s="431"/>
      <c r="POT27" s="431"/>
      <c r="POU27" s="431"/>
      <c r="POV27" s="431"/>
      <c r="POW27" s="431"/>
      <c r="POX27" s="431"/>
      <c r="POY27" s="431"/>
      <c r="POZ27" s="431"/>
      <c r="PPA27" s="431"/>
      <c r="PPB27" s="431"/>
      <c r="PPC27" s="431"/>
      <c r="PPD27" s="431"/>
      <c r="PPE27" s="431"/>
      <c r="PPF27" s="431"/>
      <c r="PPG27" s="431"/>
      <c r="PPH27" s="431"/>
      <c r="PPI27" s="431"/>
      <c r="PPJ27" s="431"/>
      <c r="PPK27" s="431"/>
      <c r="PPL27" s="431"/>
      <c r="PPM27" s="431"/>
      <c r="PPN27" s="431"/>
      <c r="PPO27" s="431"/>
      <c r="PPP27" s="431"/>
      <c r="PPQ27" s="431"/>
      <c r="PPR27" s="431"/>
      <c r="PPS27" s="431"/>
      <c r="PPT27" s="431"/>
      <c r="PPU27" s="431"/>
      <c r="PPV27" s="431"/>
      <c r="PPW27" s="431"/>
      <c r="PPX27" s="431"/>
      <c r="PPY27" s="431"/>
      <c r="PPZ27" s="431"/>
      <c r="PQA27" s="431"/>
      <c r="PQB27" s="431"/>
      <c r="PQC27" s="431"/>
      <c r="PQD27" s="431"/>
      <c r="PQE27" s="431"/>
      <c r="PQF27" s="431"/>
      <c r="PQG27" s="431"/>
      <c r="PQH27" s="431"/>
      <c r="PQI27" s="431"/>
      <c r="PQJ27" s="431"/>
      <c r="PQK27" s="431"/>
      <c r="PQL27" s="431"/>
      <c r="PQM27" s="431"/>
      <c r="PQN27" s="431"/>
      <c r="PQO27" s="431"/>
      <c r="PQP27" s="431"/>
      <c r="PQQ27" s="431"/>
      <c r="PQR27" s="431"/>
      <c r="PQS27" s="431"/>
      <c r="PQT27" s="431"/>
      <c r="PQU27" s="431"/>
      <c r="PQV27" s="431"/>
      <c r="PQW27" s="431"/>
      <c r="PQX27" s="431"/>
      <c r="PQY27" s="431"/>
      <c r="PQZ27" s="431"/>
      <c r="PRA27" s="431"/>
      <c r="PRB27" s="431"/>
      <c r="PRC27" s="431"/>
      <c r="PRD27" s="431"/>
      <c r="PRE27" s="431"/>
      <c r="PRF27" s="431"/>
      <c r="PRG27" s="431"/>
      <c r="PRH27" s="431"/>
      <c r="PRI27" s="431"/>
      <c r="PRJ27" s="431"/>
      <c r="PRK27" s="431"/>
      <c r="PRL27" s="431"/>
      <c r="PRM27" s="431"/>
      <c r="PRN27" s="431"/>
      <c r="PRO27" s="431"/>
      <c r="PRP27" s="431"/>
      <c r="PRQ27" s="431"/>
      <c r="PRR27" s="431"/>
      <c r="PRS27" s="431"/>
      <c r="PRT27" s="431"/>
      <c r="PRU27" s="431"/>
      <c r="PRV27" s="431"/>
      <c r="PRW27" s="431"/>
      <c r="PRX27" s="431"/>
      <c r="PRY27" s="431"/>
      <c r="PRZ27" s="431"/>
      <c r="PSA27" s="431"/>
      <c r="PSB27" s="431"/>
      <c r="PSC27" s="431"/>
      <c r="PSD27" s="431"/>
      <c r="PSE27" s="431"/>
      <c r="PSF27" s="431"/>
      <c r="PSG27" s="431"/>
      <c r="PSH27" s="431"/>
      <c r="PSI27" s="431"/>
      <c r="PSJ27" s="431"/>
      <c r="PSK27" s="431"/>
      <c r="PSL27" s="431"/>
      <c r="PSM27" s="431"/>
      <c r="PSN27" s="431"/>
      <c r="PSO27" s="431"/>
      <c r="PSP27" s="431"/>
      <c r="PSQ27" s="431"/>
      <c r="PSR27" s="431"/>
      <c r="PSS27" s="431"/>
      <c r="PST27" s="431"/>
      <c r="PSU27" s="431"/>
      <c r="PSV27" s="431"/>
      <c r="PSW27" s="431"/>
      <c r="PSX27" s="431"/>
      <c r="PSY27" s="431"/>
      <c r="PSZ27" s="431"/>
      <c r="PTA27" s="431"/>
      <c r="PTB27" s="431"/>
      <c r="PTC27" s="431"/>
      <c r="PTD27" s="431"/>
      <c r="PTE27" s="431"/>
      <c r="PTF27" s="431"/>
      <c r="PTG27" s="431"/>
      <c r="PTH27" s="431"/>
      <c r="PTI27" s="431"/>
      <c r="PTJ27" s="431"/>
      <c r="PTK27" s="431"/>
      <c r="PTL27" s="431"/>
      <c r="PTM27" s="431"/>
      <c r="PTN27" s="431"/>
      <c r="PTO27" s="431"/>
      <c r="PTP27" s="431"/>
      <c r="PTQ27" s="431"/>
      <c r="PTR27" s="431"/>
      <c r="PTS27" s="431"/>
      <c r="PTT27" s="431"/>
      <c r="PTU27" s="431"/>
      <c r="PTV27" s="431"/>
      <c r="PTW27" s="431"/>
      <c r="PTX27" s="431"/>
      <c r="PTY27" s="431"/>
      <c r="PTZ27" s="431"/>
      <c r="PUA27" s="431"/>
      <c r="PUB27" s="431"/>
      <c r="PUC27" s="431"/>
      <c r="PUD27" s="431"/>
      <c r="PUE27" s="431"/>
      <c r="PUF27" s="431"/>
      <c r="PUG27" s="431"/>
      <c r="PUH27" s="431"/>
      <c r="PUI27" s="431"/>
      <c r="PUJ27" s="431"/>
      <c r="PUK27" s="431"/>
      <c r="PUL27" s="431"/>
      <c r="PUM27" s="431"/>
      <c r="PUN27" s="431"/>
      <c r="PUO27" s="431"/>
      <c r="PUP27" s="431"/>
      <c r="PUQ27" s="431"/>
      <c r="PUR27" s="431"/>
      <c r="PUS27" s="431"/>
      <c r="PUT27" s="431"/>
      <c r="PUU27" s="431"/>
      <c r="PUV27" s="431"/>
      <c r="PUW27" s="431"/>
      <c r="PUX27" s="431"/>
      <c r="PUY27" s="431"/>
      <c r="PUZ27" s="431"/>
      <c r="PVA27" s="431"/>
      <c r="PVB27" s="431"/>
      <c r="PVC27" s="431"/>
      <c r="PVD27" s="431"/>
      <c r="PVE27" s="431"/>
      <c r="PVF27" s="431"/>
      <c r="PVG27" s="431"/>
      <c r="PVH27" s="431"/>
      <c r="PVI27" s="431"/>
      <c r="PVJ27" s="431"/>
      <c r="PVK27" s="431"/>
      <c r="PVL27" s="431"/>
      <c r="PVM27" s="431"/>
      <c r="PVN27" s="431"/>
      <c r="PVO27" s="431"/>
      <c r="PVP27" s="431"/>
      <c r="PVQ27" s="431"/>
      <c r="PVR27" s="431"/>
      <c r="PVS27" s="431"/>
      <c r="PVT27" s="431"/>
      <c r="PVU27" s="431"/>
      <c r="PVV27" s="431"/>
      <c r="PVW27" s="431"/>
      <c r="PVX27" s="431"/>
      <c r="PVY27" s="431"/>
      <c r="PVZ27" s="431"/>
      <c r="PWA27" s="431"/>
      <c r="PWB27" s="431"/>
      <c r="PWC27" s="431"/>
      <c r="PWD27" s="431"/>
      <c r="PWE27" s="431"/>
      <c r="PWF27" s="431"/>
      <c r="PWG27" s="431"/>
      <c r="PWH27" s="431"/>
      <c r="PWI27" s="431"/>
      <c r="PWJ27" s="431"/>
      <c r="PWK27" s="431"/>
      <c r="PWL27" s="431"/>
      <c r="PWM27" s="431"/>
      <c r="PWN27" s="431"/>
      <c r="PWO27" s="431"/>
      <c r="PWP27" s="431"/>
      <c r="PWQ27" s="431"/>
      <c r="PWR27" s="431"/>
      <c r="PWS27" s="431"/>
      <c r="PWT27" s="431"/>
      <c r="PWU27" s="431"/>
      <c r="PWV27" s="431"/>
      <c r="PWW27" s="431"/>
      <c r="PWX27" s="431"/>
      <c r="PWY27" s="431"/>
      <c r="PWZ27" s="431"/>
      <c r="PXA27" s="431"/>
      <c r="PXB27" s="431"/>
      <c r="PXC27" s="431"/>
      <c r="PXD27" s="431"/>
      <c r="PXE27" s="431"/>
      <c r="PXF27" s="431"/>
      <c r="PXG27" s="431"/>
      <c r="PXH27" s="431"/>
      <c r="PXI27" s="431"/>
      <c r="PXJ27" s="431"/>
      <c r="PXK27" s="431"/>
      <c r="PXL27" s="431"/>
      <c r="PXM27" s="431"/>
      <c r="PXN27" s="431"/>
      <c r="PXO27" s="431"/>
      <c r="PXP27" s="431"/>
      <c r="PXQ27" s="431"/>
      <c r="PXR27" s="431"/>
      <c r="PXS27" s="431"/>
      <c r="PXT27" s="431"/>
      <c r="PXU27" s="431"/>
      <c r="PXV27" s="431"/>
      <c r="PXW27" s="431"/>
      <c r="PXX27" s="431"/>
      <c r="PXY27" s="431"/>
      <c r="PXZ27" s="431"/>
      <c r="PYA27" s="431"/>
      <c r="PYB27" s="431"/>
      <c r="PYC27" s="431"/>
      <c r="PYD27" s="431"/>
      <c r="PYE27" s="431"/>
      <c r="PYF27" s="431"/>
      <c r="PYG27" s="431"/>
      <c r="PYH27" s="431"/>
      <c r="PYI27" s="431"/>
      <c r="PYJ27" s="431"/>
      <c r="PYK27" s="431"/>
      <c r="PYL27" s="431"/>
      <c r="PYM27" s="431"/>
      <c r="PYN27" s="431"/>
      <c r="PYO27" s="431"/>
      <c r="PYP27" s="431"/>
      <c r="PYQ27" s="431"/>
      <c r="PYR27" s="431"/>
      <c r="PYS27" s="431"/>
      <c r="PYT27" s="431"/>
      <c r="PYU27" s="431"/>
      <c r="PYV27" s="431"/>
      <c r="PYW27" s="431"/>
      <c r="PYX27" s="431"/>
      <c r="PYY27" s="431"/>
      <c r="PYZ27" s="431"/>
      <c r="PZA27" s="431"/>
      <c r="PZB27" s="431"/>
      <c r="PZC27" s="431"/>
      <c r="PZD27" s="431"/>
      <c r="PZE27" s="431"/>
      <c r="PZF27" s="431"/>
      <c r="PZG27" s="431"/>
      <c r="PZH27" s="431"/>
      <c r="PZI27" s="431"/>
      <c r="PZJ27" s="431"/>
      <c r="PZK27" s="431"/>
      <c r="PZL27" s="431"/>
      <c r="PZM27" s="431"/>
      <c r="PZN27" s="431"/>
      <c r="PZO27" s="431"/>
      <c r="PZP27" s="431"/>
      <c r="PZQ27" s="431"/>
      <c r="PZR27" s="431"/>
      <c r="PZS27" s="431"/>
      <c r="PZT27" s="431"/>
      <c r="PZU27" s="431"/>
      <c r="PZV27" s="431"/>
      <c r="PZW27" s="431"/>
      <c r="PZX27" s="431"/>
      <c r="PZY27" s="431"/>
      <c r="PZZ27" s="431"/>
      <c r="QAA27" s="431"/>
      <c r="QAB27" s="431"/>
      <c r="QAC27" s="431"/>
      <c r="QAD27" s="431"/>
      <c r="QAE27" s="431"/>
      <c r="QAF27" s="431"/>
      <c r="QAG27" s="431"/>
      <c r="QAH27" s="431"/>
      <c r="QAI27" s="431"/>
      <c r="QAJ27" s="431"/>
      <c r="QAK27" s="431"/>
      <c r="QAL27" s="431"/>
      <c r="QAM27" s="431"/>
      <c r="QAN27" s="431"/>
      <c r="QAO27" s="431"/>
      <c r="QAP27" s="431"/>
      <c r="QAQ27" s="431"/>
      <c r="QAR27" s="431"/>
      <c r="QAS27" s="431"/>
      <c r="QAT27" s="431"/>
      <c r="QAU27" s="431"/>
      <c r="QAV27" s="431"/>
      <c r="QAW27" s="431"/>
      <c r="QAX27" s="431"/>
      <c r="QAY27" s="431"/>
      <c r="QAZ27" s="431"/>
      <c r="QBA27" s="431"/>
      <c r="QBB27" s="431"/>
      <c r="QBC27" s="431"/>
      <c r="QBD27" s="431"/>
      <c r="QBE27" s="431"/>
      <c r="QBF27" s="431"/>
      <c r="QBG27" s="431"/>
      <c r="QBH27" s="431"/>
      <c r="QBI27" s="431"/>
      <c r="QBJ27" s="431"/>
      <c r="QBK27" s="431"/>
      <c r="QBL27" s="431"/>
      <c r="QBM27" s="431"/>
      <c r="QBN27" s="431"/>
      <c r="QBO27" s="431"/>
      <c r="QBP27" s="431"/>
      <c r="QBQ27" s="431"/>
      <c r="QBR27" s="431"/>
      <c r="QBS27" s="431"/>
      <c r="QBT27" s="431"/>
      <c r="QBU27" s="431"/>
      <c r="QBV27" s="431"/>
      <c r="QBW27" s="431"/>
      <c r="QBX27" s="431"/>
      <c r="QBY27" s="431"/>
      <c r="QBZ27" s="431"/>
      <c r="QCA27" s="431"/>
      <c r="QCB27" s="431"/>
      <c r="QCC27" s="431"/>
      <c r="QCD27" s="431"/>
      <c r="QCE27" s="431"/>
      <c r="QCF27" s="431"/>
      <c r="QCG27" s="431"/>
      <c r="QCH27" s="431"/>
      <c r="QCI27" s="431"/>
      <c r="QCJ27" s="431"/>
      <c r="QCK27" s="431"/>
      <c r="QCL27" s="431"/>
      <c r="QCM27" s="431"/>
      <c r="QCN27" s="431"/>
      <c r="QCO27" s="431"/>
      <c r="QCP27" s="431"/>
      <c r="QCQ27" s="431"/>
      <c r="QCR27" s="431"/>
      <c r="QCS27" s="431"/>
      <c r="QCT27" s="431"/>
      <c r="QCU27" s="431"/>
      <c r="QCV27" s="431"/>
      <c r="QCW27" s="431"/>
      <c r="QCX27" s="431"/>
      <c r="QCY27" s="431"/>
      <c r="QCZ27" s="431"/>
      <c r="QDA27" s="431"/>
      <c r="QDB27" s="431"/>
      <c r="QDC27" s="431"/>
      <c r="QDD27" s="431"/>
      <c r="QDE27" s="431"/>
      <c r="QDF27" s="431"/>
      <c r="QDG27" s="431"/>
      <c r="QDH27" s="431"/>
      <c r="QDI27" s="431"/>
      <c r="QDJ27" s="431"/>
      <c r="QDK27" s="431"/>
      <c r="QDL27" s="431"/>
      <c r="QDM27" s="431"/>
      <c r="QDN27" s="431"/>
      <c r="QDO27" s="431"/>
      <c r="QDP27" s="431"/>
      <c r="QDQ27" s="431"/>
      <c r="QDR27" s="431"/>
      <c r="QDS27" s="431"/>
      <c r="QDT27" s="431"/>
      <c r="QDU27" s="431"/>
      <c r="QDV27" s="431"/>
      <c r="QDW27" s="431"/>
      <c r="QDX27" s="431"/>
      <c r="QDY27" s="431"/>
      <c r="QDZ27" s="431"/>
      <c r="QEA27" s="431"/>
      <c r="QEB27" s="431"/>
      <c r="QEC27" s="431"/>
      <c r="QED27" s="431"/>
      <c r="QEE27" s="431"/>
      <c r="QEF27" s="431"/>
      <c r="QEG27" s="431"/>
      <c r="QEH27" s="431"/>
      <c r="QEI27" s="431"/>
      <c r="QEJ27" s="431"/>
      <c r="QEK27" s="431"/>
      <c r="QEL27" s="431"/>
      <c r="QEM27" s="431"/>
      <c r="QEN27" s="431"/>
      <c r="QEO27" s="431"/>
      <c r="QEP27" s="431"/>
      <c r="QEQ27" s="431"/>
      <c r="QER27" s="431"/>
      <c r="QES27" s="431"/>
      <c r="QET27" s="431"/>
      <c r="QEU27" s="431"/>
      <c r="QEV27" s="431"/>
      <c r="QEW27" s="431"/>
      <c r="QEX27" s="431"/>
      <c r="QEY27" s="431"/>
      <c r="QEZ27" s="431"/>
      <c r="QFA27" s="431"/>
      <c r="QFB27" s="431"/>
      <c r="QFC27" s="431"/>
      <c r="QFD27" s="431"/>
      <c r="QFE27" s="431"/>
      <c r="QFF27" s="431"/>
      <c r="QFG27" s="431"/>
      <c r="QFH27" s="431"/>
      <c r="QFI27" s="431"/>
      <c r="QFJ27" s="431"/>
      <c r="QFK27" s="431"/>
      <c r="QFL27" s="431"/>
      <c r="QFM27" s="431"/>
      <c r="QFN27" s="431"/>
      <c r="QFO27" s="431"/>
      <c r="QFP27" s="431"/>
      <c r="QFQ27" s="431"/>
      <c r="QFR27" s="431"/>
      <c r="QFS27" s="431"/>
      <c r="QFT27" s="431"/>
      <c r="QFU27" s="431"/>
      <c r="QFV27" s="431"/>
      <c r="QFW27" s="431"/>
      <c r="QFX27" s="431"/>
      <c r="QFY27" s="431"/>
      <c r="QFZ27" s="431"/>
      <c r="QGA27" s="431"/>
      <c r="QGB27" s="431"/>
      <c r="QGC27" s="431"/>
      <c r="QGD27" s="431"/>
      <c r="QGE27" s="431"/>
      <c r="QGF27" s="431"/>
      <c r="QGG27" s="431"/>
      <c r="QGH27" s="431"/>
      <c r="QGI27" s="431"/>
      <c r="QGJ27" s="431"/>
      <c r="QGK27" s="431"/>
      <c r="QGL27" s="431"/>
      <c r="QGM27" s="431"/>
      <c r="QGN27" s="431"/>
      <c r="QGO27" s="431"/>
      <c r="QGP27" s="431"/>
      <c r="QGQ27" s="431"/>
      <c r="QGR27" s="431"/>
      <c r="QGS27" s="431"/>
      <c r="QGT27" s="431"/>
      <c r="QGU27" s="431"/>
      <c r="QGV27" s="431"/>
      <c r="QGW27" s="431"/>
      <c r="QGX27" s="431"/>
      <c r="QGY27" s="431"/>
      <c r="QGZ27" s="431"/>
      <c r="QHA27" s="431"/>
      <c r="QHB27" s="431"/>
      <c r="QHC27" s="431"/>
      <c r="QHD27" s="431"/>
      <c r="QHE27" s="431"/>
      <c r="QHF27" s="431"/>
      <c r="QHG27" s="431"/>
      <c r="QHH27" s="431"/>
      <c r="QHI27" s="431"/>
      <c r="QHJ27" s="431"/>
      <c r="QHK27" s="431"/>
      <c r="QHL27" s="431"/>
      <c r="QHM27" s="431"/>
      <c r="QHN27" s="431"/>
      <c r="QHO27" s="431"/>
      <c r="QHP27" s="431"/>
      <c r="QHQ27" s="431"/>
      <c r="QHR27" s="431"/>
      <c r="QHS27" s="431"/>
      <c r="QHT27" s="431"/>
      <c r="QHU27" s="431"/>
      <c r="QHV27" s="431"/>
      <c r="QHW27" s="431"/>
      <c r="QHX27" s="431"/>
      <c r="QHY27" s="431"/>
      <c r="QHZ27" s="431"/>
      <c r="QIA27" s="431"/>
      <c r="QIB27" s="431"/>
      <c r="QIC27" s="431"/>
      <c r="QID27" s="431"/>
      <c r="QIE27" s="431"/>
      <c r="QIF27" s="431"/>
      <c r="QIG27" s="431"/>
      <c r="QIH27" s="431"/>
      <c r="QII27" s="431"/>
      <c r="QIJ27" s="431"/>
      <c r="QIK27" s="431"/>
      <c r="QIL27" s="431"/>
      <c r="QIM27" s="431"/>
      <c r="QIN27" s="431"/>
      <c r="QIO27" s="431"/>
      <c r="QIP27" s="431"/>
      <c r="QIQ27" s="431"/>
      <c r="QIR27" s="431"/>
      <c r="QIS27" s="431"/>
      <c r="QIT27" s="431"/>
      <c r="QIU27" s="431"/>
      <c r="QIV27" s="431"/>
      <c r="QIW27" s="431"/>
      <c r="QIX27" s="431"/>
      <c r="QIY27" s="431"/>
      <c r="QIZ27" s="431"/>
      <c r="QJA27" s="431"/>
      <c r="QJB27" s="431"/>
      <c r="QJC27" s="431"/>
      <c r="QJD27" s="431"/>
      <c r="QJE27" s="431"/>
      <c r="QJF27" s="431"/>
      <c r="QJG27" s="431"/>
      <c r="QJH27" s="431"/>
      <c r="QJI27" s="431"/>
      <c r="QJJ27" s="431"/>
      <c r="QJK27" s="431"/>
      <c r="QJL27" s="431"/>
      <c r="QJM27" s="431"/>
      <c r="QJN27" s="431"/>
      <c r="QJO27" s="431"/>
      <c r="QJP27" s="431"/>
      <c r="QJQ27" s="431"/>
      <c r="QJR27" s="431"/>
      <c r="QJS27" s="431"/>
      <c r="QJT27" s="431"/>
      <c r="QJU27" s="431"/>
      <c r="QJV27" s="431"/>
      <c r="QJW27" s="431"/>
      <c r="QJX27" s="431"/>
      <c r="QJY27" s="431"/>
      <c r="QJZ27" s="431"/>
      <c r="QKA27" s="431"/>
      <c r="QKB27" s="431"/>
      <c r="QKC27" s="431"/>
      <c r="QKD27" s="431"/>
      <c r="QKE27" s="431"/>
      <c r="QKF27" s="431"/>
      <c r="QKG27" s="431"/>
      <c r="QKH27" s="431"/>
      <c r="QKI27" s="431"/>
      <c r="QKJ27" s="431"/>
      <c r="QKK27" s="431"/>
      <c r="QKL27" s="431"/>
      <c r="QKM27" s="431"/>
      <c r="QKN27" s="431"/>
      <c r="QKO27" s="431"/>
      <c r="QKP27" s="431"/>
      <c r="QKQ27" s="431"/>
      <c r="QKR27" s="431"/>
      <c r="QKS27" s="431"/>
      <c r="QKT27" s="431"/>
      <c r="QKU27" s="431"/>
      <c r="QKV27" s="431"/>
      <c r="QKW27" s="431"/>
      <c r="QKX27" s="431"/>
      <c r="QKY27" s="431"/>
      <c r="QKZ27" s="431"/>
      <c r="QLA27" s="431"/>
      <c r="QLB27" s="431"/>
      <c r="QLC27" s="431"/>
      <c r="QLD27" s="431"/>
      <c r="QLE27" s="431"/>
      <c r="QLF27" s="431"/>
      <c r="QLG27" s="431"/>
      <c r="QLH27" s="431"/>
      <c r="QLI27" s="431"/>
      <c r="QLJ27" s="431"/>
      <c r="QLK27" s="431"/>
      <c r="QLL27" s="431"/>
      <c r="QLM27" s="431"/>
      <c r="QLN27" s="431"/>
      <c r="QLO27" s="431"/>
      <c r="QLP27" s="431"/>
      <c r="QLQ27" s="431"/>
      <c r="QLR27" s="431"/>
      <c r="QLS27" s="431"/>
      <c r="QLT27" s="431"/>
      <c r="QLU27" s="431"/>
      <c r="QLV27" s="431"/>
      <c r="QLW27" s="431"/>
      <c r="QLX27" s="431"/>
      <c r="QLY27" s="431"/>
      <c r="QLZ27" s="431"/>
      <c r="QMA27" s="431"/>
      <c r="QMB27" s="431"/>
      <c r="QMC27" s="431"/>
      <c r="QMD27" s="431"/>
      <c r="QME27" s="431"/>
      <c r="QMF27" s="431"/>
      <c r="QMG27" s="431"/>
      <c r="QMH27" s="431"/>
      <c r="QMI27" s="431"/>
      <c r="QMJ27" s="431"/>
      <c r="QMK27" s="431"/>
      <c r="QML27" s="431"/>
      <c r="QMM27" s="431"/>
      <c r="QMN27" s="431"/>
      <c r="QMO27" s="431"/>
      <c r="QMP27" s="431"/>
      <c r="QMQ27" s="431"/>
      <c r="QMR27" s="431"/>
      <c r="QMS27" s="431"/>
      <c r="QMT27" s="431"/>
      <c r="QMU27" s="431"/>
      <c r="QMV27" s="431"/>
      <c r="QMW27" s="431"/>
      <c r="QMX27" s="431"/>
      <c r="QMY27" s="431"/>
      <c r="QMZ27" s="431"/>
      <c r="QNA27" s="431"/>
      <c r="QNB27" s="431"/>
      <c r="QNC27" s="431"/>
      <c r="QND27" s="431"/>
      <c r="QNE27" s="431"/>
      <c r="QNF27" s="431"/>
      <c r="QNG27" s="431"/>
      <c r="QNH27" s="431"/>
      <c r="QNI27" s="431"/>
      <c r="QNJ27" s="431"/>
      <c r="QNK27" s="431"/>
      <c r="QNL27" s="431"/>
      <c r="QNM27" s="431"/>
      <c r="QNN27" s="431"/>
      <c r="QNO27" s="431"/>
      <c r="QNP27" s="431"/>
      <c r="QNQ27" s="431"/>
      <c r="QNR27" s="431"/>
      <c r="QNS27" s="431"/>
      <c r="QNT27" s="431"/>
      <c r="QNU27" s="431"/>
      <c r="QNV27" s="431"/>
      <c r="QNW27" s="431"/>
      <c r="QNX27" s="431"/>
      <c r="QNY27" s="431"/>
      <c r="QNZ27" s="431"/>
      <c r="QOA27" s="431"/>
      <c r="QOB27" s="431"/>
      <c r="QOC27" s="431"/>
      <c r="QOD27" s="431"/>
      <c r="QOE27" s="431"/>
      <c r="QOF27" s="431"/>
      <c r="QOG27" s="431"/>
      <c r="QOH27" s="431"/>
      <c r="QOI27" s="431"/>
      <c r="QOJ27" s="431"/>
      <c r="QOK27" s="431"/>
      <c r="QOL27" s="431"/>
      <c r="QOM27" s="431"/>
      <c r="QON27" s="431"/>
      <c r="QOO27" s="431"/>
      <c r="QOP27" s="431"/>
      <c r="QOQ27" s="431"/>
      <c r="QOR27" s="431"/>
      <c r="QOS27" s="431"/>
      <c r="QOT27" s="431"/>
      <c r="QOU27" s="431"/>
      <c r="QOV27" s="431"/>
      <c r="QOW27" s="431"/>
      <c r="QOX27" s="431"/>
      <c r="QOY27" s="431"/>
      <c r="QOZ27" s="431"/>
      <c r="QPA27" s="431"/>
      <c r="QPB27" s="431"/>
      <c r="QPC27" s="431"/>
      <c r="QPD27" s="431"/>
      <c r="QPE27" s="431"/>
      <c r="QPF27" s="431"/>
      <c r="QPG27" s="431"/>
      <c r="QPH27" s="431"/>
      <c r="QPI27" s="431"/>
      <c r="QPJ27" s="431"/>
      <c r="QPK27" s="431"/>
      <c r="QPL27" s="431"/>
      <c r="QPM27" s="431"/>
      <c r="QPN27" s="431"/>
      <c r="QPO27" s="431"/>
      <c r="QPP27" s="431"/>
      <c r="QPQ27" s="431"/>
      <c r="QPR27" s="431"/>
      <c r="QPS27" s="431"/>
      <c r="QPT27" s="431"/>
      <c r="QPU27" s="431"/>
      <c r="QPV27" s="431"/>
      <c r="QPW27" s="431"/>
      <c r="QPX27" s="431"/>
      <c r="QPY27" s="431"/>
      <c r="QPZ27" s="431"/>
      <c r="QQA27" s="431"/>
      <c r="QQB27" s="431"/>
      <c r="QQC27" s="431"/>
      <c r="QQD27" s="431"/>
      <c r="QQE27" s="431"/>
      <c r="QQF27" s="431"/>
      <c r="QQG27" s="431"/>
      <c r="QQH27" s="431"/>
      <c r="QQI27" s="431"/>
      <c r="QQJ27" s="431"/>
      <c r="QQK27" s="431"/>
      <c r="QQL27" s="431"/>
      <c r="QQM27" s="431"/>
      <c r="QQN27" s="431"/>
      <c r="QQO27" s="431"/>
      <c r="QQP27" s="431"/>
      <c r="QQQ27" s="431"/>
      <c r="QQR27" s="431"/>
      <c r="QQS27" s="431"/>
      <c r="QQT27" s="431"/>
      <c r="QQU27" s="431"/>
      <c r="QQV27" s="431"/>
      <c r="QQW27" s="431"/>
      <c r="QQX27" s="431"/>
      <c r="QQY27" s="431"/>
      <c r="QQZ27" s="431"/>
      <c r="QRA27" s="431"/>
      <c r="QRB27" s="431"/>
      <c r="QRC27" s="431"/>
      <c r="QRD27" s="431"/>
      <c r="QRE27" s="431"/>
      <c r="QRF27" s="431"/>
      <c r="QRG27" s="431"/>
      <c r="QRH27" s="431"/>
      <c r="QRI27" s="431"/>
      <c r="QRJ27" s="431"/>
      <c r="QRK27" s="431"/>
      <c r="QRL27" s="431"/>
      <c r="QRM27" s="431"/>
      <c r="QRN27" s="431"/>
      <c r="QRO27" s="431"/>
      <c r="QRP27" s="431"/>
      <c r="QRQ27" s="431"/>
      <c r="QRR27" s="431"/>
      <c r="QRS27" s="431"/>
      <c r="QRT27" s="431"/>
      <c r="QRU27" s="431"/>
      <c r="QRV27" s="431"/>
      <c r="QRW27" s="431"/>
      <c r="QRX27" s="431"/>
      <c r="QRY27" s="431"/>
      <c r="QRZ27" s="431"/>
      <c r="QSA27" s="431"/>
      <c r="QSB27" s="431"/>
      <c r="QSC27" s="431"/>
      <c r="QSD27" s="431"/>
      <c r="QSE27" s="431"/>
      <c r="QSF27" s="431"/>
      <c r="QSG27" s="431"/>
      <c r="QSH27" s="431"/>
      <c r="QSI27" s="431"/>
      <c r="QSJ27" s="431"/>
      <c r="QSK27" s="431"/>
      <c r="QSL27" s="431"/>
      <c r="QSM27" s="431"/>
      <c r="QSN27" s="431"/>
      <c r="QSO27" s="431"/>
      <c r="QSP27" s="431"/>
      <c r="QSQ27" s="431"/>
      <c r="QSR27" s="431"/>
      <c r="QSS27" s="431"/>
      <c r="QST27" s="431"/>
      <c r="QSU27" s="431"/>
      <c r="QSV27" s="431"/>
      <c r="QSW27" s="431"/>
      <c r="QSX27" s="431"/>
      <c r="QSY27" s="431"/>
      <c r="QSZ27" s="431"/>
      <c r="QTA27" s="431"/>
      <c r="QTB27" s="431"/>
      <c r="QTC27" s="431"/>
      <c r="QTD27" s="431"/>
      <c r="QTE27" s="431"/>
      <c r="QTF27" s="431"/>
      <c r="QTG27" s="431"/>
      <c r="QTH27" s="431"/>
      <c r="QTI27" s="431"/>
      <c r="QTJ27" s="431"/>
      <c r="QTK27" s="431"/>
      <c r="QTL27" s="431"/>
      <c r="QTM27" s="431"/>
      <c r="QTN27" s="431"/>
      <c r="QTO27" s="431"/>
      <c r="QTP27" s="431"/>
      <c r="QTQ27" s="431"/>
      <c r="QTR27" s="431"/>
      <c r="QTS27" s="431"/>
      <c r="QTT27" s="431"/>
      <c r="QTU27" s="431"/>
      <c r="QTV27" s="431"/>
      <c r="QTW27" s="431"/>
      <c r="QTX27" s="431"/>
      <c r="QTY27" s="431"/>
      <c r="QTZ27" s="431"/>
      <c r="QUA27" s="431"/>
      <c r="QUB27" s="431"/>
      <c r="QUC27" s="431"/>
      <c r="QUD27" s="431"/>
      <c r="QUE27" s="431"/>
      <c r="QUF27" s="431"/>
      <c r="QUG27" s="431"/>
      <c r="QUH27" s="431"/>
      <c r="QUI27" s="431"/>
      <c r="QUJ27" s="431"/>
      <c r="QUK27" s="431"/>
      <c r="QUL27" s="431"/>
      <c r="QUM27" s="431"/>
      <c r="QUN27" s="431"/>
      <c r="QUO27" s="431"/>
      <c r="QUP27" s="431"/>
      <c r="QUQ27" s="431"/>
      <c r="QUR27" s="431"/>
      <c r="QUS27" s="431"/>
      <c r="QUT27" s="431"/>
      <c r="QUU27" s="431"/>
      <c r="QUV27" s="431"/>
      <c r="QUW27" s="431"/>
      <c r="QUX27" s="431"/>
      <c r="QUY27" s="431"/>
      <c r="QUZ27" s="431"/>
      <c r="QVA27" s="431"/>
      <c r="QVB27" s="431"/>
      <c r="QVC27" s="431"/>
      <c r="QVD27" s="431"/>
      <c r="QVE27" s="431"/>
      <c r="QVF27" s="431"/>
      <c r="QVG27" s="431"/>
      <c r="QVH27" s="431"/>
      <c r="QVI27" s="431"/>
      <c r="QVJ27" s="431"/>
      <c r="QVK27" s="431"/>
      <c r="QVL27" s="431"/>
      <c r="QVM27" s="431"/>
      <c r="QVN27" s="431"/>
      <c r="QVO27" s="431"/>
      <c r="QVP27" s="431"/>
      <c r="QVQ27" s="431"/>
      <c r="QVR27" s="431"/>
      <c r="QVS27" s="431"/>
      <c r="QVT27" s="431"/>
      <c r="QVU27" s="431"/>
      <c r="QVV27" s="431"/>
      <c r="QVW27" s="431"/>
      <c r="QVX27" s="431"/>
      <c r="QVY27" s="431"/>
      <c r="QVZ27" s="431"/>
      <c r="QWA27" s="431"/>
      <c r="QWB27" s="431"/>
      <c r="QWC27" s="431"/>
      <c r="QWD27" s="431"/>
      <c r="QWE27" s="431"/>
      <c r="QWF27" s="431"/>
      <c r="QWG27" s="431"/>
      <c r="QWH27" s="431"/>
      <c r="QWI27" s="431"/>
      <c r="QWJ27" s="431"/>
      <c r="QWK27" s="431"/>
      <c r="QWL27" s="431"/>
      <c r="QWM27" s="431"/>
      <c r="QWN27" s="431"/>
      <c r="QWO27" s="431"/>
      <c r="QWP27" s="431"/>
      <c r="QWQ27" s="431"/>
      <c r="QWR27" s="431"/>
      <c r="QWS27" s="431"/>
      <c r="QWT27" s="431"/>
      <c r="QWU27" s="431"/>
      <c r="QWV27" s="431"/>
      <c r="QWW27" s="431"/>
      <c r="QWX27" s="431"/>
      <c r="QWY27" s="431"/>
      <c r="QWZ27" s="431"/>
      <c r="QXA27" s="431"/>
      <c r="QXB27" s="431"/>
      <c r="QXC27" s="431"/>
      <c r="QXD27" s="431"/>
      <c r="QXE27" s="431"/>
      <c r="QXF27" s="431"/>
      <c r="QXG27" s="431"/>
      <c r="QXH27" s="431"/>
      <c r="QXI27" s="431"/>
      <c r="QXJ27" s="431"/>
      <c r="QXK27" s="431"/>
      <c r="QXL27" s="431"/>
      <c r="QXM27" s="431"/>
      <c r="QXN27" s="431"/>
      <c r="QXO27" s="431"/>
      <c r="QXP27" s="431"/>
      <c r="QXQ27" s="431"/>
      <c r="QXR27" s="431"/>
      <c r="QXS27" s="431"/>
      <c r="QXT27" s="431"/>
      <c r="QXU27" s="431"/>
      <c r="QXV27" s="431"/>
      <c r="QXW27" s="431"/>
      <c r="QXX27" s="431"/>
      <c r="QXY27" s="431"/>
      <c r="QXZ27" s="431"/>
      <c r="QYA27" s="431"/>
      <c r="QYB27" s="431"/>
      <c r="QYC27" s="431"/>
      <c r="QYD27" s="431"/>
      <c r="QYE27" s="431"/>
      <c r="QYF27" s="431"/>
      <c r="QYG27" s="431"/>
      <c r="QYH27" s="431"/>
      <c r="QYI27" s="431"/>
      <c r="QYJ27" s="431"/>
      <c r="QYK27" s="431"/>
      <c r="QYL27" s="431"/>
      <c r="QYM27" s="431"/>
      <c r="QYN27" s="431"/>
      <c r="QYO27" s="431"/>
      <c r="QYP27" s="431"/>
      <c r="QYQ27" s="431"/>
      <c r="QYR27" s="431"/>
      <c r="QYS27" s="431"/>
      <c r="QYT27" s="431"/>
      <c r="QYU27" s="431"/>
      <c r="QYV27" s="431"/>
      <c r="QYW27" s="431"/>
      <c r="QYX27" s="431"/>
      <c r="QYY27" s="431"/>
      <c r="QYZ27" s="431"/>
      <c r="QZA27" s="431"/>
      <c r="QZB27" s="431"/>
      <c r="QZC27" s="431"/>
      <c r="QZD27" s="431"/>
      <c r="QZE27" s="431"/>
      <c r="QZF27" s="431"/>
      <c r="QZG27" s="431"/>
      <c r="QZH27" s="431"/>
      <c r="QZI27" s="431"/>
      <c r="QZJ27" s="431"/>
      <c r="QZK27" s="431"/>
      <c r="QZL27" s="431"/>
      <c r="QZM27" s="431"/>
      <c r="QZN27" s="431"/>
      <c r="QZO27" s="431"/>
      <c r="QZP27" s="431"/>
      <c r="QZQ27" s="431"/>
      <c r="QZR27" s="431"/>
      <c r="QZS27" s="431"/>
      <c r="QZT27" s="431"/>
      <c r="QZU27" s="431"/>
      <c r="QZV27" s="431"/>
      <c r="QZW27" s="431"/>
      <c r="QZX27" s="431"/>
      <c r="QZY27" s="431"/>
      <c r="QZZ27" s="431"/>
      <c r="RAA27" s="431"/>
      <c r="RAB27" s="431"/>
      <c r="RAC27" s="431"/>
      <c r="RAD27" s="431"/>
      <c r="RAE27" s="431"/>
      <c r="RAF27" s="431"/>
      <c r="RAG27" s="431"/>
      <c r="RAH27" s="431"/>
      <c r="RAI27" s="431"/>
      <c r="RAJ27" s="431"/>
      <c r="RAK27" s="431"/>
      <c r="RAL27" s="431"/>
      <c r="RAM27" s="431"/>
      <c r="RAN27" s="431"/>
      <c r="RAO27" s="431"/>
      <c r="RAP27" s="431"/>
      <c r="RAQ27" s="431"/>
      <c r="RAR27" s="431"/>
      <c r="RAS27" s="431"/>
      <c r="RAT27" s="431"/>
      <c r="RAU27" s="431"/>
      <c r="RAV27" s="431"/>
      <c r="RAW27" s="431"/>
      <c r="RAX27" s="431"/>
      <c r="RAY27" s="431"/>
      <c r="RAZ27" s="431"/>
      <c r="RBA27" s="431"/>
      <c r="RBB27" s="431"/>
      <c r="RBC27" s="431"/>
      <c r="RBD27" s="431"/>
      <c r="RBE27" s="431"/>
      <c r="RBF27" s="431"/>
      <c r="RBG27" s="431"/>
      <c r="RBH27" s="431"/>
      <c r="RBI27" s="431"/>
      <c r="RBJ27" s="431"/>
      <c r="RBK27" s="431"/>
      <c r="RBL27" s="431"/>
      <c r="RBM27" s="431"/>
      <c r="RBN27" s="431"/>
      <c r="RBO27" s="431"/>
      <c r="RBP27" s="431"/>
      <c r="RBQ27" s="431"/>
      <c r="RBR27" s="431"/>
      <c r="RBS27" s="431"/>
      <c r="RBT27" s="431"/>
      <c r="RBU27" s="431"/>
      <c r="RBV27" s="431"/>
      <c r="RBW27" s="431"/>
      <c r="RBX27" s="431"/>
      <c r="RBY27" s="431"/>
      <c r="RBZ27" s="431"/>
      <c r="RCA27" s="431"/>
      <c r="RCB27" s="431"/>
      <c r="RCC27" s="431"/>
      <c r="RCD27" s="431"/>
      <c r="RCE27" s="431"/>
      <c r="RCF27" s="431"/>
      <c r="RCG27" s="431"/>
      <c r="RCH27" s="431"/>
      <c r="RCI27" s="431"/>
      <c r="RCJ27" s="431"/>
      <c r="RCK27" s="431"/>
      <c r="RCL27" s="431"/>
      <c r="RCM27" s="431"/>
      <c r="RCN27" s="431"/>
      <c r="RCO27" s="431"/>
      <c r="RCP27" s="431"/>
      <c r="RCQ27" s="431"/>
      <c r="RCR27" s="431"/>
      <c r="RCS27" s="431"/>
      <c r="RCT27" s="431"/>
      <c r="RCU27" s="431"/>
      <c r="RCV27" s="431"/>
      <c r="RCW27" s="431"/>
      <c r="RCX27" s="431"/>
      <c r="RCY27" s="431"/>
      <c r="RCZ27" s="431"/>
      <c r="RDA27" s="431"/>
      <c r="RDB27" s="431"/>
      <c r="RDC27" s="431"/>
      <c r="RDD27" s="431"/>
      <c r="RDE27" s="431"/>
      <c r="RDF27" s="431"/>
      <c r="RDG27" s="431"/>
      <c r="RDH27" s="431"/>
      <c r="RDI27" s="431"/>
      <c r="RDJ27" s="431"/>
      <c r="RDK27" s="431"/>
      <c r="RDL27" s="431"/>
      <c r="RDM27" s="431"/>
      <c r="RDN27" s="431"/>
      <c r="RDO27" s="431"/>
      <c r="RDP27" s="431"/>
      <c r="RDQ27" s="431"/>
      <c r="RDR27" s="431"/>
      <c r="RDS27" s="431"/>
      <c r="RDT27" s="431"/>
      <c r="RDU27" s="431"/>
      <c r="RDV27" s="431"/>
      <c r="RDW27" s="431"/>
      <c r="RDX27" s="431"/>
      <c r="RDY27" s="431"/>
      <c r="RDZ27" s="431"/>
      <c r="REA27" s="431"/>
      <c r="REB27" s="431"/>
      <c r="REC27" s="431"/>
      <c r="RED27" s="431"/>
      <c r="REE27" s="431"/>
      <c r="REF27" s="431"/>
      <c r="REG27" s="431"/>
      <c r="REH27" s="431"/>
      <c r="REI27" s="431"/>
      <c r="REJ27" s="431"/>
      <c r="REK27" s="431"/>
      <c r="REL27" s="431"/>
      <c r="REM27" s="431"/>
      <c r="REN27" s="431"/>
      <c r="REO27" s="431"/>
      <c r="REP27" s="431"/>
      <c r="REQ27" s="431"/>
      <c r="RER27" s="431"/>
      <c r="RES27" s="431"/>
      <c r="RET27" s="431"/>
      <c r="REU27" s="431"/>
      <c r="REV27" s="431"/>
      <c r="REW27" s="431"/>
      <c r="REX27" s="431"/>
      <c r="REY27" s="431"/>
      <c r="REZ27" s="431"/>
      <c r="RFA27" s="431"/>
      <c r="RFB27" s="431"/>
      <c r="RFC27" s="431"/>
      <c r="RFD27" s="431"/>
      <c r="RFE27" s="431"/>
      <c r="RFF27" s="431"/>
      <c r="RFG27" s="431"/>
      <c r="RFH27" s="431"/>
      <c r="RFI27" s="431"/>
      <c r="RFJ27" s="431"/>
      <c r="RFK27" s="431"/>
      <c r="RFL27" s="431"/>
      <c r="RFM27" s="431"/>
      <c r="RFN27" s="431"/>
      <c r="RFO27" s="431"/>
      <c r="RFP27" s="431"/>
      <c r="RFQ27" s="431"/>
      <c r="RFR27" s="431"/>
      <c r="RFS27" s="431"/>
      <c r="RFT27" s="431"/>
      <c r="RFU27" s="431"/>
      <c r="RFV27" s="431"/>
      <c r="RFW27" s="431"/>
      <c r="RFX27" s="431"/>
      <c r="RFY27" s="431"/>
      <c r="RFZ27" s="431"/>
      <c r="RGA27" s="431"/>
      <c r="RGB27" s="431"/>
      <c r="RGC27" s="431"/>
      <c r="RGD27" s="431"/>
      <c r="RGE27" s="431"/>
      <c r="RGF27" s="431"/>
      <c r="RGG27" s="431"/>
      <c r="RGH27" s="431"/>
      <c r="RGI27" s="431"/>
      <c r="RGJ27" s="431"/>
      <c r="RGK27" s="431"/>
      <c r="RGL27" s="431"/>
      <c r="RGM27" s="431"/>
      <c r="RGN27" s="431"/>
      <c r="RGO27" s="431"/>
      <c r="RGP27" s="431"/>
      <c r="RGQ27" s="431"/>
      <c r="RGR27" s="431"/>
      <c r="RGS27" s="431"/>
      <c r="RGT27" s="431"/>
      <c r="RGU27" s="431"/>
      <c r="RGV27" s="431"/>
      <c r="RGW27" s="431"/>
      <c r="RGX27" s="431"/>
      <c r="RGY27" s="431"/>
      <c r="RGZ27" s="431"/>
      <c r="RHA27" s="431"/>
      <c r="RHB27" s="431"/>
      <c r="RHC27" s="431"/>
      <c r="RHD27" s="431"/>
      <c r="RHE27" s="431"/>
      <c r="RHF27" s="431"/>
      <c r="RHG27" s="431"/>
      <c r="RHH27" s="431"/>
      <c r="RHI27" s="431"/>
      <c r="RHJ27" s="431"/>
      <c r="RHK27" s="431"/>
      <c r="RHL27" s="431"/>
      <c r="RHM27" s="431"/>
      <c r="RHN27" s="431"/>
      <c r="RHO27" s="431"/>
      <c r="RHP27" s="431"/>
      <c r="RHQ27" s="431"/>
      <c r="RHR27" s="431"/>
      <c r="RHS27" s="431"/>
      <c r="RHT27" s="431"/>
      <c r="RHU27" s="431"/>
      <c r="RHV27" s="431"/>
      <c r="RHW27" s="431"/>
      <c r="RHX27" s="431"/>
      <c r="RHY27" s="431"/>
      <c r="RHZ27" s="431"/>
      <c r="RIA27" s="431"/>
      <c r="RIB27" s="431"/>
      <c r="RIC27" s="431"/>
      <c r="RID27" s="431"/>
      <c r="RIE27" s="431"/>
      <c r="RIF27" s="431"/>
      <c r="RIG27" s="431"/>
      <c r="RIH27" s="431"/>
      <c r="RII27" s="431"/>
      <c r="RIJ27" s="431"/>
      <c r="RIK27" s="431"/>
      <c r="RIL27" s="431"/>
      <c r="RIM27" s="431"/>
      <c r="RIN27" s="431"/>
      <c r="RIO27" s="431"/>
      <c r="RIP27" s="431"/>
      <c r="RIQ27" s="431"/>
      <c r="RIR27" s="431"/>
      <c r="RIS27" s="431"/>
      <c r="RIT27" s="431"/>
      <c r="RIU27" s="431"/>
      <c r="RIV27" s="431"/>
      <c r="RIW27" s="431"/>
      <c r="RIX27" s="431"/>
      <c r="RIY27" s="431"/>
      <c r="RIZ27" s="431"/>
      <c r="RJA27" s="431"/>
      <c r="RJB27" s="431"/>
      <c r="RJC27" s="431"/>
      <c r="RJD27" s="431"/>
      <c r="RJE27" s="431"/>
      <c r="RJF27" s="431"/>
      <c r="RJG27" s="431"/>
      <c r="RJH27" s="431"/>
      <c r="RJI27" s="431"/>
      <c r="RJJ27" s="431"/>
      <c r="RJK27" s="431"/>
      <c r="RJL27" s="431"/>
      <c r="RJM27" s="431"/>
      <c r="RJN27" s="431"/>
      <c r="RJO27" s="431"/>
      <c r="RJP27" s="431"/>
      <c r="RJQ27" s="431"/>
      <c r="RJR27" s="431"/>
      <c r="RJS27" s="431"/>
      <c r="RJT27" s="431"/>
      <c r="RJU27" s="431"/>
      <c r="RJV27" s="431"/>
      <c r="RJW27" s="431"/>
      <c r="RJX27" s="431"/>
      <c r="RJY27" s="431"/>
      <c r="RJZ27" s="431"/>
      <c r="RKA27" s="431"/>
      <c r="RKB27" s="431"/>
      <c r="RKC27" s="431"/>
      <c r="RKD27" s="431"/>
      <c r="RKE27" s="431"/>
      <c r="RKF27" s="431"/>
      <c r="RKG27" s="431"/>
      <c r="RKH27" s="431"/>
      <c r="RKI27" s="431"/>
      <c r="RKJ27" s="431"/>
      <c r="RKK27" s="431"/>
      <c r="RKL27" s="431"/>
      <c r="RKM27" s="431"/>
      <c r="RKN27" s="431"/>
      <c r="RKO27" s="431"/>
      <c r="RKP27" s="431"/>
      <c r="RKQ27" s="431"/>
      <c r="RKR27" s="431"/>
      <c r="RKS27" s="431"/>
      <c r="RKT27" s="431"/>
      <c r="RKU27" s="431"/>
      <c r="RKV27" s="431"/>
      <c r="RKW27" s="431"/>
      <c r="RKX27" s="431"/>
      <c r="RKY27" s="431"/>
      <c r="RKZ27" s="431"/>
      <c r="RLA27" s="431"/>
      <c r="RLB27" s="431"/>
      <c r="RLC27" s="431"/>
      <c r="RLD27" s="431"/>
      <c r="RLE27" s="431"/>
      <c r="RLF27" s="431"/>
      <c r="RLG27" s="431"/>
      <c r="RLH27" s="431"/>
      <c r="RLI27" s="431"/>
      <c r="RLJ27" s="431"/>
      <c r="RLK27" s="431"/>
      <c r="RLL27" s="431"/>
      <c r="RLM27" s="431"/>
      <c r="RLN27" s="431"/>
      <c r="RLO27" s="431"/>
      <c r="RLP27" s="431"/>
      <c r="RLQ27" s="431"/>
      <c r="RLR27" s="431"/>
      <c r="RLS27" s="431"/>
      <c r="RLT27" s="431"/>
      <c r="RLU27" s="431"/>
      <c r="RLV27" s="431"/>
      <c r="RLW27" s="431"/>
      <c r="RLX27" s="431"/>
      <c r="RLY27" s="431"/>
      <c r="RLZ27" s="431"/>
      <c r="RMA27" s="431"/>
      <c r="RMB27" s="431"/>
      <c r="RMC27" s="431"/>
      <c r="RMD27" s="431"/>
      <c r="RME27" s="431"/>
      <c r="RMF27" s="431"/>
      <c r="RMG27" s="431"/>
      <c r="RMH27" s="431"/>
      <c r="RMI27" s="431"/>
      <c r="RMJ27" s="431"/>
      <c r="RMK27" s="431"/>
      <c r="RML27" s="431"/>
      <c r="RMM27" s="431"/>
      <c r="RMN27" s="431"/>
      <c r="RMO27" s="431"/>
      <c r="RMP27" s="431"/>
      <c r="RMQ27" s="431"/>
      <c r="RMR27" s="431"/>
      <c r="RMS27" s="431"/>
      <c r="RMT27" s="431"/>
      <c r="RMU27" s="431"/>
      <c r="RMV27" s="431"/>
      <c r="RMW27" s="431"/>
      <c r="RMX27" s="431"/>
      <c r="RMY27" s="431"/>
      <c r="RMZ27" s="431"/>
      <c r="RNA27" s="431"/>
      <c r="RNB27" s="431"/>
      <c r="RNC27" s="431"/>
      <c r="RND27" s="431"/>
      <c r="RNE27" s="431"/>
      <c r="RNF27" s="431"/>
      <c r="RNG27" s="431"/>
      <c r="RNH27" s="431"/>
      <c r="RNI27" s="431"/>
      <c r="RNJ27" s="431"/>
      <c r="RNK27" s="431"/>
      <c r="RNL27" s="431"/>
      <c r="RNM27" s="431"/>
      <c r="RNN27" s="431"/>
      <c r="RNO27" s="431"/>
      <c r="RNP27" s="431"/>
      <c r="RNQ27" s="431"/>
      <c r="RNR27" s="431"/>
      <c r="RNS27" s="431"/>
      <c r="RNT27" s="431"/>
      <c r="RNU27" s="431"/>
      <c r="RNV27" s="431"/>
      <c r="RNW27" s="431"/>
      <c r="RNX27" s="431"/>
      <c r="RNY27" s="431"/>
      <c r="RNZ27" s="431"/>
      <c r="ROA27" s="431"/>
      <c r="ROB27" s="431"/>
      <c r="ROC27" s="431"/>
      <c r="ROD27" s="431"/>
      <c r="ROE27" s="431"/>
      <c r="ROF27" s="431"/>
      <c r="ROG27" s="431"/>
      <c r="ROH27" s="431"/>
      <c r="ROI27" s="431"/>
      <c r="ROJ27" s="431"/>
      <c r="ROK27" s="431"/>
      <c r="ROL27" s="431"/>
      <c r="ROM27" s="431"/>
      <c r="RON27" s="431"/>
      <c r="ROO27" s="431"/>
      <c r="ROP27" s="431"/>
      <c r="ROQ27" s="431"/>
      <c r="ROR27" s="431"/>
      <c r="ROS27" s="431"/>
      <c r="ROT27" s="431"/>
      <c r="ROU27" s="431"/>
      <c r="ROV27" s="431"/>
      <c r="ROW27" s="431"/>
      <c r="ROX27" s="431"/>
      <c r="ROY27" s="431"/>
      <c r="ROZ27" s="431"/>
      <c r="RPA27" s="431"/>
      <c r="RPB27" s="431"/>
      <c r="RPC27" s="431"/>
      <c r="RPD27" s="431"/>
      <c r="RPE27" s="431"/>
      <c r="RPF27" s="431"/>
      <c r="RPG27" s="431"/>
      <c r="RPH27" s="431"/>
      <c r="RPI27" s="431"/>
      <c r="RPJ27" s="431"/>
      <c r="RPK27" s="431"/>
      <c r="RPL27" s="431"/>
      <c r="RPM27" s="431"/>
      <c r="RPN27" s="431"/>
      <c r="RPO27" s="431"/>
      <c r="RPP27" s="431"/>
      <c r="RPQ27" s="431"/>
      <c r="RPR27" s="431"/>
      <c r="RPS27" s="431"/>
      <c r="RPT27" s="431"/>
      <c r="RPU27" s="431"/>
      <c r="RPV27" s="431"/>
      <c r="RPW27" s="431"/>
      <c r="RPX27" s="431"/>
      <c r="RPY27" s="431"/>
      <c r="RPZ27" s="431"/>
      <c r="RQA27" s="431"/>
      <c r="RQB27" s="431"/>
      <c r="RQC27" s="431"/>
      <c r="RQD27" s="431"/>
      <c r="RQE27" s="431"/>
      <c r="RQF27" s="431"/>
      <c r="RQG27" s="431"/>
      <c r="RQH27" s="431"/>
      <c r="RQI27" s="431"/>
      <c r="RQJ27" s="431"/>
      <c r="RQK27" s="431"/>
      <c r="RQL27" s="431"/>
      <c r="RQM27" s="431"/>
      <c r="RQN27" s="431"/>
      <c r="RQO27" s="431"/>
      <c r="RQP27" s="431"/>
      <c r="RQQ27" s="431"/>
      <c r="RQR27" s="431"/>
      <c r="RQS27" s="431"/>
      <c r="RQT27" s="431"/>
      <c r="RQU27" s="431"/>
      <c r="RQV27" s="431"/>
      <c r="RQW27" s="431"/>
      <c r="RQX27" s="431"/>
      <c r="RQY27" s="431"/>
      <c r="RQZ27" s="431"/>
      <c r="RRA27" s="431"/>
      <c r="RRB27" s="431"/>
      <c r="RRC27" s="431"/>
      <c r="RRD27" s="431"/>
      <c r="RRE27" s="431"/>
      <c r="RRF27" s="431"/>
      <c r="RRG27" s="431"/>
      <c r="RRH27" s="431"/>
      <c r="RRI27" s="431"/>
      <c r="RRJ27" s="431"/>
      <c r="RRK27" s="431"/>
      <c r="RRL27" s="431"/>
      <c r="RRM27" s="431"/>
      <c r="RRN27" s="431"/>
      <c r="RRO27" s="431"/>
      <c r="RRP27" s="431"/>
      <c r="RRQ27" s="431"/>
      <c r="RRR27" s="431"/>
      <c r="RRS27" s="431"/>
      <c r="RRT27" s="431"/>
      <c r="RRU27" s="431"/>
      <c r="RRV27" s="431"/>
      <c r="RRW27" s="431"/>
      <c r="RRX27" s="431"/>
      <c r="RRY27" s="431"/>
      <c r="RRZ27" s="431"/>
      <c r="RSA27" s="431"/>
      <c r="RSB27" s="431"/>
      <c r="RSC27" s="431"/>
      <c r="RSD27" s="431"/>
      <c r="RSE27" s="431"/>
      <c r="RSF27" s="431"/>
      <c r="RSG27" s="431"/>
      <c r="RSH27" s="431"/>
      <c r="RSI27" s="431"/>
      <c r="RSJ27" s="431"/>
      <c r="RSK27" s="431"/>
      <c r="RSL27" s="431"/>
      <c r="RSM27" s="431"/>
      <c r="RSN27" s="431"/>
      <c r="RSO27" s="431"/>
      <c r="RSP27" s="431"/>
      <c r="RSQ27" s="431"/>
      <c r="RSR27" s="431"/>
      <c r="RSS27" s="431"/>
      <c r="RST27" s="431"/>
      <c r="RSU27" s="431"/>
      <c r="RSV27" s="431"/>
      <c r="RSW27" s="431"/>
      <c r="RSX27" s="431"/>
      <c r="RSY27" s="431"/>
      <c r="RSZ27" s="431"/>
      <c r="RTA27" s="431"/>
      <c r="RTB27" s="431"/>
      <c r="RTC27" s="431"/>
      <c r="RTD27" s="431"/>
      <c r="RTE27" s="431"/>
      <c r="RTF27" s="431"/>
      <c r="RTG27" s="431"/>
      <c r="RTH27" s="431"/>
      <c r="RTI27" s="431"/>
      <c r="RTJ27" s="431"/>
      <c r="RTK27" s="431"/>
      <c r="RTL27" s="431"/>
      <c r="RTM27" s="431"/>
      <c r="RTN27" s="431"/>
      <c r="RTO27" s="431"/>
      <c r="RTP27" s="431"/>
      <c r="RTQ27" s="431"/>
      <c r="RTR27" s="431"/>
      <c r="RTS27" s="431"/>
      <c r="RTT27" s="431"/>
      <c r="RTU27" s="431"/>
      <c r="RTV27" s="431"/>
      <c r="RTW27" s="431"/>
      <c r="RTX27" s="431"/>
      <c r="RTY27" s="431"/>
      <c r="RTZ27" s="431"/>
      <c r="RUA27" s="431"/>
      <c r="RUB27" s="431"/>
      <c r="RUC27" s="431"/>
      <c r="RUD27" s="431"/>
      <c r="RUE27" s="431"/>
      <c r="RUF27" s="431"/>
      <c r="RUG27" s="431"/>
      <c r="RUH27" s="431"/>
      <c r="RUI27" s="431"/>
      <c r="RUJ27" s="431"/>
      <c r="RUK27" s="431"/>
      <c r="RUL27" s="431"/>
      <c r="RUM27" s="431"/>
      <c r="RUN27" s="431"/>
      <c r="RUO27" s="431"/>
      <c r="RUP27" s="431"/>
      <c r="RUQ27" s="431"/>
      <c r="RUR27" s="431"/>
      <c r="RUS27" s="431"/>
      <c r="RUT27" s="431"/>
      <c r="RUU27" s="431"/>
      <c r="RUV27" s="431"/>
      <c r="RUW27" s="431"/>
      <c r="RUX27" s="431"/>
      <c r="RUY27" s="431"/>
      <c r="RUZ27" s="431"/>
      <c r="RVA27" s="431"/>
      <c r="RVB27" s="431"/>
      <c r="RVC27" s="431"/>
      <c r="RVD27" s="431"/>
      <c r="RVE27" s="431"/>
      <c r="RVF27" s="431"/>
      <c r="RVG27" s="431"/>
      <c r="RVH27" s="431"/>
      <c r="RVI27" s="431"/>
      <c r="RVJ27" s="431"/>
      <c r="RVK27" s="431"/>
      <c r="RVL27" s="431"/>
      <c r="RVM27" s="431"/>
      <c r="RVN27" s="431"/>
      <c r="RVO27" s="431"/>
      <c r="RVP27" s="431"/>
      <c r="RVQ27" s="431"/>
      <c r="RVR27" s="431"/>
      <c r="RVS27" s="431"/>
      <c r="RVT27" s="431"/>
      <c r="RVU27" s="431"/>
      <c r="RVV27" s="431"/>
      <c r="RVW27" s="431"/>
      <c r="RVX27" s="431"/>
      <c r="RVY27" s="431"/>
      <c r="RVZ27" s="431"/>
      <c r="RWA27" s="431"/>
      <c r="RWB27" s="431"/>
      <c r="RWC27" s="431"/>
      <c r="RWD27" s="431"/>
      <c r="RWE27" s="431"/>
      <c r="RWF27" s="431"/>
      <c r="RWG27" s="431"/>
      <c r="RWH27" s="431"/>
      <c r="RWI27" s="431"/>
      <c r="RWJ27" s="431"/>
      <c r="RWK27" s="431"/>
      <c r="RWL27" s="431"/>
      <c r="RWM27" s="431"/>
      <c r="RWN27" s="431"/>
      <c r="RWO27" s="431"/>
      <c r="RWP27" s="431"/>
      <c r="RWQ27" s="431"/>
      <c r="RWR27" s="431"/>
      <c r="RWS27" s="431"/>
      <c r="RWT27" s="431"/>
      <c r="RWU27" s="431"/>
      <c r="RWV27" s="431"/>
      <c r="RWW27" s="431"/>
      <c r="RWX27" s="431"/>
      <c r="RWY27" s="431"/>
      <c r="RWZ27" s="431"/>
      <c r="RXA27" s="431"/>
      <c r="RXB27" s="431"/>
      <c r="RXC27" s="431"/>
      <c r="RXD27" s="431"/>
      <c r="RXE27" s="431"/>
      <c r="RXF27" s="431"/>
      <c r="RXG27" s="431"/>
      <c r="RXH27" s="431"/>
      <c r="RXI27" s="431"/>
      <c r="RXJ27" s="431"/>
      <c r="RXK27" s="431"/>
      <c r="RXL27" s="431"/>
      <c r="RXM27" s="431"/>
      <c r="RXN27" s="431"/>
      <c r="RXO27" s="431"/>
      <c r="RXP27" s="431"/>
      <c r="RXQ27" s="431"/>
      <c r="RXR27" s="431"/>
      <c r="RXS27" s="431"/>
      <c r="RXT27" s="431"/>
      <c r="RXU27" s="431"/>
      <c r="RXV27" s="431"/>
      <c r="RXW27" s="431"/>
      <c r="RXX27" s="431"/>
      <c r="RXY27" s="431"/>
      <c r="RXZ27" s="431"/>
      <c r="RYA27" s="431"/>
      <c r="RYB27" s="431"/>
      <c r="RYC27" s="431"/>
      <c r="RYD27" s="431"/>
      <c r="RYE27" s="431"/>
      <c r="RYF27" s="431"/>
      <c r="RYG27" s="431"/>
      <c r="RYH27" s="431"/>
      <c r="RYI27" s="431"/>
      <c r="RYJ27" s="431"/>
      <c r="RYK27" s="431"/>
      <c r="RYL27" s="431"/>
      <c r="RYM27" s="431"/>
      <c r="RYN27" s="431"/>
      <c r="RYO27" s="431"/>
      <c r="RYP27" s="431"/>
      <c r="RYQ27" s="431"/>
      <c r="RYR27" s="431"/>
      <c r="RYS27" s="431"/>
      <c r="RYT27" s="431"/>
      <c r="RYU27" s="431"/>
      <c r="RYV27" s="431"/>
      <c r="RYW27" s="431"/>
      <c r="RYX27" s="431"/>
      <c r="RYY27" s="431"/>
      <c r="RYZ27" s="431"/>
      <c r="RZA27" s="431"/>
      <c r="RZB27" s="431"/>
      <c r="RZC27" s="431"/>
      <c r="RZD27" s="431"/>
      <c r="RZE27" s="431"/>
      <c r="RZF27" s="431"/>
      <c r="RZG27" s="431"/>
      <c r="RZH27" s="431"/>
      <c r="RZI27" s="431"/>
      <c r="RZJ27" s="431"/>
      <c r="RZK27" s="431"/>
      <c r="RZL27" s="431"/>
      <c r="RZM27" s="431"/>
      <c r="RZN27" s="431"/>
      <c r="RZO27" s="431"/>
      <c r="RZP27" s="431"/>
      <c r="RZQ27" s="431"/>
      <c r="RZR27" s="431"/>
      <c r="RZS27" s="431"/>
      <c r="RZT27" s="431"/>
      <c r="RZU27" s="431"/>
      <c r="RZV27" s="431"/>
      <c r="RZW27" s="431"/>
      <c r="RZX27" s="431"/>
      <c r="RZY27" s="431"/>
      <c r="RZZ27" s="431"/>
      <c r="SAA27" s="431"/>
      <c r="SAB27" s="431"/>
      <c r="SAC27" s="431"/>
      <c r="SAD27" s="431"/>
      <c r="SAE27" s="431"/>
      <c r="SAF27" s="431"/>
      <c r="SAG27" s="431"/>
      <c r="SAH27" s="431"/>
      <c r="SAI27" s="431"/>
      <c r="SAJ27" s="431"/>
      <c r="SAK27" s="431"/>
      <c r="SAL27" s="431"/>
      <c r="SAM27" s="431"/>
      <c r="SAN27" s="431"/>
      <c r="SAO27" s="431"/>
      <c r="SAP27" s="431"/>
      <c r="SAQ27" s="431"/>
      <c r="SAR27" s="431"/>
      <c r="SAS27" s="431"/>
      <c r="SAT27" s="431"/>
      <c r="SAU27" s="431"/>
      <c r="SAV27" s="431"/>
      <c r="SAW27" s="431"/>
      <c r="SAX27" s="431"/>
      <c r="SAY27" s="431"/>
      <c r="SAZ27" s="431"/>
      <c r="SBA27" s="431"/>
      <c r="SBB27" s="431"/>
      <c r="SBC27" s="431"/>
      <c r="SBD27" s="431"/>
      <c r="SBE27" s="431"/>
      <c r="SBF27" s="431"/>
      <c r="SBG27" s="431"/>
      <c r="SBH27" s="431"/>
      <c r="SBI27" s="431"/>
      <c r="SBJ27" s="431"/>
      <c r="SBK27" s="431"/>
      <c r="SBL27" s="431"/>
      <c r="SBM27" s="431"/>
      <c r="SBN27" s="431"/>
      <c r="SBO27" s="431"/>
      <c r="SBP27" s="431"/>
      <c r="SBQ27" s="431"/>
      <c r="SBR27" s="431"/>
      <c r="SBS27" s="431"/>
      <c r="SBT27" s="431"/>
      <c r="SBU27" s="431"/>
      <c r="SBV27" s="431"/>
      <c r="SBW27" s="431"/>
      <c r="SBX27" s="431"/>
      <c r="SBY27" s="431"/>
      <c r="SBZ27" s="431"/>
      <c r="SCA27" s="431"/>
      <c r="SCB27" s="431"/>
      <c r="SCC27" s="431"/>
      <c r="SCD27" s="431"/>
      <c r="SCE27" s="431"/>
      <c r="SCF27" s="431"/>
      <c r="SCG27" s="431"/>
      <c r="SCH27" s="431"/>
      <c r="SCI27" s="431"/>
      <c r="SCJ27" s="431"/>
      <c r="SCK27" s="431"/>
      <c r="SCL27" s="431"/>
      <c r="SCM27" s="431"/>
      <c r="SCN27" s="431"/>
      <c r="SCO27" s="431"/>
      <c r="SCP27" s="431"/>
      <c r="SCQ27" s="431"/>
      <c r="SCR27" s="431"/>
      <c r="SCS27" s="431"/>
      <c r="SCT27" s="431"/>
      <c r="SCU27" s="431"/>
      <c r="SCV27" s="431"/>
      <c r="SCW27" s="431"/>
      <c r="SCX27" s="431"/>
      <c r="SCY27" s="431"/>
      <c r="SCZ27" s="431"/>
      <c r="SDA27" s="431"/>
      <c r="SDB27" s="431"/>
      <c r="SDC27" s="431"/>
      <c r="SDD27" s="431"/>
      <c r="SDE27" s="431"/>
      <c r="SDF27" s="431"/>
      <c r="SDG27" s="431"/>
      <c r="SDH27" s="431"/>
      <c r="SDI27" s="431"/>
      <c r="SDJ27" s="431"/>
      <c r="SDK27" s="431"/>
      <c r="SDL27" s="431"/>
      <c r="SDM27" s="431"/>
      <c r="SDN27" s="431"/>
      <c r="SDO27" s="431"/>
      <c r="SDP27" s="431"/>
      <c r="SDQ27" s="431"/>
      <c r="SDR27" s="431"/>
      <c r="SDS27" s="431"/>
      <c r="SDT27" s="431"/>
      <c r="SDU27" s="431"/>
      <c r="SDV27" s="431"/>
      <c r="SDW27" s="431"/>
      <c r="SDX27" s="431"/>
      <c r="SDY27" s="431"/>
      <c r="SDZ27" s="431"/>
      <c r="SEA27" s="431"/>
      <c r="SEB27" s="431"/>
      <c r="SEC27" s="431"/>
      <c r="SED27" s="431"/>
      <c r="SEE27" s="431"/>
      <c r="SEF27" s="431"/>
      <c r="SEG27" s="431"/>
      <c r="SEH27" s="431"/>
      <c r="SEI27" s="431"/>
      <c r="SEJ27" s="431"/>
      <c r="SEK27" s="431"/>
      <c r="SEL27" s="431"/>
      <c r="SEM27" s="431"/>
      <c r="SEN27" s="431"/>
      <c r="SEO27" s="431"/>
      <c r="SEP27" s="431"/>
      <c r="SEQ27" s="431"/>
      <c r="SER27" s="431"/>
      <c r="SES27" s="431"/>
      <c r="SET27" s="431"/>
      <c r="SEU27" s="431"/>
      <c r="SEV27" s="431"/>
      <c r="SEW27" s="431"/>
      <c r="SEX27" s="431"/>
      <c r="SEY27" s="431"/>
      <c r="SEZ27" s="431"/>
      <c r="SFA27" s="431"/>
      <c r="SFB27" s="431"/>
      <c r="SFC27" s="431"/>
      <c r="SFD27" s="431"/>
      <c r="SFE27" s="431"/>
      <c r="SFF27" s="431"/>
      <c r="SFG27" s="431"/>
      <c r="SFH27" s="431"/>
      <c r="SFI27" s="431"/>
      <c r="SFJ27" s="431"/>
      <c r="SFK27" s="431"/>
      <c r="SFL27" s="431"/>
      <c r="SFM27" s="431"/>
      <c r="SFN27" s="431"/>
      <c r="SFO27" s="431"/>
      <c r="SFP27" s="431"/>
      <c r="SFQ27" s="431"/>
      <c r="SFR27" s="431"/>
      <c r="SFS27" s="431"/>
      <c r="SFT27" s="431"/>
      <c r="SFU27" s="431"/>
      <c r="SFV27" s="431"/>
      <c r="SFW27" s="431"/>
      <c r="SFX27" s="431"/>
      <c r="SFY27" s="431"/>
      <c r="SFZ27" s="431"/>
      <c r="SGA27" s="431"/>
      <c r="SGB27" s="431"/>
      <c r="SGC27" s="431"/>
      <c r="SGD27" s="431"/>
      <c r="SGE27" s="431"/>
      <c r="SGF27" s="431"/>
      <c r="SGG27" s="431"/>
      <c r="SGH27" s="431"/>
      <c r="SGI27" s="431"/>
      <c r="SGJ27" s="431"/>
      <c r="SGK27" s="431"/>
      <c r="SGL27" s="431"/>
      <c r="SGM27" s="431"/>
      <c r="SGN27" s="431"/>
      <c r="SGO27" s="431"/>
      <c r="SGP27" s="431"/>
      <c r="SGQ27" s="431"/>
      <c r="SGR27" s="431"/>
      <c r="SGS27" s="431"/>
      <c r="SGT27" s="431"/>
      <c r="SGU27" s="431"/>
      <c r="SGV27" s="431"/>
      <c r="SGW27" s="431"/>
      <c r="SGX27" s="431"/>
      <c r="SGY27" s="431"/>
      <c r="SGZ27" s="431"/>
      <c r="SHA27" s="431"/>
      <c r="SHB27" s="431"/>
      <c r="SHC27" s="431"/>
      <c r="SHD27" s="431"/>
      <c r="SHE27" s="431"/>
      <c r="SHF27" s="431"/>
      <c r="SHG27" s="431"/>
      <c r="SHH27" s="431"/>
      <c r="SHI27" s="431"/>
      <c r="SHJ27" s="431"/>
      <c r="SHK27" s="431"/>
      <c r="SHL27" s="431"/>
      <c r="SHM27" s="431"/>
      <c r="SHN27" s="431"/>
      <c r="SHO27" s="431"/>
      <c r="SHP27" s="431"/>
      <c r="SHQ27" s="431"/>
      <c r="SHR27" s="431"/>
      <c r="SHS27" s="431"/>
      <c r="SHT27" s="431"/>
      <c r="SHU27" s="431"/>
      <c r="SHV27" s="431"/>
      <c r="SHW27" s="431"/>
      <c r="SHX27" s="431"/>
      <c r="SHY27" s="431"/>
      <c r="SHZ27" s="431"/>
      <c r="SIA27" s="431"/>
      <c r="SIB27" s="431"/>
      <c r="SIC27" s="431"/>
      <c r="SID27" s="431"/>
      <c r="SIE27" s="431"/>
      <c r="SIF27" s="431"/>
      <c r="SIG27" s="431"/>
      <c r="SIH27" s="431"/>
      <c r="SII27" s="431"/>
      <c r="SIJ27" s="431"/>
      <c r="SIK27" s="431"/>
      <c r="SIL27" s="431"/>
      <c r="SIM27" s="431"/>
      <c r="SIN27" s="431"/>
      <c r="SIO27" s="431"/>
      <c r="SIP27" s="431"/>
      <c r="SIQ27" s="431"/>
      <c r="SIR27" s="431"/>
      <c r="SIS27" s="431"/>
      <c r="SIT27" s="431"/>
      <c r="SIU27" s="431"/>
      <c r="SIV27" s="431"/>
      <c r="SIW27" s="431"/>
      <c r="SIX27" s="431"/>
      <c r="SIY27" s="431"/>
      <c r="SIZ27" s="431"/>
      <c r="SJA27" s="431"/>
      <c r="SJB27" s="431"/>
      <c r="SJC27" s="431"/>
      <c r="SJD27" s="431"/>
      <c r="SJE27" s="431"/>
      <c r="SJF27" s="431"/>
      <c r="SJG27" s="431"/>
      <c r="SJH27" s="431"/>
      <c r="SJI27" s="431"/>
      <c r="SJJ27" s="431"/>
      <c r="SJK27" s="431"/>
      <c r="SJL27" s="431"/>
      <c r="SJM27" s="431"/>
      <c r="SJN27" s="431"/>
      <c r="SJO27" s="431"/>
      <c r="SJP27" s="431"/>
      <c r="SJQ27" s="431"/>
      <c r="SJR27" s="431"/>
      <c r="SJS27" s="431"/>
      <c r="SJT27" s="431"/>
      <c r="SJU27" s="431"/>
      <c r="SJV27" s="431"/>
      <c r="SJW27" s="431"/>
      <c r="SJX27" s="431"/>
      <c r="SJY27" s="431"/>
      <c r="SJZ27" s="431"/>
      <c r="SKA27" s="431"/>
      <c r="SKB27" s="431"/>
      <c r="SKC27" s="431"/>
      <c r="SKD27" s="431"/>
      <c r="SKE27" s="431"/>
      <c r="SKF27" s="431"/>
      <c r="SKG27" s="431"/>
      <c r="SKH27" s="431"/>
      <c r="SKI27" s="431"/>
      <c r="SKJ27" s="431"/>
      <c r="SKK27" s="431"/>
      <c r="SKL27" s="431"/>
      <c r="SKM27" s="431"/>
      <c r="SKN27" s="431"/>
      <c r="SKO27" s="431"/>
      <c r="SKP27" s="431"/>
      <c r="SKQ27" s="431"/>
      <c r="SKR27" s="431"/>
      <c r="SKS27" s="431"/>
      <c r="SKT27" s="431"/>
      <c r="SKU27" s="431"/>
      <c r="SKV27" s="431"/>
      <c r="SKW27" s="431"/>
      <c r="SKX27" s="431"/>
      <c r="SKY27" s="431"/>
      <c r="SKZ27" s="431"/>
      <c r="SLA27" s="431"/>
      <c r="SLB27" s="431"/>
      <c r="SLC27" s="431"/>
      <c r="SLD27" s="431"/>
      <c r="SLE27" s="431"/>
      <c r="SLF27" s="431"/>
      <c r="SLG27" s="431"/>
      <c r="SLH27" s="431"/>
      <c r="SLI27" s="431"/>
      <c r="SLJ27" s="431"/>
      <c r="SLK27" s="431"/>
      <c r="SLL27" s="431"/>
      <c r="SLM27" s="431"/>
      <c r="SLN27" s="431"/>
      <c r="SLO27" s="431"/>
      <c r="SLP27" s="431"/>
      <c r="SLQ27" s="431"/>
      <c r="SLR27" s="431"/>
      <c r="SLS27" s="431"/>
      <c r="SLT27" s="431"/>
      <c r="SLU27" s="431"/>
      <c r="SLV27" s="431"/>
      <c r="SLW27" s="431"/>
      <c r="SLX27" s="431"/>
      <c r="SLY27" s="431"/>
      <c r="SLZ27" s="431"/>
      <c r="SMA27" s="431"/>
      <c r="SMB27" s="431"/>
      <c r="SMC27" s="431"/>
      <c r="SMD27" s="431"/>
      <c r="SME27" s="431"/>
      <c r="SMF27" s="431"/>
      <c r="SMG27" s="431"/>
      <c r="SMH27" s="431"/>
      <c r="SMI27" s="431"/>
      <c r="SMJ27" s="431"/>
      <c r="SMK27" s="431"/>
      <c r="SML27" s="431"/>
      <c r="SMM27" s="431"/>
      <c r="SMN27" s="431"/>
      <c r="SMO27" s="431"/>
      <c r="SMP27" s="431"/>
      <c r="SMQ27" s="431"/>
      <c r="SMR27" s="431"/>
      <c r="SMS27" s="431"/>
      <c r="SMT27" s="431"/>
      <c r="SMU27" s="431"/>
      <c r="SMV27" s="431"/>
      <c r="SMW27" s="431"/>
      <c r="SMX27" s="431"/>
      <c r="SMY27" s="431"/>
      <c r="SMZ27" s="431"/>
      <c r="SNA27" s="431"/>
      <c r="SNB27" s="431"/>
      <c r="SNC27" s="431"/>
      <c r="SND27" s="431"/>
      <c r="SNE27" s="431"/>
      <c r="SNF27" s="431"/>
      <c r="SNG27" s="431"/>
      <c r="SNH27" s="431"/>
      <c r="SNI27" s="431"/>
      <c r="SNJ27" s="431"/>
      <c r="SNK27" s="431"/>
      <c r="SNL27" s="431"/>
      <c r="SNM27" s="431"/>
      <c r="SNN27" s="431"/>
      <c r="SNO27" s="431"/>
      <c r="SNP27" s="431"/>
      <c r="SNQ27" s="431"/>
      <c r="SNR27" s="431"/>
      <c r="SNS27" s="431"/>
      <c r="SNT27" s="431"/>
      <c r="SNU27" s="431"/>
      <c r="SNV27" s="431"/>
      <c r="SNW27" s="431"/>
      <c r="SNX27" s="431"/>
      <c r="SNY27" s="431"/>
      <c r="SNZ27" s="431"/>
      <c r="SOA27" s="431"/>
      <c r="SOB27" s="431"/>
      <c r="SOC27" s="431"/>
      <c r="SOD27" s="431"/>
      <c r="SOE27" s="431"/>
      <c r="SOF27" s="431"/>
      <c r="SOG27" s="431"/>
      <c r="SOH27" s="431"/>
      <c r="SOI27" s="431"/>
      <c r="SOJ27" s="431"/>
      <c r="SOK27" s="431"/>
      <c r="SOL27" s="431"/>
      <c r="SOM27" s="431"/>
      <c r="SON27" s="431"/>
      <c r="SOO27" s="431"/>
      <c r="SOP27" s="431"/>
      <c r="SOQ27" s="431"/>
      <c r="SOR27" s="431"/>
      <c r="SOS27" s="431"/>
      <c r="SOT27" s="431"/>
      <c r="SOU27" s="431"/>
      <c r="SOV27" s="431"/>
      <c r="SOW27" s="431"/>
      <c r="SOX27" s="431"/>
      <c r="SOY27" s="431"/>
      <c r="SOZ27" s="431"/>
      <c r="SPA27" s="431"/>
      <c r="SPB27" s="431"/>
      <c r="SPC27" s="431"/>
      <c r="SPD27" s="431"/>
      <c r="SPE27" s="431"/>
      <c r="SPF27" s="431"/>
      <c r="SPG27" s="431"/>
      <c r="SPH27" s="431"/>
      <c r="SPI27" s="431"/>
      <c r="SPJ27" s="431"/>
      <c r="SPK27" s="431"/>
      <c r="SPL27" s="431"/>
      <c r="SPM27" s="431"/>
      <c r="SPN27" s="431"/>
      <c r="SPO27" s="431"/>
      <c r="SPP27" s="431"/>
      <c r="SPQ27" s="431"/>
      <c r="SPR27" s="431"/>
      <c r="SPS27" s="431"/>
      <c r="SPT27" s="431"/>
      <c r="SPU27" s="431"/>
      <c r="SPV27" s="431"/>
      <c r="SPW27" s="431"/>
      <c r="SPX27" s="431"/>
      <c r="SPY27" s="431"/>
      <c r="SPZ27" s="431"/>
      <c r="SQA27" s="431"/>
      <c r="SQB27" s="431"/>
      <c r="SQC27" s="431"/>
      <c r="SQD27" s="431"/>
      <c r="SQE27" s="431"/>
      <c r="SQF27" s="431"/>
      <c r="SQG27" s="431"/>
      <c r="SQH27" s="431"/>
      <c r="SQI27" s="431"/>
      <c r="SQJ27" s="431"/>
      <c r="SQK27" s="431"/>
      <c r="SQL27" s="431"/>
      <c r="SQM27" s="431"/>
      <c r="SQN27" s="431"/>
      <c r="SQO27" s="431"/>
      <c r="SQP27" s="431"/>
      <c r="SQQ27" s="431"/>
      <c r="SQR27" s="431"/>
      <c r="SQS27" s="431"/>
      <c r="SQT27" s="431"/>
      <c r="SQU27" s="431"/>
      <c r="SQV27" s="431"/>
      <c r="SQW27" s="431"/>
      <c r="SQX27" s="431"/>
      <c r="SQY27" s="431"/>
      <c r="SQZ27" s="431"/>
      <c r="SRA27" s="431"/>
      <c r="SRB27" s="431"/>
      <c r="SRC27" s="431"/>
      <c r="SRD27" s="431"/>
      <c r="SRE27" s="431"/>
      <c r="SRF27" s="431"/>
      <c r="SRG27" s="431"/>
      <c r="SRH27" s="431"/>
      <c r="SRI27" s="431"/>
      <c r="SRJ27" s="431"/>
      <c r="SRK27" s="431"/>
      <c r="SRL27" s="431"/>
      <c r="SRM27" s="431"/>
      <c r="SRN27" s="431"/>
      <c r="SRO27" s="431"/>
      <c r="SRP27" s="431"/>
      <c r="SRQ27" s="431"/>
      <c r="SRR27" s="431"/>
      <c r="SRS27" s="431"/>
      <c r="SRT27" s="431"/>
      <c r="SRU27" s="431"/>
      <c r="SRV27" s="431"/>
      <c r="SRW27" s="431"/>
      <c r="SRX27" s="431"/>
      <c r="SRY27" s="431"/>
      <c r="SRZ27" s="431"/>
      <c r="SSA27" s="431"/>
      <c r="SSB27" s="431"/>
      <c r="SSC27" s="431"/>
      <c r="SSD27" s="431"/>
      <c r="SSE27" s="431"/>
      <c r="SSF27" s="431"/>
      <c r="SSG27" s="431"/>
      <c r="SSH27" s="431"/>
      <c r="SSI27" s="431"/>
      <c r="SSJ27" s="431"/>
      <c r="SSK27" s="431"/>
      <c r="SSL27" s="431"/>
      <c r="SSM27" s="431"/>
      <c r="SSN27" s="431"/>
      <c r="SSO27" s="431"/>
      <c r="SSP27" s="431"/>
      <c r="SSQ27" s="431"/>
      <c r="SSR27" s="431"/>
      <c r="SSS27" s="431"/>
      <c r="SST27" s="431"/>
      <c r="SSU27" s="431"/>
      <c r="SSV27" s="431"/>
      <c r="SSW27" s="431"/>
      <c r="SSX27" s="431"/>
      <c r="SSY27" s="431"/>
      <c r="SSZ27" s="431"/>
      <c r="STA27" s="431"/>
      <c r="STB27" s="431"/>
      <c r="STC27" s="431"/>
      <c r="STD27" s="431"/>
      <c r="STE27" s="431"/>
      <c r="STF27" s="431"/>
      <c r="STG27" s="431"/>
      <c r="STH27" s="431"/>
      <c r="STI27" s="431"/>
      <c r="STJ27" s="431"/>
      <c r="STK27" s="431"/>
      <c r="STL27" s="431"/>
      <c r="STM27" s="431"/>
      <c r="STN27" s="431"/>
      <c r="STO27" s="431"/>
      <c r="STP27" s="431"/>
      <c r="STQ27" s="431"/>
      <c r="STR27" s="431"/>
      <c r="STS27" s="431"/>
      <c r="STT27" s="431"/>
      <c r="STU27" s="431"/>
      <c r="STV27" s="431"/>
      <c r="STW27" s="431"/>
      <c r="STX27" s="431"/>
      <c r="STY27" s="431"/>
      <c r="STZ27" s="431"/>
      <c r="SUA27" s="431"/>
      <c r="SUB27" s="431"/>
      <c r="SUC27" s="431"/>
      <c r="SUD27" s="431"/>
      <c r="SUE27" s="431"/>
      <c r="SUF27" s="431"/>
      <c r="SUG27" s="431"/>
      <c r="SUH27" s="431"/>
      <c r="SUI27" s="431"/>
      <c r="SUJ27" s="431"/>
      <c r="SUK27" s="431"/>
      <c r="SUL27" s="431"/>
      <c r="SUM27" s="431"/>
      <c r="SUN27" s="431"/>
      <c r="SUO27" s="431"/>
      <c r="SUP27" s="431"/>
      <c r="SUQ27" s="431"/>
      <c r="SUR27" s="431"/>
      <c r="SUS27" s="431"/>
      <c r="SUT27" s="431"/>
      <c r="SUU27" s="431"/>
      <c r="SUV27" s="431"/>
      <c r="SUW27" s="431"/>
      <c r="SUX27" s="431"/>
      <c r="SUY27" s="431"/>
      <c r="SUZ27" s="431"/>
      <c r="SVA27" s="431"/>
      <c r="SVB27" s="431"/>
      <c r="SVC27" s="431"/>
      <c r="SVD27" s="431"/>
      <c r="SVE27" s="431"/>
      <c r="SVF27" s="431"/>
      <c r="SVG27" s="431"/>
      <c r="SVH27" s="431"/>
      <c r="SVI27" s="431"/>
      <c r="SVJ27" s="431"/>
      <c r="SVK27" s="431"/>
      <c r="SVL27" s="431"/>
      <c r="SVM27" s="431"/>
      <c r="SVN27" s="431"/>
      <c r="SVO27" s="431"/>
      <c r="SVP27" s="431"/>
      <c r="SVQ27" s="431"/>
      <c r="SVR27" s="431"/>
      <c r="SVS27" s="431"/>
      <c r="SVT27" s="431"/>
      <c r="SVU27" s="431"/>
      <c r="SVV27" s="431"/>
      <c r="SVW27" s="431"/>
      <c r="SVX27" s="431"/>
      <c r="SVY27" s="431"/>
      <c r="SVZ27" s="431"/>
      <c r="SWA27" s="431"/>
      <c r="SWB27" s="431"/>
      <c r="SWC27" s="431"/>
      <c r="SWD27" s="431"/>
      <c r="SWE27" s="431"/>
      <c r="SWF27" s="431"/>
      <c r="SWG27" s="431"/>
      <c r="SWH27" s="431"/>
      <c r="SWI27" s="431"/>
      <c r="SWJ27" s="431"/>
      <c r="SWK27" s="431"/>
      <c r="SWL27" s="431"/>
      <c r="SWM27" s="431"/>
      <c r="SWN27" s="431"/>
      <c r="SWO27" s="431"/>
      <c r="SWP27" s="431"/>
      <c r="SWQ27" s="431"/>
      <c r="SWR27" s="431"/>
      <c r="SWS27" s="431"/>
      <c r="SWT27" s="431"/>
      <c r="SWU27" s="431"/>
      <c r="SWV27" s="431"/>
      <c r="SWW27" s="431"/>
      <c r="SWX27" s="431"/>
      <c r="SWY27" s="431"/>
      <c r="SWZ27" s="431"/>
      <c r="SXA27" s="431"/>
      <c r="SXB27" s="431"/>
      <c r="SXC27" s="431"/>
      <c r="SXD27" s="431"/>
      <c r="SXE27" s="431"/>
      <c r="SXF27" s="431"/>
      <c r="SXG27" s="431"/>
      <c r="SXH27" s="431"/>
      <c r="SXI27" s="431"/>
      <c r="SXJ27" s="431"/>
      <c r="SXK27" s="431"/>
      <c r="SXL27" s="431"/>
      <c r="SXM27" s="431"/>
      <c r="SXN27" s="431"/>
      <c r="SXO27" s="431"/>
      <c r="SXP27" s="431"/>
      <c r="SXQ27" s="431"/>
      <c r="SXR27" s="431"/>
      <c r="SXS27" s="431"/>
      <c r="SXT27" s="431"/>
      <c r="SXU27" s="431"/>
      <c r="SXV27" s="431"/>
      <c r="SXW27" s="431"/>
      <c r="SXX27" s="431"/>
      <c r="SXY27" s="431"/>
      <c r="SXZ27" s="431"/>
      <c r="SYA27" s="431"/>
      <c r="SYB27" s="431"/>
      <c r="SYC27" s="431"/>
      <c r="SYD27" s="431"/>
      <c r="SYE27" s="431"/>
      <c r="SYF27" s="431"/>
      <c r="SYG27" s="431"/>
      <c r="SYH27" s="431"/>
      <c r="SYI27" s="431"/>
      <c r="SYJ27" s="431"/>
      <c r="SYK27" s="431"/>
      <c r="SYL27" s="431"/>
      <c r="SYM27" s="431"/>
      <c r="SYN27" s="431"/>
      <c r="SYO27" s="431"/>
      <c r="SYP27" s="431"/>
      <c r="SYQ27" s="431"/>
      <c r="SYR27" s="431"/>
      <c r="SYS27" s="431"/>
      <c r="SYT27" s="431"/>
      <c r="SYU27" s="431"/>
      <c r="SYV27" s="431"/>
      <c r="SYW27" s="431"/>
      <c r="SYX27" s="431"/>
      <c r="SYY27" s="431"/>
      <c r="SYZ27" s="431"/>
      <c r="SZA27" s="431"/>
      <c r="SZB27" s="431"/>
      <c r="SZC27" s="431"/>
      <c r="SZD27" s="431"/>
      <c r="SZE27" s="431"/>
      <c r="SZF27" s="431"/>
      <c r="SZG27" s="431"/>
      <c r="SZH27" s="431"/>
      <c r="SZI27" s="431"/>
      <c r="SZJ27" s="431"/>
      <c r="SZK27" s="431"/>
      <c r="SZL27" s="431"/>
      <c r="SZM27" s="431"/>
      <c r="SZN27" s="431"/>
      <c r="SZO27" s="431"/>
      <c r="SZP27" s="431"/>
      <c r="SZQ27" s="431"/>
      <c r="SZR27" s="431"/>
      <c r="SZS27" s="431"/>
      <c r="SZT27" s="431"/>
      <c r="SZU27" s="431"/>
      <c r="SZV27" s="431"/>
      <c r="SZW27" s="431"/>
      <c r="SZX27" s="431"/>
      <c r="SZY27" s="431"/>
      <c r="SZZ27" s="431"/>
      <c r="TAA27" s="431"/>
      <c r="TAB27" s="431"/>
      <c r="TAC27" s="431"/>
      <c r="TAD27" s="431"/>
      <c r="TAE27" s="431"/>
      <c r="TAF27" s="431"/>
      <c r="TAG27" s="431"/>
      <c r="TAH27" s="431"/>
      <c r="TAI27" s="431"/>
      <c r="TAJ27" s="431"/>
      <c r="TAK27" s="431"/>
      <c r="TAL27" s="431"/>
      <c r="TAM27" s="431"/>
      <c r="TAN27" s="431"/>
      <c r="TAO27" s="431"/>
      <c r="TAP27" s="431"/>
      <c r="TAQ27" s="431"/>
      <c r="TAR27" s="431"/>
      <c r="TAS27" s="431"/>
      <c r="TAT27" s="431"/>
      <c r="TAU27" s="431"/>
      <c r="TAV27" s="431"/>
      <c r="TAW27" s="431"/>
      <c r="TAX27" s="431"/>
      <c r="TAY27" s="431"/>
      <c r="TAZ27" s="431"/>
      <c r="TBA27" s="431"/>
      <c r="TBB27" s="431"/>
      <c r="TBC27" s="431"/>
      <c r="TBD27" s="431"/>
      <c r="TBE27" s="431"/>
      <c r="TBF27" s="431"/>
      <c r="TBG27" s="431"/>
      <c r="TBH27" s="431"/>
      <c r="TBI27" s="431"/>
      <c r="TBJ27" s="431"/>
      <c r="TBK27" s="431"/>
      <c r="TBL27" s="431"/>
      <c r="TBM27" s="431"/>
      <c r="TBN27" s="431"/>
      <c r="TBO27" s="431"/>
      <c r="TBP27" s="431"/>
      <c r="TBQ27" s="431"/>
      <c r="TBR27" s="431"/>
      <c r="TBS27" s="431"/>
      <c r="TBT27" s="431"/>
      <c r="TBU27" s="431"/>
      <c r="TBV27" s="431"/>
      <c r="TBW27" s="431"/>
      <c r="TBX27" s="431"/>
      <c r="TBY27" s="431"/>
      <c r="TBZ27" s="431"/>
      <c r="TCA27" s="431"/>
      <c r="TCB27" s="431"/>
      <c r="TCC27" s="431"/>
      <c r="TCD27" s="431"/>
      <c r="TCE27" s="431"/>
      <c r="TCF27" s="431"/>
      <c r="TCG27" s="431"/>
      <c r="TCH27" s="431"/>
      <c r="TCI27" s="431"/>
      <c r="TCJ27" s="431"/>
      <c r="TCK27" s="431"/>
      <c r="TCL27" s="431"/>
      <c r="TCM27" s="431"/>
      <c r="TCN27" s="431"/>
      <c r="TCO27" s="431"/>
      <c r="TCP27" s="431"/>
      <c r="TCQ27" s="431"/>
      <c r="TCR27" s="431"/>
      <c r="TCS27" s="431"/>
      <c r="TCT27" s="431"/>
      <c r="TCU27" s="431"/>
      <c r="TCV27" s="431"/>
      <c r="TCW27" s="431"/>
      <c r="TCX27" s="431"/>
      <c r="TCY27" s="431"/>
      <c r="TCZ27" s="431"/>
      <c r="TDA27" s="431"/>
      <c r="TDB27" s="431"/>
      <c r="TDC27" s="431"/>
      <c r="TDD27" s="431"/>
      <c r="TDE27" s="431"/>
      <c r="TDF27" s="431"/>
      <c r="TDG27" s="431"/>
      <c r="TDH27" s="431"/>
      <c r="TDI27" s="431"/>
      <c r="TDJ27" s="431"/>
      <c r="TDK27" s="431"/>
      <c r="TDL27" s="431"/>
      <c r="TDM27" s="431"/>
      <c r="TDN27" s="431"/>
      <c r="TDO27" s="431"/>
      <c r="TDP27" s="431"/>
      <c r="TDQ27" s="431"/>
      <c r="TDR27" s="431"/>
      <c r="TDS27" s="431"/>
      <c r="TDT27" s="431"/>
      <c r="TDU27" s="431"/>
      <c r="TDV27" s="431"/>
      <c r="TDW27" s="431"/>
      <c r="TDX27" s="431"/>
      <c r="TDY27" s="431"/>
      <c r="TDZ27" s="431"/>
      <c r="TEA27" s="431"/>
      <c r="TEB27" s="431"/>
      <c r="TEC27" s="431"/>
      <c r="TED27" s="431"/>
      <c r="TEE27" s="431"/>
      <c r="TEF27" s="431"/>
      <c r="TEG27" s="431"/>
      <c r="TEH27" s="431"/>
      <c r="TEI27" s="431"/>
      <c r="TEJ27" s="431"/>
      <c r="TEK27" s="431"/>
      <c r="TEL27" s="431"/>
      <c r="TEM27" s="431"/>
      <c r="TEN27" s="431"/>
      <c r="TEO27" s="431"/>
      <c r="TEP27" s="431"/>
      <c r="TEQ27" s="431"/>
      <c r="TER27" s="431"/>
      <c r="TES27" s="431"/>
      <c r="TET27" s="431"/>
      <c r="TEU27" s="431"/>
      <c r="TEV27" s="431"/>
      <c r="TEW27" s="431"/>
      <c r="TEX27" s="431"/>
      <c r="TEY27" s="431"/>
      <c r="TEZ27" s="431"/>
      <c r="TFA27" s="431"/>
      <c r="TFB27" s="431"/>
      <c r="TFC27" s="431"/>
      <c r="TFD27" s="431"/>
      <c r="TFE27" s="431"/>
      <c r="TFF27" s="431"/>
      <c r="TFG27" s="431"/>
      <c r="TFH27" s="431"/>
      <c r="TFI27" s="431"/>
      <c r="TFJ27" s="431"/>
      <c r="TFK27" s="431"/>
      <c r="TFL27" s="431"/>
      <c r="TFM27" s="431"/>
      <c r="TFN27" s="431"/>
      <c r="TFO27" s="431"/>
      <c r="TFP27" s="431"/>
      <c r="TFQ27" s="431"/>
      <c r="TFR27" s="431"/>
      <c r="TFS27" s="431"/>
      <c r="TFT27" s="431"/>
      <c r="TFU27" s="431"/>
      <c r="TFV27" s="431"/>
      <c r="TFW27" s="431"/>
      <c r="TFX27" s="431"/>
      <c r="TFY27" s="431"/>
      <c r="TFZ27" s="431"/>
      <c r="TGA27" s="431"/>
      <c r="TGB27" s="431"/>
      <c r="TGC27" s="431"/>
      <c r="TGD27" s="431"/>
      <c r="TGE27" s="431"/>
      <c r="TGF27" s="431"/>
      <c r="TGG27" s="431"/>
      <c r="TGH27" s="431"/>
      <c r="TGI27" s="431"/>
      <c r="TGJ27" s="431"/>
      <c r="TGK27" s="431"/>
      <c r="TGL27" s="431"/>
      <c r="TGM27" s="431"/>
      <c r="TGN27" s="431"/>
      <c r="TGO27" s="431"/>
      <c r="TGP27" s="431"/>
      <c r="TGQ27" s="431"/>
      <c r="TGR27" s="431"/>
      <c r="TGS27" s="431"/>
      <c r="TGT27" s="431"/>
      <c r="TGU27" s="431"/>
      <c r="TGV27" s="431"/>
      <c r="TGW27" s="431"/>
      <c r="TGX27" s="431"/>
      <c r="TGY27" s="431"/>
      <c r="TGZ27" s="431"/>
      <c r="THA27" s="431"/>
      <c r="THB27" s="431"/>
      <c r="THC27" s="431"/>
      <c r="THD27" s="431"/>
      <c r="THE27" s="431"/>
      <c r="THF27" s="431"/>
      <c r="THG27" s="431"/>
      <c r="THH27" s="431"/>
      <c r="THI27" s="431"/>
      <c r="THJ27" s="431"/>
      <c r="THK27" s="431"/>
      <c r="THL27" s="431"/>
      <c r="THM27" s="431"/>
      <c r="THN27" s="431"/>
      <c r="THO27" s="431"/>
      <c r="THP27" s="431"/>
      <c r="THQ27" s="431"/>
      <c r="THR27" s="431"/>
      <c r="THS27" s="431"/>
      <c r="THT27" s="431"/>
      <c r="THU27" s="431"/>
      <c r="THV27" s="431"/>
      <c r="THW27" s="431"/>
      <c r="THX27" s="431"/>
      <c r="THY27" s="431"/>
      <c r="THZ27" s="431"/>
      <c r="TIA27" s="431"/>
      <c r="TIB27" s="431"/>
      <c r="TIC27" s="431"/>
      <c r="TID27" s="431"/>
      <c r="TIE27" s="431"/>
      <c r="TIF27" s="431"/>
      <c r="TIG27" s="431"/>
      <c r="TIH27" s="431"/>
      <c r="TII27" s="431"/>
      <c r="TIJ27" s="431"/>
      <c r="TIK27" s="431"/>
      <c r="TIL27" s="431"/>
      <c r="TIM27" s="431"/>
      <c r="TIN27" s="431"/>
      <c r="TIO27" s="431"/>
      <c r="TIP27" s="431"/>
      <c r="TIQ27" s="431"/>
      <c r="TIR27" s="431"/>
      <c r="TIS27" s="431"/>
      <c r="TIT27" s="431"/>
      <c r="TIU27" s="431"/>
      <c r="TIV27" s="431"/>
      <c r="TIW27" s="431"/>
      <c r="TIX27" s="431"/>
      <c r="TIY27" s="431"/>
      <c r="TIZ27" s="431"/>
      <c r="TJA27" s="431"/>
      <c r="TJB27" s="431"/>
      <c r="TJC27" s="431"/>
      <c r="TJD27" s="431"/>
      <c r="TJE27" s="431"/>
      <c r="TJF27" s="431"/>
      <c r="TJG27" s="431"/>
      <c r="TJH27" s="431"/>
      <c r="TJI27" s="431"/>
      <c r="TJJ27" s="431"/>
      <c r="TJK27" s="431"/>
      <c r="TJL27" s="431"/>
      <c r="TJM27" s="431"/>
      <c r="TJN27" s="431"/>
      <c r="TJO27" s="431"/>
      <c r="TJP27" s="431"/>
      <c r="TJQ27" s="431"/>
      <c r="TJR27" s="431"/>
      <c r="TJS27" s="431"/>
      <c r="TJT27" s="431"/>
      <c r="TJU27" s="431"/>
      <c r="TJV27" s="431"/>
      <c r="TJW27" s="431"/>
      <c r="TJX27" s="431"/>
      <c r="TJY27" s="431"/>
      <c r="TJZ27" s="431"/>
      <c r="TKA27" s="431"/>
      <c r="TKB27" s="431"/>
      <c r="TKC27" s="431"/>
      <c r="TKD27" s="431"/>
      <c r="TKE27" s="431"/>
      <c r="TKF27" s="431"/>
      <c r="TKG27" s="431"/>
      <c r="TKH27" s="431"/>
      <c r="TKI27" s="431"/>
      <c r="TKJ27" s="431"/>
      <c r="TKK27" s="431"/>
      <c r="TKL27" s="431"/>
      <c r="TKM27" s="431"/>
      <c r="TKN27" s="431"/>
      <c r="TKO27" s="431"/>
      <c r="TKP27" s="431"/>
      <c r="TKQ27" s="431"/>
      <c r="TKR27" s="431"/>
      <c r="TKS27" s="431"/>
      <c r="TKT27" s="431"/>
      <c r="TKU27" s="431"/>
      <c r="TKV27" s="431"/>
      <c r="TKW27" s="431"/>
      <c r="TKX27" s="431"/>
      <c r="TKY27" s="431"/>
      <c r="TKZ27" s="431"/>
      <c r="TLA27" s="431"/>
      <c r="TLB27" s="431"/>
      <c r="TLC27" s="431"/>
      <c r="TLD27" s="431"/>
      <c r="TLE27" s="431"/>
      <c r="TLF27" s="431"/>
      <c r="TLG27" s="431"/>
      <c r="TLH27" s="431"/>
      <c r="TLI27" s="431"/>
      <c r="TLJ27" s="431"/>
      <c r="TLK27" s="431"/>
      <c r="TLL27" s="431"/>
      <c r="TLM27" s="431"/>
      <c r="TLN27" s="431"/>
      <c r="TLO27" s="431"/>
      <c r="TLP27" s="431"/>
      <c r="TLQ27" s="431"/>
      <c r="TLR27" s="431"/>
      <c r="TLS27" s="431"/>
      <c r="TLT27" s="431"/>
      <c r="TLU27" s="431"/>
      <c r="TLV27" s="431"/>
      <c r="TLW27" s="431"/>
      <c r="TLX27" s="431"/>
      <c r="TLY27" s="431"/>
      <c r="TLZ27" s="431"/>
      <c r="TMA27" s="431"/>
      <c r="TMB27" s="431"/>
      <c r="TMC27" s="431"/>
      <c r="TMD27" s="431"/>
      <c r="TME27" s="431"/>
      <c r="TMF27" s="431"/>
      <c r="TMG27" s="431"/>
      <c r="TMH27" s="431"/>
      <c r="TMI27" s="431"/>
      <c r="TMJ27" s="431"/>
      <c r="TMK27" s="431"/>
      <c r="TML27" s="431"/>
      <c r="TMM27" s="431"/>
      <c r="TMN27" s="431"/>
      <c r="TMO27" s="431"/>
      <c r="TMP27" s="431"/>
      <c r="TMQ27" s="431"/>
      <c r="TMR27" s="431"/>
      <c r="TMS27" s="431"/>
      <c r="TMT27" s="431"/>
      <c r="TMU27" s="431"/>
      <c r="TMV27" s="431"/>
      <c r="TMW27" s="431"/>
      <c r="TMX27" s="431"/>
      <c r="TMY27" s="431"/>
      <c r="TMZ27" s="431"/>
      <c r="TNA27" s="431"/>
      <c r="TNB27" s="431"/>
      <c r="TNC27" s="431"/>
      <c r="TND27" s="431"/>
      <c r="TNE27" s="431"/>
      <c r="TNF27" s="431"/>
      <c r="TNG27" s="431"/>
      <c r="TNH27" s="431"/>
      <c r="TNI27" s="431"/>
      <c r="TNJ27" s="431"/>
      <c r="TNK27" s="431"/>
      <c r="TNL27" s="431"/>
      <c r="TNM27" s="431"/>
      <c r="TNN27" s="431"/>
      <c r="TNO27" s="431"/>
      <c r="TNP27" s="431"/>
      <c r="TNQ27" s="431"/>
      <c r="TNR27" s="431"/>
      <c r="TNS27" s="431"/>
      <c r="TNT27" s="431"/>
      <c r="TNU27" s="431"/>
      <c r="TNV27" s="431"/>
      <c r="TNW27" s="431"/>
      <c r="TNX27" s="431"/>
      <c r="TNY27" s="431"/>
      <c r="TNZ27" s="431"/>
      <c r="TOA27" s="431"/>
      <c r="TOB27" s="431"/>
      <c r="TOC27" s="431"/>
      <c r="TOD27" s="431"/>
      <c r="TOE27" s="431"/>
      <c r="TOF27" s="431"/>
      <c r="TOG27" s="431"/>
      <c r="TOH27" s="431"/>
      <c r="TOI27" s="431"/>
      <c r="TOJ27" s="431"/>
      <c r="TOK27" s="431"/>
      <c r="TOL27" s="431"/>
      <c r="TOM27" s="431"/>
      <c r="TON27" s="431"/>
      <c r="TOO27" s="431"/>
      <c r="TOP27" s="431"/>
      <c r="TOQ27" s="431"/>
      <c r="TOR27" s="431"/>
      <c r="TOS27" s="431"/>
      <c r="TOT27" s="431"/>
      <c r="TOU27" s="431"/>
      <c r="TOV27" s="431"/>
      <c r="TOW27" s="431"/>
      <c r="TOX27" s="431"/>
      <c r="TOY27" s="431"/>
      <c r="TOZ27" s="431"/>
      <c r="TPA27" s="431"/>
      <c r="TPB27" s="431"/>
      <c r="TPC27" s="431"/>
      <c r="TPD27" s="431"/>
      <c r="TPE27" s="431"/>
      <c r="TPF27" s="431"/>
      <c r="TPG27" s="431"/>
      <c r="TPH27" s="431"/>
      <c r="TPI27" s="431"/>
      <c r="TPJ27" s="431"/>
      <c r="TPK27" s="431"/>
      <c r="TPL27" s="431"/>
      <c r="TPM27" s="431"/>
      <c r="TPN27" s="431"/>
      <c r="TPO27" s="431"/>
      <c r="TPP27" s="431"/>
      <c r="TPQ27" s="431"/>
      <c r="TPR27" s="431"/>
      <c r="TPS27" s="431"/>
      <c r="TPT27" s="431"/>
      <c r="TPU27" s="431"/>
      <c r="TPV27" s="431"/>
      <c r="TPW27" s="431"/>
      <c r="TPX27" s="431"/>
      <c r="TPY27" s="431"/>
      <c r="TPZ27" s="431"/>
      <c r="TQA27" s="431"/>
      <c r="TQB27" s="431"/>
      <c r="TQC27" s="431"/>
      <c r="TQD27" s="431"/>
      <c r="TQE27" s="431"/>
      <c r="TQF27" s="431"/>
      <c r="TQG27" s="431"/>
      <c r="TQH27" s="431"/>
      <c r="TQI27" s="431"/>
      <c r="TQJ27" s="431"/>
      <c r="TQK27" s="431"/>
      <c r="TQL27" s="431"/>
      <c r="TQM27" s="431"/>
      <c r="TQN27" s="431"/>
      <c r="TQO27" s="431"/>
      <c r="TQP27" s="431"/>
      <c r="TQQ27" s="431"/>
      <c r="TQR27" s="431"/>
      <c r="TQS27" s="431"/>
      <c r="TQT27" s="431"/>
      <c r="TQU27" s="431"/>
      <c r="TQV27" s="431"/>
      <c r="TQW27" s="431"/>
      <c r="TQX27" s="431"/>
      <c r="TQY27" s="431"/>
      <c r="TQZ27" s="431"/>
      <c r="TRA27" s="431"/>
      <c r="TRB27" s="431"/>
      <c r="TRC27" s="431"/>
      <c r="TRD27" s="431"/>
      <c r="TRE27" s="431"/>
      <c r="TRF27" s="431"/>
      <c r="TRG27" s="431"/>
      <c r="TRH27" s="431"/>
      <c r="TRI27" s="431"/>
      <c r="TRJ27" s="431"/>
      <c r="TRK27" s="431"/>
      <c r="TRL27" s="431"/>
      <c r="TRM27" s="431"/>
      <c r="TRN27" s="431"/>
      <c r="TRO27" s="431"/>
      <c r="TRP27" s="431"/>
      <c r="TRQ27" s="431"/>
      <c r="TRR27" s="431"/>
      <c r="TRS27" s="431"/>
      <c r="TRT27" s="431"/>
      <c r="TRU27" s="431"/>
      <c r="TRV27" s="431"/>
      <c r="TRW27" s="431"/>
      <c r="TRX27" s="431"/>
      <c r="TRY27" s="431"/>
      <c r="TRZ27" s="431"/>
      <c r="TSA27" s="431"/>
      <c r="TSB27" s="431"/>
      <c r="TSC27" s="431"/>
      <c r="TSD27" s="431"/>
      <c r="TSE27" s="431"/>
      <c r="TSF27" s="431"/>
      <c r="TSG27" s="431"/>
      <c r="TSH27" s="431"/>
      <c r="TSI27" s="431"/>
      <c r="TSJ27" s="431"/>
      <c r="TSK27" s="431"/>
      <c r="TSL27" s="431"/>
      <c r="TSM27" s="431"/>
      <c r="TSN27" s="431"/>
      <c r="TSO27" s="431"/>
      <c r="TSP27" s="431"/>
      <c r="TSQ27" s="431"/>
      <c r="TSR27" s="431"/>
      <c r="TSS27" s="431"/>
      <c r="TST27" s="431"/>
      <c r="TSU27" s="431"/>
      <c r="TSV27" s="431"/>
      <c r="TSW27" s="431"/>
      <c r="TSX27" s="431"/>
      <c r="TSY27" s="431"/>
      <c r="TSZ27" s="431"/>
      <c r="TTA27" s="431"/>
      <c r="TTB27" s="431"/>
      <c r="TTC27" s="431"/>
      <c r="TTD27" s="431"/>
      <c r="TTE27" s="431"/>
      <c r="TTF27" s="431"/>
      <c r="TTG27" s="431"/>
      <c r="TTH27" s="431"/>
      <c r="TTI27" s="431"/>
      <c r="TTJ27" s="431"/>
      <c r="TTK27" s="431"/>
      <c r="TTL27" s="431"/>
      <c r="TTM27" s="431"/>
      <c r="TTN27" s="431"/>
      <c r="TTO27" s="431"/>
      <c r="TTP27" s="431"/>
      <c r="TTQ27" s="431"/>
      <c r="TTR27" s="431"/>
      <c r="TTS27" s="431"/>
      <c r="TTT27" s="431"/>
      <c r="TTU27" s="431"/>
      <c r="TTV27" s="431"/>
      <c r="TTW27" s="431"/>
      <c r="TTX27" s="431"/>
      <c r="TTY27" s="431"/>
      <c r="TTZ27" s="431"/>
      <c r="TUA27" s="431"/>
      <c r="TUB27" s="431"/>
      <c r="TUC27" s="431"/>
      <c r="TUD27" s="431"/>
      <c r="TUE27" s="431"/>
      <c r="TUF27" s="431"/>
      <c r="TUG27" s="431"/>
      <c r="TUH27" s="431"/>
      <c r="TUI27" s="431"/>
      <c r="TUJ27" s="431"/>
      <c r="TUK27" s="431"/>
      <c r="TUL27" s="431"/>
      <c r="TUM27" s="431"/>
      <c r="TUN27" s="431"/>
      <c r="TUO27" s="431"/>
      <c r="TUP27" s="431"/>
      <c r="TUQ27" s="431"/>
      <c r="TUR27" s="431"/>
      <c r="TUS27" s="431"/>
      <c r="TUT27" s="431"/>
      <c r="TUU27" s="431"/>
      <c r="TUV27" s="431"/>
      <c r="TUW27" s="431"/>
      <c r="TUX27" s="431"/>
      <c r="TUY27" s="431"/>
      <c r="TUZ27" s="431"/>
      <c r="TVA27" s="431"/>
      <c r="TVB27" s="431"/>
      <c r="TVC27" s="431"/>
      <c r="TVD27" s="431"/>
      <c r="TVE27" s="431"/>
      <c r="TVF27" s="431"/>
      <c r="TVG27" s="431"/>
      <c r="TVH27" s="431"/>
      <c r="TVI27" s="431"/>
      <c r="TVJ27" s="431"/>
      <c r="TVK27" s="431"/>
      <c r="TVL27" s="431"/>
      <c r="TVM27" s="431"/>
      <c r="TVN27" s="431"/>
      <c r="TVO27" s="431"/>
      <c r="TVP27" s="431"/>
      <c r="TVQ27" s="431"/>
      <c r="TVR27" s="431"/>
      <c r="TVS27" s="431"/>
      <c r="TVT27" s="431"/>
      <c r="TVU27" s="431"/>
      <c r="TVV27" s="431"/>
      <c r="TVW27" s="431"/>
      <c r="TVX27" s="431"/>
      <c r="TVY27" s="431"/>
      <c r="TVZ27" s="431"/>
      <c r="TWA27" s="431"/>
      <c r="TWB27" s="431"/>
      <c r="TWC27" s="431"/>
      <c r="TWD27" s="431"/>
      <c r="TWE27" s="431"/>
      <c r="TWF27" s="431"/>
      <c r="TWG27" s="431"/>
      <c r="TWH27" s="431"/>
      <c r="TWI27" s="431"/>
      <c r="TWJ27" s="431"/>
      <c r="TWK27" s="431"/>
      <c r="TWL27" s="431"/>
      <c r="TWM27" s="431"/>
      <c r="TWN27" s="431"/>
      <c r="TWO27" s="431"/>
      <c r="TWP27" s="431"/>
      <c r="TWQ27" s="431"/>
      <c r="TWR27" s="431"/>
      <c r="TWS27" s="431"/>
      <c r="TWT27" s="431"/>
      <c r="TWU27" s="431"/>
      <c r="TWV27" s="431"/>
      <c r="TWW27" s="431"/>
      <c r="TWX27" s="431"/>
      <c r="TWY27" s="431"/>
      <c r="TWZ27" s="431"/>
      <c r="TXA27" s="431"/>
      <c r="TXB27" s="431"/>
      <c r="TXC27" s="431"/>
      <c r="TXD27" s="431"/>
      <c r="TXE27" s="431"/>
      <c r="TXF27" s="431"/>
      <c r="TXG27" s="431"/>
      <c r="TXH27" s="431"/>
      <c r="TXI27" s="431"/>
      <c r="TXJ27" s="431"/>
      <c r="TXK27" s="431"/>
      <c r="TXL27" s="431"/>
      <c r="TXM27" s="431"/>
      <c r="TXN27" s="431"/>
      <c r="TXO27" s="431"/>
      <c r="TXP27" s="431"/>
      <c r="TXQ27" s="431"/>
      <c r="TXR27" s="431"/>
      <c r="TXS27" s="431"/>
      <c r="TXT27" s="431"/>
      <c r="TXU27" s="431"/>
      <c r="TXV27" s="431"/>
      <c r="TXW27" s="431"/>
      <c r="TXX27" s="431"/>
      <c r="TXY27" s="431"/>
      <c r="TXZ27" s="431"/>
      <c r="TYA27" s="431"/>
      <c r="TYB27" s="431"/>
      <c r="TYC27" s="431"/>
      <c r="TYD27" s="431"/>
      <c r="TYE27" s="431"/>
      <c r="TYF27" s="431"/>
      <c r="TYG27" s="431"/>
      <c r="TYH27" s="431"/>
      <c r="TYI27" s="431"/>
      <c r="TYJ27" s="431"/>
      <c r="TYK27" s="431"/>
      <c r="TYL27" s="431"/>
      <c r="TYM27" s="431"/>
      <c r="TYN27" s="431"/>
      <c r="TYO27" s="431"/>
      <c r="TYP27" s="431"/>
      <c r="TYQ27" s="431"/>
      <c r="TYR27" s="431"/>
      <c r="TYS27" s="431"/>
      <c r="TYT27" s="431"/>
      <c r="TYU27" s="431"/>
      <c r="TYV27" s="431"/>
      <c r="TYW27" s="431"/>
      <c r="TYX27" s="431"/>
      <c r="TYY27" s="431"/>
      <c r="TYZ27" s="431"/>
      <c r="TZA27" s="431"/>
      <c r="TZB27" s="431"/>
      <c r="TZC27" s="431"/>
      <c r="TZD27" s="431"/>
      <c r="TZE27" s="431"/>
      <c r="TZF27" s="431"/>
      <c r="TZG27" s="431"/>
      <c r="TZH27" s="431"/>
      <c r="TZI27" s="431"/>
      <c r="TZJ27" s="431"/>
      <c r="TZK27" s="431"/>
      <c r="TZL27" s="431"/>
      <c r="TZM27" s="431"/>
      <c r="TZN27" s="431"/>
      <c r="TZO27" s="431"/>
      <c r="TZP27" s="431"/>
      <c r="TZQ27" s="431"/>
      <c r="TZR27" s="431"/>
      <c r="TZS27" s="431"/>
      <c r="TZT27" s="431"/>
      <c r="TZU27" s="431"/>
      <c r="TZV27" s="431"/>
      <c r="TZW27" s="431"/>
      <c r="TZX27" s="431"/>
      <c r="TZY27" s="431"/>
      <c r="TZZ27" s="431"/>
      <c r="UAA27" s="431"/>
      <c r="UAB27" s="431"/>
      <c r="UAC27" s="431"/>
      <c r="UAD27" s="431"/>
      <c r="UAE27" s="431"/>
      <c r="UAF27" s="431"/>
      <c r="UAG27" s="431"/>
      <c r="UAH27" s="431"/>
      <c r="UAI27" s="431"/>
      <c r="UAJ27" s="431"/>
      <c r="UAK27" s="431"/>
      <c r="UAL27" s="431"/>
      <c r="UAM27" s="431"/>
      <c r="UAN27" s="431"/>
      <c r="UAO27" s="431"/>
      <c r="UAP27" s="431"/>
      <c r="UAQ27" s="431"/>
      <c r="UAR27" s="431"/>
      <c r="UAS27" s="431"/>
      <c r="UAT27" s="431"/>
      <c r="UAU27" s="431"/>
      <c r="UAV27" s="431"/>
      <c r="UAW27" s="431"/>
      <c r="UAX27" s="431"/>
      <c r="UAY27" s="431"/>
      <c r="UAZ27" s="431"/>
      <c r="UBA27" s="431"/>
      <c r="UBB27" s="431"/>
      <c r="UBC27" s="431"/>
      <c r="UBD27" s="431"/>
      <c r="UBE27" s="431"/>
      <c r="UBF27" s="431"/>
      <c r="UBG27" s="431"/>
      <c r="UBH27" s="431"/>
      <c r="UBI27" s="431"/>
      <c r="UBJ27" s="431"/>
      <c r="UBK27" s="431"/>
      <c r="UBL27" s="431"/>
      <c r="UBM27" s="431"/>
      <c r="UBN27" s="431"/>
      <c r="UBO27" s="431"/>
      <c r="UBP27" s="431"/>
      <c r="UBQ27" s="431"/>
      <c r="UBR27" s="431"/>
      <c r="UBS27" s="431"/>
      <c r="UBT27" s="431"/>
      <c r="UBU27" s="431"/>
      <c r="UBV27" s="431"/>
      <c r="UBW27" s="431"/>
      <c r="UBX27" s="431"/>
      <c r="UBY27" s="431"/>
      <c r="UBZ27" s="431"/>
      <c r="UCA27" s="431"/>
      <c r="UCB27" s="431"/>
      <c r="UCC27" s="431"/>
      <c r="UCD27" s="431"/>
      <c r="UCE27" s="431"/>
      <c r="UCF27" s="431"/>
      <c r="UCG27" s="431"/>
      <c r="UCH27" s="431"/>
      <c r="UCI27" s="431"/>
      <c r="UCJ27" s="431"/>
      <c r="UCK27" s="431"/>
      <c r="UCL27" s="431"/>
      <c r="UCM27" s="431"/>
      <c r="UCN27" s="431"/>
      <c r="UCO27" s="431"/>
      <c r="UCP27" s="431"/>
      <c r="UCQ27" s="431"/>
      <c r="UCR27" s="431"/>
      <c r="UCS27" s="431"/>
      <c r="UCT27" s="431"/>
      <c r="UCU27" s="431"/>
      <c r="UCV27" s="431"/>
      <c r="UCW27" s="431"/>
      <c r="UCX27" s="431"/>
      <c r="UCY27" s="431"/>
      <c r="UCZ27" s="431"/>
      <c r="UDA27" s="431"/>
      <c r="UDB27" s="431"/>
      <c r="UDC27" s="431"/>
      <c r="UDD27" s="431"/>
      <c r="UDE27" s="431"/>
      <c r="UDF27" s="431"/>
      <c r="UDG27" s="431"/>
      <c r="UDH27" s="431"/>
      <c r="UDI27" s="431"/>
      <c r="UDJ27" s="431"/>
      <c r="UDK27" s="431"/>
      <c r="UDL27" s="431"/>
      <c r="UDM27" s="431"/>
      <c r="UDN27" s="431"/>
      <c r="UDO27" s="431"/>
      <c r="UDP27" s="431"/>
      <c r="UDQ27" s="431"/>
      <c r="UDR27" s="431"/>
      <c r="UDS27" s="431"/>
      <c r="UDT27" s="431"/>
      <c r="UDU27" s="431"/>
      <c r="UDV27" s="431"/>
      <c r="UDW27" s="431"/>
      <c r="UDX27" s="431"/>
      <c r="UDY27" s="431"/>
      <c r="UDZ27" s="431"/>
      <c r="UEA27" s="431"/>
      <c r="UEB27" s="431"/>
      <c r="UEC27" s="431"/>
      <c r="UED27" s="431"/>
      <c r="UEE27" s="431"/>
      <c r="UEF27" s="431"/>
      <c r="UEG27" s="431"/>
      <c r="UEH27" s="431"/>
      <c r="UEI27" s="431"/>
      <c r="UEJ27" s="431"/>
      <c r="UEK27" s="431"/>
      <c r="UEL27" s="431"/>
      <c r="UEM27" s="431"/>
      <c r="UEN27" s="431"/>
      <c r="UEO27" s="431"/>
      <c r="UEP27" s="431"/>
      <c r="UEQ27" s="431"/>
      <c r="UER27" s="431"/>
      <c r="UES27" s="431"/>
      <c r="UET27" s="431"/>
      <c r="UEU27" s="431"/>
      <c r="UEV27" s="431"/>
      <c r="UEW27" s="431"/>
      <c r="UEX27" s="431"/>
      <c r="UEY27" s="431"/>
      <c r="UEZ27" s="431"/>
      <c r="UFA27" s="431"/>
      <c r="UFB27" s="431"/>
      <c r="UFC27" s="431"/>
      <c r="UFD27" s="431"/>
      <c r="UFE27" s="431"/>
      <c r="UFF27" s="431"/>
      <c r="UFG27" s="431"/>
      <c r="UFH27" s="431"/>
      <c r="UFI27" s="431"/>
      <c r="UFJ27" s="431"/>
      <c r="UFK27" s="431"/>
      <c r="UFL27" s="431"/>
      <c r="UFM27" s="431"/>
      <c r="UFN27" s="431"/>
      <c r="UFO27" s="431"/>
      <c r="UFP27" s="431"/>
      <c r="UFQ27" s="431"/>
      <c r="UFR27" s="431"/>
      <c r="UFS27" s="431"/>
      <c r="UFT27" s="431"/>
      <c r="UFU27" s="431"/>
      <c r="UFV27" s="431"/>
      <c r="UFW27" s="431"/>
      <c r="UFX27" s="431"/>
      <c r="UFY27" s="431"/>
      <c r="UFZ27" s="431"/>
      <c r="UGA27" s="431"/>
      <c r="UGB27" s="431"/>
      <c r="UGC27" s="431"/>
      <c r="UGD27" s="431"/>
      <c r="UGE27" s="431"/>
      <c r="UGF27" s="431"/>
      <c r="UGG27" s="431"/>
      <c r="UGH27" s="431"/>
      <c r="UGI27" s="431"/>
      <c r="UGJ27" s="431"/>
      <c r="UGK27" s="431"/>
      <c r="UGL27" s="431"/>
      <c r="UGM27" s="431"/>
      <c r="UGN27" s="431"/>
      <c r="UGO27" s="431"/>
      <c r="UGP27" s="431"/>
      <c r="UGQ27" s="431"/>
      <c r="UGR27" s="431"/>
      <c r="UGS27" s="431"/>
      <c r="UGT27" s="431"/>
      <c r="UGU27" s="431"/>
      <c r="UGV27" s="431"/>
      <c r="UGW27" s="431"/>
      <c r="UGX27" s="431"/>
      <c r="UGY27" s="431"/>
      <c r="UGZ27" s="431"/>
      <c r="UHA27" s="431"/>
      <c r="UHB27" s="431"/>
      <c r="UHC27" s="431"/>
      <c r="UHD27" s="431"/>
      <c r="UHE27" s="431"/>
      <c r="UHF27" s="431"/>
      <c r="UHG27" s="431"/>
      <c r="UHH27" s="431"/>
      <c r="UHI27" s="431"/>
      <c r="UHJ27" s="431"/>
      <c r="UHK27" s="431"/>
      <c r="UHL27" s="431"/>
      <c r="UHM27" s="431"/>
      <c r="UHN27" s="431"/>
      <c r="UHO27" s="431"/>
      <c r="UHP27" s="431"/>
      <c r="UHQ27" s="431"/>
      <c r="UHR27" s="431"/>
      <c r="UHS27" s="431"/>
      <c r="UHT27" s="431"/>
      <c r="UHU27" s="431"/>
      <c r="UHV27" s="431"/>
      <c r="UHW27" s="431"/>
      <c r="UHX27" s="431"/>
      <c r="UHY27" s="431"/>
      <c r="UHZ27" s="431"/>
      <c r="UIA27" s="431"/>
      <c r="UIB27" s="431"/>
      <c r="UIC27" s="431"/>
      <c r="UID27" s="431"/>
      <c r="UIE27" s="431"/>
      <c r="UIF27" s="431"/>
      <c r="UIG27" s="431"/>
      <c r="UIH27" s="431"/>
      <c r="UII27" s="431"/>
      <c r="UIJ27" s="431"/>
      <c r="UIK27" s="431"/>
      <c r="UIL27" s="431"/>
      <c r="UIM27" s="431"/>
      <c r="UIN27" s="431"/>
      <c r="UIO27" s="431"/>
      <c r="UIP27" s="431"/>
      <c r="UIQ27" s="431"/>
      <c r="UIR27" s="431"/>
      <c r="UIS27" s="431"/>
      <c r="UIT27" s="431"/>
      <c r="UIU27" s="431"/>
      <c r="UIV27" s="431"/>
      <c r="UIW27" s="431"/>
      <c r="UIX27" s="431"/>
      <c r="UIY27" s="431"/>
      <c r="UIZ27" s="431"/>
      <c r="UJA27" s="431"/>
      <c r="UJB27" s="431"/>
      <c r="UJC27" s="431"/>
      <c r="UJD27" s="431"/>
      <c r="UJE27" s="431"/>
      <c r="UJF27" s="431"/>
      <c r="UJG27" s="431"/>
      <c r="UJH27" s="431"/>
      <c r="UJI27" s="431"/>
      <c r="UJJ27" s="431"/>
      <c r="UJK27" s="431"/>
      <c r="UJL27" s="431"/>
      <c r="UJM27" s="431"/>
      <c r="UJN27" s="431"/>
      <c r="UJO27" s="431"/>
      <c r="UJP27" s="431"/>
      <c r="UJQ27" s="431"/>
      <c r="UJR27" s="431"/>
      <c r="UJS27" s="431"/>
      <c r="UJT27" s="431"/>
      <c r="UJU27" s="431"/>
      <c r="UJV27" s="431"/>
      <c r="UJW27" s="431"/>
      <c r="UJX27" s="431"/>
      <c r="UJY27" s="431"/>
      <c r="UJZ27" s="431"/>
      <c r="UKA27" s="431"/>
      <c r="UKB27" s="431"/>
      <c r="UKC27" s="431"/>
      <c r="UKD27" s="431"/>
      <c r="UKE27" s="431"/>
      <c r="UKF27" s="431"/>
      <c r="UKG27" s="431"/>
      <c r="UKH27" s="431"/>
      <c r="UKI27" s="431"/>
      <c r="UKJ27" s="431"/>
      <c r="UKK27" s="431"/>
      <c r="UKL27" s="431"/>
      <c r="UKM27" s="431"/>
      <c r="UKN27" s="431"/>
      <c r="UKO27" s="431"/>
      <c r="UKP27" s="431"/>
      <c r="UKQ27" s="431"/>
      <c r="UKR27" s="431"/>
      <c r="UKS27" s="431"/>
      <c r="UKT27" s="431"/>
      <c r="UKU27" s="431"/>
      <c r="UKV27" s="431"/>
      <c r="UKW27" s="431"/>
      <c r="UKX27" s="431"/>
      <c r="UKY27" s="431"/>
      <c r="UKZ27" s="431"/>
      <c r="ULA27" s="431"/>
      <c r="ULB27" s="431"/>
      <c r="ULC27" s="431"/>
      <c r="ULD27" s="431"/>
      <c r="ULE27" s="431"/>
      <c r="ULF27" s="431"/>
      <c r="ULG27" s="431"/>
      <c r="ULH27" s="431"/>
      <c r="ULI27" s="431"/>
      <c r="ULJ27" s="431"/>
      <c r="ULK27" s="431"/>
      <c r="ULL27" s="431"/>
      <c r="ULM27" s="431"/>
      <c r="ULN27" s="431"/>
      <c r="ULO27" s="431"/>
      <c r="ULP27" s="431"/>
      <c r="ULQ27" s="431"/>
      <c r="ULR27" s="431"/>
      <c r="ULS27" s="431"/>
      <c r="ULT27" s="431"/>
      <c r="ULU27" s="431"/>
      <c r="ULV27" s="431"/>
      <c r="ULW27" s="431"/>
      <c r="ULX27" s="431"/>
      <c r="ULY27" s="431"/>
      <c r="ULZ27" s="431"/>
      <c r="UMA27" s="431"/>
      <c r="UMB27" s="431"/>
      <c r="UMC27" s="431"/>
      <c r="UMD27" s="431"/>
      <c r="UME27" s="431"/>
      <c r="UMF27" s="431"/>
      <c r="UMG27" s="431"/>
      <c r="UMH27" s="431"/>
      <c r="UMI27" s="431"/>
      <c r="UMJ27" s="431"/>
      <c r="UMK27" s="431"/>
      <c r="UML27" s="431"/>
      <c r="UMM27" s="431"/>
      <c r="UMN27" s="431"/>
      <c r="UMO27" s="431"/>
      <c r="UMP27" s="431"/>
      <c r="UMQ27" s="431"/>
      <c r="UMR27" s="431"/>
      <c r="UMS27" s="431"/>
      <c r="UMT27" s="431"/>
      <c r="UMU27" s="431"/>
      <c r="UMV27" s="431"/>
      <c r="UMW27" s="431"/>
      <c r="UMX27" s="431"/>
      <c r="UMY27" s="431"/>
      <c r="UMZ27" s="431"/>
      <c r="UNA27" s="431"/>
      <c r="UNB27" s="431"/>
      <c r="UNC27" s="431"/>
      <c r="UND27" s="431"/>
      <c r="UNE27" s="431"/>
      <c r="UNF27" s="431"/>
      <c r="UNG27" s="431"/>
      <c r="UNH27" s="431"/>
      <c r="UNI27" s="431"/>
      <c r="UNJ27" s="431"/>
      <c r="UNK27" s="431"/>
      <c r="UNL27" s="431"/>
      <c r="UNM27" s="431"/>
      <c r="UNN27" s="431"/>
      <c r="UNO27" s="431"/>
      <c r="UNP27" s="431"/>
      <c r="UNQ27" s="431"/>
      <c r="UNR27" s="431"/>
      <c r="UNS27" s="431"/>
      <c r="UNT27" s="431"/>
      <c r="UNU27" s="431"/>
      <c r="UNV27" s="431"/>
      <c r="UNW27" s="431"/>
      <c r="UNX27" s="431"/>
      <c r="UNY27" s="431"/>
      <c r="UNZ27" s="431"/>
      <c r="UOA27" s="431"/>
      <c r="UOB27" s="431"/>
      <c r="UOC27" s="431"/>
      <c r="UOD27" s="431"/>
      <c r="UOE27" s="431"/>
      <c r="UOF27" s="431"/>
      <c r="UOG27" s="431"/>
      <c r="UOH27" s="431"/>
      <c r="UOI27" s="431"/>
      <c r="UOJ27" s="431"/>
      <c r="UOK27" s="431"/>
      <c r="UOL27" s="431"/>
      <c r="UOM27" s="431"/>
      <c r="UON27" s="431"/>
      <c r="UOO27" s="431"/>
      <c r="UOP27" s="431"/>
      <c r="UOQ27" s="431"/>
      <c r="UOR27" s="431"/>
      <c r="UOS27" s="431"/>
      <c r="UOT27" s="431"/>
      <c r="UOU27" s="431"/>
      <c r="UOV27" s="431"/>
      <c r="UOW27" s="431"/>
      <c r="UOX27" s="431"/>
      <c r="UOY27" s="431"/>
      <c r="UOZ27" s="431"/>
      <c r="UPA27" s="431"/>
      <c r="UPB27" s="431"/>
      <c r="UPC27" s="431"/>
      <c r="UPD27" s="431"/>
      <c r="UPE27" s="431"/>
      <c r="UPF27" s="431"/>
      <c r="UPG27" s="431"/>
      <c r="UPH27" s="431"/>
      <c r="UPI27" s="431"/>
      <c r="UPJ27" s="431"/>
      <c r="UPK27" s="431"/>
      <c r="UPL27" s="431"/>
      <c r="UPM27" s="431"/>
      <c r="UPN27" s="431"/>
      <c r="UPO27" s="431"/>
      <c r="UPP27" s="431"/>
      <c r="UPQ27" s="431"/>
      <c r="UPR27" s="431"/>
      <c r="UPS27" s="431"/>
      <c r="UPT27" s="431"/>
      <c r="UPU27" s="431"/>
      <c r="UPV27" s="431"/>
      <c r="UPW27" s="431"/>
      <c r="UPX27" s="431"/>
      <c r="UPY27" s="431"/>
      <c r="UPZ27" s="431"/>
      <c r="UQA27" s="431"/>
      <c r="UQB27" s="431"/>
      <c r="UQC27" s="431"/>
      <c r="UQD27" s="431"/>
      <c r="UQE27" s="431"/>
      <c r="UQF27" s="431"/>
      <c r="UQG27" s="431"/>
      <c r="UQH27" s="431"/>
      <c r="UQI27" s="431"/>
      <c r="UQJ27" s="431"/>
      <c r="UQK27" s="431"/>
      <c r="UQL27" s="431"/>
      <c r="UQM27" s="431"/>
      <c r="UQN27" s="431"/>
      <c r="UQO27" s="431"/>
      <c r="UQP27" s="431"/>
      <c r="UQQ27" s="431"/>
      <c r="UQR27" s="431"/>
      <c r="UQS27" s="431"/>
      <c r="UQT27" s="431"/>
      <c r="UQU27" s="431"/>
      <c r="UQV27" s="431"/>
      <c r="UQW27" s="431"/>
      <c r="UQX27" s="431"/>
      <c r="UQY27" s="431"/>
      <c r="UQZ27" s="431"/>
      <c r="URA27" s="431"/>
      <c r="URB27" s="431"/>
      <c r="URC27" s="431"/>
      <c r="URD27" s="431"/>
      <c r="URE27" s="431"/>
      <c r="URF27" s="431"/>
      <c r="URG27" s="431"/>
      <c r="URH27" s="431"/>
      <c r="URI27" s="431"/>
      <c r="URJ27" s="431"/>
      <c r="URK27" s="431"/>
      <c r="URL27" s="431"/>
      <c r="URM27" s="431"/>
      <c r="URN27" s="431"/>
      <c r="URO27" s="431"/>
      <c r="URP27" s="431"/>
      <c r="URQ27" s="431"/>
      <c r="URR27" s="431"/>
      <c r="URS27" s="431"/>
      <c r="URT27" s="431"/>
      <c r="URU27" s="431"/>
      <c r="URV27" s="431"/>
      <c r="URW27" s="431"/>
      <c r="URX27" s="431"/>
      <c r="URY27" s="431"/>
      <c r="URZ27" s="431"/>
      <c r="USA27" s="431"/>
      <c r="USB27" s="431"/>
      <c r="USC27" s="431"/>
      <c r="USD27" s="431"/>
      <c r="USE27" s="431"/>
      <c r="USF27" s="431"/>
      <c r="USG27" s="431"/>
      <c r="USH27" s="431"/>
      <c r="USI27" s="431"/>
      <c r="USJ27" s="431"/>
      <c r="USK27" s="431"/>
      <c r="USL27" s="431"/>
      <c r="USM27" s="431"/>
      <c r="USN27" s="431"/>
      <c r="USO27" s="431"/>
      <c r="USP27" s="431"/>
      <c r="USQ27" s="431"/>
      <c r="USR27" s="431"/>
      <c r="USS27" s="431"/>
      <c r="UST27" s="431"/>
      <c r="USU27" s="431"/>
      <c r="USV27" s="431"/>
      <c r="USW27" s="431"/>
      <c r="USX27" s="431"/>
      <c r="USY27" s="431"/>
      <c r="USZ27" s="431"/>
      <c r="UTA27" s="431"/>
      <c r="UTB27" s="431"/>
      <c r="UTC27" s="431"/>
      <c r="UTD27" s="431"/>
      <c r="UTE27" s="431"/>
      <c r="UTF27" s="431"/>
      <c r="UTG27" s="431"/>
      <c r="UTH27" s="431"/>
      <c r="UTI27" s="431"/>
      <c r="UTJ27" s="431"/>
      <c r="UTK27" s="431"/>
      <c r="UTL27" s="431"/>
      <c r="UTM27" s="431"/>
      <c r="UTN27" s="431"/>
      <c r="UTO27" s="431"/>
      <c r="UTP27" s="431"/>
      <c r="UTQ27" s="431"/>
      <c r="UTR27" s="431"/>
      <c r="UTS27" s="431"/>
      <c r="UTT27" s="431"/>
      <c r="UTU27" s="431"/>
      <c r="UTV27" s="431"/>
      <c r="UTW27" s="431"/>
      <c r="UTX27" s="431"/>
      <c r="UTY27" s="431"/>
      <c r="UTZ27" s="431"/>
      <c r="UUA27" s="431"/>
      <c r="UUB27" s="431"/>
      <c r="UUC27" s="431"/>
      <c r="UUD27" s="431"/>
      <c r="UUE27" s="431"/>
      <c r="UUF27" s="431"/>
      <c r="UUG27" s="431"/>
      <c r="UUH27" s="431"/>
      <c r="UUI27" s="431"/>
      <c r="UUJ27" s="431"/>
      <c r="UUK27" s="431"/>
      <c r="UUL27" s="431"/>
      <c r="UUM27" s="431"/>
      <c r="UUN27" s="431"/>
      <c r="UUO27" s="431"/>
      <c r="UUP27" s="431"/>
      <c r="UUQ27" s="431"/>
      <c r="UUR27" s="431"/>
      <c r="UUS27" s="431"/>
      <c r="UUT27" s="431"/>
      <c r="UUU27" s="431"/>
      <c r="UUV27" s="431"/>
      <c r="UUW27" s="431"/>
      <c r="UUX27" s="431"/>
      <c r="UUY27" s="431"/>
      <c r="UUZ27" s="431"/>
      <c r="UVA27" s="431"/>
      <c r="UVB27" s="431"/>
      <c r="UVC27" s="431"/>
      <c r="UVD27" s="431"/>
      <c r="UVE27" s="431"/>
      <c r="UVF27" s="431"/>
      <c r="UVG27" s="431"/>
      <c r="UVH27" s="431"/>
      <c r="UVI27" s="431"/>
      <c r="UVJ27" s="431"/>
      <c r="UVK27" s="431"/>
      <c r="UVL27" s="431"/>
      <c r="UVM27" s="431"/>
      <c r="UVN27" s="431"/>
      <c r="UVO27" s="431"/>
      <c r="UVP27" s="431"/>
      <c r="UVQ27" s="431"/>
      <c r="UVR27" s="431"/>
      <c r="UVS27" s="431"/>
      <c r="UVT27" s="431"/>
      <c r="UVU27" s="431"/>
      <c r="UVV27" s="431"/>
      <c r="UVW27" s="431"/>
      <c r="UVX27" s="431"/>
      <c r="UVY27" s="431"/>
      <c r="UVZ27" s="431"/>
      <c r="UWA27" s="431"/>
      <c r="UWB27" s="431"/>
      <c r="UWC27" s="431"/>
      <c r="UWD27" s="431"/>
      <c r="UWE27" s="431"/>
      <c r="UWF27" s="431"/>
      <c r="UWG27" s="431"/>
      <c r="UWH27" s="431"/>
      <c r="UWI27" s="431"/>
      <c r="UWJ27" s="431"/>
      <c r="UWK27" s="431"/>
      <c r="UWL27" s="431"/>
      <c r="UWM27" s="431"/>
      <c r="UWN27" s="431"/>
      <c r="UWO27" s="431"/>
      <c r="UWP27" s="431"/>
      <c r="UWQ27" s="431"/>
      <c r="UWR27" s="431"/>
      <c r="UWS27" s="431"/>
      <c r="UWT27" s="431"/>
      <c r="UWU27" s="431"/>
      <c r="UWV27" s="431"/>
      <c r="UWW27" s="431"/>
      <c r="UWX27" s="431"/>
      <c r="UWY27" s="431"/>
      <c r="UWZ27" s="431"/>
      <c r="UXA27" s="431"/>
      <c r="UXB27" s="431"/>
      <c r="UXC27" s="431"/>
      <c r="UXD27" s="431"/>
      <c r="UXE27" s="431"/>
      <c r="UXF27" s="431"/>
      <c r="UXG27" s="431"/>
      <c r="UXH27" s="431"/>
      <c r="UXI27" s="431"/>
      <c r="UXJ27" s="431"/>
      <c r="UXK27" s="431"/>
      <c r="UXL27" s="431"/>
      <c r="UXM27" s="431"/>
      <c r="UXN27" s="431"/>
      <c r="UXO27" s="431"/>
      <c r="UXP27" s="431"/>
      <c r="UXQ27" s="431"/>
      <c r="UXR27" s="431"/>
      <c r="UXS27" s="431"/>
      <c r="UXT27" s="431"/>
      <c r="UXU27" s="431"/>
      <c r="UXV27" s="431"/>
      <c r="UXW27" s="431"/>
      <c r="UXX27" s="431"/>
      <c r="UXY27" s="431"/>
      <c r="UXZ27" s="431"/>
      <c r="UYA27" s="431"/>
      <c r="UYB27" s="431"/>
      <c r="UYC27" s="431"/>
      <c r="UYD27" s="431"/>
      <c r="UYE27" s="431"/>
      <c r="UYF27" s="431"/>
      <c r="UYG27" s="431"/>
      <c r="UYH27" s="431"/>
      <c r="UYI27" s="431"/>
      <c r="UYJ27" s="431"/>
      <c r="UYK27" s="431"/>
      <c r="UYL27" s="431"/>
      <c r="UYM27" s="431"/>
      <c r="UYN27" s="431"/>
      <c r="UYO27" s="431"/>
      <c r="UYP27" s="431"/>
      <c r="UYQ27" s="431"/>
      <c r="UYR27" s="431"/>
      <c r="UYS27" s="431"/>
      <c r="UYT27" s="431"/>
      <c r="UYU27" s="431"/>
      <c r="UYV27" s="431"/>
      <c r="UYW27" s="431"/>
      <c r="UYX27" s="431"/>
      <c r="UYY27" s="431"/>
      <c r="UYZ27" s="431"/>
      <c r="UZA27" s="431"/>
      <c r="UZB27" s="431"/>
      <c r="UZC27" s="431"/>
      <c r="UZD27" s="431"/>
      <c r="UZE27" s="431"/>
      <c r="UZF27" s="431"/>
      <c r="UZG27" s="431"/>
      <c r="UZH27" s="431"/>
      <c r="UZI27" s="431"/>
      <c r="UZJ27" s="431"/>
      <c r="UZK27" s="431"/>
      <c r="UZL27" s="431"/>
      <c r="UZM27" s="431"/>
      <c r="UZN27" s="431"/>
      <c r="UZO27" s="431"/>
      <c r="UZP27" s="431"/>
      <c r="UZQ27" s="431"/>
      <c r="UZR27" s="431"/>
      <c r="UZS27" s="431"/>
      <c r="UZT27" s="431"/>
      <c r="UZU27" s="431"/>
      <c r="UZV27" s="431"/>
      <c r="UZW27" s="431"/>
      <c r="UZX27" s="431"/>
      <c r="UZY27" s="431"/>
      <c r="UZZ27" s="431"/>
      <c r="VAA27" s="431"/>
      <c r="VAB27" s="431"/>
      <c r="VAC27" s="431"/>
      <c r="VAD27" s="431"/>
      <c r="VAE27" s="431"/>
      <c r="VAF27" s="431"/>
      <c r="VAG27" s="431"/>
      <c r="VAH27" s="431"/>
      <c r="VAI27" s="431"/>
      <c r="VAJ27" s="431"/>
      <c r="VAK27" s="431"/>
      <c r="VAL27" s="431"/>
      <c r="VAM27" s="431"/>
      <c r="VAN27" s="431"/>
      <c r="VAO27" s="431"/>
      <c r="VAP27" s="431"/>
      <c r="VAQ27" s="431"/>
      <c r="VAR27" s="431"/>
      <c r="VAS27" s="431"/>
      <c r="VAT27" s="431"/>
      <c r="VAU27" s="431"/>
      <c r="VAV27" s="431"/>
      <c r="VAW27" s="431"/>
      <c r="VAX27" s="431"/>
      <c r="VAY27" s="431"/>
      <c r="VAZ27" s="431"/>
      <c r="VBA27" s="431"/>
      <c r="VBB27" s="431"/>
      <c r="VBC27" s="431"/>
      <c r="VBD27" s="431"/>
      <c r="VBE27" s="431"/>
      <c r="VBF27" s="431"/>
      <c r="VBG27" s="431"/>
      <c r="VBH27" s="431"/>
      <c r="VBI27" s="431"/>
      <c r="VBJ27" s="431"/>
      <c r="VBK27" s="431"/>
      <c r="VBL27" s="431"/>
      <c r="VBM27" s="431"/>
      <c r="VBN27" s="431"/>
      <c r="VBO27" s="431"/>
      <c r="VBP27" s="431"/>
      <c r="VBQ27" s="431"/>
      <c r="VBR27" s="431"/>
      <c r="VBS27" s="431"/>
      <c r="VBT27" s="431"/>
      <c r="VBU27" s="431"/>
      <c r="VBV27" s="431"/>
      <c r="VBW27" s="431"/>
      <c r="VBX27" s="431"/>
      <c r="VBY27" s="431"/>
      <c r="VBZ27" s="431"/>
      <c r="VCA27" s="431"/>
      <c r="VCB27" s="431"/>
      <c r="VCC27" s="431"/>
      <c r="VCD27" s="431"/>
      <c r="VCE27" s="431"/>
      <c r="VCF27" s="431"/>
      <c r="VCG27" s="431"/>
      <c r="VCH27" s="431"/>
      <c r="VCI27" s="431"/>
      <c r="VCJ27" s="431"/>
      <c r="VCK27" s="431"/>
      <c r="VCL27" s="431"/>
      <c r="VCM27" s="431"/>
      <c r="VCN27" s="431"/>
      <c r="VCO27" s="431"/>
      <c r="VCP27" s="431"/>
      <c r="VCQ27" s="431"/>
      <c r="VCR27" s="431"/>
      <c r="VCS27" s="431"/>
      <c r="VCT27" s="431"/>
      <c r="VCU27" s="431"/>
      <c r="VCV27" s="431"/>
      <c r="VCW27" s="431"/>
      <c r="VCX27" s="431"/>
      <c r="VCY27" s="431"/>
      <c r="VCZ27" s="431"/>
      <c r="VDA27" s="431"/>
      <c r="VDB27" s="431"/>
      <c r="VDC27" s="431"/>
      <c r="VDD27" s="431"/>
      <c r="VDE27" s="431"/>
      <c r="VDF27" s="431"/>
      <c r="VDG27" s="431"/>
      <c r="VDH27" s="431"/>
      <c r="VDI27" s="431"/>
      <c r="VDJ27" s="431"/>
      <c r="VDK27" s="431"/>
      <c r="VDL27" s="431"/>
      <c r="VDM27" s="431"/>
      <c r="VDN27" s="431"/>
      <c r="VDO27" s="431"/>
      <c r="VDP27" s="431"/>
      <c r="VDQ27" s="431"/>
      <c r="VDR27" s="431"/>
      <c r="VDS27" s="431"/>
      <c r="VDT27" s="431"/>
      <c r="VDU27" s="431"/>
      <c r="VDV27" s="431"/>
      <c r="VDW27" s="431"/>
      <c r="VDX27" s="431"/>
      <c r="VDY27" s="431"/>
      <c r="VDZ27" s="431"/>
      <c r="VEA27" s="431"/>
      <c r="VEB27" s="431"/>
      <c r="VEC27" s="431"/>
      <c r="VED27" s="431"/>
      <c r="VEE27" s="431"/>
      <c r="VEF27" s="431"/>
      <c r="VEG27" s="431"/>
      <c r="VEH27" s="431"/>
      <c r="VEI27" s="431"/>
      <c r="VEJ27" s="431"/>
      <c r="VEK27" s="431"/>
      <c r="VEL27" s="431"/>
      <c r="VEM27" s="431"/>
      <c r="VEN27" s="431"/>
      <c r="VEO27" s="431"/>
      <c r="VEP27" s="431"/>
      <c r="VEQ27" s="431"/>
      <c r="VER27" s="431"/>
      <c r="VES27" s="431"/>
      <c r="VET27" s="431"/>
      <c r="VEU27" s="431"/>
      <c r="VEV27" s="431"/>
      <c r="VEW27" s="431"/>
      <c r="VEX27" s="431"/>
      <c r="VEY27" s="431"/>
      <c r="VEZ27" s="431"/>
      <c r="VFA27" s="431"/>
      <c r="VFB27" s="431"/>
      <c r="VFC27" s="431"/>
      <c r="VFD27" s="431"/>
      <c r="VFE27" s="431"/>
      <c r="VFF27" s="431"/>
      <c r="VFG27" s="431"/>
      <c r="VFH27" s="431"/>
      <c r="VFI27" s="431"/>
      <c r="VFJ27" s="431"/>
      <c r="VFK27" s="431"/>
      <c r="VFL27" s="431"/>
      <c r="VFM27" s="431"/>
      <c r="VFN27" s="431"/>
      <c r="VFO27" s="431"/>
      <c r="VFP27" s="431"/>
      <c r="VFQ27" s="431"/>
      <c r="VFR27" s="431"/>
      <c r="VFS27" s="431"/>
      <c r="VFT27" s="431"/>
      <c r="VFU27" s="431"/>
      <c r="VFV27" s="431"/>
      <c r="VFW27" s="431"/>
      <c r="VFX27" s="431"/>
      <c r="VFY27" s="431"/>
      <c r="VFZ27" s="431"/>
      <c r="VGA27" s="431"/>
      <c r="VGB27" s="431"/>
      <c r="VGC27" s="431"/>
      <c r="VGD27" s="431"/>
      <c r="VGE27" s="431"/>
      <c r="VGF27" s="431"/>
      <c r="VGG27" s="431"/>
      <c r="VGH27" s="431"/>
      <c r="VGI27" s="431"/>
      <c r="VGJ27" s="431"/>
      <c r="VGK27" s="431"/>
      <c r="VGL27" s="431"/>
      <c r="VGM27" s="431"/>
      <c r="VGN27" s="431"/>
      <c r="VGO27" s="431"/>
      <c r="VGP27" s="431"/>
      <c r="VGQ27" s="431"/>
      <c r="VGR27" s="431"/>
      <c r="VGS27" s="431"/>
      <c r="VGT27" s="431"/>
      <c r="VGU27" s="431"/>
      <c r="VGV27" s="431"/>
      <c r="VGW27" s="431"/>
      <c r="VGX27" s="431"/>
      <c r="VGY27" s="431"/>
      <c r="VGZ27" s="431"/>
      <c r="VHA27" s="431"/>
      <c r="VHB27" s="431"/>
      <c r="VHC27" s="431"/>
      <c r="VHD27" s="431"/>
      <c r="VHE27" s="431"/>
      <c r="VHF27" s="431"/>
      <c r="VHG27" s="431"/>
      <c r="VHH27" s="431"/>
      <c r="VHI27" s="431"/>
      <c r="VHJ27" s="431"/>
      <c r="VHK27" s="431"/>
      <c r="VHL27" s="431"/>
      <c r="VHM27" s="431"/>
      <c r="VHN27" s="431"/>
      <c r="VHO27" s="431"/>
      <c r="VHP27" s="431"/>
      <c r="VHQ27" s="431"/>
      <c r="VHR27" s="431"/>
      <c r="VHS27" s="431"/>
      <c r="VHT27" s="431"/>
      <c r="VHU27" s="431"/>
      <c r="VHV27" s="431"/>
      <c r="VHW27" s="431"/>
      <c r="VHX27" s="431"/>
      <c r="VHY27" s="431"/>
      <c r="VHZ27" s="431"/>
      <c r="VIA27" s="431"/>
      <c r="VIB27" s="431"/>
      <c r="VIC27" s="431"/>
      <c r="VID27" s="431"/>
      <c r="VIE27" s="431"/>
      <c r="VIF27" s="431"/>
      <c r="VIG27" s="431"/>
      <c r="VIH27" s="431"/>
      <c r="VII27" s="431"/>
      <c r="VIJ27" s="431"/>
      <c r="VIK27" s="431"/>
      <c r="VIL27" s="431"/>
      <c r="VIM27" s="431"/>
      <c r="VIN27" s="431"/>
      <c r="VIO27" s="431"/>
      <c r="VIP27" s="431"/>
      <c r="VIQ27" s="431"/>
      <c r="VIR27" s="431"/>
      <c r="VIS27" s="431"/>
      <c r="VIT27" s="431"/>
      <c r="VIU27" s="431"/>
      <c r="VIV27" s="431"/>
      <c r="VIW27" s="431"/>
      <c r="VIX27" s="431"/>
      <c r="VIY27" s="431"/>
      <c r="VIZ27" s="431"/>
      <c r="VJA27" s="431"/>
      <c r="VJB27" s="431"/>
      <c r="VJC27" s="431"/>
      <c r="VJD27" s="431"/>
      <c r="VJE27" s="431"/>
      <c r="VJF27" s="431"/>
      <c r="VJG27" s="431"/>
      <c r="VJH27" s="431"/>
      <c r="VJI27" s="431"/>
      <c r="VJJ27" s="431"/>
      <c r="VJK27" s="431"/>
      <c r="VJL27" s="431"/>
      <c r="VJM27" s="431"/>
      <c r="VJN27" s="431"/>
      <c r="VJO27" s="431"/>
      <c r="VJP27" s="431"/>
      <c r="VJQ27" s="431"/>
      <c r="VJR27" s="431"/>
      <c r="VJS27" s="431"/>
      <c r="VJT27" s="431"/>
      <c r="VJU27" s="431"/>
      <c r="VJV27" s="431"/>
      <c r="VJW27" s="431"/>
      <c r="VJX27" s="431"/>
      <c r="VJY27" s="431"/>
      <c r="VJZ27" s="431"/>
      <c r="VKA27" s="431"/>
      <c r="VKB27" s="431"/>
      <c r="VKC27" s="431"/>
      <c r="VKD27" s="431"/>
      <c r="VKE27" s="431"/>
      <c r="VKF27" s="431"/>
      <c r="VKG27" s="431"/>
      <c r="VKH27" s="431"/>
      <c r="VKI27" s="431"/>
      <c r="VKJ27" s="431"/>
      <c r="VKK27" s="431"/>
      <c r="VKL27" s="431"/>
      <c r="VKM27" s="431"/>
      <c r="VKN27" s="431"/>
      <c r="VKO27" s="431"/>
      <c r="VKP27" s="431"/>
      <c r="VKQ27" s="431"/>
      <c r="VKR27" s="431"/>
      <c r="VKS27" s="431"/>
      <c r="VKT27" s="431"/>
      <c r="VKU27" s="431"/>
      <c r="VKV27" s="431"/>
      <c r="VKW27" s="431"/>
      <c r="VKX27" s="431"/>
      <c r="VKY27" s="431"/>
      <c r="VKZ27" s="431"/>
      <c r="VLA27" s="431"/>
      <c r="VLB27" s="431"/>
      <c r="VLC27" s="431"/>
      <c r="VLD27" s="431"/>
      <c r="VLE27" s="431"/>
      <c r="VLF27" s="431"/>
      <c r="VLG27" s="431"/>
      <c r="VLH27" s="431"/>
      <c r="VLI27" s="431"/>
      <c r="VLJ27" s="431"/>
      <c r="VLK27" s="431"/>
      <c r="VLL27" s="431"/>
      <c r="VLM27" s="431"/>
      <c r="VLN27" s="431"/>
      <c r="VLO27" s="431"/>
      <c r="VLP27" s="431"/>
      <c r="VLQ27" s="431"/>
      <c r="VLR27" s="431"/>
      <c r="VLS27" s="431"/>
      <c r="VLT27" s="431"/>
      <c r="VLU27" s="431"/>
      <c r="VLV27" s="431"/>
      <c r="VLW27" s="431"/>
      <c r="VLX27" s="431"/>
      <c r="VLY27" s="431"/>
      <c r="VLZ27" s="431"/>
      <c r="VMA27" s="431"/>
      <c r="VMB27" s="431"/>
      <c r="VMC27" s="431"/>
      <c r="VMD27" s="431"/>
      <c r="VME27" s="431"/>
      <c r="VMF27" s="431"/>
      <c r="VMG27" s="431"/>
      <c r="VMH27" s="431"/>
      <c r="VMI27" s="431"/>
      <c r="VMJ27" s="431"/>
      <c r="VMK27" s="431"/>
      <c r="VML27" s="431"/>
      <c r="VMM27" s="431"/>
      <c r="VMN27" s="431"/>
      <c r="VMO27" s="431"/>
      <c r="VMP27" s="431"/>
      <c r="VMQ27" s="431"/>
      <c r="VMR27" s="431"/>
      <c r="VMS27" s="431"/>
      <c r="VMT27" s="431"/>
      <c r="VMU27" s="431"/>
      <c r="VMV27" s="431"/>
      <c r="VMW27" s="431"/>
      <c r="VMX27" s="431"/>
      <c r="VMY27" s="431"/>
      <c r="VMZ27" s="431"/>
      <c r="VNA27" s="431"/>
      <c r="VNB27" s="431"/>
      <c r="VNC27" s="431"/>
      <c r="VND27" s="431"/>
      <c r="VNE27" s="431"/>
      <c r="VNF27" s="431"/>
      <c r="VNG27" s="431"/>
      <c r="VNH27" s="431"/>
      <c r="VNI27" s="431"/>
      <c r="VNJ27" s="431"/>
      <c r="VNK27" s="431"/>
      <c r="VNL27" s="431"/>
      <c r="VNM27" s="431"/>
      <c r="VNN27" s="431"/>
      <c r="VNO27" s="431"/>
      <c r="VNP27" s="431"/>
      <c r="VNQ27" s="431"/>
      <c r="VNR27" s="431"/>
      <c r="VNS27" s="431"/>
      <c r="VNT27" s="431"/>
      <c r="VNU27" s="431"/>
      <c r="VNV27" s="431"/>
      <c r="VNW27" s="431"/>
      <c r="VNX27" s="431"/>
      <c r="VNY27" s="431"/>
      <c r="VNZ27" s="431"/>
      <c r="VOA27" s="431"/>
      <c r="VOB27" s="431"/>
      <c r="VOC27" s="431"/>
      <c r="VOD27" s="431"/>
      <c r="VOE27" s="431"/>
      <c r="VOF27" s="431"/>
      <c r="VOG27" s="431"/>
      <c r="VOH27" s="431"/>
      <c r="VOI27" s="431"/>
      <c r="VOJ27" s="431"/>
      <c r="VOK27" s="431"/>
      <c r="VOL27" s="431"/>
      <c r="VOM27" s="431"/>
      <c r="VON27" s="431"/>
      <c r="VOO27" s="431"/>
      <c r="VOP27" s="431"/>
      <c r="VOQ27" s="431"/>
      <c r="VOR27" s="431"/>
      <c r="VOS27" s="431"/>
      <c r="VOT27" s="431"/>
      <c r="VOU27" s="431"/>
      <c r="VOV27" s="431"/>
      <c r="VOW27" s="431"/>
      <c r="VOX27" s="431"/>
      <c r="VOY27" s="431"/>
      <c r="VOZ27" s="431"/>
      <c r="VPA27" s="431"/>
      <c r="VPB27" s="431"/>
      <c r="VPC27" s="431"/>
      <c r="VPD27" s="431"/>
      <c r="VPE27" s="431"/>
      <c r="VPF27" s="431"/>
      <c r="VPG27" s="431"/>
      <c r="VPH27" s="431"/>
      <c r="VPI27" s="431"/>
      <c r="VPJ27" s="431"/>
      <c r="VPK27" s="431"/>
      <c r="VPL27" s="431"/>
      <c r="VPM27" s="431"/>
      <c r="VPN27" s="431"/>
      <c r="VPO27" s="431"/>
      <c r="VPP27" s="431"/>
      <c r="VPQ27" s="431"/>
      <c r="VPR27" s="431"/>
      <c r="VPS27" s="431"/>
      <c r="VPT27" s="431"/>
      <c r="VPU27" s="431"/>
      <c r="VPV27" s="431"/>
      <c r="VPW27" s="431"/>
      <c r="VPX27" s="431"/>
      <c r="VPY27" s="431"/>
      <c r="VPZ27" s="431"/>
      <c r="VQA27" s="431"/>
      <c r="VQB27" s="431"/>
      <c r="VQC27" s="431"/>
      <c r="VQD27" s="431"/>
      <c r="VQE27" s="431"/>
      <c r="VQF27" s="431"/>
      <c r="VQG27" s="431"/>
      <c r="VQH27" s="431"/>
      <c r="VQI27" s="431"/>
      <c r="VQJ27" s="431"/>
      <c r="VQK27" s="431"/>
      <c r="VQL27" s="431"/>
      <c r="VQM27" s="431"/>
      <c r="VQN27" s="431"/>
      <c r="VQO27" s="431"/>
      <c r="VQP27" s="431"/>
      <c r="VQQ27" s="431"/>
      <c r="VQR27" s="431"/>
      <c r="VQS27" s="431"/>
      <c r="VQT27" s="431"/>
      <c r="VQU27" s="431"/>
      <c r="VQV27" s="431"/>
      <c r="VQW27" s="431"/>
      <c r="VQX27" s="431"/>
      <c r="VQY27" s="431"/>
      <c r="VQZ27" s="431"/>
      <c r="VRA27" s="431"/>
      <c r="VRB27" s="431"/>
      <c r="VRC27" s="431"/>
      <c r="VRD27" s="431"/>
      <c r="VRE27" s="431"/>
      <c r="VRF27" s="431"/>
      <c r="VRG27" s="431"/>
      <c r="VRH27" s="431"/>
      <c r="VRI27" s="431"/>
      <c r="VRJ27" s="431"/>
      <c r="VRK27" s="431"/>
      <c r="VRL27" s="431"/>
      <c r="VRM27" s="431"/>
      <c r="VRN27" s="431"/>
      <c r="VRO27" s="431"/>
      <c r="VRP27" s="431"/>
      <c r="VRQ27" s="431"/>
      <c r="VRR27" s="431"/>
      <c r="VRS27" s="431"/>
      <c r="VRT27" s="431"/>
      <c r="VRU27" s="431"/>
      <c r="VRV27" s="431"/>
      <c r="VRW27" s="431"/>
      <c r="VRX27" s="431"/>
      <c r="VRY27" s="431"/>
      <c r="VRZ27" s="431"/>
      <c r="VSA27" s="431"/>
      <c r="VSB27" s="431"/>
      <c r="VSC27" s="431"/>
      <c r="VSD27" s="431"/>
      <c r="VSE27" s="431"/>
      <c r="VSF27" s="431"/>
      <c r="VSG27" s="431"/>
      <c r="VSH27" s="431"/>
      <c r="VSI27" s="431"/>
      <c r="VSJ27" s="431"/>
      <c r="VSK27" s="431"/>
      <c r="VSL27" s="431"/>
      <c r="VSM27" s="431"/>
      <c r="VSN27" s="431"/>
      <c r="VSO27" s="431"/>
      <c r="VSP27" s="431"/>
      <c r="VSQ27" s="431"/>
      <c r="VSR27" s="431"/>
      <c r="VSS27" s="431"/>
      <c r="VST27" s="431"/>
      <c r="VSU27" s="431"/>
      <c r="VSV27" s="431"/>
      <c r="VSW27" s="431"/>
      <c r="VSX27" s="431"/>
      <c r="VSY27" s="431"/>
      <c r="VSZ27" s="431"/>
      <c r="VTA27" s="431"/>
      <c r="VTB27" s="431"/>
      <c r="VTC27" s="431"/>
      <c r="VTD27" s="431"/>
      <c r="VTE27" s="431"/>
      <c r="VTF27" s="431"/>
      <c r="VTG27" s="431"/>
      <c r="VTH27" s="431"/>
      <c r="VTI27" s="431"/>
      <c r="VTJ27" s="431"/>
      <c r="VTK27" s="431"/>
      <c r="VTL27" s="431"/>
      <c r="VTM27" s="431"/>
      <c r="VTN27" s="431"/>
      <c r="VTO27" s="431"/>
      <c r="VTP27" s="431"/>
      <c r="VTQ27" s="431"/>
      <c r="VTR27" s="431"/>
      <c r="VTS27" s="431"/>
      <c r="VTT27" s="431"/>
      <c r="VTU27" s="431"/>
      <c r="VTV27" s="431"/>
      <c r="VTW27" s="431"/>
      <c r="VTX27" s="431"/>
      <c r="VTY27" s="431"/>
      <c r="VTZ27" s="431"/>
      <c r="VUA27" s="431"/>
      <c r="VUB27" s="431"/>
      <c r="VUC27" s="431"/>
      <c r="VUD27" s="431"/>
      <c r="VUE27" s="431"/>
      <c r="VUF27" s="431"/>
      <c r="VUG27" s="431"/>
      <c r="VUH27" s="431"/>
      <c r="VUI27" s="431"/>
      <c r="VUJ27" s="431"/>
      <c r="VUK27" s="431"/>
      <c r="VUL27" s="431"/>
      <c r="VUM27" s="431"/>
      <c r="VUN27" s="431"/>
      <c r="VUO27" s="431"/>
      <c r="VUP27" s="431"/>
      <c r="VUQ27" s="431"/>
      <c r="VUR27" s="431"/>
      <c r="VUS27" s="431"/>
      <c r="VUT27" s="431"/>
      <c r="VUU27" s="431"/>
      <c r="VUV27" s="431"/>
      <c r="VUW27" s="431"/>
      <c r="VUX27" s="431"/>
      <c r="VUY27" s="431"/>
      <c r="VUZ27" s="431"/>
      <c r="VVA27" s="431"/>
      <c r="VVB27" s="431"/>
      <c r="VVC27" s="431"/>
      <c r="VVD27" s="431"/>
      <c r="VVE27" s="431"/>
      <c r="VVF27" s="431"/>
      <c r="VVG27" s="431"/>
      <c r="VVH27" s="431"/>
      <c r="VVI27" s="431"/>
      <c r="VVJ27" s="431"/>
      <c r="VVK27" s="431"/>
      <c r="VVL27" s="431"/>
      <c r="VVM27" s="431"/>
      <c r="VVN27" s="431"/>
      <c r="VVO27" s="431"/>
      <c r="VVP27" s="431"/>
      <c r="VVQ27" s="431"/>
      <c r="VVR27" s="431"/>
      <c r="VVS27" s="431"/>
      <c r="VVT27" s="431"/>
      <c r="VVU27" s="431"/>
      <c r="VVV27" s="431"/>
      <c r="VVW27" s="431"/>
      <c r="VVX27" s="431"/>
      <c r="VVY27" s="431"/>
      <c r="VVZ27" s="431"/>
      <c r="VWA27" s="431"/>
      <c r="VWB27" s="431"/>
      <c r="VWC27" s="431"/>
      <c r="VWD27" s="431"/>
      <c r="VWE27" s="431"/>
      <c r="VWF27" s="431"/>
      <c r="VWG27" s="431"/>
      <c r="VWH27" s="431"/>
      <c r="VWI27" s="431"/>
      <c r="VWJ27" s="431"/>
      <c r="VWK27" s="431"/>
      <c r="VWL27" s="431"/>
      <c r="VWM27" s="431"/>
      <c r="VWN27" s="431"/>
      <c r="VWO27" s="431"/>
      <c r="VWP27" s="431"/>
      <c r="VWQ27" s="431"/>
      <c r="VWR27" s="431"/>
      <c r="VWS27" s="431"/>
      <c r="VWT27" s="431"/>
      <c r="VWU27" s="431"/>
      <c r="VWV27" s="431"/>
      <c r="VWW27" s="431"/>
      <c r="VWX27" s="431"/>
      <c r="VWY27" s="431"/>
      <c r="VWZ27" s="431"/>
      <c r="VXA27" s="431"/>
      <c r="VXB27" s="431"/>
      <c r="VXC27" s="431"/>
      <c r="VXD27" s="431"/>
      <c r="VXE27" s="431"/>
      <c r="VXF27" s="431"/>
      <c r="VXG27" s="431"/>
      <c r="VXH27" s="431"/>
      <c r="VXI27" s="431"/>
      <c r="VXJ27" s="431"/>
      <c r="VXK27" s="431"/>
      <c r="VXL27" s="431"/>
      <c r="VXM27" s="431"/>
      <c r="VXN27" s="431"/>
      <c r="VXO27" s="431"/>
      <c r="VXP27" s="431"/>
      <c r="VXQ27" s="431"/>
      <c r="VXR27" s="431"/>
      <c r="VXS27" s="431"/>
      <c r="VXT27" s="431"/>
      <c r="VXU27" s="431"/>
      <c r="VXV27" s="431"/>
      <c r="VXW27" s="431"/>
      <c r="VXX27" s="431"/>
      <c r="VXY27" s="431"/>
      <c r="VXZ27" s="431"/>
      <c r="VYA27" s="431"/>
      <c r="VYB27" s="431"/>
      <c r="VYC27" s="431"/>
      <c r="VYD27" s="431"/>
      <c r="VYE27" s="431"/>
      <c r="VYF27" s="431"/>
      <c r="VYG27" s="431"/>
      <c r="VYH27" s="431"/>
      <c r="VYI27" s="431"/>
      <c r="VYJ27" s="431"/>
      <c r="VYK27" s="431"/>
      <c r="VYL27" s="431"/>
      <c r="VYM27" s="431"/>
      <c r="VYN27" s="431"/>
      <c r="VYO27" s="431"/>
      <c r="VYP27" s="431"/>
      <c r="VYQ27" s="431"/>
      <c r="VYR27" s="431"/>
      <c r="VYS27" s="431"/>
      <c r="VYT27" s="431"/>
      <c r="VYU27" s="431"/>
      <c r="VYV27" s="431"/>
      <c r="VYW27" s="431"/>
      <c r="VYX27" s="431"/>
      <c r="VYY27" s="431"/>
      <c r="VYZ27" s="431"/>
      <c r="VZA27" s="431"/>
      <c r="VZB27" s="431"/>
      <c r="VZC27" s="431"/>
      <c r="VZD27" s="431"/>
      <c r="VZE27" s="431"/>
      <c r="VZF27" s="431"/>
      <c r="VZG27" s="431"/>
      <c r="VZH27" s="431"/>
      <c r="VZI27" s="431"/>
      <c r="VZJ27" s="431"/>
      <c r="VZK27" s="431"/>
      <c r="VZL27" s="431"/>
      <c r="VZM27" s="431"/>
      <c r="VZN27" s="431"/>
      <c r="VZO27" s="431"/>
      <c r="VZP27" s="431"/>
      <c r="VZQ27" s="431"/>
      <c r="VZR27" s="431"/>
      <c r="VZS27" s="431"/>
      <c r="VZT27" s="431"/>
      <c r="VZU27" s="431"/>
      <c r="VZV27" s="431"/>
      <c r="VZW27" s="431"/>
      <c r="VZX27" s="431"/>
      <c r="VZY27" s="431"/>
      <c r="VZZ27" s="431"/>
      <c r="WAA27" s="431"/>
      <c r="WAB27" s="431"/>
      <c r="WAC27" s="431"/>
      <c r="WAD27" s="431"/>
      <c r="WAE27" s="431"/>
      <c r="WAF27" s="431"/>
      <c r="WAG27" s="431"/>
      <c r="WAH27" s="431"/>
      <c r="WAI27" s="431"/>
      <c r="WAJ27" s="431"/>
      <c r="WAK27" s="431"/>
      <c r="WAL27" s="431"/>
      <c r="WAM27" s="431"/>
      <c r="WAN27" s="431"/>
      <c r="WAO27" s="431"/>
      <c r="WAP27" s="431"/>
      <c r="WAQ27" s="431"/>
      <c r="WAR27" s="431"/>
      <c r="WAS27" s="431"/>
      <c r="WAT27" s="431"/>
      <c r="WAU27" s="431"/>
      <c r="WAV27" s="431"/>
      <c r="WAW27" s="431"/>
      <c r="WAX27" s="431"/>
      <c r="WAY27" s="431"/>
      <c r="WAZ27" s="431"/>
      <c r="WBA27" s="431"/>
      <c r="WBB27" s="431"/>
      <c r="WBC27" s="431"/>
      <c r="WBD27" s="431"/>
      <c r="WBE27" s="431"/>
      <c r="WBF27" s="431"/>
      <c r="WBG27" s="431"/>
      <c r="WBH27" s="431"/>
      <c r="WBI27" s="431"/>
      <c r="WBJ27" s="431"/>
      <c r="WBK27" s="431"/>
      <c r="WBL27" s="431"/>
      <c r="WBM27" s="431"/>
      <c r="WBN27" s="431"/>
      <c r="WBO27" s="431"/>
      <c r="WBP27" s="431"/>
      <c r="WBQ27" s="431"/>
      <c r="WBR27" s="431"/>
      <c r="WBS27" s="431"/>
      <c r="WBT27" s="431"/>
      <c r="WBU27" s="431"/>
      <c r="WBV27" s="431"/>
      <c r="WBW27" s="431"/>
      <c r="WBX27" s="431"/>
      <c r="WBY27" s="431"/>
      <c r="WBZ27" s="431"/>
      <c r="WCA27" s="431"/>
      <c r="WCB27" s="431"/>
      <c r="WCC27" s="431"/>
      <c r="WCD27" s="431"/>
      <c r="WCE27" s="431"/>
      <c r="WCF27" s="431"/>
      <c r="WCG27" s="431"/>
      <c r="WCH27" s="431"/>
      <c r="WCI27" s="431"/>
      <c r="WCJ27" s="431"/>
      <c r="WCK27" s="431"/>
      <c r="WCL27" s="431"/>
      <c r="WCM27" s="431"/>
      <c r="WCN27" s="431"/>
      <c r="WCO27" s="431"/>
      <c r="WCP27" s="431"/>
      <c r="WCQ27" s="431"/>
      <c r="WCR27" s="431"/>
      <c r="WCS27" s="431"/>
      <c r="WCT27" s="431"/>
      <c r="WCU27" s="431"/>
      <c r="WCV27" s="431"/>
      <c r="WCW27" s="431"/>
      <c r="WCX27" s="431"/>
      <c r="WCY27" s="431"/>
      <c r="WCZ27" s="431"/>
      <c r="WDA27" s="431"/>
      <c r="WDB27" s="431"/>
      <c r="WDC27" s="431"/>
      <c r="WDD27" s="431"/>
      <c r="WDE27" s="431"/>
      <c r="WDF27" s="431"/>
      <c r="WDG27" s="431"/>
      <c r="WDH27" s="431"/>
      <c r="WDI27" s="431"/>
      <c r="WDJ27" s="431"/>
      <c r="WDK27" s="431"/>
      <c r="WDL27" s="431"/>
      <c r="WDM27" s="431"/>
      <c r="WDN27" s="431"/>
      <c r="WDO27" s="431"/>
      <c r="WDP27" s="431"/>
      <c r="WDQ27" s="431"/>
      <c r="WDR27" s="431"/>
      <c r="WDS27" s="431"/>
      <c r="WDT27" s="431"/>
      <c r="WDU27" s="431"/>
      <c r="WDV27" s="431"/>
      <c r="WDW27" s="431"/>
      <c r="WDX27" s="431"/>
      <c r="WDY27" s="431"/>
      <c r="WDZ27" s="431"/>
      <c r="WEA27" s="431"/>
      <c r="WEB27" s="431"/>
      <c r="WEC27" s="431"/>
      <c r="WED27" s="431"/>
      <c r="WEE27" s="431"/>
      <c r="WEF27" s="431"/>
      <c r="WEG27" s="431"/>
      <c r="WEH27" s="431"/>
      <c r="WEI27" s="431"/>
      <c r="WEJ27" s="431"/>
      <c r="WEK27" s="431"/>
      <c r="WEL27" s="431"/>
      <c r="WEM27" s="431"/>
      <c r="WEN27" s="431"/>
      <c r="WEO27" s="431"/>
      <c r="WEP27" s="431"/>
      <c r="WEQ27" s="431"/>
      <c r="WER27" s="431"/>
      <c r="WES27" s="431"/>
      <c r="WET27" s="431"/>
      <c r="WEU27" s="431"/>
      <c r="WEV27" s="431"/>
      <c r="WEW27" s="431"/>
      <c r="WEX27" s="431"/>
      <c r="WEY27" s="431"/>
      <c r="WEZ27" s="431"/>
      <c r="WFA27" s="431"/>
      <c r="WFB27" s="431"/>
      <c r="WFC27" s="431"/>
      <c r="WFD27" s="431"/>
      <c r="WFE27" s="431"/>
      <c r="WFF27" s="431"/>
      <c r="WFG27" s="431"/>
      <c r="WFH27" s="431"/>
      <c r="WFI27" s="431"/>
      <c r="WFJ27" s="431"/>
      <c r="WFK27" s="431"/>
      <c r="WFL27" s="431"/>
      <c r="WFM27" s="431"/>
      <c r="WFN27" s="431"/>
      <c r="WFO27" s="431"/>
      <c r="WFP27" s="431"/>
      <c r="WFQ27" s="431"/>
      <c r="WFR27" s="431"/>
      <c r="WFS27" s="431"/>
      <c r="WFT27" s="431"/>
      <c r="WFU27" s="431"/>
      <c r="WFV27" s="431"/>
      <c r="WFW27" s="431"/>
      <c r="WFX27" s="431"/>
      <c r="WFY27" s="431"/>
      <c r="WFZ27" s="431"/>
      <c r="WGA27" s="431"/>
      <c r="WGB27" s="431"/>
      <c r="WGC27" s="431"/>
      <c r="WGD27" s="431"/>
      <c r="WGE27" s="431"/>
      <c r="WGF27" s="431"/>
      <c r="WGG27" s="431"/>
      <c r="WGH27" s="431"/>
      <c r="WGI27" s="431"/>
      <c r="WGJ27" s="431"/>
      <c r="WGK27" s="431"/>
      <c r="WGL27" s="431"/>
      <c r="WGM27" s="431"/>
      <c r="WGN27" s="431"/>
      <c r="WGO27" s="431"/>
      <c r="WGP27" s="431"/>
      <c r="WGQ27" s="431"/>
      <c r="WGR27" s="431"/>
      <c r="WGS27" s="431"/>
      <c r="WGT27" s="431"/>
      <c r="WGU27" s="431"/>
      <c r="WGV27" s="431"/>
      <c r="WGW27" s="431"/>
      <c r="WGX27" s="431"/>
      <c r="WGY27" s="431"/>
      <c r="WGZ27" s="431"/>
      <c r="WHA27" s="431"/>
      <c r="WHB27" s="431"/>
      <c r="WHC27" s="431"/>
      <c r="WHD27" s="431"/>
      <c r="WHE27" s="431"/>
      <c r="WHF27" s="431"/>
      <c r="WHG27" s="431"/>
      <c r="WHH27" s="431"/>
      <c r="WHI27" s="431"/>
      <c r="WHJ27" s="431"/>
      <c r="WHK27" s="431"/>
      <c r="WHL27" s="431"/>
      <c r="WHM27" s="431"/>
      <c r="WHN27" s="431"/>
      <c r="WHO27" s="431"/>
      <c r="WHP27" s="431"/>
      <c r="WHQ27" s="431"/>
      <c r="WHR27" s="431"/>
      <c r="WHS27" s="431"/>
      <c r="WHT27" s="431"/>
      <c r="WHU27" s="431"/>
      <c r="WHV27" s="431"/>
      <c r="WHW27" s="431"/>
      <c r="WHX27" s="431"/>
      <c r="WHY27" s="431"/>
      <c r="WHZ27" s="431"/>
      <c r="WIA27" s="431"/>
      <c r="WIB27" s="431"/>
      <c r="WIC27" s="431"/>
      <c r="WID27" s="431"/>
      <c r="WIE27" s="431"/>
      <c r="WIF27" s="431"/>
      <c r="WIG27" s="431"/>
      <c r="WIH27" s="431"/>
      <c r="WII27" s="431"/>
      <c r="WIJ27" s="431"/>
      <c r="WIK27" s="431"/>
      <c r="WIL27" s="431"/>
      <c r="WIM27" s="431"/>
      <c r="WIN27" s="431"/>
      <c r="WIO27" s="431"/>
      <c r="WIP27" s="431"/>
      <c r="WIQ27" s="431"/>
      <c r="WIR27" s="431"/>
      <c r="WIS27" s="431"/>
      <c r="WIT27" s="431"/>
      <c r="WIU27" s="431"/>
      <c r="WIV27" s="431"/>
      <c r="WIW27" s="431"/>
      <c r="WIX27" s="431"/>
      <c r="WIY27" s="431"/>
      <c r="WIZ27" s="431"/>
      <c r="WJA27" s="431"/>
      <c r="WJB27" s="431"/>
      <c r="WJC27" s="431"/>
      <c r="WJD27" s="431"/>
      <c r="WJE27" s="431"/>
      <c r="WJF27" s="431"/>
      <c r="WJG27" s="431"/>
      <c r="WJH27" s="431"/>
      <c r="WJI27" s="431"/>
      <c r="WJJ27" s="431"/>
      <c r="WJK27" s="431"/>
      <c r="WJL27" s="431"/>
      <c r="WJM27" s="431"/>
      <c r="WJN27" s="431"/>
      <c r="WJO27" s="431"/>
      <c r="WJP27" s="431"/>
      <c r="WJQ27" s="431"/>
      <c r="WJR27" s="431"/>
      <c r="WJS27" s="431"/>
      <c r="WJT27" s="431"/>
      <c r="WJU27" s="431"/>
      <c r="WJV27" s="431"/>
      <c r="WJW27" s="431"/>
      <c r="WJX27" s="431"/>
      <c r="WJY27" s="431"/>
      <c r="WJZ27" s="431"/>
      <c r="WKA27" s="431"/>
      <c r="WKB27" s="431"/>
      <c r="WKC27" s="431"/>
      <c r="WKD27" s="431"/>
      <c r="WKE27" s="431"/>
      <c r="WKF27" s="431"/>
      <c r="WKG27" s="431"/>
      <c r="WKH27" s="431"/>
      <c r="WKI27" s="431"/>
      <c r="WKJ27" s="431"/>
      <c r="WKK27" s="431"/>
      <c r="WKL27" s="431"/>
      <c r="WKM27" s="431"/>
      <c r="WKN27" s="431"/>
      <c r="WKO27" s="431"/>
      <c r="WKP27" s="431"/>
      <c r="WKQ27" s="431"/>
      <c r="WKR27" s="431"/>
      <c r="WKS27" s="431"/>
      <c r="WKT27" s="431"/>
      <c r="WKU27" s="431"/>
      <c r="WKV27" s="431"/>
      <c r="WKW27" s="431"/>
      <c r="WKX27" s="431"/>
      <c r="WKY27" s="431"/>
      <c r="WKZ27" s="431"/>
      <c r="WLA27" s="431"/>
      <c r="WLB27" s="431"/>
      <c r="WLC27" s="431"/>
      <c r="WLD27" s="431"/>
      <c r="WLE27" s="431"/>
      <c r="WLF27" s="431"/>
      <c r="WLG27" s="431"/>
      <c r="WLH27" s="431"/>
      <c r="WLI27" s="431"/>
      <c r="WLJ27" s="431"/>
      <c r="WLK27" s="431"/>
      <c r="WLL27" s="431"/>
      <c r="WLM27" s="431"/>
      <c r="WLN27" s="431"/>
      <c r="WLO27" s="431"/>
      <c r="WLP27" s="431"/>
      <c r="WLQ27" s="431"/>
      <c r="WLR27" s="431"/>
      <c r="WLS27" s="431"/>
      <c r="WLT27" s="431"/>
      <c r="WLU27" s="431"/>
      <c r="WLV27" s="431"/>
      <c r="WLW27" s="431"/>
      <c r="WLX27" s="431"/>
      <c r="WLY27" s="431"/>
      <c r="WLZ27" s="431"/>
      <c r="WMA27" s="431"/>
      <c r="WMB27" s="431"/>
      <c r="WMC27" s="431"/>
      <c r="WMD27" s="431"/>
      <c r="WME27" s="431"/>
      <c r="WMF27" s="431"/>
      <c r="WMG27" s="431"/>
      <c r="WMH27" s="431"/>
      <c r="WMI27" s="431"/>
      <c r="WMJ27" s="431"/>
      <c r="WMK27" s="431"/>
      <c r="WML27" s="431"/>
      <c r="WMM27" s="431"/>
      <c r="WMN27" s="431"/>
      <c r="WMO27" s="431"/>
      <c r="WMP27" s="431"/>
      <c r="WMQ27" s="431"/>
      <c r="WMR27" s="431"/>
      <c r="WMS27" s="431"/>
      <c r="WMT27" s="431"/>
      <c r="WMU27" s="431"/>
      <c r="WMV27" s="431"/>
      <c r="WMW27" s="431"/>
      <c r="WMX27" s="431"/>
      <c r="WMY27" s="431"/>
      <c r="WMZ27" s="431"/>
      <c r="WNA27" s="431"/>
      <c r="WNB27" s="431"/>
      <c r="WNC27" s="431"/>
      <c r="WND27" s="431"/>
      <c r="WNE27" s="431"/>
      <c r="WNF27" s="431"/>
      <c r="WNG27" s="431"/>
      <c r="WNH27" s="431"/>
      <c r="WNI27" s="431"/>
      <c r="WNJ27" s="431"/>
      <c r="WNK27" s="431"/>
      <c r="WNL27" s="431"/>
      <c r="WNM27" s="431"/>
      <c r="WNN27" s="431"/>
      <c r="WNO27" s="431"/>
      <c r="WNP27" s="431"/>
      <c r="WNQ27" s="431"/>
      <c r="WNR27" s="431"/>
      <c r="WNS27" s="431"/>
      <c r="WNT27" s="431"/>
      <c r="WNU27" s="431"/>
      <c r="WNV27" s="431"/>
      <c r="WNW27" s="431"/>
      <c r="WNX27" s="431"/>
      <c r="WNY27" s="431"/>
      <c r="WNZ27" s="431"/>
      <c r="WOA27" s="431"/>
      <c r="WOB27" s="431"/>
      <c r="WOC27" s="431"/>
      <c r="WOD27" s="431"/>
      <c r="WOE27" s="431"/>
      <c r="WOF27" s="431"/>
      <c r="WOG27" s="431"/>
      <c r="WOH27" s="431"/>
      <c r="WOI27" s="431"/>
      <c r="WOJ27" s="431"/>
      <c r="WOK27" s="431"/>
      <c r="WOL27" s="431"/>
      <c r="WOM27" s="431"/>
      <c r="WON27" s="431"/>
      <c r="WOO27" s="431"/>
      <c r="WOP27" s="431"/>
      <c r="WOQ27" s="431"/>
      <c r="WOR27" s="431"/>
      <c r="WOS27" s="431"/>
      <c r="WOT27" s="431"/>
      <c r="WOU27" s="431"/>
      <c r="WOV27" s="431"/>
      <c r="WOW27" s="431"/>
      <c r="WOX27" s="431"/>
      <c r="WOY27" s="431"/>
      <c r="WOZ27" s="431"/>
      <c r="WPA27" s="431"/>
      <c r="WPB27" s="431"/>
      <c r="WPC27" s="431"/>
      <c r="WPD27" s="431"/>
      <c r="WPE27" s="431"/>
      <c r="WPF27" s="431"/>
      <c r="WPG27" s="431"/>
      <c r="WPH27" s="431"/>
      <c r="WPI27" s="431"/>
      <c r="WPJ27" s="431"/>
      <c r="WPK27" s="431"/>
      <c r="WPL27" s="431"/>
      <c r="WPM27" s="431"/>
      <c r="WPN27" s="431"/>
      <c r="WPO27" s="431"/>
      <c r="WPP27" s="431"/>
      <c r="WPQ27" s="431"/>
      <c r="WPR27" s="431"/>
      <c r="WPS27" s="431"/>
      <c r="WPT27" s="431"/>
      <c r="WPU27" s="431"/>
      <c r="WPV27" s="431"/>
      <c r="WPW27" s="431"/>
      <c r="WPX27" s="431"/>
      <c r="WPY27" s="431"/>
      <c r="WPZ27" s="431"/>
      <c r="WQA27" s="431"/>
      <c r="WQB27" s="431"/>
      <c r="WQC27" s="431"/>
      <c r="WQD27" s="431"/>
      <c r="WQE27" s="431"/>
      <c r="WQF27" s="431"/>
      <c r="WQG27" s="431"/>
      <c r="WQH27" s="431"/>
      <c r="WQI27" s="431"/>
      <c r="WQJ27" s="431"/>
      <c r="WQK27" s="431"/>
      <c r="WQL27" s="431"/>
      <c r="WQM27" s="431"/>
      <c r="WQN27" s="431"/>
      <c r="WQO27" s="431"/>
      <c r="WQP27" s="431"/>
      <c r="WQQ27" s="431"/>
      <c r="WQR27" s="431"/>
      <c r="WQS27" s="431"/>
      <c r="WQT27" s="431"/>
      <c r="WQU27" s="431"/>
      <c r="WQV27" s="431"/>
      <c r="WQW27" s="431"/>
      <c r="WQX27" s="431"/>
      <c r="WQY27" s="431"/>
      <c r="WQZ27" s="431"/>
      <c r="WRA27" s="431"/>
      <c r="WRB27" s="431"/>
      <c r="WRC27" s="431"/>
      <c r="WRD27" s="431"/>
      <c r="WRE27" s="431"/>
      <c r="WRF27" s="431"/>
      <c r="WRG27" s="431"/>
      <c r="WRH27" s="431"/>
      <c r="WRI27" s="431"/>
      <c r="WRJ27" s="431"/>
      <c r="WRK27" s="431"/>
      <c r="WRL27" s="431"/>
      <c r="WRM27" s="431"/>
      <c r="WRN27" s="431"/>
      <c r="WRO27" s="431"/>
      <c r="WRP27" s="431"/>
      <c r="WRQ27" s="431"/>
      <c r="WRR27" s="431"/>
      <c r="WRS27" s="431"/>
      <c r="WRT27" s="431"/>
      <c r="WRU27" s="431"/>
      <c r="WRV27" s="431"/>
      <c r="WRW27" s="431"/>
      <c r="WRX27" s="431"/>
      <c r="WRY27" s="431"/>
      <c r="WRZ27" s="431"/>
      <c r="WSA27" s="431"/>
      <c r="WSB27" s="431"/>
      <c r="WSC27" s="431"/>
      <c r="WSD27" s="431"/>
      <c r="WSE27" s="431"/>
      <c r="WSF27" s="431"/>
      <c r="WSG27" s="431"/>
      <c r="WSH27" s="431"/>
      <c r="WSI27" s="431"/>
      <c r="WSJ27" s="431"/>
      <c r="WSK27" s="431"/>
      <c r="WSL27" s="431"/>
      <c r="WSM27" s="431"/>
      <c r="WSN27" s="431"/>
      <c r="WSO27" s="431"/>
      <c r="WSP27" s="431"/>
      <c r="WSQ27" s="431"/>
      <c r="WSR27" s="431"/>
      <c r="WSS27" s="431"/>
      <c r="WST27" s="431"/>
      <c r="WSU27" s="431"/>
      <c r="WSV27" s="431"/>
      <c r="WSW27" s="431"/>
      <c r="WSX27" s="431"/>
      <c r="WSY27" s="431"/>
      <c r="WSZ27" s="431"/>
      <c r="WTA27" s="431"/>
      <c r="WTB27" s="431"/>
      <c r="WTC27" s="431"/>
      <c r="WTD27" s="431"/>
      <c r="WTE27" s="431"/>
      <c r="WTF27" s="431"/>
      <c r="WTG27" s="431"/>
      <c r="WTH27" s="431"/>
      <c r="WTI27" s="431"/>
      <c r="WTJ27" s="431"/>
      <c r="WTK27" s="431"/>
      <c r="WTL27" s="431"/>
      <c r="WTM27" s="431"/>
      <c r="WTN27" s="431"/>
      <c r="WTO27" s="431"/>
      <c r="WTP27" s="431"/>
      <c r="WTQ27" s="431"/>
      <c r="WTR27" s="431"/>
      <c r="WTS27" s="431"/>
      <c r="WTT27" s="431"/>
      <c r="WTU27" s="431"/>
      <c r="WTV27" s="431"/>
      <c r="WTW27" s="431"/>
      <c r="WTX27" s="431"/>
      <c r="WTY27" s="431"/>
      <c r="WTZ27" s="431"/>
      <c r="WUA27" s="431"/>
      <c r="WUB27" s="431"/>
      <c r="WUC27" s="431"/>
      <c r="WUD27" s="431"/>
      <c r="WUE27" s="431"/>
      <c r="WUF27" s="431"/>
      <c r="WUG27" s="431"/>
      <c r="WUH27" s="431"/>
      <c r="WUI27" s="431"/>
      <c r="WUJ27" s="431"/>
      <c r="WUK27" s="431"/>
      <c r="WUL27" s="431"/>
      <c r="WUM27" s="431"/>
      <c r="WUN27" s="431"/>
      <c r="WUO27" s="431"/>
      <c r="WUP27" s="431"/>
      <c r="WUQ27" s="431"/>
      <c r="WUR27" s="431"/>
      <c r="WUS27" s="431"/>
      <c r="WUT27" s="431"/>
      <c r="WUU27" s="431"/>
      <c r="WUV27" s="431"/>
      <c r="WUW27" s="431"/>
      <c r="WUX27" s="431"/>
      <c r="WUY27" s="431"/>
      <c r="WUZ27" s="431"/>
      <c r="WVA27" s="431"/>
      <c r="WVB27" s="431"/>
      <c r="WVC27" s="431"/>
      <c r="WVD27" s="431"/>
      <c r="WVE27" s="431"/>
      <c r="WVF27" s="431"/>
      <c r="WVG27" s="431"/>
      <c r="WVH27" s="431"/>
      <c r="WVI27" s="431"/>
      <c r="WVJ27" s="431"/>
      <c r="WVK27" s="431"/>
      <c r="WVL27" s="431"/>
      <c r="WVM27" s="431"/>
      <c r="WVN27" s="431"/>
      <c r="WVO27" s="431"/>
      <c r="WVP27" s="431"/>
      <c r="WVQ27" s="431"/>
      <c r="WVR27" s="431"/>
      <c r="WVS27" s="431"/>
      <c r="WVT27" s="431"/>
      <c r="WVU27" s="431"/>
      <c r="WVV27" s="431"/>
      <c r="WVW27" s="431"/>
      <c r="WVX27" s="431"/>
      <c r="WVY27" s="431"/>
      <c r="WVZ27" s="431"/>
      <c r="WWA27" s="431"/>
      <c r="WWB27" s="431"/>
      <c r="WWC27" s="431"/>
      <c r="WWD27" s="431"/>
      <c r="WWE27" s="431"/>
      <c r="WWF27" s="431"/>
      <c r="WWG27" s="431"/>
      <c r="WWH27" s="431"/>
      <c r="WWI27" s="431"/>
      <c r="WWJ27" s="431"/>
      <c r="WWK27" s="431"/>
      <c r="WWL27" s="431"/>
      <c r="WWM27" s="431"/>
      <c r="WWN27" s="431"/>
      <c r="WWO27" s="431"/>
      <c r="WWP27" s="431"/>
      <c r="WWQ27" s="431"/>
      <c r="WWR27" s="431"/>
      <c r="WWS27" s="431"/>
      <c r="WWT27" s="431"/>
      <c r="WWU27" s="431"/>
      <c r="WWV27" s="431"/>
      <c r="WWW27" s="431"/>
      <c r="WWX27" s="431"/>
      <c r="WWY27" s="431"/>
      <c r="WWZ27" s="431"/>
      <c r="WXA27" s="431"/>
      <c r="WXB27" s="431"/>
      <c r="WXC27" s="431"/>
      <c r="WXD27" s="431"/>
      <c r="WXE27" s="431"/>
      <c r="WXF27" s="431"/>
      <c r="WXG27" s="431"/>
      <c r="WXH27" s="431"/>
      <c r="WXI27" s="431"/>
      <c r="WXJ27" s="431"/>
      <c r="WXK27" s="431"/>
      <c r="WXL27" s="431"/>
      <c r="WXM27" s="431"/>
      <c r="WXN27" s="431"/>
      <c r="WXO27" s="431"/>
      <c r="WXP27" s="431"/>
      <c r="WXQ27" s="431"/>
      <c r="WXR27" s="431"/>
      <c r="WXS27" s="431"/>
      <c r="WXT27" s="431"/>
      <c r="WXU27" s="431"/>
      <c r="WXV27" s="431"/>
      <c r="WXW27" s="431"/>
      <c r="WXX27" s="431"/>
      <c r="WXY27" s="431"/>
      <c r="WXZ27" s="431"/>
      <c r="WYA27" s="431"/>
      <c r="WYB27" s="431"/>
      <c r="WYC27" s="431"/>
      <c r="WYD27" s="431"/>
      <c r="WYE27" s="431"/>
      <c r="WYF27" s="431"/>
      <c r="WYG27" s="431"/>
      <c r="WYH27" s="431"/>
      <c r="WYI27" s="431"/>
      <c r="WYJ27" s="431"/>
      <c r="WYK27" s="431"/>
      <c r="WYL27" s="431"/>
      <c r="WYM27" s="431"/>
      <c r="WYN27" s="431"/>
      <c r="WYO27" s="431"/>
      <c r="WYP27" s="431"/>
      <c r="WYQ27" s="431"/>
      <c r="WYR27" s="431"/>
      <c r="WYS27" s="431"/>
      <c r="WYT27" s="431"/>
      <c r="WYU27" s="431"/>
      <c r="WYV27" s="431"/>
      <c r="WYW27" s="431"/>
      <c r="WYX27" s="431"/>
      <c r="WYY27" s="431"/>
      <c r="WYZ27" s="431"/>
      <c r="WZA27" s="431"/>
      <c r="WZB27" s="431"/>
      <c r="WZC27" s="431"/>
      <c r="WZD27" s="431"/>
      <c r="WZE27" s="431"/>
      <c r="WZF27" s="431"/>
      <c r="WZG27" s="431"/>
      <c r="WZH27" s="431"/>
      <c r="WZI27" s="431"/>
      <c r="WZJ27" s="431"/>
      <c r="WZK27" s="431"/>
      <c r="WZL27" s="431"/>
      <c r="WZM27" s="431"/>
      <c r="WZN27" s="431"/>
      <c r="WZO27" s="431"/>
      <c r="WZP27" s="431"/>
      <c r="WZQ27" s="431"/>
      <c r="WZR27" s="431"/>
      <c r="WZS27" s="431"/>
      <c r="WZT27" s="431"/>
      <c r="WZU27" s="431"/>
      <c r="WZV27" s="431"/>
      <c r="WZW27" s="431"/>
      <c r="WZX27" s="431"/>
      <c r="WZY27" s="431"/>
      <c r="WZZ27" s="431"/>
      <c r="XAA27" s="431"/>
      <c r="XAB27" s="431"/>
      <c r="XAC27" s="431"/>
      <c r="XAD27" s="431"/>
      <c r="XAE27" s="431"/>
      <c r="XAF27" s="431"/>
      <c r="XAG27" s="431"/>
      <c r="XAH27" s="431"/>
      <c r="XAI27" s="431"/>
      <c r="XAJ27" s="431"/>
      <c r="XAK27" s="431"/>
      <c r="XAL27" s="431"/>
      <c r="XAM27" s="431"/>
      <c r="XAN27" s="431"/>
      <c r="XAO27" s="431"/>
      <c r="XAP27" s="431"/>
      <c r="XAQ27" s="431"/>
      <c r="XAR27" s="431"/>
      <c r="XAS27" s="431"/>
      <c r="XAT27" s="431"/>
      <c r="XAU27" s="431"/>
      <c r="XAV27" s="431"/>
      <c r="XAW27" s="431"/>
      <c r="XAX27" s="431"/>
      <c r="XAY27" s="431"/>
      <c r="XAZ27" s="431"/>
      <c r="XBA27" s="431"/>
      <c r="XBB27" s="431"/>
      <c r="XBC27" s="431"/>
      <c r="XBD27" s="431"/>
      <c r="XBE27" s="431"/>
      <c r="XBF27" s="431"/>
      <c r="XBG27" s="431"/>
      <c r="XBH27" s="431"/>
      <c r="XBI27" s="431"/>
      <c r="XBJ27" s="431"/>
      <c r="XBK27" s="431"/>
      <c r="XBL27" s="431"/>
      <c r="XBM27" s="431"/>
      <c r="XBN27" s="431"/>
      <c r="XBO27" s="431"/>
      <c r="XBP27" s="431"/>
      <c r="XBQ27" s="431"/>
      <c r="XBR27" s="431"/>
      <c r="XBS27" s="431"/>
      <c r="XBT27" s="431"/>
      <c r="XBU27" s="431"/>
      <c r="XBV27" s="431"/>
      <c r="XBW27" s="431"/>
      <c r="XBX27" s="431"/>
      <c r="XBY27" s="431"/>
      <c r="XBZ27" s="431"/>
      <c r="XCA27" s="431"/>
      <c r="XCB27" s="431"/>
      <c r="XCC27" s="431"/>
      <c r="XCD27" s="431"/>
      <c r="XCE27" s="431"/>
      <c r="XCF27" s="431"/>
      <c r="XCG27" s="431"/>
      <c r="XCH27" s="431"/>
      <c r="XCI27" s="431"/>
      <c r="XCJ27" s="431"/>
      <c r="XCK27" s="431"/>
      <c r="XCL27" s="431"/>
      <c r="XCM27" s="431"/>
      <c r="XCN27" s="431"/>
      <c r="XCO27" s="431"/>
      <c r="XCP27" s="431"/>
      <c r="XCQ27" s="431"/>
      <c r="XCR27" s="431"/>
      <c r="XCS27" s="431"/>
      <c r="XCT27" s="431"/>
      <c r="XCU27" s="431"/>
      <c r="XCV27" s="431"/>
      <c r="XCW27" s="431"/>
      <c r="XCX27" s="431"/>
      <c r="XCY27" s="431"/>
      <c r="XCZ27" s="431"/>
      <c r="XDA27" s="431"/>
      <c r="XDB27" s="431"/>
      <c r="XDC27" s="431"/>
      <c r="XDD27" s="431"/>
      <c r="XDE27" s="431"/>
      <c r="XDF27" s="431"/>
      <c r="XDG27" s="431"/>
      <c r="XDH27" s="431"/>
      <c r="XDI27" s="431"/>
      <c r="XDJ27" s="431"/>
      <c r="XDK27" s="431"/>
      <c r="XDL27" s="431"/>
      <c r="XDM27" s="431"/>
      <c r="XDN27" s="431"/>
    </row>
    <row r="28" spans="1:16342" ht="12.75" customHeight="1">
      <c r="B28" s="172" t="s">
        <v>179</v>
      </c>
    </row>
    <row r="30" spans="1:16342" ht="12.75" customHeight="1">
      <c r="C30" s="432" t="s">
        <v>165</v>
      </c>
      <c r="D30" s="441" t="s">
        <v>127</v>
      </c>
      <c r="E30" s="433" t="s">
        <v>128</v>
      </c>
      <c r="F30" s="122"/>
      <c r="G30" s="122"/>
      <c r="H30" s="122"/>
      <c r="I30" s="122"/>
    </row>
    <row r="31" spans="1:16342" ht="12.75" customHeight="1">
      <c r="C31" s="434"/>
      <c r="D31" s="435" t="s">
        <v>166</v>
      </c>
      <c r="E31" s="410" t="s">
        <v>129</v>
      </c>
      <c r="F31" s="410" t="s">
        <v>130</v>
      </c>
      <c r="G31" s="410" t="s">
        <v>131</v>
      </c>
      <c r="H31" s="410" t="s">
        <v>132</v>
      </c>
      <c r="I31" s="411" t="s">
        <v>133</v>
      </c>
    </row>
    <row r="32" spans="1:16342" ht="12.75" customHeight="1">
      <c r="B32" s="436"/>
      <c r="C32" s="437" t="s">
        <v>167</v>
      </c>
      <c r="D32" s="438"/>
      <c r="E32" s="438"/>
      <c r="F32" s="438"/>
      <c r="G32" s="438"/>
      <c r="H32" s="438"/>
      <c r="I32" s="438"/>
    </row>
    <row r="33" spans="2:9" ht="12.75" customHeight="1">
      <c r="B33" s="436"/>
      <c r="C33" s="437" t="s">
        <v>168</v>
      </c>
      <c r="D33" s="438"/>
      <c r="E33" s="438"/>
      <c r="F33" s="438"/>
      <c r="G33" s="438"/>
      <c r="H33" s="438"/>
      <c r="I33" s="438"/>
    </row>
    <row r="34" spans="2:9" ht="12.75" customHeight="1">
      <c r="B34" s="436"/>
      <c r="C34" s="437" t="s">
        <v>169</v>
      </c>
      <c r="D34" s="438"/>
      <c r="E34" s="438"/>
      <c r="F34" s="438"/>
      <c r="G34" s="438"/>
      <c r="H34" s="438"/>
      <c r="I34" s="438"/>
    </row>
    <row r="35" spans="2:9" ht="12.75" customHeight="1">
      <c r="B35" s="436"/>
      <c r="C35" s="437" t="s">
        <v>170</v>
      </c>
      <c r="D35" s="438"/>
      <c r="E35" s="438"/>
      <c r="F35" s="438"/>
      <c r="G35" s="438"/>
      <c r="H35" s="438"/>
      <c r="I35" s="438"/>
    </row>
    <row r="36" spans="2:9" ht="12.75" customHeight="1">
      <c r="B36" s="436"/>
      <c r="C36" s="437" t="s">
        <v>171</v>
      </c>
      <c r="D36" s="438"/>
      <c r="E36" s="438"/>
      <c r="F36" s="438"/>
      <c r="G36" s="438"/>
      <c r="H36" s="438"/>
      <c r="I36" s="438"/>
    </row>
    <row r="37" spans="2:9">
      <c r="B37" s="436"/>
      <c r="C37" s="437" t="s">
        <v>172</v>
      </c>
      <c r="D37" s="438"/>
      <c r="E37" s="438"/>
      <c r="F37" s="438"/>
      <c r="G37" s="438"/>
      <c r="H37" s="438"/>
      <c r="I37" s="438"/>
    </row>
    <row r="38" spans="2:9">
      <c r="B38" s="436"/>
      <c r="C38" s="437" t="s">
        <v>173</v>
      </c>
      <c r="D38" s="438"/>
      <c r="E38" s="438"/>
      <c r="F38" s="438"/>
      <c r="G38" s="438"/>
      <c r="H38" s="438"/>
      <c r="I38" s="438"/>
    </row>
    <row r="39" spans="2:9">
      <c r="B39" s="436"/>
      <c r="C39" s="439" t="s">
        <v>174</v>
      </c>
      <c r="D39" s="438"/>
      <c r="E39" s="438"/>
      <c r="F39" s="438"/>
      <c r="G39" s="438"/>
      <c r="H39" s="438"/>
      <c r="I39" s="438"/>
    </row>
    <row r="40" spans="2:9">
      <c r="B40" s="436"/>
      <c r="C40" s="439" t="s">
        <v>175</v>
      </c>
      <c r="D40" s="438"/>
      <c r="E40" s="438"/>
      <c r="F40" s="438"/>
      <c r="G40" s="438"/>
      <c r="H40" s="438"/>
      <c r="I40" s="438"/>
    </row>
    <row r="41" spans="2:9" ht="12.75" customHeight="1">
      <c r="B41" s="436"/>
      <c r="C41" s="439" t="s">
        <v>176</v>
      </c>
      <c r="D41" s="438"/>
      <c r="E41" s="438"/>
      <c r="F41" s="438"/>
      <c r="G41" s="438"/>
      <c r="H41" s="438"/>
      <c r="I41" s="438"/>
    </row>
    <row r="42" spans="2:9" ht="12.75" customHeight="1">
      <c r="B42" s="436"/>
      <c r="C42" s="442" t="s">
        <v>180</v>
      </c>
      <c r="D42" s="444">
        <f>SUM(D32:D41)</f>
        <v>0</v>
      </c>
      <c r="E42" s="444">
        <f t="shared" ref="E42" si="1">SUM(E32:E41)</f>
        <v>0</v>
      </c>
      <c r="F42" s="444">
        <f t="shared" ref="F42" si="2">SUM(F32:F41)</f>
        <v>0</v>
      </c>
      <c r="G42" s="444">
        <f t="shared" ref="G42" si="3">SUM(G32:G41)</f>
        <v>0</v>
      </c>
      <c r="H42" s="444">
        <f t="shared" ref="H42" si="4">SUM(H32:H41)</f>
        <v>0</v>
      </c>
      <c r="I42" s="444">
        <f t="shared" ref="I42" si="5">SUM(I32:I41)</f>
        <v>0</v>
      </c>
    </row>
    <row r="43" spans="2:9" ht="12.75" customHeight="1">
      <c r="B43" s="436"/>
      <c r="C43" s="398"/>
      <c r="D43" s="422"/>
      <c r="E43" s="422"/>
      <c r="F43" s="422"/>
      <c r="G43" s="422"/>
      <c r="H43" s="422"/>
      <c r="I43" s="422"/>
    </row>
    <row r="44" spans="2:9" ht="12.75" customHeight="1">
      <c r="B44" s="454" t="s">
        <v>159</v>
      </c>
    </row>
    <row r="45" spans="2:9" ht="12.75" customHeight="1">
      <c r="C45" s="453" t="s">
        <v>181</v>
      </c>
      <c r="D45" s="215">
        <f>D42-'2.3'!D14</f>
        <v>0</v>
      </c>
      <c r="E45" s="215">
        <f>E42-'2.3'!E14</f>
        <v>0</v>
      </c>
      <c r="F45" s="215">
        <f>F42-'2.3'!F14</f>
        <v>0</v>
      </c>
      <c r="G45" s="215">
        <f>G42-'2.3'!G14</f>
        <v>0</v>
      </c>
      <c r="H45" s="215">
        <f>H42-'2.3'!H14</f>
        <v>0</v>
      </c>
      <c r="I45" s="215">
        <f>I42-'2.3'!I14</f>
        <v>0</v>
      </c>
    </row>
    <row r="46" spans="2:9" ht="12.75" customHeight="1">
      <c r="B46" s="436"/>
      <c r="C46" s="398"/>
      <c r="D46" s="422"/>
      <c r="E46" s="422"/>
      <c r="F46" s="422"/>
      <c r="G46" s="422"/>
      <c r="H46" s="422"/>
      <c r="I46" s="422"/>
    </row>
    <row r="47" spans="2:9" ht="12.75" customHeight="1">
      <c r="B47" s="436"/>
      <c r="C47" s="398"/>
      <c r="D47" s="422"/>
      <c r="E47" s="422"/>
      <c r="F47" s="422"/>
      <c r="G47" s="422"/>
      <c r="H47" s="422"/>
      <c r="I47" s="422"/>
    </row>
    <row r="48" spans="2:9" ht="12.75" customHeight="1">
      <c r="B48" s="172" t="s">
        <v>182</v>
      </c>
    </row>
    <row r="49" spans="2:16342">
      <c r="C49" s="172" t="s">
        <v>183</v>
      </c>
    </row>
    <row r="50" spans="2:16342">
      <c r="C50" s="172"/>
    </row>
    <row r="51" spans="2:16342" ht="12.75" customHeight="1">
      <c r="C51" s="432" t="s">
        <v>165</v>
      </c>
      <c r="D51" s="441" t="s">
        <v>127</v>
      </c>
      <c r="E51" s="433" t="s">
        <v>128</v>
      </c>
      <c r="F51" s="122"/>
      <c r="G51" s="122"/>
      <c r="H51" s="122"/>
      <c r="I51" s="122"/>
    </row>
    <row r="52" spans="2:16342" ht="12.75" customHeight="1">
      <c r="C52" s="434"/>
      <c r="D52" s="435" t="s">
        <v>166</v>
      </c>
      <c r="E52" s="410" t="s">
        <v>129</v>
      </c>
      <c r="F52" s="410" t="s">
        <v>130</v>
      </c>
      <c r="G52" s="410" t="s">
        <v>131</v>
      </c>
      <c r="H52" s="410" t="s">
        <v>132</v>
      </c>
      <c r="I52" s="411" t="s">
        <v>133</v>
      </c>
    </row>
    <row r="53" spans="2:16342" ht="12.75" customHeight="1">
      <c r="B53" s="436"/>
      <c r="C53" s="437" t="s">
        <v>167</v>
      </c>
      <c r="D53" s="438"/>
      <c r="E53" s="438"/>
      <c r="F53" s="438"/>
      <c r="G53" s="438"/>
      <c r="H53" s="438"/>
      <c r="I53" s="438"/>
    </row>
    <row r="54" spans="2:16342" ht="12.75" customHeight="1">
      <c r="B54" s="436"/>
      <c r="C54" s="437" t="s">
        <v>168</v>
      </c>
      <c r="D54" s="438"/>
      <c r="E54" s="438"/>
      <c r="F54" s="438"/>
      <c r="G54" s="438"/>
      <c r="H54" s="438"/>
      <c r="I54" s="438"/>
    </row>
    <row r="55" spans="2:16342" ht="12.75" customHeight="1">
      <c r="B55" s="436"/>
      <c r="C55" s="437" t="s">
        <v>169</v>
      </c>
      <c r="D55" s="438"/>
      <c r="E55" s="438"/>
      <c r="F55" s="438"/>
      <c r="G55" s="438"/>
      <c r="H55" s="438"/>
      <c r="I55" s="438"/>
    </row>
    <row r="56" spans="2:16342" ht="12.75" customHeight="1">
      <c r="B56" s="436"/>
      <c r="C56" s="437" t="s">
        <v>170</v>
      </c>
      <c r="D56" s="438"/>
      <c r="E56" s="438"/>
      <c r="F56" s="438"/>
      <c r="G56" s="438"/>
      <c r="H56" s="438"/>
      <c r="I56" s="438"/>
    </row>
    <row r="57" spans="2:16342" ht="12.75" customHeight="1">
      <c r="B57" s="436"/>
      <c r="C57" s="437" t="s">
        <v>171</v>
      </c>
      <c r="D57" s="438"/>
      <c r="E57" s="438"/>
      <c r="F57" s="438"/>
      <c r="G57" s="438"/>
      <c r="H57" s="438"/>
      <c r="I57" s="438"/>
    </row>
    <row r="58" spans="2:16342">
      <c r="B58" s="436"/>
      <c r="C58" s="437" t="s">
        <v>172</v>
      </c>
      <c r="D58" s="438"/>
      <c r="E58" s="438"/>
      <c r="F58" s="438"/>
      <c r="G58" s="438"/>
      <c r="H58" s="438"/>
      <c r="I58" s="438"/>
    </row>
    <row r="59" spans="2:16342">
      <c r="B59" s="436"/>
      <c r="C59" s="437" t="s">
        <v>173</v>
      </c>
      <c r="D59" s="438"/>
      <c r="E59" s="438"/>
      <c r="F59" s="438"/>
      <c r="G59" s="438"/>
      <c r="H59" s="438"/>
      <c r="I59" s="438"/>
    </row>
    <row r="60" spans="2:16342">
      <c r="B60" s="436"/>
      <c r="C60" s="439" t="s">
        <v>174</v>
      </c>
      <c r="D60" s="438"/>
      <c r="E60" s="438"/>
      <c r="F60" s="438"/>
      <c r="G60" s="438"/>
      <c r="H60" s="438"/>
      <c r="I60" s="438"/>
    </row>
    <row r="61" spans="2:16342">
      <c r="B61" s="436"/>
      <c r="C61" s="439" t="s">
        <v>175</v>
      </c>
      <c r="D61" s="438"/>
      <c r="E61" s="438"/>
      <c r="F61" s="438"/>
      <c r="G61" s="438"/>
      <c r="H61" s="438"/>
      <c r="I61" s="438"/>
    </row>
    <row r="62" spans="2:16342" ht="12.75" customHeight="1">
      <c r="B62" s="436"/>
      <c r="C62" s="439" t="s">
        <v>176</v>
      </c>
      <c r="D62" s="438"/>
      <c r="E62" s="438"/>
      <c r="F62" s="438"/>
      <c r="G62" s="438"/>
      <c r="H62" s="438"/>
      <c r="I62" s="438"/>
    </row>
    <row r="63" spans="2:16342" ht="12.75" customHeight="1">
      <c r="B63" s="436"/>
      <c r="C63" s="442" t="s">
        <v>184</v>
      </c>
      <c r="D63" s="444">
        <f>SUM(D53:D62)</f>
        <v>0</v>
      </c>
      <c r="E63" s="444">
        <f t="shared" ref="E63" si="6">SUM(E53:E62)</f>
        <v>0</v>
      </c>
      <c r="F63" s="444">
        <f t="shared" ref="F63" si="7">SUM(F53:F62)</f>
        <v>0</v>
      </c>
      <c r="G63" s="444">
        <f t="shared" ref="G63" si="8">SUM(G53:G62)</f>
        <v>0</v>
      </c>
      <c r="H63" s="444">
        <f t="shared" ref="H63" si="9">SUM(H53:H62)</f>
        <v>0</v>
      </c>
      <c r="I63" s="444">
        <f t="shared" ref="I63" si="10">SUM(I53:I62)</f>
        <v>0</v>
      </c>
    </row>
    <row r="64" spans="2:16342">
      <c r="K64" s="431"/>
      <c r="L64" s="431"/>
      <c r="M64" s="431"/>
      <c r="N64" s="431"/>
      <c r="O64" s="431"/>
      <c r="P64" s="431"/>
      <c r="Q64" s="431"/>
      <c r="R64" s="431"/>
      <c r="S64" s="431"/>
      <c r="T64" s="431"/>
      <c r="U64" s="431"/>
      <c r="V64" s="431"/>
      <c r="W64" s="431"/>
      <c r="X64" s="431"/>
      <c r="Y64" s="431"/>
      <c r="Z64" s="431"/>
      <c r="AA64" s="431"/>
      <c r="AB64" s="431"/>
      <c r="AC64" s="431"/>
      <c r="AD64" s="431"/>
      <c r="AE64" s="431"/>
      <c r="AF64" s="431"/>
      <c r="AG64" s="431"/>
      <c r="AH64" s="431"/>
      <c r="AI64" s="431"/>
      <c r="AJ64" s="431"/>
      <c r="AK64" s="431"/>
      <c r="AL64" s="431"/>
      <c r="AM64" s="431"/>
      <c r="AN64" s="431"/>
      <c r="AO64" s="431"/>
      <c r="AP64" s="431"/>
      <c r="AQ64" s="431"/>
      <c r="AR64" s="431"/>
      <c r="AS64" s="431"/>
      <c r="AT64" s="431"/>
      <c r="AU64" s="431"/>
      <c r="AV64" s="431"/>
      <c r="AW64" s="431"/>
      <c r="AX64" s="431"/>
      <c r="AY64" s="431"/>
      <c r="AZ64" s="431"/>
      <c r="BA64" s="431"/>
      <c r="BB64" s="431"/>
      <c r="BC64" s="431"/>
      <c r="BD64" s="431"/>
      <c r="BE64" s="431"/>
      <c r="BF64" s="431"/>
      <c r="BG64" s="431"/>
      <c r="BH64" s="431"/>
      <c r="BI64" s="431"/>
      <c r="BJ64" s="431"/>
      <c r="BK64" s="431"/>
      <c r="BL64" s="431"/>
      <c r="BM64" s="431"/>
      <c r="BN64" s="431"/>
      <c r="BO64" s="431"/>
      <c r="BP64" s="431"/>
      <c r="BQ64" s="431"/>
      <c r="BR64" s="431"/>
      <c r="BS64" s="431"/>
      <c r="BT64" s="431"/>
      <c r="BU64" s="431"/>
      <c r="BV64" s="431"/>
      <c r="BW64" s="431"/>
      <c r="BX64" s="431"/>
      <c r="BY64" s="431"/>
      <c r="BZ64" s="431"/>
      <c r="CA64" s="431"/>
      <c r="CB64" s="431"/>
      <c r="CC64" s="431"/>
      <c r="CD64" s="431"/>
      <c r="CE64" s="431"/>
      <c r="CF64" s="431"/>
      <c r="CG64" s="431"/>
      <c r="CH64" s="431"/>
      <c r="CI64" s="431"/>
      <c r="CJ64" s="431"/>
      <c r="CK64" s="431"/>
      <c r="CL64" s="431"/>
      <c r="CM64" s="431"/>
      <c r="CN64" s="431"/>
      <c r="CO64" s="431"/>
      <c r="CP64" s="431"/>
      <c r="CQ64" s="431"/>
      <c r="CR64" s="431"/>
      <c r="CS64" s="431"/>
      <c r="CT64" s="431"/>
      <c r="CU64" s="431"/>
      <c r="CV64" s="431"/>
      <c r="CW64" s="431"/>
      <c r="CX64" s="431"/>
      <c r="CY64" s="431"/>
      <c r="CZ64" s="431"/>
      <c r="DA64" s="431"/>
      <c r="DB64" s="431"/>
      <c r="DC64" s="431"/>
      <c r="DD64" s="431"/>
      <c r="DE64" s="431"/>
      <c r="DF64" s="431"/>
      <c r="DG64" s="431"/>
      <c r="DH64" s="431"/>
      <c r="DI64" s="431"/>
      <c r="DJ64" s="431"/>
      <c r="DK64" s="431"/>
      <c r="DL64" s="431"/>
      <c r="DM64" s="431"/>
      <c r="DN64" s="431"/>
      <c r="DO64" s="431"/>
      <c r="DP64" s="431"/>
      <c r="DQ64" s="431"/>
      <c r="DR64" s="431"/>
      <c r="DS64" s="431"/>
      <c r="DT64" s="431"/>
      <c r="DU64" s="431"/>
      <c r="DV64" s="431"/>
      <c r="DW64" s="431"/>
      <c r="DX64" s="431"/>
      <c r="DY64" s="431"/>
      <c r="DZ64" s="431"/>
      <c r="EA64" s="431"/>
      <c r="EB64" s="431"/>
      <c r="EC64" s="431"/>
      <c r="ED64" s="431"/>
      <c r="EE64" s="431"/>
      <c r="EF64" s="431"/>
      <c r="EG64" s="431"/>
      <c r="EH64" s="431"/>
      <c r="EI64" s="431"/>
      <c r="EJ64" s="431"/>
      <c r="EK64" s="431"/>
      <c r="EL64" s="431"/>
      <c r="EM64" s="431"/>
      <c r="EN64" s="431"/>
      <c r="EO64" s="431"/>
      <c r="EP64" s="431"/>
      <c r="EQ64" s="431"/>
      <c r="ER64" s="431"/>
      <c r="ES64" s="431"/>
      <c r="ET64" s="431"/>
      <c r="EU64" s="431"/>
      <c r="EV64" s="431"/>
      <c r="EW64" s="431"/>
      <c r="EX64" s="431"/>
      <c r="EY64" s="431"/>
      <c r="EZ64" s="431"/>
      <c r="FA64" s="431"/>
      <c r="FB64" s="431"/>
      <c r="FC64" s="431"/>
      <c r="FD64" s="431"/>
      <c r="FE64" s="431"/>
      <c r="FF64" s="431"/>
      <c r="FG64" s="431"/>
      <c r="FH64" s="431"/>
      <c r="FI64" s="431"/>
      <c r="FJ64" s="431"/>
      <c r="FK64" s="431"/>
      <c r="FL64" s="431"/>
      <c r="FM64" s="431"/>
      <c r="FN64" s="431"/>
      <c r="FO64" s="431"/>
      <c r="FP64" s="431"/>
      <c r="FQ64" s="431"/>
      <c r="FR64" s="431"/>
      <c r="FS64" s="431"/>
      <c r="FT64" s="431"/>
      <c r="FU64" s="431"/>
      <c r="FV64" s="431"/>
      <c r="FW64" s="431"/>
      <c r="FX64" s="431"/>
      <c r="FY64" s="431"/>
      <c r="FZ64" s="431"/>
      <c r="GA64" s="431"/>
      <c r="GB64" s="431"/>
      <c r="GC64" s="431"/>
      <c r="GD64" s="431"/>
      <c r="GE64" s="431"/>
      <c r="GF64" s="431"/>
      <c r="GG64" s="431"/>
      <c r="GH64" s="431"/>
      <c r="GI64" s="431"/>
      <c r="GJ64" s="431"/>
      <c r="GK64" s="431"/>
      <c r="GL64" s="431"/>
      <c r="GM64" s="431"/>
      <c r="GN64" s="431"/>
      <c r="GO64" s="431"/>
      <c r="GP64" s="431"/>
      <c r="GQ64" s="431"/>
      <c r="GR64" s="431"/>
      <c r="GS64" s="431"/>
      <c r="GT64" s="431"/>
      <c r="GU64" s="431"/>
      <c r="GV64" s="431"/>
      <c r="GW64" s="431"/>
      <c r="GX64" s="431"/>
      <c r="GY64" s="431"/>
      <c r="GZ64" s="431"/>
      <c r="HA64" s="431"/>
      <c r="HB64" s="431"/>
      <c r="HC64" s="431"/>
      <c r="HD64" s="431"/>
      <c r="HE64" s="431"/>
      <c r="HF64" s="431"/>
      <c r="HG64" s="431"/>
      <c r="HH64" s="431"/>
      <c r="HI64" s="431"/>
      <c r="HJ64" s="431"/>
      <c r="HK64" s="431"/>
      <c r="HL64" s="431"/>
      <c r="HM64" s="431"/>
      <c r="HN64" s="431"/>
      <c r="HO64" s="431"/>
      <c r="HP64" s="431"/>
      <c r="HQ64" s="431"/>
      <c r="HR64" s="431"/>
      <c r="HS64" s="431"/>
      <c r="HT64" s="431"/>
      <c r="HU64" s="431"/>
      <c r="HV64" s="431"/>
      <c r="HW64" s="431"/>
      <c r="HX64" s="431"/>
      <c r="HY64" s="431"/>
      <c r="HZ64" s="431"/>
      <c r="IA64" s="431"/>
      <c r="IB64" s="431"/>
      <c r="IC64" s="431"/>
      <c r="ID64" s="431"/>
      <c r="IE64" s="431"/>
      <c r="IF64" s="431"/>
      <c r="IG64" s="431"/>
      <c r="IH64" s="431"/>
      <c r="II64" s="431"/>
      <c r="IJ64" s="431"/>
      <c r="IK64" s="431"/>
      <c r="IL64" s="431"/>
      <c r="IM64" s="431"/>
      <c r="IN64" s="431"/>
      <c r="IO64" s="431"/>
      <c r="IP64" s="431"/>
      <c r="IQ64" s="431"/>
      <c r="IR64" s="431"/>
      <c r="IS64" s="431"/>
      <c r="IT64" s="431"/>
      <c r="IU64" s="431"/>
      <c r="IV64" s="431"/>
      <c r="IW64" s="431"/>
      <c r="IX64" s="431"/>
      <c r="IY64" s="431"/>
      <c r="IZ64" s="431"/>
      <c r="JA64" s="431"/>
      <c r="JB64" s="431"/>
      <c r="JC64" s="431"/>
      <c r="JD64" s="431"/>
      <c r="JE64" s="431"/>
      <c r="JF64" s="431"/>
      <c r="JG64" s="431"/>
      <c r="JH64" s="431"/>
      <c r="JI64" s="431"/>
      <c r="JJ64" s="431"/>
      <c r="JK64" s="431"/>
      <c r="JL64" s="431"/>
      <c r="JM64" s="431"/>
      <c r="JN64" s="431"/>
      <c r="JO64" s="431"/>
      <c r="JP64" s="431"/>
      <c r="JQ64" s="431"/>
      <c r="JR64" s="431"/>
      <c r="JS64" s="431"/>
      <c r="JT64" s="431"/>
      <c r="JU64" s="431"/>
      <c r="JV64" s="431"/>
      <c r="JW64" s="431"/>
      <c r="JX64" s="431"/>
      <c r="JY64" s="431"/>
      <c r="JZ64" s="431"/>
      <c r="KA64" s="431"/>
      <c r="KB64" s="431"/>
      <c r="KC64" s="431"/>
      <c r="KD64" s="431"/>
      <c r="KE64" s="431"/>
      <c r="KF64" s="431"/>
      <c r="KG64" s="431"/>
      <c r="KH64" s="431"/>
      <c r="KI64" s="431"/>
      <c r="KJ64" s="431"/>
      <c r="KK64" s="431"/>
      <c r="KL64" s="431"/>
      <c r="KM64" s="431"/>
      <c r="KN64" s="431"/>
      <c r="KO64" s="431"/>
      <c r="KP64" s="431"/>
      <c r="KQ64" s="431"/>
      <c r="KR64" s="431"/>
      <c r="KS64" s="431"/>
      <c r="KT64" s="431"/>
      <c r="KU64" s="431"/>
      <c r="KV64" s="431"/>
      <c r="KW64" s="431"/>
      <c r="KX64" s="431"/>
      <c r="KY64" s="431"/>
      <c r="KZ64" s="431"/>
      <c r="LA64" s="431"/>
      <c r="LB64" s="431"/>
      <c r="LC64" s="431"/>
      <c r="LD64" s="431"/>
      <c r="LE64" s="431"/>
      <c r="LF64" s="431"/>
      <c r="LG64" s="431"/>
      <c r="LH64" s="431"/>
      <c r="LI64" s="431"/>
      <c r="LJ64" s="431"/>
      <c r="LK64" s="431"/>
      <c r="LL64" s="431"/>
      <c r="LM64" s="431"/>
      <c r="LN64" s="431"/>
      <c r="LO64" s="431"/>
      <c r="LP64" s="431"/>
      <c r="LQ64" s="431"/>
      <c r="LR64" s="431"/>
      <c r="LS64" s="431"/>
      <c r="LT64" s="431"/>
      <c r="LU64" s="431"/>
      <c r="LV64" s="431"/>
      <c r="LW64" s="431"/>
      <c r="LX64" s="431"/>
      <c r="LY64" s="431"/>
      <c r="LZ64" s="431"/>
      <c r="MA64" s="431"/>
      <c r="MB64" s="431"/>
      <c r="MC64" s="431"/>
      <c r="MD64" s="431"/>
      <c r="ME64" s="431"/>
      <c r="MF64" s="431"/>
      <c r="MG64" s="431"/>
      <c r="MH64" s="431"/>
      <c r="MI64" s="431"/>
      <c r="MJ64" s="431"/>
      <c r="MK64" s="431"/>
      <c r="ML64" s="431"/>
      <c r="MM64" s="431"/>
      <c r="MN64" s="431"/>
      <c r="MO64" s="431"/>
      <c r="MP64" s="431"/>
      <c r="MQ64" s="431"/>
      <c r="MR64" s="431"/>
      <c r="MS64" s="431"/>
      <c r="MT64" s="431"/>
      <c r="MU64" s="431"/>
      <c r="MV64" s="431"/>
      <c r="MW64" s="431"/>
      <c r="MX64" s="431"/>
      <c r="MY64" s="431"/>
      <c r="MZ64" s="431"/>
      <c r="NA64" s="431"/>
      <c r="NB64" s="431"/>
      <c r="NC64" s="431"/>
      <c r="ND64" s="431"/>
      <c r="NE64" s="431"/>
      <c r="NF64" s="431"/>
      <c r="NG64" s="431"/>
      <c r="NH64" s="431"/>
      <c r="NI64" s="431"/>
      <c r="NJ64" s="431"/>
      <c r="NK64" s="431"/>
      <c r="NL64" s="431"/>
      <c r="NM64" s="431"/>
      <c r="NN64" s="431"/>
      <c r="NO64" s="431"/>
      <c r="NP64" s="431"/>
      <c r="NQ64" s="431"/>
      <c r="NR64" s="431"/>
      <c r="NS64" s="431"/>
      <c r="NT64" s="431"/>
      <c r="NU64" s="431"/>
      <c r="NV64" s="431"/>
      <c r="NW64" s="431"/>
      <c r="NX64" s="431"/>
      <c r="NY64" s="431"/>
      <c r="NZ64" s="431"/>
      <c r="OA64" s="431"/>
      <c r="OB64" s="431"/>
      <c r="OC64" s="431"/>
      <c r="OD64" s="431"/>
      <c r="OE64" s="431"/>
      <c r="OF64" s="431"/>
      <c r="OG64" s="431"/>
      <c r="OH64" s="431"/>
      <c r="OI64" s="431"/>
      <c r="OJ64" s="431"/>
      <c r="OK64" s="431"/>
      <c r="OL64" s="431"/>
      <c r="OM64" s="431"/>
      <c r="ON64" s="431"/>
      <c r="OO64" s="431"/>
      <c r="OP64" s="431"/>
      <c r="OQ64" s="431"/>
      <c r="OR64" s="431"/>
      <c r="OS64" s="431"/>
      <c r="OT64" s="431"/>
      <c r="OU64" s="431"/>
      <c r="OV64" s="431"/>
      <c r="OW64" s="431"/>
      <c r="OX64" s="431"/>
      <c r="OY64" s="431"/>
      <c r="OZ64" s="431"/>
      <c r="PA64" s="431"/>
      <c r="PB64" s="431"/>
      <c r="PC64" s="431"/>
      <c r="PD64" s="431"/>
      <c r="PE64" s="431"/>
      <c r="PF64" s="431"/>
      <c r="PG64" s="431"/>
      <c r="PH64" s="431"/>
      <c r="PI64" s="431"/>
      <c r="PJ64" s="431"/>
      <c r="PK64" s="431"/>
      <c r="PL64" s="431"/>
      <c r="PM64" s="431"/>
      <c r="PN64" s="431"/>
      <c r="PO64" s="431"/>
      <c r="PP64" s="431"/>
      <c r="PQ64" s="431"/>
      <c r="PR64" s="431"/>
      <c r="PS64" s="431"/>
      <c r="PT64" s="431"/>
      <c r="PU64" s="431"/>
      <c r="PV64" s="431"/>
      <c r="PW64" s="431"/>
      <c r="PX64" s="431"/>
      <c r="PY64" s="431"/>
      <c r="PZ64" s="431"/>
      <c r="QA64" s="431"/>
      <c r="QB64" s="431"/>
      <c r="QC64" s="431"/>
      <c r="QD64" s="431"/>
      <c r="QE64" s="431"/>
      <c r="QF64" s="431"/>
      <c r="QG64" s="431"/>
      <c r="QH64" s="431"/>
      <c r="QI64" s="431"/>
      <c r="QJ64" s="431"/>
      <c r="QK64" s="431"/>
      <c r="QL64" s="431"/>
      <c r="QM64" s="431"/>
      <c r="QN64" s="431"/>
      <c r="QO64" s="431"/>
      <c r="QP64" s="431"/>
      <c r="QQ64" s="431"/>
      <c r="QR64" s="431"/>
      <c r="QS64" s="431"/>
      <c r="QT64" s="431"/>
      <c r="QU64" s="431"/>
      <c r="QV64" s="431"/>
      <c r="QW64" s="431"/>
      <c r="QX64" s="431"/>
      <c r="QY64" s="431"/>
      <c r="QZ64" s="431"/>
      <c r="RA64" s="431"/>
      <c r="RB64" s="431"/>
      <c r="RC64" s="431"/>
      <c r="RD64" s="431"/>
      <c r="RE64" s="431"/>
      <c r="RF64" s="431"/>
      <c r="RG64" s="431"/>
      <c r="RH64" s="431"/>
      <c r="RI64" s="431"/>
      <c r="RJ64" s="431"/>
      <c r="RK64" s="431"/>
      <c r="RL64" s="431"/>
      <c r="RM64" s="431"/>
      <c r="RN64" s="431"/>
      <c r="RO64" s="431"/>
      <c r="RP64" s="431"/>
      <c r="RQ64" s="431"/>
      <c r="RR64" s="431"/>
      <c r="RS64" s="431"/>
      <c r="RT64" s="431"/>
      <c r="RU64" s="431"/>
      <c r="RV64" s="431"/>
      <c r="RW64" s="431"/>
      <c r="RX64" s="431"/>
      <c r="RY64" s="431"/>
      <c r="RZ64" s="431"/>
      <c r="SA64" s="431"/>
      <c r="SB64" s="431"/>
      <c r="SC64" s="431"/>
      <c r="SD64" s="431"/>
      <c r="SE64" s="431"/>
      <c r="SF64" s="431"/>
      <c r="SG64" s="431"/>
      <c r="SH64" s="431"/>
      <c r="SI64" s="431"/>
      <c r="SJ64" s="431"/>
      <c r="SK64" s="431"/>
      <c r="SL64" s="431"/>
      <c r="SM64" s="431"/>
      <c r="SN64" s="431"/>
      <c r="SO64" s="431"/>
      <c r="SP64" s="431"/>
      <c r="SQ64" s="431"/>
      <c r="SR64" s="431"/>
      <c r="SS64" s="431"/>
      <c r="ST64" s="431"/>
      <c r="SU64" s="431"/>
      <c r="SV64" s="431"/>
      <c r="SW64" s="431"/>
      <c r="SX64" s="431"/>
      <c r="SY64" s="431"/>
      <c r="SZ64" s="431"/>
      <c r="TA64" s="431"/>
      <c r="TB64" s="431"/>
      <c r="TC64" s="431"/>
      <c r="TD64" s="431"/>
      <c r="TE64" s="431"/>
      <c r="TF64" s="431"/>
      <c r="TG64" s="431"/>
      <c r="TH64" s="431"/>
      <c r="TI64" s="431"/>
      <c r="TJ64" s="431"/>
      <c r="TK64" s="431"/>
      <c r="TL64" s="431"/>
      <c r="TM64" s="431"/>
      <c r="TN64" s="431"/>
      <c r="TO64" s="431"/>
      <c r="TP64" s="431"/>
      <c r="TQ64" s="431"/>
      <c r="TR64" s="431"/>
      <c r="TS64" s="431"/>
      <c r="TT64" s="431"/>
      <c r="TU64" s="431"/>
      <c r="TV64" s="431"/>
      <c r="TW64" s="431"/>
      <c r="TX64" s="431"/>
      <c r="TY64" s="431"/>
      <c r="TZ64" s="431"/>
      <c r="UA64" s="431"/>
      <c r="UB64" s="431"/>
      <c r="UC64" s="431"/>
      <c r="UD64" s="431"/>
      <c r="UE64" s="431"/>
      <c r="UF64" s="431"/>
      <c r="UG64" s="431"/>
      <c r="UH64" s="431"/>
      <c r="UI64" s="431"/>
      <c r="UJ64" s="431"/>
      <c r="UK64" s="431"/>
      <c r="UL64" s="431"/>
      <c r="UM64" s="431"/>
      <c r="UN64" s="431"/>
      <c r="UO64" s="431"/>
      <c r="UP64" s="431"/>
      <c r="UQ64" s="431"/>
      <c r="UR64" s="431"/>
      <c r="US64" s="431"/>
      <c r="UT64" s="431"/>
      <c r="UU64" s="431"/>
      <c r="UV64" s="431"/>
      <c r="UW64" s="431"/>
      <c r="UX64" s="431"/>
      <c r="UY64" s="431"/>
      <c r="UZ64" s="431"/>
      <c r="VA64" s="431"/>
      <c r="VB64" s="431"/>
      <c r="VC64" s="431"/>
      <c r="VD64" s="431"/>
      <c r="VE64" s="431"/>
      <c r="VF64" s="431"/>
      <c r="VG64" s="431"/>
      <c r="VH64" s="431"/>
      <c r="VI64" s="431"/>
      <c r="VJ64" s="431"/>
      <c r="VK64" s="431"/>
      <c r="VL64" s="431"/>
      <c r="VM64" s="431"/>
      <c r="VN64" s="431"/>
      <c r="VO64" s="431"/>
      <c r="VP64" s="431"/>
      <c r="VQ64" s="431"/>
      <c r="VR64" s="431"/>
      <c r="VS64" s="431"/>
      <c r="VT64" s="431"/>
      <c r="VU64" s="431"/>
      <c r="VV64" s="431"/>
      <c r="VW64" s="431"/>
      <c r="VX64" s="431"/>
      <c r="VY64" s="431"/>
      <c r="VZ64" s="431"/>
      <c r="WA64" s="431"/>
      <c r="WB64" s="431"/>
      <c r="WC64" s="431"/>
      <c r="WD64" s="431"/>
      <c r="WE64" s="431"/>
      <c r="WF64" s="431"/>
      <c r="WG64" s="431"/>
      <c r="WH64" s="431"/>
      <c r="WI64" s="431"/>
      <c r="WJ64" s="431"/>
      <c r="WK64" s="431"/>
      <c r="WL64" s="431"/>
      <c r="WM64" s="431"/>
      <c r="WN64" s="431"/>
      <c r="WO64" s="431"/>
      <c r="WP64" s="431"/>
      <c r="WQ64" s="431"/>
      <c r="WR64" s="431"/>
      <c r="WS64" s="431"/>
      <c r="WT64" s="431"/>
      <c r="WU64" s="431"/>
      <c r="WV64" s="431"/>
      <c r="WW64" s="431"/>
      <c r="WX64" s="431"/>
      <c r="WY64" s="431"/>
      <c r="WZ64" s="431"/>
      <c r="XA64" s="431"/>
      <c r="XB64" s="431"/>
      <c r="XC64" s="431"/>
      <c r="XD64" s="431"/>
      <c r="XE64" s="431"/>
      <c r="XF64" s="431"/>
      <c r="XG64" s="431"/>
      <c r="XH64" s="431"/>
      <c r="XI64" s="431"/>
      <c r="XJ64" s="431"/>
      <c r="XK64" s="431"/>
      <c r="XL64" s="431"/>
      <c r="XM64" s="431"/>
      <c r="XN64" s="431"/>
      <c r="XO64" s="431"/>
      <c r="XP64" s="431"/>
      <c r="XQ64" s="431"/>
      <c r="XR64" s="431"/>
      <c r="XS64" s="431"/>
      <c r="XT64" s="431"/>
      <c r="XU64" s="431"/>
      <c r="XV64" s="431"/>
      <c r="XW64" s="431"/>
      <c r="XX64" s="431"/>
      <c r="XY64" s="431"/>
      <c r="XZ64" s="431"/>
      <c r="YA64" s="431"/>
      <c r="YB64" s="431"/>
      <c r="YC64" s="431"/>
      <c r="YD64" s="431"/>
      <c r="YE64" s="431"/>
      <c r="YF64" s="431"/>
      <c r="YG64" s="431"/>
      <c r="YH64" s="431"/>
      <c r="YI64" s="431"/>
      <c r="YJ64" s="431"/>
      <c r="YK64" s="431"/>
      <c r="YL64" s="431"/>
      <c r="YM64" s="431"/>
      <c r="YN64" s="431"/>
      <c r="YO64" s="431"/>
      <c r="YP64" s="431"/>
      <c r="YQ64" s="431"/>
      <c r="YR64" s="431"/>
      <c r="YS64" s="431"/>
      <c r="YT64" s="431"/>
      <c r="YU64" s="431"/>
      <c r="YV64" s="431"/>
      <c r="YW64" s="431"/>
      <c r="YX64" s="431"/>
      <c r="YY64" s="431"/>
      <c r="YZ64" s="431"/>
      <c r="ZA64" s="431"/>
      <c r="ZB64" s="431"/>
      <c r="ZC64" s="431"/>
      <c r="ZD64" s="431"/>
      <c r="ZE64" s="431"/>
      <c r="ZF64" s="431"/>
      <c r="ZG64" s="431"/>
      <c r="ZH64" s="431"/>
      <c r="ZI64" s="431"/>
      <c r="ZJ64" s="431"/>
      <c r="ZK64" s="431"/>
      <c r="ZL64" s="431"/>
      <c r="ZM64" s="431"/>
      <c r="ZN64" s="431"/>
      <c r="ZO64" s="431"/>
      <c r="ZP64" s="431"/>
      <c r="ZQ64" s="431"/>
      <c r="ZR64" s="431"/>
      <c r="ZS64" s="431"/>
      <c r="ZT64" s="431"/>
      <c r="ZU64" s="431"/>
      <c r="ZV64" s="431"/>
      <c r="ZW64" s="431"/>
      <c r="ZX64" s="431"/>
      <c r="ZY64" s="431"/>
      <c r="ZZ64" s="431"/>
      <c r="AAA64" s="431"/>
      <c r="AAB64" s="431"/>
      <c r="AAC64" s="431"/>
      <c r="AAD64" s="431"/>
      <c r="AAE64" s="431"/>
      <c r="AAF64" s="431"/>
      <c r="AAG64" s="431"/>
      <c r="AAH64" s="431"/>
      <c r="AAI64" s="431"/>
      <c r="AAJ64" s="431"/>
      <c r="AAK64" s="431"/>
      <c r="AAL64" s="431"/>
      <c r="AAM64" s="431"/>
      <c r="AAN64" s="431"/>
      <c r="AAO64" s="431"/>
      <c r="AAP64" s="431"/>
      <c r="AAQ64" s="431"/>
      <c r="AAR64" s="431"/>
      <c r="AAS64" s="431"/>
      <c r="AAT64" s="431"/>
      <c r="AAU64" s="431"/>
      <c r="AAV64" s="431"/>
      <c r="AAW64" s="431"/>
      <c r="AAX64" s="431"/>
      <c r="AAY64" s="431"/>
      <c r="AAZ64" s="431"/>
      <c r="ABA64" s="431"/>
      <c r="ABB64" s="431"/>
      <c r="ABC64" s="431"/>
      <c r="ABD64" s="431"/>
      <c r="ABE64" s="431"/>
      <c r="ABF64" s="431"/>
      <c r="ABG64" s="431"/>
      <c r="ABH64" s="431"/>
      <c r="ABI64" s="431"/>
      <c r="ABJ64" s="431"/>
      <c r="ABK64" s="431"/>
      <c r="ABL64" s="431"/>
      <c r="ABM64" s="431"/>
      <c r="ABN64" s="431"/>
      <c r="ABO64" s="431"/>
      <c r="ABP64" s="431"/>
      <c r="ABQ64" s="431"/>
      <c r="ABR64" s="431"/>
      <c r="ABS64" s="431"/>
      <c r="ABT64" s="431"/>
      <c r="ABU64" s="431"/>
      <c r="ABV64" s="431"/>
      <c r="ABW64" s="431"/>
      <c r="ABX64" s="431"/>
      <c r="ABY64" s="431"/>
      <c r="ABZ64" s="431"/>
      <c r="ACA64" s="431"/>
      <c r="ACB64" s="431"/>
      <c r="ACC64" s="431"/>
      <c r="ACD64" s="431"/>
      <c r="ACE64" s="431"/>
      <c r="ACF64" s="431"/>
      <c r="ACG64" s="431"/>
      <c r="ACH64" s="431"/>
      <c r="ACI64" s="431"/>
      <c r="ACJ64" s="431"/>
      <c r="ACK64" s="431"/>
      <c r="ACL64" s="431"/>
      <c r="ACM64" s="431"/>
      <c r="ACN64" s="431"/>
      <c r="ACO64" s="431"/>
      <c r="ACP64" s="431"/>
      <c r="ACQ64" s="431"/>
      <c r="ACR64" s="431"/>
      <c r="ACS64" s="431"/>
      <c r="ACT64" s="431"/>
      <c r="ACU64" s="431"/>
      <c r="ACV64" s="431"/>
      <c r="ACW64" s="431"/>
      <c r="ACX64" s="431"/>
      <c r="ACY64" s="431"/>
      <c r="ACZ64" s="431"/>
      <c r="ADA64" s="431"/>
      <c r="ADB64" s="431"/>
      <c r="ADC64" s="431"/>
      <c r="ADD64" s="431"/>
      <c r="ADE64" s="431"/>
      <c r="ADF64" s="431"/>
      <c r="ADG64" s="431"/>
      <c r="ADH64" s="431"/>
      <c r="ADI64" s="431"/>
      <c r="ADJ64" s="431"/>
      <c r="ADK64" s="431"/>
      <c r="ADL64" s="431"/>
      <c r="ADM64" s="431"/>
      <c r="ADN64" s="431"/>
      <c r="ADO64" s="431"/>
      <c r="ADP64" s="431"/>
      <c r="ADQ64" s="431"/>
      <c r="ADR64" s="431"/>
      <c r="ADS64" s="431"/>
      <c r="ADT64" s="431"/>
      <c r="ADU64" s="431"/>
      <c r="ADV64" s="431"/>
      <c r="ADW64" s="431"/>
      <c r="ADX64" s="431"/>
      <c r="ADY64" s="431"/>
      <c r="ADZ64" s="431"/>
      <c r="AEA64" s="431"/>
      <c r="AEB64" s="431"/>
      <c r="AEC64" s="431"/>
      <c r="AED64" s="431"/>
      <c r="AEE64" s="431"/>
      <c r="AEF64" s="431"/>
      <c r="AEG64" s="431"/>
      <c r="AEH64" s="431"/>
      <c r="AEI64" s="431"/>
      <c r="AEJ64" s="431"/>
      <c r="AEK64" s="431"/>
      <c r="AEL64" s="431"/>
      <c r="AEM64" s="431"/>
      <c r="AEN64" s="431"/>
      <c r="AEO64" s="431"/>
      <c r="AEP64" s="431"/>
      <c r="AEQ64" s="431"/>
      <c r="AER64" s="431"/>
      <c r="AES64" s="431"/>
      <c r="AET64" s="431"/>
      <c r="AEU64" s="431"/>
      <c r="AEV64" s="431"/>
      <c r="AEW64" s="431"/>
      <c r="AEX64" s="431"/>
      <c r="AEY64" s="431"/>
      <c r="AEZ64" s="431"/>
      <c r="AFA64" s="431"/>
      <c r="AFB64" s="431"/>
      <c r="AFC64" s="431"/>
      <c r="AFD64" s="431"/>
      <c r="AFE64" s="431"/>
      <c r="AFF64" s="431"/>
      <c r="AFG64" s="431"/>
      <c r="AFH64" s="431"/>
      <c r="AFI64" s="431"/>
      <c r="AFJ64" s="431"/>
      <c r="AFK64" s="431"/>
      <c r="AFL64" s="431"/>
      <c r="AFM64" s="431"/>
      <c r="AFN64" s="431"/>
      <c r="AFO64" s="431"/>
      <c r="AFP64" s="431"/>
      <c r="AFQ64" s="431"/>
      <c r="AFR64" s="431"/>
      <c r="AFS64" s="431"/>
      <c r="AFT64" s="431"/>
      <c r="AFU64" s="431"/>
      <c r="AFV64" s="431"/>
      <c r="AFW64" s="431"/>
      <c r="AFX64" s="431"/>
      <c r="AFY64" s="431"/>
      <c r="AFZ64" s="431"/>
      <c r="AGA64" s="431"/>
      <c r="AGB64" s="431"/>
      <c r="AGC64" s="431"/>
      <c r="AGD64" s="431"/>
      <c r="AGE64" s="431"/>
      <c r="AGF64" s="431"/>
      <c r="AGG64" s="431"/>
      <c r="AGH64" s="431"/>
      <c r="AGI64" s="431"/>
      <c r="AGJ64" s="431"/>
      <c r="AGK64" s="431"/>
      <c r="AGL64" s="431"/>
      <c r="AGM64" s="431"/>
      <c r="AGN64" s="431"/>
      <c r="AGO64" s="431"/>
      <c r="AGP64" s="431"/>
      <c r="AGQ64" s="431"/>
      <c r="AGR64" s="431"/>
      <c r="AGS64" s="431"/>
      <c r="AGT64" s="431"/>
      <c r="AGU64" s="431"/>
      <c r="AGV64" s="431"/>
      <c r="AGW64" s="431"/>
      <c r="AGX64" s="431"/>
      <c r="AGY64" s="431"/>
      <c r="AGZ64" s="431"/>
      <c r="AHA64" s="431"/>
      <c r="AHB64" s="431"/>
      <c r="AHC64" s="431"/>
      <c r="AHD64" s="431"/>
      <c r="AHE64" s="431"/>
      <c r="AHF64" s="431"/>
      <c r="AHG64" s="431"/>
      <c r="AHH64" s="431"/>
      <c r="AHI64" s="431"/>
      <c r="AHJ64" s="431"/>
      <c r="AHK64" s="431"/>
      <c r="AHL64" s="431"/>
      <c r="AHM64" s="431"/>
      <c r="AHN64" s="431"/>
      <c r="AHO64" s="431"/>
      <c r="AHP64" s="431"/>
      <c r="AHQ64" s="431"/>
      <c r="AHR64" s="431"/>
      <c r="AHS64" s="431"/>
      <c r="AHT64" s="431"/>
      <c r="AHU64" s="431"/>
      <c r="AHV64" s="431"/>
      <c r="AHW64" s="431"/>
      <c r="AHX64" s="431"/>
      <c r="AHY64" s="431"/>
      <c r="AHZ64" s="431"/>
      <c r="AIA64" s="431"/>
      <c r="AIB64" s="431"/>
      <c r="AIC64" s="431"/>
      <c r="AID64" s="431"/>
      <c r="AIE64" s="431"/>
      <c r="AIF64" s="431"/>
      <c r="AIG64" s="431"/>
      <c r="AIH64" s="431"/>
      <c r="AII64" s="431"/>
      <c r="AIJ64" s="431"/>
      <c r="AIK64" s="431"/>
      <c r="AIL64" s="431"/>
      <c r="AIM64" s="431"/>
      <c r="AIN64" s="431"/>
      <c r="AIO64" s="431"/>
      <c r="AIP64" s="431"/>
      <c r="AIQ64" s="431"/>
      <c r="AIR64" s="431"/>
      <c r="AIS64" s="431"/>
      <c r="AIT64" s="431"/>
      <c r="AIU64" s="431"/>
      <c r="AIV64" s="431"/>
      <c r="AIW64" s="431"/>
      <c r="AIX64" s="431"/>
      <c r="AIY64" s="431"/>
      <c r="AIZ64" s="431"/>
      <c r="AJA64" s="431"/>
      <c r="AJB64" s="431"/>
      <c r="AJC64" s="431"/>
      <c r="AJD64" s="431"/>
      <c r="AJE64" s="431"/>
      <c r="AJF64" s="431"/>
      <c r="AJG64" s="431"/>
      <c r="AJH64" s="431"/>
      <c r="AJI64" s="431"/>
      <c r="AJJ64" s="431"/>
      <c r="AJK64" s="431"/>
      <c r="AJL64" s="431"/>
      <c r="AJM64" s="431"/>
      <c r="AJN64" s="431"/>
      <c r="AJO64" s="431"/>
      <c r="AJP64" s="431"/>
      <c r="AJQ64" s="431"/>
      <c r="AJR64" s="431"/>
      <c r="AJS64" s="431"/>
      <c r="AJT64" s="431"/>
      <c r="AJU64" s="431"/>
      <c r="AJV64" s="431"/>
      <c r="AJW64" s="431"/>
      <c r="AJX64" s="431"/>
      <c r="AJY64" s="431"/>
      <c r="AJZ64" s="431"/>
      <c r="AKA64" s="431"/>
      <c r="AKB64" s="431"/>
      <c r="AKC64" s="431"/>
      <c r="AKD64" s="431"/>
      <c r="AKE64" s="431"/>
      <c r="AKF64" s="431"/>
      <c r="AKG64" s="431"/>
      <c r="AKH64" s="431"/>
      <c r="AKI64" s="431"/>
      <c r="AKJ64" s="431"/>
      <c r="AKK64" s="431"/>
      <c r="AKL64" s="431"/>
      <c r="AKM64" s="431"/>
      <c r="AKN64" s="431"/>
      <c r="AKO64" s="431"/>
      <c r="AKP64" s="431"/>
      <c r="AKQ64" s="431"/>
      <c r="AKR64" s="431"/>
      <c r="AKS64" s="431"/>
      <c r="AKT64" s="431"/>
      <c r="AKU64" s="431"/>
      <c r="AKV64" s="431"/>
      <c r="AKW64" s="431"/>
      <c r="AKX64" s="431"/>
      <c r="AKY64" s="431"/>
      <c r="AKZ64" s="431"/>
      <c r="ALA64" s="431"/>
      <c r="ALB64" s="431"/>
      <c r="ALC64" s="431"/>
      <c r="ALD64" s="431"/>
      <c r="ALE64" s="431"/>
      <c r="ALF64" s="431"/>
      <c r="ALG64" s="431"/>
      <c r="ALH64" s="431"/>
      <c r="ALI64" s="431"/>
      <c r="ALJ64" s="431"/>
      <c r="ALK64" s="431"/>
      <c r="ALL64" s="431"/>
      <c r="ALM64" s="431"/>
      <c r="ALN64" s="431"/>
      <c r="ALO64" s="431"/>
      <c r="ALP64" s="431"/>
      <c r="ALQ64" s="431"/>
      <c r="ALR64" s="431"/>
      <c r="ALS64" s="431"/>
      <c r="ALT64" s="431"/>
      <c r="ALU64" s="431"/>
      <c r="ALV64" s="431"/>
      <c r="ALW64" s="431"/>
      <c r="ALX64" s="431"/>
      <c r="ALY64" s="431"/>
      <c r="ALZ64" s="431"/>
      <c r="AMA64" s="431"/>
      <c r="AMB64" s="431"/>
      <c r="AMC64" s="431"/>
      <c r="AMD64" s="431"/>
      <c r="AME64" s="431"/>
      <c r="AMF64" s="431"/>
      <c r="AMG64" s="431"/>
      <c r="AMH64" s="431"/>
      <c r="AMI64" s="431"/>
      <c r="AMJ64" s="431"/>
      <c r="AMK64" s="431"/>
      <c r="AML64" s="431"/>
      <c r="AMM64" s="431"/>
      <c r="AMN64" s="431"/>
      <c r="AMO64" s="431"/>
      <c r="AMP64" s="431"/>
      <c r="AMQ64" s="431"/>
      <c r="AMR64" s="431"/>
      <c r="AMS64" s="431"/>
      <c r="AMT64" s="431"/>
      <c r="AMU64" s="431"/>
      <c r="AMV64" s="431"/>
      <c r="AMW64" s="431"/>
      <c r="AMX64" s="431"/>
      <c r="AMY64" s="431"/>
      <c r="AMZ64" s="431"/>
      <c r="ANA64" s="431"/>
      <c r="ANB64" s="431"/>
      <c r="ANC64" s="431"/>
      <c r="AND64" s="431"/>
      <c r="ANE64" s="431"/>
      <c r="ANF64" s="431"/>
      <c r="ANG64" s="431"/>
      <c r="ANH64" s="431"/>
      <c r="ANI64" s="431"/>
      <c r="ANJ64" s="431"/>
      <c r="ANK64" s="431"/>
      <c r="ANL64" s="431"/>
      <c r="ANM64" s="431"/>
      <c r="ANN64" s="431"/>
      <c r="ANO64" s="431"/>
      <c r="ANP64" s="431"/>
      <c r="ANQ64" s="431"/>
      <c r="ANR64" s="431"/>
      <c r="ANS64" s="431"/>
      <c r="ANT64" s="431"/>
      <c r="ANU64" s="431"/>
      <c r="ANV64" s="431"/>
      <c r="ANW64" s="431"/>
      <c r="ANX64" s="431"/>
      <c r="ANY64" s="431"/>
      <c r="ANZ64" s="431"/>
      <c r="AOA64" s="431"/>
      <c r="AOB64" s="431"/>
      <c r="AOC64" s="431"/>
      <c r="AOD64" s="431"/>
      <c r="AOE64" s="431"/>
      <c r="AOF64" s="431"/>
      <c r="AOG64" s="431"/>
      <c r="AOH64" s="431"/>
      <c r="AOI64" s="431"/>
      <c r="AOJ64" s="431"/>
      <c r="AOK64" s="431"/>
      <c r="AOL64" s="431"/>
      <c r="AOM64" s="431"/>
      <c r="AON64" s="431"/>
      <c r="AOO64" s="431"/>
      <c r="AOP64" s="431"/>
      <c r="AOQ64" s="431"/>
      <c r="AOR64" s="431"/>
      <c r="AOS64" s="431"/>
      <c r="AOT64" s="431"/>
      <c r="AOU64" s="431"/>
      <c r="AOV64" s="431"/>
      <c r="AOW64" s="431"/>
      <c r="AOX64" s="431"/>
      <c r="AOY64" s="431"/>
      <c r="AOZ64" s="431"/>
      <c r="APA64" s="431"/>
      <c r="APB64" s="431"/>
      <c r="APC64" s="431"/>
      <c r="APD64" s="431"/>
      <c r="APE64" s="431"/>
      <c r="APF64" s="431"/>
      <c r="APG64" s="431"/>
      <c r="APH64" s="431"/>
      <c r="API64" s="431"/>
      <c r="APJ64" s="431"/>
      <c r="APK64" s="431"/>
      <c r="APL64" s="431"/>
      <c r="APM64" s="431"/>
      <c r="APN64" s="431"/>
      <c r="APO64" s="431"/>
      <c r="APP64" s="431"/>
      <c r="APQ64" s="431"/>
      <c r="APR64" s="431"/>
      <c r="APS64" s="431"/>
      <c r="APT64" s="431"/>
      <c r="APU64" s="431"/>
      <c r="APV64" s="431"/>
      <c r="APW64" s="431"/>
      <c r="APX64" s="431"/>
      <c r="APY64" s="431"/>
      <c r="APZ64" s="431"/>
      <c r="AQA64" s="431"/>
      <c r="AQB64" s="431"/>
      <c r="AQC64" s="431"/>
      <c r="AQD64" s="431"/>
      <c r="AQE64" s="431"/>
      <c r="AQF64" s="431"/>
      <c r="AQG64" s="431"/>
      <c r="AQH64" s="431"/>
      <c r="AQI64" s="431"/>
      <c r="AQJ64" s="431"/>
      <c r="AQK64" s="431"/>
      <c r="AQL64" s="431"/>
      <c r="AQM64" s="431"/>
      <c r="AQN64" s="431"/>
      <c r="AQO64" s="431"/>
      <c r="AQP64" s="431"/>
      <c r="AQQ64" s="431"/>
      <c r="AQR64" s="431"/>
      <c r="AQS64" s="431"/>
      <c r="AQT64" s="431"/>
      <c r="AQU64" s="431"/>
      <c r="AQV64" s="431"/>
      <c r="AQW64" s="431"/>
      <c r="AQX64" s="431"/>
      <c r="AQY64" s="431"/>
      <c r="AQZ64" s="431"/>
      <c r="ARA64" s="431"/>
      <c r="ARB64" s="431"/>
      <c r="ARC64" s="431"/>
      <c r="ARD64" s="431"/>
      <c r="ARE64" s="431"/>
      <c r="ARF64" s="431"/>
      <c r="ARG64" s="431"/>
      <c r="ARH64" s="431"/>
      <c r="ARI64" s="431"/>
      <c r="ARJ64" s="431"/>
      <c r="ARK64" s="431"/>
      <c r="ARL64" s="431"/>
      <c r="ARM64" s="431"/>
      <c r="ARN64" s="431"/>
      <c r="ARO64" s="431"/>
      <c r="ARP64" s="431"/>
      <c r="ARQ64" s="431"/>
      <c r="ARR64" s="431"/>
      <c r="ARS64" s="431"/>
      <c r="ART64" s="431"/>
      <c r="ARU64" s="431"/>
      <c r="ARV64" s="431"/>
      <c r="ARW64" s="431"/>
      <c r="ARX64" s="431"/>
      <c r="ARY64" s="431"/>
      <c r="ARZ64" s="431"/>
      <c r="ASA64" s="431"/>
      <c r="ASB64" s="431"/>
      <c r="ASC64" s="431"/>
      <c r="ASD64" s="431"/>
      <c r="ASE64" s="431"/>
      <c r="ASF64" s="431"/>
      <c r="ASG64" s="431"/>
      <c r="ASH64" s="431"/>
      <c r="ASI64" s="431"/>
      <c r="ASJ64" s="431"/>
      <c r="ASK64" s="431"/>
      <c r="ASL64" s="431"/>
      <c r="ASM64" s="431"/>
      <c r="ASN64" s="431"/>
      <c r="ASO64" s="431"/>
      <c r="ASP64" s="431"/>
      <c r="ASQ64" s="431"/>
      <c r="ASR64" s="431"/>
      <c r="ASS64" s="431"/>
      <c r="AST64" s="431"/>
      <c r="ASU64" s="431"/>
      <c r="ASV64" s="431"/>
      <c r="ASW64" s="431"/>
      <c r="ASX64" s="431"/>
      <c r="ASY64" s="431"/>
      <c r="ASZ64" s="431"/>
      <c r="ATA64" s="431"/>
      <c r="ATB64" s="431"/>
      <c r="ATC64" s="431"/>
      <c r="ATD64" s="431"/>
      <c r="ATE64" s="431"/>
      <c r="ATF64" s="431"/>
      <c r="ATG64" s="431"/>
      <c r="ATH64" s="431"/>
      <c r="ATI64" s="431"/>
      <c r="ATJ64" s="431"/>
      <c r="ATK64" s="431"/>
      <c r="ATL64" s="431"/>
      <c r="ATM64" s="431"/>
      <c r="ATN64" s="431"/>
      <c r="ATO64" s="431"/>
      <c r="ATP64" s="431"/>
      <c r="ATQ64" s="431"/>
      <c r="ATR64" s="431"/>
      <c r="ATS64" s="431"/>
      <c r="ATT64" s="431"/>
      <c r="ATU64" s="431"/>
      <c r="ATV64" s="431"/>
      <c r="ATW64" s="431"/>
      <c r="ATX64" s="431"/>
      <c r="ATY64" s="431"/>
      <c r="ATZ64" s="431"/>
      <c r="AUA64" s="431"/>
      <c r="AUB64" s="431"/>
      <c r="AUC64" s="431"/>
      <c r="AUD64" s="431"/>
      <c r="AUE64" s="431"/>
      <c r="AUF64" s="431"/>
      <c r="AUG64" s="431"/>
      <c r="AUH64" s="431"/>
      <c r="AUI64" s="431"/>
      <c r="AUJ64" s="431"/>
      <c r="AUK64" s="431"/>
      <c r="AUL64" s="431"/>
      <c r="AUM64" s="431"/>
      <c r="AUN64" s="431"/>
      <c r="AUO64" s="431"/>
      <c r="AUP64" s="431"/>
      <c r="AUQ64" s="431"/>
      <c r="AUR64" s="431"/>
      <c r="AUS64" s="431"/>
      <c r="AUT64" s="431"/>
      <c r="AUU64" s="431"/>
      <c r="AUV64" s="431"/>
      <c r="AUW64" s="431"/>
      <c r="AUX64" s="431"/>
      <c r="AUY64" s="431"/>
      <c r="AUZ64" s="431"/>
      <c r="AVA64" s="431"/>
      <c r="AVB64" s="431"/>
      <c r="AVC64" s="431"/>
      <c r="AVD64" s="431"/>
      <c r="AVE64" s="431"/>
      <c r="AVF64" s="431"/>
      <c r="AVG64" s="431"/>
      <c r="AVH64" s="431"/>
      <c r="AVI64" s="431"/>
      <c r="AVJ64" s="431"/>
      <c r="AVK64" s="431"/>
      <c r="AVL64" s="431"/>
      <c r="AVM64" s="431"/>
      <c r="AVN64" s="431"/>
      <c r="AVO64" s="431"/>
      <c r="AVP64" s="431"/>
      <c r="AVQ64" s="431"/>
      <c r="AVR64" s="431"/>
      <c r="AVS64" s="431"/>
      <c r="AVT64" s="431"/>
      <c r="AVU64" s="431"/>
      <c r="AVV64" s="431"/>
      <c r="AVW64" s="431"/>
      <c r="AVX64" s="431"/>
      <c r="AVY64" s="431"/>
      <c r="AVZ64" s="431"/>
      <c r="AWA64" s="431"/>
      <c r="AWB64" s="431"/>
      <c r="AWC64" s="431"/>
      <c r="AWD64" s="431"/>
      <c r="AWE64" s="431"/>
      <c r="AWF64" s="431"/>
      <c r="AWG64" s="431"/>
      <c r="AWH64" s="431"/>
      <c r="AWI64" s="431"/>
      <c r="AWJ64" s="431"/>
      <c r="AWK64" s="431"/>
      <c r="AWL64" s="431"/>
      <c r="AWM64" s="431"/>
      <c r="AWN64" s="431"/>
      <c r="AWO64" s="431"/>
      <c r="AWP64" s="431"/>
      <c r="AWQ64" s="431"/>
      <c r="AWR64" s="431"/>
      <c r="AWS64" s="431"/>
      <c r="AWT64" s="431"/>
      <c r="AWU64" s="431"/>
      <c r="AWV64" s="431"/>
      <c r="AWW64" s="431"/>
      <c r="AWX64" s="431"/>
      <c r="AWY64" s="431"/>
      <c r="AWZ64" s="431"/>
      <c r="AXA64" s="431"/>
      <c r="AXB64" s="431"/>
      <c r="AXC64" s="431"/>
      <c r="AXD64" s="431"/>
      <c r="AXE64" s="431"/>
      <c r="AXF64" s="431"/>
      <c r="AXG64" s="431"/>
      <c r="AXH64" s="431"/>
      <c r="AXI64" s="431"/>
      <c r="AXJ64" s="431"/>
      <c r="AXK64" s="431"/>
      <c r="AXL64" s="431"/>
      <c r="AXM64" s="431"/>
      <c r="AXN64" s="431"/>
      <c r="AXO64" s="431"/>
      <c r="AXP64" s="431"/>
      <c r="AXQ64" s="431"/>
      <c r="AXR64" s="431"/>
      <c r="AXS64" s="431"/>
      <c r="AXT64" s="431"/>
      <c r="AXU64" s="431"/>
      <c r="AXV64" s="431"/>
      <c r="AXW64" s="431"/>
      <c r="AXX64" s="431"/>
      <c r="AXY64" s="431"/>
      <c r="AXZ64" s="431"/>
      <c r="AYA64" s="431"/>
      <c r="AYB64" s="431"/>
      <c r="AYC64" s="431"/>
      <c r="AYD64" s="431"/>
      <c r="AYE64" s="431"/>
      <c r="AYF64" s="431"/>
      <c r="AYG64" s="431"/>
      <c r="AYH64" s="431"/>
      <c r="AYI64" s="431"/>
      <c r="AYJ64" s="431"/>
      <c r="AYK64" s="431"/>
      <c r="AYL64" s="431"/>
      <c r="AYM64" s="431"/>
      <c r="AYN64" s="431"/>
      <c r="AYO64" s="431"/>
      <c r="AYP64" s="431"/>
      <c r="AYQ64" s="431"/>
      <c r="AYR64" s="431"/>
      <c r="AYS64" s="431"/>
      <c r="AYT64" s="431"/>
      <c r="AYU64" s="431"/>
      <c r="AYV64" s="431"/>
      <c r="AYW64" s="431"/>
      <c r="AYX64" s="431"/>
      <c r="AYY64" s="431"/>
      <c r="AYZ64" s="431"/>
      <c r="AZA64" s="431"/>
      <c r="AZB64" s="431"/>
      <c r="AZC64" s="431"/>
      <c r="AZD64" s="431"/>
      <c r="AZE64" s="431"/>
      <c r="AZF64" s="431"/>
      <c r="AZG64" s="431"/>
      <c r="AZH64" s="431"/>
      <c r="AZI64" s="431"/>
      <c r="AZJ64" s="431"/>
      <c r="AZK64" s="431"/>
      <c r="AZL64" s="431"/>
      <c r="AZM64" s="431"/>
      <c r="AZN64" s="431"/>
      <c r="AZO64" s="431"/>
      <c r="AZP64" s="431"/>
      <c r="AZQ64" s="431"/>
      <c r="AZR64" s="431"/>
      <c r="AZS64" s="431"/>
      <c r="AZT64" s="431"/>
      <c r="AZU64" s="431"/>
      <c r="AZV64" s="431"/>
      <c r="AZW64" s="431"/>
      <c r="AZX64" s="431"/>
      <c r="AZY64" s="431"/>
      <c r="AZZ64" s="431"/>
      <c r="BAA64" s="431"/>
      <c r="BAB64" s="431"/>
      <c r="BAC64" s="431"/>
      <c r="BAD64" s="431"/>
      <c r="BAE64" s="431"/>
      <c r="BAF64" s="431"/>
      <c r="BAG64" s="431"/>
      <c r="BAH64" s="431"/>
      <c r="BAI64" s="431"/>
      <c r="BAJ64" s="431"/>
      <c r="BAK64" s="431"/>
      <c r="BAL64" s="431"/>
      <c r="BAM64" s="431"/>
      <c r="BAN64" s="431"/>
      <c r="BAO64" s="431"/>
      <c r="BAP64" s="431"/>
      <c r="BAQ64" s="431"/>
      <c r="BAR64" s="431"/>
      <c r="BAS64" s="431"/>
      <c r="BAT64" s="431"/>
      <c r="BAU64" s="431"/>
      <c r="BAV64" s="431"/>
      <c r="BAW64" s="431"/>
      <c r="BAX64" s="431"/>
      <c r="BAY64" s="431"/>
      <c r="BAZ64" s="431"/>
      <c r="BBA64" s="431"/>
      <c r="BBB64" s="431"/>
      <c r="BBC64" s="431"/>
      <c r="BBD64" s="431"/>
      <c r="BBE64" s="431"/>
      <c r="BBF64" s="431"/>
      <c r="BBG64" s="431"/>
      <c r="BBH64" s="431"/>
      <c r="BBI64" s="431"/>
      <c r="BBJ64" s="431"/>
      <c r="BBK64" s="431"/>
      <c r="BBL64" s="431"/>
      <c r="BBM64" s="431"/>
      <c r="BBN64" s="431"/>
      <c r="BBO64" s="431"/>
      <c r="BBP64" s="431"/>
      <c r="BBQ64" s="431"/>
      <c r="BBR64" s="431"/>
      <c r="BBS64" s="431"/>
      <c r="BBT64" s="431"/>
      <c r="BBU64" s="431"/>
      <c r="BBV64" s="431"/>
      <c r="BBW64" s="431"/>
      <c r="BBX64" s="431"/>
      <c r="BBY64" s="431"/>
      <c r="BBZ64" s="431"/>
      <c r="BCA64" s="431"/>
      <c r="BCB64" s="431"/>
      <c r="BCC64" s="431"/>
      <c r="BCD64" s="431"/>
      <c r="BCE64" s="431"/>
      <c r="BCF64" s="431"/>
      <c r="BCG64" s="431"/>
      <c r="BCH64" s="431"/>
      <c r="BCI64" s="431"/>
      <c r="BCJ64" s="431"/>
      <c r="BCK64" s="431"/>
      <c r="BCL64" s="431"/>
      <c r="BCM64" s="431"/>
      <c r="BCN64" s="431"/>
      <c r="BCO64" s="431"/>
      <c r="BCP64" s="431"/>
      <c r="BCQ64" s="431"/>
      <c r="BCR64" s="431"/>
      <c r="BCS64" s="431"/>
      <c r="BCT64" s="431"/>
      <c r="BCU64" s="431"/>
      <c r="BCV64" s="431"/>
      <c r="BCW64" s="431"/>
      <c r="BCX64" s="431"/>
      <c r="BCY64" s="431"/>
      <c r="BCZ64" s="431"/>
      <c r="BDA64" s="431"/>
      <c r="BDB64" s="431"/>
      <c r="BDC64" s="431"/>
      <c r="BDD64" s="431"/>
      <c r="BDE64" s="431"/>
      <c r="BDF64" s="431"/>
      <c r="BDG64" s="431"/>
      <c r="BDH64" s="431"/>
      <c r="BDI64" s="431"/>
      <c r="BDJ64" s="431"/>
      <c r="BDK64" s="431"/>
      <c r="BDL64" s="431"/>
      <c r="BDM64" s="431"/>
      <c r="BDN64" s="431"/>
      <c r="BDO64" s="431"/>
      <c r="BDP64" s="431"/>
      <c r="BDQ64" s="431"/>
      <c r="BDR64" s="431"/>
      <c r="BDS64" s="431"/>
      <c r="BDT64" s="431"/>
      <c r="BDU64" s="431"/>
      <c r="BDV64" s="431"/>
      <c r="BDW64" s="431"/>
      <c r="BDX64" s="431"/>
      <c r="BDY64" s="431"/>
      <c r="BDZ64" s="431"/>
      <c r="BEA64" s="431"/>
      <c r="BEB64" s="431"/>
      <c r="BEC64" s="431"/>
      <c r="BED64" s="431"/>
      <c r="BEE64" s="431"/>
      <c r="BEF64" s="431"/>
      <c r="BEG64" s="431"/>
      <c r="BEH64" s="431"/>
      <c r="BEI64" s="431"/>
      <c r="BEJ64" s="431"/>
      <c r="BEK64" s="431"/>
      <c r="BEL64" s="431"/>
      <c r="BEM64" s="431"/>
      <c r="BEN64" s="431"/>
      <c r="BEO64" s="431"/>
      <c r="BEP64" s="431"/>
      <c r="BEQ64" s="431"/>
      <c r="BER64" s="431"/>
      <c r="BES64" s="431"/>
      <c r="BET64" s="431"/>
      <c r="BEU64" s="431"/>
      <c r="BEV64" s="431"/>
      <c r="BEW64" s="431"/>
      <c r="BEX64" s="431"/>
      <c r="BEY64" s="431"/>
      <c r="BEZ64" s="431"/>
      <c r="BFA64" s="431"/>
      <c r="BFB64" s="431"/>
      <c r="BFC64" s="431"/>
      <c r="BFD64" s="431"/>
      <c r="BFE64" s="431"/>
      <c r="BFF64" s="431"/>
      <c r="BFG64" s="431"/>
      <c r="BFH64" s="431"/>
      <c r="BFI64" s="431"/>
      <c r="BFJ64" s="431"/>
      <c r="BFK64" s="431"/>
      <c r="BFL64" s="431"/>
      <c r="BFM64" s="431"/>
      <c r="BFN64" s="431"/>
      <c r="BFO64" s="431"/>
      <c r="BFP64" s="431"/>
      <c r="BFQ64" s="431"/>
      <c r="BFR64" s="431"/>
      <c r="BFS64" s="431"/>
      <c r="BFT64" s="431"/>
      <c r="BFU64" s="431"/>
      <c r="BFV64" s="431"/>
      <c r="BFW64" s="431"/>
      <c r="BFX64" s="431"/>
      <c r="BFY64" s="431"/>
      <c r="BFZ64" s="431"/>
      <c r="BGA64" s="431"/>
      <c r="BGB64" s="431"/>
      <c r="BGC64" s="431"/>
      <c r="BGD64" s="431"/>
      <c r="BGE64" s="431"/>
      <c r="BGF64" s="431"/>
      <c r="BGG64" s="431"/>
      <c r="BGH64" s="431"/>
      <c r="BGI64" s="431"/>
      <c r="BGJ64" s="431"/>
      <c r="BGK64" s="431"/>
      <c r="BGL64" s="431"/>
      <c r="BGM64" s="431"/>
      <c r="BGN64" s="431"/>
      <c r="BGO64" s="431"/>
      <c r="BGP64" s="431"/>
      <c r="BGQ64" s="431"/>
      <c r="BGR64" s="431"/>
      <c r="BGS64" s="431"/>
      <c r="BGT64" s="431"/>
      <c r="BGU64" s="431"/>
      <c r="BGV64" s="431"/>
      <c r="BGW64" s="431"/>
      <c r="BGX64" s="431"/>
      <c r="BGY64" s="431"/>
      <c r="BGZ64" s="431"/>
      <c r="BHA64" s="431"/>
      <c r="BHB64" s="431"/>
      <c r="BHC64" s="431"/>
      <c r="BHD64" s="431"/>
      <c r="BHE64" s="431"/>
      <c r="BHF64" s="431"/>
      <c r="BHG64" s="431"/>
      <c r="BHH64" s="431"/>
      <c r="BHI64" s="431"/>
      <c r="BHJ64" s="431"/>
      <c r="BHK64" s="431"/>
      <c r="BHL64" s="431"/>
      <c r="BHM64" s="431"/>
      <c r="BHN64" s="431"/>
      <c r="BHO64" s="431"/>
      <c r="BHP64" s="431"/>
      <c r="BHQ64" s="431"/>
      <c r="BHR64" s="431"/>
      <c r="BHS64" s="431"/>
      <c r="BHT64" s="431"/>
      <c r="BHU64" s="431"/>
      <c r="BHV64" s="431"/>
      <c r="BHW64" s="431"/>
      <c r="BHX64" s="431"/>
      <c r="BHY64" s="431"/>
      <c r="BHZ64" s="431"/>
      <c r="BIA64" s="431"/>
      <c r="BIB64" s="431"/>
      <c r="BIC64" s="431"/>
      <c r="BID64" s="431"/>
      <c r="BIE64" s="431"/>
      <c r="BIF64" s="431"/>
      <c r="BIG64" s="431"/>
      <c r="BIH64" s="431"/>
      <c r="BII64" s="431"/>
      <c r="BIJ64" s="431"/>
      <c r="BIK64" s="431"/>
      <c r="BIL64" s="431"/>
      <c r="BIM64" s="431"/>
      <c r="BIN64" s="431"/>
      <c r="BIO64" s="431"/>
      <c r="BIP64" s="431"/>
      <c r="BIQ64" s="431"/>
      <c r="BIR64" s="431"/>
      <c r="BIS64" s="431"/>
      <c r="BIT64" s="431"/>
      <c r="BIU64" s="431"/>
      <c r="BIV64" s="431"/>
      <c r="BIW64" s="431"/>
      <c r="BIX64" s="431"/>
      <c r="BIY64" s="431"/>
      <c r="BIZ64" s="431"/>
      <c r="BJA64" s="431"/>
      <c r="BJB64" s="431"/>
      <c r="BJC64" s="431"/>
      <c r="BJD64" s="431"/>
      <c r="BJE64" s="431"/>
      <c r="BJF64" s="431"/>
      <c r="BJG64" s="431"/>
      <c r="BJH64" s="431"/>
      <c r="BJI64" s="431"/>
      <c r="BJJ64" s="431"/>
      <c r="BJK64" s="431"/>
      <c r="BJL64" s="431"/>
      <c r="BJM64" s="431"/>
      <c r="BJN64" s="431"/>
      <c r="BJO64" s="431"/>
      <c r="BJP64" s="431"/>
      <c r="BJQ64" s="431"/>
      <c r="BJR64" s="431"/>
      <c r="BJS64" s="431"/>
      <c r="BJT64" s="431"/>
      <c r="BJU64" s="431"/>
      <c r="BJV64" s="431"/>
      <c r="BJW64" s="431"/>
      <c r="BJX64" s="431"/>
      <c r="BJY64" s="431"/>
      <c r="BJZ64" s="431"/>
      <c r="BKA64" s="431"/>
      <c r="BKB64" s="431"/>
      <c r="BKC64" s="431"/>
      <c r="BKD64" s="431"/>
      <c r="BKE64" s="431"/>
      <c r="BKF64" s="431"/>
      <c r="BKG64" s="431"/>
      <c r="BKH64" s="431"/>
      <c r="BKI64" s="431"/>
      <c r="BKJ64" s="431"/>
      <c r="BKK64" s="431"/>
      <c r="BKL64" s="431"/>
      <c r="BKM64" s="431"/>
      <c r="BKN64" s="431"/>
      <c r="BKO64" s="431"/>
      <c r="BKP64" s="431"/>
      <c r="BKQ64" s="431"/>
      <c r="BKR64" s="431"/>
      <c r="BKS64" s="431"/>
      <c r="BKT64" s="431"/>
      <c r="BKU64" s="431"/>
      <c r="BKV64" s="431"/>
      <c r="BKW64" s="431"/>
      <c r="BKX64" s="431"/>
      <c r="BKY64" s="431"/>
      <c r="BKZ64" s="431"/>
      <c r="BLA64" s="431"/>
      <c r="BLB64" s="431"/>
      <c r="BLC64" s="431"/>
      <c r="BLD64" s="431"/>
      <c r="BLE64" s="431"/>
      <c r="BLF64" s="431"/>
      <c r="BLG64" s="431"/>
      <c r="BLH64" s="431"/>
      <c r="BLI64" s="431"/>
      <c r="BLJ64" s="431"/>
      <c r="BLK64" s="431"/>
      <c r="BLL64" s="431"/>
      <c r="BLM64" s="431"/>
      <c r="BLN64" s="431"/>
      <c r="BLO64" s="431"/>
      <c r="BLP64" s="431"/>
      <c r="BLQ64" s="431"/>
      <c r="BLR64" s="431"/>
      <c r="BLS64" s="431"/>
      <c r="BLT64" s="431"/>
      <c r="BLU64" s="431"/>
      <c r="BLV64" s="431"/>
      <c r="BLW64" s="431"/>
      <c r="BLX64" s="431"/>
      <c r="BLY64" s="431"/>
      <c r="BLZ64" s="431"/>
      <c r="BMA64" s="431"/>
      <c r="BMB64" s="431"/>
      <c r="BMC64" s="431"/>
      <c r="BMD64" s="431"/>
      <c r="BME64" s="431"/>
      <c r="BMF64" s="431"/>
      <c r="BMG64" s="431"/>
      <c r="BMH64" s="431"/>
      <c r="BMI64" s="431"/>
      <c r="BMJ64" s="431"/>
      <c r="BMK64" s="431"/>
      <c r="BML64" s="431"/>
      <c r="BMM64" s="431"/>
      <c r="BMN64" s="431"/>
      <c r="BMO64" s="431"/>
      <c r="BMP64" s="431"/>
      <c r="BMQ64" s="431"/>
      <c r="BMR64" s="431"/>
      <c r="BMS64" s="431"/>
      <c r="BMT64" s="431"/>
      <c r="BMU64" s="431"/>
      <c r="BMV64" s="431"/>
      <c r="BMW64" s="431"/>
      <c r="BMX64" s="431"/>
      <c r="BMY64" s="431"/>
      <c r="BMZ64" s="431"/>
      <c r="BNA64" s="431"/>
      <c r="BNB64" s="431"/>
      <c r="BNC64" s="431"/>
      <c r="BND64" s="431"/>
      <c r="BNE64" s="431"/>
      <c r="BNF64" s="431"/>
      <c r="BNG64" s="431"/>
      <c r="BNH64" s="431"/>
      <c r="BNI64" s="431"/>
      <c r="BNJ64" s="431"/>
      <c r="BNK64" s="431"/>
      <c r="BNL64" s="431"/>
      <c r="BNM64" s="431"/>
      <c r="BNN64" s="431"/>
      <c r="BNO64" s="431"/>
      <c r="BNP64" s="431"/>
      <c r="BNQ64" s="431"/>
      <c r="BNR64" s="431"/>
      <c r="BNS64" s="431"/>
      <c r="BNT64" s="431"/>
      <c r="BNU64" s="431"/>
      <c r="BNV64" s="431"/>
      <c r="BNW64" s="431"/>
      <c r="BNX64" s="431"/>
      <c r="BNY64" s="431"/>
      <c r="BNZ64" s="431"/>
      <c r="BOA64" s="431"/>
      <c r="BOB64" s="431"/>
      <c r="BOC64" s="431"/>
      <c r="BOD64" s="431"/>
      <c r="BOE64" s="431"/>
      <c r="BOF64" s="431"/>
      <c r="BOG64" s="431"/>
      <c r="BOH64" s="431"/>
      <c r="BOI64" s="431"/>
      <c r="BOJ64" s="431"/>
      <c r="BOK64" s="431"/>
      <c r="BOL64" s="431"/>
      <c r="BOM64" s="431"/>
      <c r="BON64" s="431"/>
      <c r="BOO64" s="431"/>
      <c r="BOP64" s="431"/>
      <c r="BOQ64" s="431"/>
      <c r="BOR64" s="431"/>
      <c r="BOS64" s="431"/>
      <c r="BOT64" s="431"/>
      <c r="BOU64" s="431"/>
      <c r="BOV64" s="431"/>
      <c r="BOW64" s="431"/>
      <c r="BOX64" s="431"/>
      <c r="BOY64" s="431"/>
      <c r="BOZ64" s="431"/>
      <c r="BPA64" s="431"/>
      <c r="BPB64" s="431"/>
      <c r="BPC64" s="431"/>
      <c r="BPD64" s="431"/>
      <c r="BPE64" s="431"/>
      <c r="BPF64" s="431"/>
      <c r="BPG64" s="431"/>
      <c r="BPH64" s="431"/>
      <c r="BPI64" s="431"/>
      <c r="BPJ64" s="431"/>
      <c r="BPK64" s="431"/>
      <c r="BPL64" s="431"/>
      <c r="BPM64" s="431"/>
      <c r="BPN64" s="431"/>
      <c r="BPO64" s="431"/>
      <c r="BPP64" s="431"/>
      <c r="BPQ64" s="431"/>
      <c r="BPR64" s="431"/>
      <c r="BPS64" s="431"/>
      <c r="BPT64" s="431"/>
      <c r="BPU64" s="431"/>
      <c r="BPV64" s="431"/>
      <c r="BPW64" s="431"/>
      <c r="BPX64" s="431"/>
      <c r="BPY64" s="431"/>
      <c r="BPZ64" s="431"/>
      <c r="BQA64" s="431"/>
      <c r="BQB64" s="431"/>
      <c r="BQC64" s="431"/>
      <c r="BQD64" s="431"/>
      <c r="BQE64" s="431"/>
      <c r="BQF64" s="431"/>
      <c r="BQG64" s="431"/>
      <c r="BQH64" s="431"/>
      <c r="BQI64" s="431"/>
      <c r="BQJ64" s="431"/>
      <c r="BQK64" s="431"/>
      <c r="BQL64" s="431"/>
      <c r="BQM64" s="431"/>
      <c r="BQN64" s="431"/>
      <c r="BQO64" s="431"/>
      <c r="BQP64" s="431"/>
      <c r="BQQ64" s="431"/>
      <c r="BQR64" s="431"/>
      <c r="BQS64" s="431"/>
      <c r="BQT64" s="431"/>
      <c r="BQU64" s="431"/>
      <c r="BQV64" s="431"/>
      <c r="BQW64" s="431"/>
      <c r="BQX64" s="431"/>
      <c r="BQY64" s="431"/>
      <c r="BQZ64" s="431"/>
      <c r="BRA64" s="431"/>
      <c r="BRB64" s="431"/>
      <c r="BRC64" s="431"/>
      <c r="BRD64" s="431"/>
      <c r="BRE64" s="431"/>
      <c r="BRF64" s="431"/>
      <c r="BRG64" s="431"/>
      <c r="BRH64" s="431"/>
      <c r="BRI64" s="431"/>
      <c r="BRJ64" s="431"/>
      <c r="BRK64" s="431"/>
      <c r="BRL64" s="431"/>
      <c r="BRM64" s="431"/>
      <c r="BRN64" s="431"/>
      <c r="BRO64" s="431"/>
      <c r="BRP64" s="431"/>
      <c r="BRQ64" s="431"/>
      <c r="BRR64" s="431"/>
      <c r="BRS64" s="431"/>
      <c r="BRT64" s="431"/>
      <c r="BRU64" s="431"/>
      <c r="BRV64" s="431"/>
      <c r="BRW64" s="431"/>
      <c r="BRX64" s="431"/>
      <c r="BRY64" s="431"/>
      <c r="BRZ64" s="431"/>
      <c r="BSA64" s="431"/>
      <c r="BSB64" s="431"/>
      <c r="BSC64" s="431"/>
      <c r="BSD64" s="431"/>
      <c r="BSE64" s="431"/>
      <c r="BSF64" s="431"/>
      <c r="BSG64" s="431"/>
      <c r="BSH64" s="431"/>
      <c r="BSI64" s="431"/>
      <c r="BSJ64" s="431"/>
      <c r="BSK64" s="431"/>
      <c r="BSL64" s="431"/>
      <c r="BSM64" s="431"/>
      <c r="BSN64" s="431"/>
      <c r="BSO64" s="431"/>
      <c r="BSP64" s="431"/>
      <c r="BSQ64" s="431"/>
      <c r="BSR64" s="431"/>
      <c r="BSS64" s="431"/>
      <c r="BST64" s="431"/>
      <c r="BSU64" s="431"/>
      <c r="BSV64" s="431"/>
      <c r="BSW64" s="431"/>
      <c r="BSX64" s="431"/>
      <c r="BSY64" s="431"/>
      <c r="BSZ64" s="431"/>
      <c r="BTA64" s="431"/>
      <c r="BTB64" s="431"/>
      <c r="BTC64" s="431"/>
      <c r="BTD64" s="431"/>
      <c r="BTE64" s="431"/>
      <c r="BTF64" s="431"/>
      <c r="BTG64" s="431"/>
      <c r="BTH64" s="431"/>
      <c r="BTI64" s="431"/>
      <c r="BTJ64" s="431"/>
      <c r="BTK64" s="431"/>
      <c r="BTL64" s="431"/>
      <c r="BTM64" s="431"/>
      <c r="BTN64" s="431"/>
      <c r="BTO64" s="431"/>
      <c r="BTP64" s="431"/>
      <c r="BTQ64" s="431"/>
      <c r="BTR64" s="431"/>
      <c r="BTS64" s="431"/>
      <c r="BTT64" s="431"/>
      <c r="BTU64" s="431"/>
      <c r="BTV64" s="431"/>
      <c r="BTW64" s="431"/>
      <c r="BTX64" s="431"/>
      <c r="BTY64" s="431"/>
      <c r="BTZ64" s="431"/>
      <c r="BUA64" s="431"/>
      <c r="BUB64" s="431"/>
      <c r="BUC64" s="431"/>
      <c r="BUD64" s="431"/>
      <c r="BUE64" s="431"/>
      <c r="BUF64" s="431"/>
      <c r="BUG64" s="431"/>
      <c r="BUH64" s="431"/>
      <c r="BUI64" s="431"/>
      <c r="BUJ64" s="431"/>
      <c r="BUK64" s="431"/>
      <c r="BUL64" s="431"/>
      <c r="BUM64" s="431"/>
      <c r="BUN64" s="431"/>
      <c r="BUO64" s="431"/>
      <c r="BUP64" s="431"/>
      <c r="BUQ64" s="431"/>
      <c r="BUR64" s="431"/>
      <c r="BUS64" s="431"/>
      <c r="BUT64" s="431"/>
      <c r="BUU64" s="431"/>
      <c r="BUV64" s="431"/>
      <c r="BUW64" s="431"/>
      <c r="BUX64" s="431"/>
      <c r="BUY64" s="431"/>
      <c r="BUZ64" s="431"/>
      <c r="BVA64" s="431"/>
      <c r="BVB64" s="431"/>
      <c r="BVC64" s="431"/>
      <c r="BVD64" s="431"/>
      <c r="BVE64" s="431"/>
      <c r="BVF64" s="431"/>
      <c r="BVG64" s="431"/>
      <c r="BVH64" s="431"/>
      <c r="BVI64" s="431"/>
      <c r="BVJ64" s="431"/>
      <c r="BVK64" s="431"/>
      <c r="BVL64" s="431"/>
      <c r="BVM64" s="431"/>
      <c r="BVN64" s="431"/>
      <c r="BVO64" s="431"/>
      <c r="BVP64" s="431"/>
      <c r="BVQ64" s="431"/>
      <c r="BVR64" s="431"/>
      <c r="BVS64" s="431"/>
      <c r="BVT64" s="431"/>
      <c r="BVU64" s="431"/>
      <c r="BVV64" s="431"/>
      <c r="BVW64" s="431"/>
      <c r="BVX64" s="431"/>
      <c r="BVY64" s="431"/>
      <c r="BVZ64" s="431"/>
      <c r="BWA64" s="431"/>
      <c r="BWB64" s="431"/>
      <c r="BWC64" s="431"/>
      <c r="BWD64" s="431"/>
      <c r="BWE64" s="431"/>
      <c r="BWF64" s="431"/>
      <c r="BWG64" s="431"/>
      <c r="BWH64" s="431"/>
      <c r="BWI64" s="431"/>
      <c r="BWJ64" s="431"/>
      <c r="BWK64" s="431"/>
      <c r="BWL64" s="431"/>
      <c r="BWM64" s="431"/>
      <c r="BWN64" s="431"/>
      <c r="BWO64" s="431"/>
      <c r="BWP64" s="431"/>
      <c r="BWQ64" s="431"/>
      <c r="BWR64" s="431"/>
      <c r="BWS64" s="431"/>
      <c r="BWT64" s="431"/>
      <c r="BWU64" s="431"/>
      <c r="BWV64" s="431"/>
      <c r="BWW64" s="431"/>
      <c r="BWX64" s="431"/>
      <c r="BWY64" s="431"/>
      <c r="BWZ64" s="431"/>
      <c r="BXA64" s="431"/>
      <c r="BXB64" s="431"/>
      <c r="BXC64" s="431"/>
      <c r="BXD64" s="431"/>
      <c r="BXE64" s="431"/>
      <c r="BXF64" s="431"/>
      <c r="BXG64" s="431"/>
      <c r="BXH64" s="431"/>
      <c r="BXI64" s="431"/>
      <c r="BXJ64" s="431"/>
      <c r="BXK64" s="431"/>
      <c r="BXL64" s="431"/>
      <c r="BXM64" s="431"/>
      <c r="BXN64" s="431"/>
      <c r="BXO64" s="431"/>
      <c r="BXP64" s="431"/>
      <c r="BXQ64" s="431"/>
      <c r="BXR64" s="431"/>
      <c r="BXS64" s="431"/>
      <c r="BXT64" s="431"/>
      <c r="BXU64" s="431"/>
      <c r="BXV64" s="431"/>
      <c r="BXW64" s="431"/>
      <c r="BXX64" s="431"/>
      <c r="BXY64" s="431"/>
      <c r="BXZ64" s="431"/>
      <c r="BYA64" s="431"/>
      <c r="BYB64" s="431"/>
      <c r="BYC64" s="431"/>
      <c r="BYD64" s="431"/>
      <c r="BYE64" s="431"/>
      <c r="BYF64" s="431"/>
      <c r="BYG64" s="431"/>
      <c r="BYH64" s="431"/>
      <c r="BYI64" s="431"/>
      <c r="BYJ64" s="431"/>
      <c r="BYK64" s="431"/>
      <c r="BYL64" s="431"/>
      <c r="BYM64" s="431"/>
      <c r="BYN64" s="431"/>
      <c r="BYO64" s="431"/>
      <c r="BYP64" s="431"/>
      <c r="BYQ64" s="431"/>
      <c r="BYR64" s="431"/>
      <c r="BYS64" s="431"/>
      <c r="BYT64" s="431"/>
      <c r="BYU64" s="431"/>
      <c r="BYV64" s="431"/>
      <c r="BYW64" s="431"/>
      <c r="BYX64" s="431"/>
      <c r="BYY64" s="431"/>
      <c r="BYZ64" s="431"/>
      <c r="BZA64" s="431"/>
      <c r="BZB64" s="431"/>
      <c r="BZC64" s="431"/>
      <c r="BZD64" s="431"/>
      <c r="BZE64" s="431"/>
      <c r="BZF64" s="431"/>
      <c r="BZG64" s="431"/>
      <c r="BZH64" s="431"/>
      <c r="BZI64" s="431"/>
      <c r="BZJ64" s="431"/>
      <c r="BZK64" s="431"/>
      <c r="BZL64" s="431"/>
      <c r="BZM64" s="431"/>
      <c r="BZN64" s="431"/>
      <c r="BZO64" s="431"/>
      <c r="BZP64" s="431"/>
      <c r="BZQ64" s="431"/>
      <c r="BZR64" s="431"/>
      <c r="BZS64" s="431"/>
      <c r="BZT64" s="431"/>
      <c r="BZU64" s="431"/>
      <c r="BZV64" s="431"/>
      <c r="BZW64" s="431"/>
      <c r="BZX64" s="431"/>
      <c r="BZY64" s="431"/>
      <c r="BZZ64" s="431"/>
      <c r="CAA64" s="431"/>
      <c r="CAB64" s="431"/>
      <c r="CAC64" s="431"/>
      <c r="CAD64" s="431"/>
      <c r="CAE64" s="431"/>
      <c r="CAF64" s="431"/>
      <c r="CAG64" s="431"/>
      <c r="CAH64" s="431"/>
      <c r="CAI64" s="431"/>
      <c r="CAJ64" s="431"/>
      <c r="CAK64" s="431"/>
      <c r="CAL64" s="431"/>
      <c r="CAM64" s="431"/>
      <c r="CAN64" s="431"/>
      <c r="CAO64" s="431"/>
      <c r="CAP64" s="431"/>
      <c r="CAQ64" s="431"/>
      <c r="CAR64" s="431"/>
      <c r="CAS64" s="431"/>
      <c r="CAT64" s="431"/>
      <c r="CAU64" s="431"/>
      <c r="CAV64" s="431"/>
      <c r="CAW64" s="431"/>
      <c r="CAX64" s="431"/>
      <c r="CAY64" s="431"/>
      <c r="CAZ64" s="431"/>
      <c r="CBA64" s="431"/>
      <c r="CBB64" s="431"/>
      <c r="CBC64" s="431"/>
      <c r="CBD64" s="431"/>
      <c r="CBE64" s="431"/>
      <c r="CBF64" s="431"/>
      <c r="CBG64" s="431"/>
      <c r="CBH64" s="431"/>
      <c r="CBI64" s="431"/>
      <c r="CBJ64" s="431"/>
      <c r="CBK64" s="431"/>
      <c r="CBL64" s="431"/>
      <c r="CBM64" s="431"/>
      <c r="CBN64" s="431"/>
      <c r="CBO64" s="431"/>
      <c r="CBP64" s="431"/>
      <c r="CBQ64" s="431"/>
      <c r="CBR64" s="431"/>
      <c r="CBS64" s="431"/>
      <c r="CBT64" s="431"/>
      <c r="CBU64" s="431"/>
      <c r="CBV64" s="431"/>
      <c r="CBW64" s="431"/>
      <c r="CBX64" s="431"/>
      <c r="CBY64" s="431"/>
      <c r="CBZ64" s="431"/>
      <c r="CCA64" s="431"/>
      <c r="CCB64" s="431"/>
      <c r="CCC64" s="431"/>
      <c r="CCD64" s="431"/>
      <c r="CCE64" s="431"/>
      <c r="CCF64" s="431"/>
      <c r="CCG64" s="431"/>
      <c r="CCH64" s="431"/>
      <c r="CCI64" s="431"/>
      <c r="CCJ64" s="431"/>
      <c r="CCK64" s="431"/>
      <c r="CCL64" s="431"/>
      <c r="CCM64" s="431"/>
      <c r="CCN64" s="431"/>
      <c r="CCO64" s="431"/>
      <c r="CCP64" s="431"/>
      <c r="CCQ64" s="431"/>
      <c r="CCR64" s="431"/>
      <c r="CCS64" s="431"/>
      <c r="CCT64" s="431"/>
      <c r="CCU64" s="431"/>
      <c r="CCV64" s="431"/>
      <c r="CCW64" s="431"/>
      <c r="CCX64" s="431"/>
      <c r="CCY64" s="431"/>
      <c r="CCZ64" s="431"/>
      <c r="CDA64" s="431"/>
      <c r="CDB64" s="431"/>
      <c r="CDC64" s="431"/>
      <c r="CDD64" s="431"/>
      <c r="CDE64" s="431"/>
      <c r="CDF64" s="431"/>
      <c r="CDG64" s="431"/>
      <c r="CDH64" s="431"/>
      <c r="CDI64" s="431"/>
      <c r="CDJ64" s="431"/>
      <c r="CDK64" s="431"/>
      <c r="CDL64" s="431"/>
      <c r="CDM64" s="431"/>
      <c r="CDN64" s="431"/>
      <c r="CDO64" s="431"/>
      <c r="CDP64" s="431"/>
      <c r="CDQ64" s="431"/>
      <c r="CDR64" s="431"/>
      <c r="CDS64" s="431"/>
      <c r="CDT64" s="431"/>
      <c r="CDU64" s="431"/>
      <c r="CDV64" s="431"/>
      <c r="CDW64" s="431"/>
      <c r="CDX64" s="431"/>
      <c r="CDY64" s="431"/>
      <c r="CDZ64" s="431"/>
      <c r="CEA64" s="431"/>
      <c r="CEB64" s="431"/>
      <c r="CEC64" s="431"/>
      <c r="CED64" s="431"/>
      <c r="CEE64" s="431"/>
      <c r="CEF64" s="431"/>
      <c r="CEG64" s="431"/>
      <c r="CEH64" s="431"/>
      <c r="CEI64" s="431"/>
      <c r="CEJ64" s="431"/>
      <c r="CEK64" s="431"/>
      <c r="CEL64" s="431"/>
      <c r="CEM64" s="431"/>
      <c r="CEN64" s="431"/>
      <c r="CEO64" s="431"/>
      <c r="CEP64" s="431"/>
      <c r="CEQ64" s="431"/>
      <c r="CER64" s="431"/>
      <c r="CES64" s="431"/>
      <c r="CET64" s="431"/>
      <c r="CEU64" s="431"/>
      <c r="CEV64" s="431"/>
      <c r="CEW64" s="431"/>
      <c r="CEX64" s="431"/>
      <c r="CEY64" s="431"/>
      <c r="CEZ64" s="431"/>
      <c r="CFA64" s="431"/>
      <c r="CFB64" s="431"/>
      <c r="CFC64" s="431"/>
      <c r="CFD64" s="431"/>
      <c r="CFE64" s="431"/>
      <c r="CFF64" s="431"/>
      <c r="CFG64" s="431"/>
      <c r="CFH64" s="431"/>
      <c r="CFI64" s="431"/>
      <c r="CFJ64" s="431"/>
      <c r="CFK64" s="431"/>
      <c r="CFL64" s="431"/>
      <c r="CFM64" s="431"/>
      <c r="CFN64" s="431"/>
      <c r="CFO64" s="431"/>
      <c r="CFP64" s="431"/>
      <c r="CFQ64" s="431"/>
      <c r="CFR64" s="431"/>
      <c r="CFS64" s="431"/>
      <c r="CFT64" s="431"/>
      <c r="CFU64" s="431"/>
      <c r="CFV64" s="431"/>
      <c r="CFW64" s="431"/>
      <c r="CFX64" s="431"/>
      <c r="CFY64" s="431"/>
      <c r="CFZ64" s="431"/>
      <c r="CGA64" s="431"/>
      <c r="CGB64" s="431"/>
      <c r="CGC64" s="431"/>
      <c r="CGD64" s="431"/>
      <c r="CGE64" s="431"/>
      <c r="CGF64" s="431"/>
      <c r="CGG64" s="431"/>
      <c r="CGH64" s="431"/>
      <c r="CGI64" s="431"/>
      <c r="CGJ64" s="431"/>
      <c r="CGK64" s="431"/>
      <c r="CGL64" s="431"/>
      <c r="CGM64" s="431"/>
      <c r="CGN64" s="431"/>
      <c r="CGO64" s="431"/>
      <c r="CGP64" s="431"/>
      <c r="CGQ64" s="431"/>
      <c r="CGR64" s="431"/>
      <c r="CGS64" s="431"/>
      <c r="CGT64" s="431"/>
      <c r="CGU64" s="431"/>
      <c r="CGV64" s="431"/>
      <c r="CGW64" s="431"/>
      <c r="CGX64" s="431"/>
      <c r="CGY64" s="431"/>
      <c r="CGZ64" s="431"/>
      <c r="CHA64" s="431"/>
      <c r="CHB64" s="431"/>
      <c r="CHC64" s="431"/>
      <c r="CHD64" s="431"/>
      <c r="CHE64" s="431"/>
      <c r="CHF64" s="431"/>
      <c r="CHG64" s="431"/>
      <c r="CHH64" s="431"/>
      <c r="CHI64" s="431"/>
      <c r="CHJ64" s="431"/>
      <c r="CHK64" s="431"/>
      <c r="CHL64" s="431"/>
      <c r="CHM64" s="431"/>
      <c r="CHN64" s="431"/>
      <c r="CHO64" s="431"/>
      <c r="CHP64" s="431"/>
      <c r="CHQ64" s="431"/>
      <c r="CHR64" s="431"/>
      <c r="CHS64" s="431"/>
      <c r="CHT64" s="431"/>
      <c r="CHU64" s="431"/>
      <c r="CHV64" s="431"/>
      <c r="CHW64" s="431"/>
      <c r="CHX64" s="431"/>
      <c r="CHY64" s="431"/>
      <c r="CHZ64" s="431"/>
      <c r="CIA64" s="431"/>
      <c r="CIB64" s="431"/>
      <c r="CIC64" s="431"/>
      <c r="CID64" s="431"/>
      <c r="CIE64" s="431"/>
      <c r="CIF64" s="431"/>
      <c r="CIG64" s="431"/>
      <c r="CIH64" s="431"/>
      <c r="CII64" s="431"/>
      <c r="CIJ64" s="431"/>
      <c r="CIK64" s="431"/>
      <c r="CIL64" s="431"/>
      <c r="CIM64" s="431"/>
      <c r="CIN64" s="431"/>
      <c r="CIO64" s="431"/>
      <c r="CIP64" s="431"/>
      <c r="CIQ64" s="431"/>
      <c r="CIR64" s="431"/>
      <c r="CIS64" s="431"/>
      <c r="CIT64" s="431"/>
      <c r="CIU64" s="431"/>
      <c r="CIV64" s="431"/>
      <c r="CIW64" s="431"/>
      <c r="CIX64" s="431"/>
      <c r="CIY64" s="431"/>
      <c r="CIZ64" s="431"/>
      <c r="CJA64" s="431"/>
      <c r="CJB64" s="431"/>
      <c r="CJC64" s="431"/>
      <c r="CJD64" s="431"/>
      <c r="CJE64" s="431"/>
      <c r="CJF64" s="431"/>
      <c r="CJG64" s="431"/>
      <c r="CJH64" s="431"/>
      <c r="CJI64" s="431"/>
      <c r="CJJ64" s="431"/>
      <c r="CJK64" s="431"/>
      <c r="CJL64" s="431"/>
      <c r="CJM64" s="431"/>
      <c r="CJN64" s="431"/>
      <c r="CJO64" s="431"/>
      <c r="CJP64" s="431"/>
      <c r="CJQ64" s="431"/>
      <c r="CJR64" s="431"/>
      <c r="CJS64" s="431"/>
      <c r="CJT64" s="431"/>
      <c r="CJU64" s="431"/>
      <c r="CJV64" s="431"/>
      <c r="CJW64" s="431"/>
      <c r="CJX64" s="431"/>
      <c r="CJY64" s="431"/>
      <c r="CJZ64" s="431"/>
      <c r="CKA64" s="431"/>
      <c r="CKB64" s="431"/>
      <c r="CKC64" s="431"/>
      <c r="CKD64" s="431"/>
      <c r="CKE64" s="431"/>
      <c r="CKF64" s="431"/>
      <c r="CKG64" s="431"/>
      <c r="CKH64" s="431"/>
      <c r="CKI64" s="431"/>
      <c r="CKJ64" s="431"/>
      <c r="CKK64" s="431"/>
      <c r="CKL64" s="431"/>
      <c r="CKM64" s="431"/>
      <c r="CKN64" s="431"/>
      <c r="CKO64" s="431"/>
      <c r="CKP64" s="431"/>
      <c r="CKQ64" s="431"/>
      <c r="CKR64" s="431"/>
      <c r="CKS64" s="431"/>
      <c r="CKT64" s="431"/>
      <c r="CKU64" s="431"/>
      <c r="CKV64" s="431"/>
      <c r="CKW64" s="431"/>
      <c r="CKX64" s="431"/>
      <c r="CKY64" s="431"/>
      <c r="CKZ64" s="431"/>
      <c r="CLA64" s="431"/>
      <c r="CLB64" s="431"/>
      <c r="CLC64" s="431"/>
      <c r="CLD64" s="431"/>
      <c r="CLE64" s="431"/>
      <c r="CLF64" s="431"/>
      <c r="CLG64" s="431"/>
      <c r="CLH64" s="431"/>
      <c r="CLI64" s="431"/>
      <c r="CLJ64" s="431"/>
      <c r="CLK64" s="431"/>
      <c r="CLL64" s="431"/>
      <c r="CLM64" s="431"/>
      <c r="CLN64" s="431"/>
      <c r="CLO64" s="431"/>
      <c r="CLP64" s="431"/>
      <c r="CLQ64" s="431"/>
      <c r="CLR64" s="431"/>
      <c r="CLS64" s="431"/>
      <c r="CLT64" s="431"/>
      <c r="CLU64" s="431"/>
      <c r="CLV64" s="431"/>
      <c r="CLW64" s="431"/>
      <c r="CLX64" s="431"/>
      <c r="CLY64" s="431"/>
      <c r="CLZ64" s="431"/>
      <c r="CMA64" s="431"/>
      <c r="CMB64" s="431"/>
      <c r="CMC64" s="431"/>
      <c r="CMD64" s="431"/>
      <c r="CME64" s="431"/>
      <c r="CMF64" s="431"/>
      <c r="CMG64" s="431"/>
      <c r="CMH64" s="431"/>
      <c r="CMI64" s="431"/>
      <c r="CMJ64" s="431"/>
      <c r="CMK64" s="431"/>
      <c r="CML64" s="431"/>
      <c r="CMM64" s="431"/>
      <c r="CMN64" s="431"/>
      <c r="CMO64" s="431"/>
      <c r="CMP64" s="431"/>
      <c r="CMQ64" s="431"/>
      <c r="CMR64" s="431"/>
      <c r="CMS64" s="431"/>
      <c r="CMT64" s="431"/>
      <c r="CMU64" s="431"/>
      <c r="CMV64" s="431"/>
      <c r="CMW64" s="431"/>
      <c r="CMX64" s="431"/>
      <c r="CMY64" s="431"/>
      <c r="CMZ64" s="431"/>
      <c r="CNA64" s="431"/>
      <c r="CNB64" s="431"/>
      <c r="CNC64" s="431"/>
      <c r="CND64" s="431"/>
      <c r="CNE64" s="431"/>
      <c r="CNF64" s="431"/>
      <c r="CNG64" s="431"/>
      <c r="CNH64" s="431"/>
      <c r="CNI64" s="431"/>
      <c r="CNJ64" s="431"/>
      <c r="CNK64" s="431"/>
      <c r="CNL64" s="431"/>
      <c r="CNM64" s="431"/>
      <c r="CNN64" s="431"/>
      <c r="CNO64" s="431"/>
      <c r="CNP64" s="431"/>
      <c r="CNQ64" s="431"/>
      <c r="CNR64" s="431"/>
      <c r="CNS64" s="431"/>
      <c r="CNT64" s="431"/>
      <c r="CNU64" s="431"/>
      <c r="CNV64" s="431"/>
      <c r="CNW64" s="431"/>
      <c r="CNX64" s="431"/>
      <c r="CNY64" s="431"/>
      <c r="CNZ64" s="431"/>
      <c r="COA64" s="431"/>
      <c r="COB64" s="431"/>
      <c r="COC64" s="431"/>
      <c r="COD64" s="431"/>
      <c r="COE64" s="431"/>
      <c r="COF64" s="431"/>
      <c r="COG64" s="431"/>
      <c r="COH64" s="431"/>
      <c r="COI64" s="431"/>
      <c r="COJ64" s="431"/>
      <c r="COK64" s="431"/>
      <c r="COL64" s="431"/>
      <c r="COM64" s="431"/>
      <c r="CON64" s="431"/>
      <c r="COO64" s="431"/>
      <c r="COP64" s="431"/>
      <c r="COQ64" s="431"/>
      <c r="COR64" s="431"/>
      <c r="COS64" s="431"/>
      <c r="COT64" s="431"/>
      <c r="COU64" s="431"/>
      <c r="COV64" s="431"/>
      <c r="COW64" s="431"/>
      <c r="COX64" s="431"/>
      <c r="COY64" s="431"/>
      <c r="COZ64" s="431"/>
      <c r="CPA64" s="431"/>
      <c r="CPB64" s="431"/>
      <c r="CPC64" s="431"/>
      <c r="CPD64" s="431"/>
      <c r="CPE64" s="431"/>
      <c r="CPF64" s="431"/>
      <c r="CPG64" s="431"/>
      <c r="CPH64" s="431"/>
      <c r="CPI64" s="431"/>
      <c r="CPJ64" s="431"/>
      <c r="CPK64" s="431"/>
      <c r="CPL64" s="431"/>
      <c r="CPM64" s="431"/>
      <c r="CPN64" s="431"/>
      <c r="CPO64" s="431"/>
      <c r="CPP64" s="431"/>
      <c r="CPQ64" s="431"/>
      <c r="CPR64" s="431"/>
      <c r="CPS64" s="431"/>
      <c r="CPT64" s="431"/>
      <c r="CPU64" s="431"/>
      <c r="CPV64" s="431"/>
      <c r="CPW64" s="431"/>
      <c r="CPX64" s="431"/>
      <c r="CPY64" s="431"/>
      <c r="CPZ64" s="431"/>
      <c r="CQA64" s="431"/>
      <c r="CQB64" s="431"/>
      <c r="CQC64" s="431"/>
      <c r="CQD64" s="431"/>
      <c r="CQE64" s="431"/>
      <c r="CQF64" s="431"/>
      <c r="CQG64" s="431"/>
      <c r="CQH64" s="431"/>
      <c r="CQI64" s="431"/>
      <c r="CQJ64" s="431"/>
      <c r="CQK64" s="431"/>
      <c r="CQL64" s="431"/>
      <c r="CQM64" s="431"/>
      <c r="CQN64" s="431"/>
      <c r="CQO64" s="431"/>
      <c r="CQP64" s="431"/>
      <c r="CQQ64" s="431"/>
      <c r="CQR64" s="431"/>
      <c r="CQS64" s="431"/>
      <c r="CQT64" s="431"/>
      <c r="CQU64" s="431"/>
      <c r="CQV64" s="431"/>
      <c r="CQW64" s="431"/>
      <c r="CQX64" s="431"/>
      <c r="CQY64" s="431"/>
      <c r="CQZ64" s="431"/>
      <c r="CRA64" s="431"/>
      <c r="CRB64" s="431"/>
      <c r="CRC64" s="431"/>
      <c r="CRD64" s="431"/>
      <c r="CRE64" s="431"/>
      <c r="CRF64" s="431"/>
      <c r="CRG64" s="431"/>
      <c r="CRH64" s="431"/>
      <c r="CRI64" s="431"/>
      <c r="CRJ64" s="431"/>
      <c r="CRK64" s="431"/>
      <c r="CRL64" s="431"/>
      <c r="CRM64" s="431"/>
      <c r="CRN64" s="431"/>
      <c r="CRO64" s="431"/>
      <c r="CRP64" s="431"/>
      <c r="CRQ64" s="431"/>
      <c r="CRR64" s="431"/>
      <c r="CRS64" s="431"/>
      <c r="CRT64" s="431"/>
      <c r="CRU64" s="431"/>
      <c r="CRV64" s="431"/>
      <c r="CRW64" s="431"/>
      <c r="CRX64" s="431"/>
      <c r="CRY64" s="431"/>
      <c r="CRZ64" s="431"/>
      <c r="CSA64" s="431"/>
      <c r="CSB64" s="431"/>
      <c r="CSC64" s="431"/>
      <c r="CSD64" s="431"/>
      <c r="CSE64" s="431"/>
      <c r="CSF64" s="431"/>
      <c r="CSG64" s="431"/>
      <c r="CSH64" s="431"/>
      <c r="CSI64" s="431"/>
      <c r="CSJ64" s="431"/>
      <c r="CSK64" s="431"/>
      <c r="CSL64" s="431"/>
      <c r="CSM64" s="431"/>
      <c r="CSN64" s="431"/>
      <c r="CSO64" s="431"/>
      <c r="CSP64" s="431"/>
      <c r="CSQ64" s="431"/>
      <c r="CSR64" s="431"/>
      <c r="CSS64" s="431"/>
      <c r="CST64" s="431"/>
      <c r="CSU64" s="431"/>
      <c r="CSV64" s="431"/>
      <c r="CSW64" s="431"/>
      <c r="CSX64" s="431"/>
      <c r="CSY64" s="431"/>
      <c r="CSZ64" s="431"/>
      <c r="CTA64" s="431"/>
      <c r="CTB64" s="431"/>
      <c r="CTC64" s="431"/>
      <c r="CTD64" s="431"/>
      <c r="CTE64" s="431"/>
      <c r="CTF64" s="431"/>
      <c r="CTG64" s="431"/>
      <c r="CTH64" s="431"/>
      <c r="CTI64" s="431"/>
      <c r="CTJ64" s="431"/>
      <c r="CTK64" s="431"/>
      <c r="CTL64" s="431"/>
      <c r="CTM64" s="431"/>
      <c r="CTN64" s="431"/>
      <c r="CTO64" s="431"/>
      <c r="CTP64" s="431"/>
      <c r="CTQ64" s="431"/>
      <c r="CTR64" s="431"/>
      <c r="CTS64" s="431"/>
      <c r="CTT64" s="431"/>
      <c r="CTU64" s="431"/>
      <c r="CTV64" s="431"/>
      <c r="CTW64" s="431"/>
      <c r="CTX64" s="431"/>
      <c r="CTY64" s="431"/>
      <c r="CTZ64" s="431"/>
      <c r="CUA64" s="431"/>
      <c r="CUB64" s="431"/>
      <c r="CUC64" s="431"/>
      <c r="CUD64" s="431"/>
      <c r="CUE64" s="431"/>
      <c r="CUF64" s="431"/>
      <c r="CUG64" s="431"/>
      <c r="CUH64" s="431"/>
      <c r="CUI64" s="431"/>
      <c r="CUJ64" s="431"/>
      <c r="CUK64" s="431"/>
      <c r="CUL64" s="431"/>
      <c r="CUM64" s="431"/>
      <c r="CUN64" s="431"/>
      <c r="CUO64" s="431"/>
      <c r="CUP64" s="431"/>
      <c r="CUQ64" s="431"/>
      <c r="CUR64" s="431"/>
      <c r="CUS64" s="431"/>
      <c r="CUT64" s="431"/>
      <c r="CUU64" s="431"/>
      <c r="CUV64" s="431"/>
      <c r="CUW64" s="431"/>
      <c r="CUX64" s="431"/>
      <c r="CUY64" s="431"/>
      <c r="CUZ64" s="431"/>
      <c r="CVA64" s="431"/>
      <c r="CVB64" s="431"/>
      <c r="CVC64" s="431"/>
      <c r="CVD64" s="431"/>
      <c r="CVE64" s="431"/>
      <c r="CVF64" s="431"/>
      <c r="CVG64" s="431"/>
      <c r="CVH64" s="431"/>
      <c r="CVI64" s="431"/>
      <c r="CVJ64" s="431"/>
      <c r="CVK64" s="431"/>
      <c r="CVL64" s="431"/>
      <c r="CVM64" s="431"/>
      <c r="CVN64" s="431"/>
      <c r="CVO64" s="431"/>
      <c r="CVP64" s="431"/>
      <c r="CVQ64" s="431"/>
      <c r="CVR64" s="431"/>
      <c r="CVS64" s="431"/>
      <c r="CVT64" s="431"/>
      <c r="CVU64" s="431"/>
      <c r="CVV64" s="431"/>
      <c r="CVW64" s="431"/>
      <c r="CVX64" s="431"/>
      <c r="CVY64" s="431"/>
      <c r="CVZ64" s="431"/>
      <c r="CWA64" s="431"/>
      <c r="CWB64" s="431"/>
      <c r="CWC64" s="431"/>
      <c r="CWD64" s="431"/>
      <c r="CWE64" s="431"/>
      <c r="CWF64" s="431"/>
      <c r="CWG64" s="431"/>
      <c r="CWH64" s="431"/>
      <c r="CWI64" s="431"/>
      <c r="CWJ64" s="431"/>
      <c r="CWK64" s="431"/>
      <c r="CWL64" s="431"/>
      <c r="CWM64" s="431"/>
      <c r="CWN64" s="431"/>
      <c r="CWO64" s="431"/>
      <c r="CWP64" s="431"/>
      <c r="CWQ64" s="431"/>
      <c r="CWR64" s="431"/>
      <c r="CWS64" s="431"/>
      <c r="CWT64" s="431"/>
      <c r="CWU64" s="431"/>
      <c r="CWV64" s="431"/>
      <c r="CWW64" s="431"/>
      <c r="CWX64" s="431"/>
      <c r="CWY64" s="431"/>
      <c r="CWZ64" s="431"/>
      <c r="CXA64" s="431"/>
      <c r="CXB64" s="431"/>
      <c r="CXC64" s="431"/>
      <c r="CXD64" s="431"/>
      <c r="CXE64" s="431"/>
      <c r="CXF64" s="431"/>
      <c r="CXG64" s="431"/>
      <c r="CXH64" s="431"/>
      <c r="CXI64" s="431"/>
      <c r="CXJ64" s="431"/>
      <c r="CXK64" s="431"/>
      <c r="CXL64" s="431"/>
      <c r="CXM64" s="431"/>
      <c r="CXN64" s="431"/>
      <c r="CXO64" s="431"/>
      <c r="CXP64" s="431"/>
      <c r="CXQ64" s="431"/>
      <c r="CXR64" s="431"/>
      <c r="CXS64" s="431"/>
      <c r="CXT64" s="431"/>
      <c r="CXU64" s="431"/>
      <c r="CXV64" s="431"/>
      <c r="CXW64" s="431"/>
      <c r="CXX64" s="431"/>
      <c r="CXY64" s="431"/>
      <c r="CXZ64" s="431"/>
      <c r="CYA64" s="431"/>
      <c r="CYB64" s="431"/>
      <c r="CYC64" s="431"/>
      <c r="CYD64" s="431"/>
      <c r="CYE64" s="431"/>
      <c r="CYF64" s="431"/>
      <c r="CYG64" s="431"/>
      <c r="CYH64" s="431"/>
      <c r="CYI64" s="431"/>
      <c r="CYJ64" s="431"/>
      <c r="CYK64" s="431"/>
      <c r="CYL64" s="431"/>
      <c r="CYM64" s="431"/>
      <c r="CYN64" s="431"/>
      <c r="CYO64" s="431"/>
      <c r="CYP64" s="431"/>
      <c r="CYQ64" s="431"/>
      <c r="CYR64" s="431"/>
      <c r="CYS64" s="431"/>
      <c r="CYT64" s="431"/>
      <c r="CYU64" s="431"/>
      <c r="CYV64" s="431"/>
      <c r="CYW64" s="431"/>
      <c r="CYX64" s="431"/>
      <c r="CYY64" s="431"/>
      <c r="CYZ64" s="431"/>
      <c r="CZA64" s="431"/>
      <c r="CZB64" s="431"/>
      <c r="CZC64" s="431"/>
      <c r="CZD64" s="431"/>
      <c r="CZE64" s="431"/>
      <c r="CZF64" s="431"/>
      <c r="CZG64" s="431"/>
      <c r="CZH64" s="431"/>
      <c r="CZI64" s="431"/>
      <c r="CZJ64" s="431"/>
      <c r="CZK64" s="431"/>
      <c r="CZL64" s="431"/>
      <c r="CZM64" s="431"/>
      <c r="CZN64" s="431"/>
      <c r="CZO64" s="431"/>
      <c r="CZP64" s="431"/>
      <c r="CZQ64" s="431"/>
      <c r="CZR64" s="431"/>
      <c r="CZS64" s="431"/>
      <c r="CZT64" s="431"/>
      <c r="CZU64" s="431"/>
      <c r="CZV64" s="431"/>
      <c r="CZW64" s="431"/>
      <c r="CZX64" s="431"/>
      <c r="CZY64" s="431"/>
      <c r="CZZ64" s="431"/>
      <c r="DAA64" s="431"/>
      <c r="DAB64" s="431"/>
      <c r="DAC64" s="431"/>
      <c r="DAD64" s="431"/>
      <c r="DAE64" s="431"/>
      <c r="DAF64" s="431"/>
      <c r="DAG64" s="431"/>
      <c r="DAH64" s="431"/>
      <c r="DAI64" s="431"/>
      <c r="DAJ64" s="431"/>
      <c r="DAK64" s="431"/>
      <c r="DAL64" s="431"/>
      <c r="DAM64" s="431"/>
      <c r="DAN64" s="431"/>
      <c r="DAO64" s="431"/>
      <c r="DAP64" s="431"/>
      <c r="DAQ64" s="431"/>
      <c r="DAR64" s="431"/>
      <c r="DAS64" s="431"/>
      <c r="DAT64" s="431"/>
      <c r="DAU64" s="431"/>
      <c r="DAV64" s="431"/>
      <c r="DAW64" s="431"/>
      <c r="DAX64" s="431"/>
      <c r="DAY64" s="431"/>
      <c r="DAZ64" s="431"/>
      <c r="DBA64" s="431"/>
      <c r="DBB64" s="431"/>
      <c r="DBC64" s="431"/>
      <c r="DBD64" s="431"/>
      <c r="DBE64" s="431"/>
      <c r="DBF64" s="431"/>
      <c r="DBG64" s="431"/>
      <c r="DBH64" s="431"/>
      <c r="DBI64" s="431"/>
      <c r="DBJ64" s="431"/>
      <c r="DBK64" s="431"/>
      <c r="DBL64" s="431"/>
      <c r="DBM64" s="431"/>
      <c r="DBN64" s="431"/>
      <c r="DBO64" s="431"/>
      <c r="DBP64" s="431"/>
      <c r="DBQ64" s="431"/>
      <c r="DBR64" s="431"/>
      <c r="DBS64" s="431"/>
      <c r="DBT64" s="431"/>
      <c r="DBU64" s="431"/>
      <c r="DBV64" s="431"/>
      <c r="DBW64" s="431"/>
      <c r="DBX64" s="431"/>
      <c r="DBY64" s="431"/>
      <c r="DBZ64" s="431"/>
      <c r="DCA64" s="431"/>
      <c r="DCB64" s="431"/>
      <c r="DCC64" s="431"/>
      <c r="DCD64" s="431"/>
      <c r="DCE64" s="431"/>
      <c r="DCF64" s="431"/>
      <c r="DCG64" s="431"/>
      <c r="DCH64" s="431"/>
      <c r="DCI64" s="431"/>
      <c r="DCJ64" s="431"/>
      <c r="DCK64" s="431"/>
      <c r="DCL64" s="431"/>
      <c r="DCM64" s="431"/>
      <c r="DCN64" s="431"/>
      <c r="DCO64" s="431"/>
      <c r="DCP64" s="431"/>
      <c r="DCQ64" s="431"/>
      <c r="DCR64" s="431"/>
      <c r="DCS64" s="431"/>
      <c r="DCT64" s="431"/>
      <c r="DCU64" s="431"/>
      <c r="DCV64" s="431"/>
      <c r="DCW64" s="431"/>
      <c r="DCX64" s="431"/>
      <c r="DCY64" s="431"/>
      <c r="DCZ64" s="431"/>
      <c r="DDA64" s="431"/>
      <c r="DDB64" s="431"/>
      <c r="DDC64" s="431"/>
      <c r="DDD64" s="431"/>
      <c r="DDE64" s="431"/>
      <c r="DDF64" s="431"/>
      <c r="DDG64" s="431"/>
      <c r="DDH64" s="431"/>
      <c r="DDI64" s="431"/>
      <c r="DDJ64" s="431"/>
      <c r="DDK64" s="431"/>
      <c r="DDL64" s="431"/>
      <c r="DDM64" s="431"/>
      <c r="DDN64" s="431"/>
      <c r="DDO64" s="431"/>
      <c r="DDP64" s="431"/>
      <c r="DDQ64" s="431"/>
      <c r="DDR64" s="431"/>
      <c r="DDS64" s="431"/>
      <c r="DDT64" s="431"/>
      <c r="DDU64" s="431"/>
      <c r="DDV64" s="431"/>
      <c r="DDW64" s="431"/>
      <c r="DDX64" s="431"/>
      <c r="DDY64" s="431"/>
      <c r="DDZ64" s="431"/>
      <c r="DEA64" s="431"/>
      <c r="DEB64" s="431"/>
      <c r="DEC64" s="431"/>
      <c r="DED64" s="431"/>
      <c r="DEE64" s="431"/>
      <c r="DEF64" s="431"/>
      <c r="DEG64" s="431"/>
      <c r="DEH64" s="431"/>
      <c r="DEI64" s="431"/>
      <c r="DEJ64" s="431"/>
      <c r="DEK64" s="431"/>
      <c r="DEL64" s="431"/>
      <c r="DEM64" s="431"/>
      <c r="DEN64" s="431"/>
      <c r="DEO64" s="431"/>
      <c r="DEP64" s="431"/>
      <c r="DEQ64" s="431"/>
      <c r="DER64" s="431"/>
      <c r="DES64" s="431"/>
      <c r="DET64" s="431"/>
      <c r="DEU64" s="431"/>
      <c r="DEV64" s="431"/>
      <c r="DEW64" s="431"/>
      <c r="DEX64" s="431"/>
      <c r="DEY64" s="431"/>
      <c r="DEZ64" s="431"/>
      <c r="DFA64" s="431"/>
      <c r="DFB64" s="431"/>
      <c r="DFC64" s="431"/>
      <c r="DFD64" s="431"/>
      <c r="DFE64" s="431"/>
      <c r="DFF64" s="431"/>
      <c r="DFG64" s="431"/>
      <c r="DFH64" s="431"/>
      <c r="DFI64" s="431"/>
      <c r="DFJ64" s="431"/>
      <c r="DFK64" s="431"/>
      <c r="DFL64" s="431"/>
      <c r="DFM64" s="431"/>
      <c r="DFN64" s="431"/>
      <c r="DFO64" s="431"/>
      <c r="DFP64" s="431"/>
      <c r="DFQ64" s="431"/>
      <c r="DFR64" s="431"/>
      <c r="DFS64" s="431"/>
      <c r="DFT64" s="431"/>
      <c r="DFU64" s="431"/>
      <c r="DFV64" s="431"/>
      <c r="DFW64" s="431"/>
      <c r="DFX64" s="431"/>
      <c r="DFY64" s="431"/>
      <c r="DFZ64" s="431"/>
      <c r="DGA64" s="431"/>
      <c r="DGB64" s="431"/>
      <c r="DGC64" s="431"/>
      <c r="DGD64" s="431"/>
      <c r="DGE64" s="431"/>
      <c r="DGF64" s="431"/>
      <c r="DGG64" s="431"/>
      <c r="DGH64" s="431"/>
      <c r="DGI64" s="431"/>
      <c r="DGJ64" s="431"/>
      <c r="DGK64" s="431"/>
      <c r="DGL64" s="431"/>
      <c r="DGM64" s="431"/>
      <c r="DGN64" s="431"/>
      <c r="DGO64" s="431"/>
      <c r="DGP64" s="431"/>
      <c r="DGQ64" s="431"/>
      <c r="DGR64" s="431"/>
      <c r="DGS64" s="431"/>
      <c r="DGT64" s="431"/>
      <c r="DGU64" s="431"/>
      <c r="DGV64" s="431"/>
      <c r="DGW64" s="431"/>
      <c r="DGX64" s="431"/>
      <c r="DGY64" s="431"/>
      <c r="DGZ64" s="431"/>
      <c r="DHA64" s="431"/>
      <c r="DHB64" s="431"/>
      <c r="DHC64" s="431"/>
      <c r="DHD64" s="431"/>
      <c r="DHE64" s="431"/>
      <c r="DHF64" s="431"/>
      <c r="DHG64" s="431"/>
      <c r="DHH64" s="431"/>
      <c r="DHI64" s="431"/>
      <c r="DHJ64" s="431"/>
      <c r="DHK64" s="431"/>
      <c r="DHL64" s="431"/>
      <c r="DHM64" s="431"/>
      <c r="DHN64" s="431"/>
      <c r="DHO64" s="431"/>
      <c r="DHP64" s="431"/>
      <c r="DHQ64" s="431"/>
      <c r="DHR64" s="431"/>
      <c r="DHS64" s="431"/>
      <c r="DHT64" s="431"/>
      <c r="DHU64" s="431"/>
      <c r="DHV64" s="431"/>
      <c r="DHW64" s="431"/>
      <c r="DHX64" s="431"/>
      <c r="DHY64" s="431"/>
      <c r="DHZ64" s="431"/>
      <c r="DIA64" s="431"/>
      <c r="DIB64" s="431"/>
      <c r="DIC64" s="431"/>
      <c r="DID64" s="431"/>
      <c r="DIE64" s="431"/>
      <c r="DIF64" s="431"/>
      <c r="DIG64" s="431"/>
      <c r="DIH64" s="431"/>
      <c r="DII64" s="431"/>
      <c r="DIJ64" s="431"/>
      <c r="DIK64" s="431"/>
      <c r="DIL64" s="431"/>
      <c r="DIM64" s="431"/>
      <c r="DIN64" s="431"/>
      <c r="DIO64" s="431"/>
      <c r="DIP64" s="431"/>
      <c r="DIQ64" s="431"/>
      <c r="DIR64" s="431"/>
      <c r="DIS64" s="431"/>
      <c r="DIT64" s="431"/>
      <c r="DIU64" s="431"/>
      <c r="DIV64" s="431"/>
      <c r="DIW64" s="431"/>
      <c r="DIX64" s="431"/>
      <c r="DIY64" s="431"/>
      <c r="DIZ64" s="431"/>
      <c r="DJA64" s="431"/>
      <c r="DJB64" s="431"/>
      <c r="DJC64" s="431"/>
      <c r="DJD64" s="431"/>
      <c r="DJE64" s="431"/>
      <c r="DJF64" s="431"/>
      <c r="DJG64" s="431"/>
      <c r="DJH64" s="431"/>
      <c r="DJI64" s="431"/>
      <c r="DJJ64" s="431"/>
      <c r="DJK64" s="431"/>
      <c r="DJL64" s="431"/>
      <c r="DJM64" s="431"/>
      <c r="DJN64" s="431"/>
      <c r="DJO64" s="431"/>
      <c r="DJP64" s="431"/>
      <c r="DJQ64" s="431"/>
      <c r="DJR64" s="431"/>
      <c r="DJS64" s="431"/>
      <c r="DJT64" s="431"/>
      <c r="DJU64" s="431"/>
      <c r="DJV64" s="431"/>
      <c r="DJW64" s="431"/>
      <c r="DJX64" s="431"/>
      <c r="DJY64" s="431"/>
      <c r="DJZ64" s="431"/>
      <c r="DKA64" s="431"/>
      <c r="DKB64" s="431"/>
      <c r="DKC64" s="431"/>
      <c r="DKD64" s="431"/>
      <c r="DKE64" s="431"/>
      <c r="DKF64" s="431"/>
      <c r="DKG64" s="431"/>
      <c r="DKH64" s="431"/>
      <c r="DKI64" s="431"/>
      <c r="DKJ64" s="431"/>
      <c r="DKK64" s="431"/>
      <c r="DKL64" s="431"/>
      <c r="DKM64" s="431"/>
      <c r="DKN64" s="431"/>
      <c r="DKO64" s="431"/>
      <c r="DKP64" s="431"/>
      <c r="DKQ64" s="431"/>
      <c r="DKR64" s="431"/>
      <c r="DKS64" s="431"/>
      <c r="DKT64" s="431"/>
      <c r="DKU64" s="431"/>
      <c r="DKV64" s="431"/>
      <c r="DKW64" s="431"/>
      <c r="DKX64" s="431"/>
      <c r="DKY64" s="431"/>
      <c r="DKZ64" s="431"/>
      <c r="DLA64" s="431"/>
      <c r="DLB64" s="431"/>
      <c r="DLC64" s="431"/>
      <c r="DLD64" s="431"/>
      <c r="DLE64" s="431"/>
      <c r="DLF64" s="431"/>
      <c r="DLG64" s="431"/>
      <c r="DLH64" s="431"/>
      <c r="DLI64" s="431"/>
      <c r="DLJ64" s="431"/>
      <c r="DLK64" s="431"/>
      <c r="DLL64" s="431"/>
      <c r="DLM64" s="431"/>
      <c r="DLN64" s="431"/>
      <c r="DLO64" s="431"/>
      <c r="DLP64" s="431"/>
      <c r="DLQ64" s="431"/>
      <c r="DLR64" s="431"/>
      <c r="DLS64" s="431"/>
      <c r="DLT64" s="431"/>
      <c r="DLU64" s="431"/>
      <c r="DLV64" s="431"/>
      <c r="DLW64" s="431"/>
      <c r="DLX64" s="431"/>
      <c r="DLY64" s="431"/>
      <c r="DLZ64" s="431"/>
      <c r="DMA64" s="431"/>
      <c r="DMB64" s="431"/>
      <c r="DMC64" s="431"/>
      <c r="DMD64" s="431"/>
      <c r="DME64" s="431"/>
      <c r="DMF64" s="431"/>
      <c r="DMG64" s="431"/>
      <c r="DMH64" s="431"/>
      <c r="DMI64" s="431"/>
      <c r="DMJ64" s="431"/>
      <c r="DMK64" s="431"/>
      <c r="DML64" s="431"/>
      <c r="DMM64" s="431"/>
      <c r="DMN64" s="431"/>
      <c r="DMO64" s="431"/>
      <c r="DMP64" s="431"/>
      <c r="DMQ64" s="431"/>
      <c r="DMR64" s="431"/>
      <c r="DMS64" s="431"/>
      <c r="DMT64" s="431"/>
      <c r="DMU64" s="431"/>
      <c r="DMV64" s="431"/>
      <c r="DMW64" s="431"/>
      <c r="DMX64" s="431"/>
      <c r="DMY64" s="431"/>
      <c r="DMZ64" s="431"/>
      <c r="DNA64" s="431"/>
      <c r="DNB64" s="431"/>
      <c r="DNC64" s="431"/>
      <c r="DND64" s="431"/>
      <c r="DNE64" s="431"/>
      <c r="DNF64" s="431"/>
      <c r="DNG64" s="431"/>
      <c r="DNH64" s="431"/>
      <c r="DNI64" s="431"/>
      <c r="DNJ64" s="431"/>
      <c r="DNK64" s="431"/>
      <c r="DNL64" s="431"/>
      <c r="DNM64" s="431"/>
      <c r="DNN64" s="431"/>
      <c r="DNO64" s="431"/>
      <c r="DNP64" s="431"/>
      <c r="DNQ64" s="431"/>
      <c r="DNR64" s="431"/>
      <c r="DNS64" s="431"/>
      <c r="DNT64" s="431"/>
      <c r="DNU64" s="431"/>
      <c r="DNV64" s="431"/>
      <c r="DNW64" s="431"/>
      <c r="DNX64" s="431"/>
      <c r="DNY64" s="431"/>
      <c r="DNZ64" s="431"/>
      <c r="DOA64" s="431"/>
      <c r="DOB64" s="431"/>
      <c r="DOC64" s="431"/>
      <c r="DOD64" s="431"/>
      <c r="DOE64" s="431"/>
      <c r="DOF64" s="431"/>
      <c r="DOG64" s="431"/>
      <c r="DOH64" s="431"/>
      <c r="DOI64" s="431"/>
      <c r="DOJ64" s="431"/>
      <c r="DOK64" s="431"/>
      <c r="DOL64" s="431"/>
      <c r="DOM64" s="431"/>
      <c r="DON64" s="431"/>
      <c r="DOO64" s="431"/>
      <c r="DOP64" s="431"/>
      <c r="DOQ64" s="431"/>
      <c r="DOR64" s="431"/>
      <c r="DOS64" s="431"/>
      <c r="DOT64" s="431"/>
      <c r="DOU64" s="431"/>
      <c r="DOV64" s="431"/>
      <c r="DOW64" s="431"/>
      <c r="DOX64" s="431"/>
      <c r="DOY64" s="431"/>
      <c r="DOZ64" s="431"/>
      <c r="DPA64" s="431"/>
      <c r="DPB64" s="431"/>
      <c r="DPC64" s="431"/>
      <c r="DPD64" s="431"/>
      <c r="DPE64" s="431"/>
      <c r="DPF64" s="431"/>
      <c r="DPG64" s="431"/>
      <c r="DPH64" s="431"/>
      <c r="DPI64" s="431"/>
      <c r="DPJ64" s="431"/>
      <c r="DPK64" s="431"/>
      <c r="DPL64" s="431"/>
      <c r="DPM64" s="431"/>
      <c r="DPN64" s="431"/>
      <c r="DPO64" s="431"/>
      <c r="DPP64" s="431"/>
      <c r="DPQ64" s="431"/>
      <c r="DPR64" s="431"/>
      <c r="DPS64" s="431"/>
      <c r="DPT64" s="431"/>
      <c r="DPU64" s="431"/>
      <c r="DPV64" s="431"/>
      <c r="DPW64" s="431"/>
      <c r="DPX64" s="431"/>
      <c r="DPY64" s="431"/>
      <c r="DPZ64" s="431"/>
      <c r="DQA64" s="431"/>
      <c r="DQB64" s="431"/>
      <c r="DQC64" s="431"/>
      <c r="DQD64" s="431"/>
      <c r="DQE64" s="431"/>
      <c r="DQF64" s="431"/>
      <c r="DQG64" s="431"/>
      <c r="DQH64" s="431"/>
      <c r="DQI64" s="431"/>
      <c r="DQJ64" s="431"/>
      <c r="DQK64" s="431"/>
      <c r="DQL64" s="431"/>
      <c r="DQM64" s="431"/>
      <c r="DQN64" s="431"/>
      <c r="DQO64" s="431"/>
      <c r="DQP64" s="431"/>
      <c r="DQQ64" s="431"/>
      <c r="DQR64" s="431"/>
      <c r="DQS64" s="431"/>
      <c r="DQT64" s="431"/>
      <c r="DQU64" s="431"/>
      <c r="DQV64" s="431"/>
      <c r="DQW64" s="431"/>
      <c r="DQX64" s="431"/>
      <c r="DQY64" s="431"/>
      <c r="DQZ64" s="431"/>
      <c r="DRA64" s="431"/>
      <c r="DRB64" s="431"/>
      <c r="DRC64" s="431"/>
      <c r="DRD64" s="431"/>
      <c r="DRE64" s="431"/>
      <c r="DRF64" s="431"/>
      <c r="DRG64" s="431"/>
      <c r="DRH64" s="431"/>
      <c r="DRI64" s="431"/>
      <c r="DRJ64" s="431"/>
      <c r="DRK64" s="431"/>
      <c r="DRL64" s="431"/>
      <c r="DRM64" s="431"/>
      <c r="DRN64" s="431"/>
      <c r="DRO64" s="431"/>
      <c r="DRP64" s="431"/>
      <c r="DRQ64" s="431"/>
      <c r="DRR64" s="431"/>
      <c r="DRS64" s="431"/>
      <c r="DRT64" s="431"/>
      <c r="DRU64" s="431"/>
      <c r="DRV64" s="431"/>
      <c r="DRW64" s="431"/>
      <c r="DRX64" s="431"/>
      <c r="DRY64" s="431"/>
      <c r="DRZ64" s="431"/>
      <c r="DSA64" s="431"/>
      <c r="DSB64" s="431"/>
      <c r="DSC64" s="431"/>
      <c r="DSD64" s="431"/>
      <c r="DSE64" s="431"/>
      <c r="DSF64" s="431"/>
      <c r="DSG64" s="431"/>
      <c r="DSH64" s="431"/>
      <c r="DSI64" s="431"/>
      <c r="DSJ64" s="431"/>
      <c r="DSK64" s="431"/>
      <c r="DSL64" s="431"/>
      <c r="DSM64" s="431"/>
      <c r="DSN64" s="431"/>
      <c r="DSO64" s="431"/>
      <c r="DSP64" s="431"/>
      <c r="DSQ64" s="431"/>
      <c r="DSR64" s="431"/>
      <c r="DSS64" s="431"/>
      <c r="DST64" s="431"/>
      <c r="DSU64" s="431"/>
      <c r="DSV64" s="431"/>
      <c r="DSW64" s="431"/>
      <c r="DSX64" s="431"/>
      <c r="DSY64" s="431"/>
      <c r="DSZ64" s="431"/>
      <c r="DTA64" s="431"/>
      <c r="DTB64" s="431"/>
      <c r="DTC64" s="431"/>
      <c r="DTD64" s="431"/>
      <c r="DTE64" s="431"/>
      <c r="DTF64" s="431"/>
      <c r="DTG64" s="431"/>
      <c r="DTH64" s="431"/>
      <c r="DTI64" s="431"/>
      <c r="DTJ64" s="431"/>
      <c r="DTK64" s="431"/>
      <c r="DTL64" s="431"/>
      <c r="DTM64" s="431"/>
      <c r="DTN64" s="431"/>
      <c r="DTO64" s="431"/>
      <c r="DTP64" s="431"/>
      <c r="DTQ64" s="431"/>
      <c r="DTR64" s="431"/>
      <c r="DTS64" s="431"/>
      <c r="DTT64" s="431"/>
      <c r="DTU64" s="431"/>
      <c r="DTV64" s="431"/>
      <c r="DTW64" s="431"/>
      <c r="DTX64" s="431"/>
      <c r="DTY64" s="431"/>
      <c r="DTZ64" s="431"/>
      <c r="DUA64" s="431"/>
      <c r="DUB64" s="431"/>
      <c r="DUC64" s="431"/>
      <c r="DUD64" s="431"/>
      <c r="DUE64" s="431"/>
      <c r="DUF64" s="431"/>
      <c r="DUG64" s="431"/>
      <c r="DUH64" s="431"/>
      <c r="DUI64" s="431"/>
      <c r="DUJ64" s="431"/>
      <c r="DUK64" s="431"/>
      <c r="DUL64" s="431"/>
      <c r="DUM64" s="431"/>
      <c r="DUN64" s="431"/>
      <c r="DUO64" s="431"/>
      <c r="DUP64" s="431"/>
      <c r="DUQ64" s="431"/>
      <c r="DUR64" s="431"/>
      <c r="DUS64" s="431"/>
      <c r="DUT64" s="431"/>
      <c r="DUU64" s="431"/>
      <c r="DUV64" s="431"/>
      <c r="DUW64" s="431"/>
      <c r="DUX64" s="431"/>
      <c r="DUY64" s="431"/>
      <c r="DUZ64" s="431"/>
      <c r="DVA64" s="431"/>
      <c r="DVB64" s="431"/>
      <c r="DVC64" s="431"/>
      <c r="DVD64" s="431"/>
      <c r="DVE64" s="431"/>
      <c r="DVF64" s="431"/>
      <c r="DVG64" s="431"/>
      <c r="DVH64" s="431"/>
      <c r="DVI64" s="431"/>
      <c r="DVJ64" s="431"/>
      <c r="DVK64" s="431"/>
      <c r="DVL64" s="431"/>
      <c r="DVM64" s="431"/>
      <c r="DVN64" s="431"/>
      <c r="DVO64" s="431"/>
      <c r="DVP64" s="431"/>
      <c r="DVQ64" s="431"/>
      <c r="DVR64" s="431"/>
      <c r="DVS64" s="431"/>
      <c r="DVT64" s="431"/>
      <c r="DVU64" s="431"/>
      <c r="DVV64" s="431"/>
      <c r="DVW64" s="431"/>
      <c r="DVX64" s="431"/>
      <c r="DVY64" s="431"/>
      <c r="DVZ64" s="431"/>
      <c r="DWA64" s="431"/>
      <c r="DWB64" s="431"/>
      <c r="DWC64" s="431"/>
      <c r="DWD64" s="431"/>
      <c r="DWE64" s="431"/>
      <c r="DWF64" s="431"/>
      <c r="DWG64" s="431"/>
      <c r="DWH64" s="431"/>
      <c r="DWI64" s="431"/>
      <c r="DWJ64" s="431"/>
      <c r="DWK64" s="431"/>
      <c r="DWL64" s="431"/>
      <c r="DWM64" s="431"/>
      <c r="DWN64" s="431"/>
      <c r="DWO64" s="431"/>
      <c r="DWP64" s="431"/>
      <c r="DWQ64" s="431"/>
      <c r="DWR64" s="431"/>
      <c r="DWS64" s="431"/>
      <c r="DWT64" s="431"/>
      <c r="DWU64" s="431"/>
      <c r="DWV64" s="431"/>
      <c r="DWW64" s="431"/>
      <c r="DWX64" s="431"/>
      <c r="DWY64" s="431"/>
      <c r="DWZ64" s="431"/>
      <c r="DXA64" s="431"/>
      <c r="DXB64" s="431"/>
      <c r="DXC64" s="431"/>
      <c r="DXD64" s="431"/>
      <c r="DXE64" s="431"/>
      <c r="DXF64" s="431"/>
      <c r="DXG64" s="431"/>
      <c r="DXH64" s="431"/>
      <c r="DXI64" s="431"/>
      <c r="DXJ64" s="431"/>
      <c r="DXK64" s="431"/>
      <c r="DXL64" s="431"/>
      <c r="DXM64" s="431"/>
      <c r="DXN64" s="431"/>
      <c r="DXO64" s="431"/>
      <c r="DXP64" s="431"/>
      <c r="DXQ64" s="431"/>
      <c r="DXR64" s="431"/>
      <c r="DXS64" s="431"/>
      <c r="DXT64" s="431"/>
      <c r="DXU64" s="431"/>
      <c r="DXV64" s="431"/>
      <c r="DXW64" s="431"/>
      <c r="DXX64" s="431"/>
      <c r="DXY64" s="431"/>
      <c r="DXZ64" s="431"/>
      <c r="DYA64" s="431"/>
      <c r="DYB64" s="431"/>
      <c r="DYC64" s="431"/>
      <c r="DYD64" s="431"/>
      <c r="DYE64" s="431"/>
      <c r="DYF64" s="431"/>
      <c r="DYG64" s="431"/>
      <c r="DYH64" s="431"/>
      <c r="DYI64" s="431"/>
      <c r="DYJ64" s="431"/>
      <c r="DYK64" s="431"/>
      <c r="DYL64" s="431"/>
      <c r="DYM64" s="431"/>
      <c r="DYN64" s="431"/>
      <c r="DYO64" s="431"/>
      <c r="DYP64" s="431"/>
      <c r="DYQ64" s="431"/>
      <c r="DYR64" s="431"/>
      <c r="DYS64" s="431"/>
      <c r="DYT64" s="431"/>
      <c r="DYU64" s="431"/>
      <c r="DYV64" s="431"/>
      <c r="DYW64" s="431"/>
      <c r="DYX64" s="431"/>
      <c r="DYY64" s="431"/>
      <c r="DYZ64" s="431"/>
      <c r="DZA64" s="431"/>
      <c r="DZB64" s="431"/>
      <c r="DZC64" s="431"/>
      <c r="DZD64" s="431"/>
      <c r="DZE64" s="431"/>
      <c r="DZF64" s="431"/>
      <c r="DZG64" s="431"/>
      <c r="DZH64" s="431"/>
      <c r="DZI64" s="431"/>
      <c r="DZJ64" s="431"/>
      <c r="DZK64" s="431"/>
      <c r="DZL64" s="431"/>
      <c r="DZM64" s="431"/>
      <c r="DZN64" s="431"/>
      <c r="DZO64" s="431"/>
      <c r="DZP64" s="431"/>
      <c r="DZQ64" s="431"/>
      <c r="DZR64" s="431"/>
      <c r="DZS64" s="431"/>
      <c r="DZT64" s="431"/>
      <c r="DZU64" s="431"/>
      <c r="DZV64" s="431"/>
      <c r="DZW64" s="431"/>
      <c r="DZX64" s="431"/>
      <c r="DZY64" s="431"/>
      <c r="DZZ64" s="431"/>
      <c r="EAA64" s="431"/>
      <c r="EAB64" s="431"/>
      <c r="EAC64" s="431"/>
      <c r="EAD64" s="431"/>
      <c r="EAE64" s="431"/>
      <c r="EAF64" s="431"/>
      <c r="EAG64" s="431"/>
      <c r="EAH64" s="431"/>
      <c r="EAI64" s="431"/>
      <c r="EAJ64" s="431"/>
      <c r="EAK64" s="431"/>
      <c r="EAL64" s="431"/>
      <c r="EAM64" s="431"/>
      <c r="EAN64" s="431"/>
      <c r="EAO64" s="431"/>
      <c r="EAP64" s="431"/>
      <c r="EAQ64" s="431"/>
      <c r="EAR64" s="431"/>
      <c r="EAS64" s="431"/>
      <c r="EAT64" s="431"/>
      <c r="EAU64" s="431"/>
      <c r="EAV64" s="431"/>
      <c r="EAW64" s="431"/>
      <c r="EAX64" s="431"/>
      <c r="EAY64" s="431"/>
      <c r="EAZ64" s="431"/>
      <c r="EBA64" s="431"/>
      <c r="EBB64" s="431"/>
      <c r="EBC64" s="431"/>
      <c r="EBD64" s="431"/>
      <c r="EBE64" s="431"/>
      <c r="EBF64" s="431"/>
      <c r="EBG64" s="431"/>
      <c r="EBH64" s="431"/>
      <c r="EBI64" s="431"/>
      <c r="EBJ64" s="431"/>
      <c r="EBK64" s="431"/>
      <c r="EBL64" s="431"/>
      <c r="EBM64" s="431"/>
      <c r="EBN64" s="431"/>
      <c r="EBO64" s="431"/>
      <c r="EBP64" s="431"/>
      <c r="EBQ64" s="431"/>
      <c r="EBR64" s="431"/>
      <c r="EBS64" s="431"/>
      <c r="EBT64" s="431"/>
      <c r="EBU64" s="431"/>
      <c r="EBV64" s="431"/>
      <c r="EBW64" s="431"/>
      <c r="EBX64" s="431"/>
      <c r="EBY64" s="431"/>
      <c r="EBZ64" s="431"/>
      <c r="ECA64" s="431"/>
      <c r="ECB64" s="431"/>
      <c r="ECC64" s="431"/>
      <c r="ECD64" s="431"/>
      <c r="ECE64" s="431"/>
      <c r="ECF64" s="431"/>
      <c r="ECG64" s="431"/>
      <c r="ECH64" s="431"/>
      <c r="ECI64" s="431"/>
      <c r="ECJ64" s="431"/>
      <c r="ECK64" s="431"/>
      <c r="ECL64" s="431"/>
      <c r="ECM64" s="431"/>
      <c r="ECN64" s="431"/>
      <c r="ECO64" s="431"/>
      <c r="ECP64" s="431"/>
      <c r="ECQ64" s="431"/>
      <c r="ECR64" s="431"/>
      <c r="ECS64" s="431"/>
      <c r="ECT64" s="431"/>
      <c r="ECU64" s="431"/>
      <c r="ECV64" s="431"/>
      <c r="ECW64" s="431"/>
      <c r="ECX64" s="431"/>
      <c r="ECY64" s="431"/>
      <c r="ECZ64" s="431"/>
      <c r="EDA64" s="431"/>
      <c r="EDB64" s="431"/>
      <c r="EDC64" s="431"/>
      <c r="EDD64" s="431"/>
      <c r="EDE64" s="431"/>
      <c r="EDF64" s="431"/>
      <c r="EDG64" s="431"/>
      <c r="EDH64" s="431"/>
      <c r="EDI64" s="431"/>
      <c r="EDJ64" s="431"/>
      <c r="EDK64" s="431"/>
      <c r="EDL64" s="431"/>
      <c r="EDM64" s="431"/>
      <c r="EDN64" s="431"/>
      <c r="EDO64" s="431"/>
      <c r="EDP64" s="431"/>
      <c r="EDQ64" s="431"/>
      <c r="EDR64" s="431"/>
      <c r="EDS64" s="431"/>
      <c r="EDT64" s="431"/>
      <c r="EDU64" s="431"/>
      <c r="EDV64" s="431"/>
      <c r="EDW64" s="431"/>
      <c r="EDX64" s="431"/>
      <c r="EDY64" s="431"/>
      <c r="EDZ64" s="431"/>
      <c r="EEA64" s="431"/>
      <c r="EEB64" s="431"/>
      <c r="EEC64" s="431"/>
      <c r="EED64" s="431"/>
      <c r="EEE64" s="431"/>
      <c r="EEF64" s="431"/>
      <c r="EEG64" s="431"/>
      <c r="EEH64" s="431"/>
      <c r="EEI64" s="431"/>
      <c r="EEJ64" s="431"/>
      <c r="EEK64" s="431"/>
      <c r="EEL64" s="431"/>
      <c r="EEM64" s="431"/>
      <c r="EEN64" s="431"/>
      <c r="EEO64" s="431"/>
      <c r="EEP64" s="431"/>
      <c r="EEQ64" s="431"/>
      <c r="EER64" s="431"/>
      <c r="EES64" s="431"/>
      <c r="EET64" s="431"/>
      <c r="EEU64" s="431"/>
      <c r="EEV64" s="431"/>
      <c r="EEW64" s="431"/>
      <c r="EEX64" s="431"/>
      <c r="EEY64" s="431"/>
      <c r="EEZ64" s="431"/>
      <c r="EFA64" s="431"/>
      <c r="EFB64" s="431"/>
      <c r="EFC64" s="431"/>
      <c r="EFD64" s="431"/>
      <c r="EFE64" s="431"/>
      <c r="EFF64" s="431"/>
      <c r="EFG64" s="431"/>
      <c r="EFH64" s="431"/>
      <c r="EFI64" s="431"/>
      <c r="EFJ64" s="431"/>
      <c r="EFK64" s="431"/>
      <c r="EFL64" s="431"/>
      <c r="EFM64" s="431"/>
      <c r="EFN64" s="431"/>
      <c r="EFO64" s="431"/>
      <c r="EFP64" s="431"/>
      <c r="EFQ64" s="431"/>
      <c r="EFR64" s="431"/>
      <c r="EFS64" s="431"/>
      <c r="EFT64" s="431"/>
      <c r="EFU64" s="431"/>
      <c r="EFV64" s="431"/>
      <c r="EFW64" s="431"/>
      <c r="EFX64" s="431"/>
      <c r="EFY64" s="431"/>
      <c r="EFZ64" s="431"/>
      <c r="EGA64" s="431"/>
      <c r="EGB64" s="431"/>
      <c r="EGC64" s="431"/>
      <c r="EGD64" s="431"/>
      <c r="EGE64" s="431"/>
      <c r="EGF64" s="431"/>
      <c r="EGG64" s="431"/>
      <c r="EGH64" s="431"/>
      <c r="EGI64" s="431"/>
      <c r="EGJ64" s="431"/>
      <c r="EGK64" s="431"/>
      <c r="EGL64" s="431"/>
      <c r="EGM64" s="431"/>
      <c r="EGN64" s="431"/>
      <c r="EGO64" s="431"/>
      <c r="EGP64" s="431"/>
      <c r="EGQ64" s="431"/>
      <c r="EGR64" s="431"/>
      <c r="EGS64" s="431"/>
      <c r="EGT64" s="431"/>
      <c r="EGU64" s="431"/>
      <c r="EGV64" s="431"/>
      <c r="EGW64" s="431"/>
      <c r="EGX64" s="431"/>
      <c r="EGY64" s="431"/>
      <c r="EGZ64" s="431"/>
      <c r="EHA64" s="431"/>
      <c r="EHB64" s="431"/>
      <c r="EHC64" s="431"/>
      <c r="EHD64" s="431"/>
      <c r="EHE64" s="431"/>
      <c r="EHF64" s="431"/>
      <c r="EHG64" s="431"/>
      <c r="EHH64" s="431"/>
      <c r="EHI64" s="431"/>
      <c r="EHJ64" s="431"/>
      <c r="EHK64" s="431"/>
      <c r="EHL64" s="431"/>
      <c r="EHM64" s="431"/>
      <c r="EHN64" s="431"/>
      <c r="EHO64" s="431"/>
      <c r="EHP64" s="431"/>
      <c r="EHQ64" s="431"/>
      <c r="EHR64" s="431"/>
      <c r="EHS64" s="431"/>
      <c r="EHT64" s="431"/>
      <c r="EHU64" s="431"/>
      <c r="EHV64" s="431"/>
      <c r="EHW64" s="431"/>
      <c r="EHX64" s="431"/>
      <c r="EHY64" s="431"/>
      <c r="EHZ64" s="431"/>
      <c r="EIA64" s="431"/>
      <c r="EIB64" s="431"/>
      <c r="EIC64" s="431"/>
      <c r="EID64" s="431"/>
      <c r="EIE64" s="431"/>
      <c r="EIF64" s="431"/>
      <c r="EIG64" s="431"/>
      <c r="EIH64" s="431"/>
      <c r="EII64" s="431"/>
      <c r="EIJ64" s="431"/>
      <c r="EIK64" s="431"/>
      <c r="EIL64" s="431"/>
      <c r="EIM64" s="431"/>
      <c r="EIN64" s="431"/>
      <c r="EIO64" s="431"/>
      <c r="EIP64" s="431"/>
      <c r="EIQ64" s="431"/>
      <c r="EIR64" s="431"/>
      <c r="EIS64" s="431"/>
      <c r="EIT64" s="431"/>
      <c r="EIU64" s="431"/>
      <c r="EIV64" s="431"/>
      <c r="EIW64" s="431"/>
      <c r="EIX64" s="431"/>
      <c r="EIY64" s="431"/>
      <c r="EIZ64" s="431"/>
      <c r="EJA64" s="431"/>
      <c r="EJB64" s="431"/>
      <c r="EJC64" s="431"/>
      <c r="EJD64" s="431"/>
      <c r="EJE64" s="431"/>
      <c r="EJF64" s="431"/>
      <c r="EJG64" s="431"/>
      <c r="EJH64" s="431"/>
      <c r="EJI64" s="431"/>
      <c r="EJJ64" s="431"/>
      <c r="EJK64" s="431"/>
      <c r="EJL64" s="431"/>
      <c r="EJM64" s="431"/>
      <c r="EJN64" s="431"/>
      <c r="EJO64" s="431"/>
      <c r="EJP64" s="431"/>
      <c r="EJQ64" s="431"/>
      <c r="EJR64" s="431"/>
      <c r="EJS64" s="431"/>
      <c r="EJT64" s="431"/>
      <c r="EJU64" s="431"/>
      <c r="EJV64" s="431"/>
      <c r="EJW64" s="431"/>
      <c r="EJX64" s="431"/>
      <c r="EJY64" s="431"/>
      <c r="EJZ64" s="431"/>
      <c r="EKA64" s="431"/>
      <c r="EKB64" s="431"/>
      <c r="EKC64" s="431"/>
      <c r="EKD64" s="431"/>
      <c r="EKE64" s="431"/>
      <c r="EKF64" s="431"/>
      <c r="EKG64" s="431"/>
      <c r="EKH64" s="431"/>
      <c r="EKI64" s="431"/>
      <c r="EKJ64" s="431"/>
      <c r="EKK64" s="431"/>
      <c r="EKL64" s="431"/>
      <c r="EKM64" s="431"/>
      <c r="EKN64" s="431"/>
      <c r="EKO64" s="431"/>
      <c r="EKP64" s="431"/>
      <c r="EKQ64" s="431"/>
      <c r="EKR64" s="431"/>
      <c r="EKS64" s="431"/>
      <c r="EKT64" s="431"/>
      <c r="EKU64" s="431"/>
      <c r="EKV64" s="431"/>
      <c r="EKW64" s="431"/>
      <c r="EKX64" s="431"/>
      <c r="EKY64" s="431"/>
      <c r="EKZ64" s="431"/>
      <c r="ELA64" s="431"/>
      <c r="ELB64" s="431"/>
      <c r="ELC64" s="431"/>
      <c r="ELD64" s="431"/>
      <c r="ELE64" s="431"/>
      <c r="ELF64" s="431"/>
      <c r="ELG64" s="431"/>
      <c r="ELH64" s="431"/>
      <c r="ELI64" s="431"/>
      <c r="ELJ64" s="431"/>
      <c r="ELK64" s="431"/>
      <c r="ELL64" s="431"/>
      <c r="ELM64" s="431"/>
      <c r="ELN64" s="431"/>
      <c r="ELO64" s="431"/>
      <c r="ELP64" s="431"/>
      <c r="ELQ64" s="431"/>
      <c r="ELR64" s="431"/>
      <c r="ELS64" s="431"/>
      <c r="ELT64" s="431"/>
      <c r="ELU64" s="431"/>
      <c r="ELV64" s="431"/>
      <c r="ELW64" s="431"/>
      <c r="ELX64" s="431"/>
      <c r="ELY64" s="431"/>
      <c r="ELZ64" s="431"/>
      <c r="EMA64" s="431"/>
      <c r="EMB64" s="431"/>
      <c r="EMC64" s="431"/>
      <c r="EMD64" s="431"/>
      <c r="EME64" s="431"/>
      <c r="EMF64" s="431"/>
      <c r="EMG64" s="431"/>
      <c r="EMH64" s="431"/>
      <c r="EMI64" s="431"/>
      <c r="EMJ64" s="431"/>
      <c r="EMK64" s="431"/>
      <c r="EML64" s="431"/>
      <c r="EMM64" s="431"/>
      <c r="EMN64" s="431"/>
      <c r="EMO64" s="431"/>
      <c r="EMP64" s="431"/>
      <c r="EMQ64" s="431"/>
      <c r="EMR64" s="431"/>
      <c r="EMS64" s="431"/>
      <c r="EMT64" s="431"/>
      <c r="EMU64" s="431"/>
      <c r="EMV64" s="431"/>
      <c r="EMW64" s="431"/>
      <c r="EMX64" s="431"/>
      <c r="EMY64" s="431"/>
      <c r="EMZ64" s="431"/>
      <c r="ENA64" s="431"/>
      <c r="ENB64" s="431"/>
      <c r="ENC64" s="431"/>
      <c r="END64" s="431"/>
      <c r="ENE64" s="431"/>
      <c r="ENF64" s="431"/>
      <c r="ENG64" s="431"/>
      <c r="ENH64" s="431"/>
      <c r="ENI64" s="431"/>
      <c r="ENJ64" s="431"/>
      <c r="ENK64" s="431"/>
      <c r="ENL64" s="431"/>
      <c r="ENM64" s="431"/>
      <c r="ENN64" s="431"/>
      <c r="ENO64" s="431"/>
      <c r="ENP64" s="431"/>
      <c r="ENQ64" s="431"/>
      <c r="ENR64" s="431"/>
      <c r="ENS64" s="431"/>
      <c r="ENT64" s="431"/>
      <c r="ENU64" s="431"/>
      <c r="ENV64" s="431"/>
      <c r="ENW64" s="431"/>
      <c r="ENX64" s="431"/>
      <c r="ENY64" s="431"/>
      <c r="ENZ64" s="431"/>
      <c r="EOA64" s="431"/>
      <c r="EOB64" s="431"/>
      <c r="EOC64" s="431"/>
      <c r="EOD64" s="431"/>
      <c r="EOE64" s="431"/>
      <c r="EOF64" s="431"/>
      <c r="EOG64" s="431"/>
      <c r="EOH64" s="431"/>
      <c r="EOI64" s="431"/>
      <c r="EOJ64" s="431"/>
      <c r="EOK64" s="431"/>
      <c r="EOL64" s="431"/>
      <c r="EOM64" s="431"/>
      <c r="EON64" s="431"/>
      <c r="EOO64" s="431"/>
      <c r="EOP64" s="431"/>
      <c r="EOQ64" s="431"/>
      <c r="EOR64" s="431"/>
      <c r="EOS64" s="431"/>
      <c r="EOT64" s="431"/>
      <c r="EOU64" s="431"/>
      <c r="EOV64" s="431"/>
      <c r="EOW64" s="431"/>
      <c r="EOX64" s="431"/>
      <c r="EOY64" s="431"/>
      <c r="EOZ64" s="431"/>
      <c r="EPA64" s="431"/>
      <c r="EPB64" s="431"/>
      <c r="EPC64" s="431"/>
      <c r="EPD64" s="431"/>
      <c r="EPE64" s="431"/>
      <c r="EPF64" s="431"/>
      <c r="EPG64" s="431"/>
      <c r="EPH64" s="431"/>
      <c r="EPI64" s="431"/>
      <c r="EPJ64" s="431"/>
      <c r="EPK64" s="431"/>
      <c r="EPL64" s="431"/>
      <c r="EPM64" s="431"/>
      <c r="EPN64" s="431"/>
      <c r="EPO64" s="431"/>
      <c r="EPP64" s="431"/>
      <c r="EPQ64" s="431"/>
      <c r="EPR64" s="431"/>
      <c r="EPS64" s="431"/>
      <c r="EPT64" s="431"/>
      <c r="EPU64" s="431"/>
      <c r="EPV64" s="431"/>
      <c r="EPW64" s="431"/>
      <c r="EPX64" s="431"/>
      <c r="EPY64" s="431"/>
      <c r="EPZ64" s="431"/>
      <c r="EQA64" s="431"/>
      <c r="EQB64" s="431"/>
      <c r="EQC64" s="431"/>
      <c r="EQD64" s="431"/>
      <c r="EQE64" s="431"/>
      <c r="EQF64" s="431"/>
      <c r="EQG64" s="431"/>
      <c r="EQH64" s="431"/>
      <c r="EQI64" s="431"/>
      <c r="EQJ64" s="431"/>
      <c r="EQK64" s="431"/>
      <c r="EQL64" s="431"/>
      <c r="EQM64" s="431"/>
      <c r="EQN64" s="431"/>
      <c r="EQO64" s="431"/>
      <c r="EQP64" s="431"/>
      <c r="EQQ64" s="431"/>
      <c r="EQR64" s="431"/>
      <c r="EQS64" s="431"/>
      <c r="EQT64" s="431"/>
      <c r="EQU64" s="431"/>
      <c r="EQV64" s="431"/>
      <c r="EQW64" s="431"/>
      <c r="EQX64" s="431"/>
      <c r="EQY64" s="431"/>
      <c r="EQZ64" s="431"/>
      <c r="ERA64" s="431"/>
      <c r="ERB64" s="431"/>
      <c r="ERC64" s="431"/>
      <c r="ERD64" s="431"/>
      <c r="ERE64" s="431"/>
      <c r="ERF64" s="431"/>
      <c r="ERG64" s="431"/>
      <c r="ERH64" s="431"/>
      <c r="ERI64" s="431"/>
      <c r="ERJ64" s="431"/>
      <c r="ERK64" s="431"/>
      <c r="ERL64" s="431"/>
      <c r="ERM64" s="431"/>
      <c r="ERN64" s="431"/>
      <c r="ERO64" s="431"/>
      <c r="ERP64" s="431"/>
      <c r="ERQ64" s="431"/>
      <c r="ERR64" s="431"/>
      <c r="ERS64" s="431"/>
      <c r="ERT64" s="431"/>
      <c r="ERU64" s="431"/>
      <c r="ERV64" s="431"/>
      <c r="ERW64" s="431"/>
      <c r="ERX64" s="431"/>
      <c r="ERY64" s="431"/>
      <c r="ERZ64" s="431"/>
      <c r="ESA64" s="431"/>
      <c r="ESB64" s="431"/>
      <c r="ESC64" s="431"/>
      <c r="ESD64" s="431"/>
      <c r="ESE64" s="431"/>
      <c r="ESF64" s="431"/>
      <c r="ESG64" s="431"/>
      <c r="ESH64" s="431"/>
      <c r="ESI64" s="431"/>
      <c r="ESJ64" s="431"/>
      <c r="ESK64" s="431"/>
      <c r="ESL64" s="431"/>
      <c r="ESM64" s="431"/>
      <c r="ESN64" s="431"/>
      <c r="ESO64" s="431"/>
      <c r="ESP64" s="431"/>
      <c r="ESQ64" s="431"/>
      <c r="ESR64" s="431"/>
      <c r="ESS64" s="431"/>
      <c r="EST64" s="431"/>
      <c r="ESU64" s="431"/>
      <c r="ESV64" s="431"/>
      <c r="ESW64" s="431"/>
      <c r="ESX64" s="431"/>
      <c r="ESY64" s="431"/>
      <c r="ESZ64" s="431"/>
      <c r="ETA64" s="431"/>
      <c r="ETB64" s="431"/>
      <c r="ETC64" s="431"/>
      <c r="ETD64" s="431"/>
      <c r="ETE64" s="431"/>
      <c r="ETF64" s="431"/>
      <c r="ETG64" s="431"/>
      <c r="ETH64" s="431"/>
      <c r="ETI64" s="431"/>
      <c r="ETJ64" s="431"/>
      <c r="ETK64" s="431"/>
      <c r="ETL64" s="431"/>
      <c r="ETM64" s="431"/>
      <c r="ETN64" s="431"/>
      <c r="ETO64" s="431"/>
      <c r="ETP64" s="431"/>
      <c r="ETQ64" s="431"/>
      <c r="ETR64" s="431"/>
      <c r="ETS64" s="431"/>
      <c r="ETT64" s="431"/>
      <c r="ETU64" s="431"/>
      <c r="ETV64" s="431"/>
      <c r="ETW64" s="431"/>
      <c r="ETX64" s="431"/>
      <c r="ETY64" s="431"/>
      <c r="ETZ64" s="431"/>
      <c r="EUA64" s="431"/>
      <c r="EUB64" s="431"/>
      <c r="EUC64" s="431"/>
      <c r="EUD64" s="431"/>
      <c r="EUE64" s="431"/>
      <c r="EUF64" s="431"/>
      <c r="EUG64" s="431"/>
      <c r="EUH64" s="431"/>
      <c r="EUI64" s="431"/>
      <c r="EUJ64" s="431"/>
      <c r="EUK64" s="431"/>
      <c r="EUL64" s="431"/>
      <c r="EUM64" s="431"/>
      <c r="EUN64" s="431"/>
      <c r="EUO64" s="431"/>
      <c r="EUP64" s="431"/>
      <c r="EUQ64" s="431"/>
      <c r="EUR64" s="431"/>
      <c r="EUS64" s="431"/>
      <c r="EUT64" s="431"/>
      <c r="EUU64" s="431"/>
      <c r="EUV64" s="431"/>
      <c r="EUW64" s="431"/>
      <c r="EUX64" s="431"/>
      <c r="EUY64" s="431"/>
      <c r="EUZ64" s="431"/>
      <c r="EVA64" s="431"/>
      <c r="EVB64" s="431"/>
      <c r="EVC64" s="431"/>
      <c r="EVD64" s="431"/>
      <c r="EVE64" s="431"/>
      <c r="EVF64" s="431"/>
      <c r="EVG64" s="431"/>
      <c r="EVH64" s="431"/>
      <c r="EVI64" s="431"/>
      <c r="EVJ64" s="431"/>
      <c r="EVK64" s="431"/>
      <c r="EVL64" s="431"/>
      <c r="EVM64" s="431"/>
      <c r="EVN64" s="431"/>
      <c r="EVO64" s="431"/>
      <c r="EVP64" s="431"/>
      <c r="EVQ64" s="431"/>
      <c r="EVR64" s="431"/>
      <c r="EVS64" s="431"/>
      <c r="EVT64" s="431"/>
      <c r="EVU64" s="431"/>
      <c r="EVV64" s="431"/>
      <c r="EVW64" s="431"/>
      <c r="EVX64" s="431"/>
      <c r="EVY64" s="431"/>
      <c r="EVZ64" s="431"/>
      <c r="EWA64" s="431"/>
      <c r="EWB64" s="431"/>
      <c r="EWC64" s="431"/>
      <c r="EWD64" s="431"/>
      <c r="EWE64" s="431"/>
      <c r="EWF64" s="431"/>
      <c r="EWG64" s="431"/>
      <c r="EWH64" s="431"/>
      <c r="EWI64" s="431"/>
      <c r="EWJ64" s="431"/>
      <c r="EWK64" s="431"/>
      <c r="EWL64" s="431"/>
      <c r="EWM64" s="431"/>
      <c r="EWN64" s="431"/>
      <c r="EWO64" s="431"/>
      <c r="EWP64" s="431"/>
      <c r="EWQ64" s="431"/>
      <c r="EWR64" s="431"/>
      <c r="EWS64" s="431"/>
      <c r="EWT64" s="431"/>
      <c r="EWU64" s="431"/>
      <c r="EWV64" s="431"/>
      <c r="EWW64" s="431"/>
      <c r="EWX64" s="431"/>
      <c r="EWY64" s="431"/>
      <c r="EWZ64" s="431"/>
      <c r="EXA64" s="431"/>
      <c r="EXB64" s="431"/>
      <c r="EXC64" s="431"/>
      <c r="EXD64" s="431"/>
      <c r="EXE64" s="431"/>
      <c r="EXF64" s="431"/>
      <c r="EXG64" s="431"/>
      <c r="EXH64" s="431"/>
      <c r="EXI64" s="431"/>
      <c r="EXJ64" s="431"/>
      <c r="EXK64" s="431"/>
      <c r="EXL64" s="431"/>
      <c r="EXM64" s="431"/>
      <c r="EXN64" s="431"/>
      <c r="EXO64" s="431"/>
      <c r="EXP64" s="431"/>
      <c r="EXQ64" s="431"/>
      <c r="EXR64" s="431"/>
      <c r="EXS64" s="431"/>
      <c r="EXT64" s="431"/>
      <c r="EXU64" s="431"/>
      <c r="EXV64" s="431"/>
      <c r="EXW64" s="431"/>
      <c r="EXX64" s="431"/>
      <c r="EXY64" s="431"/>
      <c r="EXZ64" s="431"/>
      <c r="EYA64" s="431"/>
      <c r="EYB64" s="431"/>
      <c r="EYC64" s="431"/>
      <c r="EYD64" s="431"/>
      <c r="EYE64" s="431"/>
      <c r="EYF64" s="431"/>
      <c r="EYG64" s="431"/>
      <c r="EYH64" s="431"/>
      <c r="EYI64" s="431"/>
      <c r="EYJ64" s="431"/>
      <c r="EYK64" s="431"/>
      <c r="EYL64" s="431"/>
      <c r="EYM64" s="431"/>
      <c r="EYN64" s="431"/>
      <c r="EYO64" s="431"/>
      <c r="EYP64" s="431"/>
      <c r="EYQ64" s="431"/>
      <c r="EYR64" s="431"/>
      <c r="EYS64" s="431"/>
      <c r="EYT64" s="431"/>
      <c r="EYU64" s="431"/>
      <c r="EYV64" s="431"/>
      <c r="EYW64" s="431"/>
      <c r="EYX64" s="431"/>
      <c r="EYY64" s="431"/>
      <c r="EYZ64" s="431"/>
      <c r="EZA64" s="431"/>
      <c r="EZB64" s="431"/>
      <c r="EZC64" s="431"/>
      <c r="EZD64" s="431"/>
      <c r="EZE64" s="431"/>
      <c r="EZF64" s="431"/>
      <c r="EZG64" s="431"/>
      <c r="EZH64" s="431"/>
      <c r="EZI64" s="431"/>
      <c r="EZJ64" s="431"/>
      <c r="EZK64" s="431"/>
      <c r="EZL64" s="431"/>
      <c r="EZM64" s="431"/>
      <c r="EZN64" s="431"/>
      <c r="EZO64" s="431"/>
      <c r="EZP64" s="431"/>
      <c r="EZQ64" s="431"/>
      <c r="EZR64" s="431"/>
      <c r="EZS64" s="431"/>
      <c r="EZT64" s="431"/>
      <c r="EZU64" s="431"/>
      <c r="EZV64" s="431"/>
      <c r="EZW64" s="431"/>
      <c r="EZX64" s="431"/>
      <c r="EZY64" s="431"/>
      <c r="EZZ64" s="431"/>
      <c r="FAA64" s="431"/>
      <c r="FAB64" s="431"/>
      <c r="FAC64" s="431"/>
      <c r="FAD64" s="431"/>
      <c r="FAE64" s="431"/>
      <c r="FAF64" s="431"/>
      <c r="FAG64" s="431"/>
      <c r="FAH64" s="431"/>
      <c r="FAI64" s="431"/>
      <c r="FAJ64" s="431"/>
      <c r="FAK64" s="431"/>
      <c r="FAL64" s="431"/>
      <c r="FAM64" s="431"/>
      <c r="FAN64" s="431"/>
      <c r="FAO64" s="431"/>
      <c r="FAP64" s="431"/>
      <c r="FAQ64" s="431"/>
      <c r="FAR64" s="431"/>
      <c r="FAS64" s="431"/>
      <c r="FAT64" s="431"/>
      <c r="FAU64" s="431"/>
      <c r="FAV64" s="431"/>
      <c r="FAW64" s="431"/>
      <c r="FAX64" s="431"/>
      <c r="FAY64" s="431"/>
      <c r="FAZ64" s="431"/>
      <c r="FBA64" s="431"/>
      <c r="FBB64" s="431"/>
      <c r="FBC64" s="431"/>
      <c r="FBD64" s="431"/>
      <c r="FBE64" s="431"/>
      <c r="FBF64" s="431"/>
      <c r="FBG64" s="431"/>
      <c r="FBH64" s="431"/>
      <c r="FBI64" s="431"/>
      <c r="FBJ64" s="431"/>
      <c r="FBK64" s="431"/>
      <c r="FBL64" s="431"/>
      <c r="FBM64" s="431"/>
      <c r="FBN64" s="431"/>
      <c r="FBO64" s="431"/>
      <c r="FBP64" s="431"/>
      <c r="FBQ64" s="431"/>
      <c r="FBR64" s="431"/>
      <c r="FBS64" s="431"/>
      <c r="FBT64" s="431"/>
      <c r="FBU64" s="431"/>
      <c r="FBV64" s="431"/>
      <c r="FBW64" s="431"/>
      <c r="FBX64" s="431"/>
      <c r="FBY64" s="431"/>
      <c r="FBZ64" s="431"/>
      <c r="FCA64" s="431"/>
      <c r="FCB64" s="431"/>
      <c r="FCC64" s="431"/>
      <c r="FCD64" s="431"/>
      <c r="FCE64" s="431"/>
      <c r="FCF64" s="431"/>
      <c r="FCG64" s="431"/>
      <c r="FCH64" s="431"/>
      <c r="FCI64" s="431"/>
      <c r="FCJ64" s="431"/>
      <c r="FCK64" s="431"/>
      <c r="FCL64" s="431"/>
      <c r="FCM64" s="431"/>
      <c r="FCN64" s="431"/>
      <c r="FCO64" s="431"/>
      <c r="FCP64" s="431"/>
      <c r="FCQ64" s="431"/>
      <c r="FCR64" s="431"/>
      <c r="FCS64" s="431"/>
      <c r="FCT64" s="431"/>
      <c r="FCU64" s="431"/>
      <c r="FCV64" s="431"/>
      <c r="FCW64" s="431"/>
      <c r="FCX64" s="431"/>
      <c r="FCY64" s="431"/>
      <c r="FCZ64" s="431"/>
      <c r="FDA64" s="431"/>
      <c r="FDB64" s="431"/>
      <c r="FDC64" s="431"/>
      <c r="FDD64" s="431"/>
      <c r="FDE64" s="431"/>
      <c r="FDF64" s="431"/>
      <c r="FDG64" s="431"/>
      <c r="FDH64" s="431"/>
      <c r="FDI64" s="431"/>
      <c r="FDJ64" s="431"/>
      <c r="FDK64" s="431"/>
      <c r="FDL64" s="431"/>
      <c r="FDM64" s="431"/>
      <c r="FDN64" s="431"/>
      <c r="FDO64" s="431"/>
      <c r="FDP64" s="431"/>
      <c r="FDQ64" s="431"/>
      <c r="FDR64" s="431"/>
      <c r="FDS64" s="431"/>
      <c r="FDT64" s="431"/>
      <c r="FDU64" s="431"/>
      <c r="FDV64" s="431"/>
      <c r="FDW64" s="431"/>
      <c r="FDX64" s="431"/>
      <c r="FDY64" s="431"/>
      <c r="FDZ64" s="431"/>
      <c r="FEA64" s="431"/>
      <c r="FEB64" s="431"/>
      <c r="FEC64" s="431"/>
      <c r="FED64" s="431"/>
      <c r="FEE64" s="431"/>
      <c r="FEF64" s="431"/>
      <c r="FEG64" s="431"/>
      <c r="FEH64" s="431"/>
      <c r="FEI64" s="431"/>
      <c r="FEJ64" s="431"/>
      <c r="FEK64" s="431"/>
      <c r="FEL64" s="431"/>
      <c r="FEM64" s="431"/>
      <c r="FEN64" s="431"/>
      <c r="FEO64" s="431"/>
      <c r="FEP64" s="431"/>
      <c r="FEQ64" s="431"/>
      <c r="FER64" s="431"/>
      <c r="FES64" s="431"/>
      <c r="FET64" s="431"/>
      <c r="FEU64" s="431"/>
      <c r="FEV64" s="431"/>
      <c r="FEW64" s="431"/>
      <c r="FEX64" s="431"/>
      <c r="FEY64" s="431"/>
      <c r="FEZ64" s="431"/>
      <c r="FFA64" s="431"/>
      <c r="FFB64" s="431"/>
      <c r="FFC64" s="431"/>
      <c r="FFD64" s="431"/>
      <c r="FFE64" s="431"/>
      <c r="FFF64" s="431"/>
      <c r="FFG64" s="431"/>
      <c r="FFH64" s="431"/>
      <c r="FFI64" s="431"/>
      <c r="FFJ64" s="431"/>
      <c r="FFK64" s="431"/>
      <c r="FFL64" s="431"/>
      <c r="FFM64" s="431"/>
      <c r="FFN64" s="431"/>
      <c r="FFO64" s="431"/>
      <c r="FFP64" s="431"/>
      <c r="FFQ64" s="431"/>
      <c r="FFR64" s="431"/>
      <c r="FFS64" s="431"/>
      <c r="FFT64" s="431"/>
      <c r="FFU64" s="431"/>
      <c r="FFV64" s="431"/>
      <c r="FFW64" s="431"/>
      <c r="FFX64" s="431"/>
      <c r="FFY64" s="431"/>
      <c r="FFZ64" s="431"/>
      <c r="FGA64" s="431"/>
      <c r="FGB64" s="431"/>
      <c r="FGC64" s="431"/>
      <c r="FGD64" s="431"/>
      <c r="FGE64" s="431"/>
      <c r="FGF64" s="431"/>
      <c r="FGG64" s="431"/>
      <c r="FGH64" s="431"/>
      <c r="FGI64" s="431"/>
      <c r="FGJ64" s="431"/>
      <c r="FGK64" s="431"/>
      <c r="FGL64" s="431"/>
      <c r="FGM64" s="431"/>
      <c r="FGN64" s="431"/>
      <c r="FGO64" s="431"/>
      <c r="FGP64" s="431"/>
      <c r="FGQ64" s="431"/>
      <c r="FGR64" s="431"/>
      <c r="FGS64" s="431"/>
      <c r="FGT64" s="431"/>
      <c r="FGU64" s="431"/>
      <c r="FGV64" s="431"/>
      <c r="FGW64" s="431"/>
      <c r="FGX64" s="431"/>
      <c r="FGY64" s="431"/>
      <c r="FGZ64" s="431"/>
      <c r="FHA64" s="431"/>
      <c r="FHB64" s="431"/>
      <c r="FHC64" s="431"/>
      <c r="FHD64" s="431"/>
      <c r="FHE64" s="431"/>
      <c r="FHF64" s="431"/>
      <c r="FHG64" s="431"/>
      <c r="FHH64" s="431"/>
      <c r="FHI64" s="431"/>
      <c r="FHJ64" s="431"/>
      <c r="FHK64" s="431"/>
      <c r="FHL64" s="431"/>
      <c r="FHM64" s="431"/>
      <c r="FHN64" s="431"/>
      <c r="FHO64" s="431"/>
      <c r="FHP64" s="431"/>
      <c r="FHQ64" s="431"/>
      <c r="FHR64" s="431"/>
      <c r="FHS64" s="431"/>
      <c r="FHT64" s="431"/>
      <c r="FHU64" s="431"/>
      <c r="FHV64" s="431"/>
      <c r="FHW64" s="431"/>
      <c r="FHX64" s="431"/>
      <c r="FHY64" s="431"/>
      <c r="FHZ64" s="431"/>
      <c r="FIA64" s="431"/>
      <c r="FIB64" s="431"/>
      <c r="FIC64" s="431"/>
      <c r="FID64" s="431"/>
      <c r="FIE64" s="431"/>
      <c r="FIF64" s="431"/>
      <c r="FIG64" s="431"/>
      <c r="FIH64" s="431"/>
      <c r="FII64" s="431"/>
      <c r="FIJ64" s="431"/>
      <c r="FIK64" s="431"/>
      <c r="FIL64" s="431"/>
      <c r="FIM64" s="431"/>
      <c r="FIN64" s="431"/>
      <c r="FIO64" s="431"/>
      <c r="FIP64" s="431"/>
      <c r="FIQ64" s="431"/>
      <c r="FIR64" s="431"/>
      <c r="FIS64" s="431"/>
      <c r="FIT64" s="431"/>
      <c r="FIU64" s="431"/>
      <c r="FIV64" s="431"/>
      <c r="FIW64" s="431"/>
      <c r="FIX64" s="431"/>
      <c r="FIY64" s="431"/>
      <c r="FIZ64" s="431"/>
      <c r="FJA64" s="431"/>
      <c r="FJB64" s="431"/>
      <c r="FJC64" s="431"/>
      <c r="FJD64" s="431"/>
      <c r="FJE64" s="431"/>
      <c r="FJF64" s="431"/>
      <c r="FJG64" s="431"/>
      <c r="FJH64" s="431"/>
      <c r="FJI64" s="431"/>
      <c r="FJJ64" s="431"/>
      <c r="FJK64" s="431"/>
      <c r="FJL64" s="431"/>
      <c r="FJM64" s="431"/>
      <c r="FJN64" s="431"/>
      <c r="FJO64" s="431"/>
      <c r="FJP64" s="431"/>
      <c r="FJQ64" s="431"/>
      <c r="FJR64" s="431"/>
      <c r="FJS64" s="431"/>
      <c r="FJT64" s="431"/>
      <c r="FJU64" s="431"/>
      <c r="FJV64" s="431"/>
      <c r="FJW64" s="431"/>
      <c r="FJX64" s="431"/>
      <c r="FJY64" s="431"/>
      <c r="FJZ64" s="431"/>
      <c r="FKA64" s="431"/>
      <c r="FKB64" s="431"/>
      <c r="FKC64" s="431"/>
      <c r="FKD64" s="431"/>
      <c r="FKE64" s="431"/>
      <c r="FKF64" s="431"/>
      <c r="FKG64" s="431"/>
      <c r="FKH64" s="431"/>
      <c r="FKI64" s="431"/>
      <c r="FKJ64" s="431"/>
      <c r="FKK64" s="431"/>
      <c r="FKL64" s="431"/>
      <c r="FKM64" s="431"/>
      <c r="FKN64" s="431"/>
      <c r="FKO64" s="431"/>
      <c r="FKP64" s="431"/>
      <c r="FKQ64" s="431"/>
      <c r="FKR64" s="431"/>
      <c r="FKS64" s="431"/>
      <c r="FKT64" s="431"/>
      <c r="FKU64" s="431"/>
      <c r="FKV64" s="431"/>
      <c r="FKW64" s="431"/>
      <c r="FKX64" s="431"/>
      <c r="FKY64" s="431"/>
      <c r="FKZ64" s="431"/>
      <c r="FLA64" s="431"/>
      <c r="FLB64" s="431"/>
      <c r="FLC64" s="431"/>
      <c r="FLD64" s="431"/>
      <c r="FLE64" s="431"/>
      <c r="FLF64" s="431"/>
      <c r="FLG64" s="431"/>
      <c r="FLH64" s="431"/>
      <c r="FLI64" s="431"/>
      <c r="FLJ64" s="431"/>
      <c r="FLK64" s="431"/>
      <c r="FLL64" s="431"/>
      <c r="FLM64" s="431"/>
      <c r="FLN64" s="431"/>
      <c r="FLO64" s="431"/>
      <c r="FLP64" s="431"/>
      <c r="FLQ64" s="431"/>
      <c r="FLR64" s="431"/>
      <c r="FLS64" s="431"/>
      <c r="FLT64" s="431"/>
      <c r="FLU64" s="431"/>
      <c r="FLV64" s="431"/>
      <c r="FLW64" s="431"/>
      <c r="FLX64" s="431"/>
      <c r="FLY64" s="431"/>
      <c r="FLZ64" s="431"/>
      <c r="FMA64" s="431"/>
      <c r="FMB64" s="431"/>
      <c r="FMC64" s="431"/>
      <c r="FMD64" s="431"/>
      <c r="FME64" s="431"/>
      <c r="FMF64" s="431"/>
      <c r="FMG64" s="431"/>
      <c r="FMH64" s="431"/>
      <c r="FMI64" s="431"/>
      <c r="FMJ64" s="431"/>
      <c r="FMK64" s="431"/>
      <c r="FML64" s="431"/>
      <c r="FMM64" s="431"/>
      <c r="FMN64" s="431"/>
      <c r="FMO64" s="431"/>
      <c r="FMP64" s="431"/>
      <c r="FMQ64" s="431"/>
      <c r="FMR64" s="431"/>
      <c r="FMS64" s="431"/>
      <c r="FMT64" s="431"/>
      <c r="FMU64" s="431"/>
      <c r="FMV64" s="431"/>
      <c r="FMW64" s="431"/>
      <c r="FMX64" s="431"/>
      <c r="FMY64" s="431"/>
      <c r="FMZ64" s="431"/>
      <c r="FNA64" s="431"/>
      <c r="FNB64" s="431"/>
      <c r="FNC64" s="431"/>
      <c r="FND64" s="431"/>
      <c r="FNE64" s="431"/>
      <c r="FNF64" s="431"/>
      <c r="FNG64" s="431"/>
      <c r="FNH64" s="431"/>
      <c r="FNI64" s="431"/>
      <c r="FNJ64" s="431"/>
      <c r="FNK64" s="431"/>
      <c r="FNL64" s="431"/>
      <c r="FNM64" s="431"/>
      <c r="FNN64" s="431"/>
      <c r="FNO64" s="431"/>
      <c r="FNP64" s="431"/>
      <c r="FNQ64" s="431"/>
      <c r="FNR64" s="431"/>
      <c r="FNS64" s="431"/>
      <c r="FNT64" s="431"/>
      <c r="FNU64" s="431"/>
      <c r="FNV64" s="431"/>
      <c r="FNW64" s="431"/>
      <c r="FNX64" s="431"/>
      <c r="FNY64" s="431"/>
      <c r="FNZ64" s="431"/>
      <c r="FOA64" s="431"/>
      <c r="FOB64" s="431"/>
      <c r="FOC64" s="431"/>
      <c r="FOD64" s="431"/>
      <c r="FOE64" s="431"/>
      <c r="FOF64" s="431"/>
      <c r="FOG64" s="431"/>
      <c r="FOH64" s="431"/>
      <c r="FOI64" s="431"/>
      <c r="FOJ64" s="431"/>
      <c r="FOK64" s="431"/>
      <c r="FOL64" s="431"/>
      <c r="FOM64" s="431"/>
      <c r="FON64" s="431"/>
      <c r="FOO64" s="431"/>
      <c r="FOP64" s="431"/>
      <c r="FOQ64" s="431"/>
      <c r="FOR64" s="431"/>
      <c r="FOS64" s="431"/>
      <c r="FOT64" s="431"/>
      <c r="FOU64" s="431"/>
      <c r="FOV64" s="431"/>
      <c r="FOW64" s="431"/>
      <c r="FOX64" s="431"/>
      <c r="FOY64" s="431"/>
      <c r="FOZ64" s="431"/>
      <c r="FPA64" s="431"/>
      <c r="FPB64" s="431"/>
      <c r="FPC64" s="431"/>
      <c r="FPD64" s="431"/>
      <c r="FPE64" s="431"/>
      <c r="FPF64" s="431"/>
      <c r="FPG64" s="431"/>
      <c r="FPH64" s="431"/>
      <c r="FPI64" s="431"/>
      <c r="FPJ64" s="431"/>
      <c r="FPK64" s="431"/>
      <c r="FPL64" s="431"/>
      <c r="FPM64" s="431"/>
      <c r="FPN64" s="431"/>
      <c r="FPO64" s="431"/>
      <c r="FPP64" s="431"/>
      <c r="FPQ64" s="431"/>
      <c r="FPR64" s="431"/>
      <c r="FPS64" s="431"/>
      <c r="FPT64" s="431"/>
      <c r="FPU64" s="431"/>
      <c r="FPV64" s="431"/>
      <c r="FPW64" s="431"/>
      <c r="FPX64" s="431"/>
      <c r="FPY64" s="431"/>
      <c r="FPZ64" s="431"/>
      <c r="FQA64" s="431"/>
      <c r="FQB64" s="431"/>
      <c r="FQC64" s="431"/>
      <c r="FQD64" s="431"/>
      <c r="FQE64" s="431"/>
      <c r="FQF64" s="431"/>
      <c r="FQG64" s="431"/>
      <c r="FQH64" s="431"/>
      <c r="FQI64" s="431"/>
      <c r="FQJ64" s="431"/>
      <c r="FQK64" s="431"/>
      <c r="FQL64" s="431"/>
      <c r="FQM64" s="431"/>
      <c r="FQN64" s="431"/>
      <c r="FQO64" s="431"/>
      <c r="FQP64" s="431"/>
      <c r="FQQ64" s="431"/>
      <c r="FQR64" s="431"/>
      <c r="FQS64" s="431"/>
      <c r="FQT64" s="431"/>
      <c r="FQU64" s="431"/>
      <c r="FQV64" s="431"/>
      <c r="FQW64" s="431"/>
      <c r="FQX64" s="431"/>
      <c r="FQY64" s="431"/>
      <c r="FQZ64" s="431"/>
      <c r="FRA64" s="431"/>
      <c r="FRB64" s="431"/>
      <c r="FRC64" s="431"/>
      <c r="FRD64" s="431"/>
      <c r="FRE64" s="431"/>
      <c r="FRF64" s="431"/>
      <c r="FRG64" s="431"/>
      <c r="FRH64" s="431"/>
      <c r="FRI64" s="431"/>
      <c r="FRJ64" s="431"/>
      <c r="FRK64" s="431"/>
      <c r="FRL64" s="431"/>
      <c r="FRM64" s="431"/>
      <c r="FRN64" s="431"/>
      <c r="FRO64" s="431"/>
      <c r="FRP64" s="431"/>
      <c r="FRQ64" s="431"/>
      <c r="FRR64" s="431"/>
      <c r="FRS64" s="431"/>
      <c r="FRT64" s="431"/>
      <c r="FRU64" s="431"/>
      <c r="FRV64" s="431"/>
      <c r="FRW64" s="431"/>
      <c r="FRX64" s="431"/>
      <c r="FRY64" s="431"/>
      <c r="FRZ64" s="431"/>
      <c r="FSA64" s="431"/>
      <c r="FSB64" s="431"/>
      <c r="FSC64" s="431"/>
      <c r="FSD64" s="431"/>
      <c r="FSE64" s="431"/>
      <c r="FSF64" s="431"/>
      <c r="FSG64" s="431"/>
      <c r="FSH64" s="431"/>
      <c r="FSI64" s="431"/>
      <c r="FSJ64" s="431"/>
      <c r="FSK64" s="431"/>
      <c r="FSL64" s="431"/>
      <c r="FSM64" s="431"/>
      <c r="FSN64" s="431"/>
      <c r="FSO64" s="431"/>
      <c r="FSP64" s="431"/>
      <c r="FSQ64" s="431"/>
      <c r="FSR64" s="431"/>
      <c r="FSS64" s="431"/>
      <c r="FST64" s="431"/>
      <c r="FSU64" s="431"/>
      <c r="FSV64" s="431"/>
      <c r="FSW64" s="431"/>
      <c r="FSX64" s="431"/>
      <c r="FSY64" s="431"/>
      <c r="FSZ64" s="431"/>
      <c r="FTA64" s="431"/>
      <c r="FTB64" s="431"/>
      <c r="FTC64" s="431"/>
      <c r="FTD64" s="431"/>
      <c r="FTE64" s="431"/>
      <c r="FTF64" s="431"/>
      <c r="FTG64" s="431"/>
      <c r="FTH64" s="431"/>
      <c r="FTI64" s="431"/>
      <c r="FTJ64" s="431"/>
      <c r="FTK64" s="431"/>
      <c r="FTL64" s="431"/>
      <c r="FTM64" s="431"/>
      <c r="FTN64" s="431"/>
      <c r="FTO64" s="431"/>
      <c r="FTP64" s="431"/>
      <c r="FTQ64" s="431"/>
      <c r="FTR64" s="431"/>
      <c r="FTS64" s="431"/>
      <c r="FTT64" s="431"/>
      <c r="FTU64" s="431"/>
      <c r="FTV64" s="431"/>
      <c r="FTW64" s="431"/>
      <c r="FTX64" s="431"/>
      <c r="FTY64" s="431"/>
      <c r="FTZ64" s="431"/>
      <c r="FUA64" s="431"/>
      <c r="FUB64" s="431"/>
      <c r="FUC64" s="431"/>
      <c r="FUD64" s="431"/>
      <c r="FUE64" s="431"/>
      <c r="FUF64" s="431"/>
      <c r="FUG64" s="431"/>
      <c r="FUH64" s="431"/>
      <c r="FUI64" s="431"/>
      <c r="FUJ64" s="431"/>
      <c r="FUK64" s="431"/>
      <c r="FUL64" s="431"/>
      <c r="FUM64" s="431"/>
      <c r="FUN64" s="431"/>
      <c r="FUO64" s="431"/>
      <c r="FUP64" s="431"/>
      <c r="FUQ64" s="431"/>
      <c r="FUR64" s="431"/>
      <c r="FUS64" s="431"/>
      <c r="FUT64" s="431"/>
      <c r="FUU64" s="431"/>
      <c r="FUV64" s="431"/>
      <c r="FUW64" s="431"/>
      <c r="FUX64" s="431"/>
      <c r="FUY64" s="431"/>
      <c r="FUZ64" s="431"/>
      <c r="FVA64" s="431"/>
      <c r="FVB64" s="431"/>
      <c r="FVC64" s="431"/>
      <c r="FVD64" s="431"/>
      <c r="FVE64" s="431"/>
      <c r="FVF64" s="431"/>
      <c r="FVG64" s="431"/>
      <c r="FVH64" s="431"/>
      <c r="FVI64" s="431"/>
      <c r="FVJ64" s="431"/>
      <c r="FVK64" s="431"/>
      <c r="FVL64" s="431"/>
      <c r="FVM64" s="431"/>
      <c r="FVN64" s="431"/>
      <c r="FVO64" s="431"/>
      <c r="FVP64" s="431"/>
      <c r="FVQ64" s="431"/>
      <c r="FVR64" s="431"/>
      <c r="FVS64" s="431"/>
      <c r="FVT64" s="431"/>
      <c r="FVU64" s="431"/>
      <c r="FVV64" s="431"/>
      <c r="FVW64" s="431"/>
      <c r="FVX64" s="431"/>
      <c r="FVY64" s="431"/>
      <c r="FVZ64" s="431"/>
      <c r="FWA64" s="431"/>
      <c r="FWB64" s="431"/>
      <c r="FWC64" s="431"/>
      <c r="FWD64" s="431"/>
      <c r="FWE64" s="431"/>
      <c r="FWF64" s="431"/>
      <c r="FWG64" s="431"/>
      <c r="FWH64" s="431"/>
      <c r="FWI64" s="431"/>
      <c r="FWJ64" s="431"/>
      <c r="FWK64" s="431"/>
      <c r="FWL64" s="431"/>
      <c r="FWM64" s="431"/>
      <c r="FWN64" s="431"/>
      <c r="FWO64" s="431"/>
      <c r="FWP64" s="431"/>
      <c r="FWQ64" s="431"/>
      <c r="FWR64" s="431"/>
      <c r="FWS64" s="431"/>
      <c r="FWT64" s="431"/>
      <c r="FWU64" s="431"/>
      <c r="FWV64" s="431"/>
      <c r="FWW64" s="431"/>
      <c r="FWX64" s="431"/>
      <c r="FWY64" s="431"/>
      <c r="FWZ64" s="431"/>
      <c r="FXA64" s="431"/>
      <c r="FXB64" s="431"/>
      <c r="FXC64" s="431"/>
      <c r="FXD64" s="431"/>
      <c r="FXE64" s="431"/>
      <c r="FXF64" s="431"/>
      <c r="FXG64" s="431"/>
      <c r="FXH64" s="431"/>
      <c r="FXI64" s="431"/>
      <c r="FXJ64" s="431"/>
      <c r="FXK64" s="431"/>
      <c r="FXL64" s="431"/>
      <c r="FXM64" s="431"/>
      <c r="FXN64" s="431"/>
      <c r="FXO64" s="431"/>
      <c r="FXP64" s="431"/>
      <c r="FXQ64" s="431"/>
      <c r="FXR64" s="431"/>
      <c r="FXS64" s="431"/>
      <c r="FXT64" s="431"/>
      <c r="FXU64" s="431"/>
      <c r="FXV64" s="431"/>
      <c r="FXW64" s="431"/>
      <c r="FXX64" s="431"/>
      <c r="FXY64" s="431"/>
      <c r="FXZ64" s="431"/>
      <c r="FYA64" s="431"/>
      <c r="FYB64" s="431"/>
      <c r="FYC64" s="431"/>
      <c r="FYD64" s="431"/>
      <c r="FYE64" s="431"/>
      <c r="FYF64" s="431"/>
      <c r="FYG64" s="431"/>
      <c r="FYH64" s="431"/>
      <c r="FYI64" s="431"/>
      <c r="FYJ64" s="431"/>
      <c r="FYK64" s="431"/>
      <c r="FYL64" s="431"/>
      <c r="FYM64" s="431"/>
      <c r="FYN64" s="431"/>
      <c r="FYO64" s="431"/>
      <c r="FYP64" s="431"/>
      <c r="FYQ64" s="431"/>
      <c r="FYR64" s="431"/>
      <c r="FYS64" s="431"/>
      <c r="FYT64" s="431"/>
      <c r="FYU64" s="431"/>
      <c r="FYV64" s="431"/>
      <c r="FYW64" s="431"/>
      <c r="FYX64" s="431"/>
      <c r="FYY64" s="431"/>
      <c r="FYZ64" s="431"/>
      <c r="FZA64" s="431"/>
      <c r="FZB64" s="431"/>
      <c r="FZC64" s="431"/>
      <c r="FZD64" s="431"/>
      <c r="FZE64" s="431"/>
      <c r="FZF64" s="431"/>
      <c r="FZG64" s="431"/>
      <c r="FZH64" s="431"/>
      <c r="FZI64" s="431"/>
      <c r="FZJ64" s="431"/>
      <c r="FZK64" s="431"/>
      <c r="FZL64" s="431"/>
      <c r="FZM64" s="431"/>
      <c r="FZN64" s="431"/>
      <c r="FZO64" s="431"/>
      <c r="FZP64" s="431"/>
      <c r="FZQ64" s="431"/>
      <c r="FZR64" s="431"/>
      <c r="FZS64" s="431"/>
      <c r="FZT64" s="431"/>
      <c r="FZU64" s="431"/>
      <c r="FZV64" s="431"/>
      <c r="FZW64" s="431"/>
      <c r="FZX64" s="431"/>
      <c r="FZY64" s="431"/>
      <c r="FZZ64" s="431"/>
      <c r="GAA64" s="431"/>
      <c r="GAB64" s="431"/>
      <c r="GAC64" s="431"/>
      <c r="GAD64" s="431"/>
      <c r="GAE64" s="431"/>
      <c r="GAF64" s="431"/>
      <c r="GAG64" s="431"/>
      <c r="GAH64" s="431"/>
      <c r="GAI64" s="431"/>
      <c r="GAJ64" s="431"/>
      <c r="GAK64" s="431"/>
      <c r="GAL64" s="431"/>
      <c r="GAM64" s="431"/>
      <c r="GAN64" s="431"/>
      <c r="GAO64" s="431"/>
      <c r="GAP64" s="431"/>
      <c r="GAQ64" s="431"/>
      <c r="GAR64" s="431"/>
      <c r="GAS64" s="431"/>
      <c r="GAT64" s="431"/>
      <c r="GAU64" s="431"/>
      <c r="GAV64" s="431"/>
      <c r="GAW64" s="431"/>
      <c r="GAX64" s="431"/>
      <c r="GAY64" s="431"/>
      <c r="GAZ64" s="431"/>
      <c r="GBA64" s="431"/>
      <c r="GBB64" s="431"/>
      <c r="GBC64" s="431"/>
      <c r="GBD64" s="431"/>
      <c r="GBE64" s="431"/>
      <c r="GBF64" s="431"/>
      <c r="GBG64" s="431"/>
      <c r="GBH64" s="431"/>
      <c r="GBI64" s="431"/>
      <c r="GBJ64" s="431"/>
      <c r="GBK64" s="431"/>
      <c r="GBL64" s="431"/>
      <c r="GBM64" s="431"/>
      <c r="GBN64" s="431"/>
      <c r="GBO64" s="431"/>
      <c r="GBP64" s="431"/>
      <c r="GBQ64" s="431"/>
      <c r="GBR64" s="431"/>
      <c r="GBS64" s="431"/>
      <c r="GBT64" s="431"/>
      <c r="GBU64" s="431"/>
      <c r="GBV64" s="431"/>
      <c r="GBW64" s="431"/>
      <c r="GBX64" s="431"/>
      <c r="GBY64" s="431"/>
      <c r="GBZ64" s="431"/>
      <c r="GCA64" s="431"/>
      <c r="GCB64" s="431"/>
      <c r="GCC64" s="431"/>
      <c r="GCD64" s="431"/>
      <c r="GCE64" s="431"/>
      <c r="GCF64" s="431"/>
      <c r="GCG64" s="431"/>
      <c r="GCH64" s="431"/>
      <c r="GCI64" s="431"/>
      <c r="GCJ64" s="431"/>
      <c r="GCK64" s="431"/>
      <c r="GCL64" s="431"/>
      <c r="GCM64" s="431"/>
      <c r="GCN64" s="431"/>
      <c r="GCO64" s="431"/>
      <c r="GCP64" s="431"/>
      <c r="GCQ64" s="431"/>
      <c r="GCR64" s="431"/>
      <c r="GCS64" s="431"/>
      <c r="GCT64" s="431"/>
      <c r="GCU64" s="431"/>
      <c r="GCV64" s="431"/>
      <c r="GCW64" s="431"/>
      <c r="GCX64" s="431"/>
      <c r="GCY64" s="431"/>
      <c r="GCZ64" s="431"/>
      <c r="GDA64" s="431"/>
      <c r="GDB64" s="431"/>
      <c r="GDC64" s="431"/>
      <c r="GDD64" s="431"/>
      <c r="GDE64" s="431"/>
      <c r="GDF64" s="431"/>
      <c r="GDG64" s="431"/>
      <c r="GDH64" s="431"/>
      <c r="GDI64" s="431"/>
      <c r="GDJ64" s="431"/>
      <c r="GDK64" s="431"/>
      <c r="GDL64" s="431"/>
      <c r="GDM64" s="431"/>
      <c r="GDN64" s="431"/>
      <c r="GDO64" s="431"/>
      <c r="GDP64" s="431"/>
      <c r="GDQ64" s="431"/>
      <c r="GDR64" s="431"/>
      <c r="GDS64" s="431"/>
      <c r="GDT64" s="431"/>
      <c r="GDU64" s="431"/>
      <c r="GDV64" s="431"/>
      <c r="GDW64" s="431"/>
      <c r="GDX64" s="431"/>
      <c r="GDY64" s="431"/>
      <c r="GDZ64" s="431"/>
      <c r="GEA64" s="431"/>
      <c r="GEB64" s="431"/>
      <c r="GEC64" s="431"/>
      <c r="GED64" s="431"/>
      <c r="GEE64" s="431"/>
      <c r="GEF64" s="431"/>
      <c r="GEG64" s="431"/>
      <c r="GEH64" s="431"/>
      <c r="GEI64" s="431"/>
      <c r="GEJ64" s="431"/>
      <c r="GEK64" s="431"/>
      <c r="GEL64" s="431"/>
      <c r="GEM64" s="431"/>
      <c r="GEN64" s="431"/>
      <c r="GEO64" s="431"/>
      <c r="GEP64" s="431"/>
      <c r="GEQ64" s="431"/>
      <c r="GER64" s="431"/>
      <c r="GES64" s="431"/>
      <c r="GET64" s="431"/>
      <c r="GEU64" s="431"/>
      <c r="GEV64" s="431"/>
      <c r="GEW64" s="431"/>
      <c r="GEX64" s="431"/>
      <c r="GEY64" s="431"/>
      <c r="GEZ64" s="431"/>
      <c r="GFA64" s="431"/>
      <c r="GFB64" s="431"/>
      <c r="GFC64" s="431"/>
      <c r="GFD64" s="431"/>
      <c r="GFE64" s="431"/>
      <c r="GFF64" s="431"/>
      <c r="GFG64" s="431"/>
      <c r="GFH64" s="431"/>
      <c r="GFI64" s="431"/>
      <c r="GFJ64" s="431"/>
      <c r="GFK64" s="431"/>
      <c r="GFL64" s="431"/>
      <c r="GFM64" s="431"/>
      <c r="GFN64" s="431"/>
      <c r="GFO64" s="431"/>
      <c r="GFP64" s="431"/>
      <c r="GFQ64" s="431"/>
      <c r="GFR64" s="431"/>
      <c r="GFS64" s="431"/>
      <c r="GFT64" s="431"/>
      <c r="GFU64" s="431"/>
      <c r="GFV64" s="431"/>
      <c r="GFW64" s="431"/>
      <c r="GFX64" s="431"/>
      <c r="GFY64" s="431"/>
      <c r="GFZ64" s="431"/>
      <c r="GGA64" s="431"/>
      <c r="GGB64" s="431"/>
      <c r="GGC64" s="431"/>
      <c r="GGD64" s="431"/>
      <c r="GGE64" s="431"/>
      <c r="GGF64" s="431"/>
      <c r="GGG64" s="431"/>
      <c r="GGH64" s="431"/>
      <c r="GGI64" s="431"/>
      <c r="GGJ64" s="431"/>
      <c r="GGK64" s="431"/>
      <c r="GGL64" s="431"/>
      <c r="GGM64" s="431"/>
      <c r="GGN64" s="431"/>
      <c r="GGO64" s="431"/>
      <c r="GGP64" s="431"/>
      <c r="GGQ64" s="431"/>
      <c r="GGR64" s="431"/>
      <c r="GGS64" s="431"/>
      <c r="GGT64" s="431"/>
      <c r="GGU64" s="431"/>
      <c r="GGV64" s="431"/>
      <c r="GGW64" s="431"/>
      <c r="GGX64" s="431"/>
      <c r="GGY64" s="431"/>
      <c r="GGZ64" s="431"/>
      <c r="GHA64" s="431"/>
      <c r="GHB64" s="431"/>
      <c r="GHC64" s="431"/>
      <c r="GHD64" s="431"/>
      <c r="GHE64" s="431"/>
      <c r="GHF64" s="431"/>
      <c r="GHG64" s="431"/>
      <c r="GHH64" s="431"/>
      <c r="GHI64" s="431"/>
      <c r="GHJ64" s="431"/>
      <c r="GHK64" s="431"/>
      <c r="GHL64" s="431"/>
      <c r="GHM64" s="431"/>
      <c r="GHN64" s="431"/>
      <c r="GHO64" s="431"/>
      <c r="GHP64" s="431"/>
      <c r="GHQ64" s="431"/>
      <c r="GHR64" s="431"/>
      <c r="GHS64" s="431"/>
      <c r="GHT64" s="431"/>
      <c r="GHU64" s="431"/>
      <c r="GHV64" s="431"/>
      <c r="GHW64" s="431"/>
      <c r="GHX64" s="431"/>
      <c r="GHY64" s="431"/>
      <c r="GHZ64" s="431"/>
      <c r="GIA64" s="431"/>
      <c r="GIB64" s="431"/>
      <c r="GIC64" s="431"/>
      <c r="GID64" s="431"/>
      <c r="GIE64" s="431"/>
      <c r="GIF64" s="431"/>
      <c r="GIG64" s="431"/>
      <c r="GIH64" s="431"/>
      <c r="GII64" s="431"/>
      <c r="GIJ64" s="431"/>
      <c r="GIK64" s="431"/>
      <c r="GIL64" s="431"/>
      <c r="GIM64" s="431"/>
      <c r="GIN64" s="431"/>
      <c r="GIO64" s="431"/>
      <c r="GIP64" s="431"/>
      <c r="GIQ64" s="431"/>
      <c r="GIR64" s="431"/>
      <c r="GIS64" s="431"/>
      <c r="GIT64" s="431"/>
      <c r="GIU64" s="431"/>
      <c r="GIV64" s="431"/>
      <c r="GIW64" s="431"/>
      <c r="GIX64" s="431"/>
      <c r="GIY64" s="431"/>
      <c r="GIZ64" s="431"/>
      <c r="GJA64" s="431"/>
      <c r="GJB64" s="431"/>
      <c r="GJC64" s="431"/>
      <c r="GJD64" s="431"/>
      <c r="GJE64" s="431"/>
      <c r="GJF64" s="431"/>
      <c r="GJG64" s="431"/>
      <c r="GJH64" s="431"/>
      <c r="GJI64" s="431"/>
      <c r="GJJ64" s="431"/>
      <c r="GJK64" s="431"/>
      <c r="GJL64" s="431"/>
      <c r="GJM64" s="431"/>
      <c r="GJN64" s="431"/>
      <c r="GJO64" s="431"/>
      <c r="GJP64" s="431"/>
      <c r="GJQ64" s="431"/>
      <c r="GJR64" s="431"/>
      <c r="GJS64" s="431"/>
      <c r="GJT64" s="431"/>
      <c r="GJU64" s="431"/>
      <c r="GJV64" s="431"/>
      <c r="GJW64" s="431"/>
      <c r="GJX64" s="431"/>
      <c r="GJY64" s="431"/>
      <c r="GJZ64" s="431"/>
      <c r="GKA64" s="431"/>
      <c r="GKB64" s="431"/>
      <c r="GKC64" s="431"/>
      <c r="GKD64" s="431"/>
      <c r="GKE64" s="431"/>
      <c r="GKF64" s="431"/>
      <c r="GKG64" s="431"/>
      <c r="GKH64" s="431"/>
      <c r="GKI64" s="431"/>
      <c r="GKJ64" s="431"/>
      <c r="GKK64" s="431"/>
      <c r="GKL64" s="431"/>
      <c r="GKM64" s="431"/>
      <c r="GKN64" s="431"/>
      <c r="GKO64" s="431"/>
      <c r="GKP64" s="431"/>
      <c r="GKQ64" s="431"/>
      <c r="GKR64" s="431"/>
      <c r="GKS64" s="431"/>
      <c r="GKT64" s="431"/>
      <c r="GKU64" s="431"/>
      <c r="GKV64" s="431"/>
      <c r="GKW64" s="431"/>
      <c r="GKX64" s="431"/>
      <c r="GKY64" s="431"/>
      <c r="GKZ64" s="431"/>
      <c r="GLA64" s="431"/>
      <c r="GLB64" s="431"/>
      <c r="GLC64" s="431"/>
      <c r="GLD64" s="431"/>
      <c r="GLE64" s="431"/>
      <c r="GLF64" s="431"/>
      <c r="GLG64" s="431"/>
      <c r="GLH64" s="431"/>
      <c r="GLI64" s="431"/>
      <c r="GLJ64" s="431"/>
      <c r="GLK64" s="431"/>
      <c r="GLL64" s="431"/>
      <c r="GLM64" s="431"/>
      <c r="GLN64" s="431"/>
      <c r="GLO64" s="431"/>
      <c r="GLP64" s="431"/>
      <c r="GLQ64" s="431"/>
      <c r="GLR64" s="431"/>
      <c r="GLS64" s="431"/>
      <c r="GLT64" s="431"/>
      <c r="GLU64" s="431"/>
      <c r="GLV64" s="431"/>
      <c r="GLW64" s="431"/>
      <c r="GLX64" s="431"/>
      <c r="GLY64" s="431"/>
      <c r="GLZ64" s="431"/>
      <c r="GMA64" s="431"/>
      <c r="GMB64" s="431"/>
      <c r="GMC64" s="431"/>
      <c r="GMD64" s="431"/>
      <c r="GME64" s="431"/>
      <c r="GMF64" s="431"/>
      <c r="GMG64" s="431"/>
      <c r="GMH64" s="431"/>
      <c r="GMI64" s="431"/>
      <c r="GMJ64" s="431"/>
      <c r="GMK64" s="431"/>
      <c r="GML64" s="431"/>
      <c r="GMM64" s="431"/>
      <c r="GMN64" s="431"/>
      <c r="GMO64" s="431"/>
      <c r="GMP64" s="431"/>
      <c r="GMQ64" s="431"/>
      <c r="GMR64" s="431"/>
      <c r="GMS64" s="431"/>
      <c r="GMT64" s="431"/>
      <c r="GMU64" s="431"/>
      <c r="GMV64" s="431"/>
      <c r="GMW64" s="431"/>
      <c r="GMX64" s="431"/>
      <c r="GMY64" s="431"/>
      <c r="GMZ64" s="431"/>
      <c r="GNA64" s="431"/>
      <c r="GNB64" s="431"/>
      <c r="GNC64" s="431"/>
      <c r="GND64" s="431"/>
      <c r="GNE64" s="431"/>
      <c r="GNF64" s="431"/>
      <c r="GNG64" s="431"/>
      <c r="GNH64" s="431"/>
      <c r="GNI64" s="431"/>
      <c r="GNJ64" s="431"/>
      <c r="GNK64" s="431"/>
      <c r="GNL64" s="431"/>
      <c r="GNM64" s="431"/>
      <c r="GNN64" s="431"/>
      <c r="GNO64" s="431"/>
      <c r="GNP64" s="431"/>
      <c r="GNQ64" s="431"/>
      <c r="GNR64" s="431"/>
      <c r="GNS64" s="431"/>
      <c r="GNT64" s="431"/>
      <c r="GNU64" s="431"/>
      <c r="GNV64" s="431"/>
      <c r="GNW64" s="431"/>
      <c r="GNX64" s="431"/>
      <c r="GNY64" s="431"/>
      <c r="GNZ64" s="431"/>
      <c r="GOA64" s="431"/>
      <c r="GOB64" s="431"/>
      <c r="GOC64" s="431"/>
      <c r="GOD64" s="431"/>
      <c r="GOE64" s="431"/>
      <c r="GOF64" s="431"/>
      <c r="GOG64" s="431"/>
      <c r="GOH64" s="431"/>
      <c r="GOI64" s="431"/>
      <c r="GOJ64" s="431"/>
      <c r="GOK64" s="431"/>
      <c r="GOL64" s="431"/>
      <c r="GOM64" s="431"/>
      <c r="GON64" s="431"/>
      <c r="GOO64" s="431"/>
      <c r="GOP64" s="431"/>
      <c r="GOQ64" s="431"/>
      <c r="GOR64" s="431"/>
      <c r="GOS64" s="431"/>
      <c r="GOT64" s="431"/>
      <c r="GOU64" s="431"/>
      <c r="GOV64" s="431"/>
      <c r="GOW64" s="431"/>
      <c r="GOX64" s="431"/>
      <c r="GOY64" s="431"/>
      <c r="GOZ64" s="431"/>
      <c r="GPA64" s="431"/>
      <c r="GPB64" s="431"/>
      <c r="GPC64" s="431"/>
      <c r="GPD64" s="431"/>
      <c r="GPE64" s="431"/>
      <c r="GPF64" s="431"/>
      <c r="GPG64" s="431"/>
      <c r="GPH64" s="431"/>
      <c r="GPI64" s="431"/>
      <c r="GPJ64" s="431"/>
      <c r="GPK64" s="431"/>
      <c r="GPL64" s="431"/>
      <c r="GPM64" s="431"/>
      <c r="GPN64" s="431"/>
      <c r="GPO64" s="431"/>
      <c r="GPP64" s="431"/>
      <c r="GPQ64" s="431"/>
      <c r="GPR64" s="431"/>
      <c r="GPS64" s="431"/>
      <c r="GPT64" s="431"/>
      <c r="GPU64" s="431"/>
      <c r="GPV64" s="431"/>
      <c r="GPW64" s="431"/>
      <c r="GPX64" s="431"/>
      <c r="GPY64" s="431"/>
      <c r="GPZ64" s="431"/>
      <c r="GQA64" s="431"/>
      <c r="GQB64" s="431"/>
      <c r="GQC64" s="431"/>
      <c r="GQD64" s="431"/>
      <c r="GQE64" s="431"/>
      <c r="GQF64" s="431"/>
      <c r="GQG64" s="431"/>
      <c r="GQH64" s="431"/>
      <c r="GQI64" s="431"/>
      <c r="GQJ64" s="431"/>
      <c r="GQK64" s="431"/>
      <c r="GQL64" s="431"/>
      <c r="GQM64" s="431"/>
      <c r="GQN64" s="431"/>
      <c r="GQO64" s="431"/>
      <c r="GQP64" s="431"/>
      <c r="GQQ64" s="431"/>
      <c r="GQR64" s="431"/>
      <c r="GQS64" s="431"/>
      <c r="GQT64" s="431"/>
      <c r="GQU64" s="431"/>
      <c r="GQV64" s="431"/>
      <c r="GQW64" s="431"/>
      <c r="GQX64" s="431"/>
      <c r="GQY64" s="431"/>
      <c r="GQZ64" s="431"/>
      <c r="GRA64" s="431"/>
      <c r="GRB64" s="431"/>
      <c r="GRC64" s="431"/>
      <c r="GRD64" s="431"/>
      <c r="GRE64" s="431"/>
      <c r="GRF64" s="431"/>
      <c r="GRG64" s="431"/>
      <c r="GRH64" s="431"/>
      <c r="GRI64" s="431"/>
      <c r="GRJ64" s="431"/>
      <c r="GRK64" s="431"/>
      <c r="GRL64" s="431"/>
      <c r="GRM64" s="431"/>
      <c r="GRN64" s="431"/>
      <c r="GRO64" s="431"/>
      <c r="GRP64" s="431"/>
      <c r="GRQ64" s="431"/>
      <c r="GRR64" s="431"/>
      <c r="GRS64" s="431"/>
      <c r="GRT64" s="431"/>
      <c r="GRU64" s="431"/>
      <c r="GRV64" s="431"/>
      <c r="GRW64" s="431"/>
      <c r="GRX64" s="431"/>
      <c r="GRY64" s="431"/>
      <c r="GRZ64" s="431"/>
      <c r="GSA64" s="431"/>
      <c r="GSB64" s="431"/>
      <c r="GSC64" s="431"/>
      <c r="GSD64" s="431"/>
      <c r="GSE64" s="431"/>
      <c r="GSF64" s="431"/>
      <c r="GSG64" s="431"/>
      <c r="GSH64" s="431"/>
      <c r="GSI64" s="431"/>
      <c r="GSJ64" s="431"/>
      <c r="GSK64" s="431"/>
      <c r="GSL64" s="431"/>
      <c r="GSM64" s="431"/>
      <c r="GSN64" s="431"/>
      <c r="GSO64" s="431"/>
      <c r="GSP64" s="431"/>
      <c r="GSQ64" s="431"/>
      <c r="GSR64" s="431"/>
      <c r="GSS64" s="431"/>
      <c r="GST64" s="431"/>
      <c r="GSU64" s="431"/>
      <c r="GSV64" s="431"/>
      <c r="GSW64" s="431"/>
      <c r="GSX64" s="431"/>
      <c r="GSY64" s="431"/>
      <c r="GSZ64" s="431"/>
      <c r="GTA64" s="431"/>
      <c r="GTB64" s="431"/>
      <c r="GTC64" s="431"/>
      <c r="GTD64" s="431"/>
      <c r="GTE64" s="431"/>
      <c r="GTF64" s="431"/>
      <c r="GTG64" s="431"/>
      <c r="GTH64" s="431"/>
      <c r="GTI64" s="431"/>
      <c r="GTJ64" s="431"/>
      <c r="GTK64" s="431"/>
      <c r="GTL64" s="431"/>
      <c r="GTM64" s="431"/>
      <c r="GTN64" s="431"/>
      <c r="GTO64" s="431"/>
      <c r="GTP64" s="431"/>
      <c r="GTQ64" s="431"/>
      <c r="GTR64" s="431"/>
      <c r="GTS64" s="431"/>
      <c r="GTT64" s="431"/>
      <c r="GTU64" s="431"/>
      <c r="GTV64" s="431"/>
      <c r="GTW64" s="431"/>
      <c r="GTX64" s="431"/>
      <c r="GTY64" s="431"/>
      <c r="GTZ64" s="431"/>
      <c r="GUA64" s="431"/>
      <c r="GUB64" s="431"/>
      <c r="GUC64" s="431"/>
      <c r="GUD64" s="431"/>
      <c r="GUE64" s="431"/>
      <c r="GUF64" s="431"/>
      <c r="GUG64" s="431"/>
      <c r="GUH64" s="431"/>
      <c r="GUI64" s="431"/>
      <c r="GUJ64" s="431"/>
      <c r="GUK64" s="431"/>
      <c r="GUL64" s="431"/>
      <c r="GUM64" s="431"/>
      <c r="GUN64" s="431"/>
      <c r="GUO64" s="431"/>
      <c r="GUP64" s="431"/>
      <c r="GUQ64" s="431"/>
      <c r="GUR64" s="431"/>
      <c r="GUS64" s="431"/>
      <c r="GUT64" s="431"/>
      <c r="GUU64" s="431"/>
      <c r="GUV64" s="431"/>
      <c r="GUW64" s="431"/>
      <c r="GUX64" s="431"/>
      <c r="GUY64" s="431"/>
      <c r="GUZ64" s="431"/>
      <c r="GVA64" s="431"/>
      <c r="GVB64" s="431"/>
      <c r="GVC64" s="431"/>
      <c r="GVD64" s="431"/>
      <c r="GVE64" s="431"/>
      <c r="GVF64" s="431"/>
      <c r="GVG64" s="431"/>
      <c r="GVH64" s="431"/>
      <c r="GVI64" s="431"/>
      <c r="GVJ64" s="431"/>
      <c r="GVK64" s="431"/>
      <c r="GVL64" s="431"/>
      <c r="GVM64" s="431"/>
      <c r="GVN64" s="431"/>
      <c r="GVO64" s="431"/>
      <c r="GVP64" s="431"/>
      <c r="GVQ64" s="431"/>
      <c r="GVR64" s="431"/>
      <c r="GVS64" s="431"/>
      <c r="GVT64" s="431"/>
      <c r="GVU64" s="431"/>
      <c r="GVV64" s="431"/>
      <c r="GVW64" s="431"/>
      <c r="GVX64" s="431"/>
      <c r="GVY64" s="431"/>
      <c r="GVZ64" s="431"/>
      <c r="GWA64" s="431"/>
      <c r="GWB64" s="431"/>
      <c r="GWC64" s="431"/>
      <c r="GWD64" s="431"/>
      <c r="GWE64" s="431"/>
      <c r="GWF64" s="431"/>
      <c r="GWG64" s="431"/>
      <c r="GWH64" s="431"/>
      <c r="GWI64" s="431"/>
      <c r="GWJ64" s="431"/>
      <c r="GWK64" s="431"/>
      <c r="GWL64" s="431"/>
      <c r="GWM64" s="431"/>
      <c r="GWN64" s="431"/>
      <c r="GWO64" s="431"/>
      <c r="GWP64" s="431"/>
      <c r="GWQ64" s="431"/>
      <c r="GWR64" s="431"/>
      <c r="GWS64" s="431"/>
      <c r="GWT64" s="431"/>
      <c r="GWU64" s="431"/>
      <c r="GWV64" s="431"/>
      <c r="GWW64" s="431"/>
      <c r="GWX64" s="431"/>
      <c r="GWY64" s="431"/>
      <c r="GWZ64" s="431"/>
      <c r="GXA64" s="431"/>
      <c r="GXB64" s="431"/>
      <c r="GXC64" s="431"/>
      <c r="GXD64" s="431"/>
      <c r="GXE64" s="431"/>
      <c r="GXF64" s="431"/>
      <c r="GXG64" s="431"/>
      <c r="GXH64" s="431"/>
      <c r="GXI64" s="431"/>
      <c r="GXJ64" s="431"/>
      <c r="GXK64" s="431"/>
      <c r="GXL64" s="431"/>
      <c r="GXM64" s="431"/>
      <c r="GXN64" s="431"/>
      <c r="GXO64" s="431"/>
      <c r="GXP64" s="431"/>
      <c r="GXQ64" s="431"/>
      <c r="GXR64" s="431"/>
      <c r="GXS64" s="431"/>
      <c r="GXT64" s="431"/>
      <c r="GXU64" s="431"/>
      <c r="GXV64" s="431"/>
      <c r="GXW64" s="431"/>
      <c r="GXX64" s="431"/>
      <c r="GXY64" s="431"/>
      <c r="GXZ64" s="431"/>
      <c r="GYA64" s="431"/>
      <c r="GYB64" s="431"/>
      <c r="GYC64" s="431"/>
      <c r="GYD64" s="431"/>
      <c r="GYE64" s="431"/>
      <c r="GYF64" s="431"/>
      <c r="GYG64" s="431"/>
      <c r="GYH64" s="431"/>
      <c r="GYI64" s="431"/>
      <c r="GYJ64" s="431"/>
      <c r="GYK64" s="431"/>
      <c r="GYL64" s="431"/>
      <c r="GYM64" s="431"/>
      <c r="GYN64" s="431"/>
      <c r="GYO64" s="431"/>
      <c r="GYP64" s="431"/>
      <c r="GYQ64" s="431"/>
      <c r="GYR64" s="431"/>
      <c r="GYS64" s="431"/>
      <c r="GYT64" s="431"/>
      <c r="GYU64" s="431"/>
      <c r="GYV64" s="431"/>
      <c r="GYW64" s="431"/>
      <c r="GYX64" s="431"/>
      <c r="GYY64" s="431"/>
      <c r="GYZ64" s="431"/>
      <c r="GZA64" s="431"/>
      <c r="GZB64" s="431"/>
      <c r="GZC64" s="431"/>
      <c r="GZD64" s="431"/>
      <c r="GZE64" s="431"/>
      <c r="GZF64" s="431"/>
      <c r="GZG64" s="431"/>
      <c r="GZH64" s="431"/>
      <c r="GZI64" s="431"/>
      <c r="GZJ64" s="431"/>
      <c r="GZK64" s="431"/>
      <c r="GZL64" s="431"/>
      <c r="GZM64" s="431"/>
      <c r="GZN64" s="431"/>
      <c r="GZO64" s="431"/>
      <c r="GZP64" s="431"/>
      <c r="GZQ64" s="431"/>
      <c r="GZR64" s="431"/>
      <c r="GZS64" s="431"/>
      <c r="GZT64" s="431"/>
      <c r="GZU64" s="431"/>
      <c r="GZV64" s="431"/>
      <c r="GZW64" s="431"/>
      <c r="GZX64" s="431"/>
      <c r="GZY64" s="431"/>
      <c r="GZZ64" s="431"/>
      <c r="HAA64" s="431"/>
      <c r="HAB64" s="431"/>
      <c r="HAC64" s="431"/>
      <c r="HAD64" s="431"/>
      <c r="HAE64" s="431"/>
      <c r="HAF64" s="431"/>
      <c r="HAG64" s="431"/>
      <c r="HAH64" s="431"/>
      <c r="HAI64" s="431"/>
      <c r="HAJ64" s="431"/>
      <c r="HAK64" s="431"/>
      <c r="HAL64" s="431"/>
      <c r="HAM64" s="431"/>
      <c r="HAN64" s="431"/>
      <c r="HAO64" s="431"/>
      <c r="HAP64" s="431"/>
      <c r="HAQ64" s="431"/>
      <c r="HAR64" s="431"/>
      <c r="HAS64" s="431"/>
      <c r="HAT64" s="431"/>
      <c r="HAU64" s="431"/>
      <c r="HAV64" s="431"/>
      <c r="HAW64" s="431"/>
      <c r="HAX64" s="431"/>
      <c r="HAY64" s="431"/>
      <c r="HAZ64" s="431"/>
      <c r="HBA64" s="431"/>
      <c r="HBB64" s="431"/>
      <c r="HBC64" s="431"/>
      <c r="HBD64" s="431"/>
      <c r="HBE64" s="431"/>
      <c r="HBF64" s="431"/>
      <c r="HBG64" s="431"/>
      <c r="HBH64" s="431"/>
      <c r="HBI64" s="431"/>
      <c r="HBJ64" s="431"/>
      <c r="HBK64" s="431"/>
      <c r="HBL64" s="431"/>
      <c r="HBM64" s="431"/>
      <c r="HBN64" s="431"/>
      <c r="HBO64" s="431"/>
      <c r="HBP64" s="431"/>
      <c r="HBQ64" s="431"/>
      <c r="HBR64" s="431"/>
      <c r="HBS64" s="431"/>
      <c r="HBT64" s="431"/>
      <c r="HBU64" s="431"/>
      <c r="HBV64" s="431"/>
      <c r="HBW64" s="431"/>
      <c r="HBX64" s="431"/>
      <c r="HBY64" s="431"/>
      <c r="HBZ64" s="431"/>
      <c r="HCA64" s="431"/>
      <c r="HCB64" s="431"/>
      <c r="HCC64" s="431"/>
      <c r="HCD64" s="431"/>
      <c r="HCE64" s="431"/>
      <c r="HCF64" s="431"/>
      <c r="HCG64" s="431"/>
      <c r="HCH64" s="431"/>
      <c r="HCI64" s="431"/>
      <c r="HCJ64" s="431"/>
      <c r="HCK64" s="431"/>
      <c r="HCL64" s="431"/>
      <c r="HCM64" s="431"/>
      <c r="HCN64" s="431"/>
      <c r="HCO64" s="431"/>
      <c r="HCP64" s="431"/>
      <c r="HCQ64" s="431"/>
      <c r="HCR64" s="431"/>
      <c r="HCS64" s="431"/>
      <c r="HCT64" s="431"/>
      <c r="HCU64" s="431"/>
      <c r="HCV64" s="431"/>
      <c r="HCW64" s="431"/>
      <c r="HCX64" s="431"/>
      <c r="HCY64" s="431"/>
      <c r="HCZ64" s="431"/>
      <c r="HDA64" s="431"/>
      <c r="HDB64" s="431"/>
      <c r="HDC64" s="431"/>
      <c r="HDD64" s="431"/>
      <c r="HDE64" s="431"/>
      <c r="HDF64" s="431"/>
      <c r="HDG64" s="431"/>
      <c r="HDH64" s="431"/>
      <c r="HDI64" s="431"/>
      <c r="HDJ64" s="431"/>
      <c r="HDK64" s="431"/>
      <c r="HDL64" s="431"/>
      <c r="HDM64" s="431"/>
      <c r="HDN64" s="431"/>
      <c r="HDO64" s="431"/>
      <c r="HDP64" s="431"/>
      <c r="HDQ64" s="431"/>
      <c r="HDR64" s="431"/>
      <c r="HDS64" s="431"/>
      <c r="HDT64" s="431"/>
      <c r="HDU64" s="431"/>
      <c r="HDV64" s="431"/>
      <c r="HDW64" s="431"/>
      <c r="HDX64" s="431"/>
      <c r="HDY64" s="431"/>
      <c r="HDZ64" s="431"/>
      <c r="HEA64" s="431"/>
      <c r="HEB64" s="431"/>
      <c r="HEC64" s="431"/>
      <c r="HED64" s="431"/>
      <c r="HEE64" s="431"/>
      <c r="HEF64" s="431"/>
      <c r="HEG64" s="431"/>
      <c r="HEH64" s="431"/>
      <c r="HEI64" s="431"/>
      <c r="HEJ64" s="431"/>
      <c r="HEK64" s="431"/>
      <c r="HEL64" s="431"/>
      <c r="HEM64" s="431"/>
      <c r="HEN64" s="431"/>
      <c r="HEO64" s="431"/>
      <c r="HEP64" s="431"/>
      <c r="HEQ64" s="431"/>
      <c r="HER64" s="431"/>
      <c r="HES64" s="431"/>
      <c r="HET64" s="431"/>
      <c r="HEU64" s="431"/>
      <c r="HEV64" s="431"/>
      <c r="HEW64" s="431"/>
      <c r="HEX64" s="431"/>
      <c r="HEY64" s="431"/>
      <c r="HEZ64" s="431"/>
      <c r="HFA64" s="431"/>
      <c r="HFB64" s="431"/>
      <c r="HFC64" s="431"/>
      <c r="HFD64" s="431"/>
      <c r="HFE64" s="431"/>
      <c r="HFF64" s="431"/>
      <c r="HFG64" s="431"/>
      <c r="HFH64" s="431"/>
      <c r="HFI64" s="431"/>
      <c r="HFJ64" s="431"/>
      <c r="HFK64" s="431"/>
      <c r="HFL64" s="431"/>
      <c r="HFM64" s="431"/>
      <c r="HFN64" s="431"/>
      <c r="HFO64" s="431"/>
      <c r="HFP64" s="431"/>
      <c r="HFQ64" s="431"/>
      <c r="HFR64" s="431"/>
      <c r="HFS64" s="431"/>
      <c r="HFT64" s="431"/>
      <c r="HFU64" s="431"/>
      <c r="HFV64" s="431"/>
      <c r="HFW64" s="431"/>
      <c r="HFX64" s="431"/>
      <c r="HFY64" s="431"/>
      <c r="HFZ64" s="431"/>
      <c r="HGA64" s="431"/>
      <c r="HGB64" s="431"/>
      <c r="HGC64" s="431"/>
      <c r="HGD64" s="431"/>
      <c r="HGE64" s="431"/>
      <c r="HGF64" s="431"/>
      <c r="HGG64" s="431"/>
      <c r="HGH64" s="431"/>
      <c r="HGI64" s="431"/>
      <c r="HGJ64" s="431"/>
      <c r="HGK64" s="431"/>
      <c r="HGL64" s="431"/>
      <c r="HGM64" s="431"/>
      <c r="HGN64" s="431"/>
      <c r="HGO64" s="431"/>
      <c r="HGP64" s="431"/>
      <c r="HGQ64" s="431"/>
      <c r="HGR64" s="431"/>
      <c r="HGS64" s="431"/>
      <c r="HGT64" s="431"/>
      <c r="HGU64" s="431"/>
      <c r="HGV64" s="431"/>
      <c r="HGW64" s="431"/>
      <c r="HGX64" s="431"/>
      <c r="HGY64" s="431"/>
      <c r="HGZ64" s="431"/>
      <c r="HHA64" s="431"/>
      <c r="HHB64" s="431"/>
      <c r="HHC64" s="431"/>
      <c r="HHD64" s="431"/>
      <c r="HHE64" s="431"/>
      <c r="HHF64" s="431"/>
      <c r="HHG64" s="431"/>
      <c r="HHH64" s="431"/>
      <c r="HHI64" s="431"/>
      <c r="HHJ64" s="431"/>
      <c r="HHK64" s="431"/>
      <c r="HHL64" s="431"/>
      <c r="HHM64" s="431"/>
      <c r="HHN64" s="431"/>
      <c r="HHO64" s="431"/>
      <c r="HHP64" s="431"/>
      <c r="HHQ64" s="431"/>
      <c r="HHR64" s="431"/>
      <c r="HHS64" s="431"/>
      <c r="HHT64" s="431"/>
      <c r="HHU64" s="431"/>
      <c r="HHV64" s="431"/>
      <c r="HHW64" s="431"/>
      <c r="HHX64" s="431"/>
      <c r="HHY64" s="431"/>
      <c r="HHZ64" s="431"/>
      <c r="HIA64" s="431"/>
      <c r="HIB64" s="431"/>
      <c r="HIC64" s="431"/>
      <c r="HID64" s="431"/>
      <c r="HIE64" s="431"/>
      <c r="HIF64" s="431"/>
      <c r="HIG64" s="431"/>
      <c r="HIH64" s="431"/>
      <c r="HII64" s="431"/>
      <c r="HIJ64" s="431"/>
      <c r="HIK64" s="431"/>
      <c r="HIL64" s="431"/>
      <c r="HIM64" s="431"/>
      <c r="HIN64" s="431"/>
      <c r="HIO64" s="431"/>
      <c r="HIP64" s="431"/>
      <c r="HIQ64" s="431"/>
      <c r="HIR64" s="431"/>
      <c r="HIS64" s="431"/>
      <c r="HIT64" s="431"/>
      <c r="HIU64" s="431"/>
      <c r="HIV64" s="431"/>
      <c r="HIW64" s="431"/>
      <c r="HIX64" s="431"/>
      <c r="HIY64" s="431"/>
      <c r="HIZ64" s="431"/>
      <c r="HJA64" s="431"/>
      <c r="HJB64" s="431"/>
      <c r="HJC64" s="431"/>
      <c r="HJD64" s="431"/>
      <c r="HJE64" s="431"/>
      <c r="HJF64" s="431"/>
      <c r="HJG64" s="431"/>
      <c r="HJH64" s="431"/>
      <c r="HJI64" s="431"/>
      <c r="HJJ64" s="431"/>
      <c r="HJK64" s="431"/>
      <c r="HJL64" s="431"/>
      <c r="HJM64" s="431"/>
      <c r="HJN64" s="431"/>
      <c r="HJO64" s="431"/>
      <c r="HJP64" s="431"/>
      <c r="HJQ64" s="431"/>
      <c r="HJR64" s="431"/>
      <c r="HJS64" s="431"/>
      <c r="HJT64" s="431"/>
      <c r="HJU64" s="431"/>
      <c r="HJV64" s="431"/>
      <c r="HJW64" s="431"/>
      <c r="HJX64" s="431"/>
      <c r="HJY64" s="431"/>
      <c r="HJZ64" s="431"/>
      <c r="HKA64" s="431"/>
      <c r="HKB64" s="431"/>
      <c r="HKC64" s="431"/>
      <c r="HKD64" s="431"/>
      <c r="HKE64" s="431"/>
      <c r="HKF64" s="431"/>
      <c r="HKG64" s="431"/>
      <c r="HKH64" s="431"/>
      <c r="HKI64" s="431"/>
      <c r="HKJ64" s="431"/>
      <c r="HKK64" s="431"/>
      <c r="HKL64" s="431"/>
      <c r="HKM64" s="431"/>
      <c r="HKN64" s="431"/>
      <c r="HKO64" s="431"/>
      <c r="HKP64" s="431"/>
      <c r="HKQ64" s="431"/>
      <c r="HKR64" s="431"/>
      <c r="HKS64" s="431"/>
      <c r="HKT64" s="431"/>
      <c r="HKU64" s="431"/>
      <c r="HKV64" s="431"/>
      <c r="HKW64" s="431"/>
      <c r="HKX64" s="431"/>
      <c r="HKY64" s="431"/>
      <c r="HKZ64" s="431"/>
      <c r="HLA64" s="431"/>
      <c r="HLB64" s="431"/>
      <c r="HLC64" s="431"/>
      <c r="HLD64" s="431"/>
      <c r="HLE64" s="431"/>
      <c r="HLF64" s="431"/>
      <c r="HLG64" s="431"/>
      <c r="HLH64" s="431"/>
      <c r="HLI64" s="431"/>
      <c r="HLJ64" s="431"/>
      <c r="HLK64" s="431"/>
      <c r="HLL64" s="431"/>
      <c r="HLM64" s="431"/>
      <c r="HLN64" s="431"/>
      <c r="HLO64" s="431"/>
      <c r="HLP64" s="431"/>
      <c r="HLQ64" s="431"/>
      <c r="HLR64" s="431"/>
      <c r="HLS64" s="431"/>
      <c r="HLT64" s="431"/>
      <c r="HLU64" s="431"/>
      <c r="HLV64" s="431"/>
      <c r="HLW64" s="431"/>
      <c r="HLX64" s="431"/>
      <c r="HLY64" s="431"/>
      <c r="HLZ64" s="431"/>
      <c r="HMA64" s="431"/>
      <c r="HMB64" s="431"/>
      <c r="HMC64" s="431"/>
      <c r="HMD64" s="431"/>
      <c r="HME64" s="431"/>
      <c r="HMF64" s="431"/>
      <c r="HMG64" s="431"/>
      <c r="HMH64" s="431"/>
      <c r="HMI64" s="431"/>
      <c r="HMJ64" s="431"/>
      <c r="HMK64" s="431"/>
      <c r="HML64" s="431"/>
      <c r="HMM64" s="431"/>
      <c r="HMN64" s="431"/>
      <c r="HMO64" s="431"/>
      <c r="HMP64" s="431"/>
      <c r="HMQ64" s="431"/>
      <c r="HMR64" s="431"/>
      <c r="HMS64" s="431"/>
      <c r="HMT64" s="431"/>
      <c r="HMU64" s="431"/>
      <c r="HMV64" s="431"/>
      <c r="HMW64" s="431"/>
      <c r="HMX64" s="431"/>
      <c r="HMY64" s="431"/>
      <c r="HMZ64" s="431"/>
      <c r="HNA64" s="431"/>
      <c r="HNB64" s="431"/>
      <c r="HNC64" s="431"/>
      <c r="HND64" s="431"/>
      <c r="HNE64" s="431"/>
      <c r="HNF64" s="431"/>
      <c r="HNG64" s="431"/>
      <c r="HNH64" s="431"/>
      <c r="HNI64" s="431"/>
      <c r="HNJ64" s="431"/>
      <c r="HNK64" s="431"/>
      <c r="HNL64" s="431"/>
      <c r="HNM64" s="431"/>
      <c r="HNN64" s="431"/>
      <c r="HNO64" s="431"/>
      <c r="HNP64" s="431"/>
      <c r="HNQ64" s="431"/>
      <c r="HNR64" s="431"/>
      <c r="HNS64" s="431"/>
      <c r="HNT64" s="431"/>
      <c r="HNU64" s="431"/>
      <c r="HNV64" s="431"/>
      <c r="HNW64" s="431"/>
      <c r="HNX64" s="431"/>
      <c r="HNY64" s="431"/>
      <c r="HNZ64" s="431"/>
      <c r="HOA64" s="431"/>
      <c r="HOB64" s="431"/>
      <c r="HOC64" s="431"/>
      <c r="HOD64" s="431"/>
      <c r="HOE64" s="431"/>
      <c r="HOF64" s="431"/>
      <c r="HOG64" s="431"/>
      <c r="HOH64" s="431"/>
      <c r="HOI64" s="431"/>
      <c r="HOJ64" s="431"/>
      <c r="HOK64" s="431"/>
      <c r="HOL64" s="431"/>
      <c r="HOM64" s="431"/>
      <c r="HON64" s="431"/>
      <c r="HOO64" s="431"/>
      <c r="HOP64" s="431"/>
      <c r="HOQ64" s="431"/>
      <c r="HOR64" s="431"/>
      <c r="HOS64" s="431"/>
      <c r="HOT64" s="431"/>
      <c r="HOU64" s="431"/>
      <c r="HOV64" s="431"/>
      <c r="HOW64" s="431"/>
      <c r="HOX64" s="431"/>
      <c r="HOY64" s="431"/>
      <c r="HOZ64" s="431"/>
      <c r="HPA64" s="431"/>
      <c r="HPB64" s="431"/>
      <c r="HPC64" s="431"/>
      <c r="HPD64" s="431"/>
      <c r="HPE64" s="431"/>
      <c r="HPF64" s="431"/>
      <c r="HPG64" s="431"/>
      <c r="HPH64" s="431"/>
      <c r="HPI64" s="431"/>
      <c r="HPJ64" s="431"/>
      <c r="HPK64" s="431"/>
      <c r="HPL64" s="431"/>
      <c r="HPM64" s="431"/>
      <c r="HPN64" s="431"/>
      <c r="HPO64" s="431"/>
      <c r="HPP64" s="431"/>
      <c r="HPQ64" s="431"/>
      <c r="HPR64" s="431"/>
      <c r="HPS64" s="431"/>
      <c r="HPT64" s="431"/>
      <c r="HPU64" s="431"/>
      <c r="HPV64" s="431"/>
      <c r="HPW64" s="431"/>
      <c r="HPX64" s="431"/>
      <c r="HPY64" s="431"/>
      <c r="HPZ64" s="431"/>
      <c r="HQA64" s="431"/>
      <c r="HQB64" s="431"/>
      <c r="HQC64" s="431"/>
      <c r="HQD64" s="431"/>
      <c r="HQE64" s="431"/>
      <c r="HQF64" s="431"/>
      <c r="HQG64" s="431"/>
      <c r="HQH64" s="431"/>
      <c r="HQI64" s="431"/>
      <c r="HQJ64" s="431"/>
      <c r="HQK64" s="431"/>
      <c r="HQL64" s="431"/>
      <c r="HQM64" s="431"/>
      <c r="HQN64" s="431"/>
      <c r="HQO64" s="431"/>
      <c r="HQP64" s="431"/>
      <c r="HQQ64" s="431"/>
      <c r="HQR64" s="431"/>
      <c r="HQS64" s="431"/>
      <c r="HQT64" s="431"/>
      <c r="HQU64" s="431"/>
      <c r="HQV64" s="431"/>
      <c r="HQW64" s="431"/>
      <c r="HQX64" s="431"/>
      <c r="HQY64" s="431"/>
      <c r="HQZ64" s="431"/>
      <c r="HRA64" s="431"/>
      <c r="HRB64" s="431"/>
      <c r="HRC64" s="431"/>
      <c r="HRD64" s="431"/>
      <c r="HRE64" s="431"/>
      <c r="HRF64" s="431"/>
      <c r="HRG64" s="431"/>
      <c r="HRH64" s="431"/>
      <c r="HRI64" s="431"/>
      <c r="HRJ64" s="431"/>
      <c r="HRK64" s="431"/>
      <c r="HRL64" s="431"/>
      <c r="HRM64" s="431"/>
      <c r="HRN64" s="431"/>
      <c r="HRO64" s="431"/>
      <c r="HRP64" s="431"/>
      <c r="HRQ64" s="431"/>
      <c r="HRR64" s="431"/>
      <c r="HRS64" s="431"/>
      <c r="HRT64" s="431"/>
      <c r="HRU64" s="431"/>
      <c r="HRV64" s="431"/>
      <c r="HRW64" s="431"/>
      <c r="HRX64" s="431"/>
      <c r="HRY64" s="431"/>
      <c r="HRZ64" s="431"/>
      <c r="HSA64" s="431"/>
      <c r="HSB64" s="431"/>
      <c r="HSC64" s="431"/>
      <c r="HSD64" s="431"/>
      <c r="HSE64" s="431"/>
      <c r="HSF64" s="431"/>
      <c r="HSG64" s="431"/>
      <c r="HSH64" s="431"/>
      <c r="HSI64" s="431"/>
      <c r="HSJ64" s="431"/>
      <c r="HSK64" s="431"/>
      <c r="HSL64" s="431"/>
      <c r="HSM64" s="431"/>
      <c r="HSN64" s="431"/>
      <c r="HSO64" s="431"/>
      <c r="HSP64" s="431"/>
      <c r="HSQ64" s="431"/>
      <c r="HSR64" s="431"/>
      <c r="HSS64" s="431"/>
      <c r="HST64" s="431"/>
      <c r="HSU64" s="431"/>
      <c r="HSV64" s="431"/>
      <c r="HSW64" s="431"/>
      <c r="HSX64" s="431"/>
      <c r="HSY64" s="431"/>
      <c r="HSZ64" s="431"/>
      <c r="HTA64" s="431"/>
      <c r="HTB64" s="431"/>
      <c r="HTC64" s="431"/>
      <c r="HTD64" s="431"/>
      <c r="HTE64" s="431"/>
      <c r="HTF64" s="431"/>
      <c r="HTG64" s="431"/>
      <c r="HTH64" s="431"/>
      <c r="HTI64" s="431"/>
      <c r="HTJ64" s="431"/>
      <c r="HTK64" s="431"/>
      <c r="HTL64" s="431"/>
      <c r="HTM64" s="431"/>
      <c r="HTN64" s="431"/>
      <c r="HTO64" s="431"/>
      <c r="HTP64" s="431"/>
      <c r="HTQ64" s="431"/>
      <c r="HTR64" s="431"/>
      <c r="HTS64" s="431"/>
      <c r="HTT64" s="431"/>
      <c r="HTU64" s="431"/>
      <c r="HTV64" s="431"/>
      <c r="HTW64" s="431"/>
      <c r="HTX64" s="431"/>
      <c r="HTY64" s="431"/>
      <c r="HTZ64" s="431"/>
      <c r="HUA64" s="431"/>
      <c r="HUB64" s="431"/>
      <c r="HUC64" s="431"/>
      <c r="HUD64" s="431"/>
      <c r="HUE64" s="431"/>
      <c r="HUF64" s="431"/>
      <c r="HUG64" s="431"/>
      <c r="HUH64" s="431"/>
      <c r="HUI64" s="431"/>
      <c r="HUJ64" s="431"/>
      <c r="HUK64" s="431"/>
      <c r="HUL64" s="431"/>
      <c r="HUM64" s="431"/>
      <c r="HUN64" s="431"/>
      <c r="HUO64" s="431"/>
      <c r="HUP64" s="431"/>
      <c r="HUQ64" s="431"/>
      <c r="HUR64" s="431"/>
      <c r="HUS64" s="431"/>
      <c r="HUT64" s="431"/>
      <c r="HUU64" s="431"/>
      <c r="HUV64" s="431"/>
      <c r="HUW64" s="431"/>
      <c r="HUX64" s="431"/>
      <c r="HUY64" s="431"/>
      <c r="HUZ64" s="431"/>
      <c r="HVA64" s="431"/>
      <c r="HVB64" s="431"/>
      <c r="HVC64" s="431"/>
      <c r="HVD64" s="431"/>
      <c r="HVE64" s="431"/>
      <c r="HVF64" s="431"/>
      <c r="HVG64" s="431"/>
      <c r="HVH64" s="431"/>
      <c r="HVI64" s="431"/>
      <c r="HVJ64" s="431"/>
      <c r="HVK64" s="431"/>
      <c r="HVL64" s="431"/>
      <c r="HVM64" s="431"/>
      <c r="HVN64" s="431"/>
      <c r="HVO64" s="431"/>
      <c r="HVP64" s="431"/>
      <c r="HVQ64" s="431"/>
      <c r="HVR64" s="431"/>
      <c r="HVS64" s="431"/>
      <c r="HVT64" s="431"/>
      <c r="HVU64" s="431"/>
      <c r="HVV64" s="431"/>
      <c r="HVW64" s="431"/>
      <c r="HVX64" s="431"/>
      <c r="HVY64" s="431"/>
      <c r="HVZ64" s="431"/>
      <c r="HWA64" s="431"/>
      <c r="HWB64" s="431"/>
      <c r="HWC64" s="431"/>
      <c r="HWD64" s="431"/>
      <c r="HWE64" s="431"/>
      <c r="HWF64" s="431"/>
      <c r="HWG64" s="431"/>
      <c r="HWH64" s="431"/>
      <c r="HWI64" s="431"/>
      <c r="HWJ64" s="431"/>
      <c r="HWK64" s="431"/>
      <c r="HWL64" s="431"/>
      <c r="HWM64" s="431"/>
      <c r="HWN64" s="431"/>
      <c r="HWO64" s="431"/>
      <c r="HWP64" s="431"/>
      <c r="HWQ64" s="431"/>
      <c r="HWR64" s="431"/>
      <c r="HWS64" s="431"/>
      <c r="HWT64" s="431"/>
      <c r="HWU64" s="431"/>
      <c r="HWV64" s="431"/>
      <c r="HWW64" s="431"/>
      <c r="HWX64" s="431"/>
      <c r="HWY64" s="431"/>
      <c r="HWZ64" s="431"/>
      <c r="HXA64" s="431"/>
      <c r="HXB64" s="431"/>
      <c r="HXC64" s="431"/>
      <c r="HXD64" s="431"/>
      <c r="HXE64" s="431"/>
      <c r="HXF64" s="431"/>
      <c r="HXG64" s="431"/>
      <c r="HXH64" s="431"/>
      <c r="HXI64" s="431"/>
      <c r="HXJ64" s="431"/>
      <c r="HXK64" s="431"/>
      <c r="HXL64" s="431"/>
      <c r="HXM64" s="431"/>
      <c r="HXN64" s="431"/>
      <c r="HXO64" s="431"/>
      <c r="HXP64" s="431"/>
      <c r="HXQ64" s="431"/>
      <c r="HXR64" s="431"/>
      <c r="HXS64" s="431"/>
      <c r="HXT64" s="431"/>
      <c r="HXU64" s="431"/>
      <c r="HXV64" s="431"/>
      <c r="HXW64" s="431"/>
      <c r="HXX64" s="431"/>
      <c r="HXY64" s="431"/>
      <c r="HXZ64" s="431"/>
      <c r="HYA64" s="431"/>
      <c r="HYB64" s="431"/>
      <c r="HYC64" s="431"/>
      <c r="HYD64" s="431"/>
      <c r="HYE64" s="431"/>
      <c r="HYF64" s="431"/>
      <c r="HYG64" s="431"/>
      <c r="HYH64" s="431"/>
      <c r="HYI64" s="431"/>
      <c r="HYJ64" s="431"/>
      <c r="HYK64" s="431"/>
      <c r="HYL64" s="431"/>
      <c r="HYM64" s="431"/>
      <c r="HYN64" s="431"/>
      <c r="HYO64" s="431"/>
      <c r="HYP64" s="431"/>
      <c r="HYQ64" s="431"/>
      <c r="HYR64" s="431"/>
      <c r="HYS64" s="431"/>
      <c r="HYT64" s="431"/>
      <c r="HYU64" s="431"/>
      <c r="HYV64" s="431"/>
      <c r="HYW64" s="431"/>
      <c r="HYX64" s="431"/>
      <c r="HYY64" s="431"/>
      <c r="HYZ64" s="431"/>
      <c r="HZA64" s="431"/>
      <c r="HZB64" s="431"/>
      <c r="HZC64" s="431"/>
      <c r="HZD64" s="431"/>
      <c r="HZE64" s="431"/>
      <c r="HZF64" s="431"/>
      <c r="HZG64" s="431"/>
      <c r="HZH64" s="431"/>
      <c r="HZI64" s="431"/>
      <c r="HZJ64" s="431"/>
      <c r="HZK64" s="431"/>
      <c r="HZL64" s="431"/>
      <c r="HZM64" s="431"/>
      <c r="HZN64" s="431"/>
      <c r="HZO64" s="431"/>
      <c r="HZP64" s="431"/>
      <c r="HZQ64" s="431"/>
      <c r="HZR64" s="431"/>
      <c r="HZS64" s="431"/>
      <c r="HZT64" s="431"/>
      <c r="HZU64" s="431"/>
      <c r="HZV64" s="431"/>
      <c r="HZW64" s="431"/>
      <c r="HZX64" s="431"/>
      <c r="HZY64" s="431"/>
      <c r="HZZ64" s="431"/>
      <c r="IAA64" s="431"/>
      <c r="IAB64" s="431"/>
      <c r="IAC64" s="431"/>
      <c r="IAD64" s="431"/>
      <c r="IAE64" s="431"/>
      <c r="IAF64" s="431"/>
      <c r="IAG64" s="431"/>
      <c r="IAH64" s="431"/>
      <c r="IAI64" s="431"/>
      <c r="IAJ64" s="431"/>
      <c r="IAK64" s="431"/>
      <c r="IAL64" s="431"/>
      <c r="IAM64" s="431"/>
      <c r="IAN64" s="431"/>
      <c r="IAO64" s="431"/>
      <c r="IAP64" s="431"/>
      <c r="IAQ64" s="431"/>
      <c r="IAR64" s="431"/>
      <c r="IAS64" s="431"/>
      <c r="IAT64" s="431"/>
      <c r="IAU64" s="431"/>
      <c r="IAV64" s="431"/>
      <c r="IAW64" s="431"/>
      <c r="IAX64" s="431"/>
      <c r="IAY64" s="431"/>
      <c r="IAZ64" s="431"/>
      <c r="IBA64" s="431"/>
      <c r="IBB64" s="431"/>
      <c r="IBC64" s="431"/>
      <c r="IBD64" s="431"/>
      <c r="IBE64" s="431"/>
      <c r="IBF64" s="431"/>
      <c r="IBG64" s="431"/>
      <c r="IBH64" s="431"/>
      <c r="IBI64" s="431"/>
      <c r="IBJ64" s="431"/>
      <c r="IBK64" s="431"/>
      <c r="IBL64" s="431"/>
      <c r="IBM64" s="431"/>
      <c r="IBN64" s="431"/>
      <c r="IBO64" s="431"/>
      <c r="IBP64" s="431"/>
      <c r="IBQ64" s="431"/>
      <c r="IBR64" s="431"/>
      <c r="IBS64" s="431"/>
      <c r="IBT64" s="431"/>
      <c r="IBU64" s="431"/>
      <c r="IBV64" s="431"/>
      <c r="IBW64" s="431"/>
      <c r="IBX64" s="431"/>
      <c r="IBY64" s="431"/>
      <c r="IBZ64" s="431"/>
      <c r="ICA64" s="431"/>
      <c r="ICB64" s="431"/>
      <c r="ICC64" s="431"/>
      <c r="ICD64" s="431"/>
      <c r="ICE64" s="431"/>
      <c r="ICF64" s="431"/>
      <c r="ICG64" s="431"/>
      <c r="ICH64" s="431"/>
      <c r="ICI64" s="431"/>
      <c r="ICJ64" s="431"/>
      <c r="ICK64" s="431"/>
      <c r="ICL64" s="431"/>
      <c r="ICM64" s="431"/>
      <c r="ICN64" s="431"/>
      <c r="ICO64" s="431"/>
      <c r="ICP64" s="431"/>
      <c r="ICQ64" s="431"/>
      <c r="ICR64" s="431"/>
      <c r="ICS64" s="431"/>
      <c r="ICT64" s="431"/>
      <c r="ICU64" s="431"/>
      <c r="ICV64" s="431"/>
      <c r="ICW64" s="431"/>
      <c r="ICX64" s="431"/>
      <c r="ICY64" s="431"/>
      <c r="ICZ64" s="431"/>
      <c r="IDA64" s="431"/>
      <c r="IDB64" s="431"/>
      <c r="IDC64" s="431"/>
      <c r="IDD64" s="431"/>
      <c r="IDE64" s="431"/>
      <c r="IDF64" s="431"/>
      <c r="IDG64" s="431"/>
      <c r="IDH64" s="431"/>
      <c r="IDI64" s="431"/>
      <c r="IDJ64" s="431"/>
      <c r="IDK64" s="431"/>
      <c r="IDL64" s="431"/>
      <c r="IDM64" s="431"/>
      <c r="IDN64" s="431"/>
      <c r="IDO64" s="431"/>
      <c r="IDP64" s="431"/>
      <c r="IDQ64" s="431"/>
      <c r="IDR64" s="431"/>
      <c r="IDS64" s="431"/>
      <c r="IDT64" s="431"/>
      <c r="IDU64" s="431"/>
      <c r="IDV64" s="431"/>
      <c r="IDW64" s="431"/>
      <c r="IDX64" s="431"/>
      <c r="IDY64" s="431"/>
      <c r="IDZ64" s="431"/>
      <c r="IEA64" s="431"/>
      <c r="IEB64" s="431"/>
      <c r="IEC64" s="431"/>
      <c r="IED64" s="431"/>
      <c r="IEE64" s="431"/>
      <c r="IEF64" s="431"/>
      <c r="IEG64" s="431"/>
      <c r="IEH64" s="431"/>
      <c r="IEI64" s="431"/>
      <c r="IEJ64" s="431"/>
      <c r="IEK64" s="431"/>
      <c r="IEL64" s="431"/>
      <c r="IEM64" s="431"/>
      <c r="IEN64" s="431"/>
      <c r="IEO64" s="431"/>
      <c r="IEP64" s="431"/>
      <c r="IEQ64" s="431"/>
      <c r="IER64" s="431"/>
      <c r="IES64" s="431"/>
      <c r="IET64" s="431"/>
      <c r="IEU64" s="431"/>
      <c r="IEV64" s="431"/>
      <c r="IEW64" s="431"/>
      <c r="IEX64" s="431"/>
      <c r="IEY64" s="431"/>
      <c r="IEZ64" s="431"/>
      <c r="IFA64" s="431"/>
      <c r="IFB64" s="431"/>
      <c r="IFC64" s="431"/>
      <c r="IFD64" s="431"/>
      <c r="IFE64" s="431"/>
      <c r="IFF64" s="431"/>
      <c r="IFG64" s="431"/>
      <c r="IFH64" s="431"/>
      <c r="IFI64" s="431"/>
      <c r="IFJ64" s="431"/>
      <c r="IFK64" s="431"/>
      <c r="IFL64" s="431"/>
      <c r="IFM64" s="431"/>
      <c r="IFN64" s="431"/>
      <c r="IFO64" s="431"/>
      <c r="IFP64" s="431"/>
      <c r="IFQ64" s="431"/>
      <c r="IFR64" s="431"/>
      <c r="IFS64" s="431"/>
      <c r="IFT64" s="431"/>
      <c r="IFU64" s="431"/>
      <c r="IFV64" s="431"/>
      <c r="IFW64" s="431"/>
      <c r="IFX64" s="431"/>
      <c r="IFY64" s="431"/>
      <c r="IFZ64" s="431"/>
      <c r="IGA64" s="431"/>
      <c r="IGB64" s="431"/>
      <c r="IGC64" s="431"/>
      <c r="IGD64" s="431"/>
      <c r="IGE64" s="431"/>
      <c r="IGF64" s="431"/>
      <c r="IGG64" s="431"/>
      <c r="IGH64" s="431"/>
      <c r="IGI64" s="431"/>
      <c r="IGJ64" s="431"/>
      <c r="IGK64" s="431"/>
      <c r="IGL64" s="431"/>
      <c r="IGM64" s="431"/>
      <c r="IGN64" s="431"/>
      <c r="IGO64" s="431"/>
      <c r="IGP64" s="431"/>
      <c r="IGQ64" s="431"/>
      <c r="IGR64" s="431"/>
      <c r="IGS64" s="431"/>
      <c r="IGT64" s="431"/>
      <c r="IGU64" s="431"/>
      <c r="IGV64" s="431"/>
      <c r="IGW64" s="431"/>
      <c r="IGX64" s="431"/>
      <c r="IGY64" s="431"/>
      <c r="IGZ64" s="431"/>
      <c r="IHA64" s="431"/>
      <c r="IHB64" s="431"/>
      <c r="IHC64" s="431"/>
      <c r="IHD64" s="431"/>
      <c r="IHE64" s="431"/>
      <c r="IHF64" s="431"/>
      <c r="IHG64" s="431"/>
      <c r="IHH64" s="431"/>
      <c r="IHI64" s="431"/>
      <c r="IHJ64" s="431"/>
      <c r="IHK64" s="431"/>
      <c r="IHL64" s="431"/>
      <c r="IHM64" s="431"/>
      <c r="IHN64" s="431"/>
      <c r="IHO64" s="431"/>
      <c r="IHP64" s="431"/>
      <c r="IHQ64" s="431"/>
      <c r="IHR64" s="431"/>
      <c r="IHS64" s="431"/>
      <c r="IHT64" s="431"/>
      <c r="IHU64" s="431"/>
      <c r="IHV64" s="431"/>
      <c r="IHW64" s="431"/>
      <c r="IHX64" s="431"/>
      <c r="IHY64" s="431"/>
      <c r="IHZ64" s="431"/>
      <c r="IIA64" s="431"/>
      <c r="IIB64" s="431"/>
      <c r="IIC64" s="431"/>
      <c r="IID64" s="431"/>
      <c r="IIE64" s="431"/>
      <c r="IIF64" s="431"/>
      <c r="IIG64" s="431"/>
      <c r="IIH64" s="431"/>
      <c r="III64" s="431"/>
      <c r="IIJ64" s="431"/>
      <c r="IIK64" s="431"/>
      <c r="IIL64" s="431"/>
      <c r="IIM64" s="431"/>
      <c r="IIN64" s="431"/>
      <c r="IIO64" s="431"/>
      <c r="IIP64" s="431"/>
      <c r="IIQ64" s="431"/>
      <c r="IIR64" s="431"/>
      <c r="IIS64" s="431"/>
      <c r="IIT64" s="431"/>
      <c r="IIU64" s="431"/>
      <c r="IIV64" s="431"/>
      <c r="IIW64" s="431"/>
      <c r="IIX64" s="431"/>
      <c r="IIY64" s="431"/>
      <c r="IIZ64" s="431"/>
      <c r="IJA64" s="431"/>
      <c r="IJB64" s="431"/>
      <c r="IJC64" s="431"/>
      <c r="IJD64" s="431"/>
      <c r="IJE64" s="431"/>
      <c r="IJF64" s="431"/>
      <c r="IJG64" s="431"/>
      <c r="IJH64" s="431"/>
      <c r="IJI64" s="431"/>
      <c r="IJJ64" s="431"/>
      <c r="IJK64" s="431"/>
      <c r="IJL64" s="431"/>
      <c r="IJM64" s="431"/>
      <c r="IJN64" s="431"/>
      <c r="IJO64" s="431"/>
      <c r="IJP64" s="431"/>
      <c r="IJQ64" s="431"/>
      <c r="IJR64" s="431"/>
      <c r="IJS64" s="431"/>
      <c r="IJT64" s="431"/>
      <c r="IJU64" s="431"/>
      <c r="IJV64" s="431"/>
      <c r="IJW64" s="431"/>
      <c r="IJX64" s="431"/>
      <c r="IJY64" s="431"/>
      <c r="IJZ64" s="431"/>
      <c r="IKA64" s="431"/>
      <c r="IKB64" s="431"/>
      <c r="IKC64" s="431"/>
      <c r="IKD64" s="431"/>
      <c r="IKE64" s="431"/>
      <c r="IKF64" s="431"/>
      <c r="IKG64" s="431"/>
      <c r="IKH64" s="431"/>
      <c r="IKI64" s="431"/>
      <c r="IKJ64" s="431"/>
      <c r="IKK64" s="431"/>
      <c r="IKL64" s="431"/>
      <c r="IKM64" s="431"/>
      <c r="IKN64" s="431"/>
      <c r="IKO64" s="431"/>
      <c r="IKP64" s="431"/>
      <c r="IKQ64" s="431"/>
      <c r="IKR64" s="431"/>
      <c r="IKS64" s="431"/>
      <c r="IKT64" s="431"/>
      <c r="IKU64" s="431"/>
      <c r="IKV64" s="431"/>
      <c r="IKW64" s="431"/>
      <c r="IKX64" s="431"/>
      <c r="IKY64" s="431"/>
      <c r="IKZ64" s="431"/>
      <c r="ILA64" s="431"/>
      <c r="ILB64" s="431"/>
      <c r="ILC64" s="431"/>
      <c r="ILD64" s="431"/>
      <c r="ILE64" s="431"/>
      <c r="ILF64" s="431"/>
      <c r="ILG64" s="431"/>
      <c r="ILH64" s="431"/>
      <c r="ILI64" s="431"/>
      <c r="ILJ64" s="431"/>
      <c r="ILK64" s="431"/>
      <c r="ILL64" s="431"/>
      <c r="ILM64" s="431"/>
      <c r="ILN64" s="431"/>
      <c r="ILO64" s="431"/>
      <c r="ILP64" s="431"/>
      <c r="ILQ64" s="431"/>
      <c r="ILR64" s="431"/>
      <c r="ILS64" s="431"/>
      <c r="ILT64" s="431"/>
      <c r="ILU64" s="431"/>
      <c r="ILV64" s="431"/>
      <c r="ILW64" s="431"/>
      <c r="ILX64" s="431"/>
      <c r="ILY64" s="431"/>
      <c r="ILZ64" s="431"/>
      <c r="IMA64" s="431"/>
      <c r="IMB64" s="431"/>
      <c r="IMC64" s="431"/>
      <c r="IMD64" s="431"/>
      <c r="IME64" s="431"/>
      <c r="IMF64" s="431"/>
      <c r="IMG64" s="431"/>
      <c r="IMH64" s="431"/>
      <c r="IMI64" s="431"/>
      <c r="IMJ64" s="431"/>
      <c r="IMK64" s="431"/>
      <c r="IML64" s="431"/>
      <c r="IMM64" s="431"/>
      <c r="IMN64" s="431"/>
      <c r="IMO64" s="431"/>
      <c r="IMP64" s="431"/>
      <c r="IMQ64" s="431"/>
      <c r="IMR64" s="431"/>
      <c r="IMS64" s="431"/>
      <c r="IMT64" s="431"/>
      <c r="IMU64" s="431"/>
      <c r="IMV64" s="431"/>
      <c r="IMW64" s="431"/>
      <c r="IMX64" s="431"/>
      <c r="IMY64" s="431"/>
      <c r="IMZ64" s="431"/>
      <c r="INA64" s="431"/>
      <c r="INB64" s="431"/>
      <c r="INC64" s="431"/>
      <c r="IND64" s="431"/>
      <c r="INE64" s="431"/>
      <c r="INF64" s="431"/>
      <c r="ING64" s="431"/>
      <c r="INH64" s="431"/>
      <c r="INI64" s="431"/>
      <c r="INJ64" s="431"/>
      <c r="INK64" s="431"/>
      <c r="INL64" s="431"/>
      <c r="INM64" s="431"/>
      <c r="INN64" s="431"/>
      <c r="INO64" s="431"/>
      <c r="INP64" s="431"/>
      <c r="INQ64" s="431"/>
      <c r="INR64" s="431"/>
      <c r="INS64" s="431"/>
      <c r="INT64" s="431"/>
      <c r="INU64" s="431"/>
      <c r="INV64" s="431"/>
      <c r="INW64" s="431"/>
      <c r="INX64" s="431"/>
      <c r="INY64" s="431"/>
      <c r="INZ64" s="431"/>
      <c r="IOA64" s="431"/>
      <c r="IOB64" s="431"/>
      <c r="IOC64" s="431"/>
      <c r="IOD64" s="431"/>
      <c r="IOE64" s="431"/>
      <c r="IOF64" s="431"/>
      <c r="IOG64" s="431"/>
      <c r="IOH64" s="431"/>
      <c r="IOI64" s="431"/>
      <c r="IOJ64" s="431"/>
      <c r="IOK64" s="431"/>
      <c r="IOL64" s="431"/>
      <c r="IOM64" s="431"/>
      <c r="ION64" s="431"/>
      <c r="IOO64" s="431"/>
      <c r="IOP64" s="431"/>
      <c r="IOQ64" s="431"/>
      <c r="IOR64" s="431"/>
      <c r="IOS64" s="431"/>
      <c r="IOT64" s="431"/>
      <c r="IOU64" s="431"/>
      <c r="IOV64" s="431"/>
      <c r="IOW64" s="431"/>
      <c r="IOX64" s="431"/>
      <c r="IOY64" s="431"/>
      <c r="IOZ64" s="431"/>
      <c r="IPA64" s="431"/>
      <c r="IPB64" s="431"/>
      <c r="IPC64" s="431"/>
      <c r="IPD64" s="431"/>
      <c r="IPE64" s="431"/>
      <c r="IPF64" s="431"/>
      <c r="IPG64" s="431"/>
      <c r="IPH64" s="431"/>
      <c r="IPI64" s="431"/>
      <c r="IPJ64" s="431"/>
      <c r="IPK64" s="431"/>
      <c r="IPL64" s="431"/>
      <c r="IPM64" s="431"/>
      <c r="IPN64" s="431"/>
      <c r="IPO64" s="431"/>
      <c r="IPP64" s="431"/>
      <c r="IPQ64" s="431"/>
      <c r="IPR64" s="431"/>
      <c r="IPS64" s="431"/>
      <c r="IPT64" s="431"/>
      <c r="IPU64" s="431"/>
      <c r="IPV64" s="431"/>
      <c r="IPW64" s="431"/>
      <c r="IPX64" s="431"/>
      <c r="IPY64" s="431"/>
      <c r="IPZ64" s="431"/>
      <c r="IQA64" s="431"/>
      <c r="IQB64" s="431"/>
      <c r="IQC64" s="431"/>
      <c r="IQD64" s="431"/>
      <c r="IQE64" s="431"/>
      <c r="IQF64" s="431"/>
      <c r="IQG64" s="431"/>
      <c r="IQH64" s="431"/>
      <c r="IQI64" s="431"/>
      <c r="IQJ64" s="431"/>
      <c r="IQK64" s="431"/>
      <c r="IQL64" s="431"/>
      <c r="IQM64" s="431"/>
      <c r="IQN64" s="431"/>
      <c r="IQO64" s="431"/>
      <c r="IQP64" s="431"/>
      <c r="IQQ64" s="431"/>
      <c r="IQR64" s="431"/>
      <c r="IQS64" s="431"/>
      <c r="IQT64" s="431"/>
      <c r="IQU64" s="431"/>
      <c r="IQV64" s="431"/>
      <c r="IQW64" s="431"/>
      <c r="IQX64" s="431"/>
      <c r="IQY64" s="431"/>
      <c r="IQZ64" s="431"/>
      <c r="IRA64" s="431"/>
      <c r="IRB64" s="431"/>
      <c r="IRC64" s="431"/>
      <c r="IRD64" s="431"/>
      <c r="IRE64" s="431"/>
      <c r="IRF64" s="431"/>
      <c r="IRG64" s="431"/>
      <c r="IRH64" s="431"/>
      <c r="IRI64" s="431"/>
      <c r="IRJ64" s="431"/>
      <c r="IRK64" s="431"/>
      <c r="IRL64" s="431"/>
      <c r="IRM64" s="431"/>
      <c r="IRN64" s="431"/>
      <c r="IRO64" s="431"/>
      <c r="IRP64" s="431"/>
      <c r="IRQ64" s="431"/>
      <c r="IRR64" s="431"/>
      <c r="IRS64" s="431"/>
      <c r="IRT64" s="431"/>
      <c r="IRU64" s="431"/>
      <c r="IRV64" s="431"/>
      <c r="IRW64" s="431"/>
      <c r="IRX64" s="431"/>
      <c r="IRY64" s="431"/>
      <c r="IRZ64" s="431"/>
      <c r="ISA64" s="431"/>
      <c r="ISB64" s="431"/>
      <c r="ISC64" s="431"/>
      <c r="ISD64" s="431"/>
      <c r="ISE64" s="431"/>
      <c r="ISF64" s="431"/>
      <c r="ISG64" s="431"/>
      <c r="ISH64" s="431"/>
      <c r="ISI64" s="431"/>
      <c r="ISJ64" s="431"/>
      <c r="ISK64" s="431"/>
      <c r="ISL64" s="431"/>
      <c r="ISM64" s="431"/>
      <c r="ISN64" s="431"/>
      <c r="ISO64" s="431"/>
      <c r="ISP64" s="431"/>
      <c r="ISQ64" s="431"/>
      <c r="ISR64" s="431"/>
      <c r="ISS64" s="431"/>
      <c r="IST64" s="431"/>
      <c r="ISU64" s="431"/>
      <c r="ISV64" s="431"/>
      <c r="ISW64" s="431"/>
      <c r="ISX64" s="431"/>
      <c r="ISY64" s="431"/>
      <c r="ISZ64" s="431"/>
      <c r="ITA64" s="431"/>
      <c r="ITB64" s="431"/>
      <c r="ITC64" s="431"/>
      <c r="ITD64" s="431"/>
      <c r="ITE64" s="431"/>
      <c r="ITF64" s="431"/>
      <c r="ITG64" s="431"/>
      <c r="ITH64" s="431"/>
      <c r="ITI64" s="431"/>
      <c r="ITJ64" s="431"/>
      <c r="ITK64" s="431"/>
      <c r="ITL64" s="431"/>
      <c r="ITM64" s="431"/>
      <c r="ITN64" s="431"/>
      <c r="ITO64" s="431"/>
      <c r="ITP64" s="431"/>
      <c r="ITQ64" s="431"/>
      <c r="ITR64" s="431"/>
      <c r="ITS64" s="431"/>
      <c r="ITT64" s="431"/>
      <c r="ITU64" s="431"/>
      <c r="ITV64" s="431"/>
      <c r="ITW64" s="431"/>
      <c r="ITX64" s="431"/>
      <c r="ITY64" s="431"/>
      <c r="ITZ64" s="431"/>
      <c r="IUA64" s="431"/>
      <c r="IUB64" s="431"/>
      <c r="IUC64" s="431"/>
      <c r="IUD64" s="431"/>
      <c r="IUE64" s="431"/>
      <c r="IUF64" s="431"/>
      <c r="IUG64" s="431"/>
      <c r="IUH64" s="431"/>
      <c r="IUI64" s="431"/>
      <c r="IUJ64" s="431"/>
      <c r="IUK64" s="431"/>
      <c r="IUL64" s="431"/>
      <c r="IUM64" s="431"/>
      <c r="IUN64" s="431"/>
      <c r="IUO64" s="431"/>
      <c r="IUP64" s="431"/>
      <c r="IUQ64" s="431"/>
      <c r="IUR64" s="431"/>
      <c r="IUS64" s="431"/>
      <c r="IUT64" s="431"/>
      <c r="IUU64" s="431"/>
      <c r="IUV64" s="431"/>
      <c r="IUW64" s="431"/>
      <c r="IUX64" s="431"/>
      <c r="IUY64" s="431"/>
      <c r="IUZ64" s="431"/>
      <c r="IVA64" s="431"/>
      <c r="IVB64" s="431"/>
      <c r="IVC64" s="431"/>
      <c r="IVD64" s="431"/>
      <c r="IVE64" s="431"/>
      <c r="IVF64" s="431"/>
      <c r="IVG64" s="431"/>
      <c r="IVH64" s="431"/>
      <c r="IVI64" s="431"/>
      <c r="IVJ64" s="431"/>
      <c r="IVK64" s="431"/>
      <c r="IVL64" s="431"/>
      <c r="IVM64" s="431"/>
      <c r="IVN64" s="431"/>
      <c r="IVO64" s="431"/>
      <c r="IVP64" s="431"/>
      <c r="IVQ64" s="431"/>
      <c r="IVR64" s="431"/>
      <c r="IVS64" s="431"/>
      <c r="IVT64" s="431"/>
      <c r="IVU64" s="431"/>
      <c r="IVV64" s="431"/>
      <c r="IVW64" s="431"/>
      <c r="IVX64" s="431"/>
      <c r="IVY64" s="431"/>
      <c r="IVZ64" s="431"/>
      <c r="IWA64" s="431"/>
      <c r="IWB64" s="431"/>
      <c r="IWC64" s="431"/>
      <c r="IWD64" s="431"/>
      <c r="IWE64" s="431"/>
      <c r="IWF64" s="431"/>
      <c r="IWG64" s="431"/>
      <c r="IWH64" s="431"/>
      <c r="IWI64" s="431"/>
      <c r="IWJ64" s="431"/>
      <c r="IWK64" s="431"/>
      <c r="IWL64" s="431"/>
      <c r="IWM64" s="431"/>
      <c r="IWN64" s="431"/>
      <c r="IWO64" s="431"/>
      <c r="IWP64" s="431"/>
      <c r="IWQ64" s="431"/>
      <c r="IWR64" s="431"/>
      <c r="IWS64" s="431"/>
      <c r="IWT64" s="431"/>
      <c r="IWU64" s="431"/>
      <c r="IWV64" s="431"/>
      <c r="IWW64" s="431"/>
      <c r="IWX64" s="431"/>
      <c r="IWY64" s="431"/>
      <c r="IWZ64" s="431"/>
      <c r="IXA64" s="431"/>
      <c r="IXB64" s="431"/>
      <c r="IXC64" s="431"/>
      <c r="IXD64" s="431"/>
      <c r="IXE64" s="431"/>
      <c r="IXF64" s="431"/>
      <c r="IXG64" s="431"/>
      <c r="IXH64" s="431"/>
      <c r="IXI64" s="431"/>
      <c r="IXJ64" s="431"/>
      <c r="IXK64" s="431"/>
      <c r="IXL64" s="431"/>
      <c r="IXM64" s="431"/>
      <c r="IXN64" s="431"/>
      <c r="IXO64" s="431"/>
      <c r="IXP64" s="431"/>
      <c r="IXQ64" s="431"/>
      <c r="IXR64" s="431"/>
      <c r="IXS64" s="431"/>
      <c r="IXT64" s="431"/>
      <c r="IXU64" s="431"/>
      <c r="IXV64" s="431"/>
      <c r="IXW64" s="431"/>
      <c r="IXX64" s="431"/>
      <c r="IXY64" s="431"/>
      <c r="IXZ64" s="431"/>
      <c r="IYA64" s="431"/>
      <c r="IYB64" s="431"/>
      <c r="IYC64" s="431"/>
      <c r="IYD64" s="431"/>
      <c r="IYE64" s="431"/>
      <c r="IYF64" s="431"/>
      <c r="IYG64" s="431"/>
      <c r="IYH64" s="431"/>
      <c r="IYI64" s="431"/>
      <c r="IYJ64" s="431"/>
      <c r="IYK64" s="431"/>
      <c r="IYL64" s="431"/>
      <c r="IYM64" s="431"/>
      <c r="IYN64" s="431"/>
      <c r="IYO64" s="431"/>
      <c r="IYP64" s="431"/>
      <c r="IYQ64" s="431"/>
      <c r="IYR64" s="431"/>
      <c r="IYS64" s="431"/>
      <c r="IYT64" s="431"/>
      <c r="IYU64" s="431"/>
      <c r="IYV64" s="431"/>
      <c r="IYW64" s="431"/>
      <c r="IYX64" s="431"/>
      <c r="IYY64" s="431"/>
      <c r="IYZ64" s="431"/>
      <c r="IZA64" s="431"/>
      <c r="IZB64" s="431"/>
      <c r="IZC64" s="431"/>
      <c r="IZD64" s="431"/>
      <c r="IZE64" s="431"/>
      <c r="IZF64" s="431"/>
      <c r="IZG64" s="431"/>
      <c r="IZH64" s="431"/>
      <c r="IZI64" s="431"/>
      <c r="IZJ64" s="431"/>
      <c r="IZK64" s="431"/>
      <c r="IZL64" s="431"/>
      <c r="IZM64" s="431"/>
      <c r="IZN64" s="431"/>
      <c r="IZO64" s="431"/>
      <c r="IZP64" s="431"/>
      <c r="IZQ64" s="431"/>
      <c r="IZR64" s="431"/>
      <c r="IZS64" s="431"/>
      <c r="IZT64" s="431"/>
      <c r="IZU64" s="431"/>
      <c r="IZV64" s="431"/>
      <c r="IZW64" s="431"/>
      <c r="IZX64" s="431"/>
      <c r="IZY64" s="431"/>
      <c r="IZZ64" s="431"/>
      <c r="JAA64" s="431"/>
      <c r="JAB64" s="431"/>
      <c r="JAC64" s="431"/>
      <c r="JAD64" s="431"/>
      <c r="JAE64" s="431"/>
      <c r="JAF64" s="431"/>
      <c r="JAG64" s="431"/>
      <c r="JAH64" s="431"/>
      <c r="JAI64" s="431"/>
      <c r="JAJ64" s="431"/>
      <c r="JAK64" s="431"/>
      <c r="JAL64" s="431"/>
      <c r="JAM64" s="431"/>
      <c r="JAN64" s="431"/>
      <c r="JAO64" s="431"/>
      <c r="JAP64" s="431"/>
      <c r="JAQ64" s="431"/>
      <c r="JAR64" s="431"/>
      <c r="JAS64" s="431"/>
      <c r="JAT64" s="431"/>
      <c r="JAU64" s="431"/>
      <c r="JAV64" s="431"/>
      <c r="JAW64" s="431"/>
      <c r="JAX64" s="431"/>
      <c r="JAY64" s="431"/>
      <c r="JAZ64" s="431"/>
      <c r="JBA64" s="431"/>
      <c r="JBB64" s="431"/>
      <c r="JBC64" s="431"/>
      <c r="JBD64" s="431"/>
      <c r="JBE64" s="431"/>
      <c r="JBF64" s="431"/>
      <c r="JBG64" s="431"/>
      <c r="JBH64" s="431"/>
      <c r="JBI64" s="431"/>
      <c r="JBJ64" s="431"/>
      <c r="JBK64" s="431"/>
      <c r="JBL64" s="431"/>
      <c r="JBM64" s="431"/>
      <c r="JBN64" s="431"/>
      <c r="JBO64" s="431"/>
      <c r="JBP64" s="431"/>
      <c r="JBQ64" s="431"/>
      <c r="JBR64" s="431"/>
      <c r="JBS64" s="431"/>
      <c r="JBT64" s="431"/>
      <c r="JBU64" s="431"/>
      <c r="JBV64" s="431"/>
      <c r="JBW64" s="431"/>
      <c r="JBX64" s="431"/>
      <c r="JBY64" s="431"/>
      <c r="JBZ64" s="431"/>
      <c r="JCA64" s="431"/>
      <c r="JCB64" s="431"/>
      <c r="JCC64" s="431"/>
      <c r="JCD64" s="431"/>
      <c r="JCE64" s="431"/>
      <c r="JCF64" s="431"/>
      <c r="JCG64" s="431"/>
      <c r="JCH64" s="431"/>
      <c r="JCI64" s="431"/>
      <c r="JCJ64" s="431"/>
      <c r="JCK64" s="431"/>
      <c r="JCL64" s="431"/>
      <c r="JCM64" s="431"/>
      <c r="JCN64" s="431"/>
      <c r="JCO64" s="431"/>
      <c r="JCP64" s="431"/>
      <c r="JCQ64" s="431"/>
      <c r="JCR64" s="431"/>
      <c r="JCS64" s="431"/>
      <c r="JCT64" s="431"/>
      <c r="JCU64" s="431"/>
      <c r="JCV64" s="431"/>
      <c r="JCW64" s="431"/>
      <c r="JCX64" s="431"/>
      <c r="JCY64" s="431"/>
      <c r="JCZ64" s="431"/>
      <c r="JDA64" s="431"/>
      <c r="JDB64" s="431"/>
      <c r="JDC64" s="431"/>
      <c r="JDD64" s="431"/>
      <c r="JDE64" s="431"/>
      <c r="JDF64" s="431"/>
      <c r="JDG64" s="431"/>
      <c r="JDH64" s="431"/>
      <c r="JDI64" s="431"/>
      <c r="JDJ64" s="431"/>
      <c r="JDK64" s="431"/>
      <c r="JDL64" s="431"/>
      <c r="JDM64" s="431"/>
      <c r="JDN64" s="431"/>
      <c r="JDO64" s="431"/>
      <c r="JDP64" s="431"/>
      <c r="JDQ64" s="431"/>
      <c r="JDR64" s="431"/>
      <c r="JDS64" s="431"/>
      <c r="JDT64" s="431"/>
      <c r="JDU64" s="431"/>
      <c r="JDV64" s="431"/>
      <c r="JDW64" s="431"/>
      <c r="JDX64" s="431"/>
      <c r="JDY64" s="431"/>
      <c r="JDZ64" s="431"/>
      <c r="JEA64" s="431"/>
      <c r="JEB64" s="431"/>
      <c r="JEC64" s="431"/>
      <c r="JED64" s="431"/>
      <c r="JEE64" s="431"/>
      <c r="JEF64" s="431"/>
      <c r="JEG64" s="431"/>
      <c r="JEH64" s="431"/>
      <c r="JEI64" s="431"/>
      <c r="JEJ64" s="431"/>
      <c r="JEK64" s="431"/>
      <c r="JEL64" s="431"/>
      <c r="JEM64" s="431"/>
      <c r="JEN64" s="431"/>
      <c r="JEO64" s="431"/>
      <c r="JEP64" s="431"/>
      <c r="JEQ64" s="431"/>
      <c r="JER64" s="431"/>
      <c r="JES64" s="431"/>
      <c r="JET64" s="431"/>
      <c r="JEU64" s="431"/>
      <c r="JEV64" s="431"/>
      <c r="JEW64" s="431"/>
      <c r="JEX64" s="431"/>
      <c r="JEY64" s="431"/>
      <c r="JEZ64" s="431"/>
      <c r="JFA64" s="431"/>
      <c r="JFB64" s="431"/>
      <c r="JFC64" s="431"/>
      <c r="JFD64" s="431"/>
      <c r="JFE64" s="431"/>
      <c r="JFF64" s="431"/>
      <c r="JFG64" s="431"/>
      <c r="JFH64" s="431"/>
      <c r="JFI64" s="431"/>
      <c r="JFJ64" s="431"/>
      <c r="JFK64" s="431"/>
      <c r="JFL64" s="431"/>
      <c r="JFM64" s="431"/>
      <c r="JFN64" s="431"/>
      <c r="JFO64" s="431"/>
      <c r="JFP64" s="431"/>
      <c r="JFQ64" s="431"/>
      <c r="JFR64" s="431"/>
      <c r="JFS64" s="431"/>
      <c r="JFT64" s="431"/>
      <c r="JFU64" s="431"/>
      <c r="JFV64" s="431"/>
      <c r="JFW64" s="431"/>
      <c r="JFX64" s="431"/>
      <c r="JFY64" s="431"/>
      <c r="JFZ64" s="431"/>
      <c r="JGA64" s="431"/>
      <c r="JGB64" s="431"/>
      <c r="JGC64" s="431"/>
      <c r="JGD64" s="431"/>
      <c r="JGE64" s="431"/>
      <c r="JGF64" s="431"/>
      <c r="JGG64" s="431"/>
      <c r="JGH64" s="431"/>
      <c r="JGI64" s="431"/>
      <c r="JGJ64" s="431"/>
      <c r="JGK64" s="431"/>
      <c r="JGL64" s="431"/>
      <c r="JGM64" s="431"/>
      <c r="JGN64" s="431"/>
      <c r="JGO64" s="431"/>
      <c r="JGP64" s="431"/>
      <c r="JGQ64" s="431"/>
      <c r="JGR64" s="431"/>
      <c r="JGS64" s="431"/>
      <c r="JGT64" s="431"/>
      <c r="JGU64" s="431"/>
      <c r="JGV64" s="431"/>
      <c r="JGW64" s="431"/>
      <c r="JGX64" s="431"/>
      <c r="JGY64" s="431"/>
      <c r="JGZ64" s="431"/>
      <c r="JHA64" s="431"/>
      <c r="JHB64" s="431"/>
      <c r="JHC64" s="431"/>
      <c r="JHD64" s="431"/>
      <c r="JHE64" s="431"/>
      <c r="JHF64" s="431"/>
      <c r="JHG64" s="431"/>
      <c r="JHH64" s="431"/>
      <c r="JHI64" s="431"/>
      <c r="JHJ64" s="431"/>
      <c r="JHK64" s="431"/>
      <c r="JHL64" s="431"/>
      <c r="JHM64" s="431"/>
      <c r="JHN64" s="431"/>
      <c r="JHO64" s="431"/>
      <c r="JHP64" s="431"/>
      <c r="JHQ64" s="431"/>
      <c r="JHR64" s="431"/>
      <c r="JHS64" s="431"/>
      <c r="JHT64" s="431"/>
      <c r="JHU64" s="431"/>
      <c r="JHV64" s="431"/>
      <c r="JHW64" s="431"/>
      <c r="JHX64" s="431"/>
      <c r="JHY64" s="431"/>
      <c r="JHZ64" s="431"/>
      <c r="JIA64" s="431"/>
      <c r="JIB64" s="431"/>
      <c r="JIC64" s="431"/>
      <c r="JID64" s="431"/>
      <c r="JIE64" s="431"/>
      <c r="JIF64" s="431"/>
      <c r="JIG64" s="431"/>
      <c r="JIH64" s="431"/>
      <c r="JII64" s="431"/>
      <c r="JIJ64" s="431"/>
      <c r="JIK64" s="431"/>
      <c r="JIL64" s="431"/>
      <c r="JIM64" s="431"/>
      <c r="JIN64" s="431"/>
      <c r="JIO64" s="431"/>
      <c r="JIP64" s="431"/>
      <c r="JIQ64" s="431"/>
      <c r="JIR64" s="431"/>
      <c r="JIS64" s="431"/>
      <c r="JIT64" s="431"/>
      <c r="JIU64" s="431"/>
      <c r="JIV64" s="431"/>
      <c r="JIW64" s="431"/>
      <c r="JIX64" s="431"/>
      <c r="JIY64" s="431"/>
      <c r="JIZ64" s="431"/>
      <c r="JJA64" s="431"/>
      <c r="JJB64" s="431"/>
      <c r="JJC64" s="431"/>
      <c r="JJD64" s="431"/>
      <c r="JJE64" s="431"/>
      <c r="JJF64" s="431"/>
      <c r="JJG64" s="431"/>
      <c r="JJH64" s="431"/>
      <c r="JJI64" s="431"/>
      <c r="JJJ64" s="431"/>
      <c r="JJK64" s="431"/>
      <c r="JJL64" s="431"/>
      <c r="JJM64" s="431"/>
      <c r="JJN64" s="431"/>
      <c r="JJO64" s="431"/>
      <c r="JJP64" s="431"/>
      <c r="JJQ64" s="431"/>
      <c r="JJR64" s="431"/>
      <c r="JJS64" s="431"/>
      <c r="JJT64" s="431"/>
      <c r="JJU64" s="431"/>
      <c r="JJV64" s="431"/>
      <c r="JJW64" s="431"/>
      <c r="JJX64" s="431"/>
      <c r="JJY64" s="431"/>
      <c r="JJZ64" s="431"/>
      <c r="JKA64" s="431"/>
      <c r="JKB64" s="431"/>
      <c r="JKC64" s="431"/>
      <c r="JKD64" s="431"/>
      <c r="JKE64" s="431"/>
      <c r="JKF64" s="431"/>
      <c r="JKG64" s="431"/>
      <c r="JKH64" s="431"/>
      <c r="JKI64" s="431"/>
      <c r="JKJ64" s="431"/>
      <c r="JKK64" s="431"/>
      <c r="JKL64" s="431"/>
      <c r="JKM64" s="431"/>
      <c r="JKN64" s="431"/>
      <c r="JKO64" s="431"/>
      <c r="JKP64" s="431"/>
      <c r="JKQ64" s="431"/>
      <c r="JKR64" s="431"/>
      <c r="JKS64" s="431"/>
      <c r="JKT64" s="431"/>
      <c r="JKU64" s="431"/>
      <c r="JKV64" s="431"/>
      <c r="JKW64" s="431"/>
      <c r="JKX64" s="431"/>
      <c r="JKY64" s="431"/>
      <c r="JKZ64" s="431"/>
      <c r="JLA64" s="431"/>
      <c r="JLB64" s="431"/>
      <c r="JLC64" s="431"/>
      <c r="JLD64" s="431"/>
      <c r="JLE64" s="431"/>
      <c r="JLF64" s="431"/>
      <c r="JLG64" s="431"/>
      <c r="JLH64" s="431"/>
      <c r="JLI64" s="431"/>
      <c r="JLJ64" s="431"/>
      <c r="JLK64" s="431"/>
      <c r="JLL64" s="431"/>
      <c r="JLM64" s="431"/>
      <c r="JLN64" s="431"/>
      <c r="JLO64" s="431"/>
      <c r="JLP64" s="431"/>
      <c r="JLQ64" s="431"/>
      <c r="JLR64" s="431"/>
      <c r="JLS64" s="431"/>
      <c r="JLT64" s="431"/>
      <c r="JLU64" s="431"/>
      <c r="JLV64" s="431"/>
      <c r="JLW64" s="431"/>
      <c r="JLX64" s="431"/>
      <c r="JLY64" s="431"/>
      <c r="JLZ64" s="431"/>
      <c r="JMA64" s="431"/>
      <c r="JMB64" s="431"/>
      <c r="JMC64" s="431"/>
      <c r="JMD64" s="431"/>
      <c r="JME64" s="431"/>
      <c r="JMF64" s="431"/>
      <c r="JMG64" s="431"/>
      <c r="JMH64" s="431"/>
      <c r="JMI64" s="431"/>
      <c r="JMJ64" s="431"/>
      <c r="JMK64" s="431"/>
      <c r="JML64" s="431"/>
      <c r="JMM64" s="431"/>
      <c r="JMN64" s="431"/>
      <c r="JMO64" s="431"/>
      <c r="JMP64" s="431"/>
      <c r="JMQ64" s="431"/>
      <c r="JMR64" s="431"/>
      <c r="JMS64" s="431"/>
      <c r="JMT64" s="431"/>
      <c r="JMU64" s="431"/>
      <c r="JMV64" s="431"/>
      <c r="JMW64" s="431"/>
      <c r="JMX64" s="431"/>
      <c r="JMY64" s="431"/>
      <c r="JMZ64" s="431"/>
      <c r="JNA64" s="431"/>
      <c r="JNB64" s="431"/>
      <c r="JNC64" s="431"/>
      <c r="JND64" s="431"/>
      <c r="JNE64" s="431"/>
      <c r="JNF64" s="431"/>
      <c r="JNG64" s="431"/>
      <c r="JNH64" s="431"/>
      <c r="JNI64" s="431"/>
      <c r="JNJ64" s="431"/>
      <c r="JNK64" s="431"/>
      <c r="JNL64" s="431"/>
      <c r="JNM64" s="431"/>
      <c r="JNN64" s="431"/>
      <c r="JNO64" s="431"/>
      <c r="JNP64" s="431"/>
      <c r="JNQ64" s="431"/>
      <c r="JNR64" s="431"/>
      <c r="JNS64" s="431"/>
      <c r="JNT64" s="431"/>
      <c r="JNU64" s="431"/>
      <c r="JNV64" s="431"/>
      <c r="JNW64" s="431"/>
      <c r="JNX64" s="431"/>
      <c r="JNY64" s="431"/>
      <c r="JNZ64" s="431"/>
      <c r="JOA64" s="431"/>
      <c r="JOB64" s="431"/>
      <c r="JOC64" s="431"/>
      <c r="JOD64" s="431"/>
      <c r="JOE64" s="431"/>
      <c r="JOF64" s="431"/>
      <c r="JOG64" s="431"/>
      <c r="JOH64" s="431"/>
      <c r="JOI64" s="431"/>
      <c r="JOJ64" s="431"/>
      <c r="JOK64" s="431"/>
      <c r="JOL64" s="431"/>
      <c r="JOM64" s="431"/>
      <c r="JON64" s="431"/>
      <c r="JOO64" s="431"/>
      <c r="JOP64" s="431"/>
      <c r="JOQ64" s="431"/>
      <c r="JOR64" s="431"/>
      <c r="JOS64" s="431"/>
      <c r="JOT64" s="431"/>
      <c r="JOU64" s="431"/>
      <c r="JOV64" s="431"/>
      <c r="JOW64" s="431"/>
      <c r="JOX64" s="431"/>
      <c r="JOY64" s="431"/>
      <c r="JOZ64" s="431"/>
      <c r="JPA64" s="431"/>
      <c r="JPB64" s="431"/>
      <c r="JPC64" s="431"/>
      <c r="JPD64" s="431"/>
      <c r="JPE64" s="431"/>
      <c r="JPF64" s="431"/>
      <c r="JPG64" s="431"/>
      <c r="JPH64" s="431"/>
      <c r="JPI64" s="431"/>
      <c r="JPJ64" s="431"/>
      <c r="JPK64" s="431"/>
      <c r="JPL64" s="431"/>
      <c r="JPM64" s="431"/>
      <c r="JPN64" s="431"/>
      <c r="JPO64" s="431"/>
      <c r="JPP64" s="431"/>
      <c r="JPQ64" s="431"/>
      <c r="JPR64" s="431"/>
      <c r="JPS64" s="431"/>
      <c r="JPT64" s="431"/>
      <c r="JPU64" s="431"/>
      <c r="JPV64" s="431"/>
      <c r="JPW64" s="431"/>
      <c r="JPX64" s="431"/>
      <c r="JPY64" s="431"/>
      <c r="JPZ64" s="431"/>
      <c r="JQA64" s="431"/>
      <c r="JQB64" s="431"/>
      <c r="JQC64" s="431"/>
      <c r="JQD64" s="431"/>
      <c r="JQE64" s="431"/>
      <c r="JQF64" s="431"/>
      <c r="JQG64" s="431"/>
      <c r="JQH64" s="431"/>
      <c r="JQI64" s="431"/>
      <c r="JQJ64" s="431"/>
      <c r="JQK64" s="431"/>
      <c r="JQL64" s="431"/>
      <c r="JQM64" s="431"/>
      <c r="JQN64" s="431"/>
      <c r="JQO64" s="431"/>
      <c r="JQP64" s="431"/>
      <c r="JQQ64" s="431"/>
      <c r="JQR64" s="431"/>
      <c r="JQS64" s="431"/>
      <c r="JQT64" s="431"/>
      <c r="JQU64" s="431"/>
      <c r="JQV64" s="431"/>
      <c r="JQW64" s="431"/>
      <c r="JQX64" s="431"/>
      <c r="JQY64" s="431"/>
      <c r="JQZ64" s="431"/>
      <c r="JRA64" s="431"/>
      <c r="JRB64" s="431"/>
      <c r="JRC64" s="431"/>
      <c r="JRD64" s="431"/>
      <c r="JRE64" s="431"/>
      <c r="JRF64" s="431"/>
      <c r="JRG64" s="431"/>
      <c r="JRH64" s="431"/>
      <c r="JRI64" s="431"/>
      <c r="JRJ64" s="431"/>
      <c r="JRK64" s="431"/>
      <c r="JRL64" s="431"/>
      <c r="JRM64" s="431"/>
      <c r="JRN64" s="431"/>
      <c r="JRO64" s="431"/>
      <c r="JRP64" s="431"/>
      <c r="JRQ64" s="431"/>
      <c r="JRR64" s="431"/>
      <c r="JRS64" s="431"/>
      <c r="JRT64" s="431"/>
      <c r="JRU64" s="431"/>
      <c r="JRV64" s="431"/>
      <c r="JRW64" s="431"/>
      <c r="JRX64" s="431"/>
      <c r="JRY64" s="431"/>
      <c r="JRZ64" s="431"/>
      <c r="JSA64" s="431"/>
      <c r="JSB64" s="431"/>
      <c r="JSC64" s="431"/>
      <c r="JSD64" s="431"/>
      <c r="JSE64" s="431"/>
      <c r="JSF64" s="431"/>
      <c r="JSG64" s="431"/>
      <c r="JSH64" s="431"/>
      <c r="JSI64" s="431"/>
      <c r="JSJ64" s="431"/>
      <c r="JSK64" s="431"/>
      <c r="JSL64" s="431"/>
      <c r="JSM64" s="431"/>
      <c r="JSN64" s="431"/>
      <c r="JSO64" s="431"/>
      <c r="JSP64" s="431"/>
      <c r="JSQ64" s="431"/>
      <c r="JSR64" s="431"/>
      <c r="JSS64" s="431"/>
      <c r="JST64" s="431"/>
      <c r="JSU64" s="431"/>
      <c r="JSV64" s="431"/>
      <c r="JSW64" s="431"/>
      <c r="JSX64" s="431"/>
      <c r="JSY64" s="431"/>
      <c r="JSZ64" s="431"/>
      <c r="JTA64" s="431"/>
      <c r="JTB64" s="431"/>
      <c r="JTC64" s="431"/>
      <c r="JTD64" s="431"/>
      <c r="JTE64" s="431"/>
      <c r="JTF64" s="431"/>
      <c r="JTG64" s="431"/>
      <c r="JTH64" s="431"/>
      <c r="JTI64" s="431"/>
      <c r="JTJ64" s="431"/>
      <c r="JTK64" s="431"/>
      <c r="JTL64" s="431"/>
      <c r="JTM64" s="431"/>
      <c r="JTN64" s="431"/>
      <c r="JTO64" s="431"/>
      <c r="JTP64" s="431"/>
      <c r="JTQ64" s="431"/>
      <c r="JTR64" s="431"/>
      <c r="JTS64" s="431"/>
      <c r="JTT64" s="431"/>
      <c r="JTU64" s="431"/>
      <c r="JTV64" s="431"/>
      <c r="JTW64" s="431"/>
      <c r="JTX64" s="431"/>
      <c r="JTY64" s="431"/>
      <c r="JTZ64" s="431"/>
      <c r="JUA64" s="431"/>
      <c r="JUB64" s="431"/>
      <c r="JUC64" s="431"/>
      <c r="JUD64" s="431"/>
      <c r="JUE64" s="431"/>
      <c r="JUF64" s="431"/>
      <c r="JUG64" s="431"/>
      <c r="JUH64" s="431"/>
      <c r="JUI64" s="431"/>
      <c r="JUJ64" s="431"/>
      <c r="JUK64" s="431"/>
      <c r="JUL64" s="431"/>
      <c r="JUM64" s="431"/>
      <c r="JUN64" s="431"/>
      <c r="JUO64" s="431"/>
      <c r="JUP64" s="431"/>
      <c r="JUQ64" s="431"/>
      <c r="JUR64" s="431"/>
      <c r="JUS64" s="431"/>
      <c r="JUT64" s="431"/>
      <c r="JUU64" s="431"/>
      <c r="JUV64" s="431"/>
      <c r="JUW64" s="431"/>
      <c r="JUX64" s="431"/>
      <c r="JUY64" s="431"/>
      <c r="JUZ64" s="431"/>
      <c r="JVA64" s="431"/>
      <c r="JVB64" s="431"/>
      <c r="JVC64" s="431"/>
      <c r="JVD64" s="431"/>
      <c r="JVE64" s="431"/>
      <c r="JVF64" s="431"/>
      <c r="JVG64" s="431"/>
      <c r="JVH64" s="431"/>
      <c r="JVI64" s="431"/>
      <c r="JVJ64" s="431"/>
      <c r="JVK64" s="431"/>
      <c r="JVL64" s="431"/>
      <c r="JVM64" s="431"/>
      <c r="JVN64" s="431"/>
      <c r="JVO64" s="431"/>
      <c r="JVP64" s="431"/>
      <c r="JVQ64" s="431"/>
      <c r="JVR64" s="431"/>
      <c r="JVS64" s="431"/>
      <c r="JVT64" s="431"/>
      <c r="JVU64" s="431"/>
      <c r="JVV64" s="431"/>
      <c r="JVW64" s="431"/>
      <c r="JVX64" s="431"/>
      <c r="JVY64" s="431"/>
      <c r="JVZ64" s="431"/>
      <c r="JWA64" s="431"/>
      <c r="JWB64" s="431"/>
      <c r="JWC64" s="431"/>
      <c r="JWD64" s="431"/>
      <c r="JWE64" s="431"/>
      <c r="JWF64" s="431"/>
      <c r="JWG64" s="431"/>
      <c r="JWH64" s="431"/>
      <c r="JWI64" s="431"/>
      <c r="JWJ64" s="431"/>
      <c r="JWK64" s="431"/>
      <c r="JWL64" s="431"/>
      <c r="JWM64" s="431"/>
      <c r="JWN64" s="431"/>
      <c r="JWO64" s="431"/>
      <c r="JWP64" s="431"/>
      <c r="JWQ64" s="431"/>
      <c r="JWR64" s="431"/>
      <c r="JWS64" s="431"/>
      <c r="JWT64" s="431"/>
      <c r="JWU64" s="431"/>
      <c r="JWV64" s="431"/>
      <c r="JWW64" s="431"/>
      <c r="JWX64" s="431"/>
      <c r="JWY64" s="431"/>
      <c r="JWZ64" s="431"/>
      <c r="JXA64" s="431"/>
      <c r="JXB64" s="431"/>
      <c r="JXC64" s="431"/>
      <c r="JXD64" s="431"/>
      <c r="JXE64" s="431"/>
      <c r="JXF64" s="431"/>
      <c r="JXG64" s="431"/>
      <c r="JXH64" s="431"/>
      <c r="JXI64" s="431"/>
      <c r="JXJ64" s="431"/>
      <c r="JXK64" s="431"/>
      <c r="JXL64" s="431"/>
      <c r="JXM64" s="431"/>
      <c r="JXN64" s="431"/>
      <c r="JXO64" s="431"/>
      <c r="JXP64" s="431"/>
      <c r="JXQ64" s="431"/>
      <c r="JXR64" s="431"/>
      <c r="JXS64" s="431"/>
      <c r="JXT64" s="431"/>
      <c r="JXU64" s="431"/>
      <c r="JXV64" s="431"/>
      <c r="JXW64" s="431"/>
      <c r="JXX64" s="431"/>
      <c r="JXY64" s="431"/>
      <c r="JXZ64" s="431"/>
      <c r="JYA64" s="431"/>
      <c r="JYB64" s="431"/>
      <c r="JYC64" s="431"/>
      <c r="JYD64" s="431"/>
      <c r="JYE64" s="431"/>
      <c r="JYF64" s="431"/>
      <c r="JYG64" s="431"/>
      <c r="JYH64" s="431"/>
      <c r="JYI64" s="431"/>
      <c r="JYJ64" s="431"/>
      <c r="JYK64" s="431"/>
      <c r="JYL64" s="431"/>
      <c r="JYM64" s="431"/>
      <c r="JYN64" s="431"/>
      <c r="JYO64" s="431"/>
      <c r="JYP64" s="431"/>
      <c r="JYQ64" s="431"/>
      <c r="JYR64" s="431"/>
      <c r="JYS64" s="431"/>
      <c r="JYT64" s="431"/>
      <c r="JYU64" s="431"/>
      <c r="JYV64" s="431"/>
      <c r="JYW64" s="431"/>
      <c r="JYX64" s="431"/>
      <c r="JYY64" s="431"/>
      <c r="JYZ64" s="431"/>
      <c r="JZA64" s="431"/>
      <c r="JZB64" s="431"/>
      <c r="JZC64" s="431"/>
      <c r="JZD64" s="431"/>
      <c r="JZE64" s="431"/>
      <c r="JZF64" s="431"/>
      <c r="JZG64" s="431"/>
      <c r="JZH64" s="431"/>
      <c r="JZI64" s="431"/>
      <c r="JZJ64" s="431"/>
      <c r="JZK64" s="431"/>
      <c r="JZL64" s="431"/>
      <c r="JZM64" s="431"/>
      <c r="JZN64" s="431"/>
      <c r="JZO64" s="431"/>
      <c r="JZP64" s="431"/>
      <c r="JZQ64" s="431"/>
      <c r="JZR64" s="431"/>
      <c r="JZS64" s="431"/>
      <c r="JZT64" s="431"/>
      <c r="JZU64" s="431"/>
      <c r="JZV64" s="431"/>
      <c r="JZW64" s="431"/>
      <c r="JZX64" s="431"/>
      <c r="JZY64" s="431"/>
      <c r="JZZ64" s="431"/>
      <c r="KAA64" s="431"/>
      <c r="KAB64" s="431"/>
      <c r="KAC64" s="431"/>
      <c r="KAD64" s="431"/>
      <c r="KAE64" s="431"/>
      <c r="KAF64" s="431"/>
      <c r="KAG64" s="431"/>
      <c r="KAH64" s="431"/>
      <c r="KAI64" s="431"/>
      <c r="KAJ64" s="431"/>
      <c r="KAK64" s="431"/>
      <c r="KAL64" s="431"/>
      <c r="KAM64" s="431"/>
      <c r="KAN64" s="431"/>
      <c r="KAO64" s="431"/>
      <c r="KAP64" s="431"/>
      <c r="KAQ64" s="431"/>
      <c r="KAR64" s="431"/>
      <c r="KAS64" s="431"/>
      <c r="KAT64" s="431"/>
      <c r="KAU64" s="431"/>
      <c r="KAV64" s="431"/>
      <c r="KAW64" s="431"/>
      <c r="KAX64" s="431"/>
      <c r="KAY64" s="431"/>
      <c r="KAZ64" s="431"/>
      <c r="KBA64" s="431"/>
      <c r="KBB64" s="431"/>
      <c r="KBC64" s="431"/>
      <c r="KBD64" s="431"/>
      <c r="KBE64" s="431"/>
      <c r="KBF64" s="431"/>
      <c r="KBG64" s="431"/>
      <c r="KBH64" s="431"/>
      <c r="KBI64" s="431"/>
      <c r="KBJ64" s="431"/>
      <c r="KBK64" s="431"/>
      <c r="KBL64" s="431"/>
      <c r="KBM64" s="431"/>
      <c r="KBN64" s="431"/>
      <c r="KBO64" s="431"/>
      <c r="KBP64" s="431"/>
      <c r="KBQ64" s="431"/>
      <c r="KBR64" s="431"/>
      <c r="KBS64" s="431"/>
      <c r="KBT64" s="431"/>
      <c r="KBU64" s="431"/>
      <c r="KBV64" s="431"/>
      <c r="KBW64" s="431"/>
      <c r="KBX64" s="431"/>
      <c r="KBY64" s="431"/>
      <c r="KBZ64" s="431"/>
      <c r="KCA64" s="431"/>
      <c r="KCB64" s="431"/>
      <c r="KCC64" s="431"/>
      <c r="KCD64" s="431"/>
      <c r="KCE64" s="431"/>
      <c r="KCF64" s="431"/>
      <c r="KCG64" s="431"/>
      <c r="KCH64" s="431"/>
      <c r="KCI64" s="431"/>
      <c r="KCJ64" s="431"/>
      <c r="KCK64" s="431"/>
      <c r="KCL64" s="431"/>
      <c r="KCM64" s="431"/>
      <c r="KCN64" s="431"/>
      <c r="KCO64" s="431"/>
      <c r="KCP64" s="431"/>
      <c r="KCQ64" s="431"/>
      <c r="KCR64" s="431"/>
      <c r="KCS64" s="431"/>
      <c r="KCT64" s="431"/>
      <c r="KCU64" s="431"/>
      <c r="KCV64" s="431"/>
      <c r="KCW64" s="431"/>
      <c r="KCX64" s="431"/>
      <c r="KCY64" s="431"/>
      <c r="KCZ64" s="431"/>
      <c r="KDA64" s="431"/>
      <c r="KDB64" s="431"/>
      <c r="KDC64" s="431"/>
      <c r="KDD64" s="431"/>
      <c r="KDE64" s="431"/>
      <c r="KDF64" s="431"/>
      <c r="KDG64" s="431"/>
      <c r="KDH64" s="431"/>
      <c r="KDI64" s="431"/>
      <c r="KDJ64" s="431"/>
      <c r="KDK64" s="431"/>
      <c r="KDL64" s="431"/>
      <c r="KDM64" s="431"/>
      <c r="KDN64" s="431"/>
      <c r="KDO64" s="431"/>
      <c r="KDP64" s="431"/>
      <c r="KDQ64" s="431"/>
      <c r="KDR64" s="431"/>
      <c r="KDS64" s="431"/>
      <c r="KDT64" s="431"/>
      <c r="KDU64" s="431"/>
      <c r="KDV64" s="431"/>
      <c r="KDW64" s="431"/>
      <c r="KDX64" s="431"/>
      <c r="KDY64" s="431"/>
      <c r="KDZ64" s="431"/>
      <c r="KEA64" s="431"/>
      <c r="KEB64" s="431"/>
      <c r="KEC64" s="431"/>
      <c r="KED64" s="431"/>
      <c r="KEE64" s="431"/>
      <c r="KEF64" s="431"/>
      <c r="KEG64" s="431"/>
      <c r="KEH64" s="431"/>
      <c r="KEI64" s="431"/>
      <c r="KEJ64" s="431"/>
      <c r="KEK64" s="431"/>
      <c r="KEL64" s="431"/>
      <c r="KEM64" s="431"/>
      <c r="KEN64" s="431"/>
      <c r="KEO64" s="431"/>
      <c r="KEP64" s="431"/>
      <c r="KEQ64" s="431"/>
      <c r="KER64" s="431"/>
      <c r="KES64" s="431"/>
      <c r="KET64" s="431"/>
      <c r="KEU64" s="431"/>
      <c r="KEV64" s="431"/>
      <c r="KEW64" s="431"/>
      <c r="KEX64" s="431"/>
      <c r="KEY64" s="431"/>
      <c r="KEZ64" s="431"/>
      <c r="KFA64" s="431"/>
      <c r="KFB64" s="431"/>
      <c r="KFC64" s="431"/>
      <c r="KFD64" s="431"/>
      <c r="KFE64" s="431"/>
      <c r="KFF64" s="431"/>
      <c r="KFG64" s="431"/>
      <c r="KFH64" s="431"/>
      <c r="KFI64" s="431"/>
      <c r="KFJ64" s="431"/>
      <c r="KFK64" s="431"/>
      <c r="KFL64" s="431"/>
      <c r="KFM64" s="431"/>
      <c r="KFN64" s="431"/>
      <c r="KFO64" s="431"/>
      <c r="KFP64" s="431"/>
      <c r="KFQ64" s="431"/>
      <c r="KFR64" s="431"/>
      <c r="KFS64" s="431"/>
      <c r="KFT64" s="431"/>
      <c r="KFU64" s="431"/>
      <c r="KFV64" s="431"/>
      <c r="KFW64" s="431"/>
      <c r="KFX64" s="431"/>
      <c r="KFY64" s="431"/>
      <c r="KFZ64" s="431"/>
      <c r="KGA64" s="431"/>
      <c r="KGB64" s="431"/>
      <c r="KGC64" s="431"/>
      <c r="KGD64" s="431"/>
      <c r="KGE64" s="431"/>
      <c r="KGF64" s="431"/>
      <c r="KGG64" s="431"/>
      <c r="KGH64" s="431"/>
      <c r="KGI64" s="431"/>
      <c r="KGJ64" s="431"/>
      <c r="KGK64" s="431"/>
      <c r="KGL64" s="431"/>
      <c r="KGM64" s="431"/>
      <c r="KGN64" s="431"/>
      <c r="KGO64" s="431"/>
      <c r="KGP64" s="431"/>
      <c r="KGQ64" s="431"/>
      <c r="KGR64" s="431"/>
      <c r="KGS64" s="431"/>
      <c r="KGT64" s="431"/>
      <c r="KGU64" s="431"/>
      <c r="KGV64" s="431"/>
      <c r="KGW64" s="431"/>
      <c r="KGX64" s="431"/>
      <c r="KGY64" s="431"/>
      <c r="KGZ64" s="431"/>
      <c r="KHA64" s="431"/>
      <c r="KHB64" s="431"/>
      <c r="KHC64" s="431"/>
      <c r="KHD64" s="431"/>
      <c r="KHE64" s="431"/>
      <c r="KHF64" s="431"/>
      <c r="KHG64" s="431"/>
      <c r="KHH64" s="431"/>
      <c r="KHI64" s="431"/>
      <c r="KHJ64" s="431"/>
      <c r="KHK64" s="431"/>
      <c r="KHL64" s="431"/>
      <c r="KHM64" s="431"/>
      <c r="KHN64" s="431"/>
      <c r="KHO64" s="431"/>
      <c r="KHP64" s="431"/>
      <c r="KHQ64" s="431"/>
      <c r="KHR64" s="431"/>
      <c r="KHS64" s="431"/>
      <c r="KHT64" s="431"/>
      <c r="KHU64" s="431"/>
      <c r="KHV64" s="431"/>
      <c r="KHW64" s="431"/>
      <c r="KHX64" s="431"/>
      <c r="KHY64" s="431"/>
      <c r="KHZ64" s="431"/>
      <c r="KIA64" s="431"/>
      <c r="KIB64" s="431"/>
      <c r="KIC64" s="431"/>
      <c r="KID64" s="431"/>
      <c r="KIE64" s="431"/>
      <c r="KIF64" s="431"/>
      <c r="KIG64" s="431"/>
      <c r="KIH64" s="431"/>
      <c r="KII64" s="431"/>
      <c r="KIJ64" s="431"/>
      <c r="KIK64" s="431"/>
      <c r="KIL64" s="431"/>
      <c r="KIM64" s="431"/>
      <c r="KIN64" s="431"/>
      <c r="KIO64" s="431"/>
      <c r="KIP64" s="431"/>
      <c r="KIQ64" s="431"/>
      <c r="KIR64" s="431"/>
      <c r="KIS64" s="431"/>
      <c r="KIT64" s="431"/>
      <c r="KIU64" s="431"/>
      <c r="KIV64" s="431"/>
      <c r="KIW64" s="431"/>
      <c r="KIX64" s="431"/>
      <c r="KIY64" s="431"/>
      <c r="KIZ64" s="431"/>
      <c r="KJA64" s="431"/>
      <c r="KJB64" s="431"/>
      <c r="KJC64" s="431"/>
      <c r="KJD64" s="431"/>
      <c r="KJE64" s="431"/>
      <c r="KJF64" s="431"/>
      <c r="KJG64" s="431"/>
      <c r="KJH64" s="431"/>
      <c r="KJI64" s="431"/>
      <c r="KJJ64" s="431"/>
      <c r="KJK64" s="431"/>
      <c r="KJL64" s="431"/>
      <c r="KJM64" s="431"/>
      <c r="KJN64" s="431"/>
      <c r="KJO64" s="431"/>
      <c r="KJP64" s="431"/>
      <c r="KJQ64" s="431"/>
      <c r="KJR64" s="431"/>
      <c r="KJS64" s="431"/>
      <c r="KJT64" s="431"/>
      <c r="KJU64" s="431"/>
      <c r="KJV64" s="431"/>
      <c r="KJW64" s="431"/>
      <c r="KJX64" s="431"/>
      <c r="KJY64" s="431"/>
      <c r="KJZ64" s="431"/>
      <c r="KKA64" s="431"/>
      <c r="KKB64" s="431"/>
      <c r="KKC64" s="431"/>
      <c r="KKD64" s="431"/>
      <c r="KKE64" s="431"/>
      <c r="KKF64" s="431"/>
      <c r="KKG64" s="431"/>
      <c r="KKH64" s="431"/>
      <c r="KKI64" s="431"/>
      <c r="KKJ64" s="431"/>
      <c r="KKK64" s="431"/>
      <c r="KKL64" s="431"/>
      <c r="KKM64" s="431"/>
      <c r="KKN64" s="431"/>
      <c r="KKO64" s="431"/>
      <c r="KKP64" s="431"/>
      <c r="KKQ64" s="431"/>
      <c r="KKR64" s="431"/>
      <c r="KKS64" s="431"/>
      <c r="KKT64" s="431"/>
      <c r="KKU64" s="431"/>
      <c r="KKV64" s="431"/>
      <c r="KKW64" s="431"/>
      <c r="KKX64" s="431"/>
      <c r="KKY64" s="431"/>
      <c r="KKZ64" s="431"/>
      <c r="KLA64" s="431"/>
      <c r="KLB64" s="431"/>
      <c r="KLC64" s="431"/>
      <c r="KLD64" s="431"/>
      <c r="KLE64" s="431"/>
      <c r="KLF64" s="431"/>
      <c r="KLG64" s="431"/>
      <c r="KLH64" s="431"/>
      <c r="KLI64" s="431"/>
      <c r="KLJ64" s="431"/>
      <c r="KLK64" s="431"/>
      <c r="KLL64" s="431"/>
      <c r="KLM64" s="431"/>
      <c r="KLN64" s="431"/>
      <c r="KLO64" s="431"/>
      <c r="KLP64" s="431"/>
      <c r="KLQ64" s="431"/>
      <c r="KLR64" s="431"/>
      <c r="KLS64" s="431"/>
      <c r="KLT64" s="431"/>
      <c r="KLU64" s="431"/>
      <c r="KLV64" s="431"/>
      <c r="KLW64" s="431"/>
      <c r="KLX64" s="431"/>
      <c r="KLY64" s="431"/>
      <c r="KLZ64" s="431"/>
      <c r="KMA64" s="431"/>
      <c r="KMB64" s="431"/>
      <c r="KMC64" s="431"/>
      <c r="KMD64" s="431"/>
      <c r="KME64" s="431"/>
      <c r="KMF64" s="431"/>
      <c r="KMG64" s="431"/>
      <c r="KMH64" s="431"/>
      <c r="KMI64" s="431"/>
      <c r="KMJ64" s="431"/>
      <c r="KMK64" s="431"/>
      <c r="KML64" s="431"/>
      <c r="KMM64" s="431"/>
      <c r="KMN64" s="431"/>
      <c r="KMO64" s="431"/>
      <c r="KMP64" s="431"/>
      <c r="KMQ64" s="431"/>
      <c r="KMR64" s="431"/>
      <c r="KMS64" s="431"/>
      <c r="KMT64" s="431"/>
      <c r="KMU64" s="431"/>
      <c r="KMV64" s="431"/>
      <c r="KMW64" s="431"/>
      <c r="KMX64" s="431"/>
      <c r="KMY64" s="431"/>
      <c r="KMZ64" s="431"/>
      <c r="KNA64" s="431"/>
      <c r="KNB64" s="431"/>
      <c r="KNC64" s="431"/>
      <c r="KND64" s="431"/>
      <c r="KNE64" s="431"/>
      <c r="KNF64" s="431"/>
      <c r="KNG64" s="431"/>
      <c r="KNH64" s="431"/>
      <c r="KNI64" s="431"/>
      <c r="KNJ64" s="431"/>
      <c r="KNK64" s="431"/>
      <c r="KNL64" s="431"/>
      <c r="KNM64" s="431"/>
      <c r="KNN64" s="431"/>
      <c r="KNO64" s="431"/>
      <c r="KNP64" s="431"/>
      <c r="KNQ64" s="431"/>
      <c r="KNR64" s="431"/>
      <c r="KNS64" s="431"/>
      <c r="KNT64" s="431"/>
      <c r="KNU64" s="431"/>
      <c r="KNV64" s="431"/>
      <c r="KNW64" s="431"/>
      <c r="KNX64" s="431"/>
      <c r="KNY64" s="431"/>
      <c r="KNZ64" s="431"/>
      <c r="KOA64" s="431"/>
      <c r="KOB64" s="431"/>
      <c r="KOC64" s="431"/>
      <c r="KOD64" s="431"/>
      <c r="KOE64" s="431"/>
      <c r="KOF64" s="431"/>
      <c r="KOG64" s="431"/>
      <c r="KOH64" s="431"/>
      <c r="KOI64" s="431"/>
      <c r="KOJ64" s="431"/>
      <c r="KOK64" s="431"/>
      <c r="KOL64" s="431"/>
      <c r="KOM64" s="431"/>
      <c r="KON64" s="431"/>
      <c r="KOO64" s="431"/>
      <c r="KOP64" s="431"/>
      <c r="KOQ64" s="431"/>
      <c r="KOR64" s="431"/>
      <c r="KOS64" s="431"/>
      <c r="KOT64" s="431"/>
      <c r="KOU64" s="431"/>
      <c r="KOV64" s="431"/>
      <c r="KOW64" s="431"/>
      <c r="KOX64" s="431"/>
      <c r="KOY64" s="431"/>
      <c r="KOZ64" s="431"/>
      <c r="KPA64" s="431"/>
      <c r="KPB64" s="431"/>
      <c r="KPC64" s="431"/>
      <c r="KPD64" s="431"/>
      <c r="KPE64" s="431"/>
      <c r="KPF64" s="431"/>
      <c r="KPG64" s="431"/>
      <c r="KPH64" s="431"/>
      <c r="KPI64" s="431"/>
      <c r="KPJ64" s="431"/>
      <c r="KPK64" s="431"/>
      <c r="KPL64" s="431"/>
      <c r="KPM64" s="431"/>
      <c r="KPN64" s="431"/>
      <c r="KPO64" s="431"/>
      <c r="KPP64" s="431"/>
      <c r="KPQ64" s="431"/>
      <c r="KPR64" s="431"/>
      <c r="KPS64" s="431"/>
      <c r="KPT64" s="431"/>
      <c r="KPU64" s="431"/>
      <c r="KPV64" s="431"/>
      <c r="KPW64" s="431"/>
      <c r="KPX64" s="431"/>
      <c r="KPY64" s="431"/>
      <c r="KPZ64" s="431"/>
      <c r="KQA64" s="431"/>
      <c r="KQB64" s="431"/>
      <c r="KQC64" s="431"/>
      <c r="KQD64" s="431"/>
      <c r="KQE64" s="431"/>
      <c r="KQF64" s="431"/>
      <c r="KQG64" s="431"/>
      <c r="KQH64" s="431"/>
      <c r="KQI64" s="431"/>
      <c r="KQJ64" s="431"/>
      <c r="KQK64" s="431"/>
      <c r="KQL64" s="431"/>
      <c r="KQM64" s="431"/>
      <c r="KQN64" s="431"/>
      <c r="KQO64" s="431"/>
      <c r="KQP64" s="431"/>
      <c r="KQQ64" s="431"/>
      <c r="KQR64" s="431"/>
      <c r="KQS64" s="431"/>
      <c r="KQT64" s="431"/>
      <c r="KQU64" s="431"/>
      <c r="KQV64" s="431"/>
      <c r="KQW64" s="431"/>
      <c r="KQX64" s="431"/>
      <c r="KQY64" s="431"/>
      <c r="KQZ64" s="431"/>
      <c r="KRA64" s="431"/>
      <c r="KRB64" s="431"/>
      <c r="KRC64" s="431"/>
      <c r="KRD64" s="431"/>
      <c r="KRE64" s="431"/>
      <c r="KRF64" s="431"/>
      <c r="KRG64" s="431"/>
      <c r="KRH64" s="431"/>
      <c r="KRI64" s="431"/>
      <c r="KRJ64" s="431"/>
      <c r="KRK64" s="431"/>
      <c r="KRL64" s="431"/>
      <c r="KRM64" s="431"/>
      <c r="KRN64" s="431"/>
      <c r="KRO64" s="431"/>
      <c r="KRP64" s="431"/>
      <c r="KRQ64" s="431"/>
      <c r="KRR64" s="431"/>
      <c r="KRS64" s="431"/>
      <c r="KRT64" s="431"/>
      <c r="KRU64" s="431"/>
      <c r="KRV64" s="431"/>
      <c r="KRW64" s="431"/>
      <c r="KRX64" s="431"/>
      <c r="KRY64" s="431"/>
      <c r="KRZ64" s="431"/>
      <c r="KSA64" s="431"/>
      <c r="KSB64" s="431"/>
      <c r="KSC64" s="431"/>
      <c r="KSD64" s="431"/>
      <c r="KSE64" s="431"/>
      <c r="KSF64" s="431"/>
      <c r="KSG64" s="431"/>
      <c r="KSH64" s="431"/>
      <c r="KSI64" s="431"/>
      <c r="KSJ64" s="431"/>
      <c r="KSK64" s="431"/>
      <c r="KSL64" s="431"/>
      <c r="KSM64" s="431"/>
      <c r="KSN64" s="431"/>
      <c r="KSO64" s="431"/>
      <c r="KSP64" s="431"/>
      <c r="KSQ64" s="431"/>
      <c r="KSR64" s="431"/>
      <c r="KSS64" s="431"/>
      <c r="KST64" s="431"/>
      <c r="KSU64" s="431"/>
      <c r="KSV64" s="431"/>
      <c r="KSW64" s="431"/>
      <c r="KSX64" s="431"/>
      <c r="KSY64" s="431"/>
      <c r="KSZ64" s="431"/>
      <c r="KTA64" s="431"/>
      <c r="KTB64" s="431"/>
      <c r="KTC64" s="431"/>
      <c r="KTD64" s="431"/>
      <c r="KTE64" s="431"/>
      <c r="KTF64" s="431"/>
      <c r="KTG64" s="431"/>
      <c r="KTH64" s="431"/>
      <c r="KTI64" s="431"/>
      <c r="KTJ64" s="431"/>
      <c r="KTK64" s="431"/>
      <c r="KTL64" s="431"/>
      <c r="KTM64" s="431"/>
      <c r="KTN64" s="431"/>
      <c r="KTO64" s="431"/>
      <c r="KTP64" s="431"/>
      <c r="KTQ64" s="431"/>
      <c r="KTR64" s="431"/>
      <c r="KTS64" s="431"/>
      <c r="KTT64" s="431"/>
      <c r="KTU64" s="431"/>
      <c r="KTV64" s="431"/>
      <c r="KTW64" s="431"/>
      <c r="KTX64" s="431"/>
      <c r="KTY64" s="431"/>
      <c r="KTZ64" s="431"/>
      <c r="KUA64" s="431"/>
      <c r="KUB64" s="431"/>
      <c r="KUC64" s="431"/>
      <c r="KUD64" s="431"/>
      <c r="KUE64" s="431"/>
      <c r="KUF64" s="431"/>
      <c r="KUG64" s="431"/>
      <c r="KUH64" s="431"/>
      <c r="KUI64" s="431"/>
      <c r="KUJ64" s="431"/>
      <c r="KUK64" s="431"/>
      <c r="KUL64" s="431"/>
      <c r="KUM64" s="431"/>
      <c r="KUN64" s="431"/>
      <c r="KUO64" s="431"/>
      <c r="KUP64" s="431"/>
      <c r="KUQ64" s="431"/>
      <c r="KUR64" s="431"/>
      <c r="KUS64" s="431"/>
      <c r="KUT64" s="431"/>
      <c r="KUU64" s="431"/>
      <c r="KUV64" s="431"/>
      <c r="KUW64" s="431"/>
      <c r="KUX64" s="431"/>
      <c r="KUY64" s="431"/>
      <c r="KUZ64" s="431"/>
      <c r="KVA64" s="431"/>
      <c r="KVB64" s="431"/>
      <c r="KVC64" s="431"/>
      <c r="KVD64" s="431"/>
      <c r="KVE64" s="431"/>
      <c r="KVF64" s="431"/>
      <c r="KVG64" s="431"/>
      <c r="KVH64" s="431"/>
      <c r="KVI64" s="431"/>
      <c r="KVJ64" s="431"/>
      <c r="KVK64" s="431"/>
      <c r="KVL64" s="431"/>
      <c r="KVM64" s="431"/>
      <c r="KVN64" s="431"/>
      <c r="KVO64" s="431"/>
      <c r="KVP64" s="431"/>
      <c r="KVQ64" s="431"/>
      <c r="KVR64" s="431"/>
      <c r="KVS64" s="431"/>
      <c r="KVT64" s="431"/>
      <c r="KVU64" s="431"/>
      <c r="KVV64" s="431"/>
      <c r="KVW64" s="431"/>
      <c r="KVX64" s="431"/>
      <c r="KVY64" s="431"/>
      <c r="KVZ64" s="431"/>
      <c r="KWA64" s="431"/>
      <c r="KWB64" s="431"/>
      <c r="KWC64" s="431"/>
      <c r="KWD64" s="431"/>
      <c r="KWE64" s="431"/>
      <c r="KWF64" s="431"/>
      <c r="KWG64" s="431"/>
      <c r="KWH64" s="431"/>
      <c r="KWI64" s="431"/>
      <c r="KWJ64" s="431"/>
      <c r="KWK64" s="431"/>
      <c r="KWL64" s="431"/>
      <c r="KWM64" s="431"/>
      <c r="KWN64" s="431"/>
      <c r="KWO64" s="431"/>
      <c r="KWP64" s="431"/>
      <c r="KWQ64" s="431"/>
      <c r="KWR64" s="431"/>
      <c r="KWS64" s="431"/>
      <c r="KWT64" s="431"/>
      <c r="KWU64" s="431"/>
      <c r="KWV64" s="431"/>
      <c r="KWW64" s="431"/>
      <c r="KWX64" s="431"/>
      <c r="KWY64" s="431"/>
      <c r="KWZ64" s="431"/>
      <c r="KXA64" s="431"/>
      <c r="KXB64" s="431"/>
      <c r="KXC64" s="431"/>
      <c r="KXD64" s="431"/>
      <c r="KXE64" s="431"/>
      <c r="KXF64" s="431"/>
      <c r="KXG64" s="431"/>
      <c r="KXH64" s="431"/>
      <c r="KXI64" s="431"/>
      <c r="KXJ64" s="431"/>
      <c r="KXK64" s="431"/>
      <c r="KXL64" s="431"/>
      <c r="KXM64" s="431"/>
      <c r="KXN64" s="431"/>
      <c r="KXO64" s="431"/>
      <c r="KXP64" s="431"/>
      <c r="KXQ64" s="431"/>
      <c r="KXR64" s="431"/>
      <c r="KXS64" s="431"/>
      <c r="KXT64" s="431"/>
      <c r="KXU64" s="431"/>
      <c r="KXV64" s="431"/>
      <c r="KXW64" s="431"/>
      <c r="KXX64" s="431"/>
      <c r="KXY64" s="431"/>
      <c r="KXZ64" s="431"/>
      <c r="KYA64" s="431"/>
      <c r="KYB64" s="431"/>
      <c r="KYC64" s="431"/>
      <c r="KYD64" s="431"/>
      <c r="KYE64" s="431"/>
      <c r="KYF64" s="431"/>
      <c r="KYG64" s="431"/>
      <c r="KYH64" s="431"/>
      <c r="KYI64" s="431"/>
      <c r="KYJ64" s="431"/>
      <c r="KYK64" s="431"/>
      <c r="KYL64" s="431"/>
      <c r="KYM64" s="431"/>
      <c r="KYN64" s="431"/>
      <c r="KYO64" s="431"/>
      <c r="KYP64" s="431"/>
      <c r="KYQ64" s="431"/>
      <c r="KYR64" s="431"/>
      <c r="KYS64" s="431"/>
      <c r="KYT64" s="431"/>
      <c r="KYU64" s="431"/>
      <c r="KYV64" s="431"/>
      <c r="KYW64" s="431"/>
      <c r="KYX64" s="431"/>
      <c r="KYY64" s="431"/>
      <c r="KYZ64" s="431"/>
      <c r="KZA64" s="431"/>
      <c r="KZB64" s="431"/>
      <c r="KZC64" s="431"/>
      <c r="KZD64" s="431"/>
      <c r="KZE64" s="431"/>
      <c r="KZF64" s="431"/>
      <c r="KZG64" s="431"/>
      <c r="KZH64" s="431"/>
      <c r="KZI64" s="431"/>
      <c r="KZJ64" s="431"/>
      <c r="KZK64" s="431"/>
      <c r="KZL64" s="431"/>
      <c r="KZM64" s="431"/>
      <c r="KZN64" s="431"/>
      <c r="KZO64" s="431"/>
      <c r="KZP64" s="431"/>
      <c r="KZQ64" s="431"/>
      <c r="KZR64" s="431"/>
      <c r="KZS64" s="431"/>
      <c r="KZT64" s="431"/>
      <c r="KZU64" s="431"/>
      <c r="KZV64" s="431"/>
      <c r="KZW64" s="431"/>
      <c r="KZX64" s="431"/>
      <c r="KZY64" s="431"/>
      <c r="KZZ64" s="431"/>
      <c r="LAA64" s="431"/>
      <c r="LAB64" s="431"/>
      <c r="LAC64" s="431"/>
      <c r="LAD64" s="431"/>
      <c r="LAE64" s="431"/>
      <c r="LAF64" s="431"/>
      <c r="LAG64" s="431"/>
      <c r="LAH64" s="431"/>
      <c r="LAI64" s="431"/>
      <c r="LAJ64" s="431"/>
      <c r="LAK64" s="431"/>
      <c r="LAL64" s="431"/>
      <c r="LAM64" s="431"/>
      <c r="LAN64" s="431"/>
      <c r="LAO64" s="431"/>
      <c r="LAP64" s="431"/>
      <c r="LAQ64" s="431"/>
      <c r="LAR64" s="431"/>
      <c r="LAS64" s="431"/>
      <c r="LAT64" s="431"/>
      <c r="LAU64" s="431"/>
      <c r="LAV64" s="431"/>
      <c r="LAW64" s="431"/>
      <c r="LAX64" s="431"/>
      <c r="LAY64" s="431"/>
      <c r="LAZ64" s="431"/>
      <c r="LBA64" s="431"/>
      <c r="LBB64" s="431"/>
      <c r="LBC64" s="431"/>
      <c r="LBD64" s="431"/>
      <c r="LBE64" s="431"/>
      <c r="LBF64" s="431"/>
      <c r="LBG64" s="431"/>
      <c r="LBH64" s="431"/>
      <c r="LBI64" s="431"/>
      <c r="LBJ64" s="431"/>
      <c r="LBK64" s="431"/>
      <c r="LBL64" s="431"/>
      <c r="LBM64" s="431"/>
      <c r="LBN64" s="431"/>
      <c r="LBO64" s="431"/>
      <c r="LBP64" s="431"/>
      <c r="LBQ64" s="431"/>
      <c r="LBR64" s="431"/>
      <c r="LBS64" s="431"/>
      <c r="LBT64" s="431"/>
      <c r="LBU64" s="431"/>
      <c r="LBV64" s="431"/>
      <c r="LBW64" s="431"/>
      <c r="LBX64" s="431"/>
      <c r="LBY64" s="431"/>
      <c r="LBZ64" s="431"/>
      <c r="LCA64" s="431"/>
      <c r="LCB64" s="431"/>
      <c r="LCC64" s="431"/>
      <c r="LCD64" s="431"/>
      <c r="LCE64" s="431"/>
      <c r="LCF64" s="431"/>
      <c r="LCG64" s="431"/>
      <c r="LCH64" s="431"/>
      <c r="LCI64" s="431"/>
      <c r="LCJ64" s="431"/>
      <c r="LCK64" s="431"/>
      <c r="LCL64" s="431"/>
      <c r="LCM64" s="431"/>
      <c r="LCN64" s="431"/>
      <c r="LCO64" s="431"/>
      <c r="LCP64" s="431"/>
      <c r="LCQ64" s="431"/>
      <c r="LCR64" s="431"/>
      <c r="LCS64" s="431"/>
      <c r="LCT64" s="431"/>
      <c r="LCU64" s="431"/>
      <c r="LCV64" s="431"/>
      <c r="LCW64" s="431"/>
      <c r="LCX64" s="431"/>
      <c r="LCY64" s="431"/>
      <c r="LCZ64" s="431"/>
      <c r="LDA64" s="431"/>
      <c r="LDB64" s="431"/>
      <c r="LDC64" s="431"/>
      <c r="LDD64" s="431"/>
      <c r="LDE64" s="431"/>
      <c r="LDF64" s="431"/>
      <c r="LDG64" s="431"/>
      <c r="LDH64" s="431"/>
      <c r="LDI64" s="431"/>
      <c r="LDJ64" s="431"/>
      <c r="LDK64" s="431"/>
      <c r="LDL64" s="431"/>
      <c r="LDM64" s="431"/>
      <c r="LDN64" s="431"/>
      <c r="LDO64" s="431"/>
      <c r="LDP64" s="431"/>
      <c r="LDQ64" s="431"/>
      <c r="LDR64" s="431"/>
      <c r="LDS64" s="431"/>
      <c r="LDT64" s="431"/>
      <c r="LDU64" s="431"/>
      <c r="LDV64" s="431"/>
      <c r="LDW64" s="431"/>
      <c r="LDX64" s="431"/>
      <c r="LDY64" s="431"/>
      <c r="LDZ64" s="431"/>
      <c r="LEA64" s="431"/>
      <c r="LEB64" s="431"/>
      <c r="LEC64" s="431"/>
      <c r="LED64" s="431"/>
      <c r="LEE64" s="431"/>
      <c r="LEF64" s="431"/>
      <c r="LEG64" s="431"/>
      <c r="LEH64" s="431"/>
      <c r="LEI64" s="431"/>
      <c r="LEJ64" s="431"/>
      <c r="LEK64" s="431"/>
      <c r="LEL64" s="431"/>
      <c r="LEM64" s="431"/>
      <c r="LEN64" s="431"/>
      <c r="LEO64" s="431"/>
      <c r="LEP64" s="431"/>
      <c r="LEQ64" s="431"/>
      <c r="LER64" s="431"/>
      <c r="LES64" s="431"/>
      <c r="LET64" s="431"/>
      <c r="LEU64" s="431"/>
      <c r="LEV64" s="431"/>
      <c r="LEW64" s="431"/>
      <c r="LEX64" s="431"/>
      <c r="LEY64" s="431"/>
      <c r="LEZ64" s="431"/>
      <c r="LFA64" s="431"/>
      <c r="LFB64" s="431"/>
      <c r="LFC64" s="431"/>
      <c r="LFD64" s="431"/>
      <c r="LFE64" s="431"/>
      <c r="LFF64" s="431"/>
      <c r="LFG64" s="431"/>
      <c r="LFH64" s="431"/>
      <c r="LFI64" s="431"/>
      <c r="LFJ64" s="431"/>
      <c r="LFK64" s="431"/>
      <c r="LFL64" s="431"/>
      <c r="LFM64" s="431"/>
      <c r="LFN64" s="431"/>
      <c r="LFO64" s="431"/>
      <c r="LFP64" s="431"/>
      <c r="LFQ64" s="431"/>
      <c r="LFR64" s="431"/>
      <c r="LFS64" s="431"/>
      <c r="LFT64" s="431"/>
      <c r="LFU64" s="431"/>
      <c r="LFV64" s="431"/>
      <c r="LFW64" s="431"/>
      <c r="LFX64" s="431"/>
      <c r="LFY64" s="431"/>
      <c r="LFZ64" s="431"/>
      <c r="LGA64" s="431"/>
      <c r="LGB64" s="431"/>
      <c r="LGC64" s="431"/>
      <c r="LGD64" s="431"/>
      <c r="LGE64" s="431"/>
      <c r="LGF64" s="431"/>
      <c r="LGG64" s="431"/>
      <c r="LGH64" s="431"/>
      <c r="LGI64" s="431"/>
      <c r="LGJ64" s="431"/>
      <c r="LGK64" s="431"/>
      <c r="LGL64" s="431"/>
      <c r="LGM64" s="431"/>
      <c r="LGN64" s="431"/>
      <c r="LGO64" s="431"/>
      <c r="LGP64" s="431"/>
      <c r="LGQ64" s="431"/>
      <c r="LGR64" s="431"/>
      <c r="LGS64" s="431"/>
      <c r="LGT64" s="431"/>
      <c r="LGU64" s="431"/>
      <c r="LGV64" s="431"/>
      <c r="LGW64" s="431"/>
      <c r="LGX64" s="431"/>
      <c r="LGY64" s="431"/>
      <c r="LGZ64" s="431"/>
      <c r="LHA64" s="431"/>
      <c r="LHB64" s="431"/>
      <c r="LHC64" s="431"/>
      <c r="LHD64" s="431"/>
      <c r="LHE64" s="431"/>
      <c r="LHF64" s="431"/>
      <c r="LHG64" s="431"/>
      <c r="LHH64" s="431"/>
      <c r="LHI64" s="431"/>
      <c r="LHJ64" s="431"/>
      <c r="LHK64" s="431"/>
      <c r="LHL64" s="431"/>
      <c r="LHM64" s="431"/>
      <c r="LHN64" s="431"/>
      <c r="LHO64" s="431"/>
      <c r="LHP64" s="431"/>
      <c r="LHQ64" s="431"/>
      <c r="LHR64" s="431"/>
      <c r="LHS64" s="431"/>
      <c r="LHT64" s="431"/>
      <c r="LHU64" s="431"/>
      <c r="LHV64" s="431"/>
      <c r="LHW64" s="431"/>
      <c r="LHX64" s="431"/>
      <c r="LHY64" s="431"/>
      <c r="LHZ64" s="431"/>
      <c r="LIA64" s="431"/>
      <c r="LIB64" s="431"/>
      <c r="LIC64" s="431"/>
      <c r="LID64" s="431"/>
      <c r="LIE64" s="431"/>
      <c r="LIF64" s="431"/>
      <c r="LIG64" s="431"/>
      <c r="LIH64" s="431"/>
      <c r="LII64" s="431"/>
      <c r="LIJ64" s="431"/>
      <c r="LIK64" s="431"/>
      <c r="LIL64" s="431"/>
      <c r="LIM64" s="431"/>
      <c r="LIN64" s="431"/>
      <c r="LIO64" s="431"/>
      <c r="LIP64" s="431"/>
      <c r="LIQ64" s="431"/>
      <c r="LIR64" s="431"/>
      <c r="LIS64" s="431"/>
      <c r="LIT64" s="431"/>
      <c r="LIU64" s="431"/>
      <c r="LIV64" s="431"/>
      <c r="LIW64" s="431"/>
      <c r="LIX64" s="431"/>
      <c r="LIY64" s="431"/>
      <c r="LIZ64" s="431"/>
      <c r="LJA64" s="431"/>
      <c r="LJB64" s="431"/>
      <c r="LJC64" s="431"/>
      <c r="LJD64" s="431"/>
      <c r="LJE64" s="431"/>
      <c r="LJF64" s="431"/>
      <c r="LJG64" s="431"/>
      <c r="LJH64" s="431"/>
      <c r="LJI64" s="431"/>
      <c r="LJJ64" s="431"/>
      <c r="LJK64" s="431"/>
      <c r="LJL64" s="431"/>
      <c r="LJM64" s="431"/>
      <c r="LJN64" s="431"/>
      <c r="LJO64" s="431"/>
      <c r="LJP64" s="431"/>
      <c r="LJQ64" s="431"/>
      <c r="LJR64" s="431"/>
      <c r="LJS64" s="431"/>
      <c r="LJT64" s="431"/>
      <c r="LJU64" s="431"/>
      <c r="LJV64" s="431"/>
      <c r="LJW64" s="431"/>
      <c r="LJX64" s="431"/>
      <c r="LJY64" s="431"/>
      <c r="LJZ64" s="431"/>
      <c r="LKA64" s="431"/>
      <c r="LKB64" s="431"/>
      <c r="LKC64" s="431"/>
      <c r="LKD64" s="431"/>
      <c r="LKE64" s="431"/>
      <c r="LKF64" s="431"/>
      <c r="LKG64" s="431"/>
      <c r="LKH64" s="431"/>
      <c r="LKI64" s="431"/>
      <c r="LKJ64" s="431"/>
      <c r="LKK64" s="431"/>
      <c r="LKL64" s="431"/>
      <c r="LKM64" s="431"/>
      <c r="LKN64" s="431"/>
      <c r="LKO64" s="431"/>
      <c r="LKP64" s="431"/>
      <c r="LKQ64" s="431"/>
      <c r="LKR64" s="431"/>
      <c r="LKS64" s="431"/>
      <c r="LKT64" s="431"/>
      <c r="LKU64" s="431"/>
      <c r="LKV64" s="431"/>
      <c r="LKW64" s="431"/>
      <c r="LKX64" s="431"/>
      <c r="LKY64" s="431"/>
      <c r="LKZ64" s="431"/>
      <c r="LLA64" s="431"/>
      <c r="LLB64" s="431"/>
      <c r="LLC64" s="431"/>
      <c r="LLD64" s="431"/>
      <c r="LLE64" s="431"/>
      <c r="LLF64" s="431"/>
      <c r="LLG64" s="431"/>
      <c r="LLH64" s="431"/>
      <c r="LLI64" s="431"/>
      <c r="LLJ64" s="431"/>
      <c r="LLK64" s="431"/>
      <c r="LLL64" s="431"/>
      <c r="LLM64" s="431"/>
      <c r="LLN64" s="431"/>
      <c r="LLO64" s="431"/>
      <c r="LLP64" s="431"/>
      <c r="LLQ64" s="431"/>
      <c r="LLR64" s="431"/>
      <c r="LLS64" s="431"/>
      <c r="LLT64" s="431"/>
      <c r="LLU64" s="431"/>
      <c r="LLV64" s="431"/>
      <c r="LLW64" s="431"/>
      <c r="LLX64" s="431"/>
      <c r="LLY64" s="431"/>
      <c r="LLZ64" s="431"/>
      <c r="LMA64" s="431"/>
      <c r="LMB64" s="431"/>
      <c r="LMC64" s="431"/>
      <c r="LMD64" s="431"/>
      <c r="LME64" s="431"/>
      <c r="LMF64" s="431"/>
      <c r="LMG64" s="431"/>
      <c r="LMH64" s="431"/>
      <c r="LMI64" s="431"/>
      <c r="LMJ64" s="431"/>
      <c r="LMK64" s="431"/>
      <c r="LML64" s="431"/>
      <c r="LMM64" s="431"/>
      <c r="LMN64" s="431"/>
      <c r="LMO64" s="431"/>
      <c r="LMP64" s="431"/>
      <c r="LMQ64" s="431"/>
      <c r="LMR64" s="431"/>
      <c r="LMS64" s="431"/>
      <c r="LMT64" s="431"/>
      <c r="LMU64" s="431"/>
      <c r="LMV64" s="431"/>
      <c r="LMW64" s="431"/>
      <c r="LMX64" s="431"/>
      <c r="LMY64" s="431"/>
      <c r="LMZ64" s="431"/>
      <c r="LNA64" s="431"/>
      <c r="LNB64" s="431"/>
      <c r="LNC64" s="431"/>
      <c r="LND64" s="431"/>
      <c r="LNE64" s="431"/>
      <c r="LNF64" s="431"/>
      <c r="LNG64" s="431"/>
      <c r="LNH64" s="431"/>
      <c r="LNI64" s="431"/>
      <c r="LNJ64" s="431"/>
      <c r="LNK64" s="431"/>
      <c r="LNL64" s="431"/>
      <c r="LNM64" s="431"/>
      <c r="LNN64" s="431"/>
      <c r="LNO64" s="431"/>
      <c r="LNP64" s="431"/>
      <c r="LNQ64" s="431"/>
      <c r="LNR64" s="431"/>
      <c r="LNS64" s="431"/>
      <c r="LNT64" s="431"/>
      <c r="LNU64" s="431"/>
      <c r="LNV64" s="431"/>
      <c r="LNW64" s="431"/>
      <c r="LNX64" s="431"/>
      <c r="LNY64" s="431"/>
      <c r="LNZ64" s="431"/>
      <c r="LOA64" s="431"/>
      <c r="LOB64" s="431"/>
      <c r="LOC64" s="431"/>
      <c r="LOD64" s="431"/>
      <c r="LOE64" s="431"/>
      <c r="LOF64" s="431"/>
      <c r="LOG64" s="431"/>
      <c r="LOH64" s="431"/>
      <c r="LOI64" s="431"/>
      <c r="LOJ64" s="431"/>
      <c r="LOK64" s="431"/>
      <c r="LOL64" s="431"/>
      <c r="LOM64" s="431"/>
      <c r="LON64" s="431"/>
      <c r="LOO64" s="431"/>
      <c r="LOP64" s="431"/>
      <c r="LOQ64" s="431"/>
      <c r="LOR64" s="431"/>
      <c r="LOS64" s="431"/>
      <c r="LOT64" s="431"/>
      <c r="LOU64" s="431"/>
      <c r="LOV64" s="431"/>
      <c r="LOW64" s="431"/>
      <c r="LOX64" s="431"/>
      <c r="LOY64" s="431"/>
      <c r="LOZ64" s="431"/>
      <c r="LPA64" s="431"/>
      <c r="LPB64" s="431"/>
      <c r="LPC64" s="431"/>
      <c r="LPD64" s="431"/>
      <c r="LPE64" s="431"/>
      <c r="LPF64" s="431"/>
      <c r="LPG64" s="431"/>
      <c r="LPH64" s="431"/>
      <c r="LPI64" s="431"/>
      <c r="LPJ64" s="431"/>
      <c r="LPK64" s="431"/>
      <c r="LPL64" s="431"/>
      <c r="LPM64" s="431"/>
      <c r="LPN64" s="431"/>
      <c r="LPO64" s="431"/>
      <c r="LPP64" s="431"/>
      <c r="LPQ64" s="431"/>
      <c r="LPR64" s="431"/>
      <c r="LPS64" s="431"/>
      <c r="LPT64" s="431"/>
      <c r="LPU64" s="431"/>
      <c r="LPV64" s="431"/>
      <c r="LPW64" s="431"/>
      <c r="LPX64" s="431"/>
      <c r="LPY64" s="431"/>
      <c r="LPZ64" s="431"/>
      <c r="LQA64" s="431"/>
      <c r="LQB64" s="431"/>
      <c r="LQC64" s="431"/>
      <c r="LQD64" s="431"/>
      <c r="LQE64" s="431"/>
      <c r="LQF64" s="431"/>
      <c r="LQG64" s="431"/>
      <c r="LQH64" s="431"/>
      <c r="LQI64" s="431"/>
      <c r="LQJ64" s="431"/>
      <c r="LQK64" s="431"/>
      <c r="LQL64" s="431"/>
      <c r="LQM64" s="431"/>
      <c r="LQN64" s="431"/>
      <c r="LQO64" s="431"/>
      <c r="LQP64" s="431"/>
      <c r="LQQ64" s="431"/>
      <c r="LQR64" s="431"/>
      <c r="LQS64" s="431"/>
      <c r="LQT64" s="431"/>
      <c r="LQU64" s="431"/>
      <c r="LQV64" s="431"/>
      <c r="LQW64" s="431"/>
      <c r="LQX64" s="431"/>
      <c r="LQY64" s="431"/>
      <c r="LQZ64" s="431"/>
      <c r="LRA64" s="431"/>
      <c r="LRB64" s="431"/>
      <c r="LRC64" s="431"/>
      <c r="LRD64" s="431"/>
      <c r="LRE64" s="431"/>
      <c r="LRF64" s="431"/>
      <c r="LRG64" s="431"/>
      <c r="LRH64" s="431"/>
      <c r="LRI64" s="431"/>
      <c r="LRJ64" s="431"/>
      <c r="LRK64" s="431"/>
      <c r="LRL64" s="431"/>
      <c r="LRM64" s="431"/>
      <c r="LRN64" s="431"/>
      <c r="LRO64" s="431"/>
      <c r="LRP64" s="431"/>
      <c r="LRQ64" s="431"/>
      <c r="LRR64" s="431"/>
      <c r="LRS64" s="431"/>
      <c r="LRT64" s="431"/>
      <c r="LRU64" s="431"/>
      <c r="LRV64" s="431"/>
      <c r="LRW64" s="431"/>
      <c r="LRX64" s="431"/>
      <c r="LRY64" s="431"/>
      <c r="LRZ64" s="431"/>
      <c r="LSA64" s="431"/>
      <c r="LSB64" s="431"/>
      <c r="LSC64" s="431"/>
      <c r="LSD64" s="431"/>
      <c r="LSE64" s="431"/>
      <c r="LSF64" s="431"/>
      <c r="LSG64" s="431"/>
      <c r="LSH64" s="431"/>
      <c r="LSI64" s="431"/>
      <c r="LSJ64" s="431"/>
      <c r="LSK64" s="431"/>
      <c r="LSL64" s="431"/>
      <c r="LSM64" s="431"/>
      <c r="LSN64" s="431"/>
      <c r="LSO64" s="431"/>
      <c r="LSP64" s="431"/>
      <c r="LSQ64" s="431"/>
      <c r="LSR64" s="431"/>
      <c r="LSS64" s="431"/>
      <c r="LST64" s="431"/>
      <c r="LSU64" s="431"/>
      <c r="LSV64" s="431"/>
      <c r="LSW64" s="431"/>
      <c r="LSX64" s="431"/>
      <c r="LSY64" s="431"/>
      <c r="LSZ64" s="431"/>
      <c r="LTA64" s="431"/>
      <c r="LTB64" s="431"/>
      <c r="LTC64" s="431"/>
      <c r="LTD64" s="431"/>
      <c r="LTE64" s="431"/>
      <c r="LTF64" s="431"/>
      <c r="LTG64" s="431"/>
      <c r="LTH64" s="431"/>
      <c r="LTI64" s="431"/>
      <c r="LTJ64" s="431"/>
      <c r="LTK64" s="431"/>
      <c r="LTL64" s="431"/>
      <c r="LTM64" s="431"/>
      <c r="LTN64" s="431"/>
      <c r="LTO64" s="431"/>
      <c r="LTP64" s="431"/>
      <c r="LTQ64" s="431"/>
      <c r="LTR64" s="431"/>
      <c r="LTS64" s="431"/>
      <c r="LTT64" s="431"/>
      <c r="LTU64" s="431"/>
      <c r="LTV64" s="431"/>
      <c r="LTW64" s="431"/>
      <c r="LTX64" s="431"/>
      <c r="LTY64" s="431"/>
      <c r="LTZ64" s="431"/>
      <c r="LUA64" s="431"/>
      <c r="LUB64" s="431"/>
      <c r="LUC64" s="431"/>
      <c r="LUD64" s="431"/>
      <c r="LUE64" s="431"/>
      <c r="LUF64" s="431"/>
      <c r="LUG64" s="431"/>
      <c r="LUH64" s="431"/>
      <c r="LUI64" s="431"/>
      <c r="LUJ64" s="431"/>
      <c r="LUK64" s="431"/>
      <c r="LUL64" s="431"/>
      <c r="LUM64" s="431"/>
      <c r="LUN64" s="431"/>
      <c r="LUO64" s="431"/>
      <c r="LUP64" s="431"/>
      <c r="LUQ64" s="431"/>
      <c r="LUR64" s="431"/>
      <c r="LUS64" s="431"/>
      <c r="LUT64" s="431"/>
      <c r="LUU64" s="431"/>
      <c r="LUV64" s="431"/>
      <c r="LUW64" s="431"/>
      <c r="LUX64" s="431"/>
      <c r="LUY64" s="431"/>
      <c r="LUZ64" s="431"/>
      <c r="LVA64" s="431"/>
      <c r="LVB64" s="431"/>
      <c r="LVC64" s="431"/>
      <c r="LVD64" s="431"/>
      <c r="LVE64" s="431"/>
      <c r="LVF64" s="431"/>
      <c r="LVG64" s="431"/>
      <c r="LVH64" s="431"/>
      <c r="LVI64" s="431"/>
      <c r="LVJ64" s="431"/>
      <c r="LVK64" s="431"/>
      <c r="LVL64" s="431"/>
      <c r="LVM64" s="431"/>
      <c r="LVN64" s="431"/>
      <c r="LVO64" s="431"/>
      <c r="LVP64" s="431"/>
      <c r="LVQ64" s="431"/>
      <c r="LVR64" s="431"/>
      <c r="LVS64" s="431"/>
      <c r="LVT64" s="431"/>
      <c r="LVU64" s="431"/>
      <c r="LVV64" s="431"/>
      <c r="LVW64" s="431"/>
      <c r="LVX64" s="431"/>
      <c r="LVY64" s="431"/>
      <c r="LVZ64" s="431"/>
      <c r="LWA64" s="431"/>
      <c r="LWB64" s="431"/>
      <c r="LWC64" s="431"/>
      <c r="LWD64" s="431"/>
      <c r="LWE64" s="431"/>
      <c r="LWF64" s="431"/>
      <c r="LWG64" s="431"/>
      <c r="LWH64" s="431"/>
      <c r="LWI64" s="431"/>
      <c r="LWJ64" s="431"/>
      <c r="LWK64" s="431"/>
      <c r="LWL64" s="431"/>
      <c r="LWM64" s="431"/>
      <c r="LWN64" s="431"/>
      <c r="LWO64" s="431"/>
      <c r="LWP64" s="431"/>
      <c r="LWQ64" s="431"/>
      <c r="LWR64" s="431"/>
      <c r="LWS64" s="431"/>
      <c r="LWT64" s="431"/>
      <c r="LWU64" s="431"/>
      <c r="LWV64" s="431"/>
      <c r="LWW64" s="431"/>
      <c r="LWX64" s="431"/>
      <c r="LWY64" s="431"/>
      <c r="LWZ64" s="431"/>
      <c r="LXA64" s="431"/>
      <c r="LXB64" s="431"/>
      <c r="LXC64" s="431"/>
      <c r="LXD64" s="431"/>
      <c r="LXE64" s="431"/>
      <c r="LXF64" s="431"/>
      <c r="LXG64" s="431"/>
      <c r="LXH64" s="431"/>
      <c r="LXI64" s="431"/>
      <c r="LXJ64" s="431"/>
      <c r="LXK64" s="431"/>
      <c r="LXL64" s="431"/>
      <c r="LXM64" s="431"/>
      <c r="LXN64" s="431"/>
      <c r="LXO64" s="431"/>
      <c r="LXP64" s="431"/>
      <c r="LXQ64" s="431"/>
      <c r="LXR64" s="431"/>
      <c r="LXS64" s="431"/>
      <c r="LXT64" s="431"/>
      <c r="LXU64" s="431"/>
      <c r="LXV64" s="431"/>
      <c r="LXW64" s="431"/>
      <c r="LXX64" s="431"/>
      <c r="LXY64" s="431"/>
      <c r="LXZ64" s="431"/>
      <c r="LYA64" s="431"/>
      <c r="LYB64" s="431"/>
      <c r="LYC64" s="431"/>
      <c r="LYD64" s="431"/>
      <c r="LYE64" s="431"/>
      <c r="LYF64" s="431"/>
      <c r="LYG64" s="431"/>
      <c r="LYH64" s="431"/>
      <c r="LYI64" s="431"/>
      <c r="LYJ64" s="431"/>
      <c r="LYK64" s="431"/>
      <c r="LYL64" s="431"/>
      <c r="LYM64" s="431"/>
      <c r="LYN64" s="431"/>
      <c r="LYO64" s="431"/>
      <c r="LYP64" s="431"/>
      <c r="LYQ64" s="431"/>
      <c r="LYR64" s="431"/>
      <c r="LYS64" s="431"/>
      <c r="LYT64" s="431"/>
      <c r="LYU64" s="431"/>
      <c r="LYV64" s="431"/>
      <c r="LYW64" s="431"/>
      <c r="LYX64" s="431"/>
      <c r="LYY64" s="431"/>
      <c r="LYZ64" s="431"/>
      <c r="LZA64" s="431"/>
      <c r="LZB64" s="431"/>
      <c r="LZC64" s="431"/>
      <c r="LZD64" s="431"/>
      <c r="LZE64" s="431"/>
      <c r="LZF64" s="431"/>
      <c r="LZG64" s="431"/>
      <c r="LZH64" s="431"/>
      <c r="LZI64" s="431"/>
      <c r="LZJ64" s="431"/>
      <c r="LZK64" s="431"/>
      <c r="LZL64" s="431"/>
      <c r="LZM64" s="431"/>
      <c r="LZN64" s="431"/>
      <c r="LZO64" s="431"/>
      <c r="LZP64" s="431"/>
      <c r="LZQ64" s="431"/>
      <c r="LZR64" s="431"/>
      <c r="LZS64" s="431"/>
      <c r="LZT64" s="431"/>
      <c r="LZU64" s="431"/>
      <c r="LZV64" s="431"/>
      <c r="LZW64" s="431"/>
      <c r="LZX64" s="431"/>
      <c r="LZY64" s="431"/>
      <c r="LZZ64" s="431"/>
      <c r="MAA64" s="431"/>
      <c r="MAB64" s="431"/>
      <c r="MAC64" s="431"/>
      <c r="MAD64" s="431"/>
      <c r="MAE64" s="431"/>
      <c r="MAF64" s="431"/>
      <c r="MAG64" s="431"/>
      <c r="MAH64" s="431"/>
      <c r="MAI64" s="431"/>
      <c r="MAJ64" s="431"/>
      <c r="MAK64" s="431"/>
      <c r="MAL64" s="431"/>
      <c r="MAM64" s="431"/>
      <c r="MAN64" s="431"/>
      <c r="MAO64" s="431"/>
      <c r="MAP64" s="431"/>
      <c r="MAQ64" s="431"/>
      <c r="MAR64" s="431"/>
      <c r="MAS64" s="431"/>
      <c r="MAT64" s="431"/>
      <c r="MAU64" s="431"/>
      <c r="MAV64" s="431"/>
      <c r="MAW64" s="431"/>
      <c r="MAX64" s="431"/>
      <c r="MAY64" s="431"/>
      <c r="MAZ64" s="431"/>
      <c r="MBA64" s="431"/>
      <c r="MBB64" s="431"/>
      <c r="MBC64" s="431"/>
      <c r="MBD64" s="431"/>
      <c r="MBE64" s="431"/>
      <c r="MBF64" s="431"/>
      <c r="MBG64" s="431"/>
      <c r="MBH64" s="431"/>
      <c r="MBI64" s="431"/>
      <c r="MBJ64" s="431"/>
      <c r="MBK64" s="431"/>
      <c r="MBL64" s="431"/>
      <c r="MBM64" s="431"/>
      <c r="MBN64" s="431"/>
      <c r="MBO64" s="431"/>
      <c r="MBP64" s="431"/>
      <c r="MBQ64" s="431"/>
      <c r="MBR64" s="431"/>
      <c r="MBS64" s="431"/>
      <c r="MBT64" s="431"/>
      <c r="MBU64" s="431"/>
      <c r="MBV64" s="431"/>
      <c r="MBW64" s="431"/>
      <c r="MBX64" s="431"/>
      <c r="MBY64" s="431"/>
      <c r="MBZ64" s="431"/>
      <c r="MCA64" s="431"/>
      <c r="MCB64" s="431"/>
      <c r="MCC64" s="431"/>
      <c r="MCD64" s="431"/>
      <c r="MCE64" s="431"/>
      <c r="MCF64" s="431"/>
      <c r="MCG64" s="431"/>
      <c r="MCH64" s="431"/>
      <c r="MCI64" s="431"/>
      <c r="MCJ64" s="431"/>
      <c r="MCK64" s="431"/>
      <c r="MCL64" s="431"/>
      <c r="MCM64" s="431"/>
      <c r="MCN64" s="431"/>
      <c r="MCO64" s="431"/>
      <c r="MCP64" s="431"/>
      <c r="MCQ64" s="431"/>
      <c r="MCR64" s="431"/>
      <c r="MCS64" s="431"/>
      <c r="MCT64" s="431"/>
      <c r="MCU64" s="431"/>
      <c r="MCV64" s="431"/>
      <c r="MCW64" s="431"/>
      <c r="MCX64" s="431"/>
      <c r="MCY64" s="431"/>
      <c r="MCZ64" s="431"/>
      <c r="MDA64" s="431"/>
      <c r="MDB64" s="431"/>
      <c r="MDC64" s="431"/>
      <c r="MDD64" s="431"/>
      <c r="MDE64" s="431"/>
      <c r="MDF64" s="431"/>
      <c r="MDG64" s="431"/>
      <c r="MDH64" s="431"/>
      <c r="MDI64" s="431"/>
      <c r="MDJ64" s="431"/>
      <c r="MDK64" s="431"/>
      <c r="MDL64" s="431"/>
      <c r="MDM64" s="431"/>
      <c r="MDN64" s="431"/>
      <c r="MDO64" s="431"/>
      <c r="MDP64" s="431"/>
      <c r="MDQ64" s="431"/>
      <c r="MDR64" s="431"/>
      <c r="MDS64" s="431"/>
      <c r="MDT64" s="431"/>
      <c r="MDU64" s="431"/>
      <c r="MDV64" s="431"/>
      <c r="MDW64" s="431"/>
      <c r="MDX64" s="431"/>
      <c r="MDY64" s="431"/>
      <c r="MDZ64" s="431"/>
      <c r="MEA64" s="431"/>
      <c r="MEB64" s="431"/>
      <c r="MEC64" s="431"/>
      <c r="MED64" s="431"/>
      <c r="MEE64" s="431"/>
      <c r="MEF64" s="431"/>
      <c r="MEG64" s="431"/>
      <c r="MEH64" s="431"/>
      <c r="MEI64" s="431"/>
      <c r="MEJ64" s="431"/>
      <c r="MEK64" s="431"/>
      <c r="MEL64" s="431"/>
      <c r="MEM64" s="431"/>
      <c r="MEN64" s="431"/>
      <c r="MEO64" s="431"/>
      <c r="MEP64" s="431"/>
      <c r="MEQ64" s="431"/>
      <c r="MER64" s="431"/>
      <c r="MES64" s="431"/>
      <c r="MET64" s="431"/>
      <c r="MEU64" s="431"/>
      <c r="MEV64" s="431"/>
      <c r="MEW64" s="431"/>
      <c r="MEX64" s="431"/>
      <c r="MEY64" s="431"/>
      <c r="MEZ64" s="431"/>
      <c r="MFA64" s="431"/>
      <c r="MFB64" s="431"/>
      <c r="MFC64" s="431"/>
      <c r="MFD64" s="431"/>
      <c r="MFE64" s="431"/>
      <c r="MFF64" s="431"/>
      <c r="MFG64" s="431"/>
      <c r="MFH64" s="431"/>
      <c r="MFI64" s="431"/>
      <c r="MFJ64" s="431"/>
      <c r="MFK64" s="431"/>
      <c r="MFL64" s="431"/>
      <c r="MFM64" s="431"/>
      <c r="MFN64" s="431"/>
      <c r="MFO64" s="431"/>
      <c r="MFP64" s="431"/>
      <c r="MFQ64" s="431"/>
      <c r="MFR64" s="431"/>
      <c r="MFS64" s="431"/>
      <c r="MFT64" s="431"/>
      <c r="MFU64" s="431"/>
      <c r="MFV64" s="431"/>
      <c r="MFW64" s="431"/>
      <c r="MFX64" s="431"/>
      <c r="MFY64" s="431"/>
      <c r="MFZ64" s="431"/>
      <c r="MGA64" s="431"/>
      <c r="MGB64" s="431"/>
      <c r="MGC64" s="431"/>
      <c r="MGD64" s="431"/>
      <c r="MGE64" s="431"/>
      <c r="MGF64" s="431"/>
      <c r="MGG64" s="431"/>
      <c r="MGH64" s="431"/>
      <c r="MGI64" s="431"/>
      <c r="MGJ64" s="431"/>
      <c r="MGK64" s="431"/>
      <c r="MGL64" s="431"/>
      <c r="MGM64" s="431"/>
      <c r="MGN64" s="431"/>
      <c r="MGO64" s="431"/>
      <c r="MGP64" s="431"/>
      <c r="MGQ64" s="431"/>
      <c r="MGR64" s="431"/>
      <c r="MGS64" s="431"/>
      <c r="MGT64" s="431"/>
      <c r="MGU64" s="431"/>
      <c r="MGV64" s="431"/>
      <c r="MGW64" s="431"/>
      <c r="MGX64" s="431"/>
      <c r="MGY64" s="431"/>
      <c r="MGZ64" s="431"/>
      <c r="MHA64" s="431"/>
      <c r="MHB64" s="431"/>
      <c r="MHC64" s="431"/>
      <c r="MHD64" s="431"/>
      <c r="MHE64" s="431"/>
      <c r="MHF64" s="431"/>
      <c r="MHG64" s="431"/>
      <c r="MHH64" s="431"/>
      <c r="MHI64" s="431"/>
      <c r="MHJ64" s="431"/>
      <c r="MHK64" s="431"/>
      <c r="MHL64" s="431"/>
      <c r="MHM64" s="431"/>
      <c r="MHN64" s="431"/>
      <c r="MHO64" s="431"/>
      <c r="MHP64" s="431"/>
      <c r="MHQ64" s="431"/>
      <c r="MHR64" s="431"/>
      <c r="MHS64" s="431"/>
      <c r="MHT64" s="431"/>
      <c r="MHU64" s="431"/>
      <c r="MHV64" s="431"/>
      <c r="MHW64" s="431"/>
      <c r="MHX64" s="431"/>
      <c r="MHY64" s="431"/>
      <c r="MHZ64" s="431"/>
      <c r="MIA64" s="431"/>
      <c r="MIB64" s="431"/>
      <c r="MIC64" s="431"/>
      <c r="MID64" s="431"/>
      <c r="MIE64" s="431"/>
      <c r="MIF64" s="431"/>
      <c r="MIG64" s="431"/>
      <c r="MIH64" s="431"/>
      <c r="MII64" s="431"/>
      <c r="MIJ64" s="431"/>
      <c r="MIK64" s="431"/>
      <c r="MIL64" s="431"/>
      <c r="MIM64" s="431"/>
      <c r="MIN64" s="431"/>
      <c r="MIO64" s="431"/>
      <c r="MIP64" s="431"/>
      <c r="MIQ64" s="431"/>
      <c r="MIR64" s="431"/>
      <c r="MIS64" s="431"/>
      <c r="MIT64" s="431"/>
      <c r="MIU64" s="431"/>
      <c r="MIV64" s="431"/>
      <c r="MIW64" s="431"/>
      <c r="MIX64" s="431"/>
      <c r="MIY64" s="431"/>
      <c r="MIZ64" s="431"/>
      <c r="MJA64" s="431"/>
      <c r="MJB64" s="431"/>
      <c r="MJC64" s="431"/>
      <c r="MJD64" s="431"/>
      <c r="MJE64" s="431"/>
      <c r="MJF64" s="431"/>
      <c r="MJG64" s="431"/>
      <c r="MJH64" s="431"/>
      <c r="MJI64" s="431"/>
      <c r="MJJ64" s="431"/>
      <c r="MJK64" s="431"/>
      <c r="MJL64" s="431"/>
      <c r="MJM64" s="431"/>
      <c r="MJN64" s="431"/>
      <c r="MJO64" s="431"/>
      <c r="MJP64" s="431"/>
      <c r="MJQ64" s="431"/>
      <c r="MJR64" s="431"/>
      <c r="MJS64" s="431"/>
      <c r="MJT64" s="431"/>
      <c r="MJU64" s="431"/>
      <c r="MJV64" s="431"/>
      <c r="MJW64" s="431"/>
      <c r="MJX64" s="431"/>
      <c r="MJY64" s="431"/>
      <c r="MJZ64" s="431"/>
      <c r="MKA64" s="431"/>
      <c r="MKB64" s="431"/>
      <c r="MKC64" s="431"/>
      <c r="MKD64" s="431"/>
      <c r="MKE64" s="431"/>
      <c r="MKF64" s="431"/>
      <c r="MKG64" s="431"/>
      <c r="MKH64" s="431"/>
      <c r="MKI64" s="431"/>
      <c r="MKJ64" s="431"/>
      <c r="MKK64" s="431"/>
      <c r="MKL64" s="431"/>
      <c r="MKM64" s="431"/>
      <c r="MKN64" s="431"/>
      <c r="MKO64" s="431"/>
      <c r="MKP64" s="431"/>
      <c r="MKQ64" s="431"/>
      <c r="MKR64" s="431"/>
      <c r="MKS64" s="431"/>
      <c r="MKT64" s="431"/>
      <c r="MKU64" s="431"/>
      <c r="MKV64" s="431"/>
      <c r="MKW64" s="431"/>
      <c r="MKX64" s="431"/>
      <c r="MKY64" s="431"/>
      <c r="MKZ64" s="431"/>
      <c r="MLA64" s="431"/>
      <c r="MLB64" s="431"/>
      <c r="MLC64" s="431"/>
      <c r="MLD64" s="431"/>
      <c r="MLE64" s="431"/>
      <c r="MLF64" s="431"/>
      <c r="MLG64" s="431"/>
      <c r="MLH64" s="431"/>
      <c r="MLI64" s="431"/>
      <c r="MLJ64" s="431"/>
      <c r="MLK64" s="431"/>
      <c r="MLL64" s="431"/>
      <c r="MLM64" s="431"/>
      <c r="MLN64" s="431"/>
      <c r="MLO64" s="431"/>
      <c r="MLP64" s="431"/>
      <c r="MLQ64" s="431"/>
      <c r="MLR64" s="431"/>
      <c r="MLS64" s="431"/>
      <c r="MLT64" s="431"/>
      <c r="MLU64" s="431"/>
      <c r="MLV64" s="431"/>
      <c r="MLW64" s="431"/>
      <c r="MLX64" s="431"/>
      <c r="MLY64" s="431"/>
      <c r="MLZ64" s="431"/>
      <c r="MMA64" s="431"/>
      <c r="MMB64" s="431"/>
      <c r="MMC64" s="431"/>
      <c r="MMD64" s="431"/>
      <c r="MME64" s="431"/>
      <c r="MMF64" s="431"/>
      <c r="MMG64" s="431"/>
      <c r="MMH64" s="431"/>
      <c r="MMI64" s="431"/>
      <c r="MMJ64" s="431"/>
      <c r="MMK64" s="431"/>
      <c r="MML64" s="431"/>
      <c r="MMM64" s="431"/>
      <c r="MMN64" s="431"/>
      <c r="MMO64" s="431"/>
      <c r="MMP64" s="431"/>
      <c r="MMQ64" s="431"/>
      <c r="MMR64" s="431"/>
      <c r="MMS64" s="431"/>
      <c r="MMT64" s="431"/>
      <c r="MMU64" s="431"/>
      <c r="MMV64" s="431"/>
      <c r="MMW64" s="431"/>
      <c r="MMX64" s="431"/>
      <c r="MMY64" s="431"/>
      <c r="MMZ64" s="431"/>
      <c r="MNA64" s="431"/>
      <c r="MNB64" s="431"/>
      <c r="MNC64" s="431"/>
      <c r="MND64" s="431"/>
      <c r="MNE64" s="431"/>
      <c r="MNF64" s="431"/>
      <c r="MNG64" s="431"/>
      <c r="MNH64" s="431"/>
      <c r="MNI64" s="431"/>
      <c r="MNJ64" s="431"/>
      <c r="MNK64" s="431"/>
      <c r="MNL64" s="431"/>
      <c r="MNM64" s="431"/>
      <c r="MNN64" s="431"/>
      <c r="MNO64" s="431"/>
      <c r="MNP64" s="431"/>
      <c r="MNQ64" s="431"/>
      <c r="MNR64" s="431"/>
      <c r="MNS64" s="431"/>
      <c r="MNT64" s="431"/>
      <c r="MNU64" s="431"/>
      <c r="MNV64" s="431"/>
      <c r="MNW64" s="431"/>
      <c r="MNX64" s="431"/>
      <c r="MNY64" s="431"/>
      <c r="MNZ64" s="431"/>
      <c r="MOA64" s="431"/>
      <c r="MOB64" s="431"/>
      <c r="MOC64" s="431"/>
      <c r="MOD64" s="431"/>
      <c r="MOE64" s="431"/>
      <c r="MOF64" s="431"/>
      <c r="MOG64" s="431"/>
      <c r="MOH64" s="431"/>
      <c r="MOI64" s="431"/>
      <c r="MOJ64" s="431"/>
      <c r="MOK64" s="431"/>
      <c r="MOL64" s="431"/>
      <c r="MOM64" s="431"/>
      <c r="MON64" s="431"/>
      <c r="MOO64" s="431"/>
      <c r="MOP64" s="431"/>
      <c r="MOQ64" s="431"/>
      <c r="MOR64" s="431"/>
      <c r="MOS64" s="431"/>
      <c r="MOT64" s="431"/>
      <c r="MOU64" s="431"/>
      <c r="MOV64" s="431"/>
      <c r="MOW64" s="431"/>
      <c r="MOX64" s="431"/>
      <c r="MOY64" s="431"/>
      <c r="MOZ64" s="431"/>
      <c r="MPA64" s="431"/>
      <c r="MPB64" s="431"/>
      <c r="MPC64" s="431"/>
      <c r="MPD64" s="431"/>
      <c r="MPE64" s="431"/>
      <c r="MPF64" s="431"/>
      <c r="MPG64" s="431"/>
      <c r="MPH64" s="431"/>
      <c r="MPI64" s="431"/>
      <c r="MPJ64" s="431"/>
      <c r="MPK64" s="431"/>
      <c r="MPL64" s="431"/>
      <c r="MPM64" s="431"/>
      <c r="MPN64" s="431"/>
      <c r="MPO64" s="431"/>
      <c r="MPP64" s="431"/>
      <c r="MPQ64" s="431"/>
      <c r="MPR64" s="431"/>
      <c r="MPS64" s="431"/>
      <c r="MPT64" s="431"/>
      <c r="MPU64" s="431"/>
      <c r="MPV64" s="431"/>
      <c r="MPW64" s="431"/>
      <c r="MPX64" s="431"/>
      <c r="MPY64" s="431"/>
      <c r="MPZ64" s="431"/>
      <c r="MQA64" s="431"/>
      <c r="MQB64" s="431"/>
      <c r="MQC64" s="431"/>
      <c r="MQD64" s="431"/>
      <c r="MQE64" s="431"/>
      <c r="MQF64" s="431"/>
      <c r="MQG64" s="431"/>
      <c r="MQH64" s="431"/>
      <c r="MQI64" s="431"/>
      <c r="MQJ64" s="431"/>
      <c r="MQK64" s="431"/>
      <c r="MQL64" s="431"/>
      <c r="MQM64" s="431"/>
      <c r="MQN64" s="431"/>
      <c r="MQO64" s="431"/>
      <c r="MQP64" s="431"/>
      <c r="MQQ64" s="431"/>
      <c r="MQR64" s="431"/>
      <c r="MQS64" s="431"/>
      <c r="MQT64" s="431"/>
      <c r="MQU64" s="431"/>
      <c r="MQV64" s="431"/>
      <c r="MQW64" s="431"/>
      <c r="MQX64" s="431"/>
      <c r="MQY64" s="431"/>
      <c r="MQZ64" s="431"/>
      <c r="MRA64" s="431"/>
      <c r="MRB64" s="431"/>
      <c r="MRC64" s="431"/>
      <c r="MRD64" s="431"/>
      <c r="MRE64" s="431"/>
      <c r="MRF64" s="431"/>
      <c r="MRG64" s="431"/>
      <c r="MRH64" s="431"/>
      <c r="MRI64" s="431"/>
      <c r="MRJ64" s="431"/>
      <c r="MRK64" s="431"/>
      <c r="MRL64" s="431"/>
      <c r="MRM64" s="431"/>
      <c r="MRN64" s="431"/>
      <c r="MRO64" s="431"/>
      <c r="MRP64" s="431"/>
      <c r="MRQ64" s="431"/>
      <c r="MRR64" s="431"/>
      <c r="MRS64" s="431"/>
      <c r="MRT64" s="431"/>
      <c r="MRU64" s="431"/>
      <c r="MRV64" s="431"/>
      <c r="MRW64" s="431"/>
      <c r="MRX64" s="431"/>
      <c r="MRY64" s="431"/>
      <c r="MRZ64" s="431"/>
      <c r="MSA64" s="431"/>
      <c r="MSB64" s="431"/>
      <c r="MSC64" s="431"/>
      <c r="MSD64" s="431"/>
      <c r="MSE64" s="431"/>
      <c r="MSF64" s="431"/>
      <c r="MSG64" s="431"/>
      <c r="MSH64" s="431"/>
      <c r="MSI64" s="431"/>
      <c r="MSJ64" s="431"/>
      <c r="MSK64" s="431"/>
      <c r="MSL64" s="431"/>
      <c r="MSM64" s="431"/>
      <c r="MSN64" s="431"/>
      <c r="MSO64" s="431"/>
      <c r="MSP64" s="431"/>
      <c r="MSQ64" s="431"/>
      <c r="MSR64" s="431"/>
      <c r="MSS64" s="431"/>
      <c r="MST64" s="431"/>
      <c r="MSU64" s="431"/>
      <c r="MSV64" s="431"/>
      <c r="MSW64" s="431"/>
      <c r="MSX64" s="431"/>
      <c r="MSY64" s="431"/>
      <c r="MSZ64" s="431"/>
      <c r="MTA64" s="431"/>
      <c r="MTB64" s="431"/>
      <c r="MTC64" s="431"/>
      <c r="MTD64" s="431"/>
      <c r="MTE64" s="431"/>
      <c r="MTF64" s="431"/>
      <c r="MTG64" s="431"/>
      <c r="MTH64" s="431"/>
      <c r="MTI64" s="431"/>
      <c r="MTJ64" s="431"/>
      <c r="MTK64" s="431"/>
      <c r="MTL64" s="431"/>
      <c r="MTM64" s="431"/>
      <c r="MTN64" s="431"/>
      <c r="MTO64" s="431"/>
      <c r="MTP64" s="431"/>
      <c r="MTQ64" s="431"/>
      <c r="MTR64" s="431"/>
      <c r="MTS64" s="431"/>
      <c r="MTT64" s="431"/>
      <c r="MTU64" s="431"/>
      <c r="MTV64" s="431"/>
      <c r="MTW64" s="431"/>
      <c r="MTX64" s="431"/>
      <c r="MTY64" s="431"/>
      <c r="MTZ64" s="431"/>
      <c r="MUA64" s="431"/>
      <c r="MUB64" s="431"/>
      <c r="MUC64" s="431"/>
      <c r="MUD64" s="431"/>
      <c r="MUE64" s="431"/>
      <c r="MUF64" s="431"/>
      <c r="MUG64" s="431"/>
      <c r="MUH64" s="431"/>
      <c r="MUI64" s="431"/>
      <c r="MUJ64" s="431"/>
      <c r="MUK64" s="431"/>
      <c r="MUL64" s="431"/>
      <c r="MUM64" s="431"/>
      <c r="MUN64" s="431"/>
      <c r="MUO64" s="431"/>
      <c r="MUP64" s="431"/>
      <c r="MUQ64" s="431"/>
      <c r="MUR64" s="431"/>
      <c r="MUS64" s="431"/>
      <c r="MUT64" s="431"/>
      <c r="MUU64" s="431"/>
      <c r="MUV64" s="431"/>
      <c r="MUW64" s="431"/>
      <c r="MUX64" s="431"/>
      <c r="MUY64" s="431"/>
      <c r="MUZ64" s="431"/>
      <c r="MVA64" s="431"/>
      <c r="MVB64" s="431"/>
      <c r="MVC64" s="431"/>
      <c r="MVD64" s="431"/>
      <c r="MVE64" s="431"/>
      <c r="MVF64" s="431"/>
      <c r="MVG64" s="431"/>
      <c r="MVH64" s="431"/>
      <c r="MVI64" s="431"/>
      <c r="MVJ64" s="431"/>
      <c r="MVK64" s="431"/>
      <c r="MVL64" s="431"/>
      <c r="MVM64" s="431"/>
      <c r="MVN64" s="431"/>
      <c r="MVO64" s="431"/>
      <c r="MVP64" s="431"/>
      <c r="MVQ64" s="431"/>
      <c r="MVR64" s="431"/>
      <c r="MVS64" s="431"/>
      <c r="MVT64" s="431"/>
      <c r="MVU64" s="431"/>
      <c r="MVV64" s="431"/>
      <c r="MVW64" s="431"/>
      <c r="MVX64" s="431"/>
      <c r="MVY64" s="431"/>
      <c r="MVZ64" s="431"/>
      <c r="MWA64" s="431"/>
      <c r="MWB64" s="431"/>
      <c r="MWC64" s="431"/>
      <c r="MWD64" s="431"/>
      <c r="MWE64" s="431"/>
      <c r="MWF64" s="431"/>
      <c r="MWG64" s="431"/>
      <c r="MWH64" s="431"/>
      <c r="MWI64" s="431"/>
      <c r="MWJ64" s="431"/>
      <c r="MWK64" s="431"/>
      <c r="MWL64" s="431"/>
      <c r="MWM64" s="431"/>
      <c r="MWN64" s="431"/>
      <c r="MWO64" s="431"/>
      <c r="MWP64" s="431"/>
      <c r="MWQ64" s="431"/>
      <c r="MWR64" s="431"/>
      <c r="MWS64" s="431"/>
      <c r="MWT64" s="431"/>
      <c r="MWU64" s="431"/>
      <c r="MWV64" s="431"/>
      <c r="MWW64" s="431"/>
      <c r="MWX64" s="431"/>
      <c r="MWY64" s="431"/>
      <c r="MWZ64" s="431"/>
      <c r="MXA64" s="431"/>
      <c r="MXB64" s="431"/>
      <c r="MXC64" s="431"/>
      <c r="MXD64" s="431"/>
      <c r="MXE64" s="431"/>
      <c r="MXF64" s="431"/>
      <c r="MXG64" s="431"/>
      <c r="MXH64" s="431"/>
      <c r="MXI64" s="431"/>
      <c r="MXJ64" s="431"/>
      <c r="MXK64" s="431"/>
      <c r="MXL64" s="431"/>
      <c r="MXM64" s="431"/>
      <c r="MXN64" s="431"/>
      <c r="MXO64" s="431"/>
      <c r="MXP64" s="431"/>
      <c r="MXQ64" s="431"/>
      <c r="MXR64" s="431"/>
      <c r="MXS64" s="431"/>
      <c r="MXT64" s="431"/>
      <c r="MXU64" s="431"/>
      <c r="MXV64" s="431"/>
      <c r="MXW64" s="431"/>
      <c r="MXX64" s="431"/>
      <c r="MXY64" s="431"/>
      <c r="MXZ64" s="431"/>
      <c r="MYA64" s="431"/>
      <c r="MYB64" s="431"/>
      <c r="MYC64" s="431"/>
      <c r="MYD64" s="431"/>
      <c r="MYE64" s="431"/>
      <c r="MYF64" s="431"/>
      <c r="MYG64" s="431"/>
      <c r="MYH64" s="431"/>
      <c r="MYI64" s="431"/>
      <c r="MYJ64" s="431"/>
      <c r="MYK64" s="431"/>
      <c r="MYL64" s="431"/>
      <c r="MYM64" s="431"/>
      <c r="MYN64" s="431"/>
      <c r="MYO64" s="431"/>
      <c r="MYP64" s="431"/>
      <c r="MYQ64" s="431"/>
      <c r="MYR64" s="431"/>
      <c r="MYS64" s="431"/>
      <c r="MYT64" s="431"/>
      <c r="MYU64" s="431"/>
      <c r="MYV64" s="431"/>
      <c r="MYW64" s="431"/>
      <c r="MYX64" s="431"/>
      <c r="MYY64" s="431"/>
      <c r="MYZ64" s="431"/>
      <c r="MZA64" s="431"/>
      <c r="MZB64" s="431"/>
      <c r="MZC64" s="431"/>
      <c r="MZD64" s="431"/>
      <c r="MZE64" s="431"/>
      <c r="MZF64" s="431"/>
      <c r="MZG64" s="431"/>
      <c r="MZH64" s="431"/>
      <c r="MZI64" s="431"/>
      <c r="MZJ64" s="431"/>
      <c r="MZK64" s="431"/>
      <c r="MZL64" s="431"/>
      <c r="MZM64" s="431"/>
      <c r="MZN64" s="431"/>
      <c r="MZO64" s="431"/>
      <c r="MZP64" s="431"/>
      <c r="MZQ64" s="431"/>
      <c r="MZR64" s="431"/>
      <c r="MZS64" s="431"/>
      <c r="MZT64" s="431"/>
      <c r="MZU64" s="431"/>
      <c r="MZV64" s="431"/>
      <c r="MZW64" s="431"/>
      <c r="MZX64" s="431"/>
      <c r="MZY64" s="431"/>
      <c r="MZZ64" s="431"/>
      <c r="NAA64" s="431"/>
      <c r="NAB64" s="431"/>
      <c r="NAC64" s="431"/>
      <c r="NAD64" s="431"/>
      <c r="NAE64" s="431"/>
      <c r="NAF64" s="431"/>
      <c r="NAG64" s="431"/>
      <c r="NAH64" s="431"/>
      <c r="NAI64" s="431"/>
      <c r="NAJ64" s="431"/>
      <c r="NAK64" s="431"/>
      <c r="NAL64" s="431"/>
      <c r="NAM64" s="431"/>
      <c r="NAN64" s="431"/>
      <c r="NAO64" s="431"/>
      <c r="NAP64" s="431"/>
      <c r="NAQ64" s="431"/>
      <c r="NAR64" s="431"/>
      <c r="NAS64" s="431"/>
      <c r="NAT64" s="431"/>
      <c r="NAU64" s="431"/>
      <c r="NAV64" s="431"/>
      <c r="NAW64" s="431"/>
      <c r="NAX64" s="431"/>
      <c r="NAY64" s="431"/>
      <c r="NAZ64" s="431"/>
      <c r="NBA64" s="431"/>
      <c r="NBB64" s="431"/>
      <c r="NBC64" s="431"/>
      <c r="NBD64" s="431"/>
      <c r="NBE64" s="431"/>
      <c r="NBF64" s="431"/>
      <c r="NBG64" s="431"/>
      <c r="NBH64" s="431"/>
      <c r="NBI64" s="431"/>
      <c r="NBJ64" s="431"/>
      <c r="NBK64" s="431"/>
      <c r="NBL64" s="431"/>
      <c r="NBM64" s="431"/>
      <c r="NBN64" s="431"/>
      <c r="NBO64" s="431"/>
      <c r="NBP64" s="431"/>
      <c r="NBQ64" s="431"/>
      <c r="NBR64" s="431"/>
      <c r="NBS64" s="431"/>
      <c r="NBT64" s="431"/>
      <c r="NBU64" s="431"/>
      <c r="NBV64" s="431"/>
      <c r="NBW64" s="431"/>
      <c r="NBX64" s="431"/>
      <c r="NBY64" s="431"/>
      <c r="NBZ64" s="431"/>
      <c r="NCA64" s="431"/>
      <c r="NCB64" s="431"/>
      <c r="NCC64" s="431"/>
      <c r="NCD64" s="431"/>
      <c r="NCE64" s="431"/>
      <c r="NCF64" s="431"/>
      <c r="NCG64" s="431"/>
      <c r="NCH64" s="431"/>
      <c r="NCI64" s="431"/>
      <c r="NCJ64" s="431"/>
      <c r="NCK64" s="431"/>
      <c r="NCL64" s="431"/>
      <c r="NCM64" s="431"/>
      <c r="NCN64" s="431"/>
      <c r="NCO64" s="431"/>
      <c r="NCP64" s="431"/>
      <c r="NCQ64" s="431"/>
      <c r="NCR64" s="431"/>
      <c r="NCS64" s="431"/>
      <c r="NCT64" s="431"/>
      <c r="NCU64" s="431"/>
      <c r="NCV64" s="431"/>
      <c r="NCW64" s="431"/>
      <c r="NCX64" s="431"/>
      <c r="NCY64" s="431"/>
      <c r="NCZ64" s="431"/>
      <c r="NDA64" s="431"/>
      <c r="NDB64" s="431"/>
      <c r="NDC64" s="431"/>
      <c r="NDD64" s="431"/>
      <c r="NDE64" s="431"/>
      <c r="NDF64" s="431"/>
      <c r="NDG64" s="431"/>
      <c r="NDH64" s="431"/>
      <c r="NDI64" s="431"/>
      <c r="NDJ64" s="431"/>
      <c r="NDK64" s="431"/>
      <c r="NDL64" s="431"/>
      <c r="NDM64" s="431"/>
      <c r="NDN64" s="431"/>
      <c r="NDO64" s="431"/>
      <c r="NDP64" s="431"/>
      <c r="NDQ64" s="431"/>
      <c r="NDR64" s="431"/>
      <c r="NDS64" s="431"/>
      <c r="NDT64" s="431"/>
      <c r="NDU64" s="431"/>
      <c r="NDV64" s="431"/>
      <c r="NDW64" s="431"/>
      <c r="NDX64" s="431"/>
      <c r="NDY64" s="431"/>
      <c r="NDZ64" s="431"/>
      <c r="NEA64" s="431"/>
      <c r="NEB64" s="431"/>
      <c r="NEC64" s="431"/>
      <c r="NED64" s="431"/>
      <c r="NEE64" s="431"/>
      <c r="NEF64" s="431"/>
      <c r="NEG64" s="431"/>
      <c r="NEH64" s="431"/>
      <c r="NEI64" s="431"/>
      <c r="NEJ64" s="431"/>
      <c r="NEK64" s="431"/>
      <c r="NEL64" s="431"/>
      <c r="NEM64" s="431"/>
      <c r="NEN64" s="431"/>
      <c r="NEO64" s="431"/>
      <c r="NEP64" s="431"/>
      <c r="NEQ64" s="431"/>
      <c r="NER64" s="431"/>
      <c r="NES64" s="431"/>
      <c r="NET64" s="431"/>
      <c r="NEU64" s="431"/>
      <c r="NEV64" s="431"/>
      <c r="NEW64" s="431"/>
      <c r="NEX64" s="431"/>
      <c r="NEY64" s="431"/>
      <c r="NEZ64" s="431"/>
      <c r="NFA64" s="431"/>
      <c r="NFB64" s="431"/>
      <c r="NFC64" s="431"/>
      <c r="NFD64" s="431"/>
      <c r="NFE64" s="431"/>
      <c r="NFF64" s="431"/>
      <c r="NFG64" s="431"/>
      <c r="NFH64" s="431"/>
      <c r="NFI64" s="431"/>
      <c r="NFJ64" s="431"/>
      <c r="NFK64" s="431"/>
      <c r="NFL64" s="431"/>
      <c r="NFM64" s="431"/>
      <c r="NFN64" s="431"/>
      <c r="NFO64" s="431"/>
      <c r="NFP64" s="431"/>
      <c r="NFQ64" s="431"/>
      <c r="NFR64" s="431"/>
      <c r="NFS64" s="431"/>
      <c r="NFT64" s="431"/>
      <c r="NFU64" s="431"/>
      <c r="NFV64" s="431"/>
      <c r="NFW64" s="431"/>
      <c r="NFX64" s="431"/>
      <c r="NFY64" s="431"/>
      <c r="NFZ64" s="431"/>
      <c r="NGA64" s="431"/>
      <c r="NGB64" s="431"/>
      <c r="NGC64" s="431"/>
      <c r="NGD64" s="431"/>
      <c r="NGE64" s="431"/>
      <c r="NGF64" s="431"/>
      <c r="NGG64" s="431"/>
      <c r="NGH64" s="431"/>
      <c r="NGI64" s="431"/>
      <c r="NGJ64" s="431"/>
      <c r="NGK64" s="431"/>
      <c r="NGL64" s="431"/>
      <c r="NGM64" s="431"/>
      <c r="NGN64" s="431"/>
      <c r="NGO64" s="431"/>
      <c r="NGP64" s="431"/>
      <c r="NGQ64" s="431"/>
      <c r="NGR64" s="431"/>
      <c r="NGS64" s="431"/>
      <c r="NGT64" s="431"/>
      <c r="NGU64" s="431"/>
      <c r="NGV64" s="431"/>
      <c r="NGW64" s="431"/>
      <c r="NGX64" s="431"/>
      <c r="NGY64" s="431"/>
      <c r="NGZ64" s="431"/>
      <c r="NHA64" s="431"/>
      <c r="NHB64" s="431"/>
      <c r="NHC64" s="431"/>
      <c r="NHD64" s="431"/>
      <c r="NHE64" s="431"/>
      <c r="NHF64" s="431"/>
      <c r="NHG64" s="431"/>
      <c r="NHH64" s="431"/>
      <c r="NHI64" s="431"/>
      <c r="NHJ64" s="431"/>
      <c r="NHK64" s="431"/>
      <c r="NHL64" s="431"/>
      <c r="NHM64" s="431"/>
      <c r="NHN64" s="431"/>
      <c r="NHO64" s="431"/>
      <c r="NHP64" s="431"/>
      <c r="NHQ64" s="431"/>
      <c r="NHR64" s="431"/>
      <c r="NHS64" s="431"/>
      <c r="NHT64" s="431"/>
      <c r="NHU64" s="431"/>
      <c r="NHV64" s="431"/>
      <c r="NHW64" s="431"/>
      <c r="NHX64" s="431"/>
      <c r="NHY64" s="431"/>
      <c r="NHZ64" s="431"/>
      <c r="NIA64" s="431"/>
      <c r="NIB64" s="431"/>
      <c r="NIC64" s="431"/>
      <c r="NID64" s="431"/>
      <c r="NIE64" s="431"/>
      <c r="NIF64" s="431"/>
      <c r="NIG64" s="431"/>
      <c r="NIH64" s="431"/>
      <c r="NII64" s="431"/>
      <c r="NIJ64" s="431"/>
      <c r="NIK64" s="431"/>
      <c r="NIL64" s="431"/>
      <c r="NIM64" s="431"/>
      <c r="NIN64" s="431"/>
      <c r="NIO64" s="431"/>
      <c r="NIP64" s="431"/>
      <c r="NIQ64" s="431"/>
      <c r="NIR64" s="431"/>
      <c r="NIS64" s="431"/>
      <c r="NIT64" s="431"/>
      <c r="NIU64" s="431"/>
      <c r="NIV64" s="431"/>
      <c r="NIW64" s="431"/>
      <c r="NIX64" s="431"/>
      <c r="NIY64" s="431"/>
      <c r="NIZ64" s="431"/>
      <c r="NJA64" s="431"/>
      <c r="NJB64" s="431"/>
      <c r="NJC64" s="431"/>
      <c r="NJD64" s="431"/>
      <c r="NJE64" s="431"/>
      <c r="NJF64" s="431"/>
      <c r="NJG64" s="431"/>
      <c r="NJH64" s="431"/>
      <c r="NJI64" s="431"/>
      <c r="NJJ64" s="431"/>
      <c r="NJK64" s="431"/>
      <c r="NJL64" s="431"/>
      <c r="NJM64" s="431"/>
      <c r="NJN64" s="431"/>
      <c r="NJO64" s="431"/>
      <c r="NJP64" s="431"/>
      <c r="NJQ64" s="431"/>
      <c r="NJR64" s="431"/>
      <c r="NJS64" s="431"/>
      <c r="NJT64" s="431"/>
      <c r="NJU64" s="431"/>
      <c r="NJV64" s="431"/>
      <c r="NJW64" s="431"/>
      <c r="NJX64" s="431"/>
      <c r="NJY64" s="431"/>
      <c r="NJZ64" s="431"/>
      <c r="NKA64" s="431"/>
      <c r="NKB64" s="431"/>
      <c r="NKC64" s="431"/>
      <c r="NKD64" s="431"/>
      <c r="NKE64" s="431"/>
      <c r="NKF64" s="431"/>
      <c r="NKG64" s="431"/>
      <c r="NKH64" s="431"/>
      <c r="NKI64" s="431"/>
      <c r="NKJ64" s="431"/>
      <c r="NKK64" s="431"/>
      <c r="NKL64" s="431"/>
      <c r="NKM64" s="431"/>
      <c r="NKN64" s="431"/>
      <c r="NKO64" s="431"/>
      <c r="NKP64" s="431"/>
      <c r="NKQ64" s="431"/>
      <c r="NKR64" s="431"/>
      <c r="NKS64" s="431"/>
      <c r="NKT64" s="431"/>
      <c r="NKU64" s="431"/>
      <c r="NKV64" s="431"/>
      <c r="NKW64" s="431"/>
      <c r="NKX64" s="431"/>
      <c r="NKY64" s="431"/>
      <c r="NKZ64" s="431"/>
      <c r="NLA64" s="431"/>
      <c r="NLB64" s="431"/>
      <c r="NLC64" s="431"/>
      <c r="NLD64" s="431"/>
      <c r="NLE64" s="431"/>
      <c r="NLF64" s="431"/>
      <c r="NLG64" s="431"/>
      <c r="NLH64" s="431"/>
      <c r="NLI64" s="431"/>
      <c r="NLJ64" s="431"/>
      <c r="NLK64" s="431"/>
      <c r="NLL64" s="431"/>
      <c r="NLM64" s="431"/>
      <c r="NLN64" s="431"/>
      <c r="NLO64" s="431"/>
      <c r="NLP64" s="431"/>
      <c r="NLQ64" s="431"/>
      <c r="NLR64" s="431"/>
      <c r="NLS64" s="431"/>
      <c r="NLT64" s="431"/>
      <c r="NLU64" s="431"/>
      <c r="NLV64" s="431"/>
      <c r="NLW64" s="431"/>
      <c r="NLX64" s="431"/>
      <c r="NLY64" s="431"/>
      <c r="NLZ64" s="431"/>
      <c r="NMA64" s="431"/>
      <c r="NMB64" s="431"/>
      <c r="NMC64" s="431"/>
      <c r="NMD64" s="431"/>
      <c r="NME64" s="431"/>
      <c r="NMF64" s="431"/>
      <c r="NMG64" s="431"/>
      <c r="NMH64" s="431"/>
      <c r="NMI64" s="431"/>
      <c r="NMJ64" s="431"/>
      <c r="NMK64" s="431"/>
      <c r="NML64" s="431"/>
      <c r="NMM64" s="431"/>
      <c r="NMN64" s="431"/>
      <c r="NMO64" s="431"/>
      <c r="NMP64" s="431"/>
      <c r="NMQ64" s="431"/>
      <c r="NMR64" s="431"/>
      <c r="NMS64" s="431"/>
      <c r="NMT64" s="431"/>
      <c r="NMU64" s="431"/>
      <c r="NMV64" s="431"/>
      <c r="NMW64" s="431"/>
      <c r="NMX64" s="431"/>
      <c r="NMY64" s="431"/>
      <c r="NMZ64" s="431"/>
      <c r="NNA64" s="431"/>
      <c r="NNB64" s="431"/>
      <c r="NNC64" s="431"/>
      <c r="NND64" s="431"/>
      <c r="NNE64" s="431"/>
      <c r="NNF64" s="431"/>
      <c r="NNG64" s="431"/>
      <c r="NNH64" s="431"/>
      <c r="NNI64" s="431"/>
      <c r="NNJ64" s="431"/>
      <c r="NNK64" s="431"/>
      <c r="NNL64" s="431"/>
      <c r="NNM64" s="431"/>
      <c r="NNN64" s="431"/>
      <c r="NNO64" s="431"/>
      <c r="NNP64" s="431"/>
      <c r="NNQ64" s="431"/>
      <c r="NNR64" s="431"/>
      <c r="NNS64" s="431"/>
      <c r="NNT64" s="431"/>
      <c r="NNU64" s="431"/>
      <c r="NNV64" s="431"/>
      <c r="NNW64" s="431"/>
      <c r="NNX64" s="431"/>
      <c r="NNY64" s="431"/>
      <c r="NNZ64" s="431"/>
      <c r="NOA64" s="431"/>
      <c r="NOB64" s="431"/>
      <c r="NOC64" s="431"/>
      <c r="NOD64" s="431"/>
      <c r="NOE64" s="431"/>
      <c r="NOF64" s="431"/>
      <c r="NOG64" s="431"/>
      <c r="NOH64" s="431"/>
      <c r="NOI64" s="431"/>
      <c r="NOJ64" s="431"/>
      <c r="NOK64" s="431"/>
      <c r="NOL64" s="431"/>
      <c r="NOM64" s="431"/>
      <c r="NON64" s="431"/>
      <c r="NOO64" s="431"/>
      <c r="NOP64" s="431"/>
      <c r="NOQ64" s="431"/>
      <c r="NOR64" s="431"/>
      <c r="NOS64" s="431"/>
      <c r="NOT64" s="431"/>
      <c r="NOU64" s="431"/>
      <c r="NOV64" s="431"/>
      <c r="NOW64" s="431"/>
      <c r="NOX64" s="431"/>
      <c r="NOY64" s="431"/>
      <c r="NOZ64" s="431"/>
      <c r="NPA64" s="431"/>
      <c r="NPB64" s="431"/>
      <c r="NPC64" s="431"/>
      <c r="NPD64" s="431"/>
      <c r="NPE64" s="431"/>
      <c r="NPF64" s="431"/>
      <c r="NPG64" s="431"/>
      <c r="NPH64" s="431"/>
      <c r="NPI64" s="431"/>
      <c r="NPJ64" s="431"/>
      <c r="NPK64" s="431"/>
      <c r="NPL64" s="431"/>
      <c r="NPM64" s="431"/>
      <c r="NPN64" s="431"/>
      <c r="NPO64" s="431"/>
      <c r="NPP64" s="431"/>
      <c r="NPQ64" s="431"/>
      <c r="NPR64" s="431"/>
      <c r="NPS64" s="431"/>
      <c r="NPT64" s="431"/>
      <c r="NPU64" s="431"/>
      <c r="NPV64" s="431"/>
      <c r="NPW64" s="431"/>
      <c r="NPX64" s="431"/>
      <c r="NPY64" s="431"/>
      <c r="NPZ64" s="431"/>
      <c r="NQA64" s="431"/>
      <c r="NQB64" s="431"/>
      <c r="NQC64" s="431"/>
      <c r="NQD64" s="431"/>
      <c r="NQE64" s="431"/>
      <c r="NQF64" s="431"/>
      <c r="NQG64" s="431"/>
      <c r="NQH64" s="431"/>
      <c r="NQI64" s="431"/>
      <c r="NQJ64" s="431"/>
      <c r="NQK64" s="431"/>
      <c r="NQL64" s="431"/>
      <c r="NQM64" s="431"/>
      <c r="NQN64" s="431"/>
      <c r="NQO64" s="431"/>
      <c r="NQP64" s="431"/>
      <c r="NQQ64" s="431"/>
      <c r="NQR64" s="431"/>
      <c r="NQS64" s="431"/>
      <c r="NQT64" s="431"/>
      <c r="NQU64" s="431"/>
      <c r="NQV64" s="431"/>
      <c r="NQW64" s="431"/>
      <c r="NQX64" s="431"/>
      <c r="NQY64" s="431"/>
      <c r="NQZ64" s="431"/>
      <c r="NRA64" s="431"/>
      <c r="NRB64" s="431"/>
      <c r="NRC64" s="431"/>
      <c r="NRD64" s="431"/>
      <c r="NRE64" s="431"/>
      <c r="NRF64" s="431"/>
      <c r="NRG64" s="431"/>
      <c r="NRH64" s="431"/>
      <c r="NRI64" s="431"/>
      <c r="NRJ64" s="431"/>
      <c r="NRK64" s="431"/>
      <c r="NRL64" s="431"/>
      <c r="NRM64" s="431"/>
      <c r="NRN64" s="431"/>
      <c r="NRO64" s="431"/>
      <c r="NRP64" s="431"/>
      <c r="NRQ64" s="431"/>
      <c r="NRR64" s="431"/>
      <c r="NRS64" s="431"/>
      <c r="NRT64" s="431"/>
      <c r="NRU64" s="431"/>
      <c r="NRV64" s="431"/>
      <c r="NRW64" s="431"/>
      <c r="NRX64" s="431"/>
      <c r="NRY64" s="431"/>
      <c r="NRZ64" s="431"/>
      <c r="NSA64" s="431"/>
      <c r="NSB64" s="431"/>
      <c r="NSC64" s="431"/>
      <c r="NSD64" s="431"/>
      <c r="NSE64" s="431"/>
      <c r="NSF64" s="431"/>
      <c r="NSG64" s="431"/>
      <c r="NSH64" s="431"/>
      <c r="NSI64" s="431"/>
      <c r="NSJ64" s="431"/>
      <c r="NSK64" s="431"/>
      <c r="NSL64" s="431"/>
      <c r="NSM64" s="431"/>
      <c r="NSN64" s="431"/>
      <c r="NSO64" s="431"/>
      <c r="NSP64" s="431"/>
      <c r="NSQ64" s="431"/>
      <c r="NSR64" s="431"/>
      <c r="NSS64" s="431"/>
      <c r="NST64" s="431"/>
      <c r="NSU64" s="431"/>
      <c r="NSV64" s="431"/>
      <c r="NSW64" s="431"/>
      <c r="NSX64" s="431"/>
      <c r="NSY64" s="431"/>
      <c r="NSZ64" s="431"/>
      <c r="NTA64" s="431"/>
      <c r="NTB64" s="431"/>
      <c r="NTC64" s="431"/>
      <c r="NTD64" s="431"/>
      <c r="NTE64" s="431"/>
      <c r="NTF64" s="431"/>
      <c r="NTG64" s="431"/>
      <c r="NTH64" s="431"/>
      <c r="NTI64" s="431"/>
      <c r="NTJ64" s="431"/>
      <c r="NTK64" s="431"/>
      <c r="NTL64" s="431"/>
      <c r="NTM64" s="431"/>
      <c r="NTN64" s="431"/>
      <c r="NTO64" s="431"/>
      <c r="NTP64" s="431"/>
      <c r="NTQ64" s="431"/>
      <c r="NTR64" s="431"/>
      <c r="NTS64" s="431"/>
      <c r="NTT64" s="431"/>
      <c r="NTU64" s="431"/>
      <c r="NTV64" s="431"/>
      <c r="NTW64" s="431"/>
      <c r="NTX64" s="431"/>
      <c r="NTY64" s="431"/>
      <c r="NTZ64" s="431"/>
      <c r="NUA64" s="431"/>
      <c r="NUB64" s="431"/>
      <c r="NUC64" s="431"/>
      <c r="NUD64" s="431"/>
      <c r="NUE64" s="431"/>
      <c r="NUF64" s="431"/>
      <c r="NUG64" s="431"/>
      <c r="NUH64" s="431"/>
      <c r="NUI64" s="431"/>
      <c r="NUJ64" s="431"/>
      <c r="NUK64" s="431"/>
      <c r="NUL64" s="431"/>
      <c r="NUM64" s="431"/>
      <c r="NUN64" s="431"/>
      <c r="NUO64" s="431"/>
      <c r="NUP64" s="431"/>
      <c r="NUQ64" s="431"/>
      <c r="NUR64" s="431"/>
      <c r="NUS64" s="431"/>
      <c r="NUT64" s="431"/>
      <c r="NUU64" s="431"/>
      <c r="NUV64" s="431"/>
      <c r="NUW64" s="431"/>
      <c r="NUX64" s="431"/>
      <c r="NUY64" s="431"/>
      <c r="NUZ64" s="431"/>
      <c r="NVA64" s="431"/>
      <c r="NVB64" s="431"/>
      <c r="NVC64" s="431"/>
      <c r="NVD64" s="431"/>
      <c r="NVE64" s="431"/>
      <c r="NVF64" s="431"/>
      <c r="NVG64" s="431"/>
      <c r="NVH64" s="431"/>
      <c r="NVI64" s="431"/>
      <c r="NVJ64" s="431"/>
      <c r="NVK64" s="431"/>
      <c r="NVL64" s="431"/>
      <c r="NVM64" s="431"/>
      <c r="NVN64" s="431"/>
      <c r="NVO64" s="431"/>
      <c r="NVP64" s="431"/>
      <c r="NVQ64" s="431"/>
      <c r="NVR64" s="431"/>
      <c r="NVS64" s="431"/>
      <c r="NVT64" s="431"/>
      <c r="NVU64" s="431"/>
      <c r="NVV64" s="431"/>
      <c r="NVW64" s="431"/>
      <c r="NVX64" s="431"/>
      <c r="NVY64" s="431"/>
      <c r="NVZ64" s="431"/>
      <c r="NWA64" s="431"/>
      <c r="NWB64" s="431"/>
      <c r="NWC64" s="431"/>
      <c r="NWD64" s="431"/>
      <c r="NWE64" s="431"/>
      <c r="NWF64" s="431"/>
      <c r="NWG64" s="431"/>
      <c r="NWH64" s="431"/>
      <c r="NWI64" s="431"/>
      <c r="NWJ64" s="431"/>
      <c r="NWK64" s="431"/>
      <c r="NWL64" s="431"/>
      <c r="NWM64" s="431"/>
      <c r="NWN64" s="431"/>
      <c r="NWO64" s="431"/>
      <c r="NWP64" s="431"/>
      <c r="NWQ64" s="431"/>
      <c r="NWR64" s="431"/>
      <c r="NWS64" s="431"/>
      <c r="NWT64" s="431"/>
      <c r="NWU64" s="431"/>
      <c r="NWV64" s="431"/>
      <c r="NWW64" s="431"/>
      <c r="NWX64" s="431"/>
      <c r="NWY64" s="431"/>
      <c r="NWZ64" s="431"/>
      <c r="NXA64" s="431"/>
      <c r="NXB64" s="431"/>
      <c r="NXC64" s="431"/>
      <c r="NXD64" s="431"/>
      <c r="NXE64" s="431"/>
      <c r="NXF64" s="431"/>
      <c r="NXG64" s="431"/>
      <c r="NXH64" s="431"/>
      <c r="NXI64" s="431"/>
      <c r="NXJ64" s="431"/>
      <c r="NXK64" s="431"/>
      <c r="NXL64" s="431"/>
      <c r="NXM64" s="431"/>
      <c r="NXN64" s="431"/>
      <c r="NXO64" s="431"/>
      <c r="NXP64" s="431"/>
      <c r="NXQ64" s="431"/>
      <c r="NXR64" s="431"/>
      <c r="NXS64" s="431"/>
      <c r="NXT64" s="431"/>
      <c r="NXU64" s="431"/>
      <c r="NXV64" s="431"/>
      <c r="NXW64" s="431"/>
      <c r="NXX64" s="431"/>
      <c r="NXY64" s="431"/>
      <c r="NXZ64" s="431"/>
      <c r="NYA64" s="431"/>
      <c r="NYB64" s="431"/>
      <c r="NYC64" s="431"/>
      <c r="NYD64" s="431"/>
      <c r="NYE64" s="431"/>
      <c r="NYF64" s="431"/>
      <c r="NYG64" s="431"/>
      <c r="NYH64" s="431"/>
      <c r="NYI64" s="431"/>
      <c r="NYJ64" s="431"/>
      <c r="NYK64" s="431"/>
      <c r="NYL64" s="431"/>
      <c r="NYM64" s="431"/>
      <c r="NYN64" s="431"/>
      <c r="NYO64" s="431"/>
      <c r="NYP64" s="431"/>
      <c r="NYQ64" s="431"/>
      <c r="NYR64" s="431"/>
      <c r="NYS64" s="431"/>
      <c r="NYT64" s="431"/>
      <c r="NYU64" s="431"/>
      <c r="NYV64" s="431"/>
      <c r="NYW64" s="431"/>
      <c r="NYX64" s="431"/>
      <c r="NYY64" s="431"/>
      <c r="NYZ64" s="431"/>
      <c r="NZA64" s="431"/>
      <c r="NZB64" s="431"/>
      <c r="NZC64" s="431"/>
      <c r="NZD64" s="431"/>
      <c r="NZE64" s="431"/>
      <c r="NZF64" s="431"/>
      <c r="NZG64" s="431"/>
      <c r="NZH64" s="431"/>
      <c r="NZI64" s="431"/>
      <c r="NZJ64" s="431"/>
      <c r="NZK64" s="431"/>
      <c r="NZL64" s="431"/>
      <c r="NZM64" s="431"/>
      <c r="NZN64" s="431"/>
      <c r="NZO64" s="431"/>
      <c r="NZP64" s="431"/>
      <c r="NZQ64" s="431"/>
      <c r="NZR64" s="431"/>
      <c r="NZS64" s="431"/>
      <c r="NZT64" s="431"/>
      <c r="NZU64" s="431"/>
      <c r="NZV64" s="431"/>
      <c r="NZW64" s="431"/>
      <c r="NZX64" s="431"/>
      <c r="NZY64" s="431"/>
      <c r="NZZ64" s="431"/>
      <c r="OAA64" s="431"/>
      <c r="OAB64" s="431"/>
      <c r="OAC64" s="431"/>
      <c r="OAD64" s="431"/>
      <c r="OAE64" s="431"/>
      <c r="OAF64" s="431"/>
      <c r="OAG64" s="431"/>
      <c r="OAH64" s="431"/>
      <c r="OAI64" s="431"/>
      <c r="OAJ64" s="431"/>
      <c r="OAK64" s="431"/>
      <c r="OAL64" s="431"/>
      <c r="OAM64" s="431"/>
      <c r="OAN64" s="431"/>
      <c r="OAO64" s="431"/>
      <c r="OAP64" s="431"/>
      <c r="OAQ64" s="431"/>
      <c r="OAR64" s="431"/>
      <c r="OAS64" s="431"/>
      <c r="OAT64" s="431"/>
      <c r="OAU64" s="431"/>
      <c r="OAV64" s="431"/>
      <c r="OAW64" s="431"/>
      <c r="OAX64" s="431"/>
      <c r="OAY64" s="431"/>
      <c r="OAZ64" s="431"/>
      <c r="OBA64" s="431"/>
      <c r="OBB64" s="431"/>
      <c r="OBC64" s="431"/>
      <c r="OBD64" s="431"/>
      <c r="OBE64" s="431"/>
      <c r="OBF64" s="431"/>
      <c r="OBG64" s="431"/>
      <c r="OBH64" s="431"/>
      <c r="OBI64" s="431"/>
      <c r="OBJ64" s="431"/>
      <c r="OBK64" s="431"/>
      <c r="OBL64" s="431"/>
      <c r="OBM64" s="431"/>
      <c r="OBN64" s="431"/>
      <c r="OBO64" s="431"/>
      <c r="OBP64" s="431"/>
      <c r="OBQ64" s="431"/>
      <c r="OBR64" s="431"/>
      <c r="OBS64" s="431"/>
      <c r="OBT64" s="431"/>
      <c r="OBU64" s="431"/>
      <c r="OBV64" s="431"/>
      <c r="OBW64" s="431"/>
      <c r="OBX64" s="431"/>
      <c r="OBY64" s="431"/>
      <c r="OBZ64" s="431"/>
      <c r="OCA64" s="431"/>
      <c r="OCB64" s="431"/>
      <c r="OCC64" s="431"/>
      <c r="OCD64" s="431"/>
      <c r="OCE64" s="431"/>
      <c r="OCF64" s="431"/>
      <c r="OCG64" s="431"/>
      <c r="OCH64" s="431"/>
      <c r="OCI64" s="431"/>
      <c r="OCJ64" s="431"/>
      <c r="OCK64" s="431"/>
      <c r="OCL64" s="431"/>
      <c r="OCM64" s="431"/>
      <c r="OCN64" s="431"/>
      <c r="OCO64" s="431"/>
      <c r="OCP64" s="431"/>
      <c r="OCQ64" s="431"/>
      <c r="OCR64" s="431"/>
      <c r="OCS64" s="431"/>
      <c r="OCT64" s="431"/>
      <c r="OCU64" s="431"/>
      <c r="OCV64" s="431"/>
      <c r="OCW64" s="431"/>
      <c r="OCX64" s="431"/>
      <c r="OCY64" s="431"/>
      <c r="OCZ64" s="431"/>
      <c r="ODA64" s="431"/>
      <c r="ODB64" s="431"/>
      <c r="ODC64" s="431"/>
      <c r="ODD64" s="431"/>
      <c r="ODE64" s="431"/>
      <c r="ODF64" s="431"/>
      <c r="ODG64" s="431"/>
      <c r="ODH64" s="431"/>
      <c r="ODI64" s="431"/>
      <c r="ODJ64" s="431"/>
      <c r="ODK64" s="431"/>
      <c r="ODL64" s="431"/>
      <c r="ODM64" s="431"/>
      <c r="ODN64" s="431"/>
      <c r="ODO64" s="431"/>
      <c r="ODP64" s="431"/>
      <c r="ODQ64" s="431"/>
      <c r="ODR64" s="431"/>
      <c r="ODS64" s="431"/>
      <c r="ODT64" s="431"/>
      <c r="ODU64" s="431"/>
      <c r="ODV64" s="431"/>
      <c r="ODW64" s="431"/>
      <c r="ODX64" s="431"/>
      <c r="ODY64" s="431"/>
      <c r="ODZ64" s="431"/>
      <c r="OEA64" s="431"/>
      <c r="OEB64" s="431"/>
      <c r="OEC64" s="431"/>
      <c r="OED64" s="431"/>
      <c r="OEE64" s="431"/>
      <c r="OEF64" s="431"/>
      <c r="OEG64" s="431"/>
      <c r="OEH64" s="431"/>
      <c r="OEI64" s="431"/>
      <c r="OEJ64" s="431"/>
      <c r="OEK64" s="431"/>
      <c r="OEL64" s="431"/>
      <c r="OEM64" s="431"/>
      <c r="OEN64" s="431"/>
      <c r="OEO64" s="431"/>
      <c r="OEP64" s="431"/>
      <c r="OEQ64" s="431"/>
      <c r="OER64" s="431"/>
      <c r="OES64" s="431"/>
      <c r="OET64" s="431"/>
      <c r="OEU64" s="431"/>
      <c r="OEV64" s="431"/>
      <c r="OEW64" s="431"/>
      <c r="OEX64" s="431"/>
      <c r="OEY64" s="431"/>
      <c r="OEZ64" s="431"/>
      <c r="OFA64" s="431"/>
      <c r="OFB64" s="431"/>
      <c r="OFC64" s="431"/>
      <c r="OFD64" s="431"/>
      <c r="OFE64" s="431"/>
      <c r="OFF64" s="431"/>
      <c r="OFG64" s="431"/>
      <c r="OFH64" s="431"/>
      <c r="OFI64" s="431"/>
      <c r="OFJ64" s="431"/>
      <c r="OFK64" s="431"/>
      <c r="OFL64" s="431"/>
      <c r="OFM64" s="431"/>
      <c r="OFN64" s="431"/>
      <c r="OFO64" s="431"/>
      <c r="OFP64" s="431"/>
      <c r="OFQ64" s="431"/>
      <c r="OFR64" s="431"/>
      <c r="OFS64" s="431"/>
      <c r="OFT64" s="431"/>
      <c r="OFU64" s="431"/>
      <c r="OFV64" s="431"/>
      <c r="OFW64" s="431"/>
      <c r="OFX64" s="431"/>
      <c r="OFY64" s="431"/>
      <c r="OFZ64" s="431"/>
      <c r="OGA64" s="431"/>
      <c r="OGB64" s="431"/>
      <c r="OGC64" s="431"/>
      <c r="OGD64" s="431"/>
      <c r="OGE64" s="431"/>
      <c r="OGF64" s="431"/>
      <c r="OGG64" s="431"/>
      <c r="OGH64" s="431"/>
      <c r="OGI64" s="431"/>
      <c r="OGJ64" s="431"/>
      <c r="OGK64" s="431"/>
      <c r="OGL64" s="431"/>
      <c r="OGM64" s="431"/>
      <c r="OGN64" s="431"/>
      <c r="OGO64" s="431"/>
      <c r="OGP64" s="431"/>
      <c r="OGQ64" s="431"/>
      <c r="OGR64" s="431"/>
      <c r="OGS64" s="431"/>
      <c r="OGT64" s="431"/>
      <c r="OGU64" s="431"/>
      <c r="OGV64" s="431"/>
      <c r="OGW64" s="431"/>
      <c r="OGX64" s="431"/>
      <c r="OGY64" s="431"/>
      <c r="OGZ64" s="431"/>
      <c r="OHA64" s="431"/>
      <c r="OHB64" s="431"/>
      <c r="OHC64" s="431"/>
      <c r="OHD64" s="431"/>
      <c r="OHE64" s="431"/>
      <c r="OHF64" s="431"/>
      <c r="OHG64" s="431"/>
      <c r="OHH64" s="431"/>
      <c r="OHI64" s="431"/>
      <c r="OHJ64" s="431"/>
      <c r="OHK64" s="431"/>
      <c r="OHL64" s="431"/>
      <c r="OHM64" s="431"/>
      <c r="OHN64" s="431"/>
      <c r="OHO64" s="431"/>
      <c r="OHP64" s="431"/>
      <c r="OHQ64" s="431"/>
      <c r="OHR64" s="431"/>
      <c r="OHS64" s="431"/>
      <c r="OHT64" s="431"/>
      <c r="OHU64" s="431"/>
      <c r="OHV64" s="431"/>
      <c r="OHW64" s="431"/>
      <c r="OHX64" s="431"/>
      <c r="OHY64" s="431"/>
      <c r="OHZ64" s="431"/>
      <c r="OIA64" s="431"/>
      <c r="OIB64" s="431"/>
      <c r="OIC64" s="431"/>
      <c r="OID64" s="431"/>
      <c r="OIE64" s="431"/>
      <c r="OIF64" s="431"/>
      <c r="OIG64" s="431"/>
      <c r="OIH64" s="431"/>
      <c r="OII64" s="431"/>
      <c r="OIJ64" s="431"/>
      <c r="OIK64" s="431"/>
      <c r="OIL64" s="431"/>
      <c r="OIM64" s="431"/>
      <c r="OIN64" s="431"/>
      <c r="OIO64" s="431"/>
      <c r="OIP64" s="431"/>
      <c r="OIQ64" s="431"/>
      <c r="OIR64" s="431"/>
      <c r="OIS64" s="431"/>
      <c r="OIT64" s="431"/>
      <c r="OIU64" s="431"/>
      <c r="OIV64" s="431"/>
      <c r="OIW64" s="431"/>
      <c r="OIX64" s="431"/>
      <c r="OIY64" s="431"/>
      <c r="OIZ64" s="431"/>
      <c r="OJA64" s="431"/>
      <c r="OJB64" s="431"/>
      <c r="OJC64" s="431"/>
      <c r="OJD64" s="431"/>
      <c r="OJE64" s="431"/>
      <c r="OJF64" s="431"/>
      <c r="OJG64" s="431"/>
      <c r="OJH64" s="431"/>
      <c r="OJI64" s="431"/>
      <c r="OJJ64" s="431"/>
      <c r="OJK64" s="431"/>
      <c r="OJL64" s="431"/>
      <c r="OJM64" s="431"/>
      <c r="OJN64" s="431"/>
      <c r="OJO64" s="431"/>
      <c r="OJP64" s="431"/>
      <c r="OJQ64" s="431"/>
      <c r="OJR64" s="431"/>
      <c r="OJS64" s="431"/>
      <c r="OJT64" s="431"/>
      <c r="OJU64" s="431"/>
      <c r="OJV64" s="431"/>
      <c r="OJW64" s="431"/>
      <c r="OJX64" s="431"/>
      <c r="OJY64" s="431"/>
      <c r="OJZ64" s="431"/>
      <c r="OKA64" s="431"/>
      <c r="OKB64" s="431"/>
      <c r="OKC64" s="431"/>
      <c r="OKD64" s="431"/>
      <c r="OKE64" s="431"/>
      <c r="OKF64" s="431"/>
      <c r="OKG64" s="431"/>
      <c r="OKH64" s="431"/>
      <c r="OKI64" s="431"/>
      <c r="OKJ64" s="431"/>
      <c r="OKK64" s="431"/>
      <c r="OKL64" s="431"/>
      <c r="OKM64" s="431"/>
      <c r="OKN64" s="431"/>
      <c r="OKO64" s="431"/>
      <c r="OKP64" s="431"/>
      <c r="OKQ64" s="431"/>
      <c r="OKR64" s="431"/>
      <c r="OKS64" s="431"/>
      <c r="OKT64" s="431"/>
      <c r="OKU64" s="431"/>
      <c r="OKV64" s="431"/>
      <c r="OKW64" s="431"/>
      <c r="OKX64" s="431"/>
      <c r="OKY64" s="431"/>
      <c r="OKZ64" s="431"/>
      <c r="OLA64" s="431"/>
      <c r="OLB64" s="431"/>
      <c r="OLC64" s="431"/>
      <c r="OLD64" s="431"/>
      <c r="OLE64" s="431"/>
      <c r="OLF64" s="431"/>
      <c r="OLG64" s="431"/>
      <c r="OLH64" s="431"/>
      <c r="OLI64" s="431"/>
      <c r="OLJ64" s="431"/>
      <c r="OLK64" s="431"/>
      <c r="OLL64" s="431"/>
      <c r="OLM64" s="431"/>
      <c r="OLN64" s="431"/>
      <c r="OLO64" s="431"/>
      <c r="OLP64" s="431"/>
      <c r="OLQ64" s="431"/>
      <c r="OLR64" s="431"/>
      <c r="OLS64" s="431"/>
      <c r="OLT64" s="431"/>
      <c r="OLU64" s="431"/>
      <c r="OLV64" s="431"/>
      <c r="OLW64" s="431"/>
      <c r="OLX64" s="431"/>
      <c r="OLY64" s="431"/>
      <c r="OLZ64" s="431"/>
      <c r="OMA64" s="431"/>
      <c r="OMB64" s="431"/>
      <c r="OMC64" s="431"/>
      <c r="OMD64" s="431"/>
      <c r="OME64" s="431"/>
      <c r="OMF64" s="431"/>
      <c r="OMG64" s="431"/>
      <c r="OMH64" s="431"/>
      <c r="OMI64" s="431"/>
      <c r="OMJ64" s="431"/>
      <c r="OMK64" s="431"/>
      <c r="OML64" s="431"/>
      <c r="OMM64" s="431"/>
      <c r="OMN64" s="431"/>
      <c r="OMO64" s="431"/>
      <c r="OMP64" s="431"/>
      <c r="OMQ64" s="431"/>
      <c r="OMR64" s="431"/>
      <c r="OMS64" s="431"/>
      <c r="OMT64" s="431"/>
      <c r="OMU64" s="431"/>
      <c r="OMV64" s="431"/>
      <c r="OMW64" s="431"/>
      <c r="OMX64" s="431"/>
      <c r="OMY64" s="431"/>
      <c r="OMZ64" s="431"/>
      <c r="ONA64" s="431"/>
      <c r="ONB64" s="431"/>
      <c r="ONC64" s="431"/>
      <c r="OND64" s="431"/>
      <c r="ONE64" s="431"/>
      <c r="ONF64" s="431"/>
      <c r="ONG64" s="431"/>
      <c r="ONH64" s="431"/>
      <c r="ONI64" s="431"/>
      <c r="ONJ64" s="431"/>
      <c r="ONK64" s="431"/>
      <c r="ONL64" s="431"/>
      <c r="ONM64" s="431"/>
      <c r="ONN64" s="431"/>
      <c r="ONO64" s="431"/>
      <c r="ONP64" s="431"/>
      <c r="ONQ64" s="431"/>
      <c r="ONR64" s="431"/>
      <c r="ONS64" s="431"/>
      <c r="ONT64" s="431"/>
      <c r="ONU64" s="431"/>
      <c r="ONV64" s="431"/>
      <c r="ONW64" s="431"/>
      <c r="ONX64" s="431"/>
      <c r="ONY64" s="431"/>
      <c r="ONZ64" s="431"/>
      <c r="OOA64" s="431"/>
      <c r="OOB64" s="431"/>
      <c r="OOC64" s="431"/>
      <c r="OOD64" s="431"/>
      <c r="OOE64" s="431"/>
      <c r="OOF64" s="431"/>
      <c r="OOG64" s="431"/>
      <c r="OOH64" s="431"/>
      <c r="OOI64" s="431"/>
      <c r="OOJ64" s="431"/>
      <c r="OOK64" s="431"/>
      <c r="OOL64" s="431"/>
      <c r="OOM64" s="431"/>
      <c r="OON64" s="431"/>
      <c r="OOO64" s="431"/>
      <c r="OOP64" s="431"/>
      <c r="OOQ64" s="431"/>
      <c r="OOR64" s="431"/>
      <c r="OOS64" s="431"/>
      <c r="OOT64" s="431"/>
      <c r="OOU64" s="431"/>
      <c r="OOV64" s="431"/>
      <c r="OOW64" s="431"/>
      <c r="OOX64" s="431"/>
      <c r="OOY64" s="431"/>
      <c r="OOZ64" s="431"/>
      <c r="OPA64" s="431"/>
      <c r="OPB64" s="431"/>
      <c r="OPC64" s="431"/>
      <c r="OPD64" s="431"/>
      <c r="OPE64" s="431"/>
      <c r="OPF64" s="431"/>
      <c r="OPG64" s="431"/>
      <c r="OPH64" s="431"/>
      <c r="OPI64" s="431"/>
      <c r="OPJ64" s="431"/>
      <c r="OPK64" s="431"/>
      <c r="OPL64" s="431"/>
      <c r="OPM64" s="431"/>
      <c r="OPN64" s="431"/>
      <c r="OPO64" s="431"/>
      <c r="OPP64" s="431"/>
      <c r="OPQ64" s="431"/>
      <c r="OPR64" s="431"/>
      <c r="OPS64" s="431"/>
      <c r="OPT64" s="431"/>
      <c r="OPU64" s="431"/>
      <c r="OPV64" s="431"/>
      <c r="OPW64" s="431"/>
      <c r="OPX64" s="431"/>
      <c r="OPY64" s="431"/>
      <c r="OPZ64" s="431"/>
      <c r="OQA64" s="431"/>
      <c r="OQB64" s="431"/>
      <c r="OQC64" s="431"/>
      <c r="OQD64" s="431"/>
      <c r="OQE64" s="431"/>
      <c r="OQF64" s="431"/>
      <c r="OQG64" s="431"/>
      <c r="OQH64" s="431"/>
      <c r="OQI64" s="431"/>
      <c r="OQJ64" s="431"/>
      <c r="OQK64" s="431"/>
      <c r="OQL64" s="431"/>
      <c r="OQM64" s="431"/>
      <c r="OQN64" s="431"/>
      <c r="OQO64" s="431"/>
      <c r="OQP64" s="431"/>
      <c r="OQQ64" s="431"/>
      <c r="OQR64" s="431"/>
      <c r="OQS64" s="431"/>
      <c r="OQT64" s="431"/>
      <c r="OQU64" s="431"/>
      <c r="OQV64" s="431"/>
      <c r="OQW64" s="431"/>
      <c r="OQX64" s="431"/>
      <c r="OQY64" s="431"/>
      <c r="OQZ64" s="431"/>
      <c r="ORA64" s="431"/>
      <c r="ORB64" s="431"/>
      <c r="ORC64" s="431"/>
      <c r="ORD64" s="431"/>
      <c r="ORE64" s="431"/>
      <c r="ORF64" s="431"/>
      <c r="ORG64" s="431"/>
      <c r="ORH64" s="431"/>
      <c r="ORI64" s="431"/>
      <c r="ORJ64" s="431"/>
      <c r="ORK64" s="431"/>
      <c r="ORL64" s="431"/>
      <c r="ORM64" s="431"/>
      <c r="ORN64" s="431"/>
      <c r="ORO64" s="431"/>
      <c r="ORP64" s="431"/>
      <c r="ORQ64" s="431"/>
      <c r="ORR64" s="431"/>
      <c r="ORS64" s="431"/>
      <c r="ORT64" s="431"/>
      <c r="ORU64" s="431"/>
      <c r="ORV64" s="431"/>
      <c r="ORW64" s="431"/>
      <c r="ORX64" s="431"/>
      <c r="ORY64" s="431"/>
      <c r="ORZ64" s="431"/>
      <c r="OSA64" s="431"/>
      <c r="OSB64" s="431"/>
      <c r="OSC64" s="431"/>
      <c r="OSD64" s="431"/>
      <c r="OSE64" s="431"/>
      <c r="OSF64" s="431"/>
      <c r="OSG64" s="431"/>
      <c r="OSH64" s="431"/>
      <c r="OSI64" s="431"/>
      <c r="OSJ64" s="431"/>
      <c r="OSK64" s="431"/>
      <c r="OSL64" s="431"/>
      <c r="OSM64" s="431"/>
      <c r="OSN64" s="431"/>
      <c r="OSO64" s="431"/>
      <c r="OSP64" s="431"/>
      <c r="OSQ64" s="431"/>
      <c r="OSR64" s="431"/>
      <c r="OSS64" s="431"/>
      <c r="OST64" s="431"/>
      <c r="OSU64" s="431"/>
      <c r="OSV64" s="431"/>
      <c r="OSW64" s="431"/>
      <c r="OSX64" s="431"/>
      <c r="OSY64" s="431"/>
      <c r="OSZ64" s="431"/>
      <c r="OTA64" s="431"/>
      <c r="OTB64" s="431"/>
      <c r="OTC64" s="431"/>
      <c r="OTD64" s="431"/>
      <c r="OTE64" s="431"/>
      <c r="OTF64" s="431"/>
      <c r="OTG64" s="431"/>
      <c r="OTH64" s="431"/>
      <c r="OTI64" s="431"/>
      <c r="OTJ64" s="431"/>
      <c r="OTK64" s="431"/>
      <c r="OTL64" s="431"/>
      <c r="OTM64" s="431"/>
      <c r="OTN64" s="431"/>
      <c r="OTO64" s="431"/>
      <c r="OTP64" s="431"/>
      <c r="OTQ64" s="431"/>
      <c r="OTR64" s="431"/>
      <c r="OTS64" s="431"/>
      <c r="OTT64" s="431"/>
      <c r="OTU64" s="431"/>
      <c r="OTV64" s="431"/>
      <c r="OTW64" s="431"/>
      <c r="OTX64" s="431"/>
      <c r="OTY64" s="431"/>
      <c r="OTZ64" s="431"/>
      <c r="OUA64" s="431"/>
      <c r="OUB64" s="431"/>
      <c r="OUC64" s="431"/>
      <c r="OUD64" s="431"/>
      <c r="OUE64" s="431"/>
      <c r="OUF64" s="431"/>
      <c r="OUG64" s="431"/>
      <c r="OUH64" s="431"/>
      <c r="OUI64" s="431"/>
      <c r="OUJ64" s="431"/>
      <c r="OUK64" s="431"/>
      <c r="OUL64" s="431"/>
      <c r="OUM64" s="431"/>
      <c r="OUN64" s="431"/>
      <c r="OUO64" s="431"/>
      <c r="OUP64" s="431"/>
      <c r="OUQ64" s="431"/>
      <c r="OUR64" s="431"/>
      <c r="OUS64" s="431"/>
      <c r="OUT64" s="431"/>
      <c r="OUU64" s="431"/>
      <c r="OUV64" s="431"/>
      <c r="OUW64" s="431"/>
      <c r="OUX64" s="431"/>
      <c r="OUY64" s="431"/>
      <c r="OUZ64" s="431"/>
      <c r="OVA64" s="431"/>
      <c r="OVB64" s="431"/>
      <c r="OVC64" s="431"/>
      <c r="OVD64" s="431"/>
      <c r="OVE64" s="431"/>
      <c r="OVF64" s="431"/>
      <c r="OVG64" s="431"/>
      <c r="OVH64" s="431"/>
      <c r="OVI64" s="431"/>
      <c r="OVJ64" s="431"/>
      <c r="OVK64" s="431"/>
      <c r="OVL64" s="431"/>
      <c r="OVM64" s="431"/>
      <c r="OVN64" s="431"/>
      <c r="OVO64" s="431"/>
      <c r="OVP64" s="431"/>
      <c r="OVQ64" s="431"/>
      <c r="OVR64" s="431"/>
      <c r="OVS64" s="431"/>
      <c r="OVT64" s="431"/>
      <c r="OVU64" s="431"/>
      <c r="OVV64" s="431"/>
      <c r="OVW64" s="431"/>
      <c r="OVX64" s="431"/>
      <c r="OVY64" s="431"/>
      <c r="OVZ64" s="431"/>
      <c r="OWA64" s="431"/>
      <c r="OWB64" s="431"/>
      <c r="OWC64" s="431"/>
      <c r="OWD64" s="431"/>
      <c r="OWE64" s="431"/>
      <c r="OWF64" s="431"/>
      <c r="OWG64" s="431"/>
      <c r="OWH64" s="431"/>
      <c r="OWI64" s="431"/>
      <c r="OWJ64" s="431"/>
      <c r="OWK64" s="431"/>
      <c r="OWL64" s="431"/>
      <c r="OWM64" s="431"/>
      <c r="OWN64" s="431"/>
      <c r="OWO64" s="431"/>
      <c r="OWP64" s="431"/>
      <c r="OWQ64" s="431"/>
      <c r="OWR64" s="431"/>
      <c r="OWS64" s="431"/>
      <c r="OWT64" s="431"/>
      <c r="OWU64" s="431"/>
      <c r="OWV64" s="431"/>
      <c r="OWW64" s="431"/>
      <c r="OWX64" s="431"/>
      <c r="OWY64" s="431"/>
      <c r="OWZ64" s="431"/>
      <c r="OXA64" s="431"/>
      <c r="OXB64" s="431"/>
      <c r="OXC64" s="431"/>
      <c r="OXD64" s="431"/>
      <c r="OXE64" s="431"/>
      <c r="OXF64" s="431"/>
      <c r="OXG64" s="431"/>
      <c r="OXH64" s="431"/>
      <c r="OXI64" s="431"/>
      <c r="OXJ64" s="431"/>
      <c r="OXK64" s="431"/>
      <c r="OXL64" s="431"/>
      <c r="OXM64" s="431"/>
      <c r="OXN64" s="431"/>
      <c r="OXO64" s="431"/>
      <c r="OXP64" s="431"/>
      <c r="OXQ64" s="431"/>
      <c r="OXR64" s="431"/>
      <c r="OXS64" s="431"/>
      <c r="OXT64" s="431"/>
      <c r="OXU64" s="431"/>
      <c r="OXV64" s="431"/>
      <c r="OXW64" s="431"/>
      <c r="OXX64" s="431"/>
      <c r="OXY64" s="431"/>
      <c r="OXZ64" s="431"/>
      <c r="OYA64" s="431"/>
      <c r="OYB64" s="431"/>
      <c r="OYC64" s="431"/>
      <c r="OYD64" s="431"/>
      <c r="OYE64" s="431"/>
      <c r="OYF64" s="431"/>
      <c r="OYG64" s="431"/>
      <c r="OYH64" s="431"/>
      <c r="OYI64" s="431"/>
      <c r="OYJ64" s="431"/>
      <c r="OYK64" s="431"/>
      <c r="OYL64" s="431"/>
      <c r="OYM64" s="431"/>
      <c r="OYN64" s="431"/>
      <c r="OYO64" s="431"/>
      <c r="OYP64" s="431"/>
      <c r="OYQ64" s="431"/>
      <c r="OYR64" s="431"/>
      <c r="OYS64" s="431"/>
      <c r="OYT64" s="431"/>
      <c r="OYU64" s="431"/>
      <c r="OYV64" s="431"/>
      <c r="OYW64" s="431"/>
      <c r="OYX64" s="431"/>
      <c r="OYY64" s="431"/>
      <c r="OYZ64" s="431"/>
      <c r="OZA64" s="431"/>
      <c r="OZB64" s="431"/>
      <c r="OZC64" s="431"/>
      <c r="OZD64" s="431"/>
      <c r="OZE64" s="431"/>
      <c r="OZF64" s="431"/>
      <c r="OZG64" s="431"/>
      <c r="OZH64" s="431"/>
      <c r="OZI64" s="431"/>
      <c r="OZJ64" s="431"/>
      <c r="OZK64" s="431"/>
      <c r="OZL64" s="431"/>
      <c r="OZM64" s="431"/>
      <c r="OZN64" s="431"/>
      <c r="OZO64" s="431"/>
      <c r="OZP64" s="431"/>
      <c r="OZQ64" s="431"/>
      <c r="OZR64" s="431"/>
      <c r="OZS64" s="431"/>
      <c r="OZT64" s="431"/>
      <c r="OZU64" s="431"/>
      <c r="OZV64" s="431"/>
      <c r="OZW64" s="431"/>
      <c r="OZX64" s="431"/>
      <c r="OZY64" s="431"/>
      <c r="OZZ64" s="431"/>
      <c r="PAA64" s="431"/>
      <c r="PAB64" s="431"/>
      <c r="PAC64" s="431"/>
      <c r="PAD64" s="431"/>
      <c r="PAE64" s="431"/>
      <c r="PAF64" s="431"/>
      <c r="PAG64" s="431"/>
      <c r="PAH64" s="431"/>
      <c r="PAI64" s="431"/>
      <c r="PAJ64" s="431"/>
      <c r="PAK64" s="431"/>
      <c r="PAL64" s="431"/>
      <c r="PAM64" s="431"/>
      <c r="PAN64" s="431"/>
      <c r="PAO64" s="431"/>
      <c r="PAP64" s="431"/>
      <c r="PAQ64" s="431"/>
      <c r="PAR64" s="431"/>
      <c r="PAS64" s="431"/>
      <c r="PAT64" s="431"/>
      <c r="PAU64" s="431"/>
      <c r="PAV64" s="431"/>
      <c r="PAW64" s="431"/>
      <c r="PAX64" s="431"/>
      <c r="PAY64" s="431"/>
      <c r="PAZ64" s="431"/>
      <c r="PBA64" s="431"/>
      <c r="PBB64" s="431"/>
      <c r="PBC64" s="431"/>
      <c r="PBD64" s="431"/>
      <c r="PBE64" s="431"/>
      <c r="PBF64" s="431"/>
      <c r="PBG64" s="431"/>
      <c r="PBH64" s="431"/>
      <c r="PBI64" s="431"/>
      <c r="PBJ64" s="431"/>
      <c r="PBK64" s="431"/>
      <c r="PBL64" s="431"/>
      <c r="PBM64" s="431"/>
      <c r="PBN64" s="431"/>
      <c r="PBO64" s="431"/>
      <c r="PBP64" s="431"/>
      <c r="PBQ64" s="431"/>
      <c r="PBR64" s="431"/>
      <c r="PBS64" s="431"/>
      <c r="PBT64" s="431"/>
      <c r="PBU64" s="431"/>
      <c r="PBV64" s="431"/>
      <c r="PBW64" s="431"/>
      <c r="PBX64" s="431"/>
      <c r="PBY64" s="431"/>
      <c r="PBZ64" s="431"/>
      <c r="PCA64" s="431"/>
      <c r="PCB64" s="431"/>
      <c r="PCC64" s="431"/>
      <c r="PCD64" s="431"/>
      <c r="PCE64" s="431"/>
      <c r="PCF64" s="431"/>
      <c r="PCG64" s="431"/>
      <c r="PCH64" s="431"/>
      <c r="PCI64" s="431"/>
      <c r="PCJ64" s="431"/>
      <c r="PCK64" s="431"/>
      <c r="PCL64" s="431"/>
      <c r="PCM64" s="431"/>
      <c r="PCN64" s="431"/>
      <c r="PCO64" s="431"/>
      <c r="PCP64" s="431"/>
      <c r="PCQ64" s="431"/>
      <c r="PCR64" s="431"/>
      <c r="PCS64" s="431"/>
      <c r="PCT64" s="431"/>
      <c r="PCU64" s="431"/>
      <c r="PCV64" s="431"/>
      <c r="PCW64" s="431"/>
      <c r="PCX64" s="431"/>
      <c r="PCY64" s="431"/>
      <c r="PCZ64" s="431"/>
      <c r="PDA64" s="431"/>
      <c r="PDB64" s="431"/>
      <c r="PDC64" s="431"/>
      <c r="PDD64" s="431"/>
      <c r="PDE64" s="431"/>
      <c r="PDF64" s="431"/>
      <c r="PDG64" s="431"/>
      <c r="PDH64" s="431"/>
      <c r="PDI64" s="431"/>
      <c r="PDJ64" s="431"/>
      <c r="PDK64" s="431"/>
      <c r="PDL64" s="431"/>
      <c r="PDM64" s="431"/>
      <c r="PDN64" s="431"/>
      <c r="PDO64" s="431"/>
      <c r="PDP64" s="431"/>
      <c r="PDQ64" s="431"/>
      <c r="PDR64" s="431"/>
      <c r="PDS64" s="431"/>
      <c r="PDT64" s="431"/>
      <c r="PDU64" s="431"/>
      <c r="PDV64" s="431"/>
      <c r="PDW64" s="431"/>
      <c r="PDX64" s="431"/>
      <c r="PDY64" s="431"/>
      <c r="PDZ64" s="431"/>
      <c r="PEA64" s="431"/>
      <c r="PEB64" s="431"/>
      <c r="PEC64" s="431"/>
      <c r="PED64" s="431"/>
      <c r="PEE64" s="431"/>
      <c r="PEF64" s="431"/>
      <c r="PEG64" s="431"/>
      <c r="PEH64" s="431"/>
      <c r="PEI64" s="431"/>
      <c r="PEJ64" s="431"/>
      <c r="PEK64" s="431"/>
      <c r="PEL64" s="431"/>
      <c r="PEM64" s="431"/>
      <c r="PEN64" s="431"/>
      <c r="PEO64" s="431"/>
      <c r="PEP64" s="431"/>
      <c r="PEQ64" s="431"/>
      <c r="PER64" s="431"/>
      <c r="PES64" s="431"/>
      <c r="PET64" s="431"/>
      <c r="PEU64" s="431"/>
      <c r="PEV64" s="431"/>
      <c r="PEW64" s="431"/>
      <c r="PEX64" s="431"/>
      <c r="PEY64" s="431"/>
      <c r="PEZ64" s="431"/>
      <c r="PFA64" s="431"/>
      <c r="PFB64" s="431"/>
      <c r="PFC64" s="431"/>
      <c r="PFD64" s="431"/>
      <c r="PFE64" s="431"/>
      <c r="PFF64" s="431"/>
      <c r="PFG64" s="431"/>
      <c r="PFH64" s="431"/>
      <c r="PFI64" s="431"/>
      <c r="PFJ64" s="431"/>
      <c r="PFK64" s="431"/>
      <c r="PFL64" s="431"/>
      <c r="PFM64" s="431"/>
      <c r="PFN64" s="431"/>
      <c r="PFO64" s="431"/>
      <c r="PFP64" s="431"/>
      <c r="PFQ64" s="431"/>
      <c r="PFR64" s="431"/>
      <c r="PFS64" s="431"/>
      <c r="PFT64" s="431"/>
      <c r="PFU64" s="431"/>
      <c r="PFV64" s="431"/>
      <c r="PFW64" s="431"/>
      <c r="PFX64" s="431"/>
      <c r="PFY64" s="431"/>
      <c r="PFZ64" s="431"/>
      <c r="PGA64" s="431"/>
      <c r="PGB64" s="431"/>
      <c r="PGC64" s="431"/>
      <c r="PGD64" s="431"/>
      <c r="PGE64" s="431"/>
      <c r="PGF64" s="431"/>
      <c r="PGG64" s="431"/>
      <c r="PGH64" s="431"/>
      <c r="PGI64" s="431"/>
      <c r="PGJ64" s="431"/>
      <c r="PGK64" s="431"/>
      <c r="PGL64" s="431"/>
      <c r="PGM64" s="431"/>
      <c r="PGN64" s="431"/>
      <c r="PGO64" s="431"/>
      <c r="PGP64" s="431"/>
      <c r="PGQ64" s="431"/>
      <c r="PGR64" s="431"/>
      <c r="PGS64" s="431"/>
      <c r="PGT64" s="431"/>
      <c r="PGU64" s="431"/>
      <c r="PGV64" s="431"/>
      <c r="PGW64" s="431"/>
      <c r="PGX64" s="431"/>
      <c r="PGY64" s="431"/>
      <c r="PGZ64" s="431"/>
      <c r="PHA64" s="431"/>
      <c r="PHB64" s="431"/>
      <c r="PHC64" s="431"/>
      <c r="PHD64" s="431"/>
      <c r="PHE64" s="431"/>
      <c r="PHF64" s="431"/>
      <c r="PHG64" s="431"/>
      <c r="PHH64" s="431"/>
      <c r="PHI64" s="431"/>
      <c r="PHJ64" s="431"/>
      <c r="PHK64" s="431"/>
      <c r="PHL64" s="431"/>
      <c r="PHM64" s="431"/>
      <c r="PHN64" s="431"/>
      <c r="PHO64" s="431"/>
      <c r="PHP64" s="431"/>
      <c r="PHQ64" s="431"/>
      <c r="PHR64" s="431"/>
      <c r="PHS64" s="431"/>
      <c r="PHT64" s="431"/>
      <c r="PHU64" s="431"/>
      <c r="PHV64" s="431"/>
      <c r="PHW64" s="431"/>
      <c r="PHX64" s="431"/>
      <c r="PHY64" s="431"/>
      <c r="PHZ64" s="431"/>
      <c r="PIA64" s="431"/>
      <c r="PIB64" s="431"/>
      <c r="PIC64" s="431"/>
      <c r="PID64" s="431"/>
      <c r="PIE64" s="431"/>
      <c r="PIF64" s="431"/>
      <c r="PIG64" s="431"/>
      <c r="PIH64" s="431"/>
      <c r="PII64" s="431"/>
      <c r="PIJ64" s="431"/>
      <c r="PIK64" s="431"/>
      <c r="PIL64" s="431"/>
      <c r="PIM64" s="431"/>
      <c r="PIN64" s="431"/>
      <c r="PIO64" s="431"/>
      <c r="PIP64" s="431"/>
      <c r="PIQ64" s="431"/>
      <c r="PIR64" s="431"/>
      <c r="PIS64" s="431"/>
      <c r="PIT64" s="431"/>
      <c r="PIU64" s="431"/>
      <c r="PIV64" s="431"/>
      <c r="PIW64" s="431"/>
      <c r="PIX64" s="431"/>
      <c r="PIY64" s="431"/>
      <c r="PIZ64" s="431"/>
      <c r="PJA64" s="431"/>
      <c r="PJB64" s="431"/>
      <c r="PJC64" s="431"/>
      <c r="PJD64" s="431"/>
      <c r="PJE64" s="431"/>
      <c r="PJF64" s="431"/>
      <c r="PJG64" s="431"/>
      <c r="PJH64" s="431"/>
      <c r="PJI64" s="431"/>
      <c r="PJJ64" s="431"/>
      <c r="PJK64" s="431"/>
      <c r="PJL64" s="431"/>
      <c r="PJM64" s="431"/>
      <c r="PJN64" s="431"/>
      <c r="PJO64" s="431"/>
      <c r="PJP64" s="431"/>
      <c r="PJQ64" s="431"/>
      <c r="PJR64" s="431"/>
      <c r="PJS64" s="431"/>
      <c r="PJT64" s="431"/>
      <c r="PJU64" s="431"/>
      <c r="PJV64" s="431"/>
      <c r="PJW64" s="431"/>
      <c r="PJX64" s="431"/>
      <c r="PJY64" s="431"/>
      <c r="PJZ64" s="431"/>
      <c r="PKA64" s="431"/>
      <c r="PKB64" s="431"/>
      <c r="PKC64" s="431"/>
      <c r="PKD64" s="431"/>
      <c r="PKE64" s="431"/>
      <c r="PKF64" s="431"/>
      <c r="PKG64" s="431"/>
      <c r="PKH64" s="431"/>
      <c r="PKI64" s="431"/>
      <c r="PKJ64" s="431"/>
      <c r="PKK64" s="431"/>
      <c r="PKL64" s="431"/>
      <c r="PKM64" s="431"/>
      <c r="PKN64" s="431"/>
      <c r="PKO64" s="431"/>
      <c r="PKP64" s="431"/>
      <c r="PKQ64" s="431"/>
      <c r="PKR64" s="431"/>
      <c r="PKS64" s="431"/>
      <c r="PKT64" s="431"/>
      <c r="PKU64" s="431"/>
      <c r="PKV64" s="431"/>
      <c r="PKW64" s="431"/>
      <c r="PKX64" s="431"/>
      <c r="PKY64" s="431"/>
      <c r="PKZ64" s="431"/>
      <c r="PLA64" s="431"/>
      <c r="PLB64" s="431"/>
      <c r="PLC64" s="431"/>
      <c r="PLD64" s="431"/>
      <c r="PLE64" s="431"/>
      <c r="PLF64" s="431"/>
      <c r="PLG64" s="431"/>
      <c r="PLH64" s="431"/>
      <c r="PLI64" s="431"/>
      <c r="PLJ64" s="431"/>
      <c r="PLK64" s="431"/>
      <c r="PLL64" s="431"/>
      <c r="PLM64" s="431"/>
      <c r="PLN64" s="431"/>
      <c r="PLO64" s="431"/>
      <c r="PLP64" s="431"/>
      <c r="PLQ64" s="431"/>
      <c r="PLR64" s="431"/>
      <c r="PLS64" s="431"/>
      <c r="PLT64" s="431"/>
      <c r="PLU64" s="431"/>
      <c r="PLV64" s="431"/>
      <c r="PLW64" s="431"/>
      <c r="PLX64" s="431"/>
      <c r="PLY64" s="431"/>
      <c r="PLZ64" s="431"/>
      <c r="PMA64" s="431"/>
      <c r="PMB64" s="431"/>
      <c r="PMC64" s="431"/>
      <c r="PMD64" s="431"/>
      <c r="PME64" s="431"/>
      <c r="PMF64" s="431"/>
      <c r="PMG64" s="431"/>
      <c r="PMH64" s="431"/>
      <c r="PMI64" s="431"/>
      <c r="PMJ64" s="431"/>
      <c r="PMK64" s="431"/>
      <c r="PML64" s="431"/>
      <c r="PMM64" s="431"/>
      <c r="PMN64" s="431"/>
      <c r="PMO64" s="431"/>
      <c r="PMP64" s="431"/>
      <c r="PMQ64" s="431"/>
      <c r="PMR64" s="431"/>
      <c r="PMS64" s="431"/>
      <c r="PMT64" s="431"/>
      <c r="PMU64" s="431"/>
      <c r="PMV64" s="431"/>
      <c r="PMW64" s="431"/>
      <c r="PMX64" s="431"/>
      <c r="PMY64" s="431"/>
      <c r="PMZ64" s="431"/>
      <c r="PNA64" s="431"/>
      <c r="PNB64" s="431"/>
      <c r="PNC64" s="431"/>
      <c r="PND64" s="431"/>
      <c r="PNE64" s="431"/>
      <c r="PNF64" s="431"/>
      <c r="PNG64" s="431"/>
      <c r="PNH64" s="431"/>
      <c r="PNI64" s="431"/>
      <c r="PNJ64" s="431"/>
      <c r="PNK64" s="431"/>
      <c r="PNL64" s="431"/>
      <c r="PNM64" s="431"/>
      <c r="PNN64" s="431"/>
      <c r="PNO64" s="431"/>
      <c r="PNP64" s="431"/>
      <c r="PNQ64" s="431"/>
      <c r="PNR64" s="431"/>
      <c r="PNS64" s="431"/>
      <c r="PNT64" s="431"/>
      <c r="PNU64" s="431"/>
      <c r="PNV64" s="431"/>
      <c r="PNW64" s="431"/>
      <c r="PNX64" s="431"/>
      <c r="PNY64" s="431"/>
      <c r="PNZ64" s="431"/>
      <c r="POA64" s="431"/>
      <c r="POB64" s="431"/>
      <c r="POC64" s="431"/>
      <c r="POD64" s="431"/>
      <c r="POE64" s="431"/>
      <c r="POF64" s="431"/>
      <c r="POG64" s="431"/>
      <c r="POH64" s="431"/>
      <c r="POI64" s="431"/>
      <c r="POJ64" s="431"/>
      <c r="POK64" s="431"/>
      <c r="POL64" s="431"/>
      <c r="POM64" s="431"/>
      <c r="PON64" s="431"/>
      <c r="POO64" s="431"/>
      <c r="POP64" s="431"/>
      <c r="POQ64" s="431"/>
      <c r="POR64" s="431"/>
      <c r="POS64" s="431"/>
      <c r="POT64" s="431"/>
      <c r="POU64" s="431"/>
      <c r="POV64" s="431"/>
      <c r="POW64" s="431"/>
      <c r="POX64" s="431"/>
      <c r="POY64" s="431"/>
      <c r="POZ64" s="431"/>
      <c r="PPA64" s="431"/>
      <c r="PPB64" s="431"/>
      <c r="PPC64" s="431"/>
      <c r="PPD64" s="431"/>
      <c r="PPE64" s="431"/>
      <c r="PPF64" s="431"/>
      <c r="PPG64" s="431"/>
      <c r="PPH64" s="431"/>
      <c r="PPI64" s="431"/>
      <c r="PPJ64" s="431"/>
      <c r="PPK64" s="431"/>
      <c r="PPL64" s="431"/>
      <c r="PPM64" s="431"/>
      <c r="PPN64" s="431"/>
      <c r="PPO64" s="431"/>
      <c r="PPP64" s="431"/>
      <c r="PPQ64" s="431"/>
      <c r="PPR64" s="431"/>
      <c r="PPS64" s="431"/>
      <c r="PPT64" s="431"/>
      <c r="PPU64" s="431"/>
      <c r="PPV64" s="431"/>
      <c r="PPW64" s="431"/>
      <c r="PPX64" s="431"/>
      <c r="PPY64" s="431"/>
      <c r="PPZ64" s="431"/>
      <c r="PQA64" s="431"/>
      <c r="PQB64" s="431"/>
      <c r="PQC64" s="431"/>
      <c r="PQD64" s="431"/>
      <c r="PQE64" s="431"/>
      <c r="PQF64" s="431"/>
      <c r="PQG64" s="431"/>
      <c r="PQH64" s="431"/>
      <c r="PQI64" s="431"/>
      <c r="PQJ64" s="431"/>
      <c r="PQK64" s="431"/>
      <c r="PQL64" s="431"/>
      <c r="PQM64" s="431"/>
      <c r="PQN64" s="431"/>
      <c r="PQO64" s="431"/>
      <c r="PQP64" s="431"/>
      <c r="PQQ64" s="431"/>
      <c r="PQR64" s="431"/>
      <c r="PQS64" s="431"/>
      <c r="PQT64" s="431"/>
      <c r="PQU64" s="431"/>
      <c r="PQV64" s="431"/>
      <c r="PQW64" s="431"/>
      <c r="PQX64" s="431"/>
      <c r="PQY64" s="431"/>
      <c r="PQZ64" s="431"/>
      <c r="PRA64" s="431"/>
      <c r="PRB64" s="431"/>
      <c r="PRC64" s="431"/>
      <c r="PRD64" s="431"/>
      <c r="PRE64" s="431"/>
      <c r="PRF64" s="431"/>
      <c r="PRG64" s="431"/>
      <c r="PRH64" s="431"/>
      <c r="PRI64" s="431"/>
      <c r="PRJ64" s="431"/>
      <c r="PRK64" s="431"/>
      <c r="PRL64" s="431"/>
      <c r="PRM64" s="431"/>
      <c r="PRN64" s="431"/>
      <c r="PRO64" s="431"/>
      <c r="PRP64" s="431"/>
      <c r="PRQ64" s="431"/>
      <c r="PRR64" s="431"/>
      <c r="PRS64" s="431"/>
      <c r="PRT64" s="431"/>
      <c r="PRU64" s="431"/>
      <c r="PRV64" s="431"/>
      <c r="PRW64" s="431"/>
      <c r="PRX64" s="431"/>
      <c r="PRY64" s="431"/>
      <c r="PRZ64" s="431"/>
      <c r="PSA64" s="431"/>
      <c r="PSB64" s="431"/>
      <c r="PSC64" s="431"/>
      <c r="PSD64" s="431"/>
      <c r="PSE64" s="431"/>
      <c r="PSF64" s="431"/>
      <c r="PSG64" s="431"/>
      <c r="PSH64" s="431"/>
      <c r="PSI64" s="431"/>
      <c r="PSJ64" s="431"/>
      <c r="PSK64" s="431"/>
      <c r="PSL64" s="431"/>
      <c r="PSM64" s="431"/>
      <c r="PSN64" s="431"/>
      <c r="PSO64" s="431"/>
      <c r="PSP64" s="431"/>
      <c r="PSQ64" s="431"/>
      <c r="PSR64" s="431"/>
      <c r="PSS64" s="431"/>
      <c r="PST64" s="431"/>
      <c r="PSU64" s="431"/>
      <c r="PSV64" s="431"/>
      <c r="PSW64" s="431"/>
      <c r="PSX64" s="431"/>
      <c r="PSY64" s="431"/>
      <c r="PSZ64" s="431"/>
      <c r="PTA64" s="431"/>
      <c r="PTB64" s="431"/>
      <c r="PTC64" s="431"/>
      <c r="PTD64" s="431"/>
      <c r="PTE64" s="431"/>
      <c r="PTF64" s="431"/>
      <c r="PTG64" s="431"/>
      <c r="PTH64" s="431"/>
      <c r="PTI64" s="431"/>
      <c r="PTJ64" s="431"/>
      <c r="PTK64" s="431"/>
      <c r="PTL64" s="431"/>
      <c r="PTM64" s="431"/>
      <c r="PTN64" s="431"/>
      <c r="PTO64" s="431"/>
      <c r="PTP64" s="431"/>
      <c r="PTQ64" s="431"/>
      <c r="PTR64" s="431"/>
      <c r="PTS64" s="431"/>
      <c r="PTT64" s="431"/>
      <c r="PTU64" s="431"/>
      <c r="PTV64" s="431"/>
      <c r="PTW64" s="431"/>
      <c r="PTX64" s="431"/>
      <c r="PTY64" s="431"/>
      <c r="PTZ64" s="431"/>
      <c r="PUA64" s="431"/>
      <c r="PUB64" s="431"/>
      <c r="PUC64" s="431"/>
      <c r="PUD64" s="431"/>
      <c r="PUE64" s="431"/>
      <c r="PUF64" s="431"/>
      <c r="PUG64" s="431"/>
      <c r="PUH64" s="431"/>
      <c r="PUI64" s="431"/>
      <c r="PUJ64" s="431"/>
      <c r="PUK64" s="431"/>
      <c r="PUL64" s="431"/>
      <c r="PUM64" s="431"/>
      <c r="PUN64" s="431"/>
      <c r="PUO64" s="431"/>
      <c r="PUP64" s="431"/>
      <c r="PUQ64" s="431"/>
      <c r="PUR64" s="431"/>
      <c r="PUS64" s="431"/>
      <c r="PUT64" s="431"/>
      <c r="PUU64" s="431"/>
      <c r="PUV64" s="431"/>
      <c r="PUW64" s="431"/>
      <c r="PUX64" s="431"/>
      <c r="PUY64" s="431"/>
      <c r="PUZ64" s="431"/>
      <c r="PVA64" s="431"/>
      <c r="PVB64" s="431"/>
      <c r="PVC64" s="431"/>
      <c r="PVD64" s="431"/>
      <c r="PVE64" s="431"/>
      <c r="PVF64" s="431"/>
      <c r="PVG64" s="431"/>
      <c r="PVH64" s="431"/>
      <c r="PVI64" s="431"/>
      <c r="PVJ64" s="431"/>
      <c r="PVK64" s="431"/>
      <c r="PVL64" s="431"/>
      <c r="PVM64" s="431"/>
      <c r="PVN64" s="431"/>
      <c r="PVO64" s="431"/>
      <c r="PVP64" s="431"/>
      <c r="PVQ64" s="431"/>
      <c r="PVR64" s="431"/>
      <c r="PVS64" s="431"/>
      <c r="PVT64" s="431"/>
      <c r="PVU64" s="431"/>
      <c r="PVV64" s="431"/>
      <c r="PVW64" s="431"/>
      <c r="PVX64" s="431"/>
      <c r="PVY64" s="431"/>
      <c r="PVZ64" s="431"/>
      <c r="PWA64" s="431"/>
      <c r="PWB64" s="431"/>
      <c r="PWC64" s="431"/>
      <c r="PWD64" s="431"/>
      <c r="PWE64" s="431"/>
      <c r="PWF64" s="431"/>
      <c r="PWG64" s="431"/>
      <c r="PWH64" s="431"/>
      <c r="PWI64" s="431"/>
      <c r="PWJ64" s="431"/>
      <c r="PWK64" s="431"/>
      <c r="PWL64" s="431"/>
      <c r="PWM64" s="431"/>
      <c r="PWN64" s="431"/>
      <c r="PWO64" s="431"/>
      <c r="PWP64" s="431"/>
      <c r="PWQ64" s="431"/>
      <c r="PWR64" s="431"/>
      <c r="PWS64" s="431"/>
      <c r="PWT64" s="431"/>
      <c r="PWU64" s="431"/>
      <c r="PWV64" s="431"/>
      <c r="PWW64" s="431"/>
      <c r="PWX64" s="431"/>
      <c r="PWY64" s="431"/>
      <c r="PWZ64" s="431"/>
      <c r="PXA64" s="431"/>
      <c r="PXB64" s="431"/>
      <c r="PXC64" s="431"/>
      <c r="PXD64" s="431"/>
      <c r="PXE64" s="431"/>
      <c r="PXF64" s="431"/>
      <c r="PXG64" s="431"/>
      <c r="PXH64" s="431"/>
      <c r="PXI64" s="431"/>
      <c r="PXJ64" s="431"/>
      <c r="PXK64" s="431"/>
      <c r="PXL64" s="431"/>
      <c r="PXM64" s="431"/>
      <c r="PXN64" s="431"/>
      <c r="PXO64" s="431"/>
      <c r="PXP64" s="431"/>
      <c r="PXQ64" s="431"/>
      <c r="PXR64" s="431"/>
      <c r="PXS64" s="431"/>
      <c r="PXT64" s="431"/>
      <c r="PXU64" s="431"/>
      <c r="PXV64" s="431"/>
      <c r="PXW64" s="431"/>
      <c r="PXX64" s="431"/>
      <c r="PXY64" s="431"/>
      <c r="PXZ64" s="431"/>
      <c r="PYA64" s="431"/>
      <c r="PYB64" s="431"/>
      <c r="PYC64" s="431"/>
      <c r="PYD64" s="431"/>
      <c r="PYE64" s="431"/>
      <c r="PYF64" s="431"/>
      <c r="PYG64" s="431"/>
      <c r="PYH64" s="431"/>
      <c r="PYI64" s="431"/>
      <c r="PYJ64" s="431"/>
      <c r="PYK64" s="431"/>
      <c r="PYL64" s="431"/>
      <c r="PYM64" s="431"/>
      <c r="PYN64" s="431"/>
      <c r="PYO64" s="431"/>
      <c r="PYP64" s="431"/>
      <c r="PYQ64" s="431"/>
      <c r="PYR64" s="431"/>
      <c r="PYS64" s="431"/>
      <c r="PYT64" s="431"/>
      <c r="PYU64" s="431"/>
      <c r="PYV64" s="431"/>
      <c r="PYW64" s="431"/>
      <c r="PYX64" s="431"/>
      <c r="PYY64" s="431"/>
      <c r="PYZ64" s="431"/>
      <c r="PZA64" s="431"/>
      <c r="PZB64" s="431"/>
      <c r="PZC64" s="431"/>
      <c r="PZD64" s="431"/>
      <c r="PZE64" s="431"/>
      <c r="PZF64" s="431"/>
      <c r="PZG64" s="431"/>
      <c r="PZH64" s="431"/>
      <c r="PZI64" s="431"/>
      <c r="PZJ64" s="431"/>
      <c r="PZK64" s="431"/>
      <c r="PZL64" s="431"/>
      <c r="PZM64" s="431"/>
      <c r="PZN64" s="431"/>
      <c r="PZO64" s="431"/>
      <c r="PZP64" s="431"/>
      <c r="PZQ64" s="431"/>
      <c r="PZR64" s="431"/>
      <c r="PZS64" s="431"/>
      <c r="PZT64" s="431"/>
      <c r="PZU64" s="431"/>
      <c r="PZV64" s="431"/>
      <c r="PZW64" s="431"/>
      <c r="PZX64" s="431"/>
      <c r="PZY64" s="431"/>
      <c r="PZZ64" s="431"/>
      <c r="QAA64" s="431"/>
      <c r="QAB64" s="431"/>
      <c r="QAC64" s="431"/>
      <c r="QAD64" s="431"/>
      <c r="QAE64" s="431"/>
      <c r="QAF64" s="431"/>
      <c r="QAG64" s="431"/>
      <c r="QAH64" s="431"/>
      <c r="QAI64" s="431"/>
      <c r="QAJ64" s="431"/>
      <c r="QAK64" s="431"/>
      <c r="QAL64" s="431"/>
      <c r="QAM64" s="431"/>
      <c r="QAN64" s="431"/>
      <c r="QAO64" s="431"/>
      <c r="QAP64" s="431"/>
      <c r="QAQ64" s="431"/>
      <c r="QAR64" s="431"/>
      <c r="QAS64" s="431"/>
      <c r="QAT64" s="431"/>
      <c r="QAU64" s="431"/>
      <c r="QAV64" s="431"/>
      <c r="QAW64" s="431"/>
      <c r="QAX64" s="431"/>
      <c r="QAY64" s="431"/>
      <c r="QAZ64" s="431"/>
      <c r="QBA64" s="431"/>
      <c r="QBB64" s="431"/>
      <c r="QBC64" s="431"/>
      <c r="QBD64" s="431"/>
      <c r="QBE64" s="431"/>
      <c r="QBF64" s="431"/>
      <c r="QBG64" s="431"/>
      <c r="QBH64" s="431"/>
      <c r="QBI64" s="431"/>
      <c r="QBJ64" s="431"/>
      <c r="QBK64" s="431"/>
      <c r="QBL64" s="431"/>
      <c r="QBM64" s="431"/>
      <c r="QBN64" s="431"/>
      <c r="QBO64" s="431"/>
      <c r="QBP64" s="431"/>
      <c r="QBQ64" s="431"/>
      <c r="QBR64" s="431"/>
      <c r="QBS64" s="431"/>
      <c r="QBT64" s="431"/>
      <c r="QBU64" s="431"/>
      <c r="QBV64" s="431"/>
      <c r="QBW64" s="431"/>
      <c r="QBX64" s="431"/>
      <c r="QBY64" s="431"/>
      <c r="QBZ64" s="431"/>
      <c r="QCA64" s="431"/>
      <c r="QCB64" s="431"/>
      <c r="QCC64" s="431"/>
      <c r="QCD64" s="431"/>
      <c r="QCE64" s="431"/>
      <c r="QCF64" s="431"/>
      <c r="QCG64" s="431"/>
      <c r="QCH64" s="431"/>
      <c r="QCI64" s="431"/>
      <c r="QCJ64" s="431"/>
      <c r="QCK64" s="431"/>
      <c r="QCL64" s="431"/>
      <c r="QCM64" s="431"/>
      <c r="QCN64" s="431"/>
      <c r="QCO64" s="431"/>
      <c r="QCP64" s="431"/>
      <c r="QCQ64" s="431"/>
      <c r="QCR64" s="431"/>
      <c r="QCS64" s="431"/>
      <c r="QCT64" s="431"/>
      <c r="QCU64" s="431"/>
      <c r="QCV64" s="431"/>
      <c r="QCW64" s="431"/>
      <c r="QCX64" s="431"/>
      <c r="QCY64" s="431"/>
      <c r="QCZ64" s="431"/>
      <c r="QDA64" s="431"/>
      <c r="QDB64" s="431"/>
      <c r="QDC64" s="431"/>
      <c r="QDD64" s="431"/>
      <c r="QDE64" s="431"/>
      <c r="QDF64" s="431"/>
      <c r="QDG64" s="431"/>
      <c r="QDH64" s="431"/>
      <c r="QDI64" s="431"/>
      <c r="QDJ64" s="431"/>
      <c r="QDK64" s="431"/>
      <c r="QDL64" s="431"/>
      <c r="QDM64" s="431"/>
      <c r="QDN64" s="431"/>
      <c r="QDO64" s="431"/>
      <c r="QDP64" s="431"/>
      <c r="QDQ64" s="431"/>
      <c r="QDR64" s="431"/>
      <c r="QDS64" s="431"/>
      <c r="QDT64" s="431"/>
      <c r="QDU64" s="431"/>
      <c r="QDV64" s="431"/>
      <c r="QDW64" s="431"/>
      <c r="QDX64" s="431"/>
      <c r="QDY64" s="431"/>
      <c r="QDZ64" s="431"/>
      <c r="QEA64" s="431"/>
      <c r="QEB64" s="431"/>
      <c r="QEC64" s="431"/>
      <c r="QED64" s="431"/>
      <c r="QEE64" s="431"/>
      <c r="QEF64" s="431"/>
      <c r="QEG64" s="431"/>
      <c r="QEH64" s="431"/>
      <c r="QEI64" s="431"/>
      <c r="QEJ64" s="431"/>
      <c r="QEK64" s="431"/>
      <c r="QEL64" s="431"/>
      <c r="QEM64" s="431"/>
      <c r="QEN64" s="431"/>
      <c r="QEO64" s="431"/>
      <c r="QEP64" s="431"/>
      <c r="QEQ64" s="431"/>
      <c r="QER64" s="431"/>
      <c r="QES64" s="431"/>
      <c r="QET64" s="431"/>
      <c r="QEU64" s="431"/>
      <c r="QEV64" s="431"/>
      <c r="QEW64" s="431"/>
      <c r="QEX64" s="431"/>
      <c r="QEY64" s="431"/>
      <c r="QEZ64" s="431"/>
      <c r="QFA64" s="431"/>
      <c r="QFB64" s="431"/>
      <c r="QFC64" s="431"/>
      <c r="QFD64" s="431"/>
      <c r="QFE64" s="431"/>
      <c r="QFF64" s="431"/>
      <c r="QFG64" s="431"/>
      <c r="QFH64" s="431"/>
      <c r="QFI64" s="431"/>
      <c r="QFJ64" s="431"/>
      <c r="QFK64" s="431"/>
      <c r="QFL64" s="431"/>
      <c r="QFM64" s="431"/>
      <c r="QFN64" s="431"/>
      <c r="QFO64" s="431"/>
      <c r="QFP64" s="431"/>
      <c r="QFQ64" s="431"/>
      <c r="QFR64" s="431"/>
      <c r="QFS64" s="431"/>
      <c r="QFT64" s="431"/>
      <c r="QFU64" s="431"/>
      <c r="QFV64" s="431"/>
      <c r="QFW64" s="431"/>
      <c r="QFX64" s="431"/>
      <c r="QFY64" s="431"/>
      <c r="QFZ64" s="431"/>
      <c r="QGA64" s="431"/>
      <c r="QGB64" s="431"/>
      <c r="QGC64" s="431"/>
      <c r="QGD64" s="431"/>
      <c r="QGE64" s="431"/>
      <c r="QGF64" s="431"/>
      <c r="QGG64" s="431"/>
      <c r="QGH64" s="431"/>
      <c r="QGI64" s="431"/>
      <c r="QGJ64" s="431"/>
      <c r="QGK64" s="431"/>
      <c r="QGL64" s="431"/>
      <c r="QGM64" s="431"/>
      <c r="QGN64" s="431"/>
      <c r="QGO64" s="431"/>
      <c r="QGP64" s="431"/>
      <c r="QGQ64" s="431"/>
      <c r="QGR64" s="431"/>
      <c r="QGS64" s="431"/>
      <c r="QGT64" s="431"/>
      <c r="QGU64" s="431"/>
      <c r="QGV64" s="431"/>
      <c r="QGW64" s="431"/>
      <c r="QGX64" s="431"/>
      <c r="QGY64" s="431"/>
      <c r="QGZ64" s="431"/>
      <c r="QHA64" s="431"/>
      <c r="QHB64" s="431"/>
      <c r="QHC64" s="431"/>
      <c r="QHD64" s="431"/>
      <c r="QHE64" s="431"/>
      <c r="QHF64" s="431"/>
      <c r="QHG64" s="431"/>
      <c r="QHH64" s="431"/>
      <c r="QHI64" s="431"/>
      <c r="QHJ64" s="431"/>
      <c r="QHK64" s="431"/>
      <c r="QHL64" s="431"/>
      <c r="QHM64" s="431"/>
      <c r="QHN64" s="431"/>
      <c r="QHO64" s="431"/>
      <c r="QHP64" s="431"/>
      <c r="QHQ64" s="431"/>
      <c r="QHR64" s="431"/>
      <c r="QHS64" s="431"/>
      <c r="QHT64" s="431"/>
      <c r="QHU64" s="431"/>
      <c r="QHV64" s="431"/>
      <c r="QHW64" s="431"/>
      <c r="QHX64" s="431"/>
      <c r="QHY64" s="431"/>
      <c r="QHZ64" s="431"/>
      <c r="QIA64" s="431"/>
      <c r="QIB64" s="431"/>
      <c r="QIC64" s="431"/>
      <c r="QID64" s="431"/>
      <c r="QIE64" s="431"/>
      <c r="QIF64" s="431"/>
      <c r="QIG64" s="431"/>
      <c r="QIH64" s="431"/>
      <c r="QII64" s="431"/>
      <c r="QIJ64" s="431"/>
      <c r="QIK64" s="431"/>
      <c r="QIL64" s="431"/>
      <c r="QIM64" s="431"/>
      <c r="QIN64" s="431"/>
      <c r="QIO64" s="431"/>
      <c r="QIP64" s="431"/>
      <c r="QIQ64" s="431"/>
      <c r="QIR64" s="431"/>
      <c r="QIS64" s="431"/>
      <c r="QIT64" s="431"/>
      <c r="QIU64" s="431"/>
      <c r="QIV64" s="431"/>
      <c r="QIW64" s="431"/>
      <c r="QIX64" s="431"/>
      <c r="QIY64" s="431"/>
      <c r="QIZ64" s="431"/>
      <c r="QJA64" s="431"/>
      <c r="QJB64" s="431"/>
      <c r="QJC64" s="431"/>
      <c r="QJD64" s="431"/>
      <c r="QJE64" s="431"/>
      <c r="QJF64" s="431"/>
      <c r="QJG64" s="431"/>
      <c r="QJH64" s="431"/>
      <c r="QJI64" s="431"/>
      <c r="QJJ64" s="431"/>
      <c r="QJK64" s="431"/>
      <c r="QJL64" s="431"/>
      <c r="QJM64" s="431"/>
      <c r="QJN64" s="431"/>
      <c r="QJO64" s="431"/>
      <c r="QJP64" s="431"/>
      <c r="QJQ64" s="431"/>
      <c r="QJR64" s="431"/>
      <c r="QJS64" s="431"/>
      <c r="QJT64" s="431"/>
      <c r="QJU64" s="431"/>
      <c r="QJV64" s="431"/>
      <c r="QJW64" s="431"/>
      <c r="QJX64" s="431"/>
      <c r="QJY64" s="431"/>
      <c r="QJZ64" s="431"/>
      <c r="QKA64" s="431"/>
      <c r="QKB64" s="431"/>
      <c r="QKC64" s="431"/>
      <c r="QKD64" s="431"/>
      <c r="QKE64" s="431"/>
      <c r="QKF64" s="431"/>
      <c r="QKG64" s="431"/>
      <c r="QKH64" s="431"/>
      <c r="QKI64" s="431"/>
      <c r="QKJ64" s="431"/>
      <c r="QKK64" s="431"/>
      <c r="QKL64" s="431"/>
      <c r="QKM64" s="431"/>
      <c r="QKN64" s="431"/>
      <c r="QKO64" s="431"/>
      <c r="QKP64" s="431"/>
      <c r="QKQ64" s="431"/>
      <c r="QKR64" s="431"/>
      <c r="QKS64" s="431"/>
      <c r="QKT64" s="431"/>
      <c r="QKU64" s="431"/>
      <c r="QKV64" s="431"/>
      <c r="QKW64" s="431"/>
      <c r="QKX64" s="431"/>
      <c r="QKY64" s="431"/>
      <c r="QKZ64" s="431"/>
      <c r="QLA64" s="431"/>
      <c r="QLB64" s="431"/>
      <c r="QLC64" s="431"/>
      <c r="QLD64" s="431"/>
      <c r="QLE64" s="431"/>
      <c r="QLF64" s="431"/>
      <c r="QLG64" s="431"/>
      <c r="QLH64" s="431"/>
      <c r="QLI64" s="431"/>
      <c r="QLJ64" s="431"/>
      <c r="QLK64" s="431"/>
      <c r="QLL64" s="431"/>
      <c r="QLM64" s="431"/>
      <c r="QLN64" s="431"/>
      <c r="QLO64" s="431"/>
      <c r="QLP64" s="431"/>
      <c r="QLQ64" s="431"/>
      <c r="QLR64" s="431"/>
      <c r="QLS64" s="431"/>
      <c r="QLT64" s="431"/>
      <c r="QLU64" s="431"/>
      <c r="QLV64" s="431"/>
      <c r="QLW64" s="431"/>
      <c r="QLX64" s="431"/>
      <c r="QLY64" s="431"/>
      <c r="QLZ64" s="431"/>
      <c r="QMA64" s="431"/>
      <c r="QMB64" s="431"/>
      <c r="QMC64" s="431"/>
      <c r="QMD64" s="431"/>
      <c r="QME64" s="431"/>
      <c r="QMF64" s="431"/>
      <c r="QMG64" s="431"/>
      <c r="QMH64" s="431"/>
      <c r="QMI64" s="431"/>
      <c r="QMJ64" s="431"/>
      <c r="QMK64" s="431"/>
      <c r="QML64" s="431"/>
      <c r="QMM64" s="431"/>
      <c r="QMN64" s="431"/>
      <c r="QMO64" s="431"/>
      <c r="QMP64" s="431"/>
      <c r="QMQ64" s="431"/>
      <c r="QMR64" s="431"/>
      <c r="QMS64" s="431"/>
      <c r="QMT64" s="431"/>
      <c r="QMU64" s="431"/>
      <c r="QMV64" s="431"/>
      <c r="QMW64" s="431"/>
      <c r="QMX64" s="431"/>
      <c r="QMY64" s="431"/>
      <c r="QMZ64" s="431"/>
      <c r="QNA64" s="431"/>
      <c r="QNB64" s="431"/>
      <c r="QNC64" s="431"/>
      <c r="QND64" s="431"/>
      <c r="QNE64" s="431"/>
      <c r="QNF64" s="431"/>
      <c r="QNG64" s="431"/>
      <c r="QNH64" s="431"/>
      <c r="QNI64" s="431"/>
      <c r="QNJ64" s="431"/>
      <c r="QNK64" s="431"/>
      <c r="QNL64" s="431"/>
      <c r="QNM64" s="431"/>
      <c r="QNN64" s="431"/>
      <c r="QNO64" s="431"/>
      <c r="QNP64" s="431"/>
      <c r="QNQ64" s="431"/>
      <c r="QNR64" s="431"/>
      <c r="QNS64" s="431"/>
      <c r="QNT64" s="431"/>
      <c r="QNU64" s="431"/>
      <c r="QNV64" s="431"/>
      <c r="QNW64" s="431"/>
      <c r="QNX64" s="431"/>
      <c r="QNY64" s="431"/>
      <c r="QNZ64" s="431"/>
      <c r="QOA64" s="431"/>
      <c r="QOB64" s="431"/>
      <c r="QOC64" s="431"/>
      <c r="QOD64" s="431"/>
      <c r="QOE64" s="431"/>
      <c r="QOF64" s="431"/>
      <c r="QOG64" s="431"/>
      <c r="QOH64" s="431"/>
      <c r="QOI64" s="431"/>
      <c r="QOJ64" s="431"/>
      <c r="QOK64" s="431"/>
      <c r="QOL64" s="431"/>
      <c r="QOM64" s="431"/>
      <c r="QON64" s="431"/>
      <c r="QOO64" s="431"/>
      <c r="QOP64" s="431"/>
      <c r="QOQ64" s="431"/>
      <c r="QOR64" s="431"/>
      <c r="QOS64" s="431"/>
      <c r="QOT64" s="431"/>
      <c r="QOU64" s="431"/>
      <c r="QOV64" s="431"/>
      <c r="QOW64" s="431"/>
      <c r="QOX64" s="431"/>
      <c r="QOY64" s="431"/>
      <c r="QOZ64" s="431"/>
      <c r="QPA64" s="431"/>
      <c r="QPB64" s="431"/>
      <c r="QPC64" s="431"/>
      <c r="QPD64" s="431"/>
      <c r="QPE64" s="431"/>
      <c r="QPF64" s="431"/>
      <c r="QPG64" s="431"/>
      <c r="QPH64" s="431"/>
      <c r="QPI64" s="431"/>
      <c r="QPJ64" s="431"/>
      <c r="QPK64" s="431"/>
      <c r="QPL64" s="431"/>
      <c r="QPM64" s="431"/>
      <c r="QPN64" s="431"/>
      <c r="QPO64" s="431"/>
      <c r="QPP64" s="431"/>
      <c r="QPQ64" s="431"/>
      <c r="QPR64" s="431"/>
      <c r="QPS64" s="431"/>
      <c r="QPT64" s="431"/>
      <c r="QPU64" s="431"/>
      <c r="QPV64" s="431"/>
      <c r="QPW64" s="431"/>
      <c r="QPX64" s="431"/>
      <c r="QPY64" s="431"/>
      <c r="QPZ64" s="431"/>
      <c r="QQA64" s="431"/>
      <c r="QQB64" s="431"/>
      <c r="QQC64" s="431"/>
      <c r="QQD64" s="431"/>
      <c r="QQE64" s="431"/>
      <c r="QQF64" s="431"/>
      <c r="QQG64" s="431"/>
      <c r="QQH64" s="431"/>
      <c r="QQI64" s="431"/>
      <c r="QQJ64" s="431"/>
      <c r="QQK64" s="431"/>
      <c r="QQL64" s="431"/>
      <c r="QQM64" s="431"/>
      <c r="QQN64" s="431"/>
      <c r="QQO64" s="431"/>
      <c r="QQP64" s="431"/>
      <c r="QQQ64" s="431"/>
      <c r="QQR64" s="431"/>
      <c r="QQS64" s="431"/>
      <c r="QQT64" s="431"/>
      <c r="QQU64" s="431"/>
      <c r="QQV64" s="431"/>
      <c r="QQW64" s="431"/>
      <c r="QQX64" s="431"/>
      <c r="QQY64" s="431"/>
      <c r="QQZ64" s="431"/>
      <c r="QRA64" s="431"/>
      <c r="QRB64" s="431"/>
      <c r="QRC64" s="431"/>
      <c r="QRD64" s="431"/>
      <c r="QRE64" s="431"/>
      <c r="QRF64" s="431"/>
      <c r="QRG64" s="431"/>
      <c r="QRH64" s="431"/>
      <c r="QRI64" s="431"/>
      <c r="QRJ64" s="431"/>
      <c r="QRK64" s="431"/>
      <c r="QRL64" s="431"/>
      <c r="QRM64" s="431"/>
      <c r="QRN64" s="431"/>
      <c r="QRO64" s="431"/>
      <c r="QRP64" s="431"/>
      <c r="QRQ64" s="431"/>
      <c r="QRR64" s="431"/>
      <c r="QRS64" s="431"/>
      <c r="QRT64" s="431"/>
      <c r="QRU64" s="431"/>
      <c r="QRV64" s="431"/>
      <c r="QRW64" s="431"/>
      <c r="QRX64" s="431"/>
      <c r="QRY64" s="431"/>
      <c r="QRZ64" s="431"/>
      <c r="QSA64" s="431"/>
      <c r="QSB64" s="431"/>
      <c r="QSC64" s="431"/>
      <c r="QSD64" s="431"/>
      <c r="QSE64" s="431"/>
      <c r="QSF64" s="431"/>
      <c r="QSG64" s="431"/>
      <c r="QSH64" s="431"/>
      <c r="QSI64" s="431"/>
      <c r="QSJ64" s="431"/>
      <c r="QSK64" s="431"/>
      <c r="QSL64" s="431"/>
      <c r="QSM64" s="431"/>
      <c r="QSN64" s="431"/>
      <c r="QSO64" s="431"/>
      <c r="QSP64" s="431"/>
      <c r="QSQ64" s="431"/>
      <c r="QSR64" s="431"/>
      <c r="QSS64" s="431"/>
      <c r="QST64" s="431"/>
      <c r="QSU64" s="431"/>
      <c r="QSV64" s="431"/>
      <c r="QSW64" s="431"/>
      <c r="QSX64" s="431"/>
      <c r="QSY64" s="431"/>
      <c r="QSZ64" s="431"/>
      <c r="QTA64" s="431"/>
      <c r="QTB64" s="431"/>
      <c r="QTC64" s="431"/>
      <c r="QTD64" s="431"/>
      <c r="QTE64" s="431"/>
      <c r="QTF64" s="431"/>
      <c r="QTG64" s="431"/>
      <c r="QTH64" s="431"/>
      <c r="QTI64" s="431"/>
      <c r="QTJ64" s="431"/>
      <c r="QTK64" s="431"/>
      <c r="QTL64" s="431"/>
      <c r="QTM64" s="431"/>
      <c r="QTN64" s="431"/>
      <c r="QTO64" s="431"/>
      <c r="QTP64" s="431"/>
      <c r="QTQ64" s="431"/>
      <c r="QTR64" s="431"/>
      <c r="QTS64" s="431"/>
      <c r="QTT64" s="431"/>
      <c r="QTU64" s="431"/>
      <c r="QTV64" s="431"/>
      <c r="QTW64" s="431"/>
      <c r="QTX64" s="431"/>
      <c r="QTY64" s="431"/>
      <c r="QTZ64" s="431"/>
      <c r="QUA64" s="431"/>
      <c r="QUB64" s="431"/>
      <c r="QUC64" s="431"/>
      <c r="QUD64" s="431"/>
      <c r="QUE64" s="431"/>
      <c r="QUF64" s="431"/>
      <c r="QUG64" s="431"/>
      <c r="QUH64" s="431"/>
      <c r="QUI64" s="431"/>
      <c r="QUJ64" s="431"/>
      <c r="QUK64" s="431"/>
      <c r="QUL64" s="431"/>
      <c r="QUM64" s="431"/>
      <c r="QUN64" s="431"/>
      <c r="QUO64" s="431"/>
      <c r="QUP64" s="431"/>
      <c r="QUQ64" s="431"/>
      <c r="QUR64" s="431"/>
      <c r="QUS64" s="431"/>
      <c r="QUT64" s="431"/>
      <c r="QUU64" s="431"/>
      <c r="QUV64" s="431"/>
      <c r="QUW64" s="431"/>
      <c r="QUX64" s="431"/>
      <c r="QUY64" s="431"/>
      <c r="QUZ64" s="431"/>
      <c r="QVA64" s="431"/>
      <c r="QVB64" s="431"/>
      <c r="QVC64" s="431"/>
      <c r="QVD64" s="431"/>
      <c r="QVE64" s="431"/>
      <c r="QVF64" s="431"/>
      <c r="QVG64" s="431"/>
      <c r="QVH64" s="431"/>
      <c r="QVI64" s="431"/>
      <c r="QVJ64" s="431"/>
      <c r="QVK64" s="431"/>
      <c r="QVL64" s="431"/>
      <c r="QVM64" s="431"/>
      <c r="QVN64" s="431"/>
      <c r="QVO64" s="431"/>
      <c r="QVP64" s="431"/>
      <c r="QVQ64" s="431"/>
      <c r="QVR64" s="431"/>
      <c r="QVS64" s="431"/>
      <c r="QVT64" s="431"/>
      <c r="QVU64" s="431"/>
      <c r="QVV64" s="431"/>
      <c r="QVW64" s="431"/>
      <c r="QVX64" s="431"/>
      <c r="QVY64" s="431"/>
      <c r="QVZ64" s="431"/>
      <c r="QWA64" s="431"/>
      <c r="QWB64" s="431"/>
      <c r="QWC64" s="431"/>
      <c r="QWD64" s="431"/>
      <c r="QWE64" s="431"/>
      <c r="QWF64" s="431"/>
      <c r="QWG64" s="431"/>
      <c r="QWH64" s="431"/>
      <c r="QWI64" s="431"/>
      <c r="QWJ64" s="431"/>
      <c r="QWK64" s="431"/>
      <c r="QWL64" s="431"/>
      <c r="QWM64" s="431"/>
      <c r="QWN64" s="431"/>
      <c r="QWO64" s="431"/>
      <c r="QWP64" s="431"/>
      <c r="QWQ64" s="431"/>
      <c r="QWR64" s="431"/>
      <c r="QWS64" s="431"/>
      <c r="QWT64" s="431"/>
      <c r="QWU64" s="431"/>
      <c r="QWV64" s="431"/>
      <c r="QWW64" s="431"/>
      <c r="QWX64" s="431"/>
      <c r="QWY64" s="431"/>
      <c r="QWZ64" s="431"/>
      <c r="QXA64" s="431"/>
      <c r="QXB64" s="431"/>
      <c r="QXC64" s="431"/>
      <c r="QXD64" s="431"/>
      <c r="QXE64" s="431"/>
      <c r="QXF64" s="431"/>
      <c r="QXG64" s="431"/>
      <c r="QXH64" s="431"/>
      <c r="QXI64" s="431"/>
      <c r="QXJ64" s="431"/>
      <c r="QXK64" s="431"/>
      <c r="QXL64" s="431"/>
      <c r="QXM64" s="431"/>
      <c r="QXN64" s="431"/>
      <c r="QXO64" s="431"/>
      <c r="QXP64" s="431"/>
      <c r="QXQ64" s="431"/>
      <c r="QXR64" s="431"/>
      <c r="QXS64" s="431"/>
      <c r="QXT64" s="431"/>
      <c r="QXU64" s="431"/>
      <c r="QXV64" s="431"/>
      <c r="QXW64" s="431"/>
      <c r="QXX64" s="431"/>
      <c r="QXY64" s="431"/>
      <c r="QXZ64" s="431"/>
      <c r="QYA64" s="431"/>
      <c r="QYB64" s="431"/>
      <c r="QYC64" s="431"/>
      <c r="QYD64" s="431"/>
      <c r="QYE64" s="431"/>
      <c r="QYF64" s="431"/>
      <c r="QYG64" s="431"/>
      <c r="QYH64" s="431"/>
      <c r="QYI64" s="431"/>
      <c r="QYJ64" s="431"/>
      <c r="QYK64" s="431"/>
      <c r="QYL64" s="431"/>
      <c r="QYM64" s="431"/>
      <c r="QYN64" s="431"/>
      <c r="QYO64" s="431"/>
      <c r="QYP64" s="431"/>
      <c r="QYQ64" s="431"/>
      <c r="QYR64" s="431"/>
      <c r="QYS64" s="431"/>
      <c r="QYT64" s="431"/>
      <c r="QYU64" s="431"/>
      <c r="QYV64" s="431"/>
      <c r="QYW64" s="431"/>
      <c r="QYX64" s="431"/>
      <c r="QYY64" s="431"/>
      <c r="QYZ64" s="431"/>
      <c r="QZA64" s="431"/>
      <c r="QZB64" s="431"/>
      <c r="QZC64" s="431"/>
      <c r="QZD64" s="431"/>
      <c r="QZE64" s="431"/>
      <c r="QZF64" s="431"/>
      <c r="QZG64" s="431"/>
      <c r="QZH64" s="431"/>
      <c r="QZI64" s="431"/>
      <c r="QZJ64" s="431"/>
      <c r="QZK64" s="431"/>
      <c r="QZL64" s="431"/>
      <c r="QZM64" s="431"/>
      <c r="QZN64" s="431"/>
      <c r="QZO64" s="431"/>
      <c r="QZP64" s="431"/>
      <c r="QZQ64" s="431"/>
      <c r="QZR64" s="431"/>
      <c r="QZS64" s="431"/>
      <c r="QZT64" s="431"/>
      <c r="QZU64" s="431"/>
      <c r="QZV64" s="431"/>
      <c r="QZW64" s="431"/>
      <c r="QZX64" s="431"/>
      <c r="QZY64" s="431"/>
      <c r="QZZ64" s="431"/>
      <c r="RAA64" s="431"/>
      <c r="RAB64" s="431"/>
      <c r="RAC64" s="431"/>
      <c r="RAD64" s="431"/>
      <c r="RAE64" s="431"/>
      <c r="RAF64" s="431"/>
      <c r="RAG64" s="431"/>
      <c r="RAH64" s="431"/>
      <c r="RAI64" s="431"/>
      <c r="RAJ64" s="431"/>
      <c r="RAK64" s="431"/>
      <c r="RAL64" s="431"/>
      <c r="RAM64" s="431"/>
      <c r="RAN64" s="431"/>
      <c r="RAO64" s="431"/>
      <c r="RAP64" s="431"/>
      <c r="RAQ64" s="431"/>
      <c r="RAR64" s="431"/>
      <c r="RAS64" s="431"/>
      <c r="RAT64" s="431"/>
      <c r="RAU64" s="431"/>
      <c r="RAV64" s="431"/>
      <c r="RAW64" s="431"/>
      <c r="RAX64" s="431"/>
      <c r="RAY64" s="431"/>
      <c r="RAZ64" s="431"/>
      <c r="RBA64" s="431"/>
      <c r="RBB64" s="431"/>
      <c r="RBC64" s="431"/>
      <c r="RBD64" s="431"/>
      <c r="RBE64" s="431"/>
      <c r="RBF64" s="431"/>
      <c r="RBG64" s="431"/>
      <c r="RBH64" s="431"/>
      <c r="RBI64" s="431"/>
      <c r="RBJ64" s="431"/>
      <c r="RBK64" s="431"/>
      <c r="RBL64" s="431"/>
      <c r="RBM64" s="431"/>
      <c r="RBN64" s="431"/>
      <c r="RBO64" s="431"/>
      <c r="RBP64" s="431"/>
      <c r="RBQ64" s="431"/>
      <c r="RBR64" s="431"/>
      <c r="RBS64" s="431"/>
      <c r="RBT64" s="431"/>
      <c r="RBU64" s="431"/>
      <c r="RBV64" s="431"/>
      <c r="RBW64" s="431"/>
      <c r="RBX64" s="431"/>
      <c r="RBY64" s="431"/>
      <c r="RBZ64" s="431"/>
      <c r="RCA64" s="431"/>
      <c r="RCB64" s="431"/>
      <c r="RCC64" s="431"/>
      <c r="RCD64" s="431"/>
      <c r="RCE64" s="431"/>
      <c r="RCF64" s="431"/>
      <c r="RCG64" s="431"/>
      <c r="RCH64" s="431"/>
      <c r="RCI64" s="431"/>
      <c r="RCJ64" s="431"/>
      <c r="RCK64" s="431"/>
      <c r="RCL64" s="431"/>
      <c r="RCM64" s="431"/>
      <c r="RCN64" s="431"/>
      <c r="RCO64" s="431"/>
      <c r="RCP64" s="431"/>
      <c r="RCQ64" s="431"/>
      <c r="RCR64" s="431"/>
      <c r="RCS64" s="431"/>
      <c r="RCT64" s="431"/>
      <c r="RCU64" s="431"/>
      <c r="RCV64" s="431"/>
      <c r="RCW64" s="431"/>
      <c r="RCX64" s="431"/>
      <c r="RCY64" s="431"/>
      <c r="RCZ64" s="431"/>
      <c r="RDA64" s="431"/>
      <c r="RDB64" s="431"/>
      <c r="RDC64" s="431"/>
      <c r="RDD64" s="431"/>
      <c r="RDE64" s="431"/>
      <c r="RDF64" s="431"/>
      <c r="RDG64" s="431"/>
      <c r="RDH64" s="431"/>
      <c r="RDI64" s="431"/>
      <c r="RDJ64" s="431"/>
      <c r="RDK64" s="431"/>
      <c r="RDL64" s="431"/>
      <c r="RDM64" s="431"/>
      <c r="RDN64" s="431"/>
      <c r="RDO64" s="431"/>
      <c r="RDP64" s="431"/>
      <c r="RDQ64" s="431"/>
      <c r="RDR64" s="431"/>
      <c r="RDS64" s="431"/>
      <c r="RDT64" s="431"/>
      <c r="RDU64" s="431"/>
      <c r="RDV64" s="431"/>
      <c r="RDW64" s="431"/>
      <c r="RDX64" s="431"/>
      <c r="RDY64" s="431"/>
      <c r="RDZ64" s="431"/>
      <c r="REA64" s="431"/>
      <c r="REB64" s="431"/>
      <c r="REC64" s="431"/>
      <c r="RED64" s="431"/>
      <c r="REE64" s="431"/>
      <c r="REF64" s="431"/>
      <c r="REG64" s="431"/>
      <c r="REH64" s="431"/>
      <c r="REI64" s="431"/>
      <c r="REJ64" s="431"/>
      <c r="REK64" s="431"/>
      <c r="REL64" s="431"/>
      <c r="REM64" s="431"/>
      <c r="REN64" s="431"/>
      <c r="REO64" s="431"/>
      <c r="REP64" s="431"/>
      <c r="REQ64" s="431"/>
      <c r="RER64" s="431"/>
      <c r="RES64" s="431"/>
      <c r="RET64" s="431"/>
      <c r="REU64" s="431"/>
      <c r="REV64" s="431"/>
      <c r="REW64" s="431"/>
      <c r="REX64" s="431"/>
      <c r="REY64" s="431"/>
      <c r="REZ64" s="431"/>
      <c r="RFA64" s="431"/>
      <c r="RFB64" s="431"/>
      <c r="RFC64" s="431"/>
      <c r="RFD64" s="431"/>
      <c r="RFE64" s="431"/>
      <c r="RFF64" s="431"/>
      <c r="RFG64" s="431"/>
      <c r="RFH64" s="431"/>
      <c r="RFI64" s="431"/>
      <c r="RFJ64" s="431"/>
      <c r="RFK64" s="431"/>
      <c r="RFL64" s="431"/>
      <c r="RFM64" s="431"/>
      <c r="RFN64" s="431"/>
      <c r="RFO64" s="431"/>
      <c r="RFP64" s="431"/>
      <c r="RFQ64" s="431"/>
      <c r="RFR64" s="431"/>
      <c r="RFS64" s="431"/>
      <c r="RFT64" s="431"/>
      <c r="RFU64" s="431"/>
      <c r="RFV64" s="431"/>
      <c r="RFW64" s="431"/>
      <c r="RFX64" s="431"/>
      <c r="RFY64" s="431"/>
      <c r="RFZ64" s="431"/>
      <c r="RGA64" s="431"/>
      <c r="RGB64" s="431"/>
      <c r="RGC64" s="431"/>
      <c r="RGD64" s="431"/>
      <c r="RGE64" s="431"/>
      <c r="RGF64" s="431"/>
      <c r="RGG64" s="431"/>
      <c r="RGH64" s="431"/>
      <c r="RGI64" s="431"/>
      <c r="RGJ64" s="431"/>
      <c r="RGK64" s="431"/>
      <c r="RGL64" s="431"/>
      <c r="RGM64" s="431"/>
      <c r="RGN64" s="431"/>
      <c r="RGO64" s="431"/>
      <c r="RGP64" s="431"/>
      <c r="RGQ64" s="431"/>
      <c r="RGR64" s="431"/>
      <c r="RGS64" s="431"/>
      <c r="RGT64" s="431"/>
      <c r="RGU64" s="431"/>
      <c r="RGV64" s="431"/>
      <c r="RGW64" s="431"/>
      <c r="RGX64" s="431"/>
      <c r="RGY64" s="431"/>
      <c r="RGZ64" s="431"/>
      <c r="RHA64" s="431"/>
      <c r="RHB64" s="431"/>
      <c r="RHC64" s="431"/>
      <c r="RHD64" s="431"/>
      <c r="RHE64" s="431"/>
      <c r="RHF64" s="431"/>
      <c r="RHG64" s="431"/>
      <c r="RHH64" s="431"/>
      <c r="RHI64" s="431"/>
      <c r="RHJ64" s="431"/>
      <c r="RHK64" s="431"/>
      <c r="RHL64" s="431"/>
      <c r="RHM64" s="431"/>
      <c r="RHN64" s="431"/>
      <c r="RHO64" s="431"/>
      <c r="RHP64" s="431"/>
      <c r="RHQ64" s="431"/>
      <c r="RHR64" s="431"/>
      <c r="RHS64" s="431"/>
      <c r="RHT64" s="431"/>
      <c r="RHU64" s="431"/>
      <c r="RHV64" s="431"/>
      <c r="RHW64" s="431"/>
      <c r="RHX64" s="431"/>
      <c r="RHY64" s="431"/>
      <c r="RHZ64" s="431"/>
      <c r="RIA64" s="431"/>
      <c r="RIB64" s="431"/>
      <c r="RIC64" s="431"/>
      <c r="RID64" s="431"/>
      <c r="RIE64" s="431"/>
      <c r="RIF64" s="431"/>
      <c r="RIG64" s="431"/>
      <c r="RIH64" s="431"/>
      <c r="RII64" s="431"/>
      <c r="RIJ64" s="431"/>
      <c r="RIK64" s="431"/>
      <c r="RIL64" s="431"/>
      <c r="RIM64" s="431"/>
      <c r="RIN64" s="431"/>
      <c r="RIO64" s="431"/>
      <c r="RIP64" s="431"/>
      <c r="RIQ64" s="431"/>
      <c r="RIR64" s="431"/>
      <c r="RIS64" s="431"/>
      <c r="RIT64" s="431"/>
      <c r="RIU64" s="431"/>
      <c r="RIV64" s="431"/>
      <c r="RIW64" s="431"/>
      <c r="RIX64" s="431"/>
      <c r="RIY64" s="431"/>
      <c r="RIZ64" s="431"/>
      <c r="RJA64" s="431"/>
      <c r="RJB64" s="431"/>
      <c r="RJC64" s="431"/>
      <c r="RJD64" s="431"/>
      <c r="RJE64" s="431"/>
      <c r="RJF64" s="431"/>
      <c r="RJG64" s="431"/>
      <c r="RJH64" s="431"/>
      <c r="RJI64" s="431"/>
      <c r="RJJ64" s="431"/>
      <c r="RJK64" s="431"/>
      <c r="RJL64" s="431"/>
      <c r="RJM64" s="431"/>
      <c r="RJN64" s="431"/>
      <c r="RJO64" s="431"/>
      <c r="RJP64" s="431"/>
      <c r="RJQ64" s="431"/>
      <c r="RJR64" s="431"/>
      <c r="RJS64" s="431"/>
      <c r="RJT64" s="431"/>
      <c r="RJU64" s="431"/>
      <c r="RJV64" s="431"/>
      <c r="RJW64" s="431"/>
      <c r="RJX64" s="431"/>
      <c r="RJY64" s="431"/>
      <c r="RJZ64" s="431"/>
      <c r="RKA64" s="431"/>
      <c r="RKB64" s="431"/>
      <c r="RKC64" s="431"/>
      <c r="RKD64" s="431"/>
      <c r="RKE64" s="431"/>
      <c r="RKF64" s="431"/>
      <c r="RKG64" s="431"/>
      <c r="RKH64" s="431"/>
      <c r="RKI64" s="431"/>
      <c r="RKJ64" s="431"/>
      <c r="RKK64" s="431"/>
      <c r="RKL64" s="431"/>
      <c r="RKM64" s="431"/>
      <c r="RKN64" s="431"/>
      <c r="RKO64" s="431"/>
      <c r="RKP64" s="431"/>
      <c r="RKQ64" s="431"/>
      <c r="RKR64" s="431"/>
      <c r="RKS64" s="431"/>
      <c r="RKT64" s="431"/>
      <c r="RKU64" s="431"/>
      <c r="RKV64" s="431"/>
      <c r="RKW64" s="431"/>
      <c r="RKX64" s="431"/>
      <c r="RKY64" s="431"/>
      <c r="RKZ64" s="431"/>
      <c r="RLA64" s="431"/>
      <c r="RLB64" s="431"/>
      <c r="RLC64" s="431"/>
      <c r="RLD64" s="431"/>
      <c r="RLE64" s="431"/>
      <c r="RLF64" s="431"/>
      <c r="RLG64" s="431"/>
      <c r="RLH64" s="431"/>
      <c r="RLI64" s="431"/>
      <c r="RLJ64" s="431"/>
      <c r="RLK64" s="431"/>
      <c r="RLL64" s="431"/>
      <c r="RLM64" s="431"/>
      <c r="RLN64" s="431"/>
      <c r="RLO64" s="431"/>
      <c r="RLP64" s="431"/>
      <c r="RLQ64" s="431"/>
      <c r="RLR64" s="431"/>
      <c r="RLS64" s="431"/>
      <c r="RLT64" s="431"/>
      <c r="RLU64" s="431"/>
      <c r="RLV64" s="431"/>
      <c r="RLW64" s="431"/>
      <c r="RLX64" s="431"/>
      <c r="RLY64" s="431"/>
      <c r="RLZ64" s="431"/>
      <c r="RMA64" s="431"/>
      <c r="RMB64" s="431"/>
      <c r="RMC64" s="431"/>
      <c r="RMD64" s="431"/>
      <c r="RME64" s="431"/>
      <c r="RMF64" s="431"/>
      <c r="RMG64" s="431"/>
      <c r="RMH64" s="431"/>
      <c r="RMI64" s="431"/>
      <c r="RMJ64" s="431"/>
      <c r="RMK64" s="431"/>
      <c r="RML64" s="431"/>
      <c r="RMM64" s="431"/>
      <c r="RMN64" s="431"/>
      <c r="RMO64" s="431"/>
      <c r="RMP64" s="431"/>
      <c r="RMQ64" s="431"/>
      <c r="RMR64" s="431"/>
      <c r="RMS64" s="431"/>
      <c r="RMT64" s="431"/>
      <c r="RMU64" s="431"/>
      <c r="RMV64" s="431"/>
      <c r="RMW64" s="431"/>
      <c r="RMX64" s="431"/>
      <c r="RMY64" s="431"/>
      <c r="RMZ64" s="431"/>
      <c r="RNA64" s="431"/>
      <c r="RNB64" s="431"/>
      <c r="RNC64" s="431"/>
      <c r="RND64" s="431"/>
      <c r="RNE64" s="431"/>
      <c r="RNF64" s="431"/>
      <c r="RNG64" s="431"/>
      <c r="RNH64" s="431"/>
      <c r="RNI64" s="431"/>
      <c r="RNJ64" s="431"/>
      <c r="RNK64" s="431"/>
      <c r="RNL64" s="431"/>
      <c r="RNM64" s="431"/>
      <c r="RNN64" s="431"/>
      <c r="RNO64" s="431"/>
      <c r="RNP64" s="431"/>
      <c r="RNQ64" s="431"/>
      <c r="RNR64" s="431"/>
      <c r="RNS64" s="431"/>
      <c r="RNT64" s="431"/>
      <c r="RNU64" s="431"/>
      <c r="RNV64" s="431"/>
      <c r="RNW64" s="431"/>
      <c r="RNX64" s="431"/>
      <c r="RNY64" s="431"/>
      <c r="RNZ64" s="431"/>
      <c r="ROA64" s="431"/>
      <c r="ROB64" s="431"/>
      <c r="ROC64" s="431"/>
      <c r="ROD64" s="431"/>
      <c r="ROE64" s="431"/>
      <c r="ROF64" s="431"/>
      <c r="ROG64" s="431"/>
      <c r="ROH64" s="431"/>
      <c r="ROI64" s="431"/>
      <c r="ROJ64" s="431"/>
      <c r="ROK64" s="431"/>
      <c r="ROL64" s="431"/>
      <c r="ROM64" s="431"/>
      <c r="RON64" s="431"/>
      <c r="ROO64" s="431"/>
      <c r="ROP64" s="431"/>
      <c r="ROQ64" s="431"/>
      <c r="ROR64" s="431"/>
      <c r="ROS64" s="431"/>
      <c r="ROT64" s="431"/>
      <c r="ROU64" s="431"/>
      <c r="ROV64" s="431"/>
      <c r="ROW64" s="431"/>
      <c r="ROX64" s="431"/>
      <c r="ROY64" s="431"/>
      <c r="ROZ64" s="431"/>
      <c r="RPA64" s="431"/>
      <c r="RPB64" s="431"/>
      <c r="RPC64" s="431"/>
      <c r="RPD64" s="431"/>
      <c r="RPE64" s="431"/>
      <c r="RPF64" s="431"/>
      <c r="RPG64" s="431"/>
      <c r="RPH64" s="431"/>
      <c r="RPI64" s="431"/>
      <c r="RPJ64" s="431"/>
      <c r="RPK64" s="431"/>
      <c r="RPL64" s="431"/>
      <c r="RPM64" s="431"/>
      <c r="RPN64" s="431"/>
      <c r="RPO64" s="431"/>
      <c r="RPP64" s="431"/>
      <c r="RPQ64" s="431"/>
      <c r="RPR64" s="431"/>
      <c r="RPS64" s="431"/>
      <c r="RPT64" s="431"/>
      <c r="RPU64" s="431"/>
      <c r="RPV64" s="431"/>
      <c r="RPW64" s="431"/>
      <c r="RPX64" s="431"/>
      <c r="RPY64" s="431"/>
      <c r="RPZ64" s="431"/>
      <c r="RQA64" s="431"/>
      <c r="RQB64" s="431"/>
      <c r="RQC64" s="431"/>
      <c r="RQD64" s="431"/>
      <c r="RQE64" s="431"/>
      <c r="RQF64" s="431"/>
      <c r="RQG64" s="431"/>
      <c r="RQH64" s="431"/>
      <c r="RQI64" s="431"/>
      <c r="RQJ64" s="431"/>
      <c r="RQK64" s="431"/>
      <c r="RQL64" s="431"/>
      <c r="RQM64" s="431"/>
      <c r="RQN64" s="431"/>
      <c r="RQO64" s="431"/>
      <c r="RQP64" s="431"/>
      <c r="RQQ64" s="431"/>
      <c r="RQR64" s="431"/>
      <c r="RQS64" s="431"/>
      <c r="RQT64" s="431"/>
      <c r="RQU64" s="431"/>
      <c r="RQV64" s="431"/>
      <c r="RQW64" s="431"/>
      <c r="RQX64" s="431"/>
      <c r="RQY64" s="431"/>
      <c r="RQZ64" s="431"/>
      <c r="RRA64" s="431"/>
      <c r="RRB64" s="431"/>
      <c r="RRC64" s="431"/>
      <c r="RRD64" s="431"/>
      <c r="RRE64" s="431"/>
      <c r="RRF64" s="431"/>
      <c r="RRG64" s="431"/>
      <c r="RRH64" s="431"/>
      <c r="RRI64" s="431"/>
      <c r="RRJ64" s="431"/>
      <c r="RRK64" s="431"/>
      <c r="RRL64" s="431"/>
      <c r="RRM64" s="431"/>
      <c r="RRN64" s="431"/>
      <c r="RRO64" s="431"/>
      <c r="RRP64" s="431"/>
      <c r="RRQ64" s="431"/>
      <c r="RRR64" s="431"/>
      <c r="RRS64" s="431"/>
      <c r="RRT64" s="431"/>
      <c r="RRU64" s="431"/>
      <c r="RRV64" s="431"/>
      <c r="RRW64" s="431"/>
      <c r="RRX64" s="431"/>
      <c r="RRY64" s="431"/>
      <c r="RRZ64" s="431"/>
      <c r="RSA64" s="431"/>
      <c r="RSB64" s="431"/>
      <c r="RSC64" s="431"/>
      <c r="RSD64" s="431"/>
      <c r="RSE64" s="431"/>
      <c r="RSF64" s="431"/>
      <c r="RSG64" s="431"/>
      <c r="RSH64" s="431"/>
      <c r="RSI64" s="431"/>
      <c r="RSJ64" s="431"/>
      <c r="RSK64" s="431"/>
      <c r="RSL64" s="431"/>
      <c r="RSM64" s="431"/>
      <c r="RSN64" s="431"/>
      <c r="RSO64" s="431"/>
      <c r="RSP64" s="431"/>
      <c r="RSQ64" s="431"/>
      <c r="RSR64" s="431"/>
      <c r="RSS64" s="431"/>
      <c r="RST64" s="431"/>
      <c r="RSU64" s="431"/>
      <c r="RSV64" s="431"/>
      <c r="RSW64" s="431"/>
      <c r="RSX64" s="431"/>
      <c r="RSY64" s="431"/>
      <c r="RSZ64" s="431"/>
      <c r="RTA64" s="431"/>
      <c r="RTB64" s="431"/>
      <c r="RTC64" s="431"/>
      <c r="RTD64" s="431"/>
      <c r="RTE64" s="431"/>
      <c r="RTF64" s="431"/>
      <c r="RTG64" s="431"/>
      <c r="RTH64" s="431"/>
      <c r="RTI64" s="431"/>
      <c r="RTJ64" s="431"/>
      <c r="RTK64" s="431"/>
      <c r="RTL64" s="431"/>
      <c r="RTM64" s="431"/>
      <c r="RTN64" s="431"/>
      <c r="RTO64" s="431"/>
      <c r="RTP64" s="431"/>
      <c r="RTQ64" s="431"/>
      <c r="RTR64" s="431"/>
      <c r="RTS64" s="431"/>
      <c r="RTT64" s="431"/>
      <c r="RTU64" s="431"/>
      <c r="RTV64" s="431"/>
      <c r="RTW64" s="431"/>
      <c r="RTX64" s="431"/>
      <c r="RTY64" s="431"/>
      <c r="RTZ64" s="431"/>
      <c r="RUA64" s="431"/>
      <c r="RUB64" s="431"/>
      <c r="RUC64" s="431"/>
      <c r="RUD64" s="431"/>
      <c r="RUE64" s="431"/>
      <c r="RUF64" s="431"/>
      <c r="RUG64" s="431"/>
      <c r="RUH64" s="431"/>
      <c r="RUI64" s="431"/>
      <c r="RUJ64" s="431"/>
      <c r="RUK64" s="431"/>
      <c r="RUL64" s="431"/>
      <c r="RUM64" s="431"/>
      <c r="RUN64" s="431"/>
      <c r="RUO64" s="431"/>
      <c r="RUP64" s="431"/>
      <c r="RUQ64" s="431"/>
      <c r="RUR64" s="431"/>
      <c r="RUS64" s="431"/>
      <c r="RUT64" s="431"/>
      <c r="RUU64" s="431"/>
      <c r="RUV64" s="431"/>
      <c r="RUW64" s="431"/>
      <c r="RUX64" s="431"/>
      <c r="RUY64" s="431"/>
      <c r="RUZ64" s="431"/>
      <c r="RVA64" s="431"/>
      <c r="RVB64" s="431"/>
      <c r="RVC64" s="431"/>
      <c r="RVD64" s="431"/>
      <c r="RVE64" s="431"/>
      <c r="RVF64" s="431"/>
      <c r="RVG64" s="431"/>
      <c r="RVH64" s="431"/>
      <c r="RVI64" s="431"/>
      <c r="RVJ64" s="431"/>
      <c r="RVK64" s="431"/>
      <c r="RVL64" s="431"/>
      <c r="RVM64" s="431"/>
      <c r="RVN64" s="431"/>
      <c r="RVO64" s="431"/>
      <c r="RVP64" s="431"/>
      <c r="RVQ64" s="431"/>
      <c r="RVR64" s="431"/>
      <c r="RVS64" s="431"/>
      <c r="RVT64" s="431"/>
      <c r="RVU64" s="431"/>
      <c r="RVV64" s="431"/>
      <c r="RVW64" s="431"/>
      <c r="RVX64" s="431"/>
      <c r="RVY64" s="431"/>
      <c r="RVZ64" s="431"/>
      <c r="RWA64" s="431"/>
      <c r="RWB64" s="431"/>
      <c r="RWC64" s="431"/>
      <c r="RWD64" s="431"/>
      <c r="RWE64" s="431"/>
      <c r="RWF64" s="431"/>
      <c r="RWG64" s="431"/>
      <c r="RWH64" s="431"/>
      <c r="RWI64" s="431"/>
      <c r="RWJ64" s="431"/>
      <c r="RWK64" s="431"/>
      <c r="RWL64" s="431"/>
      <c r="RWM64" s="431"/>
      <c r="RWN64" s="431"/>
      <c r="RWO64" s="431"/>
      <c r="RWP64" s="431"/>
      <c r="RWQ64" s="431"/>
      <c r="RWR64" s="431"/>
      <c r="RWS64" s="431"/>
      <c r="RWT64" s="431"/>
      <c r="RWU64" s="431"/>
      <c r="RWV64" s="431"/>
      <c r="RWW64" s="431"/>
      <c r="RWX64" s="431"/>
      <c r="RWY64" s="431"/>
      <c r="RWZ64" s="431"/>
      <c r="RXA64" s="431"/>
      <c r="RXB64" s="431"/>
      <c r="RXC64" s="431"/>
      <c r="RXD64" s="431"/>
      <c r="RXE64" s="431"/>
      <c r="RXF64" s="431"/>
      <c r="RXG64" s="431"/>
      <c r="RXH64" s="431"/>
      <c r="RXI64" s="431"/>
      <c r="RXJ64" s="431"/>
      <c r="RXK64" s="431"/>
      <c r="RXL64" s="431"/>
      <c r="RXM64" s="431"/>
      <c r="RXN64" s="431"/>
      <c r="RXO64" s="431"/>
      <c r="RXP64" s="431"/>
      <c r="RXQ64" s="431"/>
      <c r="RXR64" s="431"/>
      <c r="RXS64" s="431"/>
      <c r="RXT64" s="431"/>
      <c r="RXU64" s="431"/>
      <c r="RXV64" s="431"/>
      <c r="RXW64" s="431"/>
      <c r="RXX64" s="431"/>
      <c r="RXY64" s="431"/>
      <c r="RXZ64" s="431"/>
      <c r="RYA64" s="431"/>
      <c r="RYB64" s="431"/>
      <c r="RYC64" s="431"/>
      <c r="RYD64" s="431"/>
      <c r="RYE64" s="431"/>
      <c r="RYF64" s="431"/>
      <c r="RYG64" s="431"/>
      <c r="RYH64" s="431"/>
      <c r="RYI64" s="431"/>
      <c r="RYJ64" s="431"/>
      <c r="RYK64" s="431"/>
      <c r="RYL64" s="431"/>
      <c r="RYM64" s="431"/>
      <c r="RYN64" s="431"/>
      <c r="RYO64" s="431"/>
      <c r="RYP64" s="431"/>
      <c r="RYQ64" s="431"/>
      <c r="RYR64" s="431"/>
      <c r="RYS64" s="431"/>
      <c r="RYT64" s="431"/>
      <c r="RYU64" s="431"/>
      <c r="RYV64" s="431"/>
      <c r="RYW64" s="431"/>
      <c r="RYX64" s="431"/>
      <c r="RYY64" s="431"/>
      <c r="RYZ64" s="431"/>
      <c r="RZA64" s="431"/>
      <c r="RZB64" s="431"/>
      <c r="RZC64" s="431"/>
      <c r="RZD64" s="431"/>
      <c r="RZE64" s="431"/>
      <c r="RZF64" s="431"/>
      <c r="RZG64" s="431"/>
      <c r="RZH64" s="431"/>
      <c r="RZI64" s="431"/>
      <c r="RZJ64" s="431"/>
      <c r="RZK64" s="431"/>
      <c r="RZL64" s="431"/>
      <c r="RZM64" s="431"/>
      <c r="RZN64" s="431"/>
      <c r="RZO64" s="431"/>
      <c r="RZP64" s="431"/>
      <c r="RZQ64" s="431"/>
      <c r="RZR64" s="431"/>
      <c r="RZS64" s="431"/>
      <c r="RZT64" s="431"/>
      <c r="RZU64" s="431"/>
      <c r="RZV64" s="431"/>
      <c r="RZW64" s="431"/>
      <c r="RZX64" s="431"/>
      <c r="RZY64" s="431"/>
      <c r="RZZ64" s="431"/>
      <c r="SAA64" s="431"/>
      <c r="SAB64" s="431"/>
      <c r="SAC64" s="431"/>
      <c r="SAD64" s="431"/>
      <c r="SAE64" s="431"/>
      <c r="SAF64" s="431"/>
      <c r="SAG64" s="431"/>
      <c r="SAH64" s="431"/>
      <c r="SAI64" s="431"/>
      <c r="SAJ64" s="431"/>
      <c r="SAK64" s="431"/>
      <c r="SAL64" s="431"/>
      <c r="SAM64" s="431"/>
      <c r="SAN64" s="431"/>
      <c r="SAO64" s="431"/>
      <c r="SAP64" s="431"/>
      <c r="SAQ64" s="431"/>
      <c r="SAR64" s="431"/>
      <c r="SAS64" s="431"/>
      <c r="SAT64" s="431"/>
      <c r="SAU64" s="431"/>
      <c r="SAV64" s="431"/>
      <c r="SAW64" s="431"/>
      <c r="SAX64" s="431"/>
      <c r="SAY64" s="431"/>
      <c r="SAZ64" s="431"/>
      <c r="SBA64" s="431"/>
      <c r="SBB64" s="431"/>
      <c r="SBC64" s="431"/>
      <c r="SBD64" s="431"/>
      <c r="SBE64" s="431"/>
      <c r="SBF64" s="431"/>
      <c r="SBG64" s="431"/>
      <c r="SBH64" s="431"/>
      <c r="SBI64" s="431"/>
      <c r="SBJ64" s="431"/>
      <c r="SBK64" s="431"/>
      <c r="SBL64" s="431"/>
      <c r="SBM64" s="431"/>
      <c r="SBN64" s="431"/>
      <c r="SBO64" s="431"/>
      <c r="SBP64" s="431"/>
      <c r="SBQ64" s="431"/>
      <c r="SBR64" s="431"/>
      <c r="SBS64" s="431"/>
      <c r="SBT64" s="431"/>
      <c r="SBU64" s="431"/>
      <c r="SBV64" s="431"/>
      <c r="SBW64" s="431"/>
      <c r="SBX64" s="431"/>
      <c r="SBY64" s="431"/>
      <c r="SBZ64" s="431"/>
      <c r="SCA64" s="431"/>
      <c r="SCB64" s="431"/>
      <c r="SCC64" s="431"/>
      <c r="SCD64" s="431"/>
      <c r="SCE64" s="431"/>
      <c r="SCF64" s="431"/>
      <c r="SCG64" s="431"/>
      <c r="SCH64" s="431"/>
      <c r="SCI64" s="431"/>
      <c r="SCJ64" s="431"/>
      <c r="SCK64" s="431"/>
      <c r="SCL64" s="431"/>
      <c r="SCM64" s="431"/>
      <c r="SCN64" s="431"/>
      <c r="SCO64" s="431"/>
      <c r="SCP64" s="431"/>
      <c r="SCQ64" s="431"/>
      <c r="SCR64" s="431"/>
      <c r="SCS64" s="431"/>
      <c r="SCT64" s="431"/>
      <c r="SCU64" s="431"/>
      <c r="SCV64" s="431"/>
      <c r="SCW64" s="431"/>
      <c r="SCX64" s="431"/>
      <c r="SCY64" s="431"/>
      <c r="SCZ64" s="431"/>
      <c r="SDA64" s="431"/>
      <c r="SDB64" s="431"/>
      <c r="SDC64" s="431"/>
      <c r="SDD64" s="431"/>
      <c r="SDE64" s="431"/>
      <c r="SDF64" s="431"/>
      <c r="SDG64" s="431"/>
      <c r="SDH64" s="431"/>
      <c r="SDI64" s="431"/>
      <c r="SDJ64" s="431"/>
      <c r="SDK64" s="431"/>
      <c r="SDL64" s="431"/>
      <c r="SDM64" s="431"/>
      <c r="SDN64" s="431"/>
      <c r="SDO64" s="431"/>
      <c r="SDP64" s="431"/>
      <c r="SDQ64" s="431"/>
      <c r="SDR64" s="431"/>
      <c r="SDS64" s="431"/>
      <c r="SDT64" s="431"/>
      <c r="SDU64" s="431"/>
      <c r="SDV64" s="431"/>
      <c r="SDW64" s="431"/>
      <c r="SDX64" s="431"/>
      <c r="SDY64" s="431"/>
      <c r="SDZ64" s="431"/>
      <c r="SEA64" s="431"/>
      <c r="SEB64" s="431"/>
      <c r="SEC64" s="431"/>
      <c r="SED64" s="431"/>
      <c r="SEE64" s="431"/>
      <c r="SEF64" s="431"/>
      <c r="SEG64" s="431"/>
      <c r="SEH64" s="431"/>
      <c r="SEI64" s="431"/>
      <c r="SEJ64" s="431"/>
      <c r="SEK64" s="431"/>
      <c r="SEL64" s="431"/>
      <c r="SEM64" s="431"/>
      <c r="SEN64" s="431"/>
      <c r="SEO64" s="431"/>
      <c r="SEP64" s="431"/>
      <c r="SEQ64" s="431"/>
      <c r="SER64" s="431"/>
      <c r="SES64" s="431"/>
      <c r="SET64" s="431"/>
      <c r="SEU64" s="431"/>
      <c r="SEV64" s="431"/>
      <c r="SEW64" s="431"/>
      <c r="SEX64" s="431"/>
      <c r="SEY64" s="431"/>
      <c r="SEZ64" s="431"/>
      <c r="SFA64" s="431"/>
      <c r="SFB64" s="431"/>
      <c r="SFC64" s="431"/>
      <c r="SFD64" s="431"/>
      <c r="SFE64" s="431"/>
      <c r="SFF64" s="431"/>
      <c r="SFG64" s="431"/>
      <c r="SFH64" s="431"/>
      <c r="SFI64" s="431"/>
      <c r="SFJ64" s="431"/>
      <c r="SFK64" s="431"/>
      <c r="SFL64" s="431"/>
      <c r="SFM64" s="431"/>
      <c r="SFN64" s="431"/>
      <c r="SFO64" s="431"/>
      <c r="SFP64" s="431"/>
      <c r="SFQ64" s="431"/>
      <c r="SFR64" s="431"/>
      <c r="SFS64" s="431"/>
      <c r="SFT64" s="431"/>
      <c r="SFU64" s="431"/>
      <c r="SFV64" s="431"/>
      <c r="SFW64" s="431"/>
      <c r="SFX64" s="431"/>
      <c r="SFY64" s="431"/>
      <c r="SFZ64" s="431"/>
      <c r="SGA64" s="431"/>
      <c r="SGB64" s="431"/>
      <c r="SGC64" s="431"/>
      <c r="SGD64" s="431"/>
      <c r="SGE64" s="431"/>
      <c r="SGF64" s="431"/>
      <c r="SGG64" s="431"/>
      <c r="SGH64" s="431"/>
      <c r="SGI64" s="431"/>
      <c r="SGJ64" s="431"/>
      <c r="SGK64" s="431"/>
      <c r="SGL64" s="431"/>
      <c r="SGM64" s="431"/>
      <c r="SGN64" s="431"/>
      <c r="SGO64" s="431"/>
      <c r="SGP64" s="431"/>
      <c r="SGQ64" s="431"/>
      <c r="SGR64" s="431"/>
      <c r="SGS64" s="431"/>
      <c r="SGT64" s="431"/>
      <c r="SGU64" s="431"/>
      <c r="SGV64" s="431"/>
      <c r="SGW64" s="431"/>
      <c r="SGX64" s="431"/>
      <c r="SGY64" s="431"/>
      <c r="SGZ64" s="431"/>
      <c r="SHA64" s="431"/>
      <c r="SHB64" s="431"/>
      <c r="SHC64" s="431"/>
      <c r="SHD64" s="431"/>
      <c r="SHE64" s="431"/>
      <c r="SHF64" s="431"/>
      <c r="SHG64" s="431"/>
      <c r="SHH64" s="431"/>
      <c r="SHI64" s="431"/>
      <c r="SHJ64" s="431"/>
      <c r="SHK64" s="431"/>
      <c r="SHL64" s="431"/>
      <c r="SHM64" s="431"/>
      <c r="SHN64" s="431"/>
      <c r="SHO64" s="431"/>
      <c r="SHP64" s="431"/>
      <c r="SHQ64" s="431"/>
      <c r="SHR64" s="431"/>
      <c r="SHS64" s="431"/>
      <c r="SHT64" s="431"/>
      <c r="SHU64" s="431"/>
      <c r="SHV64" s="431"/>
      <c r="SHW64" s="431"/>
      <c r="SHX64" s="431"/>
      <c r="SHY64" s="431"/>
      <c r="SHZ64" s="431"/>
      <c r="SIA64" s="431"/>
      <c r="SIB64" s="431"/>
      <c r="SIC64" s="431"/>
      <c r="SID64" s="431"/>
      <c r="SIE64" s="431"/>
      <c r="SIF64" s="431"/>
      <c r="SIG64" s="431"/>
      <c r="SIH64" s="431"/>
      <c r="SII64" s="431"/>
      <c r="SIJ64" s="431"/>
      <c r="SIK64" s="431"/>
      <c r="SIL64" s="431"/>
      <c r="SIM64" s="431"/>
      <c r="SIN64" s="431"/>
      <c r="SIO64" s="431"/>
      <c r="SIP64" s="431"/>
      <c r="SIQ64" s="431"/>
      <c r="SIR64" s="431"/>
      <c r="SIS64" s="431"/>
      <c r="SIT64" s="431"/>
      <c r="SIU64" s="431"/>
      <c r="SIV64" s="431"/>
      <c r="SIW64" s="431"/>
      <c r="SIX64" s="431"/>
      <c r="SIY64" s="431"/>
      <c r="SIZ64" s="431"/>
      <c r="SJA64" s="431"/>
      <c r="SJB64" s="431"/>
      <c r="SJC64" s="431"/>
      <c r="SJD64" s="431"/>
      <c r="SJE64" s="431"/>
      <c r="SJF64" s="431"/>
      <c r="SJG64" s="431"/>
      <c r="SJH64" s="431"/>
      <c r="SJI64" s="431"/>
      <c r="SJJ64" s="431"/>
      <c r="SJK64" s="431"/>
      <c r="SJL64" s="431"/>
      <c r="SJM64" s="431"/>
      <c r="SJN64" s="431"/>
      <c r="SJO64" s="431"/>
      <c r="SJP64" s="431"/>
      <c r="SJQ64" s="431"/>
      <c r="SJR64" s="431"/>
      <c r="SJS64" s="431"/>
      <c r="SJT64" s="431"/>
      <c r="SJU64" s="431"/>
      <c r="SJV64" s="431"/>
      <c r="SJW64" s="431"/>
      <c r="SJX64" s="431"/>
      <c r="SJY64" s="431"/>
      <c r="SJZ64" s="431"/>
      <c r="SKA64" s="431"/>
      <c r="SKB64" s="431"/>
      <c r="SKC64" s="431"/>
      <c r="SKD64" s="431"/>
      <c r="SKE64" s="431"/>
      <c r="SKF64" s="431"/>
      <c r="SKG64" s="431"/>
      <c r="SKH64" s="431"/>
      <c r="SKI64" s="431"/>
      <c r="SKJ64" s="431"/>
      <c r="SKK64" s="431"/>
      <c r="SKL64" s="431"/>
      <c r="SKM64" s="431"/>
      <c r="SKN64" s="431"/>
      <c r="SKO64" s="431"/>
      <c r="SKP64" s="431"/>
      <c r="SKQ64" s="431"/>
      <c r="SKR64" s="431"/>
      <c r="SKS64" s="431"/>
      <c r="SKT64" s="431"/>
      <c r="SKU64" s="431"/>
      <c r="SKV64" s="431"/>
      <c r="SKW64" s="431"/>
      <c r="SKX64" s="431"/>
      <c r="SKY64" s="431"/>
      <c r="SKZ64" s="431"/>
      <c r="SLA64" s="431"/>
      <c r="SLB64" s="431"/>
      <c r="SLC64" s="431"/>
      <c r="SLD64" s="431"/>
      <c r="SLE64" s="431"/>
      <c r="SLF64" s="431"/>
      <c r="SLG64" s="431"/>
      <c r="SLH64" s="431"/>
      <c r="SLI64" s="431"/>
      <c r="SLJ64" s="431"/>
      <c r="SLK64" s="431"/>
      <c r="SLL64" s="431"/>
      <c r="SLM64" s="431"/>
      <c r="SLN64" s="431"/>
      <c r="SLO64" s="431"/>
      <c r="SLP64" s="431"/>
      <c r="SLQ64" s="431"/>
      <c r="SLR64" s="431"/>
      <c r="SLS64" s="431"/>
      <c r="SLT64" s="431"/>
      <c r="SLU64" s="431"/>
      <c r="SLV64" s="431"/>
      <c r="SLW64" s="431"/>
      <c r="SLX64" s="431"/>
      <c r="SLY64" s="431"/>
      <c r="SLZ64" s="431"/>
      <c r="SMA64" s="431"/>
      <c r="SMB64" s="431"/>
      <c r="SMC64" s="431"/>
      <c r="SMD64" s="431"/>
      <c r="SME64" s="431"/>
      <c r="SMF64" s="431"/>
      <c r="SMG64" s="431"/>
      <c r="SMH64" s="431"/>
      <c r="SMI64" s="431"/>
      <c r="SMJ64" s="431"/>
      <c r="SMK64" s="431"/>
      <c r="SML64" s="431"/>
      <c r="SMM64" s="431"/>
      <c r="SMN64" s="431"/>
      <c r="SMO64" s="431"/>
      <c r="SMP64" s="431"/>
      <c r="SMQ64" s="431"/>
      <c r="SMR64" s="431"/>
      <c r="SMS64" s="431"/>
      <c r="SMT64" s="431"/>
      <c r="SMU64" s="431"/>
      <c r="SMV64" s="431"/>
      <c r="SMW64" s="431"/>
      <c r="SMX64" s="431"/>
      <c r="SMY64" s="431"/>
      <c r="SMZ64" s="431"/>
      <c r="SNA64" s="431"/>
      <c r="SNB64" s="431"/>
      <c r="SNC64" s="431"/>
      <c r="SND64" s="431"/>
      <c r="SNE64" s="431"/>
      <c r="SNF64" s="431"/>
      <c r="SNG64" s="431"/>
      <c r="SNH64" s="431"/>
      <c r="SNI64" s="431"/>
      <c r="SNJ64" s="431"/>
      <c r="SNK64" s="431"/>
      <c r="SNL64" s="431"/>
      <c r="SNM64" s="431"/>
      <c r="SNN64" s="431"/>
      <c r="SNO64" s="431"/>
      <c r="SNP64" s="431"/>
      <c r="SNQ64" s="431"/>
      <c r="SNR64" s="431"/>
      <c r="SNS64" s="431"/>
      <c r="SNT64" s="431"/>
      <c r="SNU64" s="431"/>
      <c r="SNV64" s="431"/>
      <c r="SNW64" s="431"/>
      <c r="SNX64" s="431"/>
      <c r="SNY64" s="431"/>
      <c r="SNZ64" s="431"/>
      <c r="SOA64" s="431"/>
      <c r="SOB64" s="431"/>
      <c r="SOC64" s="431"/>
      <c r="SOD64" s="431"/>
      <c r="SOE64" s="431"/>
      <c r="SOF64" s="431"/>
      <c r="SOG64" s="431"/>
      <c r="SOH64" s="431"/>
      <c r="SOI64" s="431"/>
      <c r="SOJ64" s="431"/>
      <c r="SOK64" s="431"/>
      <c r="SOL64" s="431"/>
      <c r="SOM64" s="431"/>
      <c r="SON64" s="431"/>
      <c r="SOO64" s="431"/>
      <c r="SOP64" s="431"/>
      <c r="SOQ64" s="431"/>
      <c r="SOR64" s="431"/>
      <c r="SOS64" s="431"/>
      <c r="SOT64" s="431"/>
      <c r="SOU64" s="431"/>
      <c r="SOV64" s="431"/>
      <c r="SOW64" s="431"/>
      <c r="SOX64" s="431"/>
      <c r="SOY64" s="431"/>
      <c r="SOZ64" s="431"/>
      <c r="SPA64" s="431"/>
      <c r="SPB64" s="431"/>
      <c r="SPC64" s="431"/>
      <c r="SPD64" s="431"/>
      <c r="SPE64" s="431"/>
      <c r="SPF64" s="431"/>
      <c r="SPG64" s="431"/>
      <c r="SPH64" s="431"/>
      <c r="SPI64" s="431"/>
      <c r="SPJ64" s="431"/>
      <c r="SPK64" s="431"/>
      <c r="SPL64" s="431"/>
      <c r="SPM64" s="431"/>
      <c r="SPN64" s="431"/>
      <c r="SPO64" s="431"/>
      <c r="SPP64" s="431"/>
      <c r="SPQ64" s="431"/>
      <c r="SPR64" s="431"/>
      <c r="SPS64" s="431"/>
      <c r="SPT64" s="431"/>
      <c r="SPU64" s="431"/>
      <c r="SPV64" s="431"/>
      <c r="SPW64" s="431"/>
      <c r="SPX64" s="431"/>
      <c r="SPY64" s="431"/>
      <c r="SPZ64" s="431"/>
      <c r="SQA64" s="431"/>
      <c r="SQB64" s="431"/>
      <c r="SQC64" s="431"/>
      <c r="SQD64" s="431"/>
      <c r="SQE64" s="431"/>
      <c r="SQF64" s="431"/>
      <c r="SQG64" s="431"/>
      <c r="SQH64" s="431"/>
      <c r="SQI64" s="431"/>
      <c r="SQJ64" s="431"/>
      <c r="SQK64" s="431"/>
      <c r="SQL64" s="431"/>
      <c r="SQM64" s="431"/>
      <c r="SQN64" s="431"/>
      <c r="SQO64" s="431"/>
      <c r="SQP64" s="431"/>
      <c r="SQQ64" s="431"/>
      <c r="SQR64" s="431"/>
      <c r="SQS64" s="431"/>
      <c r="SQT64" s="431"/>
      <c r="SQU64" s="431"/>
      <c r="SQV64" s="431"/>
      <c r="SQW64" s="431"/>
      <c r="SQX64" s="431"/>
      <c r="SQY64" s="431"/>
      <c r="SQZ64" s="431"/>
      <c r="SRA64" s="431"/>
      <c r="SRB64" s="431"/>
      <c r="SRC64" s="431"/>
      <c r="SRD64" s="431"/>
      <c r="SRE64" s="431"/>
      <c r="SRF64" s="431"/>
      <c r="SRG64" s="431"/>
      <c r="SRH64" s="431"/>
      <c r="SRI64" s="431"/>
      <c r="SRJ64" s="431"/>
      <c r="SRK64" s="431"/>
      <c r="SRL64" s="431"/>
      <c r="SRM64" s="431"/>
      <c r="SRN64" s="431"/>
      <c r="SRO64" s="431"/>
      <c r="SRP64" s="431"/>
      <c r="SRQ64" s="431"/>
      <c r="SRR64" s="431"/>
      <c r="SRS64" s="431"/>
      <c r="SRT64" s="431"/>
      <c r="SRU64" s="431"/>
      <c r="SRV64" s="431"/>
      <c r="SRW64" s="431"/>
      <c r="SRX64" s="431"/>
      <c r="SRY64" s="431"/>
      <c r="SRZ64" s="431"/>
      <c r="SSA64" s="431"/>
      <c r="SSB64" s="431"/>
      <c r="SSC64" s="431"/>
      <c r="SSD64" s="431"/>
      <c r="SSE64" s="431"/>
      <c r="SSF64" s="431"/>
      <c r="SSG64" s="431"/>
      <c r="SSH64" s="431"/>
      <c r="SSI64" s="431"/>
      <c r="SSJ64" s="431"/>
      <c r="SSK64" s="431"/>
      <c r="SSL64" s="431"/>
      <c r="SSM64" s="431"/>
      <c r="SSN64" s="431"/>
      <c r="SSO64" s="431"/>
      <c r="SSP64" s="431"/>
      <c r="SSQ64" s="431"/>
      <c r="SSR64" s="431"/>
      <c r="SSS64" s="431"/>
      <c r="SST64" s="431"/>
      <c r="SSU64" s="431"/>
      <c r="SSV64" s="431"/>
      <c r="SSW64" s="431"/>
      <c r="SSX64" s="431"/>
      <c r="SSY64" s="431"/>
      <c r="SSZ64" s="431"/>
      <c r="STA64" s="431"/>
      <c r="STB64" s="431"/>
      <c r="STC64" s="431"/>
      <c r="STD64" s="431"/>
      <c r="STE64" s="431"/>
      <c r="STF64" s="431"/>
      <c r="STG64" s="431"/>
      <c r="STH64" s="431"/>
      <c r="STI64" s="431"/>
      <c r="STJ64" s="431"/>
      <c r="STK64" s="431"/>
      <c r="STL64" s="431"/>
      <c r="STM64" s="431"/>
      <c r="STN64" s="431"/>
      <c r="STO64" s="431"/>
      <c r="STP64" s="431"/>
      <c r="STQ64" s="431"/>
      <c r="STR64" s="431"/>
      <c r="STS64" s="431"/>
      <c r="STT64" s="431"/>
      <c r="STU64" s="431"/>
      <c r="STV64" s="431"/>
      <c r="STW64" s="431"/>
      <c r="STX64" s="431"/>
      <c r="STY64" s="431"/>
      <c r="STZ64" s="431"/>
      <c r="SUA64" s="431"/>
      <c r="SUB64" s="431"/>
      <c r="SUC64" s="431"/>
      <c r="SUD64" s="431"/>
      <c r="SUE64" s="431"/>
      <c r="SUF64" s="431"/>
      <c r="SUG64" s="431"/>
      <c r="SUH64" s="431"/>
      <c r="SUI64" s="431"/>
      <c r="SUJ64" s="431"/>
      <c r="SUK64" s="431"/>
      <c r="SUL64" s="431"/>
      <c r="SUM64" s="431"/>
      <c r="SUN64" s="431"/>
      <c r="SUO64" s="431"/>
      <c r="SUP64" s="431"/>
      <c r="SUQ64" s="431"/>
      <c r="SUR64" s="431"/>
      <c r="SUS64" s="431"/>
      <c r="SUT64" s="431"/>
      <c r="SUU64" s="431"/>
      <c r="SUV64" s="431"/>
      <c r="SUW64" s="431"/>
      <c r="SUX64" s="431"/>
      <c r="SUY64" s="431"/>
      <c r="SUZ64" s="431"/>
      <c r="SVA64" s="431"/>
      <c r="SVB64" s="431"/>
      <c r="SVC64" s="431"/>
      <c r="SVD64" s="431"/>
      <c r="SVE64" s="431"/>
      <c r="SVF64" s="431"/>
      <c r="SVG64" s="431"/>
      <c r="SVH64" s="431"/>
      <c r="SVI64" s="431"/>
      <c r="SVJ64" s="431"/>
      <c r="SVK64" s="431"/>
      <c r="SVL64" s="431"/>
      <c r="SVM64" s="431"/>
      <c r="SVN64" s="431"/>
      <c r="SVO64" s="431"/>
      <c r="SVP64" s="431"/>
      <c r="SVQ64" s="431"/>
      <c r="SVR64" s="431"/>
      <c r="SVS64" s="431"/>
      <c r="SVT64" s="431"/>
      <c r="SVU64" s="431"/>
      <c r="SVV64" s="431"/>
      <c r="SVW64" s="431"/>
      <c r="SVX64" s="431"/>
      <c r="SVY64" s="431"/>
      <c r="SVZ64" s="431"/>
      <c r="SWA64" s="431"/>
      <c r="SWB64" s="431"/>
      <c r="SWC64" s="431"/>
      <c r="SWD64" s="431"/>
      <c r="SWE64" s="431"/>
      <c r="SWF64" s="431"/>
      <c r="SWG64" s="431"/>
      <c r="SWH64" s="431"/>
      <c r="SWI64" s="431"/>
      <c r="SWJ64" s="431"/>
      <c r="SWK64" s="431"/>
      <c r="SWL64" s="431"/>
      <c r="SWM64" s="431"/>
      <c r="SWN64" s="431"/>
      <c r="SWO64" s="431"/>
      <c r="SWP64" s="431"/>
      <c r="SWQ64" s="431"/>
      <c r="SWR64" s="431"/>
      <c r="SWS64" s="431"/>
      <c r="SWT64" s="431"/>
      <c r="SWU64" s="431"/>
      <c r="SWV64" s="431"/>
      <c r="SWW64" s="431"/>
      <c r="SWX64" s="431"/>
      <c r="SWY64" s="431"/>
      <c r="SWZ64" s="431"/>
      <c r="SXA64" s="431"/>
      <c r="SXB64" s="431"/>
      <c r="SXC64" s="431"/>
      <c r="SXD64" s="431"/>
      <c r="SXE64" s="431"/>
      <c r="SXF64" s="431"/>
      <c r="SXG64" s="431"/>
      <c r="SXH64" s="431"/>
      <c r="SXI64" s="431"/>
      <c r="SXJ64" s="431"/>
      <c r="SXK64" s="431"/>
      <c r="SXL64" s="431"/>
      <c r="SXM64" s="431"/>
      <c r="SXN64" s="431"/>
      <c r="SXO64" s="431"/>
      <c r="SXP64" s="431"/>
      <c r="SXQ64" s="431"/>
      <c r="SXR64" s="431"/>
      <c r="SXS64" s="431"/>
      <c r="SXT64" s="431"/>
      <c r="SXU64" s="431"/>
      <c r="SXV64" s="431"/>
      <c r="SXW64" s="431"/>
      <c r="SXX64" s="431"/>
      <c r="SXY64" s="431"/>
      <c r="SXZ64" s="431"/>
      <c r="SYA64" s="431"/>
      <c r="SYB64" s="431"/>
      <c r="SYC64" s="431"/>
      <c r="SYD64" s="431"/>
      <c r="SYE64" s="431"/>
      <c r="SYF64" s="431"/>
      <c r="SYG64" s="431"/>
      <c r="SYH64" s="431"/>
      <c r="SYI64" s="431"/>
      <c r="SYJ64" s="431"/>
      <c r="SYK64" s="431"/>
      <c r="SYL64" s="431"/>
      <c r="SYM64" s="431"/>
      <c r="SYN64" s="431"/>
      <c r="SYO64" s="431"/>
      <c r="SYP64" s="431"/>
      <c r="SYQ64" s="431"/>
      <c r="SYR64" s="431"/>
      <c r="SYS64" s="431"/>
      <c r="SYT64" s="431"/>
      <c r="SYU64" s="431"/>
      <c r="SYV64" s="431"/>
      <c r="SYW64" s="431"/>
      <c r="SYX64" s="431"/>
      <c r="SYY64" s="431"/>
      <c r="SYZ64" s="431"/>
      <c r="SZA64" s="431"/>
      <c r="SZB64" s="431"/>
      <c r="SZC64" s="431"/>
      <c r="SZD64" s="431"/>
      <c r="SZE64" s="431"/>
      <c r="SZF64" s="431"/>
      <c r="SZG64" s="431"/>
      <c r="SZH64" s="431"/>
      <c r="SZI64" s="431"/>
      <c r="SZJ64" s="431"/>
      <c r="SZK64" s="431"/>
      <c r="SZL64" s="431"/>
      <c r="SZM64" s="431"/>
      <c r="SZN64" s="431"/>
      <c r="SZO64" s="431"/>
      <c r="SZP64" s="431"/>
      <c r="SZQ64" s="431"/>
      <c r="SZR64" s="431"/>
      <c r="SZS64" s="431"/>
      <c r="SZT64" s="431"/>
      <c r="SZU64" s="431"/>
      <c r="SZV64" s="431"/>
      <c r="SZW64" s="431"/>
      <c r="SZX64" s="431"/>
      <c r="SZY64" s="431"/>
      <c r="SZZ64" s="431"/>
      <c r="TAA64" s="431"/>
      <c r="TAB64" s="431"/>
      <c r="TAC64" s="431"/>
      <c r="TAD64" s="431"/>
      <c r="TAE64" s="431"/>
      <c r="TAF64" s="431"/>
      <c r="TAG64" s="431"/>
      <c r="TAH64" s="431"/>
      <c r="TAI64" s="431"/>
      <c r="TAJ64" s="431"/>
      <c r="TAK64" s="431"/>
      <c r="TAL64" s="431"/>
      <c r="TAM64" s="431"/>
      <c r="TAN64" s="431"/>
      <c r="TAO64" s="431"/>
      <c r="TAP64" s="431"/>
      <c r="TAQ64" s="431"/>
      <c r="TAR64" s="431"/>
      <c r="TAS64" s="431"/>
      <c r="TAT64" s="431"/>
      <c r="TAU64" s="431"/>
      <c r="TAV64" s="431"/>
      <c r="TAW64" s="431"/>
      <c r="TAX64" s="431"/>
      <c r="TAY64" s="431"/>
      <c r="TAZ64" s="431"/>
      <c r="TBA64" s="431"/>
      <c r="TBB64" s="431"/>
      <c r="TBC64" s="431"/>
      <c r="TBD64" s="431"/>
      <c r="TBE64" s="431"/>
      <c r="TBF64" s="431"/>
      <c r="TBG64" s="431"/>
      <c r="TBH64" s="431"/>
      <c r="TBI64" s="431"/>
      <c r="TBJ64" s="431"/>
      <c r="TBK64" s="431"/>
      <c r="TBL64" s="431"/>
      <c r="TBM64" s="431"/>
      <c r="TBN64" s="431"/>
      <c r="TBO64" s="431"/>
      <c r="TBP64" s="431"/>
      <c r="TBQ64" s="431"/>
      <c r="TBR64" s="431"/>
      <c r="TBS64" s="431"/>
      <c r="TBT64" s="431"/>
      <c r="TBU64" s="431"/>
      <c r="TBV64" s="431"/>
      <c r="TBW64" s="431"/>
      <c r="TBX64" s="431"/>
      <c r="TBY64" s="431"/>
      <c r="TBZ64" s="431"/>
      <c r="TCA64" s="431"/>
      <c r="TCB64" s="431"/>
      <c r="TCC64" s="431"/>
      <c r="TCD64" s="431"/>
      <c r="TCE64" s="431"/>
      <c r="TCF64" s="431"/>
      <c r="TCG64" s="431"/>
      <c r="TCH64" s="431"/>
      <c r="TCI64" s="431"/>
      <c r="TCJ64" s="431"/>
      <c r="TCK64" s="431"/>
      <c r="TCL64" s="431"/>
      <c r="TCM64" s="431"/>
      <c r="TCN64" s="431"/>
      <c r="TCO64" s="431"/>
      <c r="TCP64" s="431"/>
      <c r="TCQ64" s="431"/>
      <c r="TCR64" s="431"/>
      <c r="TCS64" s="431"/>
      <c r="TCT64" s="431"/>
      <c r="TCU64" s="431"/>
      <c r="TCV64" s="431"/>
      <c r="TCW64" s="431"/>
      <c r="TCX64" s="431"/>
      <c r="TCY64" s="431"/>
      <c r="TCZ64" s="431"/>
      <c r="TDA64" s="431"/>
      <c r="TDB64" s="431"/>
      <c r="TDC64" s="431"/>
      <c r="TDD64" s="431"/>
      <c r="TDE64" s="431"/>
      <c r="TDF64" s="431"/>
      <c r="TDG64" s="431"/>
      <c r="TDH64" s="431"/>
      <c r="TDI64" s="431"/>
      <c r="TDJ64" s="431"/>
      <c r="TDK64" s="431"/>
      <c r="TDL64" s="431"/>
      <c r="TDM64" s="431"/>
      <c r="TDN64" s="431"/>
      <c r="TDO64" s="431"/>
      <c r="TDP64" s="431"/>
      <c r="TDQ64" s="431"/>
      <c r="TDR64" s="431"/>
      <c r="TDS64" s="431"/>
      <c r="TDT64" s="431"/>
      <c r="TDU64" s="431"/>
      <c r="TDV64" s="431"/>
      <c r="TDW64" s="431"/>
      <c r="TDX64" s="431"/>
      <c r="TDY64" s="431"/>
      <c r="TDZ64" s="431"/>
      <c r="TEA64" s="431"/>
      <c r="TEB64" s="431"/>
      <c r="TEC64" s="431"/>
      <c r="TED64" s="431"/>
      <c r="TEE64" s="431"/>
      <c r="TEF64" s="431"/>
      <c r="TEG64" s="431"/>
      <c r="TEH64" s="431"/>
      <c r="TEI64" s="431"/>
      <c r="TEJ64" s="431"/>
      <c r="TEK64" s="431"/>
      <c r="TEL64" s="431"/>
      <c r="TEM64" s="431"/>
      <c r="TEN64" s="431"/>
      <c r="TEO64" s="431"/>
      <c r="TEP64" s="431"/>
      <c r="TEQ64" s="431"/>
      <c r="TER64" s="431"/>
      <c r="TES64" s="431"/>
      <c r="TET64" s="431"/>
      <c r="TEU64" s="431"/>
      <c r="TEV64" s="431"/>
      <c r="TEW64" s="431"/>
      <c r="TEX64" s="431"/>
      <c r="TEY64" s="431"/>
      <c r="TEZ64" s="431"/>
      <c r="TFA64" s="431"/>
      <c r="TFB64" s="431"/>
      <c r="TFC64" s="431"/>
      <c r="TFD64" s="431"/>
      <c r="TFE64" s="431"/>
      <c r="TFF64" s="431"/>
      <c r="TFG64" s="431"/>
      <c r="TFH64" s="431"/>
      <c r="TFI64" s="431"/>
      <c r="TFJ64" s="431"/>
      <c r="TFK64" s="431"/>
      <c r="TFL64" s="431"/>
      <c r="TFM64" s="431"/>
      <c r="TFN64" s="431"/>
      <c r="TFO64" s="431"/>
      <c r="TFP64" s="431"/>
      <c r="TFQ64" s="431"/>
      <c r="TFR64" s="431"/>
      <c r="TFS64" s="431"/>
      <c r="TFT64" s="431"/>
      <c r="TFU64" s="431"/>
      <c r="TFV64" s="431"/>
      <c r="TFW64" s="431"/>
      <c r="TFX64" s="431"/>
      <c r="TFY64" s="431"/>
      <c r="TFZ64" s="431"/>
      <c r="TGA64" s="431"/>
      <c r="TGB64" s="431"/>
      <c r="TGC64" s="431"/>
      <c r="TGD64" s="431"/>
      <c r="TGE64" s="431"/>
      <c r="TGF64" s="431"/>
      <c r="TGG64" s="431"/>
      <c r="TGH64" s="431"/>
      <c r="TGI64" s="431"/>
      <c r="TGJ64" s="431"/>
      <c r="TGK64" s="431"/>
      <c r="TGL64" s="431"/>
      <c r="TGM64" s="431"/>
      <c r="TGN64" s="431"/>
      <c r="TGO64" s="431"/>
      <c r="TGP64" s="431"/>
      <c r="TGQ64" s="431"/>
      <c r="TGR64" s="431"/>
      <c r="TGS64" s="431"/>
      <c r="TGT64" s="431"/>
      <c r="TGU64" s="431"/>
      <c r="TGV64" s="431"/>
      <c r="TGW64" s="431"/>
      <c r="TGX64" s="431"/>
      <c r="TGY64" s="431"/>
      <c r="TGZ64" s="431"/>
      <c r="THA64" s="431"/>
      <c r="THB64" s="431"/>
      <c r="THC64" s="431"/>
      <c r="THD64" s="431"/>
      <c r="THE64" s="431"/>
      <c r="THF64" s="431"/>
      <c r="THG64" s="431"/>
      <c r="THH64" s="431"/>
      <c r="THI64" s="431"/>
      <c r="THJ64" s="431"/>
      <c r="THK64" s="431"/>
      <c r="THL64" s="431"/>
      <c r="THM64" s="431"/>
      <c r="THN64" s="431"/>
      <c r="THO64" s="431"/>
      <c r="THP64" s="431"/>
      <c r="THQ64" s="431"/>
      <c r="THR64" s="431"/>
      <c r="THS64" s="431"/>
      <c r="THT64" s="431"/>
      <c r="THU64" s="431"/>
      <c r="THV64" s="431"/>
      <c r="THW64" s="431"/>
      <c r="THX64" s="431"/>
      <c r="THY64" s="431"/>
      <c r="THZ64" s="431"/>
      <c r="TIA64" s="431"/>
      <c r="TIB64" s="431"/>
      <c r="TIC64" s="431"/>
      <c r="TID64" s="431"/>
      <c r="TIE64" s="431"/>
      <c r="TIF64" s="431"/>
      <c r="TIG64" s="431"/>
      <c r="TIH64" s="431"/>
      <c r="TII64" s="431"/>
      <c r="TIJ64" s="431"/>
      <c r="TIK64" s="431"/>
      <c r="TIL64" s="431"/>
      <c r="TIM64" s="431"/>
      <c r="TIN64" s="431"/>
      <c r="TIO64" s="431"/>
      <c r="TIP64" s="431"/>
      <c r="TIQ64" s="431"/>
      <c r="TIR64" s="431"/>
      <c r="TIS64" s="431"/>
      <c r="TIT64" s="431"/>
      <c r="TIU64" s="431"/>
      <c r="TIV64" s="431"/>
      <c r="TIW64" s="431"/>
      <c r="TIX64" s="431"/>
      <c r="TIY64" s="431"/>
      <c r="TIZ64" s="431"/>
      <c r="TJA64" s="431"/>
      <c r="TJB64" s="431"/>
      <c r="TJC64" s="431"/>
      <c r="TJD64" s="431"/>
      <c r="TJE64" s="431"/>
      <c r="TJF64" s="431"/>
      <c r="TJG64" s="431"/>
      <c r="TJH64" s="431"/>
      <c r="TJI64" s="431"/>
      <c r="TJJ64" s="431"/>
      <c r="TJK64" s="431"/>
      <c r="TJL64" s="431"/>
      <c r="TJM64" s="431"/>
      <c r="TJN64" s="431"/>
      <c r="TJO64" s="431"/>
      <c r="TJP64" s="431"/>
      <c r="TJQ64" s="431"/>
      <c r="TJR64" s="431"/>
      <c r="TJS64" s="431"/>
      <c r="TJT64" s="431"/>
      <c r="TJU64" s="431"/>
      <c r="TJV64" s="431"/>
      <c r="TJW64" s="431"/>
      <c r="TJX64" s="431"/>
      <c r="TJY64" s="431"/>
      <c r="TJZ64" s="431"/>
      <c r="TKA64" s="431"/>
      <c r="TKB64" s="431"/>
      <c r="TKC64" s="431"/>
      <c r="TKD64" s="431"/>
      <c r="TKE64" s="431"/>
      <c r="TKF64" s="431"/>
      <c r="TKG64" s="431"/>
      <c r="TKH64" s="431"/>
      <c r="TKI64" s="431"/>
      <c r="TKJ64" s="431"/>
      <c r="TKK64" s="431"/>
      <c r="TKL64" s="431"/>
      <c r="TKM64" s="431"/>
      <c r="TKN64" s="431"/>
      <c r="TKO64" s="431"/>
      <c r="TKP64" s="431"/>
      <c r="TKQ64" s="431"/>
      <c r="TKR64" s="431"/>
      <c r="TKS64" s="431"/>
      <c r="TKT64" s="431"/>
      <c r="TKU64" s="431"/>
      <c r="TKV64" s="431"/>
      <c r="TKW64" s="431"/>
      <c r="TKX64" s="431"/>
      <c r="TKY64" s="431"/>
      <c r="TKZ64" s="431"/>
      <c r="TLA64" s="431"/>
      <c r="TLB64" s="431"/>
      <c r="TLC64" s="431"/>
      <c r="TLD64" s="431"/>
      <c r="TLE64" s="431"/>
      <c r="TLF64" s="431"/>
      <c r="TLG64" s="431"/>
      <c r="TLH64" s="431"/>
      <c r="TLI64" s="431"/>
      <c r="TLJ64" s="431"/>
      <c r="TLK64" s="431"/>
      <c r="TLL64" s="431"/>
      <c r="TLM64" s="431"/>
      <c r="TLN64" s="431"/>
      <c r="TLO64" s="431"/>
      <c r="TLP64" s="431"/>
      <c r="TLQ64" s="431"/>
      <c r="TLR64" s="431"/>
      <c r="TLS64" s="431"/>
      <c r="TLT64" s="431"/>
      <c r="TLU64" s="431"/>
      <c r="TLV64" s="431"/>
      <c r="TLW64" s="431"/>
      <c r="TLX64" s="431"/>
      <c r="TLY64" s="431"/>
      <c r="TLZ64" s="431"/>
      <c r="TMA64" s="431"/>
      <c r="TMB64" s="431"/>
      <c r="TMC64" s="431"/>
      <c r="TMD64" s="431"/>
      <c r="TME64" s="431"/>
      <c r="TMF64" s="431"/>
      <c r="TMG64" s="431"/>
      <c r="TMH64" s="431"/>
      <c r="TMI64" s="431"/>
      <c r="TMJ64" s="431"/>
      <c r="TMK64" s="431"/>
      <c r="TML64" s="431"/>
      <c r="TMM64" s="431"/>
      <c r="TMN64" s="431"/>
      <c r="TMO64" s="431"/>
      <c r="TMP64" s="431"/>
      <c r="TMQ64" s="431"/>
      <c r="TMR64" s="431"/>
      <c r="TMS64" s="431"/>
      <c r="TMT64" s="431"/>
      <c r="TMU64" s="431"/>
      <c r="TMV64" s="431"/>
      <c r="TMW64" s="431"/>
      <c r="TMX64" s="431"/>
      <c r="TMY64" s="431"/>
      <c r="TMZ64" s="431"/>
      <c r="TNA64" s="431"/>
      <c r="TNB64" s="431"/>
      <c r="TNC64" s="431"/>
      <c r="TND64" s="431"/>
      <c r="TNE64" s="431"/>
      <c r="TNF64" s="431"/>
      <c r="TNG64" s="431"/>
      <c r="TNH64" s="431"/>
      <c r="TNI64" s="431"/>
      <c r="TNJ64" s="431"/>
      <c r="TNK64" s="431"/>
      <c r="TNL64" s="431"/>
      <c r="TNM64" s="431"/>
      <c r="TNN64" s="431"/>
      <c r="TNO64" s="431"/>
      <c r="TNP64" s="431"/>
      <c r="TNQ64" s="431"/>
      <c r="TNR64" s="431"/>
      <c r="TNS64" s="431"/>
      <c r="TNT64" s="431"/>
      <c r="TNU64" s="431"/>
      <c r="TNV64" s="431"/>
      <c r="TNW64" s="431"/>
      <c r="TNX64" s="431"/>
      <c r="TNY64" s="431"/>
      <c r="TNZ64" s="431"/>
      <c r="TOA64" s="431"/>
      <c r="TOB64" s="431"/>
      <c r="TOC64" s="431"/>
      <c r="TOD64" s="431"/>
      <c r="TOE64" s="431"/>
      <c r="TOF64" s="431"/>
      <c r="TOG64" s="431"/>
      <c r="TOH64" s="431"/>
      <c r="TOI64" s="431"/>
      <c r="TOJ64" s="431"/>
      <c r="TOK64" s="431"/>
      <c r="TOL64" s="431"/>
      <c r="TOM64" s="431"/>
      <c r="TON64" s="431"/>
      <c r="TOO64" s="431"/>
      <c r="TOP64" s="431"/>
      <c r="TOQ64" s="431"/>
      <c r="TOR64" s="431"/>
      <c r="TOS64" s="431"/>
      <c r="TOT64" s="431"/>
      <c r="TOU64" s="431"/>
      <c r="TOV64" s="431"/>
      <c r="TOW64" s="431"/>
      <c r="TOX64" s="431"/>
      <c r="TOY64" s="431"/>
      <c r="TOZ64" s="431"/>
      <c r="TPA64" s="431"/>
      <c r="TPB64" s="431"/>
      <c r="TPC64" s="431"/>
      <c r="TPD64" s="431"/>
      <c r="TPE64" s="431"/>
      <c r="TPF64" s="431"/>
      <c r="TPG64" s="431"/>
      <c r="TPH64" s="431"/>
      <c r="TPI64" s="431"/>
      <c r="TPJ64" s="431"/>
      <c r="TPK64" s="431"/>
      <c r="TPL64" s="431"/>
      <c r="TPM64" s="431"/>
      <c r="TPN64" s="431"/>
      <c r="TPO64" s="431"/>
      <c r="TPP64" s="431"/>
      <c r="TPQ64" s="431"/>
      <c r="TPR64" s="431"/>
      <c r="TPS64" s="431"/>
      <c r="TPT64" s="431"/>
      <c r="TPU64" s="431"/>
      <c r="TPV64" s="431"/>
      <c r="TPW64" s="431"/>
      <c r="TPX64" s="431"/>
      <c r="TPY64" s="431"/>
      <c r="TPZ64" s="431"/>
      <c r="TQA64" s="431"/>
      <c r="TQB64" s="431"/>
      <c r="TQC64" s="431"/>
      <c r="TQD64" s="431"/>
      <c r="TQE64" s="431"/>
      <c r="TQF64" s="431"/>
      <c r="TQG64" s="431"/>
      <c r="TQH64" s="431"/>
      <c r="TQI64" s="431"/>
      <c r="TQJ64" s="431"/>
      <c r="TQK64" s="431"/>
      <c r="TQL64" s="431"/>
      <c r="TQM64" s="431"/>
      <c r="TQN64" s="431"/>
      <c r="TQO64" s="431"/>
      <c r="TQP64" s="431"/>
      <c r="TQQ64" s="431"/>
      <c r="TQR64" s="431"/>
      <c r="TQS64" s="431"/>
      <c r="TQT64" s="431"/>
      <c r="TQU64" s="431"/>
      <c r="TQV64" s="431"/>
      <c r="TQW64" s="431"/>
      <c r="TQX64" s="431"/>
      <c r="TQY64" s="431"/>
      <c r="TQZ64" s="431"/>
      <c r="TRA64" s="431"/>
      <c r="TRB64" s="431"/>
      <c r="TRC64" s="431"/>
      <c r="TRD64" s="431"/>
      <c r="TRE64" s="431"/>
      <c r="TRF64" s="431"/>
      <c r="TRG64" s="431"/>
      <c r="TRH64" s="431"/>
      <c r="TRI64" s="431"/>
      <c r="TRJ64" s="431"/>
      <c r="TRK64" s="431"/>
      <c r="TRL64" s="431"/>
      <c r="TRM64" s="431"/>
      <c r="TRN64" s="431"/>
      <c r="TRO64" s="431"/>
      <c r="TRP64" s="431"/>
      <c r="TRQ64" s="431"/>
      <c r="TRR64" s="431"/>
      <c r="TRS64" s="431"/>
      <c r="TRT64" s="431"/>
      <c r="TRU64" s="431"/>
      <c r="TRV64" s="431"/>
      <c r="TRW64" s="431"/>
      <c r="TRX64" s="431"/>
      <c r="TRY64" s="431"/>
      <c r="TRZ64" s="431"/>
      <c r="TSA64" s="431"/>
      <c r="TSB64" s="431"/>
      <c r="TSC64" s="431"/>
      <c r="TSD64" s="431"/>
      <c r="TSE64" s="431"/>
      <c r="TSF64" s="431"/>
      <c r="TSG64" s="431"/>
      <c r="TSH64" s="431"/>
      <c r="TSI64" s="431"/>
      <c r="TSJ64" s="431"/>
      <c r="TSK64" s="431"/>
      <c r="TSL64" s="431"/>
      <c r="TSM64" s="431"/>
      <c r="TSN64" s="431"/>
      <c r="TSO64" s="431"/>
      <c r="TSP64" s="431"/>
      <c r="TSQ64" s="431"/>
      <c r="TSR64" s="431"/>
      <c r="TSS64" s="431"/>
      <c r="TST64" s="431"/>
      <c r="TSU64" s="431"/>
      <c r="TSV64" s="431"/>
      <c r="TSW64" s="431"/>
      <c r="TSX64" s="431"/>
      <c r="TSY64" s="431"/>
      <c r="TSZ64" s="431"/>
      <c r="TTA64" s="431"/>
      <c r="TTB64" s="431"/>
      <c r="TTC64" s="431"/>
      <c r="TTD64" s="431"/>
      <c r="TTE64" s="431"/>
      <c r="TTF64" s="431"/>
      <c r="TTG64" s="431"/>
      <c r="TTH64" s="431"/>
      <c r="TTI64" s="431"/>
      <c r="TTJ64" s="431"/>
      <c r="TTK64" s="431"/>
      <c r="TTL64" s="431"/>
      <c r="TTM64" s="431"/>
      <c r="TTN64" s="431"/>
      <c r="TTO64" s="431"/>
      <c r="TTP64" s="431"/>
      <c r="TTQ64" s="431"/>
      <c r="TTR64" s="431"/>
      <c r="TTS64" s="431"/>
      <c r="TTT64" s="431"/>
      <c r="TTU64" s="431"/>
      <c r="TTV64" s="431"/>
      <c r="TTW64" s="431"/>
      <c r="TTX64" s="431"/>
      <c r="TTY64" s="431"/>
      <c r="TTZ64" s="431"/>
      <c r="TUA64" s="431"/>
      <c r="TUB64" s="431"/>
      <c r="TUC64" s="431"/>
      <c r="TUD64" s="431"/>
      <c r="TUE64" s="431"/>
      <c r="TUF64" s="431"/>
      <c r="TUG64" s="431"/>
      <c r="TUH64" s="431"/>
      <c r="TUI64" s="431"/>
      <c r="TUJ64" s="431"/>
      <c r="TUK64" s="431"/>
      <c r="TUL64" s="431"/>
      <c r="TUM64" s="431"/>
      <c r="TUN64" s="431"/>
      <c r="TUO64" s="431"/>
      <c r="TUP64" s="431"/>
      <c r="TUQ64" s="431"/>
      <c r="TUR64" s="431"/>
      <c r="TUS64" s="431"/>
      <c r="TUT64" s="431"/>
      <c r="TUU64" s="431"/>
      <c r="TUV64" s="431"/>
      <c r="TUW64" s="431"/>
      <c r="TUX64" s="431"/>
      <c r="TUY64" s="431"/>
      <c r="TUZ64" s="431"/>
      <c r="TVA64" s="431"/>
      <c r="TVB64" s="431"/>
      <c r="TVC64" s="431"/>
      <c r="TVD64" s="431"/>
      <c r="TVE64" s="431"/>
      <c r="TVF64" s="431"/>
      <c r="TVG64" s="431"/>
      <c r="TVH64" s="431"/>
      <c r="TVI64" s="431"/>
      <c r="TVJ64" s="431"/>
      <c r="TVK64" s="431"/>
      <c r="TVL64" s="431"/>
      <c r="TVM64" s="431"/>
      <c r="TVN64" s="431"/>
      <c r="TVO64" s="431"/>
      <c r="TVP64" s="431"/>
      <c r="TVQ64" s="431"/>
      <c r="TVR64" s="431"/>
      <c r="TVS64" s="431"/>
      <c r="TVT64" s="431"/>
      <c r="TVU64" s="431"/>
      <c r="TVV64" s="431"/>
      <c r="TVW64" s="431"/>
      <c r="TVX64" s="431"/>
      <c r="TVY64" s="431"/>
      <c r="TVZ64" s="431"/>
      <c r="TWA64" s="431"/>
      <c r="TWB64" s="431"/>
      <c r="TWC64" s="431"/>
      <c r="TWD64" s="431"/>
      <c r="TWE64" s="431"/>
      <c r="TWF64" s="431"/>
      <c r="TWG64" s="431"/>
      <c r="TWH64" s="431"/>
      <c r="TWI64" s="431"/>
      <c r="TWJ64" s="431"/>
      <c r="TWK64" s="431"/>
      <c r="TWL64" s="431"/>
      <c r="TWM64" s="431"/>
      <c r="TWN64" s="431"/>
      <c r="TWO64" s="431"/>
      <c r="TWP64" s="431"/>
      <c r="TWQ64" s="431"/>
      <c r="TWR64" s="431"/>
      <c r="TWS64" s="431"/>
      <c r="TWT64" s="431"/>
      <c r="TWU64" s="431"/>
      <c r="TWV64" s="431"/>
      <c r="TWW64" s="431"/>
      <c r="TWX64" s="431"/>
      <c r="TWY64" s="431"/>
      <c r="TWZ64" s="431"/>
      <c r="TXA64" s="431"/>
      <c r="TXB64" s="431"/>
      <c r="TXC64" s="431"/>
      <c r="TXD64" s="431"/>
      <c r="TXE64" s="431"/>
      <c r="TXF64" s="431"/>
      <c r="TXG64" s="431"/>
      <c r="TXH64" s="431"/>
      <c r="TXI64" s="431"/>
      <c r="TXJ64" s="431"/>
      <c r="TXK64" s="431"/>
      <c r="TXL64" s="431"/>
      <c r="TXM64" s="431"/>
      <c r="TXN64" s="431"/>
      <c r="TXO64" s="431"/>
      <c r="TXP64" s="431"/>
      <c r="TXQ64" s="431"/>
      <c r="TXR64" s="431"/>
      <c r="TXS64" s="431"/>
      <c r="TXT64" s="431"/>
      <c r="TXU64" s="431"/>
      <c r="TXV64" s="431"/>
      <c r="TXW64" s="431"/>
      <c r="TXX64" s="431"/>
      <c r="TXY64" s="431"/>
      <c r="TXZ64" s="431"/>
      <c r="TYA64" s="431"/>
      <c r="TYB64" s="431"/>
      <c r="TYC64" s="431"/>
      <c r="TYD64" s="431"/>
      <c r="TYE64" s="431"/>
      <c r="TYF64" s="431"/>
      <c r="TYG64" s="431"/>
      <c r="TYH64" s="431"/>
      <c r="TYI64" s="431"/>
      <c r="TYJ64" s="431"/>
      <c r="TYK64" s="431"/>
      <c r="TYL64" s="431"/>
      <c r="TYM64" s="431"/>
      <c r="TYN64" s="431"/>
      <c r="TYO64" s="431"/>
      <c r="TYP64" s="431"/>
      <c r="TYQ64" s="431"/>
      <c r="TYR64" s="431"/>
      <c r="TYS64" s="431"/>
      <c r="TYT64" s="431"/>
      <c r="TYU64" s="431"/>
      <c r="TYV64" s="431"/>
      <c r="TYW64" s="431"/>
      <c r="TYX64" s="431"/>
      <c r="TYY64" s="431"/>
      <c r="TYZ64" s="431"/>
      <c r="TZA64" s="431"/>
      <c r="TZB64" s="431"/>
      <c r="TZC64" s="431"/>
      <c r="TZD64" s="431"/>
      <c r="TZE64" s="431"/>
      <c r="TZF64" s="431"/>
      <c r="TZG64" s="431"/>
      <c r="TZH64" s="431"/>
      <c r="TZI64" s="431"/>
      <c r="TZJ64" s="431"/>
      <c r="TZK64" s="431"/>
      <c r="TZL64" s="431"/>
      <c r="TZM64" s="431"/>
      <c r="TZN64" s="431"/>
      <c r="TZO64" s="431"/>
      <c r="TZP64" s="431"/>
      <c r="TZQ64" s="431"/>
      <c r="TZR64" s="431"/>
      <c r="TZS64" s="431"/>
      <c r="TZT64" s="431"/>
      <c r="TZU64" s="431"/>
      <c r="TZV64" s="431"/>
      <c r="TZW64" s="431"/>
      <c r="TZX64" s="431"/>
      <c r="TZY64" s="431"/>
      <c r="TZZ64" s="431"/>
      <c r="UAA64" s="431"/>
      <c r="UAB64" s="431"/>
      <c r="UAC64" s="431"/>
      <c r="UAD64" s="431"/>
      <c r="UAE64" s="431"/>
      <c r="UAF64" s="431"/>
      <c r="UAG64" s="431"/>
      <c r="UAH64" s="431"/>
      <c r="UAI64" s="431"/>
      <c r="UAJ64" s="431"/>
      <c r="UAK64" s="431"/>
      <c r="UAL64" s="431"/>
      <c r="UAM64" s="431"/>
      <c r="UAN64" s="431"/>
      <c r="UAO64" s="431"/>
      <c r="UAP64" s="431"/>
      <c r="UAQ64" s="431"/>
      <c r="UAR64" s="431"/>
      <c r="UAS64" s="431"/>
      <c r="UAT64" s="431"/>
      <c r="UAU64" s="431"/>
      <c r="UAV64" s="431"/>
      <c r="UAW64" s="431"/>
      <c r="UAX64" s="431"/>
      <c r="UAY64" s="431"/>
      <c r="UAZ64" s="431"/>
      <c r="UBA64" s="431"/>
      <c r="UBB64" s="431"/>
      <c r="UBC64" s="431"/>
      <c r="UBD64" s="431"/>
      <c r="UBE64" s="431"/>
      <c r="UBF64" s="431"/>
      <c r="UBG64" s="431"/>
      <c r="UBH64" s="431"/>
      <c r="UBI64" s="431"/>
      <c r="UBJ64" s="431"/>
      <c r="UBK64" s="431"/>
      <c r="UBL64" s="431"/>
      <c r="UBM64" s="431"/>
      <c r="UBN64" s="431"/>
      <c r="UBO64" s="431"/>
      <c r="UBP64" s="431"/>
      <c r="UBQ64" s="431"/>
      <c r="UBR64" s="431"/>
      <c r="UBS64" s="431"/>
      <c r="UBT64" s="431"/>
      <c r="UBU64" s="431"/>
      <c r="UBV64" s="431"/>
      <c r="UBW64" s="431"/>
      <c r="UBX64" s="431"/>
      <c r="UBY64" s="431"/>
      <c r="UBZ64" s="431"/>
      <c r="UCA64" s="431"/>
      <c r="UCB64" s="431"/>
      <c r="UCC64" s="431"/>
      <c r="UCD64" s="431"/>
      <c r="UCE64" s="431"/>
      <c r="UCF64" s="431"/>
      <c r="UCG64" s="431"/>
      <c r="UCH64" s="431"/>
      <c r="UCI64" s="431"/>
      <c r="UCJ64" s="431"/>
      <c r="UCK64" s="431"/>
      <c r="UCL64" s="431"/>
      <c r="UCM64" s="431"/>
      <c r="UCN64" s="431"/>
      <c r="UCO64" s="431"/>
      <c r="UCP64" s="431"/>
      <c r="UCQ64" s="431"/>
      <c r="UCR64" s="431"/>
      <c r="UCS64" s="431"/>
      <c r="UCT64" s="431"/>
      <c r="UCU64" s="431"/>
      <c r="UCV64" s="431"/>
      <c r="UCW64" s="431"/>
      <c r="UCX64" s="431"/>
      <c r="UCY64" s="431"/>
      <c r="UCZ64" s="431"/>
      <c r="UDA64" s="431"/>
      <c r="UDB64" s="431"/>
      <c r="UDC64" s="431"/>
      <c r="UDD64" s="431"/>
      <c r="UDE64" s="431"/>
      <c r="UDF64" s="431"/>
      <c r="UDG64" s="431"/>
      <c r="UDH64" s="431"/>
      <c r="UDI64" s="431"/>
      <c r="UDJ64" s="431"/>
      <c r="UDK64" s="431"/>
      <c r="UDL64" s="431"/>
      <c r="UDM64" s="431"/>
      <c r="UDN64" s="431"/>
      <c r="UDO64" s="431"/>
      <c r="UDP64" s="431"/>
      <c r="UDQ64" s="431"/>
      <c r="UDR64" s="431"/>
      <c r="UDS64" s="431"/>
      <c r="UDT64" s="431"/>
      <c r="UDU64" s="431"/>
      <c r="UDV64" s="431"/>
      <c r="UDW64" s="431"/>
      <c r="UDX64" s="431"/>
      <c r="UDY64" s="431"/>
      <c r="UDZ64" s="431"/>
      <c r="UEA64" s="431"/>
      <c r="UEB64" s="431"/>
      <c r="UEC64" s="431"/>
      <c r="UED64" s="431"/>
      <c r="UEE64" s="431"/>
      <c r="UEF64" s="431"/>
      <c r="UEG64" s="431"/>
      <c r="UEH64" s="431"/>
      <c r="UEI64" s="431"/>
      <c r="UEJ64" s="431"/>
      <c r="UEK64" s="431"/>
      <c r="UEL64" s="431"/>
      <c r="UEM64" s="431"/>
      <c r="UEN64" s="431"/>
      <c r="UEO64" s="431"/>
      <c r="UEP64" s="431"/>
      <c r="UEQ64" s="431"/>
      <c r="UER64" s="431"/>
      <c r="UES64" s="431"/>
      <c r="UET64" s="431"/>
      <c r="UEU64" s="431"/>
      <c r="UEV64" s="431"/>
      <c r="UEW64" s="431"/>
      <c r="UEX64" s="431"/>
      <c r="UEY64" s="431"/>
      <c r="UEZ64" s="431"/>
      <c r="UFA64" s="431"/>
      <c r="UFB64" s="431"/>
      <c r="UFC64" s="431"/>
      <c r="UFD64" s="431"/>
      <c r="UFE64" s="431"/>
      <c r="UFF64" s="431"/>
      <c r="UFG64" s="431"/>
      <c r="UFH64" s="431"/>
      <c r="UFI64" s="431"/>
      <c r="UFJ64" s="431"/>
      <c r="UFK64" s="431"/>
      <c r="UFL64" s="431"/>
      <c r="UFM64" s="431"/>
      <c r="UFN64" s="431"/>
      <c r="UFO64" s="431"/>
      <c r="UFP64" s="431"/>
      <c r="UFQ64" s="431"/>
      <c r="UFR64" s="431"/>
      <c r="UFS64" s="431"/>
      <c r="UFT64" s="431"/>
      <c r="UFU64" s="431"/>
      <c r="UFV64" s="431"/>
      <c r="UFW64" s="431"/>
      <c r="UFX64" s="431"/>
      <c r="UFY64" s="431"/>
      <c r="UFZ64" s="431"/>
      <c r="UGA64" s="431"/>
      <c r="UGB64" s="431"/>
      <c r="UGC64" s="431"/>
      <c r="UGD64" s="431"/>
      <c r="UGE64" s="431"/>
      <c r="UGF64" s="431"/>
      <c r="UGG64" s="431"/>
      <c r="UGH64" s="431"/>
      <c r="UGI64" s="431"/>
      <c r="UGJ64" s="431"/>
      <c r="UGK64" s="431"/>
      <c r="UGL64" s="431"/>
      <c r="UGM64" s="431"/>
      <c r="UGN64" s="431"/>
      <c r="UGO64" s="431"/>
      <c r="UGP64" s="431"/>
      <c r="UGQ64" s="431"/>
      <c r="UGR64" s="431"/>
      <c r="UGS64" s="431"/>
      <c r="UGT64" s="431"/>
      <c r="UGU64" s="431"/>
      <c r="UGV64" s="431"/>
      <c r="UGW64" s="431"/>
      <c r="UGX64" s="431"/>
      <c r="UGY64" s="431"/>
      <c r="UGZ64" s="431"/>
      <c r="UHA64" s="431"/>
      <c r="UHB64" s="431"/>
      <c r="UHC64" s="431"/>
      <c r="UHD64" s="431"/>
      <c r="UHE64" s="431"/>
      <c r="UHF64" s="431"/>
      <c r="UHG64" s="431"/>
      <c r="UHH64" s="431"/>
      <c r="UHI64" s="431"/>
      <c r="UHJ64" s="431"/>
      <c r="UHK64" s="431"/>
      <c r="UHL64" s="431"/>
      <c r="UHM64" s="431"/>
      <c r="UHN64" s="431"/>
      <c r="UHO64" s="431"/>
      <c r="UHP64" s="431"/>
      <c r="UHQ64" s="431"/>
      <c r="UHR64" s="431"/>
      <c r="UHS64" s="431"/>
      <c r="UHT64" s="431"/>
      <c r="UHU64" s="431"/>
      <c r="UHV64" s="431"/>
      <c r="UHW64" s="431"/>
      <c r="UHX64" s="431"/>
      <c r="UHY64" s="431"/>
      <c r="UHZ64" s="431"/>
      <c r="UIA64" s="431"/>
      <c r="UIB64" s="431"/>
      <c r="UIC64" s="431"/>
      <c r="UID64" s="431"/>
      <c r="UIE64" s="431"/>
      <c r="UIF64" s="431"/>
      <c r="UIG64" s="431"/>
      <c r="UIH64" s="431"/>
      <c r="UII64" s="431"/>
      <c r="UIJ64" s="431"/>
      <c r="UIK64" s="431"/>
      <c r="UIL64" s="431"/>
      <c r="UIM64" s="431"/>
      <c r="UIN64" s="431"/>
      <c r="UIO64" s="431"/>
      <c r="UIP64" s="431"/>
      <c r="UIQ64" s="431"/>
      <c r="UIR64" s="431"/>
      <c r="UIS64" s="431"/>
      <c r="UIT64" s="431"/>
      <c r="UIU64" s="431"/>
      <c r="UIV64" s="431"/>
      <c r="UIW64" s="431"/>
      <c r="UIX64" s="431"/>
      <c r="UIY64" s="431"/>
      <c r="UIZ64" s="431"/>
      <c r="UJA64" s="431"/>
      <c r="UJB64" s="431"/>
      <c r="UJC64" s="431"/>
      <c r="UJD64" s="431"/>
      <c r="UJE64" s="431"/>
      <c r="UJF64" s="431"/>
      <c r="UJG64" s="431"/>
      <c r="UJH64" s="431"/>
      <c r="UJI64" s="431"/>
      <c r="UJJ64" s="431"/>
      <c r="UJK64" s="431"/>
      <c r="UJL64" s="431"/>
      <c r="UJM64" s="431"/>
      <c r="UJN64" s="431"/>
      <c r="UJO64" s="431"/>
      <c r="UJP64" s="431"/>
      <c r="UJQ64" s="431"/>
      <c r="UJR64" s="431"/>
      <c r="UJS64" s="431"/>
      <c r="UJT64" s="431"/>
      <c r="UJU64" s="431"/>
      <c r="UJV64" s="431"/>
      <c r="UJW64" s="431"/>
      <c r="UJX64" s="431"/>
      <c r="UJY64" s="431"/>
      <c r="UJZ64" s="431"/>
      <c r="UKA64" s="431"/>
      <c r="UKB64" s="431"/>
      <c r="UKC64" s="431"/>
      <c r="UKD64" s="431"/>
      <c r="UKE64" s="431"/>
      <c r="UKF64" s="431"/>
      <c r="UKG64" s="431"/>
      <c r="UKH64" s="431"/>
      <c r="UKI64" s="431"/>
      <c r="UKJ64" s="431"/>
      <c r="UKK64" s="431"/>
      <c r="UKL64" s="431"/>
      <c r="UKM64" s="431"/>
      <c r="UKN64" s="431"/>
      <c r="UKO64" s="431"/>
      <c r="UKP64" s="431"/>
      <c r="UKQ64" s="431"/>
      <c r="UKR64" s="431"/>
      <c r="UKS64" s="431"/>
      <c r="UKT64" s="431"/>
      <c r="UKU64" s="431"/>
      <c r="UKV64" s="431"/>
      <c r="UKW64" s="431"/>
      <c r="UKX64" s="431"/>
      <c r="UKY64" s="431"/>
      <c r="UKZ64" s="431"/>
      <c r="ULA64" s="431"/>
      <c r="ULB64" s="431"/>
      <c r="ULC64" s="431"/>
      <c r="ULD64" s="431"/>
      <c r="ULE64" s="431"/>
      <c r="ULF64" s="431"/>
      <c r="ULG64" s="431"/>
      <c r="ULH64" s="431"/>
      <c r="ULI64" s="431"/>
      <c r="ULJ64" s="431"/>
      <c r="ULK64" s="431"/>
      <c r="ULL64" s="431"/>
      <c r="ULM64" s="431"/>
      <c r="ULN64" s="431"/>
      <c r="ULO64" s="431"/>
      <c r="ULP64" s="431"/>
      <c r="ULQ64" s="431"/>
      <c r="ULR64" s="431"/>
      <c r="ULS64" s="431"/>
      <c r="ULT64" s="431"/>
      <c r="ULU64" s="431"/>
      <c r="ULV64" s="431"/>
      <c r="ULW64" s="431"/>
      <c r="ULX64" s="431"/>
      <c r="ULY64" s="431"/>
      <c r="ULZ64" s="431"/>
      <c r="UMA64" s="431"/>
      <c r="UMB64" s="431"/>
      <c r="UMC64" s="431"/>
      <c r="UMD64" s="431"/>
      <c r="UME64" s="431"/>
      <c r="UMF64" s="431"/>
      <c r="UMG64" s="431"/>
      <c r="UMH64" s="431"/>
      <c r="UMI64" s="431"/>
      <c r="UMJ64" s="431"/>
      <c r="UMK64" s="431"/>
      <c r="UML64" s="431"/>
      <c r="UMM64" s="431"/>
      <c r="UMN64" s="431"/>
      <c r="UMO64" s="431"/>
      <c r="UMP64" s="431"/>
      <c r="UMQ64" s="431"/>
      <c r="UMR64" s="431"/>
      <c r="UMS64" s="431"/>
      <c r="UMT64" s="431"/>
      <c r="UMU64" s="431"/>
      <c r="UMV64" s="431"/>
      <c r="UMW64" s="431"/>
      <c r="UMX64" s="431"/>
      <c r="UMY64" s="431"/>
      <c r="UMZ64" s="431"/>
      <c r="UNA64" s="431"/>
      <c r="UNB64" s="431"/>
      <c r="UNC64" s="431"/>
      <c r="UND64" s="431"/>
      <c r="UNE64" s="431"/>
      <c r="UNF64" s="431"/>
      <c r="UNG64" s="431"/>
      <c r="UNH64" s="431"/>
      <c r="UNI64" s="431"/>
      <c r="UNJ64" s="431"/>
      <c r="UNK64" s="431"/>
      <c r="UNL64" s="431"/>
      <c r="UNM64" s="431"/>
      <c r="UNN64" s="431"/>
      <c r="UNO64" s="431"/>
      <c r="UNP64" s="431"/>
      <c r="UNQ64" s="431"/>
      <c r="UNR64" s="431"/>
      <c r="UNS64" s="431"/>
      <c r="UNT64" s="431"/>
      <c r="UNU64" s="431"/>
      <c r="UNV64" s="431"/>
      <c r="UNW64" s="431"/>
      <c r="UNX64" s="431"/>
      <c r="UNY64" s="431"/>
      <c r="UNZ64" s="431"/>
      <c r="UOA64" s="431"/>
      <c r="UOB64" s="431"/>
      <c r="UOC64" s="431"/>
      <c r="UOD64" s="431"/>
      <c r="UOE64" s="431"/>
      <c r="UOF64" s="431"/>
      <c r="UOG64" s="431"/>
      <c r="UOH64" s="431"/>
      <c r="UOI64" s="431"/>
      <c r="UOJ64" s="431"/>
      <c r="UOK64" s="431"/>
      <c r="UOL64" s="431"/>
      <c r="UOM64" s="431"/>
      <c r="UON64" s="431"/>
      <c r="UOO64" s="431"/>
      <c r="UOP64" s="431"/>
      <c r="UOQ64" s="431"/>
      <c r="UOR64" s="431"/>
      <c r="UOS64" s="431"/>
      <c r="UOT64" s="431"/>
      <c r="UOU64" s="431"/>
      <c r="UOV64" s="431"/>
      <c r="UOW64" s="431"/>
      <c r="UOX64" s="431"/>
      <c r="UOY64" s="431"/>
      <c r="UOZ64" s="431"/>
      <c r="UPA64" s="431"/>
      <c r="UPB64" s="431"/>
      <c r="UPC64" s="431"/>
      <c r="UPD64" s="431"/>
      <c r="UPE64" s="431"/>
      <c r="UPF64" s="431"/>
      <c r="UPG64" s="431"/>
      <c r="UPH64" s="431"/>
      <c r="UPI64" s="431"/>
      <c r="UPJ64" s="431"/>
      <c r="UPK64" s="431"/>
      <c r="UPL64" s="431"/>
      <c r="UPM64" s="431"/>
      <c r="UPN64" s="431"/>
      <c r="UPO64" s="431"/>
      <c r="UPP64" s="431"/>
      <c r="UPQ64" s="431"/>
      <c r="UPR64" s="431"/>
      <c r="UPS64" s="431"/>
      <c r="UPT64" s="431"/>
      <c r="UPU64" s="431"/>
      <c r="UPV64" s="431"/>
      <c r="UPW64" s="431"/>
      <c r="UPX64" s="431"/>
      <c r="UPY64" s="431"/>
      <c r="UPZ64" s="431"/>
      <c r="UQA64" s="431"/>
      <c r="UQB64" s="431"/>
      <c r="UQC64" s="431"/>
      <c r="UQD64" s="431"/>
      <c r="UQE64" s="431"/>
      <c r="UQF64" s="431"/>
      <c r="UQG64" s="431"/>
      <c r="UQH64" s="431"/>
      <c r="UQI64" s="431"/>
      <c r="UQJ64" s="431"/>
      <c r="UQK64" s="431"/>
      <c r="UQL64" s="431"/>
      <c r="UQM64" s="431"/>
      <c r="UQN64" s="431"/>
      <c r="UQO64" s="431"/>
      <c r="UQP64" s="431"/>
      <c r="UQQ64" s="431"/>
      <c r="UQR64" s="431"/>
      <c r="UQS64" s="431"/>
      <c r="UQT64" s="431"/>
      <c r="UQU64" s="431"/>
      <c r="UQV64" s="431"/>
      <c r="UQW64" s="431"/>
      <c r="UQX64" s="431"/>
      <c r="UQY64" s="431"/>
      <c r="UQZ64" s="431"/>
      <c r="URA64" s="431"/>
      <c r="URB64" s="431"/>
      <c r="URC64" s="431"/>
      <c r="URD64" s="431"/>
      <c r="URE64" s="431"/>
      <c r="URF64" s="431"/>
      <c r="URG64" s="431"/>
      <c r="URH64" s="431"/>
      <c r="URI64" s="431"/>
      <c r="URJ64" s="431"/>
      <c r="URK64" s="431"/>
      <c r="URL64" s="431"/>
      <c r="URM64" s="431"/>
      <c r="URN64" s="431"/>
      <c r="URO64" s="431"/>
      <c r="URP64" s="431"/>
      <c r="URQ64" s="431"/>
      <c r="URR64" s="431"/>
      <c r="URS64" s="431"/>
      <c r="URT64" s="431"/>
      <c r="URU64" s="431"/>
      <c r="URV64" s="431"/>
      <c r="URW64" s="431"/>
      <c r="URX64" s="431"/>
      <c r="URY64" s="431"/>
      <c r="URZ64" s="431"/>
      <c r="USA64" s="431"/>
      <c r="USB64" s="431"/>
      <c r="USC64" s="431"/>
      <c r="USD64" s="431"/>
      <c r="USE64" s="431"/>
      <c r="USF64" s="431"/>
      <c r="USG64" s="431"/>
      <c r="USH64" s="431"/>
      <c r="USI64" s="431"/>
      <c r="USJ64" s="431"/>
      <c r="USK64" s="431"/>
      <c r="USL64" s="431"/>
      <c r="USM64" s="431"/>
      <c r="USN64" s="431"/>
      <c r="USO64" s="431"/>
      <c r="USP64" s="431"/>
      <c r="USQ64" s="431"/>
      <c r="USR64" s="431"/>
      <c r="USS64" s="431"/>
      <c r="UST64" s="431"/>
      <c r="USU64" s="431"/>
      <c r="USV64" s="431"/>
      <c r="USW64" s="431"/>
      <c r="USX64" s="431"/>
      <c r="USY64" s="431"/>
      <c r="USZ64" s="431"/>
      <c r="UTA64" s="431"/>
      <c r="UTB64" s="431"/>
      <c r="UTC64" s="431"/>
      <c r="UTD64" s="431"/>
      <c r="UTE64" s="431"/>
      <c r="UTF64" s="431"/>
      <c r="UTG64" s="431"/>
      <c r="UTH64" s="431"/>
      <c r="UTI64" s="431"/>
      <c r="UTJ64" s="431"/>
      <c r="UTK64" s="431"/>
      <c r="UTL64" s="431"/>
      <c r="UTM64" s="431"/>
      <c r="UTN64" s="431"/>
      <c r="UTO64" s="431"/>
      <c r="UTP64" s="431"/>
      <c r="UTQ64" s="431"/>
      <c r="UTR64" s="431"/>
      <c r="UTS64" s="431"/>
      <c r="UTT64" s="431"/>
      <c r="UTU64" s="431"/>
      <c r="UTV64" s="431"/>
      <c r="UTW64" s="431"/>
      <c r="UTX64" s="431"/>
      <c r="UTY64" s="431"/>
      <c r="UTZ64" s="431"/>
      <c r="UUA64" s="431"/>
      <c r="UUB64" s="431"/>
      <c r="UUC64" s="431"/>
      <c r="UUD64" s="431"/>
      <c r="UUE64" s="431"/>
      <c r="UUF64" s="431"/>
      <c r="UUG64" s="431"/>
      <c r="UUH64" s="431"/>
      <c r="UUI64" s="431"/>
      <c r="UUJ64" s="431"/>
      <c r="UUK64" s="431"/>
      <c r="UUL64" s="431"/>
      <c r="UUM64" s="431"/>
      <c r="UUN64" s="431"/>
      <c r="UUO64" s="431"/>
      <c r="UUP64" s="431"/>
      <c r="UUQ64" s="431"/>
      <c r="UUR64" s="431"/>
      <c r="UUS64" s="431"/>
      <c r="UUT64" s="431"/>
      <c r="UUU64" s="431"/>
      <c r="UUV64" s="431"/>
      <c r="UUW64" s="431"/>
      <c r="UUX64" s="431"/>
      <c r="UUY64" s="431"/>
      <c r="UUZ64" s="431"/>
      <c r="UVA64" s="431"/>
      <c r="UVB64" s="431"/>
      <c r="UVC64" s="431"/>
      <c r="UVD64" s="431"/>
      <c r="UVE64" s="431"/>
      <c r="UVF64" s="431"/>
      <c r="UVG64" s="431"/>
      <c r="UVH64" s="431"/>
      <c r="UVI64" s="431"/>
      <c r="UVJ64" s="431"/>
      <c r="UVK64" s="431"/>
      <c r="UVL64" s="431"/>
      <c r="UVM64" s="431"/>
      <c r="UVN64" s="431"/>
      <c r="UVO64" s="431"/>
      <c r="UVP64" s="431"/>
      <c r="UVQ64" s="431"/>
      <c r="UVR64" s="431"/>
      <c r="UVS64" s="431"/>
      <c r="UVT64" s="431"/>
      <c r="UVU64" s="431"/>
      <c r="UVV64" s="431"/>
      <c r="UVW64" s="431"/>
      <c r="UVX64" s="431"/>
      <c r="UVY64" s="431"/>
      <c r="UVZ64" s="431"/>
      <c r="UWA64" s="431"/>
      <c r="UWB64" s="431"/>
      <c r="UWC64" s="431"/>
      <c r="UWD64" s="431"/>
      <c r="UWE64" s="431"/>
      <c r="UWF64" s="431"/>
      <c r="UWG64" s="431"/>
      <c r="UWH64" s="431"/>
      <c r="UWI64" s="431"/>
      <c r="UWJ64" s="431"/>
      <c r="UWK64" s="431"/>
      <c r="UWL64" s="431"/>
      <c r="UWM64" s="431"/>
      <c r="UWN64" s="431"/>
      <c r="UWO64" s="431"/>
      <c r="UWP64" s="431"/>
      <c r="UWQ64" s="431"/>
      <c r="UWR64" s="431"/>
      <c r="UWS64" s="431"/>
      <c r="UWT64" s="431"/>
      <c r="UWU64" s="431"/>
      <c r="UWV64" s="431"/>
      <c r="UWW64" s="431"/>
      <c r="UWX64" s="431"/>
      <c r="UWY64" s="431"/>
      <c r="UWZ64" s="431"/>
      <c r="UXA64" s="431"/>
      <c r="UXB64" s="431"/>
      <c r="UXC64" s="431"/>
      <c r="UXD64" s="431"/>
      <c r="UXE64" s="431"/>
      <c r="UXF64" s="431"/>
      <c r="UXG64" s="431"/>
      <c r="UXH64" s="431"/>
      <c r="UXI64" s="431"/>
      <c r="UXJ64" s="431"/>
      <c r="UXK64" s="431"/>
      <c r="UXL64" s="431"/>
      <c r="UXM64" s="431"/>
      <c r="UXN64" s="431"/>
      <c r="UXO64" s="431"/>
      <c r="UXP64" s="431"/>
      <c r="UXQ64" s="431"/>
      <c r="UXR64" s="431"/>
      <c r="UXS64" s="431"/>
      <c r="UXT64" s="431"/>
      <c r="UXU64" s="431"/>
      <c r="UXV64" s="431"/>
      <c r="UXW64" s="431"/>
      <c r="UXX64" s="431"/>
      <c r="UXY64" s="431"/>
      <c r="UXZ64" s="431"/>
      <c r="UYA64" s="431"/>
      <c r="UYB64" s="431"/>
      <c r="UYC64" s="431"/>
      <c r="UYD64" s="431"/>
      <c r="UYE64" s="431"/>
      <c r="UYF64" s="431"/>
      <c r="UYG64" s="431"/>
      <c r="UYH64" s="431"/>
      <c r="UYI64" s="431"/>
      <c r="UYJ64" s="431"/>
      <c r="UYK64" s="431"/>
      <c r="UYL64" s="431"/>
      <c r="UYM64" s="431"/>
      <c r="UYN64" s="431"/>
      <c r="UYO64" s="431"/>
      <c r="UYP64" s="431"/>
      <c r="UYQ64" s="431"/>
      <c r="UYR64" s="431"/>
      <c r="UYS64" s="431"/>
      <c r="UYT64" s="431"/>
      <c r="UYU64" s="431"/>
      <c r="UYV64" s="431"/>
      <c r="UYW64" s="431"/>
      <c r="UYX64" s="431"/>
      <c r="UYY64" s="431"/>
      <c r="UYZ64" s="431"/>
      <c r="UZA64" s="431"/>
      <c r="UZB64" s="431"/>
      <c r="UZC64" s="431"/>
      <c r="UZD64" s="431"/>
      <c r="UZE64" s="431"/>
      <c r="UZF64" s="431"/>
      <c r="UZG64" s="431"/>
      <c r="UZH64" s="431"/>
      <c r="UZI64" s="431"/>
      <c r="UZJ64" s="431"/>
      <c r="UZK64" s="431"/>
      <c r="UZL64" s="431"/>
      <c r="UZM64" s="431"/>
      <c r="UZN64" s="431"/>
      <c r="UZO64" s="431"/>
      <c r="UZP64" s="431"/>
      <c r="UZQ64" s="431"/>
      <c r="UZR64" s="431"/>
      <c r="UZS64" s="431"/>
      <c r="UZT64" s="431"/>
      <c r="UZU64" s="431"/>
      <c r="UZV64" s="431"/>
      <c r="UZW64" s="431"/>
      <c r="UZX64" s="431"/>
      <c r="UZY64" s="431"/>
      <c r="UZZ64" s="431"/>
      <c r="VAA64" s="431"/>
      <c r="VAB64" s="431"/>
      <c r="VAC64" s="431"/>
      <c r="VAD64" s="431"/>
      <c r="VAE64" s="431"/>
      <c r="VAF64" s="431"/>
      <c r="VAG64" s="431"/>
      <c r="VAH64" s="431"/>
      <c r="VAI64" s="431"/>
      <c r="VAJ64" s="431"/>
      <c r="VAK64" s="431"/>
      <c r="VAL64" s="431"/>
      <c r="VAM64" s="431"/>
      <c r="VAN64" s="431"/>
      <c r="VAO64" s="431"/>
      <c r="VAP64" s="431"/>
      <c r="VAQ64" s="431"/>
      <c r="VAR64" s="431"/>
      <c r="VAS64" s="431"/>
      <c r="VAT64" s="431"/>
      <c r="VAU64" s="431"/>
      <c r="VAV64" s="431"/>
      <c r="VAW64" s="431"/>
      <c r="VAX64" s="431"/>
      <c r="VAY64" s="431"/>
      <c r="VAZ64" s="431"/>
      <c r="VBA64" s="431"/>
      <c r="VBB64" s="431"/>
      <c r="VBC64" s="431"/>
      <c r="VBD64" s="431"/>
      <c r="VBE64" s="431"/>
      <c r="VBF64" s="431"/>
      <c r="VBG64" s="431"/>
      <c r="VBH64" s="431"/>
      <c r="VBI64" s="431"/>
      <c r="VBJ64" s="431"/>
      <c r="VBK64" s="431"/>
      <c r="VBL64" s="431"/>
      <c r="VBM64" s="431"/>
      <c r="VBN64" s="431"/>
      <c r="VBO64" s="431"/>
      <c r="VBP64" s="431"/>
      <c r="VBQ64" s="431"/>
      <c r="VBR64" s="431"/>
      <c r="VBS64" s="431"/>
      <c r="VBT64" s="431"/>
      <c r="VBU64" s="431"/>
      <c r="VBV64" s="431"/>
      <c r="VBW64" s="431"/>
      <c r="VBX64" s="431"/>
      <c r="VBY64" s="431"/>
      <c r="VBZ64" s="431"/>
      <c r="VCA64" s="431"/>
      <c r="VCB64" s="431"/>
      <c r="VCC64" s="431"/>
      <c r="VCD64" s="431"/>
      <c r="VCE64" s="431"/>
      <c r="VCF64" s="431"/>
      <c r="VCG64" s="431"/>
      <c r="VCH64" s="431"/>
      <c r="VCI64" s="431"/>
      <c r="VCJ64" s="431"/>
      <c r="VCK64" s="431"/>
      <c r="VCL64" s="431"/>
      <c r="VCM64" s="431"/>
      <c r="VCN64" s="431"/>
      <c r="VCO64" s="431"/>
      <c r="VCP64" s="431"/>
      <c r="VCQ64" s="431"/>
      <c r="VCR64" s="431"/>
      <c r="VCS64" s="431"/>
      <c r="VCT64" s="431"/>
      <c r="VCU64" s="431"/>
      <c r="VCV64" s="431"/>
      <c r="VCW64" s="431"/>
      <c r="VCX64" s="431"/>
      <c r="VCY64" s="431"/>
      <c r="VCZ64" s="431"/>
      <c r="VDA64" s="431"/>
      <c r="VDB64" s="431"/>
      <c r="VDC64" s="431"/>
      <c r="VDD64" s="431"/>
      <c r="VDE64" s="431"/>
      <c r="VDF64" s="431"/>
      <c r="VDG64" s="431"/>
      <c r="VDH64" s="431"/>
      <c r="VDI64" s="431"/>
      <c r="VDJ64" s="431"/>
      <c r="VDK64" s="431"/>
      <c r="VDL64" s="431"/>
      <c r="VDM64" s="431"/>
      <c r="VDN64" s="431"/>
      <c r="VDO64" s="431"/>
      <c r="VDP64" s="431"/>
      <c r="VDQ64" s="431"/>
      <c r="VDR64" s="431"/>
      <c r="VDS64" s="431"/>
      <c r="VDT64" s="431"/>
      <c r="VDU64" s="431"/>
      <c r="VDV64" s="431"/>
      <c r="VDW64" s="431"/>
      <c r="VDX64" s="431"/>
      <c r="VDY64" s="431"/>
      <c r="VDZ64" s="431"/>
      <c r="VEA64" s="431"/>
      <c r="VEB64" s="431"/>
      <c r="VEC64" s="431"/>
      <c r="VED64" s="431"/>
      <c r="VEE64" s="431"/>
      <c r="VEF64" s="431"/>
      <c r="VEG64" s="431"/>
      <c r="VEH64" s="431"/>
      <c r="VEI64" s="431"/>
      <c r="VEJ64" s="431"/>
      <c r="VEK64" s="431"/>
      <c r="VEL64" s="431"/>
      <c r="VEM64" s="431"/>
      <c r="VEN64" s="431"/>
      <c r="VEO64" s="431"/>
      <c r="VEP64" s="431"/>
      <c r="VEQ64" s="431"/>
      <c r="VER64" s="431"/>
      <c r="VES64" s="431"/>
      <c r="VET64" s="431"/>
      <c r="VEU64" s="431"/>
      <c r="VEV64" s="431"/>
      <c r="VEW64" s="431"/>
      <c r="VEX64" s="431"/>
      <c r="VEY64" s="431"/>
      <c r="VEZ64" s="431"/>
      <c r="VFA64" s="431"/>
      <c r="VFB64" s="431"/>
      <c r="VFC64" s="431"/>
      <c r="VFD64" s="431"/>
      <c r="VFE64" s="431"/>
      <c r="VFF64" s="431"/>
      <c r="VFG64" s="431"/>
      <c r="VFH64" s="431"/>
      <c r="VFI64" s="431"/>
      <c r="VFJ64" s="431"/>
      <c r="VFK64" s="431"/>
      <c r="VFL64" s="431"/>
      <c r="VFM64" s="431"/>
      <c r="VFN64" s="431"/>
      <c r="VFO64" s="431"/>
      <c r="VFP64" s="431"/>
      <c r="VFQ64" s="431"/>
      <c r="VFR64" s="431"/>
      <c r="VFS64" s="431"/>
      <c r="VFT64" s="431"/>
      <c r="VFU64" s="431"/>
      <c r="VFV64" s="431"/>
      <c r="VFW64" s="431"/>
      <c r="VFX64" s="431"/>
      <c r="VFY64" s="431"/>
      <c r="VFZ64" s="431"/>
      <c r="VGA64" s="431"/>
      <c r="VGB64" s="431"/>
      <c r="VGC64" s="431"/>
      <c r="VGD64" s="431"/>
      <c r="VGE64" s="431"/>
      <c r="VGF64" s="431"/>
      <c r="VGG64" s="431"/>
      <c r="VGH64" s="431"/>
      <c r="VGI64" s="431"/>
      <c r="VGJ64" s="431"/>
      <c r="VGK64" s="431"/>
      <c r="VGL64" s="431"/>
      <c r="VGM64" s="431"/>
      <c r="VGN64" s="431"/>
      <c r="VGO64" s="431"/>
      <c r="VGP64" s="431"/>
      <c r="VGQ64" s="431"/>
      <c r="VGR64" s="431"/>
      <c r="VGS64" s="431"/>
      <c r="VGT64" s="431"/>
      <c r="VGU64" s="431"/>
      <c r="VGV64" s="431"/>
      <c r="VGW64" s="431"/>
      <c r="VGX64" s="431"/>
      <c r="VGY64" s="431"/>
      <c r="VGZ64" s="431"/>
      <c r="VHA64" s="431"/>
      <c r="VHB64" s="431"/>
      <c r="VHC64" s="431"/>
      <c r="VHD64" s="431"/>
      <c r="VHE64" s="431"/>
      <c r="VHF64" s="431"/>
      <c r="VHG64" s="431"/>
      <c r="VHH64" s="431"/>
      <c r="VHI64" s="431"/>
      <c r="VHJ64" s="431"/>
      <c r="VHK64" s="431"/>
      <c r="VHL64" s="431"/>
      <c r="VHM64" s="431"/>
      <c r="VHN64" s="431"/>
      <c r="VHO64" s="431"/>
      <c r="VHP64" s="431"/>
      <c r="VHQ64" s="431"/>
      <c r="VHR64" s="431"/>
      <c r="VHS64" s="431"/>
      <c r="VHT64" s="431"/>
      <c r="VHU64" s="431"/>
      <c r="VHV64" s="431"/>
      <c r="VHW64" s="431"/>
      <c r="VHX64" s="431"/>
      <c r="VHY64" s="431"/>
      <c r="VHZ64" s="431"/>
      <c r="VIA64" s="431"/>
      <c r="VIB64" s="431"/>
      <c r="VIC64" s="431"/>
      <c r="VID64" s="431"/>
      <c r="VIE64" s="431"/>
      <c r="VIF64" s="431"/>
      <c r="VIG64" s="431"/>
      <c r="VIH64" s="431"/>
      <c r="VII64" s="431"/>
      <c r="VIJ64" s="431"/>
      <c r="VIK64" s="431"/>
      <c r="VIL64" s="431"/>
      <c r="VIM64" s="431"/>
      <c r="VIN64" s="431"/>
      <c r="VIO64" s="431"/>
      <c r="VIP64" s="431"/>
      <c r="VIQ64" s="431"/>
      <c r="VIR64" s="431"/>
      <c r="VIS64" s="431"/>
      <c r="VIT64" s="431"/>
      <c r="VIU64" s="431"/>
      <c r="VIV64" s="431"/>
      <c r="VIW64" s="431"/>
      <c r="VIX64" s="431"/>
      <c r="VIY64" s="431"/>
      <c r="VIZ64" s="431"/>
      <c r="VJA64" s="431"/>
      <c r="VJB64" s="431"/>
      <c r="VJC64" s="431"/>
      <c r="VJD64" s="431"/>
      <c r="VJE64" s="431"/>
      <c r="VJF64" s="431"/>
      <c r="VJG64" s="431"/>
      <c r="VJH64" s="431"/>
      <c r="VJI64" s="431"/>
      <c r="VJJ64" s="431"/>
      <c r="VJK64" s="431"/>
      <c r="VJL64" s="431"/>
      <c r="VJM64" s="431"/>
      <c r="VJN64" s="431"/>
      <c r="VJO64" s="431"/>
      <c r="VJP64" s="431"/>
      <c r="VJQ64" s="431"/>
      <c r="VJR64" s="431"/>
      <c r="VJS64" s="431"/>
      <c r="VJT64" s="431"/>
      <c r="VJU64" s="431"/>
      <c r="VJV64" s="431"/>
      <c r="VJW64" s="431"/>
      <c r="VJX64" s="431"/>
      <c r="VJY64" s="431"/>
      <c r="VJZ64" s="431"/>
      <c r="VKA64" s="431"/>
      <c r="VKB64" s="431"/>
      <c r="VKC64" s="431"/>
      <c r="VKD64" s="431"/>
      <c r="VKE64" s="431"/>
      <c r="VKF64" s="431"/>
      <c r="VKG64" s="431"/>
      <c r="VKH64" s="431"/>
      <c r="VKI64" s="431"/>
      <c r="VKJ64" s="431"/>
      <c r="VKK64" s="431"/>
      <c r="VKL64" s="431"/>
      <c r="VKM64" s="431"/>
      <c r="VKN64" s="431"/>
      <c r="VKO64" s="431"/>
      <c r="VKP64" s="431"/>
      <c r="VKQ64" s="431"/>
      <c r="VKR64" s="431"/>
      <c r="VKS64" s="431"/>
      <c r="VKT64" s="431"/>
      <c r="VKU64" s="431"/>
      <c r="VKV64" s="431"/>
      <c r="VKW64" s="431"/>
      <c r="VKX64" s="431"/>
      <c r="VKY64" s="431"/>
      <c r="VKZ64" s="431"/>
      <c r="VLA64" s="431"/>
      <c r="VLB64" s="431"/>
      <c r="VLC64" s="431"/>
      <c r="VLD64" s="431"/>
      <c r="VLE64" s="431"/>
      <c r="VLF64" s="431"/>
      <c r="VLG64" s="431"/>
      <c r="VLH64" s="431"/>
      <c r="VLI64" s="431"/>
      <c r="VLJ64" s="431"/>
      <c r="VLK64" s="431"/>
      <c r="VLL64" s="431"/>
      <c r="VLM64" s="431"/>
      <c r="VLN64" s="431"/>
      <c r="VLO64" s="431"/>
      <c r="VLP64" s="431"/>
      <c r="VLQ64" s="431"/>
      <c r="VLR64" s="431"/>
      <c r="VLS64" s="431"/>
      <c r="VLT64" s="431"/>
      <c r="VLU64" s="431"/>
      <c r="VLV64" s="431"/>
      <c r="VLW64" s="431"/>
      <c r="VLX64" s="431"/>
      <c r="VLY64" s="431"/>
      <c r="VLZ64" s="431"/>
      <c r="VMA64" s="431"/>
      <c r="VMB64" s="431"/>
      <c r="VMC64" s="431"/>
      <c r="VMD64" s="431"/>
      <c r="VME64" s="431"/>
      <c r="VMF64" s="431"/>
      <c r="VMG64" s="431"/>
      <c r="VMH64" s="431"/>
      <c r="VMI64" s="431"/>
      <c r="VMJ64" s="431"/>
      <c r="VMK64" s="431"/>
      <c r="VML64" s="431"/>
      <c r="VMM64" s="431"/>
      <c r="VMN64" s="431"/>
      <c r="VMO64" s="431"/>
      <c r="VMP64" s="431"/>
      <c r="VMQ64" s="431"/>
      <c r="VMR64" s="431"/>
      <c r="VMS64" s="431"/>
      <c r="VMT64" s="431"/>
      <c r="VMU64" s="431"/>
      <c r="VMV64" s="431"/>
      <c r="VMW64" s="431"/>
      <c r="VMX64" s="431"/>
      <c r="VMY64" s="431"/>
      <c r="VMZ64" s="431"/>
      <c r="VNA64" s="431"/>
      <c r="VNB64" s="431"/>
      <c r="VNC64" s="431"/>
      <c r="VND64" s="431"/>
      <c r="VNE64" s="431"/>
      <c r="VNF64" s="431"/>
      <c r="VNG64" s="431"/>
      <c r="VNH64" s="431"/>
      <c r="VNI64" s="431"/>
      <c r="VNJ64" s="431"/>
      <c r="VNK64" s="431"/>
      <c r="VNL64" s="431"/>
      <c r="VNM64" s="431"/>
      <c r="VNN64" s="431"/>
      <c r="VNO64" s="431"/>
      <c r="VNP64" s="431"/>
      <c r="VNQ64" s="431"/>
      <c r="VNR64" s="431"/>
      <c r="VNS64" s="431"/>
      <c r="VNT64" s="431"/>
      <c r="VNU64" s="431"/>
      <c r="VNV64" s="431"/>
      <c r="VNW64" s="431"/>
      <c r="VNX64" s="431"/>
      <c r="VNY64" s="431"/>
      <c r="VNZ64" s="431"/>
      <c r="VOA64" s="431"/>
      <c r="VOB64" s="431"/>
      <c r="VOC64" s="431"/>
      <c r="VOD64" s="431"/>
      <c r="VOE64" s="431"/>
      <c r="VOF64" s="431"/>
      <c r="VOG64" s="431"/>
      <c r="VOH64" s="431"/>
      <c r="VOI64" s="431"/>
      <c r="VOJ64" s="431"/>
      <c r="VOK64" s="431"/>
      <c r="VOL64" s="431"/>
      <c r="VOM64" s="431"/>
      <c r="VON64" s="431"/>
      <c r="VOO64" s="431"/>
      <c r="VOP64" s="431"/>
      <c r="VOQ64" s="431"/>
      <c r="VOR64" s="431"/>
      <c r="VOS64" s="431"/>
      <c r="VOT64" s="431"/>
      <c r="VOU64" s="431"/>
      <c r="VOV64" s="431"/>
      <c r="VOW64" s="431"/>
      <c r="VOX64" s="431"/>
      <c r="VOY64" s="431"/>
      <c r="VOZ64" s="431"/>
      <c r="VPA64" s="431"/>
      <c r="VPB64" s="431"/>
      <c r="VPC64" s="431"/>
      <c r="VPD64" s="431"/>
      <c r="VPE64" s="431"/>
      <c r="VPF64" s="431"/>
      <c r="VPG64" s="431"/>
      <c r="VPH64" s="431"/>
      <c r="VPI64" s="431"/>
      <c r="VPJ64" s="431"/>
      <c r="VPK64" s="431"/>
      <c r="VPL64" s="431"/>
      <c r="VPM64" s="431"/>
      <c r="VPN64" s="431"/>
      <c r="VPO64" s="431"/>
      <c r="VPP64" s="431"/>
      <c r="VPQ64" s="431"/>
      <c r="VPR64" s="431"/>
      <c r="VPS64" s="431"/>
      <c r="VPT64" s="431"/>
      <c r="VPU64" s="431"/>
      <c r="VPV64" s="431"/>
      <c r="VPW64" s="431"/>
      <c r="VPX64" s="431"/>
      <c r="VPY64" s="431"/>
      <c r="VPZ64" s="431"/>
      <c r="VQA64" s="431"/>
      <c r="VQB64" s="431"/>
      <c r="VQC64" s="431"/>
      <c r="VQD64" s="431"/>
      <c r="VQE64" s="431"/>
      <c r="VQF64" s="431"/>
      <c r="VQG64" s="431"/>
      <c r="VQH64" s="431"/>
      <c r="VQI64" s="431"/>
      <c r="VQJ64" s="431"/>
      <c r="VQK64" s="431"/>
      <c r="VQL64" s="431"/>
      <c r="VQM64" s="431"/>
      <c r="VQN64" s="431"/>
      <c r="VQO64" s="431"/>
      <c r="VQP64" s="431"/>
      <c r="VQQ64" s="431"/>
      <c r="VQR64" s="431"/>
      <c r="VQS64" s="431"/>
      <c r="VQT64" s="431"/>
      <c r="VQU64" s="431"/>
      <c r="VQV64" s="431"/>
      <c r="VQW64" s="431"/>
      <c r="VQX64" s="431"/>
      <c r="VQY64" s="431"/>
      <c r="VQZ64" s="431"/>
      <c r="VRA64" s="431"/>
      <c r="VRB64" s="431"/>
      <c r="VRC64" s="431"/>
      <c r="VRD64" s="431"/>
      <c r="VRE64" s="431"/>
      <c r="VRF64" s="431"/>
      <c r="VRG64" s="431"/>
      <c r="VRH64" s="431"/>
      <c r="VRI64" s="431"/>
      <c r="VRJ64" s="431"/>
      <c r="VRK64" s="431"/>
      <c r="VRL64" s="431"/>
      <c r="VRM64" s="431"/>
      <c r="VRN64" s="431"/>
      <c r="VRO64" s="431"/>
      <c r="VRP64" s="431"/>
      <c r="VRQ64" s="431"/>
      <c r="VRR64" s="431"/>
      <c r="VRS64" s="431"/>
      <c r="VRT64" s="431"/>
      <c r="VRU64" s="431"/>
      <c r="VRV64" s="431"/>
      <c r="VRW64" s="431"/>
      <c r="VRX64" s="431"/>
      <c r="VRY64" s="431"/>
      <c r="VRZ64" s="431"/>
      <c r="VSA64" s="431"/>
      <c r="VSB64" s="431"/>
      <c r="VSC64" s="431"/>
      <c r="VSD64" s="431"/>
      <c r="VSE64" s="431"/>
      <c r="VSF64" s="431"/>
      <c r="VSG64" s="431"/>
      <c r="VSH64" s="431"/>
      <c r="VSI64" s="431"/>
      <c r="VSJ64" s="431"/>
      <c r="VSK64" s="431"/>
      <c r="VSL64" s="431"/>
      <c r="VSM64" s="431"/>
      <c r="VSN64" s="431"/>
      <c r="VSO64" s="431"/>
      <c r="VSP64" s="431"/>
      <c r="VSQ64" s="431"/>
      <c r="VSR64" s="431"/>
      <c r="VSS64" s="431"/>
      <c r="VST64" s="431"/>
      <c r="VSU64" s="431"/>
      <c r="VSV64" s="431"/>
      <c r="VSW64" s="431"/>
      <c r="VSX64" s="431"/>
      <c r="VSY64" s="431"/>
      <c r="VSZ64" s="431"/>
      <c r="VTA64" s="431"/>
      <c r="VTB64" s="431"/>
      <c r="VTC64" s="431"/>
      <c r="VTD64" s="431"/>
      <c r="VTE64" s="431"/>
      <c r="VTF64" s="431"/>
      <c r="VTG64" s="431"/>
      <c r="VTH64" s="431"/>
      <c r="VTI64" s="431"/>
      <c r="VTJ64" s="431"/>
      <c r="VTK64" s="431"/>
      <c r="VTL64" s="431"/>
      <c r="VTM64" s="431"/>
      <c r="VTN64" s="431"/>
      <c r="VTO64" s="431"/>
      <c r="VTP64" s="431"/>
      <c r="VTQ64" s="431"/>
      <c r="VTR64" s="431"/>
      <c r="VTS64" s="431"/>
      <c r="VTT64" s="431"/>
      <c r="VTU64" s="431"/>
      <c r="VTV64" s="431"/>
      <c r="VTW64" s="431"/>
      <c r="VTX64" s="431"/>
      <c r="VTY64" s="431"/>
      <c r="VTZ64" s="431"/>
      <c r="VUA64" s="431"/>
      <c r="VUB64" s="431"/>
      <c r="VUC64" s="431"/>
      <c r="VUD64" s="431"/>
      <c r="VUE64" s="431"/>
      <c r="VUF64" s="431"/>
      <c r="VUG64" s="431"/>
      <c r="VUH64" s="431"/>
      <c r="VUI64" s="431"/>
      <c r="VUJ64" s="431"/>
      <c r="VUK64" s="431"/>
      <c r="VUL64" s="431"/>
      <c r="VUM64" s="431"/>
      <c r="VUN64" s="431"/>
      <c r="VUO64" s="431"/>
      <c r="VUP64" s="431"/>
      <c r="VUQ64" s="431"/>
      <c r="VUR64" s="431"/>
      <c r="VUS64" s="431"/>
      <c r="VUT64" s="431"/>
      <c r="VUU64" s="431"/>
      <c r="VUV64" s="431"/>
      <c r="VUW64" s="431"/>
      <c r="VUX64" s="431"/>
      <c r="VUY64" s="431"/>
      <c r="VUZ64" s="431"/>
      <c r="VVA64" s="431"/>
      <c r="VVB64" s="431"/>
      <c r="VVC64" s="431"/>
      <c r="VVD64" s="431"/>
      <c r="VVE64" s="431"/>
      <c r="VVF64" s="431"/>
      <c r="VVG64" s="431"/>
      <c r="VVH64" s="431"/>
      <c r="VVI64" s="431"/>
      <c r="VVJ64" s="431"/>
      <c r="VVK64" s="431"/>
      <c r="VVL64" s="431"/>
      <c r="VVM64" s="431"/>
      <c r="VVN64" s="431"/>
      <c r="VVO64" s="431"/>
      <c r="VVP64" s="431"/>
      <c r="VVQ64" s="431"/>
      <c r="VVR64" s="431"/>
      <c r="VVS64" s="431"/>
      <c r="VVT64" s="431"/>
      <c r="VVU64" s="431"/>
      <c r="VVV64" s="431"/>
      <c r="VVW64" s="431"/>
      <c r="VVX64" s="431"/>
      <c r="VVY64" s="431"/>
      <c r="VVZ64" s="431"/>
      <c r="VWA64" s="431"/>
      <c r="VWB64" s="431"/>
      <c r="VWC64" s="431"/>
      <c r="VWD64" s="431"/>
      <c r="VWE64" s="431"/>
      <c r="VWF64" s="431"/>
      <c r="VWG64" s="431"/>
      <c r="VWH64" s="431"/>
      <c r="VWI64" s="431"/>
      <c r="VWJ64" s="431"/>
      <c r="VWK64" s="431"/>
      <c r="VWL64" s="431"/>
      <c r="VWM64" s="431"/>
      <c r="VWN64" s="431"/>
      <c r="VWO64" s="431"/>
      <c r="VWP64" s="431"/>
      <c r="VWQ64" s="431"/>
      <c r="VWR64" s="431"/>
      <c r="VWS64" s="431"/>
      <c r="VWT64" s="431"/>
      <c r="VWU64" s="431"/>
      <c r="VWV64" s="431"/>
      <c r="VWW64" s="431"/>
      <c r="VWX64" s="431"/>
      <c r="VWY64" s="431"/>
      <c r="VWZ64" s="431"/>
      <c r="VXA64" s="431"/>
      <c r="VXB64" s="431"/>
      <c r="VXC64" s="431"/>
      <c r="VXD64" s="431"/>
      <c r="VXE64" s="431"/>
      <c r="VXF64" s="431"/>
      <c r="VXG64" s="431"/>
      <c r="VXH64" s="431"/>
      <c r="VXI64" s="431"/>
      <c r="VXJ64" s="431"/>
      <c r="VXK64" s="431"/>
      <c r="VXL64" s="431"/>
      <c r="VXM64" s="431"/>
      <c r="VXN64" s="431"/>
      <c r="VXO64" s="431"/>
      <c r="VXP64" s="431"/>
      <c r="VXQ64" s="431"/>
      <c r="VXR64" s="431"/>
      <c r="VXS64" s="431"/>
      <c r="VXT64" s="431"/>
      <c r="VXU64" s="431"/>
      <c r="VXV64" s="431"/>
      <c r="VXW64" s="431"/>
      <c r="VXX64" s="431"/>
      <c r="VXY64" s="431"/>
      <c r="VXZ64" s="431"/>
      <c r="VYA64" s="431"/>
      <c r="VYB64" s="431"/>
      <c r="VYC64" s="431"/>
      <c r="VYD64" s="431"/>
      <c r="VYE64" s="431"/>
      <c r="VYF64" s="431"/>
      <c r="VYG64" s="431"/>
      <c r="VYH64" s="431"/>
      <c r="VYI64" s="431"/>
      <c r="VYJ64" s="431"/>
      <c r="VYK64" s="431"/>
      <c r="VYL64" s="431"/>
      <c r="VYM64" s="431"/>
      <c r="VYN64" s="431"/>
      <c r="VYO64" s="431"/>
      <c r="VYP64" s="431"/>
      <c r="VYQ64" s="431"/>
      <c r="VYR64" s="431"/>
      <c r="VYS64" s="431"/>
      <c r="VYT64" s="431"/>
      <c r="VYU64" s="431"/>
      <c r="VYV64" s="431"/>
      <c r="VYW64" s="431"/>
      <c r="VYX64" s="431"/>
      <c r="VYY64" s="431"/>
      <c r="VYZ64" s="431"/>
      <c r="VZA64" s="431"/>
      <c r="VZB64" s="431"/>
      <c r="VZC64" s="431"/>
      <c r="VZD64" s="431"/>
      <c r="VZE64" s="431"/>
      <c r="VZF64" s="431"/>
      <c r="VZG64" s="431"/>
      <c r="VZH64" s="431"/>
      <c r="VZI64" s="431"/>
      <c r="VZJ64" s="431"/>
      <c r="VZK64" s="431"/>
      <c r="VZL64" s="431"/>
      <c r="VZM64" s="431"/>
      <c r="VZN64" s="431"/>
      <c r="VZO64" s="431"/>
      <c r="VZP64" s="431"/>
      <c r="VZQ64" s="431"/>
      <c r="VZR64" s="431"/>
      <c r="VZS64" s="431"/>
      <c r="VZT64" s="431"/>
      <c r="VZU64" s="431"/>
      <c r="VZV64" s="431"/>
      <c r="VZW64" s="431"/>
      <c r="VZX64" s="431"/>
      <c r="VZY64" s="431"/>
      <c r="VZZ64" s="431"/>
      <c r="WAA64" s="431"/>
      <c r="WAB64" s="431"/>
      <c r="WAC64" s="431"/>
      <c r="WAD64" s="431"/>
      <c r="WAE64" s="431"/>
      <c r="WAF64" s="431"/>
      <c r="WAG64" s="431"/>
      <c r="WAH64" s="431"/>
      <c r="WAI64" s="431"/>
      <c r="WAJ64" s="431"/>
      <c r="WAK64" s="431"/>
      <c r="WAL64" s="431"/>
      <c r="WAM64" s="431"/>
      <c r="WAN64" s="431"/>
      <c r="WAO64" s="431"/>
      <c r="WAP64" s="431"/>
      <c r="WAQ64" s="431"/>
      <c r="WAR64" s="431"/>
      <c r="WAS64" s="431"/>
      <c r="WAT64" s="431"/>
      <c r="WAU64" s="431"/>
      <c r="WAV64" s="431"/>
      <c r="WAW64" s="431"/>
      <c r="WAX64" s="431"/>
      <c r="WAY64" s="431"/>
      <c r="WAZ64" s="431"/>
      <c r="WBA64" s="431"/>
      <c r="WBB64" s="431"/>
      <c r="WBC64" s="431"/>
      <c r="WBD64" s="431"/>
      <c r="WBE64" s="431"/>
      <c r="WBF64" s="431"/>
      <c r="WBG64" s="431"/>
      <c r="WBH64" s="431"/>
      <c r="WBI64" s="431"/>
      <c r="WBJ64" s="431"/>
      <c r="WBK64" s="431"/>
      <c r="WBL64" s="431"/>
      <c r="WBM64" s="431"/>
      <c r="WBN64" s="431"/>
      <c r="WBO64" s="431"/>
      <c r="WBP64" s="431"/>
      <c r="WBQ64" s="431"/>
      <c r="WBR64" s="431"/>
      <c r="WBS64" s="431"/>
      <c r="WBT64" s="431"/>
      <c r="WBU64" s="431"/>
      <c r="WBV64" s="431"/>
      <c r="WBW64" s="431"/>
      <c r="WBX64" s="431"/>
      <c r="WBY64" s="431"/>
      <c r="WBZ64" s="431"/>
      <c r="WCA64" s="431"/>
      <c r="WCB64" s="431"/>
      <c r="WCC64" s="431"/>
      <c r="WCD64" s="431"/>
      <c r="WCE64" s="431"/>
      <c r="WCF64" s="431"/>
      <c r="WCG64" s="431"/>
      <c r="WCH64" s="431"/>
      <c r="WCI64" s="431"/>
      <c r="WCJ64" s="431"/>
      <c r="WCK64" s="431"/>
      <c r="WCL64" s="431"/>
      <c r="WCM64" s="431"/>
      <c r="WCN64" s="431"/>
      <c r="WCO64" s="431"/>
      <c r="WCP64" s="431"/>
      <c r="WCQ64" s="431"/>
      <c r="WCR64" s="431"/>
      <c r="WCS64" s="431"/>
      <c r="WCT64" s="431"/>
      <c r="WCU64" s="431"/>
      <c r="WCV64" s="431"/>
      <c r="WCW64" s="431"/>
      <c r="WCX64" s="431"/>
      <c r="WCY64" s="431"/>
      <c r="WCZ64" s="431"/>
      <c r="WDA64" s="431"/>
      <c r="WDB64" s="431"/>
      <c r="WDC64" s="431"/>
      <c r="WDD64" s="431"/>
      <c r="WDE64" s="431"/>
      <c r="WDF64" s="431"/>
      <c r="WDG64" s="431"/>
      <c r="WDH64" s="431"/>
      <c r="WDI64" s="431"/>
      <c r="WDJ64" s="431"/>
      <c r="WDK64" s="431"/>
      <c r="WDL64" s="431"/>
      <c r="WDM64" s="431"/>
      <c r="WDN64" s="431"/>
      <c r="WDO64" s="431"/>
      <c r="WDP64" s="431"/>
      <c r="WDQ64" s="431"/>
      <c r="WDR64" s="431"/>
      <c r="WDS64" s="431"/>
      <c r="WDT64" s="431"/>
      <c r="WDU64" s="431"/>
      <c r="WDV64" s="431"/>
      <c r="WDW64" s="431"/>
      <c r="WDX64" s="431"/>
      <c r="WDY64" s="431"/>
      <c r="WDZ64" s="431"/>
      <c r="WEA64" s="431"/>
      <c r="WEB64" s="431"/>
      <c r="WEC64" s="431"/>
      <c r="WED64" s="431"/>
      <c r="WEE64" s="431"/>
      <c r="WEF64" s="431"/>
      <c r="WEG64" s="431"/>
      <c r="WEH64" s="431"/>
      <c r="WEI64" s="431"/>
      <c r="WEJ64" s="431"/>
      <c r="WEK64" s="431"/>
      <c r="WEL64" s="431"/>
      <c r="WEM64" s="431"/>
      <c r="WEN64" s="431"/>
      <c r="WEO64" s="431"/>
      <c r="WEP64" s="431"/>
      <c r="WEQ64" s="431"/>
      <c r="WER64" s="431"/>
      <c r="WES64" s="431"/>
      <c r="WET64" s="431"/>
      <c r="WEU64" s="431"/>
      <c r="WEV64" s="431"/>
      <c r="WEW64" s="431"/>
      <c r="WEX64" s="431"/>
      <c r="WEY64" s="431"/>
      <c r="WEZ64" s="431"/>
      <c r="WFA64" s="431"/>
      <c r="WFB64" s="431"/>
      <c r="WFC64" s="431"/>
      <c r="WFD64" s="431"/>
      <c r="WFE64" s="431"/>
      <c r="WFF64" s="431"/>
      <c r="WFG64" s="431"/>
      <c r="WFH64" s="431"/>
      <c r="WFI64" s="431"/>
      <c r="WFJ64" s="431"/>
      <c r="WFK64" s="431"/>
      <c r="WFL64" s="431"/>
      <c r="WFM64" s="431"/>
      <c r="WFN64" s="431"/>
      <c r="WFO64" s="431"/>
      <c r="WFP64" s="431"/>
      <c r="WFQ64" s="431"/>
      <c r="WFR64" s="431"/>
      <c r="WFS64" s="431"/>
      <c r="WFT64" s="431"/>
      <c r="WFU64" s="431"/>
      <c r="WFV64" s="431"/>
      <c r="WFW64" s="431"/>
      <c r="WFX64" s="431"/>
      <c r="WFY64" s="431"/>
      <c r="WFZ64" s="431"/>
      <c r="WGA64" s="431"/>
      <c r="WGB64" s="431"/>
      <c r="WGC64" s="431"/>
      <c r="WGD64" s="431"/>
      <c r="WGE64" s="431"/>
      <c r="WGF64" s="431"/>
      <c r="WGG64" s="431"/>
      <c r="WGH64" s="431"/>
      <c r="WGI64" s="431"/>
      <c r="WGJ64" s="431"/>
      <c r="WGK64" s="431"/>
      <c r="WGL64" s="431"/>
      <c r="WGM64" s="431"/>
      <c r="WGN64" s="431"/>
      <c r="WGO64" s="431"/>
      <c r="WGP64" s="431"/>
      <c r="WGQ64" s="431"/>
      <c r="WGR64" s="431"/>
      <c r="WGS64" s="431"/>
      <c r="WGT64" s="431"/>
      <c r="WGU64" s="431"/>
      <c r="WGV64" s="431"/>
      <c r="WGW64" s="431"/>
      <c r="WGX64" s="431"/>
      <c r="WGY64" s="431"/>
      <c r="WGZ64" s="431"/>
      <c r="WHA64" s="431"/>
      <c r="WHB64" s="431"/>
      <c r="WHC64" s="431"/>
      <c r="WHD64" s="431"/>
      <c r="WHE64" s="431"/>
      <c r="WHF64" s="431"/>
      <c r="WHG64" s="431"/>
      <c r="WHH64" s="431"/>
      <c r="WHI64" s="431"/>
      <c r="WHJ64" s="431"/>
      <c r="WHK64" s="431"/>
      <c r="WHL64" s="431"/>
      <c r="WHM64" s="431"/>
      <c r="WHN64" s="431"/>
      <c r="WHO64" s="431"/>
      <c r="WHP64" s="431"/>
      <c r="WHQ64" s="431"/>
      <c r="WHR64" s="431"/>
      <c r="WHS64" s="431"/>
      <c r="WHT64" s="431"/>
      <c r="WHU64" s="431"/>
      <c r="WHV64" s="431"/>
      <c r="WHW64" s="431"/>
      <c r="WHX64" s="431"/>
      <c r="WHY64" s="431"/>
      <c r="WHZ64" s="431"/>
      <c r="WIA64" s="431"/>
      <c r="WIB64" s="431"/>
      <c r="WIC64" s="431"/>
      <c r="WID64" s="431"/>
      <c r="WIE64" s="431"/>
      <c r="WIF64" s="431"/>
      <c r="WIG64" s="431"/>
      <c r="WIH64" s="431"/>
      <c r="WII64" s="431"/>
      <c r="WIJ64" s="431"/>
      <c r="WIK64" s="431"/>
      <c r="WIL64" s="431"/>
      <c r="WIM64" s="431"/>
      <c r="WIN64" s="431"/>
      <c r="WIO64" s="431"/>
      <c r="WIP64" s="431"/>
      <c r="WIQ64" s="431"/>
      <c r="WIR64" s="431"/>
      <c r="WIS64" s="431"/>
      <c r="WIT64" s="431"/>
      <c r="WIU64" s="431"/>
      <c r="WIV64" s="431"/>
      <c r="WIW64" s="431"/>
      <c r="WIX64" s="431"/>
      <c r="WIY64" s="431"/>
      <c r="WIZ64" s="431"/>
      <c r="WJA64" s="431"/>
      <c r="WJB64" s="431"/>
      <c r="WJC64" s="431"/>
      <c r="WJD64" s="431"/>
      <c r="WJE64" s="431"/>
      <c r="WJF64" s="431"/>
      <c r="WJG64" s="431"/>
      <c r="WJH64" s="431"/>
      <c r="WJI64" s="431"/>
      <c r="WJJ64" s="431"/>
      <c r="WJK64" s="431"/>
      <c r="WJL64" s="431"/>
      <c r="WJM64" s="431"/>
      <c r="WJN64" s="431"/>
      <c r="WJO64" s="431"/>
      <c r="WJP64" s="431"/>
      <c r="WJQ64" s="431"/>
      <c r="WJR64" s="431"/>
      <c r="WJS64" s="431"/>
      <c r="WJT64" s="431"/>
      <c r="WJU64" s="431"/>
      <c r="WJV64" s="431"/>
      <c r="WJW64" s="431"/>
      <c r="WJX64" s="431"/>
      <c r="WJY64" s="431"/>
      <c r="WJZ64" s="431"/>
      <c r="WKA64" s="431"/>
      <c r="WKB64" s="431"/>
      <c r="WKC64" s="431"/>
      <c r="WKD64" s="431"/>
      <c r="WKE64" s="431"/>
      <c r="WKF64" s="431"/>
      <c r="WKG64" s="431"/>
      <c r="WKH64" s="431"/>
      <c r="WKI64" s="431"/>
      <c r="WKJ64" s="431"/>
      <c r="WKK64" s="431"/>
      <c r="WKL64" s="431"/>
      <c r="WKM64" s="431"/>
      <c r="WKN64" s="431"/>
      <c r="WKO64" s="431"/>
      <c r="WKP64" s="431"/>
      <c r="WKQ64" s="431"/>
      <c r="WKR64" s="431"/>
      <c r="WKS64" s="431"/>
      <c r="WKT64" s="431"/>
      <c r="WKU64" s="431"/>
      <c r="WKV64" s="431"/>
      <c r="WKW64" s="431"/>
      <c r="WKX64" s="431"/>
      <c r="WKY64" s="431"/>
      <c r="WKZ64" s="431"/>
      <c r="WLA64" s="431"/>
      <c r="WLB64" s="431"/>
      <c r="WLC64" s="431"/>
      <c r="WLD64" s="431"/>
      <c r="WLE64" s="431"/>
      <c r="WLF64" s="431"/>
      <c r="WLG64" s="431"/>
      <c r="WLH64" s="431"/>
      <c r="WLI64" s="431"/>
      <c r="WLJ64" s="431"/>
      <c r="WLK64" s="431"/>
      <c r="WLL64" s="431"/>
      <c r="WLM64" s="431"/>
      <c r="WLN64" s="431"/>
      <c r="WLO64" s="431"/>
      <c r="WLP64" s="431"/>
      <c r="WLQ64" s="431"/>
      <c r="WLR64" s="431"/>
      <c r="WLS64" s="431"/>
      <c r="WLT64" s="431"/>
      <c r="WLU64" s="431"/>
      <c r="WLV64" s="431"/>
      <c r="WLW64" s="431"/>
      <c r="WLX64" s="431"/>
      <c r="WLY64" s="431"/>
      <c r="WLZ64" s="431"/>
      <c r="WMA64" s="431"/>
      <c r="WMB64" s="431"/>
      <c r="WMC64" s="431"/>
      <c r="WMD64" s="431"/>
      <c r="WME64" s="431"/>
      <c r="WMF64" s="431"/>
      <c r="WMG64" s="431"/>
      <c r="WMH64" s="431"/>
      <c r="WMI64" s="431"/>
      <c r="WMJ64" s="431"/>
      <c r="WMK64" s="431"/>
      <c r="WML64" s="431"/>
      <c r="WMM64" s="431"/>
      <c r="WMN64" s="431"/>
      <c r="WMO64" s="431"/>
      <c r="WMP64" s="431"/>
      <c r="WMQ64" s="431"/>
      <c r="WMR64" s="431"/>
      <c r="WMS64" s="431"/>
      <c r="WMT64" s="431"/>
      <c r="WMU64" s="431"/>
      <c r="WMV64" s="431"/>
      <c r="WMW64" s="431"/>
      <c r="WMX64" s="431"/>
      <c r="WMY64" s="431"/>
      <c r="WMZ64" s="431"/>
      <c r="WNA64" s="431"/>
      <c r="WNB64" s="431"/>
      <c r="WNC64" s="431"/>
      <c r="WND64" s="431"/>
      <c r="WNE64" s="431"/>
      <c r="WNF64" s="431"/>
      <c r="WNG64" s="431"/>
      <c r="WNH64" s="431"/>
      <c r="WNI64" s="431"/>
      <c r="WNJ64" s="431"/>
      <c r="WNK64" s="431"/>
      <c r="WNL64" s="431"/>
      <c r="WNM64" s="431"/>
      <c r="WNN64" s="431"/>
      <c r="WNO64" s="431"/>
      <c r="WNP64" s="431"/>
      <c r="WNQ64" s="431"/>
      <c r="WNR64" s="431"/>
      <c r="WNS64" s="431"/>
      <c r="WNT64" s="431"/>
      <c r="WNU64" s="431"/>
      <c r="WNV64" s="431"/>
      <c r="WNW64" s="431"/>
      <c r="WNX64" s="431"/>
      <c r="WNY64" s="431"/>
      <c r="WNZ64" s="431"/>
      <c r="WOA64" s="431"/>
      <c r="WOB64" s="431"/>
      <c r="WOC64" s="431"/>
      <c r="WOD64" s="431"/>
      <c r="WOE64" s="431"/>
      <c r="WOF64" s="431"/>
      <c r="WOG64" s="431"/>
      <c r="WOH64" s="431"/>
      <c r="WOI64" s="431"/>
      <c r="WOJ64" s="431"/>
      <c r="WOK64" s="431"/>
      <c r="WOL64" s="431"/>
      <c r="WOM64" s="431"/>
      <c r="WON64" s="431"/>
      <c r="WOO64" s="431"/>
      <c r="WOP64" s="431"/>
      <c r="WOQ64" s="431"/>
      <c r="WOR64" s="431"/>
      <c r="WOS64" s="431"/>
      <c r="WOT64" s="431"/>
      <c r="WOU64" s="431"/>
      <c r="WOV64" s="431"/>
      <c r="WOW64" s="431"/>
      <c r="WOX64" s="431"/>
      <c r="WOY64" s="431"/>
      <c r="WOZ64" s="431"/>
      <c r="WPA64" s="431"/>
      <c r="WPB64" s="431"/>
      <c r="WPC64" s="431"/>
      <c r="WPD64" s="431"/>
      <c r="WPE64" s="431"/>
      <c r="WPF64" s="431"/>
      <c r="WPG64" s="431"/>
      <c r="WPH64" s="431"/>
      <c r="WPI64" s="431"/>
      <c r="WPJ64" s="431"/>
      <c r="WPK64" s="431"/>
      <c r="WPL64" s="431"/>
      <c r="WPM64" s="431"/>
      <c r="WPN64" s="431"/>
      <c r="WPO64" s="431"/>
      <c r="WPP64" s="431"/>
      <c r="WPQ64" s="431"/>
      <c r="WPR64" s="431"/>
      <c r="WPS64" s="431"/>
      <c r="WPT64" s="431"/>
      <c r="WPU64" s="431"/>
      <c r="WPV64" s="431"/>
      <c r="WPW64" s="431"/>
      <c r="WPX64" s="431"/>
      <c r="WPY64" s="431"/>
      <c r="WPZ64" s="431"/>
      <c r="WQA64" s="431"/>
      <c r="WQB64" s="431"/>
      <c r="WQC64" s="431"/>
      <c r="WQD64" s="431"/>
      <c r="WQE64" s="431"/>
      <c r="WQF64" s="431"/>
      <c r="WQG64" s="431"/>
      <c r="WQH64" s="431"/>
      <c r="WQI64" s="431"/>
      <c r="WQJ64" s="431"/>
      <c r="WQK64" s="431"/>
      <c r="WQL64" s="431"/>
      <c r="WQM64" s="431"/>
      <c r="WQN64" s="431"/>
      <c r="WQO64" s="431"/>
      <c r="WQP64" s="431"/>
      <c r="WQQ64" s="431"/>
      <c r="WQR64" s="431"/>
      <c r="WQS64" s="431"/>
      <c r="WQT64" s="431"/>
      <c r="WQU64" s="431"/>
      <c r="WQV64" s="431"/>
      <c r="WQW64" s="431"/>
      <c r="WQX64" s="431"/>
      <c r="WQY64" s="431"/>
      <c r="WQZ64" s="431"/>
      <c r="WRA64" s="431"/>
      <c r="WRB64" s="431"/>
      <c r="WRC64" s="431"/>
      <c r="WRD64" s="431"/>
      <c r="WRE64" s="431"/>
      <c r="WRF64" s="431"/>
      <c r="WRG64" s="431"/>
      <c r="WRH64" s="431"/>
      <c r="WRI64" s="431"/>
      <c r="WRJ64" s="431"/>
      <c r="WRK64" s="431"/>
      <c r="WRL64" s="431"/>
      <c r="WRM64" s="431"/>
      <c r="WRN64" s="431"/>
      <c r="WRO64" s="431"/>
      <c r="WRP64" s="431"/>
      <c r="WRQ64" s="431"/>
      <c r="WRR64" s="431"/>
      <c r="WRS64" s="431"/>
      <c r="WRT64" s="431"/>
      <c r="WRU64" s="431"/>
      <c r="WRV64" s="431"/>
      <c r="WRW64" s="431"/>
      <c r="WRX64" s="431"/>
      <c r="WRY64" s="431"/>
      <c r="WRZ64" s="431"/>
      <c r="WSA64" s="431"/>
      <c r="WSB64" s="431"/>
      <c r="WSC64" s="431"/>
      <c r="WSD64" s="431"/>
      <c r="WSE64" s="431"/>
      <c r="WSF64" s="431"/>
      <c r="WSG64" s="431"/>
      <c r="WSH64" s="431"/>
      <c r="WSI64" s="431"/>
      <c r="WSJ64" s="431"/>
      <c r="WSK64" s="431"/>
      <c r="WSL64" s="431"/>
      <c r="WSM64" s="431"/>
      <c r="WSN64" s="431"/>
      <c r="WSO64" s="431"/>
      <c r="WSP64" s="431"/>
      <c r="WSQ64" s="431"/>
      <c r="WSR64" s="431"/>
      <c r="WSS64" s="431"/>
      <c r="WST64" s="431"/>
      <c r="WSU64" s="431"/>
      <c r="WSV64" s="431"/>
      <c r="WSW64" s="431"/>
      <c r="WSX64" s="431"/>
      <c r="WSY64" s="431"/>
      <c r="WSZ64" s="431"/>
      <c r="WTA64" s="431"/>
      <c r="WTB64" s="431"/>
      <c r="WTC64" s="431"/>
      <c r="WTD64" s="431"/>
      <c r="WTE64" s="431"/>
      <c r="WTF64" s="431"/>
      <c r="WTG64" s="431"/>
      <c r="WTH64" s="431"/>
      <c r="WTI64" s="431"/>
      <c r="WTJ64" s="431"/>
      <c r="WTK64" s="431"/>
      <c r="WTL64" s="431"/>
      <c r="WTM64" s="431"/>
      <c r="WTN64" s="431"/>
      <c r="WTO64" s="431"/>
      <c r="WTP64" s="431"/>
      <c r="WTQ64" s="431"/>
      <c r="WTR64" s="431"/>
      <c r="WTS64" s="431"/>
      <c r="WTT64" s="431"/>
      <c r="WTU64" s="431"/>
      <c r="WTV64" s="431"/>
      <c r="WTW64" s="431"/>
      <c r="WTX64" s="431"/>
      <c r="WTY64" s="431"/>
      <c r="WTZ64" s="431"/>
      <c r="WUA64" s="431"/>
      <c r="WUB64" s="431"/>
      <c r="WUC64" s="431"/>
      <c r="WUD64" s="431"/>
      <c r="WUE64" s="431"/>
      <c r="WUF64" s="431"/>
      <c r="WUG64" s="431"/>
      <c r="WUH64" s="431"/>
      <c r="WUI64" s="431"/>
      <c r="WUJ64" s="431"/>
      <c r="WUK64" s="431"/>
      <c r="WUL64" s="431"/>
      <c r="WUM64" s="431"/>
      <c r="WUN64" s="431"/>
      <c r="WUO64" s="431"/>
      <c r="WUP64" s="431"/>
      <c r="WUQ64" s="431"/>
      <c r="WUR64" s="431"/>
      <c r="WUS64" s="431"/>
      <c r="WUT64" s="431"/>
      <c r="WUU64" s="431"/>
      <c r="WUV64" s="431"/>
      <c r="WUW64" s="431"/>
      <c r="WUX64" s="431"/>
      <c r="WUY64" s="431"/>
      <c r="WUZ64" s="431"/>
      <c r="WVA64" s="431"/>
      <c r="WVB64" s="431"/>
      <c r="WVC64" s="431"/>
      <c r="WVD64" s="431"/>
      <c r="WVE64" s="431"/>
      <c r="WVF64" s="431"/>
      <c r="WVG64" s="431"/>
      <c r="WVH64" s="431"/>
      <c r="WVI64" s="431"/>
      <c r="WVJ64" s="431"/>
      <c r="WVK64" s="431"/>
      <c r="WVL64" s="431"/>
      <c r="WVM64" s="431"/>
      <c r="WVN64" s="431"/>
      <c r="WVO64" s="431"/>
      <c r="WVP64" s="431"/>
      <c r="WVQ64" s="431"/>
      <c r="WVR64" s="431"/>
      <c r="WVS64" s="431"/>
      <c r="WVT64" s="431"/>
      <c r="WVU64" s="431"/>
      <c r="WVV64" s="431"/>
      <c r="WVW64" s="431"/>
      <c r="WVX64" s="431"/>
      <c r="WVY64" s="431"/>
      <c r="WVZ64" s="431"/>
      <c r="WWA64" s="431"/>
      <c r="WWB64" s="431"/>
      <c r="WWC64" s="431"/>
      <c r="WWD64" s="431"/>
      <c r="WWE64" s="431"/>
      <c r="WWF64" s="431"/>
      <c r="WWG64" s="431"/>
      <c r="WWH64" s="431"/>
      <c r="WWI64" s="431"/>
      <c r="WWJ64" s="431"/>
      <c r="WWK64" s="431"/>
      <c r="WWL64" s="431"/>
      <c r="WWM64" s="431"/>
      <c r="WWN64" s="431"/>
      <c r="WWO64" s="431"/>
      <c r="WWP64" s="431"/>
      <c r="WWQ64" s="431"/>
      <c r="WWR64" s="431"/>
      <c r="WWS64" s="431"/>
      <c r="WWT64" s="431"/>
      <c r="WWU64" s="431"/>
      <c r="WWV64" s="431"/>
      <c r="WWW64" s="431"/>
      <c r="WWX64" s="431"/>
      <c r="WWY64" s="431"/>
      <c r="WWZ64" s="431"/>
      <c r="WXA64" s="431"/>
      <c r="WXB64" s="431"/>
      <c r="WXC64" s="431"/>
      <c r="WXD64" s="431"/>
      <c r="WXE64" s="431"/>
      <c r="WXF64" s="431"/>
      <c r="WXG64" s="431"/>
      <c r="WXH64" s="431"/>
      <c r="WXI64" s="431"/>
      <c r="WXJ64" s="431"/>
      <c r="WXK64" s="431"/>
      <c r="WXL64" s="431"/>
      <c r="WXM64" s="431"/>
      <c r="WXN64" s="431"/>
      <c r="WXO64" s="431"/>
      <c r="WXP64" s="431"/>
      <c r="WXQ64" s="431"/>
      <c r="WXR64" s="431"/>
      <c r="WXS64" s="431"/>
      <c r="WXT64" s="431"/>
      <c r="WXU64" s="431"/>
      <c r="WXV64" s="431"/>
      <c r="WXW64" s="431"/>
      <c r="WXX64" s="431"/>
      <c r="WXY64" s="431"/>
      <c r="WXZ64" s="431"/>
      <c r="WYA64" s="431"/>
      <c r="WYB64" s="431"/>
      <c r="WYC64" s="431"/>
      <c r="WYD64" s="431"/>
      <c r="WYE64" s="431"/>
      <c r="WYF64" s="431"/>
      <c r="WYG64" s="431"/>
      <c r="WYH64" s="431"/>
      <c r="WYI64" s="431"/>
      <c r="WYJ64" s="431"/>
      <c r="WYK64" s="431"/>
      <c r="WYL64" s="431"/>
      <c r="WYM64" s="431"/>
      <c r="WYN64" s="431"/>
      <c r="WYO64" s="431"/>
      <c r="WYP64" s="431"/>
      <c r="WYQ64" s="431"/>
      <c r="WYR64" s="431"/>
      <c r="WYS64" s="431"/>
      <c r="WYT64" s="431"/>
      <c r="WYU64" s="431"/>
      <c r="WYV64" s="431"/>
      <c r="WYW64" s="431"/>
      <c r="WYX64" s="431"/>
      <c r="WYY64" s="431"/>
      <c r="WYZ64" s="431"/>
      <c r="WZA64" s="431"/>
      <c r="WZB64" s="431"/>
      <c r="WZC64" s="431"/>
      <c r="WZD64" s="431"/>
      <c r="WZE64" s="431"/>
      <c r="WZF64" s="431"/>
      <c r="WZG64" s="431"/>
      <c r="WZH64" s="431"/>
      <c r="WZI64" s="431"/>
      <c r="WZJ64" s="431"/>
      <c r="WZK64" s="431"/>
      <c r="WZL64" s="431"/>
      <c r="WZM64" s="431"/>
      <c r="WZN64" s="431"/>
      <c r="WZO64" s="431"/>
      <c r="WZP64" s="431"/>
      <c r="WZQ64" s="431"/>
      <c r="WZR64" s="431"/>
      <c r="WZS64" s="431"/>
      <c r="WZT64" s="431"/>
      <c r="WZU64" s="431"/>
      <c r="WZV64" s="431"/>
      <c r="WZW64" s="431"/>
      <c r="WZX64" s="431"/>
      <c r="WZY64" s="431"/>
      <c r="WZZ64" s="431"/>
      <c r="XAA64" s="431"/>
      <c r="XAB64" s="431"/>
      <c r="XAC64" s="431"/>
      <c r="XAD64" s="431"/>
      <c r="XAE64" s="431"/>
      <c r="XAF64" s="431"/>
      <c r="XAG64" s="431"/>
      <c r="XAH64" s="431"/>
      <c r="XAI64" s="431"/>
      <c r="XAJ64" s="431"/>
      <c r="XAK64" s="431"/>
      <c r="XAL64" s="431"/>
      <c r="XAM64" s="431"/>
      <c r="XAN64" s="431"/>
      <c r="XAO64" s="431"/>
      <c r="XAP64" s="431"/>
      <c r="XAQ64" s="431"/>
      <c r="XAR64" s="431"/>
      <c r="XAS64" s="431"/>
      <c r="XAT64" s="431"/>
      <c r="XAU64" s="431"/>
      <c r="XAV64" s="431"/>
      <c r="XAW64" s="431"/>
      <c r="XAX64" s="431"/>
      <c r="XAY64" s="431"/>
      <c r="XAZ64" s="431"/>
      <c r="XBA64" s="431"/>
      <c r="XBB64" s="431"/>
      <c r="XBC64" s="431"/>
      <c r="XBD64" s="431"/>
      <c r="XBE64" s="431"/>
      <c r="XBF64" s="431"/>
      <c r="XBG64" s="431"/>
      <c r="XBH64" s="431"/>
      <c r="XBI64" s="431"/>
      <c r="XBJ64" s="431"/>
      <c r="XBK64" s="431"/>
      <c r="XBL64" s="431"/>
      <c r="XBM64" s="431"/>
      <c r="XBN64" s="431"/>
      <c r="XBO64" s="431"/>
      <c r="XBP64" s="431"/>
      <c r="XBQ64" s="431"/>
      <c r="XBR64" s="431"/>
      <c r="XBS64" s="431"/>
      <c r="XBT64" s="431"/>
      <c r="XBU64" s="431"/>
      <c r="XBV64" s="431"/>
      <c r="XBW64" s="431"/>
      <c r="XBX64" s="431"/>
      <c r="XBY64" s="431"/>
      <c r="XBZ64" s="431"/>
      <c r="XCA64" s="431"/>
      <c r="XCB64" s="431"/>
      <c r="XCC64" s="431"/>
      <c r="XCD64" s="431"/>
      <c r="XCE64" s="431"/>
      <c r="XCF64" s="431"/>
      <c r="XCG64" s="431"/>
      <c r="XCH64" s="431"/>
      <c r="XCI64" s="431"/>
      <c r="XCJ64" s="431"/>
      <c r="XCK64" s="431"/>
      <c r="XCL64" s="431"/>
      <c r="XCM64" s="431"/>
      <c r="XCN64" s="431"/>
      <c r="XCO64" s="431"/>
      <c r="XCP64" s="431"/>
      <c r="XCQ64" s="431"/>
      <c r="XCR64" s="431"/>
      <c r="XCS64" s="431"/>
      <c r="XCT64" s="431"/>
      <c r="XCU64" s="431"/>
      <c r="XCV64" s="431"/>
      <c r="XCW64" s="431"/>
      <c r="XCX64" s="431"/>
      <c r="XCY64" s="431"/>
      <c r="XCZ64" s="431"/>
      <c r="XDA64" s="431"/>
      <c r="XDB64" s="431"/>
      <c r="XDC64" s="431"/>
      <c r="XDD64" s="431"/>
      <c r="XDE64" s="431"/>
      <c r="XDF64" s="431"/>
      <c r="XDG64" s="431"/>
      <c r="XDH64" s="431"/>
      <c r="XDI64" s="431"/>
      <c r="XDJ64" s="431"/>
      <c r="XDK64" s="431"/>
      <c r="XDL64" s="431"/>
      <c r="XDM64" s="431"/>
      <c r="XDN64" s="431"/>
    </row>
    <row r="65" spans="2:16342">
      <c r="B65" s="454" t="s">
        <v>159</v>
      </c>
      <c r="K65" s="431"/>
      <c r="L65" s="431"/>
      <c r="M65" s="431"/>
      <c r="N65" s="431"/>
      <c r="O65" s="431"/>
      <c r="P65" s="431"/>
      <c r="Q65" s="431"/>
      <c r="R65" s="431"/>
      <c r="S65" s="431"/>
      <c r="T65" s="431"/>
      <c r="U65" s="431"/>
      <c r="V65" s="431"/>
      <c r="W65" s="431"/>
      <c r="X65" s="431"/>
      <c r="Y65" s="431"/>
      <c r="Z65" s="431"/>
      <c r="AA65" s="431"/>
      <c r="AB65" s="431"/>
      <c r="AC65" s="431"/>
      <c r="AD65" s="431"/>
      <c r="AE65" s="431"/>
      <c r="AF65" s="431"/>
      <c r="AG65" s="431"/>
      <c r="AH65" s="431"/>
      <c r="AI65" s="431"/>
      <c r="AJ65" s="431"/>
      <c r="AK65" s="431"/>
      <c r="AL65" s="431"/>
      <c r="AM65" s="431"/>
      <c r="AN65" s="431"/>
      <c r="AO65" s="431"/>
      <c r="AP65" s="431"/>
      <c r="AQ65" s="431"/>
      <c r="AR65" s="431"/>
      <c r="AS65" s="431"/>
      <c r="AT65" s="431"/>
      <c r="AU65" s="431"/>
      <c r="AV65" s="431"/>
      <c r="AW65" s="431"/>
      <c r="AX65" s="431"/>
      <c r="AY65" s="431"/>
      <c r="AZ65" s="431"/>
      <c r="BA65" s="431"/>
      <c r="BB65" s="431"/>
      <c r="BC65" s="431"/>
      <c r="BD65" s="431"/>
      <c r="BE65" s="431"/>
      <c r="BF65" s="431"/>
      <c r="BG65" s="431"/>
      <c r="BH65" s="431"/>
      <c r="BI65" s="431"/>
      <c r="BJ65" s="431"/>
      <c r="BK65" s="431"/>
      <c r="BL65" s="431"/>
      <c r="BM65" s="431"/>
      <c r="BN65" s="431"/>
      <c r="BO65" s="431"/>
      <c r="BP65" s="431"/>
      <c r="BQ65" s="431"/>
      <c r="BR65" s="431"/>
      <c r="BS65" s="431"/>
      <c r="BT65" s="431"/>
      <c r="BU65" s="431"/>
      <c r="BV65" s="431"/>
      <c r="BW65" s="431"/>
      <c r="BX65" s="431"/>
      <c r="BY65" s="431"/>
      <c r="BZ65" s="431"/>
      <c r="CA65" s="431"/>
      <c r="CB65" s="431"/>
      <c r="CC65" s="431"/>
      <c r="CD65" s="431"/>
      <c r="CE65" s="431"/>
      <c r="CF65" s="431"/>
      <c r="CG65" s="431"/>
      <c r="CH65" s="431"/>
      <c r="CI65" s="431"/>
      <c r="CJ65" s="431"/>
      <c r="CK65" s="431"/>
      <c r="CL65" s="431"/>
      <c r="CM65" s="431"/>
      <c r="CN65" s="431"/>
      <c r="CO65" s="431"/>
      <c r="CP65" s="431"/>
      <c r="CQ65" s="431"/>
      <c r="CR65" s="431"/>
      <c r="CS65" s="431"/>
      <c r="CT65" s="431"/>
      <c r="CU65" s="431"/>
      <c r="CV65" s="431"/>
      <c r="CW65" s="431"/>
      <c r="CX65" s="431"/>
      <c r="CY65" s="431"/>
      <c r="CZ65" s="431"/>
      <c r="DA65" s="431"/>
      <c r="DB65" s="431"/>
      <c r="DC65" s="431"/>
      <c r="DD65" s="431"/>
      <c r="DE65" s="431"/>
      <c r="DF65" s="431"/>
      <c r="DG65" s="431"/>
      <c r="DH65" s="431"/>
      <c r="DI65" s="431"/>
      <c r="DJ65" s="431"/>
      <c r="DK65" s="431"/>
      <c r="DL65" s="431"/>
      <c r="DM65" s="431"/>
      <c r="DN65" s="431"/>
      <c r="DO65" s="431"/>
      <c r="DP65" s="431"/>
      <c r="DQ65" s="431"/>
      <c r="DR65" s="431"/>
      <c r="DS65" s="431"/>
      <c r="DT65" s="431"/>
      <c r="DU65" s="431"/>
      <c r="DV65" s="431"/>
      <c r="DW65" s="431"/>
      <c r="DX65" s="431"/>
      <c r="DY65" s="431"/>
      <c r="DZ65" s="431"/>
      <c r="EA65" s="431"/>
      <c r="EB65" s="431"/>
      <c r="EC65" s="431"/>
      <c r="ED65" s="431"/>
      <c r="EE65" s="431"/>
      <c r="EF65" s="431"/>
      <c r="EG65" s="431"/>
      <c r="EH65" s="431"/>
      <c r="EI65" s="431"/>
      <c r="EJ65" s="431"/>
      <c r="EK65" s="431"/>
      <c r="EL65" s="431"/>
      <c r="EM65" s="431"/>
      <c r="EN65" s="431"/>
      <c r="EO65" s="431"/>
      <c r="EP65" s="431"/>
      <c r="EQ65" s="431"/>
      <c r="ER65" s="431"/>
      <c r="ES65" s="431"/>
      <c r="ET65" s="431"/>
      <c r="EU65" s="431"/>
      <c r="EV65" s="431"/>
      <c r="EW65" s="431"/>
      <c r="EX65" s="431"/>
      <c r="EY65" s="431"/>
      <c r="EZ65" s="431"/>
      <c r="FA65" s="431"/>
      <c r="FB65" s="431"/>
      <c r="FC65" s="431"/>
      <c r="FD65" s="431"/>
      <c r="FE65" s="431"/>
      <c r="FF65" s="431"/>
      <c r="FG65" s="431"/>
      <c r="FH65" s="431"/>
      <c r="FI65" s="431"/>
      <c r="FJ65" s="431"/>
      <c r="FK65" s="431"/>
      <c r="FL65" s="431"/>
      <c r="FM65" s="431"/>
      <c r="FN65" s="431"/>
      <c r="FO65" s="431"/>
      <c r="FP65" s="431"/>
      <c r="FQ65" s="431"/>
      <c r="FR65" s="431"/>
      <c r="FS65" s="431"/>
      <c r="FT65" s="431"/>
      <c r="FU65" s="431"/>
      <c r="FV65" s="431"/>
      <c r="FW65" s="431"/>
      <c r="FX65" s="431"/>
      <c r="FY65" s="431"/>
      <c r="FZ65" s="431"/>
      <c r="GA65" s="431"/>
      <c r="GB65" s="431"/>
      <c r="GC65" s="431"/>
      <c r="GD65" s="431"/>
      <c r="GE65" s="431"/>
      <c r="GF65" s="431"/>
      <c r="GG65" s="431"/>
      <c r="GH65" s="431"/>
      <c r="GI65" s="431"/>
      <c r="GJ65" s="431"/>
      <c r="GK65" s="431"/>
      <c r="GL65" s="431"/>
      <c r="GM65" s="431"/>
      <c r="GN65" s="431"/>
      <c r="GO65" s="431"/>
      <c r="GP65" s="431"/>
      <c r="GQ65" s="431"/>
      <c r="GR65" s="431"/>
      <c r="GS65" s="431"/>
      <c r="GT65" s="431"/>
      <c r="GU65" s="431"/>
      <c r="GV65" s="431"/>
      <c r="GW65" s="431"/>
      <c r="GX65" s="431"/>
      <c r="GY65" s="431"/>
      <c r="GZ65" s="431"/>
      <c r="HA65" s="431"/>
      <c r="HB65" s="431"/>
      <c r="HC65" s="431"/>
      <c r="HD65" s="431"/>
      <c r="HE65" s="431"/>
      <c r="HF65" s="431"/>
      <c r="HG65" s="431"/>
      <c r="HH65" s="431"/>
      <c r="HI65" s="431"/>
      <c r="HJ65" s="431"/>
      <c r="HK65" s="431"/>
      <c r="HL65" s="431"/>
      <c r="HM65" s="431"/>
      <c r="HN65" s="431"/>
      <c r="HO65" s="431"/>
      <c r="HP65" s="431"/>
      <c r="HQ65" s="431"/>
      <c r="HR65" s="431"/>
      <c r="HS65" s="431"/>
      <c r="HT65" s="431"/>
      <c r="HU65" s="431"/>
      <c r="HV65" s="431"/>
      <c r="HW65" s="431"/>
      <c r="HX65" s="431"/>
      <c r="HY65" s="431"/>
      <c r="HZ65" s="431"/>
      <c r="IA65" s="431"/>
      <c r="IB65" s="431"/>
      <c r="IC65" s="431"/>
      <c r="ID65" s="431"/>
      <c r="IE65" s="431"/>
      <c r="IF65" s="431"/>
      <c r="IG65" s="431"/>
      <c r="IH65" s="431"/>
      <c r="II65" s="431"/>
      <c r="IJ65" s="431"/>
      <c r="IK65" s="431"/>
      <c r="IL65" s="431"/>
      <c r="IM65" s="431"/>
      <c r="IN65" s="431"/>
      <c r="IO65" s="431"/>
      <c r="IP65" s="431"/>
      <c r="IQ65" s="431"/>
      <c r="IR65" s="431"/>
      <c r="IS65" s="431"/>
      <c r="IT65" s="431"/>
      <c r="IU65" s="431"/>
      <c r="IV65" s="431"/>
      <c r="IW65" s="431"/>
      <c r="IX65" s="431"/>
      <c r="IY65" s="431"/>
      <c r="IZ65" s="431"/>
      <c r="JA65" s="431"/>
      <c r="JB65" s="431"/>
      <c r="JC65" s="431"/>
      <c r="JD65" s="431"/>
      <c r="JE65" s="431"/>
      <c r="JF65" s="431"/>
      <c r="JG65" s="431"/>
      <c r="JH65" s="431"/>
      <c r="JI65" s="431"/>
      <c r="JJ65" s="431"/>
      <c r="JK65" s="431"/>
      <c r="JL65" s="431"/>
      <c r="JM65" s="431"/>
      <c r="JN65" s="431"/>
      <c r="JO65" s="431"/>
      <c r="JP65" s="431"/>
      <c r="JQ65" s="431"/>
      <c r="JR65" s="431"/>
      <c r="JS65" s="431"/>
      <c r="JT65" s="431"/>
      <c r="JU65" s="431"/>
      <c r="JV65" s="431"/>
      <c r="JW65" s="431"/>
      <c r="JX65" s="431"/>
      <c r="JY65" s="431"/>
      <c r="JZ65" s="431"/>
      <c r="KA65" s="431"/>
      <c r="KB65" s="431"/>
      <c r="KC65" s="431"/>
      <c r="KD65" s="431"/>
      <c r="KE65" s="431"/>
      <c r="KF65" s="431"/>
      <c r="KG65" s="431"/>
      <c r="KH65" s="431"/>
      <c r="KI65" s="431"/>
      <c r="KJ65" s="431"/>
      <c r="KK65" s="431"/>
      <c r="KL65" s="431"/>
      <c r="KM65" s="431"/>
      <c r="KN65" s="431"/>
      <c r="KO65" s="431"/>
      <c r="KP65" s="431"/>
      <c r="KQ65" s="431"/>
      <c r="KR65" s="431"/>
      <c r="KS65" s="431"/>
      <c r="KT65" s="431"/>
      <c r="KU65" s="431"/>
      <c r="KV65" s="431"/>
      <c r="KW65" s="431"/>
      <c r="KX65" s="431"/>
      <c r="KY65" s="431"/>
      <c r="KZ65" s="431"/>
      <c r="LA65" s="431"/>
      <c r="LB65" s="431"/>
      <c r="LC65" s="431"/>
      <c r="LD65" s="431"/>
      <c r="LE65" s="431"/>
      <c r="LF65" s="431"/>
      <c r="LG65" s="431"/>
      <c r="LH65" s="431"/>
      <c r="LI65" s="431"/>
      <c r="LJ65" s="431"/>
      <c r="LK65" s="431"/>
      <c r="LL65" s="431"/>
      <c r="LM65" s="431"/>
      <c r="LN65" s="431"/>
      <c r="LO65" s="431"/>
      <c r="LP65" s="431"/>
      <c r="LQ65" s="431"/>
      <c r="LR65" s="431"/>
      <c r="LS65" s="431"/>
      <c r="LT65" s="431"/>
      <c r="LU65" s="431"/>
      <c r="LV65" s="431"/>
      <c r="LW65" s="431"/>
      <c r="LX65" s="431"/>
      <c r="LY65" s="431"/>
      <c r="LZ65" s="431"/>
      <c r="MA65" s="431"/>
      <c r="MB65" s="431"/>
      <c r="MC65" s="431"/>
      <c r="MD65" s="431"/>
      <c r="ME65" s="431"/>
      <c r="MF65" s="431"/>
      <c r="MG65" s="431"/>
      <c r="MH65" s="431"/>
      <c r="MI65" s="431"/>
      <c r="MJ65" s="431"/>
      <c r="MK65" s="431"/>
      <c r="ML65" s="431"/>
      <c r="MM65" s="431"/>
      <c r="MN65" s="431"/>
      <c r="MO65" s="431"/>
      <c r="MP65" s="431"/>
      <c r="MQ65" s="431"/>
      <c r="MR65" s="431"/>
      <c r="MS65" s="431"/>
      <c r="MT65" s="431"/>
      <c r="MU65" s="431"/>
      <c r="MV65" s="431"/>
      <c r="MW65" s="431"/>
      <c r="MX65" s="431"/>
      <c r="MY65" s="431"/>
      <c r="MZ65" s="431"/>
      <c r="NA65" s="431"/>
      <c r="NB65" s="431"/>
      <c r="NC65" s="431"/>
      <c r="ND65" s="431"/>
      <c r="NE65" s="431"/>
      <c r="NF65" s="431"/>
      <c r="NG65" s="431"/>
      <c r="NH65" s="431"/>
      <c r="NI65" s="431"/>
      <c r="NJ65" s="431"/>
      <c r="NK65" s="431"/>
      <c r="NL65" s="431"/>
      <c r="NM65" s="431"/>
      <c r="NN65" s="431"/>
      <c r="NO65" s="431"/>
      <c r="NP65" s="431"/>
      <c r="NQ65" s="431"/>
      <c r="NR65" s="431"/>
      <c r="NS65" s="431"/>
      <c r="NT65" s="431"/>
      <c r="NU65" s="431"/>
      <c r="NV65" s="431"/>
      <c r="NW65" s="431"/>
      <c r="NX65" s="431"/>
      <c r="NY65" s="431"/>
      <c r="NZ65" s="431"/>
      <c r="OA65" s="431"/>
      <c r="OB65" s="431"/>
      <c r="OC65" s="431"/>
      <c r="OD65" s="431"/>
      <c r="OE65" s="431"/>
      <c r="OF65" s="431"/>
      <c r="OG65" s="431"/>
      <c r="OH65" s="431"/>
      <c r="OI65" s="431"/>
      <c r="OJ65" s="431"/>
      <c r="OK65" s="431"/>
      <c r="OL65" s="431"/>
      <c r="OM65" s="431"/>
      <c r="ON65" s="431"/>
      <c r="OO65" s="431"/>
      <c r="OP65" s="431"/>
      <c r="OQ65" s="431"/>
      <c r="OR65" s="431"/>
      <c r="OS65" s="431"/>
      <c r="OT65" s="431"/>
      <c r="OU65" s="431"/>
      <c r="OV65" s="431"/>
      <c r="OW65" s="431"/>
      <c r="OX65" s="431"/>
      <c r="OY65" s="431"/>
      <c r="OZ65" s="431"/>
      <c r="PA65" s="431"/>
      <c r="PB65" s="431"/>
      <c r="PC65" s="431"/>
      <c r="PD65" s="431"/>
      <c r="PE65" s="431"/>
      <c r="PF65" s="431"/>
      <c r="PG65" s="431"/>
      <c r="PH65" s="431"/>
      <c r="PI65" s="431"/>
      <c r="PJ65" s="431"/>
      <c r="PK65" s="431"/>
      <c r="PL65" s="431"/>
      <c r="PM65" s="431"/>
      <c r="PN65" s="431"/>
      <c r="PO65" s="431"/>
      <c r="PP65" s="431"/>
      <c r="PQ65" s="431"/>
      <c r="PR65" s="431"/>
      <c r="PS65" s="431"/>
      <c r="PT65" s="431"/>
      <c r="PU65" s="431"/>
      <c r="PV65" s="431"/>
      <c r="PW65" s="431"/>
      <c r="PX65" s="431"/>
      <c r="PY65" s="431"/>
      <c r="PZ65" s="431"/>
      <c r="QA65" s="431"/>
      <c r="QB65" s="431"/>
      <c r="QC65" s="431"/>
      <c r="QD65" s="431"/>
      <c r="QE65" s="431"/>
      <c r="QF65" s="431"/>
      <c r="QG65" s="431"/>
      <c r="QH65" s="431"/>
      <c r="QI65" s="431"/>
      <c r="QJ65" s="431"/>
      <c r="QK65" s="431"/>
      <c r="QL65" s="431"/>
      <c r="QM65" s="431"/>
      <c r="QN65" s="431"/>
      <c r="QO65" s="431"/>
      <c r="QP65" s="431"/>
      <c r="QQ65" s="431"/>
      <c r="QR65" s="431"/>
      <c r="QS65" s="431"/>
      <c r="QT65" s="431"/>
      <c r="QU65" s="431"/>
      <c r="QV65" s="431"/>
      <c r="QW65" s="431"/>
      <c r="QX65" s="431"/>
      <c r="QY65" s="431"/>
      <c r="QZ65" s="431"/>
      <c r="RA65" s="431"/>
      <c r="RB65" s="431"/>
      <c r="RC65" s="431"/>
      <c r="RD65" s="431"/>
      <c r="RE65" s="431"/>
      <c r="RF65" s="431"/>
      <c r="RG65" s="431"/>
      <c r="RH65" s="431"/>
      <c r="RI65" s="431"/>
      <c r="RJ65" s="431"/>
      <c r="RK65" s="431"/>
      <c r="RL65" s="431"/>
      <c r="RM65" s="431"/>
      <c r="RN65" s="431"/>
      <c r="RO65" s="431"/>
      <c r="RP65" s="431"/>
      <c r="RQ65" s="431"/>
      <c r="RR65" s="431"/>
      <c r="RS65" s="431"/>
      <c r="RT65" s="431"/>
      <c r="RU65" s="431"/>
      <c r="RV65" s="431"/>
      <c r="RW65" s="431"/>
      <c r="RX65" s="431"/>
      <c r="RY65" s="431"/>
      <c r="RZ65" s="431"/>
      <c r="SA65" s="431"/>
      <c r="SB65" s="431"/>
      <c r="SC65" s="431"/>
      <c r="SD65" s="431"/>
      <c r="SE65" s="431"/>
      <c r="SF65" s="431"/>
      <c r="SG65" s="431"/>
      <c r="SH65" s="431"/>
      <c r="SI65" s="431"/>
      <c r="SJ65" s="431"/>
      <c r="SK65" s="431"/>
      <c r="SL65" s="431"/>
      <c r="SM65" s="431"/>
      <c r="SN65" s="431"/>
      <c r="SO65" s="431"/>
      <c r="SP65" s="431"/>
      <c r="SQ65" s="431"/>
      <c r="SR65" s="431"/>
      <c r="SS65" s="431"/>
      <c r="ST65" s="431"/>
      <c r="SU65" s="431"/>
      <c r="SV65" s="431"/>
      <c r="SW65" s="431"/>
      <c r="SX65" s="431"/>
      <c r="SY65" s="431"/>
      <c r="SZ65" s="431"/>
      <c r="TA65" s="431"/>
      <c r="TB65" s="431"/>
      <c r="TC65" s="431"/>
      <c r="TD65" s="431"/>
      <c r="TE65" s="431"/>
      <c r="TF65" s="431"/>
      <c r="TG65" s="431"/>
      <c r="TH65" s="431"/>
      <c r="TI65" s="431"/>
      <c r="TJ65" s="431"/>
      <c r="TK65" s="431"/>
      <c r="TL65" s="431"/>
      <c r="TM65" s="431"/>
      <c r="TN65" s="431"/>
      <c r="TO65" s="431"/>
      <c r="TP65" s="431"/>
      <c r="TQ65" s="431"/>
      <c r="TR65" s="431"/>
      <c r="TS65" s="431"/>
      <c r="TT65" s="431"/>
      <c r="TU65" s="431"/>
      <c r="TV65" s="431"/>
      <c r="TW65" s="431"/>
      <c r="TX65" s="431"/>
      <c r="TY65" s="431"/>
      <c r="TZ65" s="431"/>
      <c r="UA65" s="431"/>
      <c r="UB65" s="431"/>
      <c r="UC65" s="431"/>
      <c r="UD65" s="431"/>
      <c r="UE65" s="431"/>
      <c r="UF65" s="431"/>
      <c r="UG65" s="431"/>
      <c r="UH65" s="431"/>
      <c r="UI65" s="431"/>
      <c r="UJ65" s="431"/>
      <c r="UK65" s="431"/>
      <c r="UL65" s="431"/>
      <c r="UM65" s="431"/>
      <c r="UN65" s="431"/>
      <c r="UO65" s="431"/>
      <c r="UP65" s="431"/>
      <c r="UQ65" s="431"/>
      <c r="UR65" s="431"/>
      <c r="US65" s="431"/>
      <c r="UT65" s="431"/>
      <c r="UU65" s="431"/>
      <c r="UV65" s="431"/>
      <c r="UW65" s="431"/>
      <c r="UX65" s="431"/>
      <c r="UY65" s="431"/>
      <c r="UZ65" s="431"/>
      <c r="VA65" s="431"/>
      <c r="VB65" s="431"/>
      <c r="VC65" s="431"/>
      <c r="VD65" s="431"/>
      <c r="VE65" s="431"/>
      <c r="VF65" s="431"/>
      <c r="VG65" s="431"/>
      <c r="VH65" s="431"/>
      <c r="VI65" s="431"/>
      <c r="VJ65" s="431"/>
      <c r="VK65" s="431"/>
      <c r="VL65" s="431"/>
      <c r="VM65" s="431"/>
      <c r="VN65" s="431"/>
      <c r="VO65" s="431"/>
      <c r="VP65" s="431"/>
      <c r="VQ65" s="431"/>
      <c r="VR65" s="431"/>
      <c r="VS65" s="431"/>
      <c r="VT65" s="431"/>
      <c r="VU65" s="431"/>
      <c r="VV65" s="431"/>
      <c r="VW65" s="431"/>
      <c r="VX65" s="431"/>
      <c r="VY65" s="431"/>
      <c r="VZ65" s="431"/>
      <c r="WA65" s="431"/>
      <c r="WB65" s="431"/>
      <c r="WC65" s="431"/>
      <c r="WD65" s="431"/>
      <c r="WE65" s="431"/>
      <c r="WF65" s="431"/>
      <c r="WG65" s="431"/>
      <c r="WH65" s="431"/>
      <c r="WI65" s="431"/>
      <c r="WJ65" s="431"/>
      <c r="WK65" s="431"/>
      <c r="WL65" s="431"/>
      <c r="WM65" s="431"/>
      <c r="WN65" s="431"/>
      <c r="WO65" s="431"/>
      <c r="WP65" s="431"/>
      <c r="WQ65" s="431"/>
      <c r="WR65" s="431"/>
      <c r="WS65" s="431"/>
      <c r="WT65" s="431"/>
      <c r="WU65" s="431"/>
      <c r="WV65" s="431"/>
      <c r="WW65" s="431"/>
      <c r="WX65" s="431"/>
      <c r="WY65" s="431"/>
      <c r="WZ65" s="431"/>
      <c r="XA65" s="431"/>
      <c r="XB65" s="431"/>
      <c r="XC65" s="431"/>
      <c r="XD65" s="431"/>
      <c r="XE65" s="431"/>
      <c r="XF65" s="431"/>
      <c r="XG65" s="431"/>
      <c r="XH65" s="431"/>
      <c r="XI65" s="431"/>
      <c r="XJ65" s="431"/>
      <c r="XK65" s="431"/>
      <c r="XL65" s="431"/>
      <c r="XM65" s="431"/>
      <c r="XN65" s="431"/>
      <c r="XO65" s="431"/>
      <c r="XP65" s="431"/>
      <c r="XQ65" s="431"/>
      <c r="XR65" s="431"/>
      <c r="XS65" s="431"/>
      <c r="XT65" s="431"/>
      <c r="XU65" s="431"/>
      <c r="XV65" s="431"/>
      <c r="XW65" s="431"/>
      <c r="XX65" s="431"/>
      <c r="XY65" s="431"/>
      <c r="XZ65" s="431"/>
      <c r="YA65" s="431"/>
      <c r="YB65" s="431"/>
      <c r="YC65" s="431"/>
      <c r="YD65" s="431"/>
      <c r="YE65" s="431"/>
      <c r="YF65" s="431"/>
      <c r="YG65" s="431"/>
      <c r="YH65" s="431"/>
      <c r="YI65" s="431"/>
      <c r="YJ65" s="431"/>
      <c r="YK65" s="431"/>
      <c r="YL65" s="431"/>
      <c r="YM65" s="431"/>
      <c r="YN65" s="431"/>
      <c r="YO65" s="431"/>
      <c r="YP65" s="431"/>
      <c r="YQ65" s="431"/>
      <c r="YR65" s="431"/>
      <c r="YS65" s="431"/>
      <c r="YT65" s="431"/>
      <c r="YU65" s="431"/>
      <c r="YV65" s="431"/>
      <c r="YW65" s="431"/>
      <c r="YX65" s="431"/>
      <c r="YY65" s="431"/>
      <c r="YZ65" s="431"/>
      <c r="ZA65" s="431"/>
      <c r="ZB65" s="431"/>
      <c r="ZC65" s="431"/>
      <c r="ZD65" s="431"/>
      <c r="ZE65" s="431"/>
      <c r="ZF65" s="431"/>
      <c r="ZG65" s="431"/>
      <c r="ZH65" s="431"/>
      <c r="ZI65" s="431"/>
      <c r="ZJ65" s="431"/>
      <c r="ZK65" s="431"/>
      <c r="ZL65" s="431"/>
      <c r="ZM65" s="431"/>
      <c r="ZN65" s="431"/>
      <c r="ZO65" s="431"/>
      <c r="ZP65" s="431"/>
      <c r="ZQ65" s="431"/>
      <c r="ZR65" s="431"/>
      <c r="ZS65" s="431"/>
      <c r="ZT65" s="431"/>
      <c r="ZU65" s="431"/>
      <c r="ZV65" s="431"/>
      <c r="ZW65" s="431"/>
      <c r="ZX65" s="431"/>
      <c r="ZY65" s="431"/>
      <c r="ZZ65" s="431"/>
      <c r="AAA65" s="431"/>
      <c r="AAB65" s="431"/>
      <c r="AAC65" s="431"/>
      <c r="AAD65" s="431"/>
      <c r="AAE65" s="431"/>
      <c r="AAF65" s="431"/>
      <c r="AAG65" s="431"/>
      <c r="AAH65" s="431"/>
      <c r="AAI65" s="431"/>
      <c r="AAJ65" s="431"/>
      <c r="AAK65" s="431"/>
      <c r="AAL65" s="431"/>
      <c r="AAM65" s="431"/>
      <c r="AAN65" s="431"/>
      <c r="AAO65" s="431"/>
      <c r="AAP65" s="431"/>
      <c r="AAQ65" s="431"/>
      <c r="AAR65" s="431"/>
      <c r="AAS65" s="431"/>
      <c r="AAT65" s="431"/>
      <c r="AAU65" s="431"/>
      <c r="AAV65" s="431"/>
      <c r="AAW65" s="431"/>
      <c r="AAX65" s="431"/>
      <c r="AAY65" s="431"/>
      <c r="AAZ65" s="431"/>
      <c r="ABA65" s="431"/>
      <c r="ABB65" s="431"/>
      <c r="ABC65" s="431"/>
      <c r="ABD65" s="431"/>
      <c r="ABE65" s="431"/>
      <c r="ABF65" s="431"/>
      <c r="ABG65" s="431"/>
      <c r="ABH65" s="431"/>
      <c r="ABI65" s="431"/>
      <c r="ABJ65" s="431"/>
      <c r="ABK65" s="431"/>
      <c r="ABL65" s="431"/>
      <c r="ABM65" s="431"/>
      <c r="ABN65" s="431"/>
      <c r="ABO65" s="431"/>
      <c r="ABP65" s="431"/>
      <c r="ABQ65" s="431"/>
      <c r="ABR65" s="431"/>
      <c r="ABS65" s="431"/>
      <c r="ABT65" s="431"/>
      <c r="ABU65" s="431"/>
      <c r="ABV65" s="431"/>
      <c r="ABW65" s="431"/>
      <c r="ABX65" s="431"/>
      <c r="ABY65" s="431"/>
      <c r="ABZ65" s="431"/>
      <c r="ACA65" s="431"/>
      <c r="ACB65" s="431"/>
      <c r="ACC65" s="431"/>
      <c r="ACD65" s="431"/>
      <c r="ACE65" s="431"/>
      <c r="ACF65" s="431"/>
      <c r="ACG65" s="431"/>
      <c r="ACH65" s="431"/>
      <c r="ACI65" s="431"/>
      <c r="ACJ65" s="431"/>
      <c r="ACK65" s="431"/>
      <c r="ACL65" s="431"/>
      <c r="ACM65" s="431"/>
      <c r="ACN65" s="431"/>
      <c r="ACO65" s="431"/>
      <c r="ACP65" s="431"/>
      <c r="ACQ65" s="431"/>
      <c r="ACR65" s="431"/>
      <c r="ACS65" s="431"/>
      <c r="ACT65" s="431"/>
      <c r="ACU65" s="431"/>
      <c r="ACV65" s="431"/>
      <c r="ACW65" s="431"/>
      <c r="ACX65" s="431"/>
      <c r="ACY65" s="431"/>
      <c r="ACZ65" s="431"/>
      <c r="ADA65" s="431"/>
      <c r="ADB65" s="431"/>
      <c r="ADC65" s="431"/>
      <c r="ADD65" s="431"/>
      <c r="ADE65" s="431"/>
      <c r="ADF65" s="431"/>
      <c r="ADG65" s="431"/>
      <c r="ADH65" s="431"/>
      <c r="ADI65" s="431"/>
      <c r="ADJ65" s="431"/>
      <c r="ADK65" s="431"/>
      <c r="ADL65" s="431"/>
      <c r="ADM65" s="431"/>
      <c r="ADN65" s="431"/>
      <c r="ADO65" s="431"/>
      <c r="ADP65" s="431"/>
      <c r="ADQ65" s="431"/>
      <c r="ADR65" s="431"/>
      <c r="ADS65" s="431"/>
      <c r="ADT65" s="431"/>
      <c r="ADU65" s="431"/>
      <c r="ADV65" s="431"/>
      <c r="ADW65" s="431"/>
      <c r="ADX65" s="431"/>
      <c r="ADY65" s="431"/>
      <c r="ADZ65" s="431"/>
      <c r="AEA65" s="431"/>
      <c r="AEB65" s="431"/>
      <c r="AEC65" s="431"/>
      <c r="AED65" s="431"/>
      <c r="AEE65" s="431"/>
      <c r="AEF65" s="431"/>
      <c r="AEG65" s="431"/>
      <c r="AEH65" s="431"/>
      <c r="AEI65" s="431"/>
      <c r="AEJ65" s="431"/>
      <c r="AEK65" s="431"/>
      <c r="AEL65" s="431"/>
      <c r="AEM65" s="431"/>
      <c r="AEN65" s="431"/>
      <c r="AEO65" s="431"/>
      <c r="AEP65" s="431"/>
      <c r="AEQ65" s="431"/>
      <c r="AER65" s="431"/>
      <c r="AES65" s="431"/>
      <c r="AET65" s="431"/>
      <c r="AEU65" s="431"/>
      <c r="AEV65" s="431"/>
      <c r="AEW65" s="431"/>
      <c r="AEX65" s="431"/>
      <c r="AEY65" s="431"/>
      <c r="AEZ65" s="431"/>
      <c r="AFA65" s="431"/>
      <c r="AFB65" s="431"/>
      <c r="AFC65" s="431"/>
      <c r="AFD65" s="431"/>
      <c r="AFE65" s="431"/>
      <c r="AFF65" s="431"/>
      <c r="AFG65" s="431"/>
      <c r="AFH65" s="431"/>
      <c r="AFI65" s="431"/>
      <c r="AFJ65" s="431"/>
      <c r="AFK65" s="431"/>
      <c r="AFL65" s="431"/>
      <c r="AFM65" s="431"/>
      <c r="AFN65" s="431"/>
      <c r="AFO65" s="431"/>
      <c r="AFP65" s="431"/>
      <c r="AFQ65" s="431"/>
      <c r="AFR65" s="431"/>
      <c r="AFS65" s="431"/>
      <c r="AFT65" s="431"/>
      <c r="AFU65" s="431"/>
      <c r="AFV65" s="431"/>
      <c r="AFW65" s="431"/>
      <c r="AFX65" s="431"/>
      <c r="AFY65" s="431"/>
      <c r="AFZ65" s="431"/>
      <c r="AGA65" s="431"/>
      <c r="AGB65" s="431"/>
      <c r="AGC65" s="431"/>
      <c r="AGD65" s="431"/>
      <c r="AGE65" s="431"/>
      <c r="AGF65" s="431"/>
      <c r="AGG65" s="431"/>
      <c r="AGH65" s="431"/>
      <c r="AGI65" s="431"/>
      <c r="AGJ65" s="431"/>
      <c r="AGK65" s="431"/>
      <c r="AGL65" s="431"/>
      <c r="AGM65" s="431"/>
      <c r="AGN65" s="431"/>
      <c r="AGO65" s="431"/>
      <c r="AGP65" s="431"/>
      <c r="AGQ65" s="431"/>
      <c r="AGR65" s="431"/>
      <c r="AGS65" s="431"/>
      <c r="AGT65" s="431"/>
      <c r="AGU65" s="431"/>
      <c r="AGV65" s="431"/>
      <c r="AGW65" s="431"/>
      <c r="AGX65" s="431"/>
      <c r="AGY65" s="431"/>
      <c r="AGZ65" s="431"/>
      <c r="AHA65" s="431"/>
      <c r="AHB65" s="431"/>
      <c r="AHC65" s="431"/>
      <c r="AHD65" s="431"/>
      <c r="AHE65" s="431"/>
      <c r="AHF65" s="431"/>
      <c r="AHG65" s="431"/>
      <c r="AHH65" s="431"/>
      <c r="AHI65" s="431"/>
      <c r="AHJ65" s="431"/>
      <c r="AHK65" s="431"/>
      <c r="AHL65" s="431"/>
      <c r="AHM65" s="431"/>
      <c r="AHN65" s="431"/>
      <c r="AHO65" s="431"/>
      <c r="AHP65" s="431"/>
      <c r="AHQ65" s="431"/>
      <c r="AHR65" s="431"/>
      <c r="AHS65" s="431"/>
      <c r="AHT65" s="431"/>
      <c r="AHU65" s="431"/>
      <c r="AHV65" s="431"/>
      <c r="AHW65" s="431"/>
      <c r="AHX65" s="431"/>
      <c r="AHY65" s="431"/>
      <c r="AHZ65" s="431"/>
      <c r="AIA65" s="431"/>
      <c r="AIB65" s="431"/>
      <c r="AIC65" s="431"/>
      <c r="AID65" s="431"/>
      <c r="AIE65" s="431"/>
      <c r="AIF65" s="431"/>
      <c r="AIG65" s="431"/>
      <c r="AIH65" s="431"/>
      <c r="AII65" s="431"/>
      <c r="AIJ65" s="431"/>
      <c r="AIK65" s="431"/>
      <c r="AIL65" s="431"/>
      <c r="AIM65" s="431"/>
      <c r="AIN65" s="431"/>
      <c r="AIO65" s="431"/>
      <c r="AIP65" s="431"/>
      <c r="AIQ65" s="431"/>
      <c r="AIR65" s="431"/>
      <c r="AIS65" s="431"/>
      <c r="AIT65" s="431"/>
      <c r="AIU65" s="431"/>
      <c r="AIV65" s="431"/>
      <c r="AIW65" s="431"/>
      <c r="AIX65" s="431"/>
      <c r="AIY65" s="431"/>
      <c r="AIZ65" s="431"/>
      <c r="AJA65" s="431"/>
      <c r="AJB65" s="431"/>
      <c r="AJC65" s="431"/>
      <c r="AJD65" s="431"/>
      <c r="AJE65" s="431"/>
      <c r="AJF65" s="431"/>
      <c r="AJG65" s="431"/>
      <c r="AJH65" s="431"/>
      <c r="AJI65" s="431"/>
      <c r="AJJ65" s="431"/>
      <c r="AJK65" s="431"/>
      <c r="AJL65" s="431"/>
      <c r="AJM65" s="431"/>
      <c r="AJN65" s="431"/>
      <c r="AJO65" s="431"/>
      <c r="AJP65" s="431"/>
      <c r="AJQ65" s="431"/>
      <c r="AJR65" s="431"/>
      <c r="AJS65" s="431"/>
      <c r="AJT65" s="431"/>
      <c r="AJU65" s="431"/>
      <c r="AJV65" s="431"/>
      <c r="AJW65" s="431"/>
      <c r="AJX65" s="431"/>
      <c r="AJY65" s="431"/>
      <c r="AJZ65" s="431"/>
      <c r="AKA65" s="431"/>
      <c r="AKB65" s="431"/>
      <c r="AKC65" s="431"/>
      <c r="AKD65" s="431"/>
      <c r="AKE65" s="431"/>
      <c r="AKF65" s="431"/>
      <c r="AKG65" s="431"/>
      <c r="AKH65" s="431"/>
      <c r="AKI65" s="431"/>
      <c r="AKJ65" s="431"/>
      <c r="AKK65" s="431"/>
      <c r="AKL65" s="431"/>
      <c r="AKM65" s="431"/>
      <c r="AKN65" s="431"/>
      <c r="AKO65" s="431"/>
      <c r="AKP65" s="431"/>
      <c r="AKQ65" s="431"/>
      <c r="AKR65" s="431"/>
      <c r="AKS65" s="431"/>
      <c r="AKT65" s="431"/>
      <c r="AKU65" s="431"/>
      <c r="AKV65" s="431"/>
      <c r="AKW65" s="431"/>
      <c r="AKX65" s="431"/>
      <c r="AKY65" s="431"/>
      <c r="AKZ65" s="431"/>
      <c r="ALA65" s="431"/>
      <c r="ALB65" s="431"/>
      <c r="ALC65" s="431"/>
      <c r="ALD65" s="431"/>
      <c r="ALE65" s="431"/>
      <c r="ALF65" s="431"/>
      <c r="ALG65" s="431"/>
      <c r="ALH65" s="431"/>
      <c r="ALI65" s="431"/>
      <c r="ALJ65" s="431"/>
      <c r="ALK65" s="431"/>
      <c r="ALL65" s="431"/>
      <c r="ALM65" s="431"/>
      <c r="ALN65" s="431"/>
      <c r="ALO65" s="431"/>
      <c r="ALP65" s="431"/>
      <c r="ALQ65" s="431"/>
      <c r="ALR65" s="431"/>
      <c r="ALS65" s="431"/>
      <c r="ALT65" s="431"/>
      <c r="ALU65" s="431"/>
      <c r="ALV65" s="431"/>
      <c r="ALW65" s="431"/>
      <c r="ALX65" s="431"/>
      <c r="ALY65" s="431"/>
      <c r="ALZ65" s="431"/>
      <c r="AMA65" s="431"/>
      <c r="AMB65" s="431"/>
      <c r="AMC65" s="431"/>
      <c r="AMD65" s="431"/>
      <c r="AME65" s="431"/>
      <c r="AMF65" s="431"/>
      <c r="AMG65" s="431"/>
      <c r="AMH65" s="431"/>
      <c r="AMI65" s="431"/>
      <c r="AMJ65" s="431"/>
      <c r="AMK65" s="431"/>
      <c r="AML65" s="431"/>
      <c r="AMM65" s="431"/>
      <c r="AMN65" s="431"/>
      <c r="AMO65" s="431"/>
      <c r="AMP65" s="431"/>
      <c r="AMQ65" s="431"/>
      <c r="AMR65" s="431"/>
      <c r="AMS65" s="431"/>
      <c r="AMT65" s="431"/>
      <c r="AMU65" s="431"/>
      <c r="AMV65" s="431"/>
      <c r="AMW65" s="431"/>
      <c r="AMX65" s="431"/>
      <c r="AMY65" s="431"/>
      <c r="AMZ65" s="431"/>
      <c r="ANA65" s="431"/>
      <c r="ANB65" s="431"/>
      <c r="ANC65" s="431"/>
      <c r="AND65" s="431"/>
      <c r="ANE65" s="431"/>
      <c r="ANF65" s="431"/>
      <c r="ANG65" s="431"/>
      <c r="ANH65" s="431"/>
      <c r="ANI65" s="431"/>
      <c r="ANJ65" s="431"/>
      <c r="ANK65" s="431"/>
      <c r="ANL65" s="431"/>
      <c r="ANM65" s="431"/>
      <c r="ANN65" s="431"/>
      <c r="ANO65" s="431"/>
      <c r="ANP65" s="431"/>
      <c r="ANQ65" s="431"/>
      <c r="ANR65" s="431"/>
      <c r="ANS65" s="431"/>
      <c r="ANT65" s="431"/>
      <c r="ANU65" s="431"/>
      <c r="ANV65" s="431"/>
      <c r="ANW65" s="431"/>
      <c r="ANX65" s="431"/>
      <c r="ANY65" s="431"/>
      <c r="ANZ65" s="431"/>
      <c r="AOA65" s="431"/>
      <c r="AOB65" s="431"/>
      <c r="AOC65" s="431"/>
      <c r="AOD65" s="431"/>
      <c r="AOE65" s="431"/>
      <c r="AOF65" s="431"/>
      <c r="AOG65" s="431"/>
      <c r="AOH65" s="431"/>
      <c r="AOI65" s="431"/>
      <c r="AOJ65" s="431"/>
      <c r="AOK65" s="431"/>
      <c r="AOL65" s="431"/>
      <c r="AOM65" s="431"/>
      <c r="AON65" s="431"/>
      <c r="AOO65" s="431"/>
      <c r="AOP65" s="431"/>
      <c r="AOQ65" s="431"/>
      <c r="AOR65" s="431"/>
      <c r="AOS65" s="431"/>
      <c r="AOT65" s="431"/>
      <c r="AOU65" s="431"/>
      <c r="AOV65" s="431"/>
      <c r="AOW65" s="431"/>
      <c r="AOX65" s="431"/>
      <c r="AOY65" s="431"/>
      <c r="AOZ65" s="431"/>
      <c r="APA65" s="431"/>
      <c r="APB65" s="431"/>
      <c r="APC65" s="431"/>
      <c r="APD65" s="431"/>
      <c r="APE65" s="431"/>
      <c r="APF65" s="431"/>
      <c r="APG65" s="431"/>
      <c r="APH65" s="431"/>
      <c r="API65" s="431"/>
      <c r="APJ65" s="431"/>
      <c r="APK65" s="431"/>
      <c r="APL65" s="431"/>
      <c r="APM65" s="431"/>
      <c r="APN65" s="431"/>
      <c r="APO65" s="431"/>
      <c r="APP65" s="431"/>
      <c r="APQ65" s="431"/>
      <c r="APR65" s="431"/>
      <c r="APS65" s="431"/>
      <c r="APT65" s="431"/>
      <c r="APU65" s="431"/>
      <c r="APV65" s="431"/>
      <c r="APW65" s="431"/>
      <c r="APX65" s="431"/>
      <c r="APY65" s="431"/>
      <c r="APZ65" s="431"/>
      <c r="AQA65" s="431"/>
      <c r="AQB65" s="431"/>
      <c r="AQC65" s="431"/>
      <c r="AQD65" s="431"/>
      <c r="AQE65" s="431"/>
      <c r="AQF65" s="431"/>
      <c r="AQG65" s="431"/>
      <c r="AQH65" s="431"/>
      <c r="AQI65" s="431"/>
      <c r="AQJ65" s="431"/>
      <c r="AQK65" s="431"/>
      <c r="AQL65" s="431"/>
      <c r="AQM65" s="431"/>
      <c r="AQN65" s="431"/>
      <c r="AQO65" s="431"/>
      <c r="AQP65" s="431"/>
      <c r="AQQ65" s="431"/>
      <c r="AQR65" s="431"/>
      <c r="AQS65" s="431"/>
      <c r="AQT65" s="431"/>
      <c r="AQU65" s="431"/>
      <c r="AQV65" s="431"/>
      <c r="AQW65" s="431"/>
      <c r="AQX65" s="431"/>
      <c r="AQY65" s="431"/>
      <c r="AQZ65" s="431"/>
      <c r="ARA65" s="431"/>
      <c r="ARB65" s="431"/>
      <c r="ARC65" s="431"/>
      <c r="ARD65" s="431"/>
      <c r="ARE65" s="431"/>
      <c r="ARF65" s="431"/>
      <c r="ARG65" s="431"/>
      <c r="ARH65" s="431"/>
      <c r="ARI65" s="431"/>
      <c r="ARJ65" s="431"/>
      <c r="ARK65" s="431"/>
      <c r="ARL65" s="431"/>
      <c r="ARM65" s="431"/>
      <c r="ARN65" s="431"/>
      <c r="ARO65" s="431"/>
      <c r="ARP65" s="431"/>
      <c r="ARQ65" s="431"/>
      <c r="ARR65" s="431"/>
      <c r="ARS65" s="431"/>
      <c r="ART65" s="431"/>
      <c r="ARU65" s="431"/>
      <c r="ARV65" s="431"/>
      <c r="ARW65" s="431"/>
      <c r="ARX65" s="431"/>
      <c r="ARY65" s="431"/>
      <c r="ARZ65" s="431"/>
      <c r="ASA65" s="431"/>
      <c r="ASB65" s="431"/>
      <c r="ASC65" s="431"/>
      <c r="ASD65" s="431"/>
      <c r="ASE65" s="431"/>
      <c r="ASF65" s="431"/>
      <c r="ASG65" s="431"/>
      <c r="ASH65" s="431"/>
      <c r="ASI65" s="431"/>
      <c r="ASJ65" s="431"/>
      <c r="ASK65" s="431"/>
      <c r="ASL65" s="431"/>
      <c r="ASM65" s="431"/>
      <c r="ASN65" s="431"/>
      <c r="ASO65" s="431"/>
      <c r="ASP65" s="431"/>
      <c r="ASQ65" s="431"/>
      <c r="ASR65" s="431"/>
      <c r="ASS65" s="431"/>
      <c r="AST65" s="431"/>
      <c r="ASU65" s="431"/>
      <c r="ASV65" s="431"/>
      <c r="ASW65" s="431"/>
      <c r="ASX65" s="431"/>
      <c r="ASY65" s="431"/>
      <c r="ASZ65" s="431"/>
      <c r="ATA65" s="431"/>
      <c r="ATB65" s="431"/>
      <c r="ATC65" s="431"/>
      <c r="ATD65" s="431"/>
      <c r="ATE65" s="431"/>
      <c r="ATF65" s="431"/>
      <c r="ATG65" s="431"/>
      <c r="ATH65" s="431"/>
      <c r="ATI65" s="431"/>
      <c r="ATJ65" s="431"/>
      <c r="ATK65" s="431"/>
      <c r="ATL65" s="431"/>
      <c r="ATM65" s="431"/>
      <c r="ATN65" s="431"/>
      <c r="ATO65" s="431"/>
      <c r="ATP65" s="431"/>
      <c r="ATQ65" s="431"/>
      <c r="ATR65" s="431"/>
      <c r="ATS65" s="431"/>
      <c r="ATT65" s="431"/>
      <c r="ATU65" s="431"/>
      <c r="ATV65" s="431"/>
      <c r="ATW65" s="431"/>
      <c r="ATX65" s="431"/>
      <c r="ATY65" s="431"/>
      <c r="ATZ65" s="431"/>
      <c r="AUA65" s="431"/>
      <c r="AUB65" s="431"/>
      <c r="AUC65" s="431"/>
      <c r="AUD65" s="431"/>
      <c r="AUE65" s="431"/>
      <c r="AUF65" s="431"/>
      <c r="AUG65" s="431"/>
      <c r="AUH65" s="431"/>
      <c r="AUI65" s="431"/>
      <c r="AUJ65" s="431"/>
      <c r="AUK65" s="431"/>
      <c r="AUL65" s="431"/>
      <c r="AUM65" s="431"/>
      <c r="AUN65" s="431"/>
      <c r="AUO65" s="431"/>
      <c r="AUP65" s="431"/>
      <c r="AUQ65" s="431"/>
      <c r="AUR65" s="431"/>
      <c r="AUS65" s="431"/>
      <c r="AUT65" s="431"/>
      <c r="AUU65" s="431"/>
      <c r="AUV65" s="431"/>
      <c r="AUW65" s="431"/>
      <c r="AUX65" s="431"/>
      <c r="AUY65" s="431"/>
      <c r="AUZ65" s="431"/>
      <c r="AVA65" s="431"/>
      <c r="AVB65" s="431"/>
      <c r="AVC65" s="431"/>
      <c r="AVD65" s="431"/>
      <c r="AVE65" s="431"/>
      <c r="AVF65" s="431"/>
      <c r="AVG65" s="431"/>
      <c r="AVH65" s="431"/>
      <c r="AVI65" s="431"/>
      <c r="AVJ65" s="431"/>
      <c r="AVK65" s="431"/>
      <c r="AVL65" s="431"/>
      <c r="AVM65" s="431"/>
      <c r="AVN65" s="431"/>
      <c r="AVO65" s="431"/>
      <c r="AVP65" s="431"/>
      <c r="AVQ65" s="431"/>
      <c r="AVR65" s="431"/>
      <c r="AVS65" s="431"/>
      <c r="AVT65" s="431"/>
      <c r="AVU65" s="431"/>
      <c r="AVV65" s="431"/>
      <c r="AVW65" s="431"/>
      <c r="AVX65" s="431"/>
      <c r="AVY65" s="431"/>
      <c r="AVZ65" s="431"/>
      <c r="AWA65" s="431"/>
      <c r="AWB65" s="431"/>
      <c r="AWC65" s="431"/>
      <c r="AWD65" s="431"/>
      <c r="AWE65" s="431"/>
      <c r="AWF65" s="431"/>
      <c r="AWG65" s="431"/>
      <c r="AWH65" s="431"/>
      <c r="AWI65" s="431"/>
      <c r="AWJ65" s="431"/>
      <c r="AWK65" s="431"/>
      <c r="AWL65" s="431"/>
      <c r="AWM65" s="431"/>
      <c r="AWN65" s="431"/>
      <c r="AWO65" s="431"/>
      <c r="AWP65" s="431"/>
      <c r="AWQ65" s="431"/>
      <c r="AWR65" s="431"/>
      <c r="AWS65" s="431"/>
      <c r="AWT65" s="431"/>
      <c r="AWU65" s="431"/>
      <c r="AWV65" s="431"/>
      <c r="AWW65" s="431"/>
      <c r="AWX65" s="431"/>
      <c r="AWY65" s="431"/>
      <c r="AWZ65" s="431"/>
      <c r="AXA65" s="431"/>
      <c r="AXB65" s="431"/>
      <c r="AXC65" s="431"/>
      <c r="AXD65" s="431"/>
      <c r="AXE65" s="431"/>
      <c r="AXF65" s="431"/>
      <c r="AXG65" s="431"/>
      <c r="AXH65" s="431"/>
      <c r="AXI65" s="431"/>
      <c r="AXJ65" s="431"/>
      <c r="AXK65" s="431"/>
      <c r="AXL65" s="431"/>
      <c r="AXM65" s="431"/>
      <c r="AXN65" s="431"/>
      <c r="AXO65" s="431"/>
      <c r="AXP65" s="431"/>
      <c r="AXQ65" s="431"/>
      <c r="AXR65" s="431"/>
      <c r="AXS65" s="431"/>
      <c r="AXT65" s="431"/>
      <c r="AXU65" s="431"/>
      <c r="AXV65" s="431"/>
      <c r="AXW65" s="431"/>
      <c r="AXX65" s="431"/>
      <c r="AXY65" s="431"/>
      <c r="AXZ65" s="431"/>
      <c r="AYA65" s="431"/>
      <c r="AYB65" s="431"/>
      <c r="AYC65" s="431"/>
      <c r="AYD65" s="431"/>
      <c r="AYE65" s="431"/>
      <c r="AYF65" s="431"/>
      <c r="AYG65" s="431"/>
      <c r="AYH65" s="431"/>
      <c r="AYI65" s="431"/>
      <c r="AYJ65" s="431"/>
      <c r="AYK65" s="431"/>
      <c r="AYL65" s="431"/>
      <c r="AYM65" s="431"/>
      <c r="AYN65" s="431"/>
      <c r="AYO65" s="431"/>
      <c r="AYP65" s="431"/>
      <c r="AYQ65" s="431"/>
      <c r="AYR65" s="431"/>
      <c r="AYS65" s="431"/>
      <c r="AYT65" s="431"/>
      <c r="AYU65" s="431"/>
      <c r="AYV65" s="431"/>
      <c r="AYW65" s="431"/>
      <c r="AYX65" s="431"/>
      <c r="AYY65" s="431"/>
      <c r="AYZ65" s="431"/>
      <c r="AZA65" s="431"/>
      <c r="AZB65" s="431"/>
      <c r="AZC65" s="431"/>
      <c r="AZD65" s="431"/>
      <c r="AZE65" s="431"/>
      <c r="AZF65" s="431"/>
      <c r="AZG65" s="431"/>
      <c r="AZH65" s="431"/>
      <c r="AZI65" s="431"/>
      <c r="AZJ65" s="431"/>
      <c r="AZK65" s="431"/>
      <c r="AZL65" s="431"/>
      <c r="AZM65" s="431"/>
      <c r="AZN65" s="431"/>
      <c r="AZO65" s="431"/>
      <c r="AZP65" s="431"/>
      <c r="AZQ65" s="431"/>
      <c r="AZR65" s="431"/>
      <c r="AZS65" s="431"/>
      <c r="AZT65" s="431"/>
      <c r="AZU65" s="431"/>
      <c r="AZV65" s="431"/>
      <c r="AZW65" s="431"/>
      <c r="AZX65" s="431"/>
      <c r="AZY65" s="431"/>
      <c r="AZZ65" s="431"/>
      <c r="BAA65" s="431"/>
      <c r="BAB65" s="431"/>
      <c r="BAC65" s="431"/>
      <c r="BAD65" s="431"/>
      <c r="BAE65" s="431"/>
      <c r="BAF65" s="431"/>
      <c r="BAG65" s="431"/>
      <c r="BAH65" s="431"/>
      <c r="BAI65" s="431"/>
      <c r="BAJ65" s="431"/>
      <c r="BAK65" s="431"/>
      <c r="BAL65" s="431"/>
      <c r="BAM65" s="431"/>
      <c r="BAN65" s="431"/>
      <c r="BAO65" s="431"/>
      <c r="BAP65" s="431"/>
      <c r="BAQ65" s="431"/>
      <c r="BAR65" s="431"/>
      <c r="BAS65" s="431"/>
      <c r="BAT65" s="431"/>
      <c r="BAU65" s="431"/>
      <c r="BAV65" s="431"/>
      <c r="BAW65" s="431"/>
      <c r="BAX65" s="431"/>
      <c r="BAY65" s="431"/>
      <c r="BAZ65" s="431"/>
      <c r="BBA65" s="431"/>
      <c r="BBB65" s="431"/>
      <c r="BBC65" s="431"/>
      <c r="BBD65" s="431"/>
      <c r="BBE65" s="431"/>
      <c r="BBF65" s="431"/>
      <c r="BBG65" s="431"/>
      <c r="BBH65" s="431"/>
      <c r="BBI65" s="431"/>
      <c r="BBJ65" s="431"/>
      <c r="BBK65" s="431"/>
      <c r="BBL65" s="431"/>
      <c r="BBM65" s="431"/>
      <c r="BBN65" s="431"/>
      <c r="BBO65" s="431"/>
      <c r="BBP65" s="431"/>
      <c r="BBQ65" s="431"/>
      <c r="BBR65" s="431"/>
      <c r="BBS65" s="431"/>
      <c r="BBT65" s="431"/>
      <c r="BBU65" s="431"/>
      <c r="BBV65" s="431"/>
      <c r="BBW65" s="431"/>
      <c r="BBX65" s="431"/>
      <c r="BBY65" s="431"/>
      <c r="BBZ65" s="431"/>
      <c r="BCA65" s="431"/>
      <c r="BCB65" s="431"/>
      <c r="BCC65" s="431"/>
      <c r="BCD65" s="431"/>
      <c r="BCE65" s="431"/>
      <c r="BCF65" s="431"/>
      <c r="BCG65" s="431"/>
      <c r="BCH65" s="431"/>
      <c r="BCI65" s="431"/>
      <c r="BCJ65" s="431"/>
      <c r="BCK65" s="431"/>
      <c r="BCL65" s="431"/>
      <c r="BCM65" s="431"/>
      <c r="BCN65" s="431"/>
      <c r="BCO65" s="431"/>
      <c r="BCP65" s="431"/>
      <c r="BCQ65" s="431"/>
      <c r="BCR65" s="431"/>
      <c r="BCS65" s="431"/>
      <c r="BCT65" s="431"/>
      <c r="BCU65" s="431"/>
      <c r="BCV65" s="431"/>
      <c r="BCW65" s="431"/>
      <c r="BCX65" s="431"/>
      <c r="BCY65" s="431"/>
      <c r="BCZ65" s="431"/>
      <c r="BDA65" s="431"/>
      <c r="BDB65" s="431"/>
      <c r="BDC65" s="431"/>
      <c r="BDD65" s="431"/>
      <c r="BDE65" s="431"/>
      <c r="BDF65" s="431"/>
      <c r="BDG65" s="431"/>
      <c r="BDH65" s="431"/>
      <c r="BDI65" s="431"/>
      <c r="BDJ65" s="431"/>
      <c r="BDK65" s="431"/>
      <c r="BDL65" s="431"/>
      <c r="BDM65" s="431"/>
      <c r="BDN65" s="431"/>
      <c r="BDO65" s="431"/>
      <c r="BDP65" s="431"/>
      <c r="BDQ65" s="431"/>
      <c r="BDR65" s="431"/>
      <c r="BDS65" s="431"/>
      <c r="BDT65" s="431"/>
      <c r="BDU65" s="431"/>
      <c r="BDV65" s="431"/>
      <c r="BDW65" s="431"/>
      <c r="BDX65" s="431"/>
      <c r="BDY65" s="431"/>
      <c r="BDZ65" s="431"/>
      <c r="BEA65" s="431"/>
      <c r="BEB65" s="431"/>
      <c r="BEC65" s="431"/>
      <c r="BED65" s="431"/>
      <c r="BEE65" s="431"/>
      <c r="BEF65" s="431"/>
      <c r="BEG65" s="431"/>
      <c r="BEH65" s="431"/>
      <c r="BEI65" s="431"/>
      <c r="BEJ65" s="431"/>
      <c r="BEK65" s="431"/>
      <c r="BEL65" s="431"/>
      <c r="BEM65" s="431"/>
      <c r="BEN65" s="431"/>
      <c r="BEO65" s="431"/>
      <c r="BEP65" s="431"/>
      <c r="BEQ65" s="431"/>
      <c r="BER65" s="431"/>
      <c r="BES65" s="431"/>
      <c r="BET65" s="431"/>
      <c r="BEU65" s="431"/>
      <c r="BEV65" s="431"/>
      <c r="BEW65" s="431"/>
      <c r="BEX65" s="431"/>
      <c r="BEY65" s="431"/>
      <c r="BEZ65" s="431"/>
      <c r="BFA65" s="431"/>
      <c r="BFB65" s="431"/>
      <c r="BFC65" s="431"/>
      <c r="BFD65" s="431"/>
      <c r="BFE65" s="431"/>
      <c r="BFF65" s="431"/>
      <c r="BFG65" s="431"/>
      <c r="BFH65" s="431"/>
      <c r="BFI65" s="431"/>
      <c r="BFJ65" s="431"/>
      <c r="BFK65" s="431"/>
      <c r="BFL65" s="431"/>
      <c r="BFM65" s="431"/>
      <c r="BFN65" s="431"/>
      <c r="BFO65" s="431"/>
      <c r="BFP65" s="431"/>
      <c r="BFQ65" s="431"/>
      <c r="BFR65" s="431"/>
      <c r="BFS65" s="431"/>
      <c r="BFT65" s="431"/>
      <c r="BFU65" s="431"/>
      <c r="BFV65" s="431"/>
      <c r="BFW65" s="431"/>
      <c r="BFX65" s="431"/>
      <c r="BFY65" s="431"/>
      <c r="BFZ65" s="431"/>
      <c r="BGA65" s="431"/>
      <c r="BGB65" s="431"/>
      <c r="BGC65" s="431"/>
      <c r="BGD65" s="431"/>
      <c r="BGE65" s="431"/>
      <c r="BGF65" s="431"/>
      <c r="BGG65" s="431"/>
      <c r="BGH65" s="431"/>
      <c r="BGI65" s="431"/>
      <c r="BGJ65" s="431"/>
      <c r="BGK65" s="431"/>
      <c r="BGL65" s="431"/>
      <c r="BGM65" s="431"/>
      <c r="BGN65" s="431"/>
      <c r="BGO65" s="431"/>
      <c r="BGP65" s="431"/>
      <c r="BGQ65" s="431"/>
      <c r="BGR65" s="431"/>
      <c r="BGS65" s="431"/>
      <c r="BGT65" s="431"/>
      <c r="BGU65" s="431"/>
      <c r="BGV65" s="431"/>
      <c r="BGW65" s="431"/>
      <c r="BGX65" s="431"/>
      <c r="BGY65" s="431"/>
      <c r="BGZ65" s="431"/>
      <c r="BHA65" s="431"/>
      <c r="BHB65" s="431"/>
      <c r="BHC65" s="431"/>
      <c r="BHD65" s="431"/>
      <c r="BHE65" s="431"/>
      <c r="BHF65" s="431"/>
      <c r="BHG65" s="431"/>
      <c r="BHH65" s="431"/>
      <c r="BHI65" s="431"/>
      <c r="BHJ65" s="431"/>
      <c r="BHK65" s="431"/>
      <c r="BHL65" s="431"/>
      <c r="BHM65" s="431"/>
      <c r="BHN65" s="431"/>
      <c r="BHO65" s="431"/>
      <c r="BHP65" s="431"/>
      <c r="BHQ65" s="431"/>
      <c r="BHR65" s="431"/>
      <c r="BHS65" s="431"/>
      <c r="BHT65" s="431"/>
      <c r="BHU65" s="431"/>
      <c r="BHV65" s="431"/>
      <c r="BHW65" s="431"/>
      <c r="BHX65" s="431"/>
      <c r="BHY65" s="431"/>
      <c r="BHZ65" s="431"/>
      <c r="BIA65" s="431"/>
      <c r="BIB65" s="431"/>
      <c r="BIC65" s="431"/>
      <c r="BID65" s="431"/>
      <c r="BIE65" s="431"/>
      <c r="BIF65" s="431"/>
      <c r="BIG65" s="431"/>
      <c r="BIH65" s="431"/>
      <c r="BII65" s="431"/>
      <c r="BIJ65" s="431"/>
      <c r="BIK65" s="431"/>
      <c r="BIL65" s="431"/>
      <c r="BIM65" s="431"/>
      <c r="BIN65" s="431"/>
      <c r="BIO65" s="431"/>
      <c r="BIP65" s="431"/>
      <c r="BIQ65" s="431"/>
      <c r="BIR65" s="431"/>
      <c r="BIS65" s="431"/>
      <c r="BIT65" s="431"/>
      <c r="BIU65" s="431"/>
      <c r="BIV65" s="431"/>
      <c r="BIW65" s="431"/>
      <c r="BIX65" s="431"/>
      <c r="BIY65" s="431"/>
      <c r="BIZ65" s="431"/>
      <c r="BJA65" s="431"/>
      <c r="BJB65" s="431"/>
      <c r="BJC65" s="431"/>
      <c r="BJD65" s="431"/>
      <c r="BJE65" s="431"/>
      <c r="BJF65" s="431"/>
      <c r="BJG65" s="431"/>
      <c r="BJH65" s="431"/>
      <c r="BJI65" s="431"/>
      <c r="BJJ65" s="431"/>
      <c r="BJK65" s="431"/>
      <c r="BJL65" s="431"/>
      <c r="BJM65" s="431"/>
      <c r="BJN65" s="431"/>
      <c r="BJO65" s="431"/>
      <c r="BJP65" s="431"/>
      <c r="BJQ65" s="431"/>
      <c r="BJR65" s="431"/>
      <c r="BJS65" s="431"/>
      <c r="BJT65" s="431"/>
      <c r="BJU65" s="431"/>
      <c r="BJV65" s="431"/>
      <c r="BJW65" s="431"/>
      <c r="BJX65" s="431"/>
      <c r="BJY65" s="431"/>
      <c r="BJZ65" s="431"/>
      <c r="BKA65" s="431"/>
      <c r="BKB65" s="431"/>
      <c r="BKC65" s="431"/>
      <c r="BKD65" s="431"/>
      <c r="BKE65" s="431"/>
      <c r="BKF65" s="431"/>
      <c r="BKG65" s="431"/>
      <c r="BKH65" s="431"/>
      <c r="BKI65" s="431"/>
      <c r="BKJ65" s="431"/>
      <c r="BKK65" s="431"/>
      <c r="BKL65" s="431"/>
      <c r="BKM65" s="431"/>
      <c r="BKN65" s="431"/>
      <c r="BKO65" s="431"/>
      <c r="BKP65" s="431"/>
      <c r="BKQ65" s="431"/>
      <c r="BKR65" s="431"/>
      <c r="BKS65" s="431"/>
      <c r="BKT65" s="431"/>
      <c r="BKU65" s="431"/>
      <c r="BKV65" s="431"/>
      <c r="BKW65" s="431"/>
      <c r="BKX65" s="431"/>
      <c r="BKY65" s="431"/>
      <c r="BKZ65" s="431"/>
      <c r="BLA65" s="431"/>
      <c r="BLB65" s="431"/>
      <c r="BLC65" s="431"/>
      <c r="BLD65" s="431"/>
      <c r="BLE65" s="431"/>
      <c r="BLF65" s="431"/>
      <c r="BLG65" s="431"/>
      <c r="BLH65" s="431"/>
      <c r="BLI65" s="431"/>
      <c r="BLJ65" s="431"/>
      <c r="BLK65" s="431"/>
      <c r="BLL65" s="431"/>
      <c r="BLM65" s="431"/>
      <c r="BLN65" s="431"/>
      <c r="BLO65" s="431"/>
      <c r="BLP65" s="431"/>
      <c r="BLQ65" s="431"/>
      <c r="BLR65" s="431"/>
      <c r="BLS65" s="431"/>
      <c r="BLT65" s="431"/>
      <c r="BLU65" s="431"/>
      <c r="BLV65" s="431"/>
      <c r="BLW65" s="431"/>
      <c r="BLX65" s="431"/>
      <c r="BLY65" s="431"/>
      <c r="BLZ65" s="431"/>
      <c r="BMA65" s="431"/>
      <c r="BMB65" s="431"/>
      <c r="BMC65" s="431"/>
      <c r="BMD65" s="431"/>
      <c r="BME65" s="431"/>
      <c r="BMF65" s="431"/>
      <c r="BMG65" s="431"/>
      <c r="BMH65" s="431"/>
      <c r="BMI65" s="431"/>
      <c r="BMJ65" s="431"/>
      <c r="BMK65" s="431"/>
      <c r="BML65" s="431"/>
      <c r="BMM65" s="431"/>
      <c r="BMN65" s="431"/>
      <c r="BMO65" s="431"/>
      <c r="BMP65" s="431"/>
      <c r="BMQ65" s="431"/>
      <c r="BMR65" s="431"/>
      <c r="BMS65" s="431"/>
      <c r="BMT65" s="431"/>
      <c r="BMU65" s="431"/>
      <c r="BMV65" s="431"/>
      <c r="BMW65" s="431"/>
      <c r="BMX65" s="431"/>
      <c r="BMY65" s="431"/>
      <c r="BMZ65" s="431"/>
      <c r="BNA65" s="431"/>
      <c r="BNB65" s="431"/>
      <c r="BNC65" s="431"/>
      <c r="BND65" s="431"/>
      <c r="BNE65" s="431"/>
      <c r="BNF65" s="431"/>
      <c r="BNG65" s="431"/>
      <c r="BNH65" s="431"/>
      <c r="BNI65" s="431"/>
      <c r="BNJ65" s="431"/>
      <c r="BNK65" s="431"/>
      <c r="BNL65" s="431"/>
      <c r="BNM65" s="431"/>
      <c r="BNN65" s="431"/>
      <c r="BNO65" s="431"/>
      <c r="BNP65" s="431"/>
      <c r="BNQ65" s="431"/>
      <c r="BNR65" s="431"/>
      <c r="BNS65" s="431"/>
      <c r="BNT65" s="431"/>
      <c r="BNU65" s="431"/>
      <c r="BNV65" s="431"/>
      <c r="BNW65" s="431"/>
      <c r="BNX65" s="431"/>
      <c r="BNY65" s="431"/>
      <c r="BNZ65" s="431"/>
      <c r="BOA65" s="431"/>
      <c r="BOB65" s="431"/>
      <c r="BOC65" s="431"/>
      <c r="BOD65" s="431"/>
      <c r="BOE65" s="431"/>
      <c r="BOF65" s="431"/>
      <c r="BOG65" s="431"/>
      <c r="BOH65" s="431"/>
      <c r="BOI65" s="431"/>
      <c r="BOJ65" s="431"/>
      <c r="BOK65" s="431"/>
      <c r="BOL65" s="431"/>
      <c r="BOM65" s="431"/>
      <c r="BON65" s="431"/>
      <c r="BOO65" s="431"/>
      <c r="BOP65" s="431"/>
      <c r="BOQ65" s="431"/>
      <c r="BOR65" s="431"/>
      <c r="BOS65" s="431"/>
      <c r="BOT65" s="431"/>
      <c r="BOU65" s="431"/>
      <c r="BOV65" s="431"/>
      <c r="BOW65" s="431"/>
      <c r="BOX65" s="431"/>
      <c r="BOY65" s="431"/>
      <c r="BOZ65" s="431"/>
      <c r="BPA65" s="431"/>
      <c r="BPB65" s="431"/>
      <c r="BPC65" s="431"/>
      <c r="BPD65" s="431"/>
      <c r="BPE65" s="431"/>
      <c r="BPF65" s="431"/>
      <c r="BPG65" s="431"/>
      <c r="BPH65" s="431"/>
      <c r="BPI65" s="431"/>
      <c r="BPJ65" s="431"/>
      <c r="BPK65" s="431"/>
      <c r="BPL65" s="431"/>
      <c r="BPM65" s="431"/>
      <c r="BPN65" s="431"/>
      <c r="BPO65" s="431"/>
      <c r="BPP65" s="431"/>
      <c r="BPQ65" s="431"/>
      <c r="BPR65" s="431"/>
      <c r="BPS65" s="431"/>
      <c r="BPT65" s="431"/>
      <c r="BPU65" s="431"/>
      <c r="BPV65" s="431"/>
      <c r="BPW65" s="431"/>
      <c r="BPX65" s="431"/>
      <c r="BPY65" s="431"/>
      <c r="BPZ65" s="431"/>
      <c r="BQA65" s="431"/>
      <c r="BQB65" s="431"/>
      <c r="BQC65" s="431"/>
      <c r="BQD65" s="431"/>
      <c r="BQE65" s="431"/>
      <c r="BQF65" s="431"/>
      <c r="BQG65" s="431"/>
      <c r="BQH65" s="431"/>
      <c r="BQI65" s="431"/>
      <c r="BQJ65" s="431"/>
      <c r="BQK65" s="431"/>
      <c r="BQL65" s="431"/>
      <c r="BQM65" s="431"/>
      <c r="BQN65" s="431"/>
      <c r="BQO65" s="431"/>
      <c r="BQP65" s="431"/>
      <c r="BQQ65" s="431"/>
      <c r="BQR65" s="431"/>
      <c r="BQS65" s="431"/>
      <c r="BQT65" s="431"/>
      <c r="BQU65" s="431"/>
      <c r="BQV65" s="431"/>
      <c r="BQW65" s="431"/>
      <c r="BQX65" s="431"/>
      <c r="BQY65" s="431"/>
      <c r="BQZ65" s="431"/>
      <c r="BRA65" s="431"/>
      <c r="BRB65" s="431"/>
      <c r="BRC65" s="431"/>
      <c r="BRD65" s="431"/>
      <c r="BRE65" s="431"/>
      <c r="BRF65" s="431"/>
      <c r="BRG65" s="431"/>
      <c r="BRH65" s="431"/>
      <c r="BRI65" s="431"/>
      <c r="BRJ65" s="431"/>
      <c r="BRK65" s="431"/>
      <c r="BRL65" s="431"/>
      <c r="BRM65" s="431"/>
      <c r="BRN65" s="431"/>
      <c r="BRO65" s="431"/>
      <c r="BRP65" s="431"/>
      <c r="BRQ65" s="431"/>
      <c r="BRR65" s="431"/>
      <c r="BRS65" s="431"/>
      <c r="BRT65" s="431"/>
      <c r="BRU65" s="431"/>
      <c r="BRV65" s="431"/>
      <c r="BRW65" s="431"/>
      <c r="BRX65" s="431"/>
      <c r="BRY65" s="431"/>
      <c r="BRZ65" s="431"/>
      <c r="BSA65" s="431"/>
      <c r="BSB65" s="431"/>
      <c r="BSC65" s="431"/>
      <c r="BSD65" s="431"/>
      <c r="BSE65" s="431"/>
      <c r="BSF65" s="431"/>
      <c r="BSG65" s="431"/>
      <c r="BSH65" s="431"/>
      <c r="BSI65" s="431"/>
      <c r="BSJ65" s="431"/>
      <c r="BSK65" s="431"/>
      <c r="BSL65" s="431"/>
      <c r="BSM65" s="431"/>
      <c r="BSN65" s="431"/>
      <c r="BSO65" s="431"/>
      <c r="BSP65" s="431"/>
      <c r="BSQ65" s="431"/>
      <c r="BSR65" s="431"/>
      <c r="BSS65" s="431"/>
      <c r="BST65" s="431"/>
      <c r="BSU65" s="431"/>
      <c r="BSV65" s="431"/>
      <c r="BSW65" s="431"/>
      <c r="BSX65" s="431"/>
      <c r="BSY65" s="431"/>
      <c r="BSZ65" s="431"/>
      <c r="BTA65" s="431"/>
      <c r="BTB65" s="431"/>
      <c r="BTC65" s="431"/>
      <c r="BTD65" s="431"/>
      <c r="BTE65" s="431"/>
      <c r="BTF65" s="431"/>
      <c r="BTG65" s="431"/>
      <c r="BTH65" s="431"/>
      <c r="BTI65" s="431"/>
      <c r="BTJ65" s="431"/>
      <c r="BTK65" s="431"/>
      <c r="BTL65" s="431"/>
      <c r="BTM65" s="431"/>
      <c r="BTN65" s="431"/>
      <c r="BTO65" s="431"/>
      <c r="BTP65" s="431"/>
      <c r="BTQ65" s="431"/>
      <c r="BTR65" s="431"/>
      <c r="BTS65" s="431"/>
      <c r="BTT65" s="431"/>
      <c r="BTU65" s="431"/>
      <c r="BTV65" s="431"/>
      <c r="BTW65" s="431"/>
      <c r="BTX65" s="431"/>
      <c r="BTY65" s="431"/>
      <c r="BTZ65" s="431"/>
      <c r="BUA65" s="431"/>
      <c r="BUB65" s="431"/>
      <c r="BUC65" s="431"/>
      <c r="BUD65" s="431"/>
      <c r="BUE65" s="431"/>
      <c r="BUF65" s="431"/>
      <c r="BUG65" s="431"/>
      <c r="BUH65" s="431"/>
      <c r="BUI65" s="431"/>
      <c r="BUJ65" s="431"/>
      <c r="BUK65" s="431"/>
      <c r="BUL65" s="431"/>
      <c r="BUM65" s="431"/>
      <c r="BUN65" s="431"/>
      <c r="BUO65" s="431"/>
      <c r="BUP65" s="431"/>
      <c r="BUQ65" s="431"/>
      <c r="BUR65" s="431"/>
      <c r="BUS65" s="431"/>
      <c r="BUT65" s="431"/>
      <c r="BUU65" s="431"/>
      <c r="BUV65" s="431"/>
      <c r="BUW65" s="431"/>
      <c r="BUX65" s="431"/>
      <c r="BUY65" s="431"/>
      <c r="BUZ65" s="431"/>
      <c r="BVA65" s="431"/>
      <c r="BVB65" s="431"/>
      <c r="BVC65" s="431"/>
      <c r="BVD65" s="431"/>
      <c r="BVE65" s="431"/>
      <c r="BVF65" s="431"/>
      <c r="BVG65" s="431"/>
      <c r="BVH65" s="431"/>
      <c r="BVI65" s="431"/>
      <c r="BVJ65" s="431"/>
      <c r="BVK65" s="431"/>
      <c r="BVL65" s="431"/>
      <c r="BVM65" s="431"/>
      <c r="BVN65" s="431"/>
      <c r="BVO65" s="431"/>
      <c r="BVP65" s="431"/>
      <c r="BVQ65" s="431"/>
      <c r="BVR65" s="431"/>
      <c r="BVS65" s="431"/>
      <c r="BVT65" s="431"/>
      <c r="BVU65" s="431"/>
      <c r="BVV65" s="431"/>
      <c r="BVW65" s="431"/>
      <c r="BVX65" s="431"/>
      <c r="BVY65" s="431"/>
      <c r="BVZ65" s="431"/>
      <c r="BWA65" s="431"/>
      <c r="BWB65" s="431"/>
      <c r="BWC65" s="431"/>
      <c r="BWD65" s="431"/>
      <c r="BWE65" s="431"/>
      <c r="BWF65" s="431"/>
      <c r="BWG65" s="431"/>
      <c r="BWH65" s="431"/>
      <c r="BWI65" s="431"/>
      <c r="BWJ65" s="431"/>
      <c r="BWK65" s="431"/>
      <c r="BWL65" s="431"/>
      <c r="BWM65" s="431"/>
      <c r="BWN65" s="431"/>
      <c r="BWO65" s="431"/>
      <c r="BWP65" s="431"/>
      <c r="BWQ65" s="431"/>
      <c r="BWR65" s="431"/>
      <c r="BWS65" s="431"/>
      <c r="BWT65" s="431"/>
      <c r="BWU65" s="431"/>
      <c r="BWV65" s="431"/>
      <c r="BWW65" s="431"/>
      <c r="BWX65" s="431"/>
      <c r="BWY65" s="431"/>
      <c r="BWZ65" s="431"/>
      <c r="BXA65" s="431"/>
      <c r="BXB65" s="431"/>
      <c r="BXC65" s="431"/>
      <c r="BXD65" s="431"/>
      <c r="BXE65" s="431"/>
      <c r="BXF65" s="431"/>
      <c r="BXG65" s="431"/>
      <c r="BXH65" s="431"/>
      <c r="BXI65" s="431"/>
      <c r="BXJ65" s="431"/>
      <c r="BXK65" s="431"/>
      <c r="BXL65" s="431"/>
      <c r="BXM65" s="431"/>
      <c r="BXN65" s="431"/>
      <c r="BXO65" s="431"/>
      <c r="BXP65" s="431"/>
      <c r="BXQ65" s="431"/>
      <c r="BXR65" s="431"/>
      <c r="BXS65" s="431"/>
      <c r="BXT65" s="431"/>
      <c r="BXU65" s="431"/>
      <c r="BXV65" s="431"/>
      <c r="BXW65" s="431"/>
      <c r="BXX65" s="431"/>
      <c r="BXY65" s="431"/>
      <c r="BXZ65" s="431"/>
      <c r="BYA65" s="431"/>
      <c r="BYB65" s="431"/>
      <c r="BYC65" s="431"/>
      <c r="BYD65" s="431"/>
      <c r="BYE65" s="431"/>
      <c r="BYF65" s="431"/>
      <c r="BYG65" s="431"/>
      <c r="BYH65" s="431"/>
      <c r="BYI65" s="431"/>
      <c r="BYJ65" s="431"/>
      <c r="BYK65" s="431"/>
      <c r="BYL65" s="431"/>
      <c r="BYM65" s="431"/>
      <c r="BYN65" s="431"/>
      <c r="BYO65" s="431"/>
      <c r="BYP65" s="431"/>
      <c r="BYQ65" s="431"/>
      <c r="BYR65" s="431"/>
      <c r="BYS65" s="431"/>
      <c r="BYT65" s="431"/>
      <c r="BYU65" s="431"/>
      <c r="BYV65" s="431"/>
      <c r="BYW65" s="431"/>
      <c r="BYX65" s="431"/>
      <c r="BYY65" s="431"/>
      <c r="BYZ65" s="431"/>
      <c r="BZA65" s="431"/>
      <c r="BZB65" s="431"/>
      <c r="BZC65" s="431"/>
      <c r="BZD65" s="431"/>
      <c r="BZE65" s="431"/>
      <c r="BZF65" s="431"/>
      <c r="BZG65" s="431"/>
      <c r="BZH65" s="431"/>
      <c r="BZI65" s="431"/>
      <c r="BZJ65" s="431"/>
      <c r="BZK65" s="431"/>
      <c r="BZL65" s="431"/>
      <c r="BZM65" s="431"/>
      <c r="BZN65" s="431"/>
      <c r="BZO65" s="431"/>
      <c r="BZP65" s="431"/>
      <c r="BZQ65" s="431"/>
      <c r="BZR65" s="431"/>
      <c r="BZS65" s="431"/>
      <c r="BZT65" s="431"/>
      <c r="BZU65" s="431"/>
      <c r="BZV65" s="431"/>
      <c r="BZW65" s="431"/>
      <c r="BZX65" s="431"/>
      <c r="BZY65" s="431"/>
      <c r="BZZ65" s="431"/>
      <c r="CAA65" s="431"/>
      <c r="CAB65" s="431"/>
      <c r="CAC65" s="431"/>
      <c r="CAD65" s="431"/>
      <c r="CAE65" s="431"/>
      <c r="CAF65" s="431"/>
      <c r="CAG65" s="431"/>
      <c r="CAH65" s="431"/>
      <c r="CAI65" s="431"/>
      <c r="CAJ65" s="431"/>
      <c r="CAK65" s="431"/>
      <c r="CAL65" s="431"/>
      <c r="CAM65" s="431"/>
      <c r="CAN65" s="431"/>
      <c r="CAO65" s="431"/>
      <c r="CAP65" s="431"/>
      <c r="CAQ65" s="431"/>
      <c r="CAR65" s="431"/>
      <c r="CAS65" s="431"/>
      <c r="CAT65" s="431"/>
      <c r="CAU65" s="431"/>
      <c r="CAV65" s="431"/>
      <c r="CAW65" s="431"/>
      <c r="CAX65" s="431"/>
      <c r="CAY65" s="431"/>
      <c r="CAZ65" s="431"/>
      <c r="CBA65" s="431"/>
      <c r="CBB65" s="431"/>
      <c r="CBC65" s="431"/>
      <c r="CBD65" s="431"/>
      <c r="CBE65" s="431"/>
      <c r="CBF65" s="431"/>
      <c r="CBG65" s="431"/>
      <c r="CBH65" s="431"/>
      <c r="CBI65" s="431"/>
      <c r="CBJ65" s="431"/>
      <c r="CBK65" s="431"/>
      <c r="CBL65" s="431"/>
      <c r="CBM65" s="431"/>
      <c r="CBN65" s="431"/>
      <c r="CBO65" s="431"/>
      <c r="CBP65" s="431"/>
      <c r="CBQ65" s="431"/>
      <c r="CBR65" s="431"/>
      <c r="CBS65" s="431"/>
      <c r="CBT65" s="431"/>
      <c r="CBU65" s="431"/>
      <c r="CBV65" s="431"/>
      <c r="CBW65" s="431"/>
      <c r="CBX65" s="431"/>
      <c r="CBY65" s="431"/>
      <c r="CBZ65" s="431"/>
      <c r="CCA65" s="431"/>
      <c r="CCB65" s="431"/>
      <c r="CCC65" s="431"/>
      <c r="CCD65" s="431"/>
      <c r="CCE65" s="431"/>
      <c r="CCF65" s="431"/>
      <c r="CCG65" s="431"/>
      <c r="CCH65" s="431"/>
      <c r="CCI65" s="431"/>
      <c r="CCJ65" s="431"/>
      <c r="CCK65" s="431"/>
      <c r="CCL65" s="431"/>
      <c r="CCM65" s="431"/>
      <c r="CCN65" s="431"/>
      <c r="CCO65" s="431"/>
      <c r="CCP65" s="431"/>
      <c r="CCQ65" s="431"/>
      <c r="CCR65" s="431"/>
      <c r="CCS65" s="431"/>
      <c r="CCT65" s="431"/>
      <c r="CCU65" s="431"/>
      <c r="CCV65" s="431"/>
      <c r="CCW65" s="431"/>
      <c r="CCX65" s="431"/>
      <c r="CCY65" s="431"/>
      <c r="CCZ65" s="431"/>
      <c r="CDA65" s="431"/>
      <c r="CDB65" s="431"/>
      <c r="CDC65" s="431"/>
      <c r="CDD65" s="431"/>
      <c r="CDE65" s="431"/>
      <c r="CDF65" s="431"/>
      <c r="CDG65" s="431"/>
      <c r="CDH65" s="431"/>
      <c r="CDI65" s="431"/>
      <c r="CDJ65" s="431"/>
      <c r="CDK65" s="431"/>
      <c r="CDL65" s="431"/>
      <c r="CDM65" s="431"/>
      <c r="CDN65" s="431"/>
      <c r="CDO65" s="431"/>
      <c r="CDP65" s="431"/>
      <c r="CDQ65" s="431"/>
      <c r="CDR65" s="431"/>
      <c r="CDS65" s="431"/>
      <c r="CDT65" s="431"/>
      <c r="CDU65" s="431"/>
      <c r="CDV65" s="431"/>
      <c r="CDW65" s="431"/>
      <c r="CDX65" s="431"/>
      <c r="CDY65" s="431"/>
      <c r="CDZ65" s="431"/>
      <c r="CEA65" s="431"/>
      <c r="CEB65" s="431"/>
      <c r="CEC65" s="431"/>
      <c r="CED65" s="431"/>
      <c r="CEE65" s="431"/>
      <c r="CEF65" s="431"/>
      <c r="CEG65" s="431"/>
      <c r="CEH65" s="431"/>
      <c r="CEI65" s="431"/>
      <c r="CEJ65" s="431"/>
      <c r="CEK65" s="431"/>
      <c r="CEL65" s="431"/>
      <c r="CEM65" s="431"/>
      <c r="CEN65" s="431"/>
      <c r="CEO65" s="431"/>
      <c r="CEP65" s="431"/>
      <c r="CEQ65" s="431"/>
      <c r="CER65" s="431"/>
      <c r="CES65" s="431"/>
      <c r="CET65" s="431"/>
      <c r="CEU65" s="431"/>
      <c r="CEV65" s="431"/>
      <c r="CEW65" s="431"/>
      <c r="CEX65" s="431"/>
      <c r="CEY65" s="431"/>
      <c r="CEZ65" s="431"/>
      <c r="CFA65" s="431"/>
      <c r="CFB65" s="431"/>
      <c r="CFC65" s="431"/>
      <c r="CFD65" s="431"/>
      <c r="CFE65" s="431"/>
      <c r="CFF65" s="431"/>
      <c r="CFG65" s="431"/>
      <c r="CFH65" s="431"/>
      <c r="CFI65" s="431"/>
      <c r="CFJ65" s="431"/>
      <c r="CFK65" s="431"/>
      <c r="CFL65" s="431"/>
      <c r="CFM65" s="431"/>
      <c r="CFN65" s="431"/>
      <c r="CFO65" s="431"/>
      <c r="CFP65" s="431"/>
      <c r="CFQ65" s="431"/>
      <c r="CFR65" s="431"/>
      <c r="CFS65" s="431"/>
      <c r="CFT65" s="431"/>
      <c r="CFU65" s="431"/>
      <c r="CFV65" s="431"/>
      <c r="CFW65" s="431"/>
      <c r="CFX65" s="431"/>
      <c r="CFY65" s="431"/>
      <c r="CFZ65" s="431"/>
      <c r="CGA65" s="431"/>
      <c r="CGB65" s="431"/>
      <c r="CGC65" s="431"/>
      <c r="CGD65" s="431"/>
      <c r="CGE65" s="431"/>
      <c r="CGF65" s="431"/>
      <c r="CGG65" s="431"/>
      <c r="CGH65" s="431"/>
      <c r="CGI65" s="431"/>
      <c r="CGJ65" s="431"/>
      <c r="CGK65" s="431"/>
      <c r="CGL65" s="431"/>
      <c r="CGM65" s="431"/>
      <c r="CGN65" s="431"/>
      <c r="CGO65" s="431"/>
      <c r="CGP65" s="431"/>
      <c r="CGQ65" s="431"/>
      <c r="CGR65" s="431"/>
      <c r="CGS65" s="431"/>
      <c r="CGT65" s="431"/>
      <c r="CGU65" s="431"/>
      <c r="CGV65" s="431"/>
      <c r="CGW65" s="431"/>
      <c r="CGX65" s="431"/>
      <c r="CGY65" s="431"/>
      <c r="CGZ65" s="431"/>
      <c r="CHA65" s="431"/>
      <c r="CHB65" s="431"/>
      <c r="CHC65" s="431"/>
      <c r="CHD65" s="431"/>
      <c r="CHE65" s="431"/>
      <c r="CHF65" s="431"/>
      <c r="CHG65" s="431"/>
      <c r="CHH65" s="431"/>
      <c r="CHI65" s="431"/>
      <c r="CHJ65" s="431"/>
      <c r="CHK65" s="431"/>
      <c r="CHL65" s="431"/>
      <c r="CHM65" s="431"/>
      <c r="CHN65" s="431"/>
      <c r="CHO65" s="431"/>
      <c r="CHP65" s="431"/>
      <c r="CHQ65" s="431"/>
      <c r="CHR65" s="431"/>
      <c r="CHS65" s="431"/>
      <c r="CHT65" s="431"/>
      <c r="CHU65" s="431"/>
      <c r="CHV65" s="431"/>
      <c r="CHW65" s="431"/>
      <c r="CHX65" s="431"/>
      <c r="CHY65" s="431"/>
      <c r="CHZ65" s="431"/>
      <c r="CIA65" s="431"/>
      <c r="CIB65" s="431"/>
      <c r="CIC65" s="431"/>
      <c r="CID65" s="431"/>
      <c r="CIE65" s="431"/>
      <c r="CIF65" s="431"/>
      <c r="CIG65" s="431"/>
      <c r="CIH65" s="431"/>
      <c r="CII65" s="431"/>
      <c r="CIJ65" s="431"/>
      <c r="CIK65" s="431"/>
      <c r="CIL65" s="431"/>
      <c r="CIM65" s="431"/>
      <c r="CIN65" s="431"/>
      <c r="CIO65" s="431"/>
      <c r="CIP65" s="431"/>
      <c r="CIQ65" s="431"/>
      <c r="CIR65" s="431"/>
      <c r="CIS65" s="431"/>
      <c r="CIT65" s="431"/>
      <c r="CIU65" s="431"/>
      <c r="CIV65" s="431"/>
      <c r="CIW65" s="431"/>
      <c r="CIX65" s="431"/>
      <c r="CIY65" s="431"/>
      <c r="CIZ65" s="431"/>
      <c r="CJA65" s="431"/>
      <c r="CJB65" s="431"/>
      <c r="CJC65" s="431"/>
      <c r="CJD65" s="431"/>
      <c r="CJE65" s="431"/>
      <c r="CJF65" s="431"/>
      <c r="CJG65" s="431"/>
      <c r="CJH65" s="431"/>
      <c r="CJI65" s="431"/>
      <c r="CJJ65" s="431"/>
      <c r="CJK65" s="431"/>
      <c r="CJL65" s="431"/>
      <c r="CJM65" s="431"/>
      <c r="CJN65" s="431"/>
      <c r="CJO65" s="431"/>
      <c r="CJP65" s="431"/>
      <c r="CJQ65" s="431"/>
      <c r="CJR65" s="431"/>
      <c r="CJS65" s="431"/>
      <c r="CJT65" s="431"/>
      <c r="CJU65" s="431"/>
      <c r="CJV65" s="431"/>
      <c r="CJW65" s="431"/>
      <c r="CJX65" s="431"/>
      <c r="CJY65" s="431"/>
      <c r="CJZ65" s="431"/>
      <c r="CKA65" s="431"/>
      <c r="CKB65" s="431"/>
      <c r="CKC65" s="431"/>
      <c r="CKD65" s="431"/>
      <c r="CKE65" s="431"/>
      <c r="CKF65" s="431"/>
      <c r="CKG65" s="431"/>
      <c r="CKH65" s="431"/>
      <c r="CKI65" s="431"/>
      <c r="CKJ65" s="431"/>
      <c r="CKK65" s="431"/>
      <c r="CKL65" s="431"/>
      <c r="CKM65" s="431"/>
      <c r="CKN65" s="431"/>
      <c r="CKO65" s="431"/>
      <c r="CKP65" s="431"/>
      <c r="CKQ65" s="431"/>
      <c r="CKR65" s="431"/>
      <c r="CKS65" s="431"/>
      <c r="CKT65" s="431"/>
      <c r="CKU65" s="431"/>
      <c r="CKV65" s="431"/>
      <c r="CKW65" s="431"/>
      <c r="CKX65" s="431"/>
      <c r="CKY65" s="431"/>
      <c r="CKZ65" s="431"/>
      <c r="CLA65" s="431"/>
      <c r="CLB65" s="431"/>
      <c r="CLC65" s="431"/>
      <c r="CLD65" s="431"/>
      <c r="CLE65" s="431"/>
      <c r="CLF65" s="431"/>
      <c r="CLG65" s="431"/>
      <c r="CLH65" s="431"/>
      <c r="CLI65" s="431"/>
      <c r="CLJ65" s="431"/>
      <c r="CLK65" s="431"/>
      <c r="CLL65" s="431"/>
      <c r="CLM65" s="431"/>
      <c r="CLN65" s="431"/>
      <c r="CLO65" s="431"/>
      <c r="CLP65" s="431"/>
      <c r="CLQ65" s="431"/>
      <c r="CLR65" s="431"/>
      <c r="CLS65" s="431"/>
      <c r="CLT65" s="431"/>
      <c r="CLU65" s="431"/>
      <c r="CLV65" s="431"/>
      <c r="CLW65" s="431"/>
      <c r="CLX65" s="431"/>
      <c r="CLY65" s="431"/>
      <c r="CLZ65" s="431"/>
      <c r="CMA65" s="431"/>
      <c r="CMB65" s="431"/>
      <c r="CMC65" s="431"/>
      <c r="CMD65" s="431"/>
      <c r="CME65" s="431"/>
      <c r="CMF65" s="431"/>
      <c r="CMG65" s="431"/>
      <c r="CMH65" s="431"/>
      <c r="CMI65" s="431"/>
      <c r="CMJ65" s="431"/>
      <c r="CMK65" s="431"/>
      <c r="CML65" s="431"/>
      <c r="CMM65" s="431"/>
      <c r="CMN65" s="431"/>
      <c r="CMO65" s="431"/>
      <c r="CMP65" s="431"/>
      <c r="CMQ65" s="431"/>
      <c r="CMR65" s="431"/>
      <c r="CMS65" s="431"/>
      <c r="CMT65" s="431"/>
      <c r="CMU65" s="431"/>
      <c r="CMV65" s="431"/>
      <c r="CMW65" s="431"/>
      <c r="CMX65" s="431"/>
      <c r="CMY65" s="431"/>
      <c r="CMZ65" s="431"/>
      <c r="CNA65" s="431"/>
      <c r="CNB65" s="431"/>
      <c r="CNC65" s="431"/>
      <c r="CND65" s="431"/>
      <c r="CNE65" s="431"/>
      <c r="CNF65" s="431"/>
      <c r="CNG65" s="431"/>
      <c r="CNH65" s="431"/>
      <c r="CNI65" s="431"/>
      <c r="CNJ65" s="431"/>
      <c r="CNK65" s="431"/>
      <c r="CNL65" s="431"/>
      <c r="CNM65" s="431"/>
      <c r="CNN65" s="431"/>
      <c r="CNO65" s="431"/>
      <c r="CNP65" s="431"/>
      <c r="CNQ65" s="431"/>
      <c r="CNR65" s="431"/>
      <c r="CNS65" s="431"/>
      <c r="CNT65" s="431"/>
      <c r="CNU65" s="431"/>
      <c r="CNV65" s="431"/>
      <c r="CNW65" s="431"/>
      <c r="CNX65" s="431"/>
      <c r="CNY65" s="431"/>
      <c r="CNZ65" s="431"/>
      <c r="COA65" s="431"/>
      <c r="COB65" s="431"/>
      <c r="COC65" s="431"/>
      <c r="COD65" s="431"/>
      <c r="COE65" s="431"/>
      <c r="COF65" s="431"/>
      <c r="COG65" s="431"/>
      <c r="COH65" s="431"/>
      <c r="COI65" s="431"/>
      <c r="COJ65" s="431"/>
      <c r="COK65" s="431"/>
      <c r="COL65" s="431"/>
      <c r="COM65" s="431"/>
      <c r="CON65" s="431"/>
      <c r="COO65" s="431"/>
      <c r="COP65" s="431"/>
      <c r="COQ65" s="431"/>
      <c r="COR65" s="431"/>
      <c r="COS65" s="431"/>
      <c r="COT65" s="431"/>
      <c r="COU65" s="431"/>
      <c r="COV65" s="431"/>
      <c r="COW65" s="431"/>
      <c r="COX65" s="431"/>
      <c r="COY65" s="431"/>
      <c r="COZ65" s="431"/>
      <c r="CPA65" s="431"/>
      <c r="CPB65" s="431"/>
      <c r="CPC65" s="431"/>
      <c r="CPD65" s="431"/>
      <c r="CPE65" s="431"/>
      <c r="CPF65" s="431"/>
      <c r="CPG65" s="431"/>
      <c r="CPH65" s="431"/>
      <c r="CPI65" s="431"/>
      <c r="CPJ65" s="431"/>
      <c r="CPK65" s="431"/>
      <c r="CPL65" s="431"/>
      <c r="CPM65" s="431"/>
      <c r="CPN65" s="431"/>
      <c r="CPO65" s="431"/>
      <c r="CPP65" s="431"/>
      <c r="CPQ65" s="431"/>
      <c r="CPR65" s="431"/>
      <c r="CPS65" s="431"/>
      <c r="CPT65" s="431"/>
      <c r="CPU65" s="431"/>
      <c r="CPV65" s="431"/>
      <c r="CPW65" s="431"/>
      <c r="CPX65" s="431"/>
      <c r="CPY65" s="431"/>
      <c r="CPZ65" s="431"/>
      <c r="CQA65" s="431"/>
      <c r="CQB65" s="431"/>
      <c r="CQC65" s="431"/>
      <c r="CQD65" s="431"/>
      <c r="CQE65" s="431"/>
      <c r="CQF65" s="431"/>
      <c r="CQG65" s="431"/>
      <c r="CQH65" s="431"/>
      <c r="CQI65" s="431"/>
      <c r="CQJ65" s="431"/>
      <c r="CQK65" s="431"/>
      <c r="CQL65" s="431"/>
      <c r="CQM65" s="431"/>
      <c r="CQN65" s="431"/>
      <c r="CQO65" s="431"/>
      <c r="CQP65" s="431"/>
      <c r="CQQ65" s="431"/>
      <c r="CQR65" s="431"/>
      <c r="CQS65" s="431"/>
      <c r="CQT65" s="431"/>
      <c r="CQU65" s="431"/>
      <c r="CQV65" s="431"/>
      <c r="CQW65" s="431"/>
      <c r="CQX65" s="431"/>
      <c r="CQY65" s="431"/>
      <c r="CQZ65" s="431"/>
      <c r="CRA65" s="431"/>
      <c r="CRB65" s="431"/>
      <c r="CRC65" s="431"/>
      <c r="CRD65" s="431"/>
      <c r="CRE65" s="431"/>
      <c r="CRF65" s="431"/>
      <c r="CRG65" s="431"/>
      <c r="CRH65" s="431"/>
      <c r="CRI65" s="431"/>
      <c r="CRJ65" s="431"/>
      <c r="CRK65" s="431"/>
      <c r="CRL65" s="431"/>
      <c r="CRM65" s="431"/>
      <c r="CRN65" s="431"/>
      <c r="CRO65" s="431"/>
      <c r="CRP65" s="431"/>
      <c r="CRQ65" s="431"/>
      <c r="CRR65" s="431"/>
      <c r="CRS65" s="431"/>
      <c r="CRT65" s="431"/>
      <c r="CRU65" s="431"/>
      <c r="CRV65" s="431"/>
      <c r="CRW65" s="431"/>
      <c r="CRX65" s="431"/>
      <c r="CRY65" s="431"/>
      <c r="CRZ65" s="431"/>
      <c r="CSA65" s="431"/>
      <c r="CSB65" s="431"/>
      <c r="CSC65" s="431"/>
      <c r="CSD65" s="431"/>
      <c r="CSE65" s="431"/>
      <c r="CSF65" s="431"/>
      <c r="CSG65" s="431"/>
      <c r="CSH65" s="431"/>
      <c r="CSI65" s="431"/>
      <c r="CSJ65" s="431"/>
      <c r="CSK65" s="431"/>
      <c r="CSL65" s="431"/>
      <c r="CSM65" s="431"/>
      <c r="CSN65" s="431"/>
      <c r="CSO65" s="431"/>
      <c r="CSP65" s="431"/>
      <c r="CSQ65" s="431"/>
      <c r="CSR65" s="431"/>
      <c r="CSS65" s="431"/>
      <c r="CST65" s="431"/>
      <c r="CSU65" s="431"/>
      <c r="CSV65" s="431"/>
      <c r="CSW65" s="431"/>
      <c r="CSX65" s="431"/>
      <c r="CSY65" s="431"/>
      <c r="CSZ65" s="431"/>
      <c r="CTA65" s="431"/>
      <c r="CTB65" s="431"/>
      <c r="CTC65" s="431"/>
      <c r="CTD65" s="431"/>
      <c r="CTE65" s="431"/>
      <c r="CTF65" s="431"/>
      <c r="CTG65" s="431"/>
      <c r="CTH65" s="431"/>
      <c r="CTI65" s="431"/>
      <c r="CTJ65" s="431"/>
      <c r="CTK65" s="431"/>
      <c r="CTL65" s="431"/>
      <c r="CTM65" s="431"/>
      <c r="CTN65" s="431"/>
      <c r="CTO65" s="431"/>
      <c r="CTP65" s="431"/>
      <c r="CTQ65" s="431"/>
      <c r="CTR65" s="431"/>
      <c r="CTS65" s="431"/>
      <c r="CTT65" s="431"/>
      <c r="CTU65" s="431"/>
      <c r="CTV65" s="431"/>
      <c r="CTW65" s="431"/>
      <c r="CTX65" s="431"/>
      <c r="CTY65" s="431"/>
      <c r="CTZ65" s="431"/>
      <c r="CUA65" s="431"/>
      <c r="CUB65" s="431"/>
      <c r="CUC65" s="431"/>
      <c r="CUD65" s="431"/>
      <c r="CUE65" s="431"/>
      <c r="CUF65" s="431"/>
      <c r="CUG65" s="431"/>
      <c r="CUH65" s="431"/>
      <c r="CUI65" s="431"/>
      <c r="CUJ65" s="431"/>
      <c r="CUK65" s="431"/>
      <c r="CUL65" s="431"/>
      <c r="CUM65" s="431"/>
      <c r="CUN65" s="431"/>
      <c r="CUO65" s="431"/>
      <c r="CUP65" s="431"/>
      <c r="CUQ65" s="431"/>
      <c r="CUR65" s="431"/>
      <c r="CUS65" s="431"/>
      <c r="CUT65" s="431"/>
      <c r="CUU65" s="431"/>
      <c r="CUV65" s="431"/>
      <c r="CUW65" s="431"/>
      <c r="CUX65" s="431"/>
      <c r="CUY65" s="431"/>
      <c r="CUZ65" s="431"/>
      <c r="CVA65" s="431"/>
      <c r="CVB65" s="431"/>
      <c r="CVC65" s="431"/>
      <c r="CVD65" s="431"/>
      <c r="CVE65" s="431"/>
      <c r="CVF65" s="431"/>
      <c r="CVG65" s="431"/>
      <c r="CVH65" s="431"/>
      <c r="CVI65" s="431"/>
      <c r="CVJ65" s="431"/>
      <c r="CVK65" s="431"/>
      <c r="CVL65" s="431"/>
      <c r="CVM65" s="431"/>
      <c r="CVN65" s="431"/>
      <c r="CVO65" s="431"/>
      <c r="CVP65" s="431"/>
      <c r="CVQ65" s="431"/>
      <c r="CVR65" s="431"/>
      <c r="CVS65" s="431"/>
      <c r="CVT65" s="431"/>
      <c r="CVU65" s="431"/>
      <c r="CVV65" s="431"/>
      <c r="CVW65" s="431"/>
      <c r="CVX65" s="431"/>
      <c r="CVY65" s="431"/>
      <c r="CVZ65" s="431"/>
      <c r="CWA65" s="431"/>
      <c r="CWB65" s="431"/>
      <c r="CWC65" s="431"/>
      <c r="CWD65" s="431"/>
      <c r="CWE65" s="431"/>
      <c r="CWF65" s="431"/>
      <c r="CWG65" s="431"/>
      <c r="CWH65" s="431"/>
      <c r="CWI65" s="431"/>
      <c r="CWJ65" s="431"/>
      <c r="CWK65" s="431"/>
      <c r="CWL65" s="431"/>
      <c r="CWM65" s="431"/>
      <c r="CWN65" s="431"/>
      <c r="CWO65" s="431"/>
      <c r="CWP65" s="431"/>
      <c r="CWQ65" s="431"/>
      <c r="CWR65" s="431"/>
      <c r="CWS65" s="431"/>
      <c r="CWT65" s="431"/>
      <c r="CWU65" s="431"/>
      <c r="CWV65" s="431"/>
      <c r="CWW65" s="431"/>
      <c r="CWX65" s="431"/>
      <c r="CWY65" s="431"/>
      <c r="CWZ65" s="431"/>
      <c r="CXA65" s="431"/>
      <c r="CXB65" s="431"/>
      <c r="CXC65" s="431"/>
      <c r="CXD65" s="431"/>
      <c r="CXE65" s="431"/>
      <c r="CXF65" s="431"/>
      <c r="CXG65" s="431"/>
      <c r="CXH65" s="431"/>
      <c r="CXI65" s="431"/>
      <c r="CXJ65" s="431"/>
      <c r="CXK65" s="431"/>
      <c r="CXL65" s="431"/>
      <c r="CXM65" s="431"/>
      <c r="CXN65" s="431"/>
      <c r="CXO65" s="431"/>
      <c r="CXP65" s="431"/>
      <c r="CXQ65" s="431"/>
      <c r="CXR65" s="431"/>
      <c r="CXS65" s="431"/>
      <c r="CXT65" s="431"/>
      <c r="CXU65" s="431"/>
      <c r="CXV65" s="431"/>
      <c r="CXW65" s="431"/>
      <c r="CXX65" s="431"/>
      <c r="CXY65" s="431"/>
      <c r="CXZ65" s="431"/>
      <c r="CYA65" s="431"/>
      <c r="CYB65" s="431"/>
      <c r="CYC65" s="431"/>
      <c r="CYD65" s="431"/>
      <c r="CYE65" s="431"/>
      <c r="CYF65" s="431"/>
      <c r="CYG65" s="431"/>
      <c r="CYH65" s="431"/>
      <c r="CYI65" s="431"/>
      <c r="CYJ65" s="431"/>
      <c r="CYK65" s="431"/>
      <c r="CYL65" s="431"/>
      <c r="CYM65" s="431"/>
      <c r="CYN65" s="431"/>
      <c r="CYO65" s="431"/>
      <c r="CYP65" s="431"/>
      <c r="CYQ65" s="431"/>
      <c r="CYR65" s="431"/>
      <c r="CYS65" s="431"/>
      <c r="CYT65" s="431"/>
      <c r="CYU65" s="431"/>
      <c r="CYV65" s="431"/>
      <c r="CYW65" s="431"/>
      <c r="CYX65" s="431"/>
      <c r="CYY65" s="431"/>
      <c r="CYZ65" s="431"/>
      <c r="CZA65" s="431"/>
      <c r="CZB65" s="431"/>
      <c r="CZC65" s="431"/>
      <c r="CZD65" s="431"/>
      <c r="CZE65" s="431"/>
      <c r="CZF65" s="431"/>
      <c r="CZG65" s="431"/>
      <c r="CZH65" s="431"/>
      <c r="CZI65" s="431"/>
      <c r="CZJ65" s="431"/>
      <c r="CZK65" s="431"/>
      <c r="CZL65" s="431"/>
      <c r="CZM65" s="431"/>
      <c r="CZN65" s="431"/>
      <c r="CZO65" s="431"/>
      <c r="CZP65" s="431"/>
      <c r="CZQ65" s="431"/>
      <c r="CZR65" s="431"/>
      <c r="CZS65" s="431"/>
      <c r="CZT65" s="431"/>
      <c r="CZU65" s="431"/>
      <c r="CZV65" s="431"/>
      <c r="CZW65" s="431"/>
      <c r="CZX65" s="431"/>
      <c r="CZY65" s="431"/>
      <c r="CZZ65" s="431"/>
      <c r="DAA65" s="431"/>
      <c r="DAB65" s="431"/>
      <c r="DAC65" s="431"/>
      <c r="DAD65" s="431"/>
      <c r="DAE65" s="431"/>
      <c r="DAF65" s="431"/>
      <c r="DAG65" s="431"/>
      <c r="DAH65" s="431"/>
      <c r="DAI65" s="431"/>
      <c r="DAJ65" s="431"/>
      <c r="DAK65" s="431"/>
      <c r="DAL65" s="431"/>
      <c r="DAM65" s="431"/>
      <c r="DAN65" s="431"/>
      <c r="DAO65" s="431"/>
      <c r="DAP65" s="431"/>
      <c r="DAQ65" s="431"/>
      <c r="DAR65" s="431"/>
      <c r="DAS65" s="431"/>
      <c r="DAT65" s="431"/>
      <c r="DAU65" s="431"/>
      <c r="DAV65" s="431"/>
      <c r="DAW65" s="431"/>
      <c r="DAX65" s="431"/>
      <c r="DAY65" s="431"/>
      <c r="DAZ65" s="431"/>
      <c r="DBA65" s="431"/>
      <c r="DBB65" s="431"/>
      <c r="DBC65" s="431"/>
      <c r="DBD65" s="431"/>
      <c r="DBE65" s="431"/>
      <c r="DBF65" s="431"/>
      <c r="DBG65" s="431"/>
      <c r="DBH65" s="431"/>
      <c r="DBI65" s="431"/>
      <c r="DBJ65" s="431"/>
      <c r="DBK65" s="431"/>
      <c r="DBL65" s="431"/>
      <c r="DBM65" s="431"/>
      <c r="DBN65" s="431"/>
      <c r="DBO65" s="431"/>
      <c r="DBP65" s="431"/>
      <c r="DBQ65" s="431"/>
      <c r="DBR65" s="431"/>
      <c r="DBS65" s="431"/>
      <c r="DBT65" s="431"/>
      <c r="DBU65" s="431"/>
      <c r="DBV65" s="431"/>
      <c r="DBW65" s="431"/>
      <c r="DBX65" s="431"/>
      <c r="DBY65" s="431"/>
      <c r="DBZ65" s="431"/>
      <c r="DCA65" s="431"/>
      <c r="DCB65" s="431"/>
      <c r="DCC65" s="431"/>
      <c r="DCD65" s="431"/>
      <c r="DCE65" s="431"/>
      <c r="DCF65" s="431"/>
      <c r="DCG65" s="431"/>
      <c r="DCH65" s="431"/>
      <c r="DCI65" s="431"/>
      <c r="DCJ65" s="431"/>
      <c r="DCK65" s="431"/>
      <c r="DCL65" s="431"/>
      <c r="DCM65" s="431"/>
      <c r="DCN65" s="431"/>
      <c r="DCO65" s="431"/>
      <c r="DCP65" s="431"/>
      <c r="DCQ65" s="431"/>
      <c r="DCR65" s="431"/>
      <c r="DCS65" s="431"/>
      <c r="DCT65" s="431"/>
      <c r="DCU65" s="431"/>
      <c r="DCV65" s="431"/>
      <c r="DCW65" s="431"/>
      <c r="DCX65" s="431"/>
      <c r="DCY65" s="431"/>
      <c r="DCZ65" s="431"/>
      <c r="DDA65" s="431"/>
      <c r="DDB65" s="431"/>
      <c r="DDC65" s="431"/>
      <c r="DDD65" s="431"/>
      <c r="DDE65" s="431"/>
      <c r="DDF65" s="431"/>
      <c r="DDG65" s="431"/>
      <c r="DDH65" s="431"/>
      <c r="DDI65" s="431"/>
      <c r="DDJ65" s="431"/>
      <c r="DDK65" s="431"/>
      <c r="DDL65" s="431"/>
      <c r="DDM65" s="431"/>
      <c r="DDN65" s="431"/>
      <c r="DDO65" s="431"/>
      <c r="DDP65" s="431"/>
      <c r="DDQ65" s="431"/>
      <c r="DDR65" s="431"/>
      <c r="DDS65" s="431"/>
      <c r="DDT65" s="431"/>
      <c r="DDU65" s="431"/>
      <c r="DDV65" s="431"/>
      <c r="DDW65" s="431"/>
      <c r="DDX65" s="431"/>
      <c r="DDY65" s="431"/>
      <c r="DDZ65" s="431"/>
      <c r="DEA65" s="431"/>
      <c r="DEB65" s="431"/>
      <c r="DEC65" s="431"/>
      <c r="DED65" s="431"/>
      <c r="DEE65" s="431"/>
      <c r="DEF65" s="431"/>
      <c r="DEG65" s="431"/>
      <c r="DEH65" s="431"/>
      <c r="DEI65" s="431"/>
      <c r="DEJ65" s="431"/>
      <c r="DEK65" s="431"/>
      <c r="DEL65" s="431"/>
      <c r="DEM65" s="431"/>
      <c r="DEN65" s="431"/>
      <c r="DEO65" s="431"/>
      <c r="DEP65" s="431"/>
      <c r="DEQ65" s="431"/>
      <c r="DER65" s="431"/>
      <c r="DES65" s="431"/>
      <c r="DET65" s="431"/>
      <c r="DEU65" s="431"/>
      <c r="DEV65" s="431"/>
      <c r="DEW65" s="431"/>
      <c r="DEX65" s="431"/>
      <c r="DEY65" s="431"/>
      <c r="DEZ65" s="431"/>
      <c r="DFA65" s="431"/>
      <c r="DFB65" s="431"/>
      <c r="DFC65" s="431"/>
      <c r="DFD65" s="431"/>
      <c r="DFE65" s="431"/>
      <c r="DFF65" s="431"/>
      <c r="DFG65" s="431"/>
      <c r="DFH65" s="431"/>
      <c r="DFI65" s="431"/>
      <c r="DFJ65" s="431"/>
      <c r="DFK65" s="431"/>
      <c r="DFL65" s="431"/>
      <c r="DFM65" s="431"/>
      <c r="DFN65" s="431"/>
      <c r="DFO65" s="431"/>
      <c r="DFP65" s="431"/>
      <c r="DFQ65" s="431"/>
      <c r="DFR65" s="431"/>
      <c r="DFS65" s="431"/>
      <c r="DFT65" s="431"/>
      <c r="DFU65" s="431"/>
      <c r="DFV65" s="431"/>
      <c r="DFW65" s="431"/>
      <c r="DFX65" s="431"/>
      <c r="DFY65" s="431"/>
      <c r="DFZ65" s="431"/>
      <c r="DGA65" s="431"/>
      <c r="DGB65" s="431"/>
      <c r="DGC65" s="431"/>
      <c r="DGD65" s="431"/>
      <c r="DGE65" s="431"/>
      <c r="DGF65" s="431"/>
      <c r="DGG65" s="431"/>
      <c r="DGH65" s="431"/>
      <c r="DGI65" s="431"/>
      <c r="DGJ65" s="431"/>
      <c r="DGK65" s="431"/>
      <c r="DGL65" s="431"/>
      <c r="DGM65" s="431"/>
      <c r="DGN65" s="431"/>
      <c r="DGO65" s="431"/>
      <c r="DGP65" s="431"/>
      <c r="DGQ65" s="431"/>
      <c r="DGR65" s="431"/>
      <c r="DGS65" s="431"/>
      <c r="DGT65" s="431"/>
      <c r="DGU65" s="431"/>
      <c r="DGV65" s="431"/>
      <c r="DGW65" s="431"/>
      <c r="DGX65" s="431"/>
      <c r="DGY65" s="431"/>
      <c r="DGZ65" s="431"/>
      <c r="DHA65" s="431"/>
      <c r="DHB65" s="431"/>
      <c r="DHC65" s="431"/>
      <c r="DHD65" s="431"/>
      <c r="DHE65" s="431"/>
      <c r="DHF65" s="431"/>
      <c r="DHG65" s="431"/>
      <c r="DHH65" s="431"/>
      <c r="DHI65" s="431"/>
      <c r="DHJ65" s="431"/>
      <c r="DHK65" s="431"/>
      <c r="DHL65" s="431"/>
      <c r="DHM65" s="431"/>
      <c r="DHN65" s="431"/>
      <c r="DHO65" s="431"/>
      <c r="DHP65" s="431"/>
      <c r="DHQ65" s="431"/>
      <c r="DHR65" s="431"/>
      <c r="DHS65" s="431"/>
      <c r="DHT65" s="431"/>
      <c r="DHU65" s="431"/>
      <c r="DHV65" s="431"/>
      <c r="DHW65" s="431"/>
      <c r="DHX65" s="431"/>
      <c r="DHY65" s="431"/>
      <c r="DHZ65" s="431"/>
      <c r="DIA65" s="431"/>
      <c r="DIB65" s="431"/>
      <c r="DIC65" s="431"/>
      <c r="DID65" s="431"/>
      <c r="DIE65" s="431"/>
      <c r="DIF65" s="431"/>
      <c r="DIG65" s="431"/>
      <c r="DIH65" s="431"/>
      <c r="DII65" s="431"/>
      <c r="DIJ65" s="431"/>
      <c r="DIK65" s="431"/>
      <c r="DIL65" s="431"/>
      <c r="DIM65" s="431"/>
      <c r="DIN65" s="431"/>
      <c r="DIO65" s="431"/>
      <c r="DIP65" s="431"/>
      <c r="DIQ65" s="431"/>
      <c r="DIR65" s="431"/>
      <c r="DIS65" s="431"/>
      <c r="DIT65" s="431"/>
      <c r="DIU65" s="431"/>
      <c r="DIV65" s="431"/>
      <c r="DIW65" s="431"/>
      <c r="DIX65" s="431"/>
      <c r="DIY65" s="431"/>
      <c r="DIZ65" s="431"/>
      <c r="DJA65" s="431"/>
      <c r="DJB65" s="431"/>
      <c r="DJC65" s="431"/>
      <c r="DJD65" s="431"/>
      <c r="DJE65" s="431"/>
      <c r="DJF65" s="431"/>
      <c r="DJG65" s="431"/>
      <c r="DJH65" s="431"/>
      <c r="DJI65" s="431"/>
      <c r="DJJ65" s="431"/>
      <c r="DJK65" s="431"/>
      <c r="DJL65" s="431"/>
      <c r="DJM65" s="431"/>
      <c r="DJN65" s="431"/>
      <c r="DJO65" s="431"/>
      <c r="DJP65" s="431"/>
      <c r="DJQ65" s="431"/>
      <c r="DJR65" s="431"/>
      <c r="DJS65" s="431"/>
      <c r="DJT65" s="431"/>
      <c r="DJU65" s="431"/>
      <c r="DJV65" s="431"/>
      <c r="DJW65" s="431"/>
      <c r="DJX65" s="431"/>
      <c r="DJY65" s="431"/>
      <c r="DJZ65" s="431"/>
      <c r="DKA65" s="431"/>
      <c r="DKB65" s="431"/>
      <c r="DKC65" s="431"/>
      <c r="DKD65" s="431"/>
      <c r="DKE65" s="431"/>
      <c r="DKF65" s="431"/>
      <c r="DKG65" s="431"/>
      <c r="DKH65" s="431"/>
      <c r="DKI65" s="431"/>
      <c r="DKJ65" s="431"/>
      <c r="DKK65" s="431"/>
      <c r="DKL65" s="431"/>
      <c r="DKM65" s="431"/>
      <c r="DKN65" s="431"/>
      <c r="DKO65" s="431"/>
      <c r="DKP65" s="431"/>
      <c r="DKQ65" s="431"/>
      <c r="DKR65" s="431"/>
      <c r="DKS65" s="431"/>
      <c r="DKT65" s="431"/>
      <c r="DKU65" s="431"/>
      <c r="DKV65" s="431"/>
      <c r="DKW65" s="431"/>
      <c r="DKX65" s="431"/>
      <c r="DKY65" s="431"/>
      <c r="DKZ65" s="431"/>
      <c r="DLA65" s="431"/>
      <c r="DLB65" s="431"/>
      <c r="DLC65" s="431"/>
      <c r="DLD65" s="431"/>
      <c r="DLE65" s="431"/>
      <c r="DLF65" s="431"/>
      <c r="DLG65" s="431"/>
      <c r="DLH65" s="431"/>
      <c r="DLI65" s="431"/>
      <c r="DLJ65" s="431"/>
      <c r="DLK65" s="431"/>
      <c r="DLL65" s="431"/>
      <c r="DLM65" s="431"/>
      <c r="DLN65" s="431"/>
      <c r="DLO65" s="431"/>
      <c r="DLP65" s="431"/>
      <c r="DLQ65" s="431"/>
      <c r="DLR65" s="431"/>
      <c r="DLS65" s="431"/>
      <c r="DLT65" s="431"/>
      <c r="DLU65" s="431"/>
      <c r="DLV65" s="431"/>
      <c r="DLW65" s="431"/>
      <c r="DLX65" s="431"/>
      <c r="DLY65" s="431"/>
      <c r="DLZ65" s="431"/>
      <c r="DMA65" s="431"/>
      <c r="DMB65" s="431"/>
      <c r="DMC65" s="431"/>
      <c r="DMD65" s="431"/>
      <c r="DME65" s="431"/>
      <c r="DMF65" s="431"/>
      <c r="DMG65" s="431"/>
      <c r="DMH65" s="431"/>
      <c r="DMI65" s="431"/>
      <c r="DMJ65" s="431"/>
      <c r="DMK65" s="431"/>
      <c r="DML65" s="431"/>
      <c r="DMM65" s="431"/>
      <c r="DMN65" s="431"/>
      <c r="DMO65" s="431"/>
      <c r="DMP65" s="431"/>
      <c r="DMQ65" s="431"/>
      <c r="DMR65" s="431"/>
      <c r="DMS65" s="431"/>
      <c r="DMT65" s="431"/>
      <c r="DMU65" s="431"/>
      <c r="DMV65" s="431"/>
      <c r="DMW65" s="431"/>
      <c r="DMX65" s="431"/>
      <c r="DMY65" s="431"/>
      <c r="DMZ65" s="431"/>
      <c r="DNA65" s="431"/>
      <c r="DNB65" s="431"/>
      <c r="DNC65" s="431"/>
      <c r="DND65" s="431"/>
      <c r="DNE65" s="431"/>
      <c r="DNF65" s="431"/>
      <c r="DNG65" s="431"/>
      <c r="DNH65" s="431"/>
      <c r="DNI65" s="431"/>
      <c r="DNJ65" s="431"/>
      <c r="DNK65" s="431"/>
      <c r="DNL65" s="431"/>
      <c r="DNM65" s="431"/>
      <c r="DNN65" s="431"/>
      <c r="DNO65" s="431"/>
      <c r="DNP65" s="431"/>
      <c r="DNQ65" s="431"/>
      <c r="DNR65" s="431"/>
      <c r="DNS65" s="431"/>
      <c r="DNT65" s="431"/>
      <c r="DNU65" s="431"/>
      <c r="DNV65" s="431"/>
      <c r="DNW65" s="431"/>
      <c r="DNX65" s="431"/>
      <c r="DNY65" s="431"/>
      <c r="DNZ65" s="431"/>
      <c r="DOA65" s="431"/>
      <c r="DOB65" s="431"/>
      <c r="DOC65" s="431"/>
      <c r="DOD65" s="431"/>
      <c r="DOE65" s="431"/>
      <c r="DOF65" s="431"/>
      <c r="DOG65" s="431"/>
      <c r="DOH65" s="431"/>
      <c r="DOI65" s="431"/>
      <c r="DOJ65" s="431"/>
      <c r="DOK65" s="431"/>
      <c r="DOL65" s="431"/>
      <c r="DOM65" s="431"/>
      <c r="DON65" s="431"/>
      <c r="DOO65" s="431"/>
      <c r="DOP65" s="431"/>
      <c r="DOQ65" s="431"/>
      <c r="DOR65" s="431"/>
      <c r="DOS65" s="431"/>
      <c r="DOT65" s="431"/>
      <c r="DOU65" s="431"/>
      <c r="DOV65" s="431"/>
      <c r="DOW65" s="431"/>
      <c r="DOX65" s="431"/>
      <c r="DOY65" s="431"/>
      <c r="DOZ65" s="431"/>
      <c r="DPA65" s="431"/>
      <c r="DPB65" s="431"/>
      <c r="DPC65" s="431"/>
      <c r="DPD65" s="431"/>
      <c r="DPE65" s="431"/>
      <c r="DPF65" s="431"/>
      <c r="DPG65" s="431"/>
      <c r="DPH65" s="431"/>
      <c r="DPI65" s="431"/>
      <c r="DPJ65" s="431"/>
      <c r="DPK65" s="431"/>
      <c r="DPL65" s="431"/>
      <c r="DPM65" s="431"/>
      <c r="DPN65" s="431"/>
      <c r="DPO65" s="431"/>
      <c r="DPP65" s="431"/>
      <c r="DPQ65" s="431"/>
      <c r="DPR65" s="431"/>
      <c r="DPS65" s="431"/>
      <c r="DPT65" s="431"/>
      <c r="DPU65" s="431"/>
      <c r="DPV65" s="431"/>
      <c r="DPW65" s="431"/>
      <c r="DPX65" s="431"/>
      <c r="DPY65" s="431"/>
      <c r="DPZ65" s="431"/>
      <c r="DQA65" s="431"/>
      <c r="DQB65" s="431"/>
      <c r="DQC65" s="431"/>
      <c r="DQD65" s="431"/>
      <c r="DQE65" s="431"/>
      <c r="DQF65" s="431"/>
      <c r="DQG65" s="431"/>
      <c r="DQH65" s="431"/>
      <c r="DQI65" s="431"/>
      <c r="DQJ65" s="431"/>
      <c r="DQK65" s="431"/>
      <c r="DQL65" s="431"/>
      <c r="DQM65" s="431"/>
      <c r="DQN65" s="431"/>
      <c r="DQO65" s="431"/>
      <c r="DQP65" s="431"/>
      <c r="DQQ65" s="431"/>
      <c r="DQR65" s="431"/>
      <c r="DQS65" s="431"/>
      <c r="DQT65" s="431"/>
      <c r="DQU65" s="431"/>
      <c r="DQV65" s="431"/>
      <c r="DQW65" s="431"/>
      <c r="DQX65" s="431"/>
      <c r="DQY65" s="431"/>
      <c r="DQZ65" s="431"/>
      <c r="DRA65" s="431"/>
      <c r="DRB65" s="431"/>
      <c r="DRC65" s="431"/>
      <c r="DRD65" s="431"/>
      <c r="DRE65" s="431"/>
      <c r="DRF65" s="431"/>
      <c r="DRG65" s="431"/>
      <c r="DRH65" s="431"/>
      <c r="DRI65" s="431"/>
      <c r="DRJ65" s="431"/>
      <c r="DRK65" s="431"/>
      <c r="DRL65" s="431"/>
      <c r="DRM65" s="431"/>
      <c r="DRN65" s="431"/>
      <c r="DRO65" s="431"/>
      <c r="DRP65" s="431"/>
      <c r="DRQ65" s="431"/>
      <c r="DRR65" s="431"/>
      <c r="DRS65" s="431"/>
      <c r="DRT65" s="431"/>
      <c r="DRU65" s="431"/>
      <c r="DRV65" s="431"/>
      <c r="DRW65" s="431"/>
      <c r="DRX65" s="431"/>
      <c r="DRY65" s="431"/>
      <c r="DRZ65" s="431"/>
      <c r="DSA65" s="431"/>
      <c r="DSB65" s="431"/>
      <c r="DSC65" s="431"/>
      <c r="DSD65" s="431"/>
      <c r="DSE65" s="431"/>
      <c r="DSF65" s="431"/>
      <c r="DSG65" s="431"/>
      <c r="DSH65" s="431"/>
      <c r="DSI65" s="431"/>
      <c r="DSJ65" s="431"/>
      <c r="DSK65" s="431"/>
      <c r="DSL65" s="431"/>
      <c r="DSM65" s="431"/>
      <c r="DSN65" s="431"/>
      <c r="DSO65" s="431"/>
      <c r="DSP65" s="431"/>
      <c r="DSQ65" s="431"/>
      <c r="DSR65" s="431"/>
      <c r="DSS65" s="431"/>
      <c r="DST65" s="431"/>
      <c r="DSU65" s="431"/>
      <c r="DSV65" s="431"/>
      <c r="DSW65" s="431"/>
      <c r="DSX65" s="431"/>
      <c r="DSY65" s="431"/>
      <c r="DSZ65" s="431"/>
      <c r="DTA65" s="431"/>
      <c r="DTB65" s="431"/>
      <c r="DTC65" s="431"/>
      <c r="DTD65" s="431"/>
      <c r="DTE65" s="431"/>
      <c r="DTF65" s="431"/>
      <c r="DTG65" s="431"/>
      <c r="DTH65" s="431"/>
      <c r="DTI65" s="431"/>
      <c r="DTJ65" s="431"/>
      <c r="DTK65" s="431"/>
      <c r="DTL65" s="431"/>
      <c r="DTM65" s="431"/>
      <c r="DTN65" s="431"/>
      <c r="DTO65" s="431"/>
      <c r="DTP65" s="431"/>
      <c r="DTQ65" s="431"/>
      <c r="DTR65" s="431"/>
      <c r="DTS65" s="431"/>
      <c r="DTT65" s="431"/>
      <c r="DTU65" s="431"/>
      <c r="DTV65" s="431"/>
      <c r="DTW65" s="431"/>
      <c r="DTX65" s="431"/>
      <c r="DTY65" s="431"/>
      <c r="DTZ65" s="431"/>
      <c r="DUA65" s="431"/>
      <c r="DUB65" s="431"/>
      <c r="DUC65" s="431"/>
      <c r="DUD65" s="431"/>
      <c r="DUE65" s="431"/>
      <c r="DUF65" s="431"/>
      <c r="DUG65" s="431"/>
      <c r="DUH65" s="431"/>
      <c r="DUI65" s="431"/>
      <c r="DUJ65" s="431"/>
      <c r="DUK65" s="431"/>
      <c r="DUL65" s="431"/>
      <c r="DUM65" s="431"/>
      <c r="DUN65" s="431"/>
      <c r="DUO65" s="431"/>
      <c r="DUP65" s="431"/>
      <c r="DUQ65" s="431"/>
      <c r="DUR65" s="431"/>
      <c r="DUS65" s="431"/>
      <c r="DUT65" s="431"/>
      <c r="DUU65" s="431"/>
      <c r="DUV65" s="431"/>
      <c r="DUW65" s="431"/>
      <c r="DUX65" s="431"/>
      <c r="DUY65" s="431"/>
      <c r="DUZ65" s="431"/>
      <c r="DVA65" s="431"/>
      <c r="DVB65" s="431"/>
      <c r="DVC65" s="431"/>
      <c r="DVD65" s="431"/>
      <c r="DVE65" s="431"/>
      <c r="DVF65" s="431"/>
      <c r="DVG65" s="431"/>
      <c r="DVH65" s="431"/>
      <c r="DVI65" s="431"/>
      <c r="DVJ65" s="431"/>
      <c r="DVK65" s="431"/>
      <c r="DVL65" s="431"/>
      <c r="DVM65" s="431"/>
      <c r="DVN65" s="431"/>
      <c r="DVO65" s="431"/>
      <c r="DVP65" s="431"/>
      <c r="DVQ65" s="431"/>
      <c r="DVR65" s="431"/>
      <c r="DVS65" s="431"/>
      <c r="DVT65" s="431"/>
      <c r="DVU65" s="431"/>
      <c r="DVV65" s="431"/>
      <c r="DVW65" s="431"/>
      <c r="DVX65" s="431"/>
      <c r="DVY65" s="431"/>
      <c r="DVZ65" s="431"/>
      <c r="DWA65" s="431"/>
      <c r="DWB65" s="431"/>
      <c r="DWC65" s="431"/>
      <c r="DWD65" s="431"/>
      <c r="DWE65" s="431"/>
      <c r="DWF65" s="431"/>
      <c r="DWG65" s="431"/>
      <c r="DWH65" s="431"/>
      <c r="DWI65" s="431"/>
      <c r="DWJ65" s="431"/>
      <c r="DWK65" s="431"/>
      <c r="DWL65" s="431"/>
      <c r="DWM65" s="431"/>
      <c r="DWN65" s="431"/>
      <c r="DWO65" s="431"/>
      <c r="DWP65" s="431"/>
      <c r="DWQ65" s="431"/>
      <c r="DWR65" s="431"/>
      <c r="DWS65" s="431"/>
      <c r="DWT65" s="431"/>
      <c r="DWU65" s="431"/>
      <c r="DWV65" s="431"/>
      <c r="DWW65" s="431"/>
      <c r="DWX65" s="431"/>
      <c r="DWY65" s="431"/>
      <c r="DWZ65" s="431"/>
      <c r="DXA65" s="431"/>
      <c r="DXB65" s="431"/>
      <c r="DXC65" s="431"/>
      <c r="DXD65" s="431"/>
      <c r="DXE65" s="431"/>
      <c r="DXF65" s="431"/>
      <c r="DXG65" s="431"/>
      <c r="DXH65" s="431"/>
      <c r="DXI65" s="431"/>
      <c r="DXJ65" s="431"/>
      <c r="DXK65" s="431"/>
      <c r="DXL65" s="431"/>
      <c r="DXM65" s="431"/>
      <c r="DXN65" s="431"/>
      <c r="DXO65" s="431"/>
      <c r="DXP65" s="431"/>
      <c r="DXQ65" s="431"/>
      <c r="DXR65" s="431"/>
      <c r="DXS65" s="431"/>
      <c r="DXT65" s="431"/>
      <c r="DXU65" s="431"/>
      <c r="DXV65" s="431"/>
      <c r="DXW65" s="431"/>
      <c r="DXX65" s="431"/>
      <c r="DXY65" s="431"/>
      <c r="DXZ65" s="431"/>
      <c r="DYA65" s="431"/>
      <c r="DYB65" s="431"/>
      <c r="DYC65" s="431"/>
      <c r="DYD65" s="431"/>
      <c r="DYE65" s="431"/>
      <c r="DYF65" s="431"/>
      <c r="DYG65" s="431"/>
      <c r="DYH65" s="431"/>
      <c r="DYI65" s="431"/>
      <c r="DYJ65" s="431"/>
      <c r="DYK65" s="431"/>
      <c r="DYL65" s="431"/>
      <c r="DYM65" s="431"/>
      <c r="DYN65" s="431"/>
      <c r="DYO65" s="431"/>
      <c r="DYP65" s="431"/>
      <c r="DYQ65" s="431"/>
      <c r="DYR65" s="431"/>
      <c r="DYS65" s="431"/>
      <c r="DYT65" s="431"/>
      <c r="DYU65" s="431"/>
      <c r="DYV65" s="431"/>
      <c r="DYW65" s="431"/>
      <c r="DYX65" s="431"/>
      <c r="DYY65" s="431"/>
      <c r="DYZ65" s="431"/>
      <c r="DZA65" s="431"/>
      <c r="DZB65" s="431"/>
      <c r="DZC65" s="431"/>
      <c r="DZD65" s="431"/>
      <c r="DZE65" s="431"/>
      <c r="DZF65" s="431"/>
      <c r="DZG65" s="431"/>
      <c r="DZH65" s="431"/>
      <c r="DZI65" s="431"/>
      <c r="DZJ65" s="431"/>
      <c r="DZK65" s="431"/>
      <c r="DZL65" s="431"/>
      <c r="DZM65" s="431"/>
      <c r="DZN65" s="431"/>
      <c r="DZO65" s="431"/>
      <c r="DZP65" s="431"/>
      <c r="DZQ65" s="431"/>
      <c r="DZR65" s="431"/>
      <c r="DZS65" s="431"/>
      <c r="DZT65" s="431"/>
      <c r="DZU65" s="431"/>
      <c r="DZV65" s="431"/>
      <c r="DZW65" s="431"/>
      <c r="DZX65" s="431"/>
      <c r="DZY65" s="431"/>
      <c r="DZZ65" s="431"/>
      <c r="EAA65" s="431"/>
      <c r="EAB65" s="431"/>
      <c r="EAC65" s="431"/>
      <c r="EAD65" s="431"/>
      <c r="EAE65" s="431"/>
      <c r="EAF65" s="431"/>
      <c r="EAG65" s="431"/>
      <c r="EAH65" s="431"/>
      <c r="EAI65" s="431"/>
      <c r="EAJ65" s="431"/>
      <c r="EAK65" s="431"/>
      <c r="EAL65" s="431"/>
      <c r="EAM65" s="431"/>
      <c r="EAN65" s="431"/>
      <c r="EAO65" s="431"/>
      <c r="EAP65" s="431"/>
      <c r="EAQ65" s="431"/>
      <c r="EAR65" s="431"/>
      <c r="EAS65" s="431"/>
      <c r="EAT65" s="431"/>
      <c r="EAU65" s="431"/>
      <c r="EAV65" s="431"/>
      <c r="EAW65" s="431"/>
      <c r="EAX65" s="431"/>
      <c r="EAY65" s="431"/>
      <c r="EAZ65" s="431"/>
      <c r="EBA65" s="431"/>
      <c r="EBB65" s="431"/>
      <c r="EBC65" s="431"/>
      <c r="EBD65" s="431"/>
      <c r="EBE65" s="431"/>
      <c r="EBF65" s="431"/>
      <c r="EBG65" s="431"/>
      <c r="EBH65" s="431"/>
      <c r="EBI65" s="431"/>
      <c r="EBJ65" s="431"/>
      <c r="EBK65" s="431"/>
      <c r="EBL65" s="431"/>
      <c r="EBM65" s="431"/>
      <c r="EBN65" s="431"/>
      <c r="EBO65" s="431"/>
      <c r="EBP65" s="431"/>
      <c r="EBQ65" s="431"/>
      <c r="EBR65" s="431"/>
      <c r="EBS65" s="431"/>
      <c r="EBT65" s="431"/>
      <c r="EBU65" s="431"/>
      <c r="EBV65" s="431"/>
      <c r="EBW65" s="431"/>
      <c r="EBX65" s="431"/>
      <c r="EBY65" s="431"/>
      <c r="EBZ65" s="431"/>
      <c r="ECA65" s="431"/>
      <c r="ECB65" s="431"/>
      <c r="ECC65" s="431"/>
      <c r="ECD65" s="431"/>
      <c r="ECE65" s="431"/>
      <c r="ECF65" s="431"/>
      <c r="ECG65" s="431"/>
      <c r="ECH65" s="431"/>
      <c r="ECI65" s="431"/>
      <c r="ECJ65" s="431"/>
      <c r="ECK65" s="431"/>
      <c r="ECL65" s="431"/>
      <c r="ECM65" s="431"/>
      <c r="ECN65" s="431"/>
      <c r="ECO65" s="431"/>
      <c r="ECP65" s="431"/>
      <c r="ECQ65" s="431"/>
      <c r="ECR65" s="431"/>
      <c r="ECS65" s="431"/>
      <c r="ECT65" s="431"/>
      <c r="ECU65" s="431"/>
      <c r="ECV65" s="431"/>
      <c r="ECW65" s="431"/>
      <c r="ECX65" s="431"/>
      <c r="ECY65" s="431"/>
      <c r="ECZ65" s="431"/>
      <c r="EDA65" s="431"/>
      <c r="EDB65" s="431"/>
      <c r="EDC65" s="431"/>
      <c r="EDD65" s="431"/>
      <c r="EDE65" s="431"/>
      <c r="EDF65" s="431"/>
      <c r="EDG65" s="431"/>
      <c r="EDH65" s="431"/>
      <c r="EDI65" s="431"/>
      <c r="EDJ65" s="431"/>
      <c r="EDK65" s="431"/>
      <c r="EDL65" s="431"/>
      <c r="EDM65" s="431"/>
      <c r="EDN65" s="431"/>
      <c r="EDO65" s="431"/>
      <c r="EDP65" s="431"/>
      <c r="EDQ65" s="431"/>
      <c r="EDR65" s="431"/>
      <c r="EDS65" s="431"/>
      <c r="EDT65" s="431"/>
      <c r="EDU65" s="431"/>
      <c r="EDV65" s="431"/>
      <c r="EDW65" s="431"/>
      <c r="EDX65" s="431"/>
      <c r="EDY65" s="431"/>
      <c r="EDZ65" s="431"/>
      <c r="EEA65" s="431"/>
      <c r="EEB65" s="431"/>
      <c r="EEC65" s="431"/>
      <c r="EED65" s="431"/>
      <c r="EEE65" s="431"/>
      <c r="EEF65" s="431"/>
      <c r="EEG65" s="431"/>
      <c r="EEH65" s="431"/>
      <c r="EEI65" s="431"/>
      <c r="EEJ65" s="431"/>
      <c r="EEK65" s="431"/>
      <c r="EEL65" s="431"/>
      <c r="EEM65" s="431"/>
      <c r="EEN65" s="431"/>
      <c r="EEO65" s="431"/>
      <c r="EEP65" s="431"/>
      <c r="EEQ65" s="431"/>
      <c r="EER65" s="431"/>
      <c r="EES65" s="431"/>
      <c r="EET65" s="431"/>
      <c r="EEU65" s="431"/>
      <c r="EEV65" s="431"/>
      <c r="EEW65" s="431"/>
      <c r="EEX65" s="431"/>
      <c r="EEY65" s="431"/>
      <c r="EEZ65" s="431"/>
      <c r="EFA65" s="431"/>
      <c r="EFB65" s="431"/>
      <c r="EFC65" s="431"/>
      <c r="EFD65" s="431"/>
      <c r="EFE65" s="431"/>
      <c r="EFF65" s="431"/>
      <c r="EFG65" s="431"/>
      <c r="EFH65" s="431"/>
      <c r="EFI65" s="431"/>
      <c r="EFJ65" s="431"/>
      <c r="EFK65" s="431"/>
      <c r="EFL65" s="431"/>
      <c r="EFM65" s="431"/>
      <c r="EFN65" s="431"/>
      <c r="EFO65" s="431"/>
      <c r="EFP65" s="431"/>
      <c r="EFQ65" s="431"/>
      <c r="EFR65" s="431"/>
      <c r="EFS65" s="431"/>
      <c r="EFT65" s="431"/>
      <c r="EFU65" s="431"/>
      <c r="EFV65" s="431"/>
      <c r="EFW65" s="431"/>
      <c r="EFX65" s="431"/>
      <c r="EFY65" s="431"/>
      <c r="EFZ65" s="431"/>
      <c r="EGA65" s="431"/>
      <c r="EGB65" s="431"/>
      <c r="EGC65" s="431"/>
      <c r="EGD65" s="431"/>
      <c r="EGE65" s="431"/>
      <c r="EGF65" s="431"/>
      <c r="EGG65" s="431"/>
      <c r="EGH65" s="431"/>
      <c r="EGI65" s="431"/>
      <c r="EGJ65" s="431"/>
      <c r="EGK65" s="431"/>
      <c r="EGL65" s="431"/>
      <c r="EGM65" s="431"/>
      <c r="EGN65" s="431"/>
      <c r="EGO65" s="431"/>
      <c r="EGP65" s="431"/>
      <c r="EGQ65" s="431"/>
      <c r="EGR65" s="431"/>
      <c r="EGS65" s="431"/>
      <c r="EGT65" s="431"/>
      <c r="EGU65" s="431"/>
      <c r="EGV65" s="431"/>
      <c r="EGW65" s="431"/>
      <c r="EGX65" s="431"/>
      <c r="EGY65" s="431"/>
      <c r="EGZ65" s="431"/>
      <c r="EHA65" s="431"/>
      <c r="EHB65" s="431"/>
      <c r="EHC65" s="431"/>
      <c r="EHD65" s="431"/>
      <c r="EHE65" s="431"/>
      <c r="EHF65" s="431"/>
      <c r="EHG65" s="431"/>
      <c r="EHH65" s="431"/>
      <c r="EHI65" s="431"/>
      <c r="EHJ65" s="431"/>
      <c r="EHK65" s="431"/>
      <c r="EHL65" s="431"/>
      <c r="EHM65" s="431"/>
      <c r="EHN65" s="431"/>
      <c r="EHO65" s="431"/>
      <c r="EHP65" s="431"/>
      <c r="EHQ65" s="431"/>
      <c r="EHR65" s="431"/>
      <c r="EHS65" s="431"/>
      <c r="EHT65" s="431"/>
      <c r="EHU65" s="431"/>
      <c r="EHV65" s="431"/>
      <c r="EHW65" s="431"/>
      <c r="EHX65" s="431"/>
      <c r="EHY65" s="431"/>
      <c r="EHZ65" s="431"/>
      <c r="EIA65" s="431"/>
      <c r="EIB65" s="431"/>
      <c r="EIC65" s="431"/>
      <c r="EID65" s="431"/>
      <c r="EIE65" s="431"/>
      <c r="EIF65" s="431"/>
      <c r="EIG65" s="431"/>
      <c r="EIH65" s="431"/>
      <c r="EII65" s="431"/>
      <c r="EIJ65" s="431"/>
      <c r="EIK65" s="431"/>
      <c r="EIL65" s="431"/>
      <c r="EIM65" s="431"/>
      <c r="EIN65" s="431"/>
      <c r="EIO65" s="431"/>
      <c r="EIP65" s="431"/>
      <c r="EIQ65" s="431"/>
      <c r="EIR65" s="431"/>
      <c r="EIS65" s="431"/>
      <c r="EIT65" s="431"/>
      <c r="EIU65" s="431"/>
      <c r="EIV65" s="431"/>
      <c r="EIW65" s="431"/>
      <c r="EIX65" s="431"/>
      <c r="EIY65" s="431"/>
      <c r="EIZ65" s="431"/>
      <c r="EJA65" s="431"/>
      <c r="EJB65" s="431"/>
      <c r="EJC65" s="431"/>
      <c r="EJD65" s="431"/>
      <c r="EJE65" s="431"/>
      <c r="EJF65" s="431"/>
      <c r="EJG65" s="431"/>
      <c r="EJH65" s="431"/>
      <c r="EJI65" s="431"/>
      <c r="EJJ65" s="431"/>
      <c r="EJK65" s="431"/>
      <c r="EJL65" s="431"/>
      <c r="EJM65" s="431"/>
      <c r="EJN65" s="431"/>
      <c r="EJO65" s="431"/>
      <c r="EJP65" s="431"/>
      <c r="EJQ65" s="431"/>
      <c r="EJR65" s="431"/>
      <c r="EJS65" s="431"/>
      <c r="EJT65" s="431"/>
      <c r="EJU65" s="431"/>
      <c r="EJV65" s="431"/>
      <c r="EJW65" s="431"/>
      <c r="EJX65" s="431"/>
      <c r="EJY65" s="431"/>
      <c r="EJZ65" s="431"/>
      <c r="EKA65" s="431"/>
      <c r="EKB65" s="431"/>
      <c r="EKC65" s="431"/>
      <c r="EKD65" s="431"/>
      <c r="EKE65" s="431"/>
      <c r="EKF65" s="431"/>
      <c r="EKG65" s="431"/>
      <c r="EKH65" s="431"/>
      <c r="EKI65" s="431"/>
      <c r="EKJ65" s="431"/>
      <c r="EKK65" s="431"/>
      <c r="EKL65" s="431"/>
      <c r="EKM65" s="431"/>
      <c r="EKN65" s="431"/>
      <c r="EKO65" s="431"/>
      <c r="EKP65" s="431"/>
      <c r="EKQ65" s="431"/>
      <c r="EKR65" s="431"/>
      <c r="EKS65" s="431"/>
      <c r="EKT65" s="431"/>
      <c r="EKU65" s="431"/>
      <c r="EKV65" s="431"/>
      <c r="EKW65" s="431"/>
      <c r="EKX65" s="431"/>
      <c r="EKY65" s="431"/>
      <c r="EKZ65" s="431"/>
      <c r="ELA65" s="431"/>
      <c r="ELB65" s="431"/>
      <c r="ELC65" s="431"/>
      <c r="ELD65" s="431"/>
      <c r="ELE65" s="431"/>
      <c r="ELF65" s="431"/>
      <c r="ELG65" s="431"/>
      <c r="ELH65" s="431"/>
      <c r="ELI65" s="431"/>
      <c r="ELJ65" s="431"/>
      <c r="ELK65" s="431"/>
      <c r="ELL65" s="431"/>
      <c r="ELM65" s="431"/>
      <c r="ELN65" s="431"/>
      <c r="ELO65" s="431"/>
      <c r="ELP65" s="431"/>
      <c r="ELQ65" s="431"/>
      <c r="ELR65" s="431"/>
      <c r="ELS65" s="431"/>
      <c r="ELT65" s="431"/>
      <c r="ELU65" s="431"/>
      <c r="ELV65" s="431"/>
      <c r="ELW65" s="431"/>
      <c r="ELX65" s="431"/>
      <c r="ELY65" s="431"/>
      <c r="ELZ65" s="431"/>
      <c r="EMA65" s="431"/>
      <c r="EMB65" s="431"/>
      <c r="EMC65" s="431"/>
      <c r="EMD65" s="431"/>
      <c r="EME65" s="431"/>
      <c r="EMF65" s="431"/>
      <c r="EMG65" s="431"/>
      <c r="EMH65" s="431"/>
      <c r="EMI65" s="431"/>
      <c r="EMJ65" s="431"/>
      <c r="EMK65" s="431"/>
      <c r="EML65" s="431"/>
      <c r="EMM65" s="431"/>
      <c r="EMN65" s="431"/>
      <c r="EMO65" s="431"/>
      <c r="EMP65" s="431"/>
      <c r="EMQ65" s="431"/>
      <c r="EMR65" s="431"/>
      <c r="EMS65" s="431"/>
      <c r="EMT65" s="431"/>
      <c r="EMU65" s="431"/>
      <c r="EMV65" s="431"/>
      <c r="EMW65" s="431"/>
      <c r="EMX65" s="431"/>
      <c r="EMY65" s="431"/>
      <c r="EMZ65" s="431"/>
      <c r="ENA65" s="431"/>
      <c r="ENB65" s="431"/>
      <c r="ENC65" s="431"/>
      <c r="END65" s="431"/>
      <c r="ENE65" s="431"/>
      <c r="ENF65" s="431"/>
      <c r="ENG65" s="431"/>
      <c r="ENH65" s="431"/>
      <c r="ENI65" s="431"/>
      <c r="ENJ65" s="431"/>
      <c r="ENK65" s="431"/>
      <c r="ENL65" s="431"/>
      <c r="ENM65" s="431"/>
      <c r="ENN65" s="431"/>
      <c r="ENO65" s="431"/>
      <c r="ENP65" s="431"/>
      <c r="ENQ65" s="431"/>
      <c r="ENR65" s="431"/>
      <c r="ENS65" s="431"/>
      <c r="ENT65" s="431"/>
      <c r="ENU65" s="431"/>
      <c r="ENV65" s="431"/>
      <c r="ENW65" s="431"/>
      <c r="ENX65" s="431"/>
      <c r="ENY65" s="431"/>
      <c r="ENZ65" s="431"/>
      <c r="EOA65" s="431"/>
      <c r="EOB65" s="431"/>
      <c r="EOC65" s="431"/>
      <c r="EOD65" s="431"/>
      <c r="EOE65" s="431"/>
      <c r="EOF65" s="431"/>
      <c r="EOG65" s="431"/>
      <c r="EOH65" s="431"/>
      <c r="EOI65" s="431"/>
      <c r="EOJ65" s="431"/>
      <c r="EOK65" s="431"/>
      <c r="EOL65" s="431"/>
      <c r="EOM65" s="431"/>
      <c r="EON65" s="431"/>
      <c r="EOO65" s="431"/>
      <c r="EOP65" s="431"/>
      <c r="EOQ65" s="431"/>
      <c r="EOR65" s="431"/>
      <c r="EOS65" s="431"/>
      <c r="EOT65" s="431"/>
      <c r="EOU65" s="431"/>
      <c r="EOV65" s="431"/>
      <c r="EOW65" s="431"/>
      <c r="EOX65" s="431"/>
      <c r="EOY65" s="431"/>
      <c r="EOZ65" s="431"/>
      <c r="EPA65" s="431"/>
      <c r="EPB65" s="431"/>
      <c r="EPC65" s="431"/>
      <c r="EPD65" s="431"/>
      <c r="EPE65" s="431"/>
      <c r="EPF65" s="431"/>
      <c r="EPG65" s="431"/>
      <c r="EPH65" s="431"/>
      <c r="EPI65" s="431"/>
      <c r="EPJ65" s="431"/>
      <c r="EPK65" s="431"/>
      <c r="EPL65" s="431"/>
      <c r="EPM65" s="431"/>
      <c r="EPN65" s="431"/>
      <c r="EPO65" s="431"/>
      <c r="EPP65" s="431"/>
      <c r="EPQ65" s="431"/>
      <c r="EPR65" s="431"/>
      <c r="EPS65" s="431"/>
      <c r="EPT65" s="431"/>
      <c r="EPU65" s="431"/>
      <c r="EPV65" s="431"/>
      <c r="EPW65" s="431"/>
      <c r="EPX65" s="431"/>
      <c r="EPY65" s="431"/>
      <c r="EPZ65" s="431"/>
      <c r="EQA65" s="431"/>
      <c r="EQB65" s="431"/>
      <c r="EQC65" s="431"/>
      <c r="EQD65" s="431"/>
      <c r="EQE65" s="431"/>
      <c r="EQF65" s="431"/>
      <c r="EQG65" s="431"/>
      <c r="EQH65" s="431"/>
      <c r="EQI65" s="431"/>
      <c r="EQJ65" s="431"/>
      <c r="EQK65" s="431"/>
      <c r="EQL65" s="431"/>
      <c r="EQM65" s="431"/>
      <c r="EQN65" s="431"/>
      <c r="EQO65" s="431"/>
      <c r="EQP65" s="431"/>
      <c r="EQQ65" s="431"/>
      <c r="EQR65" s="431"/>
      <c r="EQS65" s="431"/>
      <c r="EQT65" s="431"/>
      <c r="EQU65" s="431"/>
      <c r="EQV65" s="431"/>
      <c r="EQW65" s="431"/>
      <c r="EQX65" s="431"/>
      <c r="EQY65" s="431"/>
      <c r="EQZ65" s="431"/>
      <c r="ERA65" s="431"/>
      <c r="ERB65" s="431"/>
      <c r="ERC65" s="431"/>
      <c r="ERD65" s="431"/>
      <c r="ERE65" s="431"/>
      <c r="ERF65" s="431"/>
      <c r="ERG65" s="431"/>
      <c r="ERH65" s="431"/>
      <c r="ERI65" s="431"/>
      <c r="ERJ65" s="431"/>
      <c r="ERK65" s="431"/>
      <c r="ERL65" s="431"/>
      <c r="ERM65" s="431"/>
      <c r="ERN65" s="431"/>
      <c r="ERO65" s="431"/>
      <c r="ERP65" s="431"/>
      <c r="ERQ65" s="431"/>
      <c r="ERR65" s="431"/>
      <c r="ERS65" s="431"/>
      <c r="ERT65" s="431"/>
      <c r="ERU65" s="431"/>
      <c r="ERV65" s="431"/>
      <c r="ERW65" s="431"/>
      <c r="ERX65" s="431"/>
      <c r="ERY65" s="431"/>
      <c r="ERZ65" s="431"/>
      <c r="ESA65" s="431"/>
      <c r="ESB65" s="431"/>
      <c r="ESC65" s="431"/>
      <c r="ESD65" s="431"/>
      <c r="ESE65" s="431"/>
      <c r="ESF65" s="431"/>
      <c r="ESG65" s="431"/>
      <c r="ESH65" s="431"/>
      <c r="ESI65" s="431"/>
      <c r="ESJ65" s="431"/>
      <c r="ESK65" s="431"/>
      <c r="ESL65" s="431"/>
      <c r="ESM65" s="431"/>
      <c r="ESN65" s="431"/>
      <c r="ESO65" s="431"/>
      <c r="ESP65" s="431"/>
      <c r="ESQ65" s="431"/>
      <c r="ESR65" s="431"/>
      <c r="ESS65" s="431"/>
      <c r="EST65" s="431"/>
      <c r="ESU65" s="431"/>
      <c r="ESV65" s="431"/>
      <c r="ESW65" s="431"/>
      <c r="ESX65" s="431"/>
      <c r="ESY65" s="431"/>
      <c r="ESZ65" s="431"/>
      <c r="ETA65" s="431"/>
      <c r="ETB65" s="431"/>
      <c r="ETC65" s="431"/>
      <c r="ETD65" s="431"/>
      <c r="ETE65" s="431"/>
      <c r="ETF65" s="431"/>
      <c r="ETG65" s="431"/>
      <c r="ETH65" s="431"/>
      <c r="ETI65" s="431"/>
      <c r="ETJ65" s="431"/>
      <c r="ETK65" s="431"/>
      <c r="ETL65" s="431"/>
      <c r="ETM65" s="431"/>
      <c r="ETN65" s="431"/>
      <c r="ETO65" s="431"/>
      <c r="ETP65" s="431"/>
      <c r="ETQ65" s="431"/>
      <c r="ETR65" s="431"/>
      <c r="ETS65" s="431"/>
      <c r="ETT65" s="431"/>
      <c r="ETU65" s="431"/>
      <c r="ETV65" s="431"/>
      <c r="ETW65" s="431"/>
      <c r="ETX65" s="431"/>
      <c r="ETY65" s="431"/>
      <c r="ETZ65" s="431"/>
      <c r="EUA65" s="431"/>
      <c r="EUB65" s="431"/>
      <c r="EUC65" s="431"/>
      <c r="EUD65" s="431"/>
      <c r="EUE65" s="431"/>
      <c r="EUF65" s="431"/>
      <c r="EUG65" s="431"/>
      <c r="EUH65" s="431"/>
      <c r="EUI65" s="431"/>
      <c r="EUJ65" s="431"/>
      <c r="EUK65" s="431"/>
      <c r="EUL65" s="431"/>
      <c r="EUM65" s="431"/>
      <c r="EUN65" s="431"/>
      <c r="EUO65" s="431"/>
      <c r="EUP65" s="431"/>
      <c r="EUQ65" s="431"/>
      <c r="EUR65" s="431"/>
      <c r="EUS65" s="431"/>
      <c r="EUT65" s="431"/>
      <c r="EUU65" s="431"/>
      <c r="EUV65" s="431"/>
      <c r="EUW65" s="431"/>
      <c r="EUX65" s="431"/>
      <c r="EUY65" s="431"/>
      <c r="EUZ65" s="431"/>
      <c r="EVA65" s="431"/>
      <c r="EVB65" s="431"/>
      <c r="EVC65" s="431"/>
      <c r="EVD65" s="431"/>
      <c r="EVE65" s="431"/>
      <c r="EVF65" s="431"/>
      <c r="EVG65" s="431"/>
      <c r="EVH65" s="431"/>
      <c r="EVI65" s="431"/>
      <c r="EVJ65" s="431"/>
      <c r="EVK65" s="431"/>
      <c r="EVL65" s="431"/>
      <c r="EVM65" s="431"/>
      <c r="EVN65" s="431"/>
      <c r="EVO65" s="431"/>
      <c r="EVP65" s="431"/>
      <c r="EVQ65" s="431"/>
      <c r="EVR65" s="431"/>
      <c r="EVS65" s="431"/>
      <c r="EVT65" s="431"/>
      <c r="EVU65" s="431"/>
      <c r="EVV65" s="431"/>
      <c r="EVW65" s="431"/>
      <c r="EVX65" s="431"/>
      <c r="EVY65" s="431"/>
      <c r="EVZ65" s="431"/>
      <c r="EWA65" s="431"/>
      <c r="EWB65" s="431"/>
      <c r="EWC65" s="431"/>
      <c r="EWD65" s="431"/>
      <c r="EWE65" s="431"/>
      <c r="EWF65" s="431"/>
      <c r="EWG65" s="431"/>
      <c r="EWH65" s="431"/>
      <c r="EWI65" s="431"/>
      <c r="EWJ65" s="431"/>
      <c r="EWK65" s="431"/>
      <c r="EWL65" s="431"/>
      <c r="EWM65" s="431"/>
      <c r="EWN65" s="431"/>
      <c r="EWO65" s="431"/>
      <c r="EWP65" s="431"/>
      <c r="EWQ65" s="431"/>
      <c r="EWR65" s="431"/>
      <c r="EWS65" s="431"/>
      <c r="EWT65" s="431"/>
      <c r="EWU65" s="431"/>
      <c r="EWV65" s="431"/>
      <c r="EWW65" s="431"/>
      <c r="EWX65" s="431"/>
      <c r="EWY65" s="431"/>
      <c r="EWZ65" s="431"/>
      <c r="EXA65" s="431"/>
      <c r="EXB65" s="431"/>
      <c r="EXC65" s="431"/>
      <c r="EXD65" s="431"/>
      <c r="EXE65" s="431"/>
      <c r="EXF65" s="431"/>
      <c r="EXG65" s="431"/>
      <c r="EXH65" s="431"/>
      <c r="EXI65" s="431"/>
      <c r="EXJ65" s="431"/>
      <c r="EXK65" s="431"/>
      <c r="EXL65" s="431"/>
      <c r="EXM65" s="431"/>
      <c r="EXN65" s="431"/>
      <c r="EXO65" s="431"/>
      <c r="EXP65" s="431"/>
      <c r="EXQ65" s="431"/>
      <c r="EXR65" s="431"/>
      <c r="EXS65" s="431"/>
      <c r="EXT65" s="431"/>
      <c r="EXU65" s="431"/>
      <c r="EXV65" s="431"/>
      <c r="EXW65" s="431"/>
      <c r="EXX65" s="431"/>
      <c r="EXY65" s="431"/>
      <c r="EXZ65" s="431"/>
      <c r="EYA65" s="431"/>
      <c r="EYB65" s="431"/>
      <c r="EYC65" s="431"/>
      <c r="EYD65" s="431"/>
      <c r="EYE65" s="431"/>
      <c r="EYF65" s="431"/>
      <c r="EYG65" s="431"/>
      <c r="EYH65" s="431"/>
      <c r="EYI65" s="431"/>
      <c r="EYJ65" s="431"/>
      <c r="EYK65" s="431"/>
      <c r="EYL65" s="431"/>
      <c r="EYM65" s="431"/>
      <c r="EYN65" s="431"/>
      <c r="EYO65" s="431"/>
      <c r="EYP65" s="431"/>
      <c r="EYQ65" s="431"/>
      <c r="EYR65" s="431"/>
      <c r="EYS65" s="431"/>
      <c r="EYT65" s="431"/>
      <c r="EYU65" s="431"/>
      <c r="EYV65" s="431"/>
      <c r="EYW65" s="431"/>
      <c r="EYX65" s="431"/>
      <c r="EYY65" s="431"/>
      <c r="EYZ65" s="431"/>
      <c r="EZA65" s="431"/>
      <c r="EZB65" s="431"/>
      <c r="EZC65" s="431"/>
      <c r="EZD65" s="431"/>
      <c r="EZE65" s="431"/>
      <c r="EZF65" s="431"/>
      <c r="EZG65" s="431"/>
      <c r="EZH65" s="431"/>
      <c r="EZI65" s="431"/>
      <c r="EZJ65" s="431"/>
      <c r="EZK65" s="431"/>
      <c r="EZL65" s="431"/>
      <c r="EZM65" s="431"/>
      <c r="EZN65" s="431"/>
      <c r="EZO65" s="431"/>
      <c r="EZP65" s="431"/>
      <c r="EZQ65" s="431"/>
      <c r="EZR65" s="431"/>
      <c r="EZS65" s="431"/>
      <c r="EZT65" s="431"/>
      <c r="EZU65" s="431"/>
      <c r="EZV65" s="431"/>
      <c r="EZW65" s="431"/>
      <c r="EZX65" s="431"/>
      <c r="EZY65" s="431"/>
      <c r="EZZ65" s="431"/>
      <c r="FAA65" s="431"/>
      <c r="FAB65" s="431"/>
      <c r="FAC65" s="431"/>
      <c r="FAD65" s="431"/>
      <c r="FAE65" s="431"/>
      <c r="FAF65" s="431"/>
      <c r="FAG65" s="431"/>
      <c r="FAH65" s="431"/>
      <c r="FAI65" s="431"/>
      <c r="FAJ65" s="431"/>
      <c r="FAK65" s="431"/>
      <c r="FAL65" s="431"/>
      <c r="FAM65" s="431"/>
      <c r="FAN65" s="431"/>
      <c r="FAO65" s="431"/>
      <c r="FAP65" s="431"/>
      <c r="FAQ65" s="431"/>
      <c r="FAR65" s="431"/>
      <c r="FAS65" s="431"/>
      <c r="FAT65" s="431"/>
      <c r="FAU65" s="431"/>
      <c r="FAV65" s="431"/>
      <c r="FAW65" s="431"/>
      <c r="FAX65" s="431"/>
      <c r="FAY65" s="431"/>
      <c r="FAZ65" s="431"/>
      <c r="FBA65" s="431"/>
      <c r="FBB65" s="431"/>
      <c r="FBC65" s="431"/>
      <c r="FBD65" s="431"/>
      <c r="FBE65" s="431"/>
      <c r="FBF65" s="431"/>
      <c r="FBG65" s="431"/>
      <c r="FBH65" s="431"/>
      <c r="FBI65" s="431"/>
      <c r="FBJ65" s="431"/>
      <c r="FBK65" s="431"/>
      <c r="FBL65" s="431"/>
      <c r="FBM65" s="431"/>
      <c r="FBN65" s="431"/>
      <c r="FBO65" s="431"/>
      <c r="FBP65" s="431"/>
      <c r="FBQ65" s="431"/>
      <c r="FBR65" s="431"/>
      <c r="FBS65" s="431"/>
      <c r="FBT65" s="431"/>
      <c r="FBU65" s="431"/>
      <c r="FBV65" s="431"/>
      <c r="FBW65" s="431"/>
      <c r="FBX65" s="431"/>
      <c r="FBY65" s="431"/>
      <c r="FBZ65" s="431"/>
      <c r="FCA65" s="431"/>
      <c r="FCB65" s="431"/>
      <c r="FCC65" s="431"/>
      <c r="FCD65" s="431"/>
      <c r="FCE65" s="431"/>
      <c r="FCF65" s="431"/>
      <c r="FCG65" s="431"/>
      <c r="FCH65" s="431"/>
      <c r="FCI65" s="431"/>
      <c r="FCJ65" s="431"/>
      <c r="FCK65" s="431"/>
      <c r="FCL65" s="431"/>
      <c r="FCM65" s="431"/>
      <c r="FCN65" s="431"/>
      <c r="FCO65" s="431"/>
      <c r="FCP65" s="431"/>
      <c r="FCQ65" s="431"/>
      <c r="FCR65" s="431"/>
      <c r="FCS65" s="431"/>
      <c r="FCT65" s="431"/>
      <c r="FCU65" s="431"/>
      <c r="FCV65" s="431"/>
      <c r="FCW65" s="431"/>
      <c r="FCX65" s="431"/>
      <c r="FCY65" s="431"/>
      <c r="FCZ65" s="431"/>
      <c r="FDA65" s="431"/>
      <c r="FDB65" s="431"/>
      <c r="FDC65" s="431"/>
      <c r="FDD65" s="431"/>
      <c r="FDE65" s="431"/>
      <c r="FDF65" s="431"/>
      <c r="FDG65" s="431"/>
      <c r="FDH65" s="431"/>
      <c r="FDI65" s="431"/>
      <c r="FDJ65" s="431"/>
      <c r="FDK65" s="431"/>
      <c r="FDL65" s="431"/>
      <c r="FDM65" s="431"/>
      <c r="FDN65" s="431"/>
      <c r="FDO65" s="431"/>
      <c r="FDP65" s="431"/>
      <c r="FDQ65" s="431"/>
      <c r="FDR65" s="431"/>
      <c r="FDS65" s="431"/>
      <c r="FDT65" s="431"/>
      <c r="FDU65" s="431"/>
      <c r="FDV65" s="431"/>
      <c r="FDW65" s="431"/>
      <c r="FDX65" s="431"/>
      <c r="FDY65" s="431"/>
      <c r="FDZ65" s="431"/>
      <c r="FEA65" s="431"/>
      <c r="FEB65" s="431"/>
      <c r="FEC65" s="431"/>
      <c r="FED65" s="431"/>
      <c r="FEE65" s="431"/>
      <c r="FEF65" s="431"/>
      <c r="FEG65" s="431"/>
      <c r="FEH65" s="431"/>
      <c r="FEI65" s="431"/>
      <c r="FEJ65" s="431"/>
      <c r="FEK65" s="431"/>
      <c r="FEL65" s="431"/>
      <c r="FEM65" s="431"/>
      <c r="FEN65" s="431"/>
      <c r="FEO65" s="431"/>
      <c r="FEP65" s="431"/>
      <c r="FEQ65" s="431"/>
      <c r="FER65" s="431"/>
      <c r="FES65" s="431"/>
      <c r="FET65" s="431"/>
      <c r="FEU65" s="431"/>
      <c r="FEV65" s="431"/>
      <c r="FEW65" s="431"/>
      <c r="FEX65" s="431"/>
      <c r="FEY65" s="431"/>
      <c r="FEZ65" s="431"/>
      <c r="FFA65" s="431"/>
      <c r="FFB65" s="431"/>
      <c r="FFC65" s="431"/>
      <c r="FFD65" s="431"/>
      <c r="FFE65" s="431"/>
      <c r="FFF65" s="431"/>
      <c r="FFG65" s="431"/>
      <c r="FFH65" s="431"/>
      <c r="FFI65" s="431"/>
      <c r="FFJ65" s="431"/>
      <c r="FFK65" s="431"/>
      <c r="FFL65" s="431"/>
      <c r="FFM65" s="431"/>
      <c r="FFN65" s="431"/>
      <c r="FFO65" s="431"/>
      <c r="FFP65" s="431"/>
      <c r="FFQ65" s="431"/>
      <c r="FFR65" s="431"/>
      <c r="FFS65" s="431"/>
      <c r="FFT65" s="431"/>
      <c r="FFU65" s="431"/>
      <c r="FFV65" s="431"/>
      <c r="FFW65" s="431"/>
      <c r="FFX65" s="431"/>
      <c r="FFY65" s="431"/>
      <c r="FFZ65" s="431"/>
      <c r="FGA65" s="431"/>
      <c r="FGB65" s="431"/>
      <c r="FGC65" s="431"/>
      <c r="FGD65" s="431"/>
      <c r="FGE65" s="431"/>
      <c r="FGF65" s="431"/>
      <c r="FGG65" s="431"/>
      <c r="FGH65" s="431"/>
      <c r="FGI65" s="431"/>
      <c r="FGJ65" s="431"/>
      <c r="FGK65" s="431"/>
      <c r="FGL65" s="431"/>
      <c r="FGM65" s="431"/>
      <c r="FGN65" s="431"/>
      <c r="FGO65" s="431"/>
      <c r="FGP65" s="431"/>
      <c r="FGQ65" s="431"/>
      <c r="FGR65" s="431"/>
      <c r="FGS65" s="431"/>
      <c r="FGT65" s="431"/>
      <c r="FGU65" s="431"/>
      <c r="FGV65" s="431"/>
      <c r="FGW65" s="431"/>
      <c r="FGX65" s="431"/>
      <c r="FGY65" s="431"/>
      <c r="FGZ65" s="431"/>
      <c r="FHA65" s="431"/>
      <c r="FHB65" s="431"/>
      <c r="FHC65" s="431"/>
      <c r="FHD65" s="431"/>
      <c r="FHE65" s="431"/>
      <c r="FHF65" s="431"/>
      <c r="FHG65" s="431"/>
      <c r="FHH65" s="431"/>
      <c r="FHI65" s="431"/>
      <c r="FHJ65" s="431"/>
      <c r="FHK65" s="431"/>
      <c r="FHL65" s="431"/>
      <c r="FHM65" s="431"/>
      <c r="FHN65" s="431"/>
      <c r="FHO65" s="431"/>
      <c r="FHP65" s="431"/>
      <c r="FHQ65" s="431"/>
      <c r="FHR65" s="431"/>
      <c r="FHS65" s="431"/>
      <c r="FHT65" s="431"/>
      <c r="FHU65" s="431"/>
      <c r="FHV65" s="431"/>
      <c r="FHW65" s="431"/>
      <c r="FHX65" s="431"/>
      <c r="FHY65" s="431"/>
      <c r="FHZ65" s="431"/>
      <c r="FIA65" s="431"/>
      <c r="FIB65" s="431"/>
      <c r="FIC65" s="431"/>
      <c r="FID65" s="431"/>
      <c r="FIE65" s="431"/>
      <c r="FIF65" s="431"/>
      <c r="FIG65" s="431"/>
      <c r="FIH65" s="431"/>
      <c r="FII65" s="431"/>
      <c r="FIJ65" s="431"/>
      <c r="FIK65" s="431"/>
      <c r="FIL65" s="431"/>
      <c r="FIM65" s="431"/>
      <c r="FIN65" s="431"/>
      <c r="FIO65" s="431"/>
      <c r="FIP65" s="431"/>
      <c r="FIQ65" s="431"/>
      <c r="FIR65" s="431"/>
      <c r="FIS65" s="431"/>
      <c r="FIT65" s="431"/>
      <c r="FIU65" s="431"/>
      <c r="FIV65" s="431"/>
      <c r="FIW65" s="431"/>
      <c r="FIX65" s="431"/>
      <c r="FIY65" s="431"/>
      <c r="FIZ65" s="431"/>
      <c r="FJA65" s="431"/>
      <c r="FJB65" s="431"/>
      <c r="FJC65" s="431"/>
      <c r="FJD65" s="431"/>
      <c r="FJE65" s="431"/>
      <c r="FJF65" s="431"/>
      <c r="FJG65" s="431"/>
      <c r="FJH65" s="431"/>
      <c r="FJI65" s="431"/>
      <c r="FJJ65" s="431"/>
      <c r="FJK65" s="431"/>
      <c r="FJL65" s="431"/>
      <c r="FJM65" s="431"/>
      <c r="FJN65" s="431"/>
      <c r="FJO65" s="431"/>
      <c r="FJP65" s="431"/>
      <c r="FJQ65" s="431"/>
      <c r="FJR65" s="431"/>
      <c r="FJS65" s="431"/>
      <c r="FJT65" s="431"/>
      <c r="FJU65" s="431"/>
      <c r="FJV65" s="431"/>
      <c r="FJW65" s="431"/>
      <c r="FJX65" s="431"/>
      <c r="FJY65" s="431"/>
      <c r="FJZ65" s="431"/>
      <c r="FKA65" s="431"/>
      <c r="FKB65" s="431"/>
      <c r="FKC65" s="431"/>
      <c r="FKD65" s="431"/>
      <c r="FKE65" s="431"/>
      <c r="FKF65" s="431"/>
      <c r="FKG65" s="431"/>
      <c r="FKH65" s="431"/>
      <c r="FKI65" s="431"/>
      <c r="FKJ65" s="431"/>
      <c r="FKK65" s="431"/>
      <c r="FKL65" s="431"/>
      <c r="FKM65" s="431"/>
      <c r="FKN65" s="431"/>
      <c r="FKO65" s="431"/>
      <c r="FKP65" s="431"/>
      <c r="FKQ65" s="431"/>
      <c r="FKR65" s="431"/>
      <c r="FKS65" s="431"/>
      <c r="FKT65" s="431"/>
      <c r="FKU65" s="431"/>
      <c r="FKV65" s="431"/>
      <c r="FKW65" s="431"/>
      <c r="FKX65" s="431"/>
      <c r="FKY65" s="431"/>
      <c r="FKZ65" s="431"/>
      <c r="FLA65" s="431"/>
      <c r="FLB65" s="431"/>
      <c r="FLC65" s="431"/>
      <c r="FLD65" s="431"/>
      <c r="FLE65" s="431"/>
      <c r="FLF65" s="431"/>
      <c r="FLG65" s="431"/>
      <c r="FLH65" s="431"/>
      <c r="FLI65" s="431"/>
      <c r="FLJ65" s="431"/>
      <c r="FLK65" s="431"/>
      <c r="FLL65" s="431"/>
      <c r="FLM65" s="431"/>
      <c r="FLN65" s="431"/>
      <c r="FLO65" s="431"/>
      <c r="FLP65" s="431"/>
      <c r="FLQ65" s="431"/>
      <c r="FLR65" s="431"/>
      <c r="FLS65" s="431"/>
      <c r="FLT65" s="431"/>
      <c r="FLU65" s="431"/>
      <c r="FLV65" s="431"/>
      <c r="FLW65" s="431"/>
      <c r="FLX65" s="431"/>
      <c r="FLY65" s="431"/>
      <c r="FLZ65" s="431"/>
      <c r="FMA65" s="431"/>
      <c r="FMB65" s="431"/>
      <c r="FMC65" s="431"/>
      <c r="FMD65" s="431"/>
      <c r="FME65" s="431"/>
      <c r="FMF65" s="431"/>
      <c r="FMG65" s="431"/>
      <c r="FMH65" s="431"/>
      <c r="FMI65" s="431"/>
      <c r="FMJ65" s="431"/>
      <c r="FMK65" s="431"/>
      <c r="FML65" s="431"/>
      <c r="FMM65" s="431"/>
      <c r="FMN65" s="431"/>
      <c r="FMO65" s="431"/>
      <c r="FMP65" s="431"/>
      <c r="FMQ65" s="431"/>
      <c r="FMR65" s="431"/>
      <c r="FMS65" s="431"/>
      <c r="FMT65" s="431"/>
      <c r="FMU65" s="431"/>
      <c r="FMV65" s="431"/>
      <c r="FMW65" s="431"/>
      <c r="FMX65" s="431"/>
      <c r="FMY65" s="431"/>
      <c r="FMZ65" s="431"/>
      <c r="FNA65" s="431"/>
      <c r="FNB65" s="431"/>
      <c r="FNC65" s="431"/>
      <c r="FND65" s="431"/>
      <c r="FNE65" s="431"/>
      <c r="FNF65" s="431"/>
      <c r="FNG65" s="431"/>
      <c r="FNH65" s="431"/>
      <c r="FNI65" s="431"/>
      <c r="FNJ65" s="431"/>
      <c r="FNK65" s="431"/>
      <c r="FNL65" s="431"/>
      <c r="FNM65" s="431"/>
      <c r="FNN65" s="431"/>
      <c r="FNO65" s="431"/>
      <c r="FNP65" s="431"/>
      <c r="FNQ65" s="431"/>
      <c r="FNR65" s="431"/>
      <c r="FNS65" s="431"/>
      <c r="FNT65" s="431"/>
      <c r="FNU65" s="431"/>
      <c r="FNV65" s="431"/>
      <c r="FNW65" s="431"/>
      <c r="FNX65" s="431"/>
      <c r="FNY65" s="431"/>
      <c r="FNZ65" s="431"/>
      <c r="FOA65" s="431"/>
      <c r="FOB65" s="431"/>
      <c r="FOC65" s="431"/>
      <c r="FOD65" s="431"/>
      <c r="FOE65" s="431"/>
      <c r="FOF65" s="431"/>
      <c r="FOG65" s="431"/>
      <c r="FOH65" s="431"/>
      <c r="FOI65" s="431"/>
      <c r="FOJ65" s="431"/>
      <c r="FOK65" s="431"/>
      <c r="FOL65" s="431"/>
      <c r="FOM65" s="431"/>
      <c r="FON65" s="431"/>
      <c r="FOO65" s="431"/>
      <c r="FOP65" s="431"/>
      <c r="FOQ65" s="431"/>
      <c r="FOR65" s="431"/>
      <c r="FOS65" s="431"/>
      <c r="FOT65" s="431"/>
      <c r="FOU65" s="431"/>
      <c r="FOV65" s="431"/>
      <c r="FOW65" s="431"/>
      <c r="FOX65" s="431"/>
      <c r="FOY65" s="431"/>
      <c r="FOZ65" s="431"/>
      <c r="FPA65" s="431"/>
      <c r="FPB65" s="431"/>
      <c r="FPC65" s="431"/>
      <c r="FPD65" s="431"/>
      <c r="FPE65" s="431"/>
      <c r="FPF65" s="431"/>
      <c r="FPG65" s="431"/>
      <c r="FPH65" s="431"/>
      <c r="FPI65" s="431"/>
      <c r="FPJ65" s="431"/>
      <c r="FPK65" s="431"/>
      <c r="FPL65" s="431"/>
      <c r="FPM65" s="431"/>
      <c r="FPN65" s="431"/>
      <c r="FPO65" s="431"/>
      <c r="FPP65" s="431"/>
      <c r="FPQ65" s="431"/>
      <c r="FPR65" s="431"/>
      <c r="FPS65" s="431"/>
      <c r="FPT65" s="431"/>
      <c r="FPU65" s="431"/>
      <c r="FPV65" s="431"/>
      <c r="FPW65" s="431"/>
      <c r="FPX65" s="431"/>
      <c r="FPY65" s="431"/>
      <c r="FPZ65" s="431"/>
      <c r="FQA65" s="431"/>
      <c r="FQB65" s="431"/>
      <c r="FQC65" s="431"/>
      <c r="FQD65" s="431"/>
      <c r="FQE65" s="431"/>
      <c r="FQF65" s="431"/>
      <c r="FQG65" s="431"/>
      <c r="FQH65" s="431"/>
      <c r="FQI65" s="431"/>
      <c r="FQJ65" s="431"/>
      <c r="FQK65" s="431"/>
      <c r="FQL65" s="431"/>
      <c r="FQM65" s="431"/>
      <c r="FQN65" s="431"/>
      <c r="FQO65" s="431"/>
      <c r="FQP65" s="431"/>
      <c r="FQQ65" s="431"/>
      <c r="FQR65" s="431"/>
      <c r="FQS65" s="431"/>
      <c r="FQT65" s="431"/>
      <c r="FQU65" s="431"/>
      <c r="FQV65" s="431"/>
      <c r="FQW65" s="431"/>
      <c r="FQX65" s="431"/>
      <c r="FQY65" s="431"/>
      <c r="FQZ65" s="431"/>
      <c r="FRA65" s="431"/>
      <c r="FRB65" s="431"/>
      <c r="FRC65" s="431"/>
      <c r="FRD65" s="431"/>
      <c r="FRE65" s="431"/>
      <c r="FRF65" s="431"/>
      <c r="FRG65" s="431"/>
      <c r="FRH65" s="431"/>
      <c r="FRI65" s="431"/>
      <c r="FRJ65" s="431"/>
      <c r="FRK65" s="431"/>
      <c r="FRL65" s="431"/>
      <c r="FRM65" s="431"/>
      <c r="FRN65" s="431"/>
      <c r="FRO65" s="431"/>
      <c r="FRP65" s="431"/>
      <c r="FRQ65" s="431"/>
      <c r="FRR65" s="431"/>
      <c r="FRS65" s="431"/>
      <c r="FRT65" s="431"/>
      <c r="FRU65" s="431"/>
      <c r="FRV65" s="431"/>
      <c r="FRW65" s="431"/>
      <c r="FRX65" s="431"/>
      <c r="FRY65" s="431"/>
      <c r="FRZ65" s="431"/>
      <c r="FSA65" s="431"/>
      <c r="FSB65" s="431"/>
      <c r="FSC65" s="431"/>
      <c r="FSD65" s="431"/>
      <c r="FSE65" s="431"/>
      <c r="FSF65" s="431"/>
      <c r="FSG65" s="431"/>
      <c r="FSH65" s="431"/>
      <c r="FSI65" s="431"/>
      <c r="FSJ65" s="431"/>
      <c r="FSK65" s="431"/>
      <c r="FSL65" s="431"/>
      <c r="FSM65" s="431"/>
      <c r="FSN65" s="431"/>
      <c r="FSO65" s="431"/>
      <c r="FSP65" s="431"/>
      <c r="FSQ65" s="431"/>
      <c r="FSR65" s="431"/>
      <c r="FSS65" s="431"/>
      <c r="FST65" s="431"/>
      <c r="FSU65" s="431"/>
      <c r="FSV65" s="431"/>
      <c r="FSW65" s="431"/>
      <c r="FSX65" s="431"/>
      <c r="FSY65" s="431"/>
      <c r="FSZ65" s="431"/>
      <c r="FTA65" s="431"/>
      <c r="FTB65" s="431"/>
      <c r="FTC65" s="431"/>
      <c r="FTD65" s="431"/>
      <c r="FTE65" s="431"/>
      <c r="FTF65" s="431"/>
      <c r="FTG65" s="431"/>
      <c r="FTH65" s="431"/>
      <c r="FTI65" s="431"/>
      <c r="FTJ65" s="431"/>
      <c r="FTK65" s="431"/>
      <c r="FTL65" s="431"/>
      <c r="FTM65" s="431"/>
      <c r="FTN65" s="431"/>
      <c r="FTO65" s="431"/>
      <c r="FTP65" s="431"/>
      <c r="FTQ65" s="431"/>
      <c r="FTR65" s="431"/>
      <c r="FTS65" s="431"/>
      <c r="FTT65" s="431"/>
      <c r="FTU65" s="431"/>
      <c r="FTV65" s="431"/>
      <c r="FTW65" s="431"/>
      <c r="FTX65" s="431"/>
      <c r="FTY65" s="431"/>
      <c r="FTZ65" s="431"/>
      <c r="FUA65" s="431"/>
      <c r="FUB65" s="431"/>
      <c r="FUC65" s="431"/>
      <c r="FUD65" s="431"/>
      <c r="FUE65" s="431"/>
      <c r="FUF65" s="431"/>
      <c r="FUG65" s="431"/>
      <c r="FUH65" s="431"/>
      <c r="FUI65" s="431"/>
      <c r="FUJ65" s="431"/>
      <c r="FUK65" s="431"/>
      <c r="FUL65" s="431"/>
      <c r="FUM65" s="431"/>
      <c r="FUN65" s="431"/>
      <c r="FUO65" s="431"/>
      <c r="FUP65" s="431"/>
      <c r="FUQ65" s="431"/>
      <c r="FUR65" s="431"/>
      <c r="FUS65" s="431"/>
      <c r="FUT65" s="431"/>
      <c r="FUU65" s="431"/>
      <c r="FUV65" s="431"/>
      <c r="FUW65" s="431"/>
      <c r="FUX65" s="431"/>
      <c r="FUY65" s="431"/>
      <c r="FUZ65" s="431"/>
      <c r="FVA65" s="431"/>
      <c r="FVB65" s="431"/>
      <c r="FVC65" s="431"/>
      <c r="FVD65" s="431"/>
      <c r="FVE65" s="431"/>
      <c r="FVF65" s="431"/>
      <c r="FVG65" s="431"/>
      <c r="FVH65" s="431"/>
      <c r="FVI65" s="431"/>
      <c r="FVJ65" s="431"/>
      <c r="FVK65" s="431"/>
      <c r="FVL65" s="431"/>
      <c r="FVM65" s="431"/>
      <c r="FVN65" s="431"/>
      <c r="FVO65" s="431"/>
      <c r="FVP65" s="431"/>
      <c r="FVQ65" s="431"/>
      <c r="FVR65" s="431"/>
      <c r="FVS65" s="431"/>
      <c r="FVT65" s="431"/>
      <c r="FVU65" s="431"/>
      <c r="FVV65" s="431"/>
      <c r="FVW65" s="431"/>
      <c r="FVX65" s="431"/>
      <c r="FVY65" s="431"/>
      <c r="FVZ65" s="431"/>
      <c r="FWA65" s="431"/>
      <c r="FWB65" s="431"/>
      <c r="FWC65" s="431"/>
      <c r="FWD65" s="431"/>
      <c r="FWE65" s="431"/>
      <c r="FWF65" s="431"/>
      <c r="FWG65" s="431"/>
      <c r="FWH65" s="431"/>
      <c r="FWI65" s="431"/>
      <c r="FWJ65" s="431"/>
      <c r="FWK65" s="431"/>
      <c r="FWL65" s="431"/>
      <c r="FWM65" s="431"/>
      <c r="FWN65" s="431"/>
      <c r="FWO65" s="431"/>
      <c r="FWP65" s="431"/>
      <c r="FWQ65" s="431"/>
      <c r="FWR65" s="431"/>
      <c r="FWS65" s="431"/>
      <c r="FWT65" s="431"/>
      <c r="FWU65" s="431"/>
      <c r="FWV65" s="431"/>
      <c r="FWW65" s="431"/>
      <c r="FWX65" s="431"/>
      <c r="FWY65" s="431"/>
      <c r="FWZ65" s="431"/>
      <c r="FXA65" s="431"/>
      <c r="FXB65" s="431"/>
      <c r="FXC65" s="431"/>
      <c r="FXD65" s="431"/>
      <c r="FXE65" s="431"/>
      <c r="FXF65" s="431"/>
      <c r="FXG65" s="431"/>
      <c r="FXH65" s="431"/>
      <c r="FXI65" s="431"/>
      <c r="FXJ65" s="431"/>
      <c r="FXK65" s="431"/>
      <c r="FXL65" s="431"/>
      <c r="FXM65" s="431"/>
      <c r="FXN65" s="431"/>
      <c r="FXO65" s="431"/>
      <c r="FXP65" s="431"/>
      <c r="FXQ65" s="431"/>
      <c r="FXR65" s="431"/>
      <c r="FXS65" s="431"/>
      <c r="FXT65" s="431"/>
      <c r="FXU65" s="431"/>
      <c r="FXV65" s="431"/>
      <c r="FXW65" s="431"/>
      <c r="FXX65" s="431"/>
      <c r="FXY65" s="431"/>
      <c r="FXZ65" s="431"/>
      <c r="FYA65" s="431"/>
      <c r="FYB65" s="431"/>
      <c r="FYC65" s="431"/>
      <c r="FYD65" s="431"/>
      <c r="FYE65" s="431"/>
      <c r="FYF65" s="431"/>
      <c r="FYG65" s="431"/>
      <c r="FYH65" s="431"/>
      <c r="FYI65" s="431"/>
      <c r="FYJ65" s="431"/>
      <c r="FYK65" s="431"/>
      <c r="FYL65" s="431"/>
      <c r="FYM65" s="431"/>
      <c r="FYN65" s="431"/>
      <c r="FYO65" s="431"/>
      <c r="FYP65" s="431"/>
      <c r="FYQ65" s="431"/>
      <c r="FYR65" s="431"/>
      <c r="FYS65" s="431"/>
      <c r="FYT65" s="431"/>
      <c r="FYU65" s="431"/>
      <c r="FYV65" s="431"/>
      <c r="FYW65" s="431"/>
      <c r="FYX65" s="431"/>
      <c r="FYY65" s="431"/>
      <c r="FYZ65" s="431"/>
      <c r="FZA65" s="431"/>
      <c r="FZB65" s="431"/>
      <c r="FZC65" s="431"/>
      <c r="FZD65" s="431"/>
      <c r="FZE65" s="431"/>
      <c r="FZF65" s="431"/>
      <c r="FZG65" s="431"/>
      <c r="FZH65" s="431"/>
      <c r="FZI65" s="431"/>
      <c r="FZJ65" s="431"/>
      <c r="FZK65" s="431"/>
      <c r="FZL65" s="431"/>
      <c r="FZM65" s="431"/>
      <c r="FZN65" s="431"/>
      <c r="FZO65" s="431"/>
      <c r="FZP65" s="431"/>
      <c r="FZQ65" s="431"/>
      <c r="FZR65" s="431"/>
      <c r="FZS65" s="431"/>
      <c r="FZT65" s="431"/>
      <c r="FZU65" s="431"/>
      <c r="FZV65" s="431"/>
      <c r="FZW65" s="431"/>
      <c r="FZX65" s="431"/>
      <c r="FZY65" s="431"/>
      <c r="FZZ65" s="431"/>
      <c r="GAA65" s="431"/>
      <c r="GAB65" s="431"/>
      <c r="GAC65" s="431"/>
      <c r="GAD65" s="431"/>
      <c r="GAE65" s="431"/>
      <c r="GAF65" s="431"/>
      <c r="GAG65" s="431"/>
      <c r="GAH65" s="431"/>
      <c r="GAI65" s="431"/>
      <c r="GAJ65" s="431"/>
      <c r="GAK65" s="431"/>
      <c r="GAL65" s="431"/>
      <c r="GAM65" s="431"/>
      <c r="GAN65" s="431"/>
      <c r="GAO65" s="431"/>
      <c r="GAP65" s="431"/>
      <c r="GAQ65" s="431"/>
      <c r="GAR65" s="431"/>
      <c r="GAS65" s="431"/>
      <c r="GAT65" s="431"/>
      <c r="GAU65" s="431"/>
      <c r="GAV65" s="431"/>
      <c r="GAW65" s="431"/>
      <c r="GAX65" s="431"/>
      <c r="GAY65" s="431"/>
      <c r="GAZ65" s="431"/>
      <c r="GBA65" s="431"/>
      <c r="GBB65" s="431"/>
      <c r="GBC65" s="431"/>
      <c r="GBD65" s="431"/>
      <c r="GBE65" s="431"/>
      <c r="GBF65" s="431"/>
      <c r="GBG65" s="431"/>
      <c r="GBH65" s="431"/>
      <c r="GBI65" s="431"/>
      <c r="GBJ65" s="431"/>
      <c r="GBK65" s="431"/>
      <c r="GBL65" s="431"/>
      <c r="GBM65" s="431"/>
      <c r="GBN65" s="431"/>
      <c r="GBO65" s="431"/>
      <c r="GBP65" s="431"/>
      <c r="GBQ65" s="431"/>
      <c r="GBR65" s="431"/>
      <c r="GBS65" s="431"/>
      <c r="GBT65" s="431"/>
      <c r="GBU65" s="431"/>
      <c r="GBV65" s="431"/>
      <c r="GBW65" s="431"/>
      <c r="GBX65" s="431"/>
      <c r="GBY65" s="431"/>
      <c r="GBZ65" s="431"/>
      <c r="GCA65" s="431"/>
      <c r="GCB65" s="431"/>
      <c r="GCC65" s="431"/>
      <c r="GCD65" s="431"/>
      <c r="GCE65" s="431"/>
      <c r="GCF65" s="431"/>
      <c r="GCG65" s="431"/>
      <c r="GCH65" s="431"/>
      <c r="GCI65" s="431"/>
      <c r="GCJ65" s="431"/>
      <c r="GCK65" s="431"/>
      <c r="GCL65" s="431"/>
      <c r="GCM65" s="431"/>
      <c r="GCN65" s="431"/>
      <c r="GCO65" s="431"/>
      <c r="GCP65" s="431"/>
      <c r="GCQ65" s="431"/>
      <c r="GCR65" s="431"/>
      <c r="GCS65" s="431"/>
      <c r="GCT65" s="431"/>
      <c r="GCU65" s="431"/>
      <c r="GCV65" s="431"/>
      <c r="GCW65" s="431"/>
      <c r="GCX65" s="431"/>
      <c r="GCY65" s="431"/>
      <c r="GCZ65" s="431"/>
      <c r="GDA65" s="431"/>
      <c r="GDB65" s="431"/>
      <c r="GDC65" s="431"/>
      <c r="GDD65" s="431"/>
      <c r="GDE65" s="431"/>
      <c r="GDF65" s="431"/>
      <c r="GDG65" s="431"/>
      <c r="GDH65" s="431"/>
      <c r="GDI65" s="431"/>
      <c r="GDJ65" s="431"/>
      <c r="GDK65" s="431"/>
      <c r="GDL65" s="431"/>
      <c r="GDM65" s="431"/>
      <c r="GDN65" s="431"/>
      <c r="GDO65" s="431"/>
      <c r="GDP65" s="431"/>
      <c r="GDQ65" s="431"/>
      <c r="GDR65" s="431"/>
      <c r="GDS65" s="431"/>
      <c r="GDT65" s="431"/>
      <c r="GDU65" s="431"/>
      <c r="GDV65" s="431"/>
      <c r="GDW65" s="431"/>
      <c r="GDX65" s="431"/>
      <c r="GDY65" s="431"/>
      <c r="GDZ65" s="431"/>
      <c r="GEA65" s="431"/>
      <c r="GEB65" s="431"/>
      <c r="GEC65" s="431"/>
      <c r="GED65" s="431"/>
      <c r="GEE65" s="431"/>
      <c r="GEF65" s="431"/>
      <c r="GEG65" s="431"/>
      <c r="GEH65" s="431"/>
      <c r="GEI65" s="431"/>
      <c r="GEJ65" s="431"/>
      <c r="GEK65" s="431"/>
      <c r="GEL65" s="431"/>
      <c r="GEM65" s="431"/>
      <c r="GEN65" s="431"/>
      <c r="GEO65" s="431"/>
      <c r="GEP65" s="431"/>
      <c r="GEQ65" s="431"/>
      <c r="GER65" s="431"/>
      <c r="GES65" s="431"/>
      <c r="GET65" s="431"/>
      <c r="GEU65" s="431"/>
      <c r="GEV65" s="431"/>
      <c r="GEW65" s="431"/>
      <c r="GEX65" s="431"/>
      <c r="GEY65" s="431"/>
      <c r="GEZ65" s="431"/>
      <c r="GFA65" s="431"/>
      <c r="GFB65" s="431"/>
      <c r="GFC65" s="431"/>
      <c r="GFD65" s="431"/>
      <c r="GFE65" s="431"/>
      <c r="GFF65" s="431"/>
      <c r="GFG65" s="431"/>
      <c r="GFH65" s="431"/>
      <c r="GFI65" s="431"/>
      <c r="GFJ65" s="431"/>
      <c r="GFK65" s="431"/>
      <c r="GFL65" s="431"/>
      <c r="GFM65" s="431"/>
      <c r="GFN65" s="431"/>
      <c r="GFO65" s="431"/>
      <c r="GFP65" s="431"/>
      <c r="GFQ65" s="431"/>
      <c r="GFR65" s="431"/>
      <c r="GFS65" s="431"/>
      <c r="GFT65" s="431"/>
      <c r="GFU65" s="431"/>
      <c r="GFV65" s="431"/>
      <c r="GFW65" s="431"/>
      <c r="GFX65" s="431"/>
      <c r="GFY65" s="431"/>
      <c r="GFZ65" s="431"/>
      <c r="GGA65" s="431"/>
      <c r="GGB65" s="431"/>
      <c r="GGC65" s="431"/>
      <c r="GGD65" s="431"/>
      <c r="GGE65" s="431"/>
      <c r="GGF65" s="431"/>
      <c r="GGG65" s="431"/>
      <c r="GGH65" s="431"/>
      <c r="GGI65" s="431"/>
      <c r="GGJ65" s="431"/>
      <c r="GGK65" s="431"/>
      <c r="GGL65" s="431"/>
      <c r="GGM65" s="431"/>
      <c r="GGN65" s="431"/>
      <c r="GGO65" s="431"/>
      <c r="GGP65" s="431"/>
      <c r="GGQ65" s="431"/>
      <c r="GGR65" s="431"/>
      <c r="GGS65" s="431"/>
      <c r="GGT65" s="431"/>
      <c r="GGU65" s="431"/>
      <c r="GGV65" s="431"/>
      <c r="GGW65" s="431"/>
      <c r="GGX65" s="431"/>
      <c r="GGY65" s="431"/>
      <c r="GGZ65" s="431"/>
      <c r="GHA65" s="431"/>
      <c r="GHB65" s="431"/>
      <c r="GHC65" s="431"/>
      <c r="GHD65" s="431"/>
      <c r="GHE65" s="431"/>
      <c r="GHF65" s="431"/>
      <c r="GHG65" s="431"/>
      <c r="GHH65" s="431"/>
      <c r="GHI65" s="431"/>
      <c r="GHJ65" s="431"/>
      <c r="GHK65" s="431"/>
      <c r="GHL65" s="431"/>
      <c r="GHM65" s="431"/>
      <c r="GHN65" s="431"/>
      <c r="GHO65" s="431"/>
      <c r="GHP65" s="431"/>
      <c r="GHQ65" s="431"/>
      <c r="GHR65" s="431"/>
      <c r="GHS65" s="431"/>
      <c r="GHT65" s="431"/>
      <c r="GHU65" s="431"/>
      <c r="GHV65" s="431"/>
      <c r="GHW65" s="431"/>
      <c r="GHX65" s="431"/>
      <c r="GHY65" s="431"/>
      <c r="GHZ65" s="431"/>
      <c r="GIA65" s="431"/>
      <c r="GIB65" s="431"/>
      <c r="GIC65" s="431"/>
      <c r="GID65" s="431"/>
      <c r="GIE65" s="431"/>
      <c r="GIF65" s="431"/>
      <c r="GIG65" s="431"/>
      <c r="GIH65" s="431"/>
      <c r="GII65" s="431"/>
      <c r="GIJ65" s="431"/>
      <c r="GIK65" s="431"/>
      <c r="GIL65" s="431"/>
      <c r="GIM65" s="431"/>
      <c r="GIN65" s="431"/>
      <c r="GIO65" s="431"/>
      <c r="GIP65" s="431"/>
      <c r="GIQ65" s="431"/>
      <c r="GIR65" s="431"/>
      <c r="GIS65" s="431"/>
      <c r="GIT65" s="431"/>
      <c r="GIU65" s="431"/>
      <c r="GIV65" s="431"/>
      <c r="GIW65" s="431"/>
      <c r="GIX65" s="431"/>
      <c r="GIY65" s="431"/>
      <c r="GIZ65" s="431"/>
      <c r="GJA65" s="431"/>
      <c r="GJB65" s="431"/>
      <c r="GJC65" s="431"/>
      <c r="GJD65" s="431"/>
      <c r="GJE65" s="431"/>
      <c r="GJF65" s="431"/>
      <c r="GJG65" s="431"/>
      <c r="GJH65" s="431"/>
      <c r="GJI65" s="431"/>
      <c r="GJJ65" s="431"/>
      <c r="GJK65" s="431"/>
      <c r="GJL65" s="431"/>
      <c r="GJM65" s="431"/>
      <c r="GJN65" s="431"/>
      <c r="GJO65" s="431"/>
      <c r="GJP65" s="431"/>
      <c r="GJQ65" s="431"/>
      <c r="GJR65" s="431"/>
      <c r="GJS65" s="431"/>
      <c r="GJT65" s="431"/>
      <c r="GJU65" s="431"/>
      <c r="GJV65" s="431"/>
      <c r="GJW65" s="431"/>
      <c r="GJX65" s="431"/>
      <c r="GJY65" s="431"/>
      <c r="GJZ65" s="431"/>
      <c r="GKA65" s="431"/>
      <c r="GKB65" s="431"/>
      <c r="GKC65" s="431"/>
      <c r="GKD65" s="431"/>
      <c r="GKE65" s="431"/>
      <c r="GKF65" s="431"/>
      <c r="GKG65" s="431"/>
      <c r="GKH65" s="431"/>
      <c r="GKI65" s="431"/>
      <c r="GKJ65" s="431"/>
      <c r="GKK65" s="431"/>
      <c r="GKL65" s="431"/>
      <c r="GKM65" s="431"/>
      <c r="GKN65" s="431"/>
      <c r="GKO65" s="431"/>
      <c r="GKP65" s="431"/>
      <c r="GKQ65" s="431"/>
      <c r="GKR65" s="431"/>
      <c r="GKS65" s="431"/>
      <c r="GKT65" s="431"/>
      <c r="GKU65" s="431"/>
      <c r="GKV65" s="431"/>
      <c r="GKW65" s="431"/>
      <c r="GKX65" s="431"/>
      <c r="GKY65" s="431"/>
      <c r="GKZ65" s="431"/>
      <c r="GLA65" s="431"/>
      <c r="GLB65" s="431"/>
      <c r="GLC65" s="431"/>
      <c r="GLD65" s="431"/>
      <c r="GLE65" s="431"/>
      <c r="GLF65" s="431"/>
      <c r="GLG65" s="431"/>
      <c r="GLH65" s="431"/>
      <c r="GLI65" s="431"/>
      <c r="GLJ65" s="431"/>
      <c r="GLK65" s="431"/>
      <c r="GLL65" s="431"/>
      <c r="GLM65" s="431"/>
      <c r="GLN65" s="431"/>
      <c r="GLO65" s="431"/>
      <c r="GLP65" s="431"/>
      <c r="GLQ65" s="431"/>
      <c r="GLR65" s="431"/>
      <c r="GLS65" s="431"/>
      <c r="GLT65" s="431"/>
      <c r="GLU65" s="431"/>
      <c r="GLV65" s="431"/>
      <c r="GLW65" s="431"/>
      <c r="GLX65" s="431"/>
      <c r="GLY65" s="431"/>
      <c r="GLZ65" s="431"/>
      <c r="GMA65" s="431"/>
      <c r="GMB65" s="431"/>
      <c r="GMC65" s="431"/>
      <c r="GMD65" s="431"/>
      <c r="GME65" s="431"/>
      <c r="GMF65" s="431"/>
      <c r="GMG65" s="431"/>
      <c r="GMH65" s="431"/>
      <c r="GMI65" s="431"/>
      <c r="GMJ65" s="431"/>
      <c r="GMK65" s="431"/>
      <c r="GML65" s="431"/>
      <c r="GMM65" s="431"/>
      <c r="GMN65" s="431"/>
      <c r="GMO65" s="431"/>
      <c r="GMP65" s="431"/>
      <c r="GMQ65" s="431"/>
      <c r="GMR65" s="431"/>
      <c r="GMS65" s="431"/>
      <c r="GMT65" s="431"/>
      <c r="GMU65" s="431"/>
      <c r="GMV65" s="431"/>
      <c r="GMW65" s="431"/>
      <c r="GMX65" s="431"/>
      <c r="GMY65" s="431"/>
      <c r="GMZ65" s="431"/>
      <c r="GNA65" s="431"/>
      <c r="GNB65" s="431"/>
      <c r="GNC65" s="431"/>
      <c r="GND65" s="431"/>
      <c r="GNE65" s="431"/>
      <c r="GNF65" s="431"/>
      <c r="GNG65" s="431"/>
      <c r="GNH65" s="431"/>
      <c r="GNI65" s="431"/>
      <c r="GNJ65" s="431"/>
      <c r="GNK65" s="431"/>
      <c r="GNL65" s="431"/>
      <c r="GNM65" s="431"/>
      <c r="GNN65" s="431"/>
      <c r="GNO65" s="431"/>
      <c r="GNP65" s="431"/>
      <c r="GNQ65" s="431"/>
      <c r="GNR65" s="431"/>
      <c r="GNS65" s="431"/>
      <c r="GNT65" s="431"/>
      <c r="GNU65" s="431"/>
      <c r="GNV65" s="431"/>
      <c r="GNW65" s="431"/>
      <c r="GNX65" s="431"/>
      <c r="GNY65" s="431"/>
      <c r="GNZ65" s="431"/>
      <c r="GOA65" s="431"/>
      <c r="GOB65" s="431"/>
      <c r="GOC65" s="431"/>
      <c r="GOD65" s="431"/>
      <c r="GOE65" s="431"/>
      <c r="GOF65" s="431"/>
      <c r="GOG65" s="431"/>
      <c r="GOH65" s="431"/>
      <c r="GOI65" s="431"/>
      <c r="GOJ65" s="431"/>
      <c r="GOK65" s="431"/>
      <c r="GOL65" s="431"/>
      <c r="GOM65" s="431"/>
      <c r="GON65" s="431"/>
      <c r="GOO65" s="431"/>
      <c r="GOP65" s="431"/>
      <c r="GOQ65" s="431"/>
      <c r="GOR65" s="431"/>
      <c r="GOS65" s="431"/>
      <c r="GOT65" s="431"/>
      <c r="GOU65" s="431"/>
      <c r="GOV65" s="431"/>
      <c r="GOW65" s="431"/>
      <c r="GOX65" s="431"/>
      <c r="GOY65" s="431"/>
      <c r="GOZ65" s="431"/>
      <c r="GPA65" s="431"/>
      <c r="GPB65" s="431"/>
      <c r="GPC65" s="431"/>
      <c r="GPD65" s="431"/>
      <c r="GPE65" s="431"/>
      <c r="GPF65" s="431"/>
      <c r="GPG65" s="431"/>
      <c r="GPH65" s="431"/>
      <c r="GPI65" s="431"/>
      <c r="GPJ65" s="431"/>
      <c r="GPK65" s="431"/>
      <c r="GPL65" s="431"/>
      <c r="GPM65" s="431"/>
      <c r="GPN65" s="431"/>
      <c r="GPO65" s="431"/>
      <c r="GPP65" s="431"/>
      <c r="GPQ65" s="431"/>
      <c r="GPR65" s="431"/>
      <c r="GPS65" s="431"/>
      <c r="GPT65" s="431"/>
      <c r="GPU65" s="431"/>
      <c r="GPV65" s="431"/>
      <c r="GPW65" s="431"/>
      <c r="GPX65" s="431"/>
      <c r="GPY65" s="431"/>
      <c r="GPZ65" s="431"/>
      <c r="GQA65" s="431"/>
      <c r="GQB65" s="431"/>
      <c r="GQC65" s="431"/>
      <c r="GQD65" s="431"/>
      <c r="GQE65" s="431"/>
      <c r="GQF65" s="431"/>
      <c r="GQG65" s="431"/>
      <c r="GQH65" s="431"/>
      <c r="GQI65" s="431"/>
      <c r="GQJ65" s="431"/>
      <c r="GQK65" s="431"/>
      <c r="GQL65" s="431"/>
      <c r="GQM65" s="431"/>
      <c r="GQN65" s="431"/>
      <c r="GQO65" s="431"/>
      <c r="GQP65" s="431"/>
      <c r="GQQ65" s="431"/>
      <c r="GQR65" s="431"/>
      <c r="GQS65" s="431"/>
      <c r="GQT65" s="431"/>
      <c r="GQU65" s="431"/>
      <c r="GQV65" s="431"/>
      <c r="GQW65" s="431"/>
      <c r="GQX65" s="431"/>
      <c r="GQY65" s="431"/>
      <c r="GQZ65" s="431"/>
      <c r="GRA65" s="431"/>
      <c r="GRB65" s="431"/>
      <c r="GRC65" s="431"/>
      <c r="GRD65" s="431"/>
      <c r="GRE65" s="431"/>
      <c r="GRF65" s="431"/>
      <c r="GRG65" s="431"/>
      <c r="GRH65" s="431"/>
      <c r="GRI65" s="431"/>
      <c r="GRJ65" s="431"/>
      <c r="GRK65" s="431"/>
      <c r="GRL65" s="431"/>
      <c r="GRM65" s="431"/>
      <c r="GRN65" s="431"/>
      <c r="GRO65" s="431"/>
      <c r="GRP65" s="431"/>
      <c r="GRQ65" s="431"/>
      <c r="GRR65" s="431"/>
      <c r="GRS65" s="431"/>
      <c r="GRT65" s="431"/>
      <c r="GRU65" s="431"/>
      <c r="GRV65" s="431"/>
      <c r="GRW65" s="431"/>
      <c r="GRX65" s="431"/>
      <c r="GRY65" s="431"/>
      <c r="GRZ65" s="431"/>
      <c r="GSA65" s="431"/>
      <c r="GSB65" s="431"/>
      <c r="GSC65" s="431"/>
      <c r="GSD65" s="431"/>
      <c r="GSE65" s="431"/>
      <c r="GSF65" s="431"/>
      <c r="GSG65" s="431"/>
      <c r="GSH65" s="431"/>
      <c r="GSI65" s="431"/>
      <c r="GSJ65" s="431"/>
      <c r="GSK65" s="431"/>
      <c r="GSL65" s="431"/>
      <c r="GSM65" s="431"/>
      <c r="GSN65" s="431"/>
      <c r="GSO65" s="431"/>
      <c r="GSP65" s="431"/>
      <c r="GSQ65" s="431"/>
      <c r="GSR65" s="431"/>
      <c r="GSS65" s="431"/>
      <c r="GST65" s="431"/>
      <c r="GSU65" s="431"/>
      <c r="GSV65" s="431"/>
      <c r="GSW65" s="431"/>
      <c r="GSX65" s="431"/>
      <c r="GSY65" s="431"/>
      <c r="GSZ65" s="431"/>
      <c r="GTA65" s="431"/>
      <c r="GTB65" s="431"/>
      <c r="GTC65" s="431"/>
      <c r="GTD65" s="431"/>
      <c r="GTE65" s="431"/>
      <c r="GTF65" s="431"/>
      <c r="GTG65" s="431"/>
      <c r="GTH65" s="431"/>
      <c r="GTI65" s="431"/>
      <c r="GTJ65" s="431"/>
      <c r="GTK65" s="431"/>
      <c r="GTL65" s="431"/>
      <c r="GTM65" s="431"/>
      <c r="GTN65" s="431"/>
      <c r="GTO65" s="431"/>
      <c r="GTP65" s="431"/>
      <c r="GTQ65" s="431"/>
      <c r="GTR65" s="431"/>
      <c r="GTS65" s="431"/>
      <c r="GTT65" s="431"/>
      <c r="GTU65" s="431"/>
      <c r="GTV65" s="431"/>
      <c r="GTW65" s="431"/>
      <c r="GTX65" s="431"/>
      <c r="GTY65" s="431"/>
      <c r="GTZ65" s="431"/>
      <c r="GUA65" s="431"/>
      <c r="GUB65" s="431"/>
      <c r="GUC65" s="431"/>
      <c r="GUD65" s="431"/>
      <c r="GUE65" s="431"/>
      <c r="GUF65" s="431"/>
      <c r="GUG65" s="431"/>
      <c r="GUH65" s="431"/>
      <c r="GUI65" s="431"/>
      <c r="GUJ65" s="431"/>
      <c r="GUK65" s="431"/>
      <c r="GUL65" s="431"/>
      <c r="GUM65" s="431"/>
      <c r="GUN65" s="431"/>
      <c r="GUO65" s="431"/>
      <c r="GUP65" s="431"/>
      <c r="GUQ65" s="431"/>
      <c r="GUR65" s="431"/>
      <c r="GUS65" s="431"/>
      <c r="GUT65" s="431"/>
      <c r="GUU65" s="431"/>
      <c r="GUV65" s="431"/>
      <c r="GUW65" s="431"/>
      <c r="GUX65" s="431"/>
      <c r="GUY65" s="431"/>
      <c r="GUZ65" s="431"/>
      <c r="GVA65" s="431"/>
      <c r="GVB65" s="431"/>
      <c r="GVC65" s="431"/>
      <c r="GVD65" s="431"/>
      <c r="GVE65" s="431"/>
      <c r="GVF65" s="431"/>
      <c r="GVG65" s="431"/>
      <c r="GVH65" s="431"/>
      <c r="GVI65" s="431"/>
      <c r="GVJ65" s="431"/>
      <c r="GVK65" s="431"/>
      <c r="GVL65" s="431"/>
      <c r="GVM65" s="431"/>
      <c r="GVN65" s="431"/>
      <c r="GVO65" s="431"/>
      <c r="GVP65" s="431"/>
      <c r="GVQ65" s="431"/>
      <c r="GVR65" s="431"/>
      <c r="GVS65" s="431"/>
      <c r="GVT65" s="431"/>
      <c r="GVU65" s="431"/>
      <c r="GVV65" s="431"/>
      <c r="GVW65" s="431"/>
      <c r="GVX65" s="431"/>
      <c r="GVY65" s="431"/>
      <c r="GVZ65" s="431"/>
      <c r="GWA65" s="431"/>
      <c r="GWB65" s="431"/>
      <c r="GWC65" s="431"/>
      <c r="GWD65" s="431"/>
      <c r="GWE65" s="431"/>
      <c r="GWF65" s="431"/>
      <c r="GWG65" s="431"/>
      <c r="GWH65" s="431"/>
      <c r="GWI65" s="431"/>
      <c r="GWJ65" s="431"/>
      <c r="GWK65" s="431"/>
      <c r="GWL65" s="431"/>
      <c r="GWM65" s="431"/>
      <c r="GWN65" s="431"/>
      <c r="GWO65" s="431"/>
      <c r="GWP65" s="431"/>
      <c r="GWQ65" s="431"/>
      <c r="GWR65" s="431"/>
      <c r="GWS65" s="431"/>
      <c r="GWT65" s="431"/>
      <c r="GWU65" s="431"/>
      <c r="GWV65" s="431"/>
      <c r="GWW65" s="431"/>
      <c r="GWX65" s="431"/>
      <c r="GWY65" s="431"/>
      <c r="GWZ65" s="431"/>
      <c r="GXA65" s="431"/>
      <c r="GXB65" s="431"/>
      <c r="GXC65" s="431"/>
      <c r="GXD65" s="431"/>
      <c r="GXE65" s="431"/>
      <c r="GXF65" s="431"/>
      <c r="GXG65" s="431"/>
      <c r="GXH65" s="431"/>
      <c r="GXI65" s="431"/>
      <c r="GXJ65" s="431"/>
      <c r="GXK65" s="431"/>
      <c r="GXL65" s="431"/>
      <c r="GXM65" s="431"/>
      <c r="GXN65" s="431"/>
      <c r="GXO65" s="431"/>
      <c r="GXP65" s="431"/>
      <c r="GXQ65" s="431"/>
      <c r="GXR65" s="431"/>
      <c r="GXS65" s="431"/>
      <c r="GXT65" s="431"/>
      <c r="GXU65" s="431"/>
      <c r="GXV65" s="431"/>
      <c r="GXW65" s="431"/>
      <c r="GXX65" s="431"/>
      <c r="GXY65" s="431"/>
      <c r="GXZ65" s="431"/>
      <c r="GYA65" s="431"/>
      <c r="GYB65" s="431"/>
      <c r="GYC65" s="431"/>
      <c r="GYD65" s="431"/>
      <c r="GYE65" s="431"/>
      <c r="GYF65" s="431"/>
      <c r="GYG65" s="431"/>
      <c r="GYH65" s="431"/>
      <c r="GYI65" s="431"/>
      <c r="GYJ65" s="431"/>
      <c r="GYK65" s="431"/>
      <c r="GYL65" s="431"/>
      <c r="GYM65" s="431"/>
      <c r="GYN65" s="431"/>
      <c r="GYO65" s="431"/>
      <c r="GYP65" s="431"/>
      <c r="GYQ65" s="431"/>
      <c r="GYR65" s="431"/>
      <c r="GYS65" s="431"/>
      <c r="GYT65" s="431"/>
      <c r="GYU65" s="431"/>
      <c r="GYV65" s="431"/>
      <c r="GYW65" s="431"/>
      <c r="GYX65" s="431"/>
      <c r="GYY65" s="431"/>
      <c r="GYZ65" s="431"/>
      <c r="GZA65" s="431"/>
      <c r="GZB65" s="431"/>
      <c r="GZC65" s="431"/>
      <c r="GZD65" s="431"/>
      <c r="GZE65" s="431"/>
      <c r="GZF65" s="431"/>
      <c r="GZG65" s="431"/>
      <c r="GZH65" s="431"/>
      <c r="GZI65" s="431"/>
      <c r="GZJ65" s="431"/>
      <c r="GZK65" s="431"/>
      <c r="GZL65" s="431"/>
      <c r="GZM65" s="431"/>
      <c r="GZN65" s="431"/>
      <c r="GZO65" s="431"/>
      <c r="GZP65" s="431"/>
      <c r="GZQ65" s="431"/>
      <c r="GZR65" s="431"/>
      <c r="GZS65" s="431"/>
      <c r="GZT65" s="431"/>
      <c r="GZU65" s="431"/>
      <c r="GZV65" s="431"/>
      <c r="GZW65" s="431"/>
      <c r="GZX65" s="431"/>
      <c r="GZY65" s="431"/>
      <c r="GZZ65" s="431"/>
      <c r="HAA65" s="431"/>
      <c r="HAB65" s="431"/>
      <c r="HAC65" s="431"/>
      <c r="HAD65" s="431"/>
      <c r="HAE65" s="431"/>
      <c r="HAF65" s="431"/>
      <c r="HAG65" s="431"/>
      <c r="HAH65" s="431"/>
      <c r="HAI65" s="431"/>
      <c r="HAJ65" s="431"/>
      <c r="HAK65" s="431"/>
      <c r="HAL65" s="431"/>
      <c r="HAM65" s="431"/>
      <c r="HAN65" s="431"/>
      <c r="HAO65" s="431"/>
      <c r="HAP65" s="431"/>
      <c r="HAQ65" s="431"/>
      <c r="HAR65" s="431"/>
      <c r="HAS65" s="431"/>
      <c r="HAT65" s="431"/>
      <c r="HAU65" s="431"/>
      <c r="HAV65" s="431"/>
      <c r="HAW65" s="431"/>
      <c r="HAX65" s="431"/>
      <c r="HAY65" s="431"/>
      <c r="HAZ65" s="431"/>
      <c r="HBA65" s="431"/>
      <c r="HBB65" s="431"/>
      <c r="HBC65" s="431"/>
      <c r="HBD65" s="431"/>
      <c r="HBE65" s="431"/>
      <c r="HBF65" s="431"/>
      <c r="HBG65" s="431"/>
      <c r="HBH65" s="431"/>
      <c r="HBI65" s="431"/>
      <c r="HBJ65" s="431"/>
      <c r="HBK65" s="431"/>
      <c r="HBL65" s="431"/>
      <c r="HBM65" s="431"/>
      <c r="HBN65" s="431"/>
      <c r="HBO65" s="431"/>
      <c r="HBP65" s="431"/>
      <c r="HBQ65" s="431"/>
      <c r="HBR65" s="431"/>
      <c r="HBS65" s="431"/>
      <c r="HBT65" s="431"/>
      <c r="HBU65" s="431"/>
      <c r="HBV65" s="431"/>
      <c r="HBW65" s="431"/>
      <c r="HBX65" s="431"/>
      <c r="HBY65" s="431"/>
      <c r="HBZ65" s="431"/>
      <c r="HCA65" s="431"/>
      <c r="HCB65" s="431"/>
      <c r="HCC65" s="431"/>
      <c r="HCD65" s="431"/>
      <c r="HCE65" s="431"/>
      <c r="HCF65" s="431"/>
      <c r="HCG65" s="431"/>
      <c r="HCH65" s="431"/>
      <c r="HCI65" s="431"/>
      <c r="HCJ65" s="431"/>
      <c r="HCK65" s="431"/>
      <c r="HCL65" s="431"/>
      <c r="HCM65" s="431"/>
      <c r="HCN65" s="431"/>
      <c r="HCO65" s="431"/>
      <c r="HCP65" s="431"/>
      <c r="HCQ65" s="431"/>
      <c r="HCR65" s="431"/>
      <c r="HCS65" s="431"/>
      <c r="HCT65" s="431"/>
      <c r="HCU65" s="431"/>
      <c r="HCV65" s="431"/>
      <c r="HCW65" s="431"/>
      <c r="HCX65" s="431"/>
      <c r="HCY65" s="431"/>
      <c r="HCZ65" s="431"/>
      <c r="HDA65" s="431"/>
      <c r="HDB65" s="431"/>
      <c r="HDC65" s="431"/>
      <c r="HDD65" s="431"/>
      <c r="HDE65" s="431"/>
      <c r="HDF65" s="431"/>
      <c r="HDG65" s="431"/>
      <c r="HDH65" s="431"/>
      <c r="HDI65" s="431"/>
      <c r="HDJ65" s="431"/>
      <c r="HDK65" s="431"/>
      <c r="HDL65" s="431"/>
      <c r="HDM65" s="431"/>
      <c r="HDN65" s="431"/>
      <c r="HDO65" s="431"/>
      <c r="HDP65" s="431"/>
      <c r="HDQ65" s="431"/>
      <c r="HDR65" s="431"/>
      <c r="HDS65" s="431"/>
      <c r="HDT65" s="431"/>
      <c r="HDU65" s="431"/>
      <c r="HDV65" s="431"/>
      <c r="HDW65" s="431"/>
      <c r="HDX65" s="431"/>
      <c r="HDY65" s="431"/>
      <c r="HDZ65" s="431"/>
      <c r="HEA65" s="431"/>
      <c r="HEB65" s="431"/>
      <c r="HEC65" s="431"/>
      <c r="HED65" s="431"/>
      <c r="HEE65" s="431"/>
      <c r="HEF65" s="431"/>
      <c r="HEG65" s="431"/>
      <c r="HEH65" s="431"/>
      <c r="HEI65" s="431"/>
      <c r="HEJ65" s="431"/>
      <c r="HEK65" s="431"/>
      <c r="HEL65" s="431"/>
      <c r="HEM65" s="431"/>
      <c r="HEN65" s="431"/>
      <c r="HEO65" s="431"/>
      <c r="HEP65" s="431"/>
      <c r="HEQ65" s="431"/>
      <c r="HER65" s="431"/>
      <c r="HES65" s="431"/>
      <c r="HET65" s="431"/>
      <c r="HEU65" s="431"/>
      <c r="HEV65" s="431"/>
      <c r="HEW65" s="431"/>
      <c r="HEX65" s="431"/>
      <c r="HEY65" s="431"/>
      <c r="HEZ65" s="431"/>
      <c r="HFA65" s="431"/>
      <c r="HFB65" s="431"/>
      <c r="HFC65" s="431"/>
      <c r="HFD65" s="431"/>
      <c r="HFE65" s="431"/>
      <c r="HFF65" s="431"/>
      <c r="HFG65" s="431"/>
      <c r="HFH65" s="431"/>
      <c r="HFI65" s="431"/>
      <c r="HFJ65" s="431"/>
      <c r="HFK65" s="431"/>
      <c r="HFL65" s="431"/>
      <c r="HFM65" s="431"/>
      <c r="HFN65" s="431"/>
      <c r="HFO65" s="431"/>
      <c r="HFP65" s="431"/>
      <c r="HFQ65" s="431"/>
      <c r="HFR65" s="431"/>
      <c r="HFS65" s="431"/>
      <c r="HFT65" s="431"/>
      <c r="HFU65" s="431"/>
      <c r="HFV65" s="431"/>
      <c r="HFW65" s="431"/>
      <c r="HFX65" s="431"/>
      <c r="HFY65" s="431"/>
      <c r="HFZ65" s="431"/>
      <c r="HGA65" s="431"/>
      <c r="HGB65" s="431"/>
      <c r="HGC65" s="431"/>
      <c r="HGD65" s="431"/>
      <c r="HGE65" s="431"/>
      <c r="HGF65" s="431"/>
      <c r="HGG65" s="431"/>
      <c r="HGH65" s="431"/>
      <c r="HGI65" s="431"/>
      <c r="HGJ65" s="431"/>
      <c r="HGK65" s="431"/>
      <c r="HGL65" s="431"/>
      <c r="HGM65" s="431"/>
      <c r="HGN65" s="431"/>
      <c r="HGO65" s="431"/>
      <c r="HGP65" s="431"/>
      <c r="HGQ65" s="431"/>
      <c r="HGR65" s="431"/>
      <c r="HGS65" s="431"/>
      <c r="HGT65" s="431"/>
      <c r="HGU65" s="431"/>
      <c r="HGV65" s="431"/>
      <c r="HGW65" s="431"/>
      <c r="HGX65" s="431"/>
      <c r="HGY65" s="431"/>
      <c r="HGZ65" s="431"/>
      <c r="HHA65" s="431"/>
      <c r="HHB65" s="431"/>
      <c r="HHC65" s="431"/>
      <c r="HHD65" s="431"/>
      <c r="HHE65" s="431"/>
      <c r="HHF65" s="431"/>
      <c r="HHG65" s="431"/>
      <c r="HHH65" s="431"/>
      <c r="HHI65" s="431"/>
      <c r="HHJ65" s="431"/>
      <c r="HHK65" s="431"/>
      <c r="HHL65" s="431"/>
      <c r="HHM65" s="431"/>
      <c r="HHN65" s="431"/>
      <c r="HHO65" s="431"/>
      <c r="HHP65" s="431"/>
      <c r="HHQ65" s="431"/>
      <c r="HHR65" s="431"/>
      <c r="HHS65" s="431"/>
      <c r="HHT65" s="431"/>
      <c r="HHU65" s="431"/>
      <c r="HHV65" s="431"/>
      <c r="HHW65" s="431"/>
      <c r="HHX65" s="431"/>
      <c r="HHY65" s="431"/>
      <c r="HHZ65" s="431"/>
      <c r="HIA65" s="431"/>
      <c r="HIB65" s="431"/>
      <c r="HIC65" s="431"/>
      <c r="HID65" s="431"/>
      <c r="HIE65" s="431"/>
      <c r="HIF65" s="431"/>
      <c r="HIG65" s="431"/>
      <c r="HIH65" s="431"/>
      <c r="HII65" s="431"/>
      <c r="HIJ65" s="431"/>
      <c r="HIK65" s="431"/>
      <c r="HIL65" s="431"/>
      <c r="HIM65" s="431"/>
      <c r="HIN65" s="431"/>
      <c r="HIO65" s="431"/>
      <c r="HIP65" s="431"/>
      <c r="HIQ65" s="431"/>
      <c r="HIR65" s="431"/>
      <c r="HIS65" s="431"/>
      <c r="HIT65" s="431"/>
      <c r="HIU65" s="431"/>
      <c r="HIV65" s="431"/>
      <c r="HIW65" s="431"/>
      <c r="HIX65" s="431"/>
      <c r="HIY65" s="431"/>
      <c r="HIZ65" s="431"/>
      <c r="HJA65" s="431"/>
      <c r="HJB65" s="431"/>
      <c r="HJC65" s="431"/>
      <c r="HJD65" s="431"/>
      <c r="HJE65" s="431"/>
      <c r="HJF65" s="431"/>
      <c r="HJG65" s="431"/>
      <c r="HJH65" s="431"/>
      <c r="HJI65" s="431"/>
      <c r="HJJ65" s="431"/>
      <c r="HJK65" s="431"/>
      <c r="HJL65" s="431"/>
      <c r="HJM65" s="431"/>
      <c r="HJN65" s="431"/>
      <c r="HJO65" s="431"/>
      <c r="HJP65" s="431"/>
      <c r="HJQ65" s="431"/>
      <c r="HJR65" s="431"/>
      <c r="HJS65" s="431"/>
      <c r="HJT65" s="431"/>
      <c r="HJU65" s="431"/>
      <c r="HJV65" s="431"/>
      <c r="HJW65" s="431"/>
      <c r="HJX65" s="431"/>
      <c r="HJY65" s="431"/>
      <c r="HJZ65" s="431"/>
      <c r="HKA65" s="431"/>
      <c r="HKB65" s="431"/>
      <c r="HKC65" s="431"/>
      <c r="HKD65" s="431"/>
      <c r="HKE65" s="431"/>
      <c r="HKF65" s="431"/>
      <c r="HKG65" s="431"/>
      <c r="HKH65" s="431"/>
      <c r="HKI65" s="431"/>
      <c r="HKJ65" s="431"/>
      <c r="HKK65" s="431"/>
      <c r="HKL65" s="431"/>
      <c r="HKM65" s="431"/>
      <c r="HKN65" s="431"/>
      <c r="HKO65" s="431"/>
      <c r="HKP65" s="431"/>
      <c r="HKQ65" s="431"/>
      <c r="HKR65" s="431"/>
      <c r="HKS65" s="431"/>
      <c r="HKT65" s="431"/>
      <c r="HKU65" s="431"/>
      <c r="HKV65" s="431"/>
      <c r="HKW65" s="431"/>
      <c r="HKX65" s="431"/>
      <c r="HKY65" s="431"/>
      <c r="HKZ65" s="431"/>
      <c r="HLA65" s="431"/>
      <c r="HLB65" s="431"/>
      <c r="HLC65" s="431"/>
      <c r="HLD65" s="431"/>
      <c r="HLE65" s="431"/>
      <c r="HLF65" s="431"/>
      <c r="HLG65" s="431"/>
      <c r="HLH65" s="431"/>
      <c r="HLI65" s="431"/>
      <c r="HLJ65" s="431"/>
      <c r="HLK65" s="431"/>
      <c r="HLL65" s="431"/>
      <c r="HLM65" s="431"/>
      <c r="HLN65" s="431"/>
      <c r="HLO65" s="431"/>
      <c r="HLP65" s="431"/>
      <c r="HLQ65" s="431"/>
      <c r="HLR65" s="431"/>
      <c r="HLS65" s="431"/>
      <c r="HLT65" s="431"/>
      <c r="HLU65" s="431"/>
      <c r="HLV65" s="431"/>
      <c r="HLW65" s="431"/>
      <c r="HLX65" s="431"/>
      <c r="HLY65" s="431"/>
      <c r="HLZ65" s="431"/>
      <c r="HMA65" s="431"/>
      <c r="HMB65" s="431"/>
      <c r="HMC65" s="431"/>
      <c r="HMD65" s="431"/>
      <c r="HME65" s="431"/>
      <c r="HMF65" s="431"/>
      <c r="HMG65" s="431"/>
      <c r="HMH65" s="431"/>
      <c r="HMI65" s="431"/>
      <c r="HMJ65" s="431"/>
      <c r="HMK65" s="431"/>
      <c r="HML65" s="431"/>
      <c r="HMM65" s="431"/>
      <c r="HMN65" s="431"/>
      <c r="HMO65" s="431"/>
      <c r="HMP65" s="431"/>
      <c r="HMQ65" s="431"/>
      <c r="HMR65" s="431"/>
      <c r="HMS65" s="431"/>
      <c r="HMT65" s="431"/>
      <c r="HMU65" s="431"/>
      <c r="HMV65" s="431"/>
      <c r="HMW65" s="431"/>
      <c r="HMX65" s="431"/>
      <c r="HMY65" s="431"/>
      <c r="HMZ65" s="431"/>
      <c r="HNA65" s="431"/>
      <c r="HNB65" s="431"/>
      <c r="HNC65" s="431"/>
      <c r="HND65" s="431"/>
      <c r="HNE65" s="431"/>
      <c r="HNF65" s="431"/>
      <c r="HNG65" s="431"/>
      <c r="HNH65" s="431"/>
      <c r="HNI65" s="431"/>
      <c r="HNJ65" s="431"/>
      <c r="HNK65" s="431"/>
      <c r="HNL65" s="431"/>
      <c r="HNM65" s="431"/>
      <c r="HNN65" s="431"/>
      <c r="HNO65" s="431"/>
      <c r="HNP65" s="431"/>
      <c r="HNQ65" s="431"/>
      <c r="HNR65" s="431"/>
      <c r="HNS65" s="431"/>
      <c r="HNT65" s="431"/>
      <c r="HNU65" s="431"/>
      <c r="HNV65" s="431"/>
      <c r="HNW65" s="431"/>
      <c r="HNX65" s="431"/>
      <c r="HNY65" s="431"/>
      <c r="HNZ65" s="431"/>
      <c r="HOA65" s="431"/>
      <c r="HOB65" s="431"/>
      <c r="HOC65" s="431"/>
      <c r="HOD65" s="431"/>
      <c r="HOE65" s="431"/>
      <c r="HOF65" s="431"/>
      <c r="HOG65" s="431"/>
      <c r="HOH65" s="431"/>
      <c r="HOI65" s="431"/>
      <c r="HOJ65" s="431"/>
      <c r="HOK65" s="431"/>
      <c r="HOL65" s="431"/>
      <c r="HOM65" s="431"/>
      <c r="HON65" s="431"/>
      <c r="HOO65" s="431"/>
      <c r="HOP65" s="431"/>
      <c r="HOQ65" s="431"/>
      <c r="HOR65" s="431"/>
      <c r="HOS65" s="431"/>
      <c r="HOT65" s="431"/>
      <c r="HOU65" s="431"/>
      <c r="HOV65" s="431"/>
      <c r="HOW65" s="431"/>
      <c r="HOX65" s="431"/>
      <c r="HOY65" s="431"/>
      <c r="HOZ65" s="431"/>
      <c r="HPA65" s="431"/>
      <c r="HPB65" s="431"/>
      <c r="HPC65" s="431"/>
      <c r="HPD65" s="431"/>
      <c r="HPE65" s="431"/>
      <c r="HPF65" s="431"/>
      <c r="HPG65" s="431"/>
      <c r="HPH65" s="431"/>
      <c r="HPI65" s="431"/>
      <c r="HPJ65" s="431"/>
      <c r="HPK65" s="431"/>
      <c r="HPL65" s="431"/>
      <c r="HPM65" s="431"/>
      <c r="HPN65" s="431"/>
      <c r="HPO65" s="431"/>
      <c r="HPP65" s="431"/>
      <c r="HPQ65" s="431"/>
      <c r="HPR65" s="431"/>
      <c r="HPS65" s="431"/>
      <c r="HPT65" s="431"/>
      <c r="HPU65" s="431"/>
      <c r="HPV65" s="431"/>
      <c r="HPW65" s="431"/>
      <c r="HPX65" s="431"/>
      <c r="HPY65" s="431"/>
      <c r="HPZ65" s="431"/>
      <c r="HQA65" s="431"/>
      <c r="HQB65" s="431"/>
      <c r="HQC65" s="431"/>
      <c r="HQD65" s="431"/>
      <c r="HQE65" s="431"/>
      <c r="HQF65" s="431"/>
      <c r="HQG65" s="431"/>
      <c r="HQH65" s="431"/>
      <c r="HQI65" s="431"/>
      <c r="HQJ65" s="431"/>
      <c r="HQK65" s="431"/>
      <c r="HQL65" s="431"/>
      <c r="HQM65" s="431"/>
      <c r="HQN65" s="431"/>
      <c r="HQO65" s="431"/>
      <c r="HQP65" s="431"/>
      <c r="HQQ65" s="431"/>
      <c r="HQR65" s="431"/>
      <c r="HQS65" s="431"/>
      <c r="HQT65" s="431"/>
      <c r="HQU65" s="431"/>
      <c r="HQV65" s="431"/>
      <c r="HQW65" s="431"/>
      <c r="HQX65" s="431"/>
      <c r="HQY65" s="431"/>
      <c r="HQZ65" s="431"/>
      <c r="HRA65" s="431"/>
      <c r="HRB65" s="431"/>
      <c r="HRC65" s="431"/>
      <c r="HRD65" s="431"/>
      <c r="HRE65" s="431"/>
      <c r="HRF65" s="431"/>
      <c r="HRG65" s="431"/>
      <c r="HRH65" s="431"/>
      <c r="HRI65" s="431"/>
      <c r="HRJ65" s="431"/>
      <c r="HRK65" s="431"/>
      <c r="HRL65" s="431"/>
      <c r="HRM65" s="431"/>
      <c r="HRN65" s="431"/>
      <c r="HRO65" s="431"/>
      <c r="HRP65" s="431"/>
      <c r="HRQ65" s="431"/>
      <c r="HRR65" s="431"/>
      <c r="HRS65" s="431"/>
      <c r="HRT65" s="431"/>
      <c r="HRU65" s="431"/>
      <c r="HRV65" s="431"/>
      <c r="HRW65" s="431"/>
      <c r="HRX65" s="431"/>
      <c r="HRY65" s="431"/>
      <c r="HRZ65" s="431"/>
      <c r="HSA65" s="431"/>
      <c r="HSB65" s="431"/>
      <c r="HSC65" s="431"/>
      <c r="HSD65" s="431"/>
      <c r="HSE65" s="431"/>
      <c r="HSF65" s="431"/>
      <c r="HSG65" s="431"/>
      <c r="HSH65" s="431"/>
      <c r="HSI65" s="431"/>
      <c r="HSJ65" s="431"/>
      <c r="HSK65" s="431"/>
      <c r="HSL65" s="431"/>
      <c r="HSM65" s="431"/>
      <c r="HSN65" s="431"/>
      <c r="HSO65" s="431"/>
      <c r="HSP65" s="431"/>
      <c r="HSQ65" s="431"/>
      <c r="HSR65" s="431"/>
      <c r="HSS65" s="431"/>
      <c r="HST65" s="431"/>
      <c r="HSU65" s="431"/>
      <c r="HSV65" s="431"/>
      <c r="HSW65" s="431"/>
      <c r="HSX65" s="431"/>
      <c r="HSY65" s="431"/>
      <c r="HSZ65" s="431"/>
      <c r="HTA65" s="431"/>
      <c r="HTB65" s="431"/>
      <c r="HTC65" s="431"/>
      <c r="HTD65" s="431"/>
      <c r="HTE65" s="431"/>
      <c r="HTF65" s="431"/>
      <c r="HTG65" s="431"/>
      <c r="HTH65" s="431"/>
      <c r="HTI65" s="431"/>
      <c r="HTJ65" s="431"/>
      <c r="HTK65" s="431"/>
      <c r="HTL65" s="431"/>
      <c r="HTM65" s="431"/>
      <c r="HTN65" s="431"/>
      <c r="HTO65" s="431"/>
      <c r="HTP65" s="431"/>
      <c r="HTQ65" s="431"/>
      <c r="HTR65" s="431"/>
      <c r="HTS65" s="431"/>
      <c r="HTT65" s="431"/>
      <c r="HTU65" s="431"/>
      <c r="HTV65" s="431"/>
      <c r="HTW65" s="431"/>
      <c r="HTX65" s="431"/>
      <c r="HTY65" s="431"/>
      <c r="HTZ65" s="431"/>
      <c r="HUA65" s="431"/>
      <c r="HUB65" s="431"/>
      <c r="HUC65" s="431"/>
      <c r="HUD65" s="431"/>
      <c r="HUE65" s="431"/>
      <c r="HUF65" s="431"/>
      <c r="HUG65" s="431"/>
      <c r="HUH65" s="431"/>
      <c r="HUI65" s="431"/>
      <c r="HUJ65" s="431"/>
      <c r="HUK65" s="431"/>
      <c r="HUL65" s="431"/>
      <c r="HUM65" s="431"/>
      <c r="HUN65" s="431"/>
      <c r="HUO65" s="431"/>
      <c r="HUP65" s="431"/>
      <c r="HUQ65" s="431"/>
      <c r="HUR65" s="431"/>
      <c r="HUS65" s="431"/>
      <c r="HUT65" s="431"/>
      <c r="HUU65" s="431"/>
      <c r="HUV65" s="431"/>
      <c r="HUW65" s="431"/>
      <c r="HUX65" s="431"/>
      <c r="HUY65" s="431"/>
      <c r="HUZ65" s="431"/>
      <c r="HVA65" s="431"/>
      <c r="HVB65" s="431"/>
      <c r="HVC65" s="431"/>
      <c r="HVD65" s="431"/>
      <c r="HVE65" s="431"/>
      <c r="HVF65" s="431"/>
      <c r="HVG65" s="431"/>
      <c r="HVH65" s="431"/>
      <c r="HVI65" s="431"/>
      <c r="HVJ65" s="431"/>
      <c r="HVK65" s="431"/>
      <c r="HVL65" s="431"/>
      <c r="HVM65" s="431"/>
      <c r="HVN65" s="431"/>
      <c r="HVO65" s="431"/>
      <c r="HVP65" s="431"/>
      <c r="HVQ65" s="431"/>
      <c r="HVR65" s="431"/>
      <c r="HVS65" s="431"/>
      <c r="HVT65" s="431"/>
      <c r="HVU65" s="431"/>
      <c r="HVV65" s="431"/>
      <c r="HVW65" s="431"/>
      <c r="HVX65" s="431"/>
      <c r="HVY65" s="431"/>
      <c r="HVZ65" s="431"/>
      <c r="HWA65" s="431"/>
      <c r="HWB65" s="431"/>
      <c r="HWC65" s="431"/>
      <c r="HWD65" s="431"/>
      <c r="HWE65" s="431"/>
      <c r="HWF65" s="431"/>
      <c r="HWG65" s="431"/>
      <c r="HWH65" s="431"/>
      <c r="HWI65" s="431"/>
      <c r="HWJ65" s="431"/>
      <c r="HWK65" s="431"/>
      <c r="HWL65" s="431"/>
      <c r="HWM65" s="431"/>
      <c r="HWN65" s="431"/>
      <c r="HWO65" s="431"/>
      <c r="HWP65" s="431"/>
      <c r="HWQ65" s="431"/>
      <c r="HWR65" s="431"/>
      <c r="HWS65" s="431"/>
      <c r="HWT65" s="431"/>
      <c r="HWU65" s="431"/>
      <c r="HWV65" s="431"/>
      <c r="HWW65" s="431"/>
      <c r="HWX65" s="431"/>
      <c r="HWY65" s="431"/>
      <c r="HWZ65" s="431"/>
      <c r="HXA65" s="431"/>
      <c r="HXB65" s="431"/>
      <c r="HXC65" s="431"/>
      <c r="HXD65" s="431"/>
      <c r="HXE65" s="431"/>
      <c r="HXF65" s="431"/>
      <c r="HXG65" s="431"/>
      <c r="HXH65" s="431"/>
      <c r="HXI65" s="431"/>
      <c r="HXJ65" s="431"/>
      <c r="HXK65" s="431"/>
      <c r="HXL65" s="431"/>
      <c r="HXM65" s="431"/>
      <c r="HXN65" s="431"/>
      <c r="HXO65" s="431"/>
      <c r="HXP65" s="431"/>
      <c r="HXQ65" s="431"/>
      <c r="HXR65" s="431"/>
      <c r="HXS65" s="431"/>
      <c r="HXT65" s="431"/>
      <c r="HXU65" s="431"/>
      <c r="HXV65" s="431"/>
      <c r="HXW65" s="431"/>
      <c r="HXX65" s="431"/>
      <c r="HXY65" s="431"/>
      <c r="HXZ65" s="431"/>
      <c r="HYA65" s="431"/>
      <c r="HYB65" s="431"/>
      <c r="HYC65" s="431"/>
      <c r="HYD65" s="431"/>
      <c r="HYE65" s="431"/>
      <c r="HYF65" s="431"/>
      <c r="HYG65" s="431"/>
      <c r="HYH65" s="431"/>
      <c r="HYI65" s="431"/>
      <c r="HYJ65" s="431"/>
      <c r="HYK65" s="431"/>
      <c r="HYL65" s="431"/>
      <c r="HYM65" s="431"/>
      <c r="HYN65" s="431"/>
      <c r="HYO65" s="431"/>
      <c r="HYP65" s="431"/>
      <c r="HYQ65" s="431"/>
      <c r="HYR65" s="431"/>
      <c r="HYS65" s="431"/>
      <c r="HYT65" s="431"/>
      <c r="HYU65" s="431"/>
      <c r="HYV65" s="431"/>
      <c r="HYW65" s="431"/>
      <c r="HYX65" s="431"/>
      <c r="HYY65" s="431"/>
      <c r="HYZ65" s="431"/>
      <c r="HZA65" s="431"/>
      <c r="HZB65" s="431"/>
      <c r="HZC65" s="431"/>
      <c r="HZD65" s="431"/>
      <c r="HZE65" s="431"/>
      <c r="HZF65" s="431"/>
      <c r="HZG65" s="431"/>
      <c r="HZH65" s="431"/>
      <c r="HZI65" s="431"/>
      <c r="HZJ65" s="431"/>
      <c r="HZK65" s="431"/>
      <c r="HZL65" s="431"/>
      <c r="HZM65" s="431"/>
      <c r="HZN65" s="431"/>
      <c r="HZO65" s="431"/>
      <c r="HZP65" s="431"/>
      <c r="HZQ65" s="431"/>
      <c r="HZR65" s="431"/>
      <c r="HZS65" s="431"/>
      <c r="HZT65" s="431"/>
      <c r="HZU65" s="431"/>
      <c r="HZV65" s="431"/>
      <c r="HZW65" s="431"/>
      <c r="HZX65" s="431"/>
      <c r="HZY65" s="431"/>
      <c r="HZZ65" s="431"/>
      <c r="IAA65" s="431"/>
      <c r="IAB65" s="431"/>
      <c r="IAC65" s="431"/>
      <c r="IAD65" s="431"/>
      <c r="IAE65" s="431"/>
      <c r="IAF65" s="431"/>
      <c r="IAG65" s="431"/>
      <c r="IAH65" s="431"/>
      <c r="IAI65" s="431"/>
      <c r="IAJ65" s="431"/>
      <c r="IAK65" s="431"/>
      <c r="IAL65" s="431"/>
      <c r="IAM65" s="431"/>
      <c r="IAN65" s="431"/>
      <c r="IAO65" s="431"/>
      <c r="IAP65" s="431"/>
      <c r="IAQ65" s="431"/>
      <c r="IAR65" s="431"/>
      <c r="IAS65" s="431"/>
      <c r="IAT65" s="431"/>
      <c r="IAU65" s="431"/>
      <c r="IAV65" s="431"/>
      <c r="IAW65" s="431"/>
      <c r="IAX65" s="431"/>
      <c r="IAY65" s="431"/>
      <c r="IAZ65" s="431"/>
      <c r="IBA65" s="431"/>
      <c r="IBB65" s="431"/>
      <c r="IBC65" s="431"/>
      <c r="IBD65" s="431"/>
      <c r="IBE65" s="431"/>
      <c r="IBF65" s="431"/>
      <c r="IBG65" s="431"/>
      <c r="IBH65" s="431"/>
      <c r="IBI65" s="431"/>
      <c r="IBJ65" s="431"/>
      <c r="IBK65" s="431"/>
      <c r="IBL65" s="431"/>
      <c r="IBM65" s="431"/>
      <c r="IBN65" s="431"/>
      <c r="IBO65" s="431"/>
      <c r="IBP65" s="431"/>
      <c r="IBQ65" s="431"/>
      <c r="IBR65" s="431"/>
      <c r="IBS65" s="431"/>
      <c r="IBT65" s="431"/>
      <c r="IBU65" s="431"/>
      <c r="IBV65" s="431"/>
      <c r="IBW65" s="431"/>
      <c r="IBX65" s="431"/>
      <c r="IBY65" s="431"/>
      <c r="IBZ65" s="431"/>
      <c r="ICA65" s="431"/>
      <c r="ICB65" s="431"/>
      <c r="ICC65" s="431"/>
      <c r="ICD65" s="431"/>
      <c r="ICE65" s="431"/>
      <c r="ICF65" s="431"/>
      <c r="ICG65" s="431"/>
      <c r="ICH65" s="431"/>
      <c r="ICI65" s="431"/>
      <c r="ICJ65" s="431"/>
      <c r="ICK65" s="431"/>
      <c r="ICL65" s="431"/>
      <c r="ICM65" s="431"/>
      <c r="ICN65" s="431"/>
      <c r="ICO65" s="431"/>
      <c r="ICP65" s="431"/>
      <c r="ICQ65" s="431"/>
      <c r="ICR65" s="431"/>
      <c r="ICS65" s="431"/>
      <c r="ICT65" s="431"/>
      <c r="ICU65" s="431"/>
      <c r="ICV65" s="431"/>
      <c r="ICW65" s="431"/>
      <c r="ICX65" s="431"/>
      <c r="ICY65" s="431"/>
      <c r="ICZ65" s="431"/>
      <c r="IDA65" s="431"/>
      <c r="IDB65" s="431"/>
      <c r="IDC65" s="431"/>
      <c r="IDD65" s="431"/>
      <c r="IDE65" s="431"/>
      <c r="IDF65" s="431"/>
      <c r="IDG65" s="431"/>
      <c r="IDH65" s="431"/>
      <c r="IDI65" s="431"/>
      <c r="IDJ65" s="431"/>
      <c r="IDK65" s="431"/>
      <c r="IDL65" s="431"/>
      <c r="IDM65" s="431"/>
      <c r="IDN65" s="431"/>
      <c r="IDO65" s="431"/>
      <c r="IDP65" s="431"/>
      <c r="IDQ65" s="431"/>
      <c r="IDR65" s="431"/>
      <c r="IDS65" s="431"/>
      <c r="IDT65" s="431"/>
      <c r="IDU65" s="431"/>
      <c r="IDV65" s="431"/>
      <c r="IDW65" s="431"/>
      <c r="IDX65" s="431"/>
      <c r="IDY65" s="431"/>
      <c r="IDZ65" s="431"/>
      <c r="IEA65" s="431"/>
      <c r="IEB65" s="431"/>
      <c r="IEC65" s="431"/>
      <c r="IED65" s="431"/>
      <c r="IEE65" s="431"/>
      <c r="IEF65" s="431"/>
      <c r="IEG65" s="431"/>
      <c r="IEH65" s="431"/>
      <c r="IEI65" s="431"/>
      <c r="IEJ65" s="431"/>
      <c r="IEK65" s="431"/>
      <c r="IEL65" s="431"/>
      <c r="IEM65" s="431"/>
      <c r="IEN65" s="431"/>
      <c r="IEO65" s="431"/>
      <c r="IEP65" s="431"/>
      <c r="IEQ65" s="431"/>
      <c r="IER65" s="431"/>
      <c r="IES65" s="431"/>
      <c r="IET65" s="431"/>
      <c r="IEU65" s="431"/>
      <c r="IEV65" s="431"/>
      <c r="IEW65" s="431"/>
      <c r="IEX65" s="431"/>
      <c r="IEY65" s="431"/>
      <c r="IEZ65" s="431"/>
      <c r="IFA65" s="431"/>
      <c r="IFB65" s="431"/>
      <c r="IFC65" s="431"/>
      <c r="IFD65" s="431"/>
      <c r="IFE65" s="431"/>
      <c r="IFF65" s="431"/>
      <c r="IFG65" s="431"/>
      <c r="IFH65" s="431"/>
      <c r="IFI65" s="431"/>
      <c r="IFJ65" s="431"/>
      <c r="IFK65" s="431"/>
      <c r="IFL65" s="431"/>
      <c r="IFM65" s="431"/>
      <c r="IFN65" s="431"/>
      <c r="IFO65" s="431"/>
      <c r="IFP65" s="431"/>
      <c r="IFQ65" s="431"/>
      <c r="IFR65" s="431"/>
      <c r="IFS65" s="431"/>
      <c r="IFT65" s="431"/>
      <c r="IFU65" s="431"/>
      <c r="IFV65" s="431"/>
      <c r="IFW65" s="431"/>
      <c r="IFX65" s="431"/>
      <c r="IFY65" s="431"/>
      <c r="IFZ65" s="431"/>
      <c r="IGA65" s="431"/>
      <c r="IGB65" s="431"/>
      <c r="IGC65" s="431"/>
      <c r="IGD65" s="431"/>
      <c r="IGE65" s="431"/>
      <c r="IGF65" s="431"/>
      <c r="IGG65" s="431"/>
      <c r="IGH65" s="431"/>
      <c r="IGI65" s="431"/>
      <c r="IGJ65" s="431"/>
      <c r="IGK65" s="431"/>
      <c r="IGL65" s="431"/>
      <c r="IGM65" s="431"/>
      <c r="IGN65" s="431"/>
      <c r="IGO65" s="431"/>
      <c r="IGP65" s="431"/>
      <c r="IGQ65" s="431"/>
      <c r="IGR65" s="431"/>
      <c r="IGS65" s="431"/>
      <c r="IGT65" s="431"/>
      <c r="IGU65" s="431"/>
      <c r="IGV65" s="431"/>
      <c r="IGW65" s="431"/>
      <c r="IGX65" s="431"/>
      <c r="IGY65" s="431"/>
      <c r="IGZ65" s="431"/>
      <c r="IHA65" s="431"/>
      <c r="IHB65" s="431"/>
      <c r="IHC65" s="431"/>
      <c r="IHD65" s="431"/>
      <c r="IHE65" s="431"/>
      <c r="IHF65" s="431"/>
      <c r="IHG65" s="431"/>
      <c r="IHH65" s="431"/>
      <c r="IHI65" s="431"/>
      <c r="IHJ65" s="431"/>
      <c r="IHK65" s="431"/>
      <c r="IHL65" s="431"/>
      <c r="IHM65" s="431"/>
      <c r="IHN65" s="431"/>
      <c r="IHO65" s="431"/>
      <c r="IHP65" s="431"/>
      <c r="IHQ65" s="431"/>
      <c r="IHR65" s="431"/>
      <c r="IHS65" s="431"/>
      <c r="IHT65" s="431"/>
      <c r="IHU65" s="431"/>
      <c r="IHV65" s="431"/>
      <c r="IHW65" s="431"/>
      <c r="IHX65" s="431"/>
      <c r="IHY65" s="431"/>
      <c r="IHZ65" s="431"/>
      <c r="IIA65" s="431"/>
      <c r="IIB65" s="431"/>
      <c r="IIC65" s="431"/>
      <c r="IID65" s="431"/>
      <c r="IIE65" s="431"/>
      <c r="IIF65" s="431"/>
      <c r="IIG65" s="431"/>
      <c r="IIH65" s="431"/>
      <c r="III65" s="431"/>
      <c r="IIJ65" s="431"/>
      <c r="IIK65" s="431"/>
      <c r="IIL65" s="431"/>
      <c r="IIM65" s="431"/>
      <c r="IIN65" s="431"/>
      <c r="IIO65" s="431"/>
      <c r="IIP65" s="431"/>
      <c r="IIQ65" s="431"/>
      <c r="IIR65" s="431"/>
      <c r="IIS65" s="431"/>
      <c r="IIT65" s="431"/>
      <c r="IIU65" s="431"/>
      <c r="IIV65" s="431"/>
      <c r="IIW65" s="431"/>
      <c r="IIX65" s="431"/>
      <c r="IIY65" s="431"/>
      <c r="IIZ65" s="431"/>
      <c r="IJA65" s="431"/>
      <c r="IJB65" s="431"/>
      <c r="IJC65" s="431"/>
      <c r="IJD65" s="431"/>
      <c r="IJE65" s="431"/>
      <c r="IJF65" s="431"/>
      <c r="IJG65" s="431"/>
      <c r="IJH65" s="431"/>
      <c r="IJI65" s="431"/>
      <c r="IJJ65" s="431"/>
      <c r="IJK65" s="431"/>
      <c r="IJL65" s="431"/>
      <c r="IJM65" s="431"/>
      <c r="IJN65" s="431"/>
      <c r="IJO65" s="431"/>
      <c r="IJP65" s="431"/>
      <c r="IJQ65" s="431"/>
      <c r="IJR65" s="431"/>
      <c r="IJS65" s="431"/>
      <c r="IJT65" s="431"/>
      <c r="IJU65" s="431"/>
      <c r="IJV65" s="431"/>
      <c r="IJW65" s="431"/>
      <c r="IJX65" s="431"/>
      <c r="IJY65" s="431"/>
      <c r="IJZ65" s="431"/>
      <c r="IKA65" s="431"/>
      <c r="IKB65" s="431"/>
      <c r="IKC65" s="431"/>
      <c r="IKD65" s="431"/>
      <c r="IKE65" s="431"/>
      <c r="IKF65" s="431"/>
      <c r="IKG65" s="431"/>
      <c r="IKH65" s="431"/>
      <c r="IKI65" s="431"/>
      <c r="IKJ65" s="431"/>
      <c r="IKK65" s="431"/>
      <c r="IKL65" s="431"/>
      <c r="IKM65" s="431"/>
      <c r="IKN65" s="431"/>
      <c r="IKO65" s="431"/>
      <c r="IKP65" s="431"/>
      <c r="IKQ65" s="431"/>
      <c r="IKR65" s="431"/>
      <c r="IKS65" s="431"/>
      <c r="IKT65" s="431"/>
      <c r="IKU65" s="431"/>
      <c r="IKV65" s="431"/>
      <c r="IKW65" s="431"/>
      <c r="IKX65" s="431"/>
      <c r="IKY65" s="431"/>
      <c r="IKZ65" s="431"/>
      <c r="ILA65" s="431"/>
      <c r="ILB65" s="431"/>
      <c r="ILC65" s="431"/>
      <c r="ILD65" s="431"/>
      <c r="ILE65" s="431"/>
      <c r="ILF65" s="431"/>
      <c r="ILG65" s="431"/>
      <c r="ILH65" s="431"/>
      <c r="ILI65" s="431"/>
      <c r="ILJ65" s="431"/>
      <c r="ILK65" s="431"/>
      <c r="ILL65" s="431"/>
      <c r="ILM65" s="431"/>
      <c r="ILN65" s="431"/>
      <c r="ILO65" s="431"/>
      <c r="ILP65" s="431"/>
      <c r="ILQ65" s="431"/>
      <c r="ILR65" s="431"/>
      <c r="ILS65" s="431"/>
      <c r="ILT65" s="431"/>
      <c r="ILU65" s="431"/>
      <c r="ILV65" s="431"/>
      <c r="ILW65" s="431"/>
      <c r="ILX65" s="431"/>
      <c r="ILY65" s="431"/>
      <c r="ILZ65" s="431"/>
      <c r="IMA65" s="431"/>
      <c r="IMB65" s="431"/>
      <c r="IMC65" s="431"/>
      <c r="IMD65" s="431"/>
      <c r="IME65" s="431"/>
      <c r="IMF65" s="431"/>
      <c r="IMG65" s="431"/>
      <c r="IMH65" s="431"/>
      <c r="IMI65" s="431"/>
      <c r="IMJ65" s="431"/>
      <c r="IMK65" s="431"/>
      <c r="IML65" s="431"/>
      <c r="IMM65" s="431"/>
      <c r="IMN65" s="431"/>
      <c r="IMO65" s="431"/>
      <c r="IMP65" s="431"/>
      <c r="IMQ65" s="431"/>
      <c r="IMR65" s="431"/>
      <c r="IMS65" s="431"/>
      <c r="IMT65" s="431"/>
      <c r="IMU65" s="431"/>
      <c r="IMV65" s="431"/>
      <c r="IMW65" s="431"/>
      <c r="IMX65" s="431"/>
      <c r="IMY65" s="431"/>
      <c r="IMZ65" s="431"/>
      <c r="INA65" s="431"/>
      <c r="INB65" s="431"/>
      <c r="INC65" s="431"/>
      <c r="IND65" s="431"/>
      <c r="INE65" s="431"/>
      <c r="INF65" s="431"/>
      <c r="ING65" s="431"/>
      <c r="INH65" s="431"/>
      <c r="INI65" s="431"/>
      <c r="INJ65" s="431"/>
      <c r="INK65" s="431"/>
      <c r="INL65" s="431"/>
      <c r="INM65" s="431"/>
      <c r="INN65" s="431"/>
      <c r="INO65" s="431"/>
      <c r="INP65" s="431"/>
      <c r="INQ65" s="431"/>
      <c r="INR65" s="431"/>
      <c r="INS65" s="431"/>
      <c r="INT65" s="431"/>
      <c r="INU65" s="431"/>
      <c r="INV65" s="431"/>
      <c r="INW65" s="431"/>
      <c r="INX65" s="431"/>
      <c r="INY65" s="431"/>
      <c r="INZ65" s="431"/>
      <c r="IOA65" s="431"/>
      <c r="IOB65" s="431"/>
      <c r="IOC65" s="431"/>
      <c r="IOD65" s="431"/>
      <c r="IOE65" s="431"/>
      <c r="IOF65" s="431"/>
      <c r="IOG65" s="431"/>
      <c r="IOH65" s="431"/>
      <c r="IOI65" s="431"/>
      <c r="IOJ65" s="431"/>
      <c r="IOK65" s="431"/>
      <c r="IOL65" s="431"/>
      <c r="IOM65" s="431"/>
      <c r="ION65" s="431"/>
      <c r="IOO65" s="431"/>
      <c r="IOP65" s="431"/>
      <c r="IOQ65" s="431"/>
      <c r="IOR65" s="431"/>
      <c r="IOS65" s="431"/>
      <c r="IOT65" s="431"/>
      <c r="IOU65" s="431"/>
      <c r="IOV65" s="431"/>
      <c r="IOW65" s="431"/>
      <c r="IOX65" s="431"/>
      <c r="IOY65" s="431"/>
      <c r="IOZ65" s="431"/>
      <c r="IPA65" s="431"/>
      <c r="IPB65" s="431"/>
      <c r="IPC65" s="431"/>
      <c r="IPD65" s="431"/>
      <c r="IPE65" s="431"/>
      <c r="IPF65" s="431"/>
      <c r="IPG65" s="431"/>
      <c r="IPH65" s="431"/>
      <c r="IPI65" s="431"/>
      <c r="IPJ65" s="431"/>
      <c r="IPK65" s="431"/>
      <c r="IPL65" s="431"/>
      <c r="IPM65" s="431"/>
      <c r="IPN65" s="431"/>
      <c r="IPO65" s="431"/>
      <c r="IPP65" s="431"/>
      <c r="IPQ65" s="431"/>
      <c r="IPR65" s="431"/>
      <c r="IPS65" s="431"/>
      <c r="IPT65" s="431"/>
      <c r="IPU65" s="431"/>
      <c r="IPV65" s="431"/>
      <c r="IPW65" s="431"/>
      <c r="IPX65" s="431"/>
      <c r="IPY65" s="431"/>
      <c r="IPZ65" s="431"/>
      <c r="IQA65" s="431"/>
      <c r="IQB65" s="431"/>
      <c r="IQC65" s="431"/>
      <c r="IQD65" s="431"/>
      <c r="IQE65" s="431"/>
      <c r="IQF65" s="431"/>
      <c r="IQG65" s="431"/>
      <c r="IQH65" s="431"/>
      <c r="IQI65" s="431"/>
      <c r="IQJ65" s="431"/>
      <c r="IQK65" s="431"/>
      <c r="IQL65" s="431"/>
      <c r="IQM65" s="431"/>
      <c r="IQN65" s="431"/>
      <c r="IQO65" s="431"/>
      <c r="IQP65" s="431"/>
      <c r="IQQ65" s="431"/>
      <c r="IQR65" s="431"/>
      <c r="IQS65" s="431"/>
      <c r="IQT65" s="431"/>
      <c r="IQU65" s="431"/>
      <c r="IQV65" s="431"/>
      <c r="IQW65" s="431"/>
      <c r="IQX65" s="431"/>
      <c r="IQY65" s="431"/>
      <c r="IQZ65" s="431"/>
      <c r="IRA65" s="431"/>
      <c r="IRB65" s="431"/>
      <c r="IRC65" s="431"/>
      <c r="IRD65" s="431"/>
      <c r="IRE65" s="431"/>
      <c r="IRF65" s="431"/>
      <c r="IRG65" s="431"/>
      <c r="IRH65" s="431"/>
      <c r="IRI65" s="431"/>
      <c r="IRJ65" s="431"/>
      <c r="IRK65" s="431"/>
      <c r="IRL65" s="431"/>
      <c r="IRM65" s="431"/>
      <c r="IRN65" s="431"/>
      <c r="IRO65" s="431"/>
      <c r="IRP65" s="431"/>
      <c r="IRQ65" s="431"/>
      <c r="IRR65" s="431"/>
      <c r="IRS65" s="431"/>
      <c r="IRT65" s="431"/>
      <c r="IRU65" s="431"/>
      <c r="IRV65" s="431"/>
      <c r="IRW65" s="431"/>
      <c r="IRX65" s="431"/>
      <c r="IRY65" s="431"/>
      <c r="IRZ65" s="431"/>
      <c r="ISA65" s="431"/>
      <c r="ISB65" s="431"/>
      <c r="ISC65" s="431"/>
      <c r="ISD65" s="431"/>
      <c r="ISE65" s="431"/>
      <c r="ISF65" s="431"/>
      <c r="ISG65" s="431"/>
      <c r="ISH65" s="431"/>
      <c r="ISI65" s="431"/>
      <c r="ISJ65" s="431"/>
      <c r="ISK65" s="431"/>
      <c r="ISL65" s="431"/>
      <c r="ISM65" s="431"/>
      <c r="ISN65" s="431"/>
      <c r="ISO65" s="431"/>
      <c r="ISP65" s="431"/>
      <c r="ISQ65" s="431"/>
      <c r="ISR65" s="431"/>
      <c r="ISS65" s="431"/>
      <c r="IST65" s="431"/>
      <c r="ISU65" s="431"/>
      <c r="ISV65" s="431"/>
      <c r="ISW65" s="431"/>
      <c r="ISX65" s="431"/>
      <c r="ISY65" s="431"/>
      <c r="ISZ65" s="431"/>
      <c r="ITA65" s="431"/>
      <c r="ITB65" s="431"/>
      <c r="ITC65" s="431"/>
      <c r="ITD65" s="431"/>
      <c r="ITE65" s="431"/>
      <c r="ITF65" s="431"/>
      <c r="ITG65" s="431"/>
      <c r="ITH65" s="431"/>
      <c r="ITI65" s="431"/>
      <c r="ITJ65" s="431"/>
      <c r="ITK65" s="431"/>
      <c r="ITL65" s="431"/>
      <c r="ITM65" s="431"/>
      <c r="ITN65" s="431"/>
      <c r="ITO65" s="431"/>
      <c r="ITP65" s="431"/>
      <c r="ITQ65" s="431"/>
      <c r="ITR65" s="431"/>
      <c r="ITS65" s="431"/>
      <c r="ITT65" s="431"/>
      <c r="ITU65" s="431"/>
      <c r="ITV65" s="431"/>
      <c r="ITW65" s="431"/>
      <c r="ITX65" s="431"/>
      <c r="ITY65" s="431"/>
      <c r="ITZ65" s="431"/>
      <c r="IUA65" s="431"/>
      <c r="IUB65" s="431"/>
      <c r="IUC65" s="431"/>
      <c r="IUD65" s="431"/>
      <c r="IUE65" s="431"/>
      <c r="IUF65" s="431"/>
      <c r="IUG65" s="431"/>
      <c r="IUH65" s="431"/>
      <c r="IUI65" s="431"/>
      <c r="IUJ65" s="431"/>
      <c r="IUK65" s="431"/>
      <c r="IUL65" s="431"/>
      <c r="IUM65" s="431"/>
      <c r="IUN65" s="431"/>
      <c r="IUO65" s="431"/>
      <c r="IUP65" s="431"/>
      <c r="IUQ65" s="431"/>
      <c r="IUR65" s="431"/>
      <c r="IUS65" s="431"/>
      <c r="IUT65" s="431"/>
      <c r="IUU65" s="431"/>
      <c r="IUV65" s="431"/>
      <c r="IUW65" s="431"/>
      <c r="IUX65" s="431"/>
      <c r="IUY65" s="431"/>
      <c r="IUZ65" s="431"/>
      <c r="IVA65" s="431"/>
      <c r="IVB65" s="431"/>
      <c r="IVC65" s="431"/>
      <c r="IVD65" s="431"/>
      <c r="IVE65" s="431"/>
      <c r="IVF65" s="431"/>
      <c r="IVG65" s="431"/>
      <c r="IVH65" s="431"/>
      <c r="IVI65" s="431"/>
      <c r="IVJ65" s="431"/>
      <c r="IVK65" s="431"/>
      <c r="IVL65" s="431"/>
      <c r="IVM65" s="431"/>
      <c r="IVN65" s="431"/>
      <c r="IVO65" s="431"/>
      <c r="IVP65" s="431"/>
      <c r="IVQ65" s="431"/>
      <c r="IVR65" s="431"/>
      <c r="IVS65" s="431"/>
      <c r="IVT65" s="431"/>
      <c r="IVU65" s="431"/>
      <c r="IVV65" s="431"/>
      <c r="IVW65" s="431"/>
      <c r="IVX65" s="431"/>
      <c r="IVY65" s="431"/>
      <c r="IVZ65" s="431"/>
      <c r="IWA65" s="431"/>
      <c r="IWB65" s="431"/>
      <c r="IWC65" s="431"/>
      <c r="IWD65" s="431"/>
      <c r="IWE65" s="431"/>
      <c r="IWF65" s="431"/>
      <c r="IWG65" s="431"/>
      <c r="IWH65" s="431"/>
      <c r="IWI65" s="431"/>
      <c r="IWJ65" s="431"/>
      <c r="IWK65" s="431"/>
      <c r="IWL65" s="431"/>
      <c r="IWM65" s="431"/>
      <c r="IWN65" s="431"/>
      <c r="IWO65" s="431"/>
      <c r="IWP65" s="431"/>
      <c r="IWQ65" s="431"/>
      <c r="IWR65" s="431"/>
      <c r="IWS65" s="431"/>
      <c r="IWT65" s="431"/>
      <c r="IWU65" s="431"/>
      <c r="IWV65" s="431"/>
      <c r="IWW65" s="431"/>
      <c r="IWX65" s="431"/>
      <c r="IWY65" s="431"/>
      <c r="IWZ65" s="431"/>
      <c r="IXA65" s="431"/>
      <c r="IXB65" s="431"/>
      <c r="IXC65" s="431"/>
      <c r="IXD65" s="431"/>
      <c r="IXE65" s="431"/>
      <c r="IXF65" s="431"/>
      <c r="IXG65" s="431"/>
      <c r="IXH65" s="431"/>
      <c r="IXI65" s="431"/>
      <c r="IXJ65" s="431"/>
      <c r="IXK65" s="431"/>
      <c r="IXL65" s="431"/>
      <c r="IXM65" s="431"/>
      <c r="IXN65" s="431"/>
      <c r="IXO65" s="431"/>
      <c r="IXP65" s="431"/>
      <c r="IXQ65" s="431"/>
      <c r="IXR65" s="431"/>
      <c r="IXS65" s="431"/>
      <c r="IXT65" s="431"/>
      <c r="IXU65" s="431"/>
      <c r="IXV65" s="431"/>
      <c r="IXW65" s="431"/>
      <c r="IXX65" s="431"/>
      <c r="IXY65" s="431"/>
      <c r="IXZ65" s="431"/>
      <c r="IYA65" s="431"/>
      <c r="IYB65" s="431"/>
      <c r="IYC65" s="431"/>
      <c r="IYD65" s="431"/>
      <c r="IYE65" s="431"/>
      <c r="IYF65" s="431"/>
      <c r="IYG65" s="431"/>
      <c r="IYH65" s="431"/>
      <c r="IYI65" s="431"/>
      <c r="IYJ65" s="431"/>
      <c r="IYK65" s="431"/>
      <c r="IYL65" s="431"/>
      <c r="IYM65" s="431"/>
      <c r="IYN65" s="431"/>
      <c r="IYO65" s="431"/>
      <c r="IYP65" s="431"/>
      <c r="IYQ65" s="431"/>
      <c r="IYR65" s="431"/>
      <c r="IYS65" s="431"/>
      <c r="IYT65" s="431"/>
      <c r="IYU65" s="431"/>
      <c r="IYV65" s="431"/>
      <c r="IYW65" s="431"/>
      <c r="IYX65" s="431"/>
      <c r="IYY65" s="431"/>
      <c r="IYZ65" s="431"/>
      <c r="IZA65" s="431"/>
      <c r="IZB65" s="431"/>
      <c r="IZC65" s="431"/>
      <c r="IZD65" s="431"/>
      <c r="IZE65" s="431"/>
      <c r="IZF65" s="431"/>
      <c r="IZG65" s="431"/>
      <c r="IZH65" s="431"/>
      <c r="IZI65" s="431"/>
      <c r="IZJ65" s="431"/>
      <c r="IZK65" s="431"/>
      <c r="IZL65" s="431"/>
      <c r="IZM65" s="431"/>
      <c r="IZN65" s="431"/>
      <c r="IZO65" s="431"/>
      <c r="IZP65" s="431"/>
      <c r="IZQ65" s="431"/>
      <c r="IZR65" s="431"/>
      <c r="IZS65" s="431"/>
      <c r="IZT65" s="431"/>
      <c r="IZU65" s="431"/>
      <c r="IZV65" s="431"/>
      <c r="IZW65" s="431"/>
      <c r="IZX65" s="431"/>
      <c r="IZY65" s="431"/>
      <c r="IZZ65" s="431"/>
      <c r="JAA65" s="431"/>
      <c r="JAB65" s="431"/>
      <c r="JAC65" s="431"/>
      <c r="JAD65" s="431"/>
      <c r="JAE65" s="431"/>
      <c r="JAF65" s="431"/>
      <c r="JAG65" s="431"/>
      <c r="JAH65" s="431"/>
      <c r="JAI65" s="431"/>
      <c r="JAJ65" s="431"/>
      <c r="JAK65" s="431"/>
      <c r="JAL65" s="431"/>
      <c r="JAM65" s="431"/>
      <c r="JAN65" s="431"/>
      <c r="JAO65" s="431"/>
      <c r="JAP65" s="431"/>
      <c r="JAQ65" s="431"/>
      <c r="JAR65" s="431"/>
      <c r="JAS65" s="431"/>
      <c r="JAT65" s="431"/>
      <c r="JAU65" s="431"/>
      <c r="JAV65" s="431"/>
      <c r="JAW65" s="431"/>
      <c r="JAX65" s="431"/>
      <c r="JAY65" s="431"/>
      <c r="JAZ65" s="431"/>
      <c r="JBA65" s="431"/>
      <c r="JBB65" s="431"/>
      <c r="JBC65" s="431"/>
      <c r="JBD65" s="431"/>
      <c r="JBE65" s="431"/>
      <c r="JBF65" s="431"/>
      <c r="JBG65" s="431"/>
      <c r="JBH65" s="431"/>
      <c r="JBI65" s="431"/>
      <c r="JBJ65" s="431"/>
      <c r="JBK65" s="431"/>
      <c r="JBL65" s="431"/>
      <c r="JBM65" s="431"/>
      <c r="JBN65" s="431"/>
      <c r="JBO65" s="431"/>
      <c r="JBP65" s="431"/>
      <c r="JBQ65" s="431"/>
      <c r="JBR65" s="431"/>
      <c r="JBS65" s="431"/>
      <c r="JBT65" s="431"/>
      <c r="JBU65" s="431"/>
      <c r="JBV65" s="431"/>
      <c r="JBW65" s="431"/>
      <c r="JBX65" s="431"/>
      <c r="JBY65" s="431"/>
      <c r="JBZ65" s="431"/>
      <c r="JCA65" s="431"/>
      <c r="JCB65" s="431"/>
      <c r="JCC65" s="431"/>
      <c r="JCD65" s="431"/>
      <c r="JCE65" s="431"/>
      <c r="JCF65" s="431"/>
      <c r="JCG65" s="431"/>
      <c r="JCH65" s="431"/>
      <c r="JCI65" s="431"/>
      <c r="JCJ65" s="431"/>
      <c r="JCK65" s="431"/>
      <c r="JCL65" s="431"/>
      <c r="JCM65" s="431"/>
      <c r="JCN65" s="431"/>
      <c r="JCO65" s="431"/>
      <c r="JCP65" s="431"/>
      <c r="JCQ65" s="431"/>
      <c r="JCR65" s="431"/>
      <c r="JCS65" s="431"/>
      <c r="JCT65" s="431"/>
      <c r="JCU65" s="431"/>
      <c r="JCV65" s="431"/>
      <c r="JCW65" s="431"/>
      <c r="JCX65" s="431"/>
      <c r="JCY65" s="431"/>
      <c r="JCZ65" s="431"/>
      <c r="JDA65" s="431"/>
      <c r="JDB65" s="431"/>
      <c r="JDC65" s="431"/>
      <c r="JDD65" s="431"/>
      <c r="JDE65" s="431"/>
      <c r="JDF65" s="431"/>
      <c r="JDG65" s="431"/>
      <c r="JDH65" s="431"/>
      <c r="JDI65" s="431"/>
      <c r="JDJ65" s="431"/>
      <c r="JDK65" s="431"/>
      <c r="JDL65" s="431"/>
      <c r="JDM65" s="431"/>
      <c r="JDN65" s="431"/>
      <c r="JDO65" s="431"/>
      <c r="JDP65" s="431"/>
      <c r="JDQ65" s="431"/>
      <c r="JDR65" s="431"/>
      <c r="JDS65" s="431"/>
      <c r="JDT65" s="431"/>
      <c r="JDU65" s="431"/>
      <c r="JDV65" s="431"/>
      <c r="JDW65" s="431"/>
      <c r="JDX65" s="431"/>
      <c r="JDY65" s="431"/>
      <c r="JDZ65" s="431"/>
      <c r="JEA65" s="431"/>
      <c r="JEB65" s="431"/>
      <c r="JEC65" s="431"/>
      <c r="JED65" s="431"/>
      <c r="JEE65" s="431"/>
      <c r="JEF65" s="431"/>
      <c r="JEG65" s="431"/>
      <c r="JEH65" s="431"/>
      <c r="JEI65" s="431"/>
      <c r="JEJ65" s="431"/>
      <c r="JEK65" s="431"/>
      <c r="JEL65" s="431"/>
      <c r="JEM65" s="431"/>
      <c r="JEN65" s="431"/>
      <c r="JEO65" s="431"/>
      <c r="JEP65" s="431"/>
      <c r="JEQ65" s="431"/>
      <c r="JER65" s="431"/>
      <c r="JES65" s="431"/>
      <c r="JET65" s="431"/>
      <c r="JEU65" s="431"/>
      <c r="JEV65" s="431"/>
      <c r="JEW65" s="431"/>
      <c r="JEX65" s="431"/>
      <c r="JEY65" s="431"/>
      <c r="JEZ65" s="431"/>
      <c r="JFA65" s="431"/>
      <c r="JFB65" s="431"/>
      <c r="JFC65" s="431"/>
      <c r="JFD65" s="431"/>
      <c r="JFE65" s="431"/>
      <c r="JFF65" s="431"/>
      <c r="JFG65" s="431"/>
      <c r="JFH65" s="431"/>
      <c r="JFI65" s="431"/>
      <c r="JFJ65" s="431"/>
      <c r="JFK65" s="431"/>
      <c r="JFL65" s="431"/>
      <c r="JFM65" s="431"/>
      <c r="JFN65" s="431"/>
      <c r="JFO65" s="431"/>
      <c r="JFP65" s="431"/>
      <c r="JFQ65" s="431"/>
      <c r="JFR65" s="431"/>
      <c r="JFS65" s="431"/>
      <c r="JFT65" s="431"/>
      <c r="JFU65" s="431"/>
      <c r="JFV65" s="431"/>
      <c r="JFW65" s="431"/>
      <c r="JFX65" s="431"/>
      <c r="JFY65" s="431"/>
      <c r="JFZ65" s="431"/>
      <c r="JGA65" s="431"/>
      <c r="JGB65" s="431"/>
      <c r="JGC65" s="431"/>
      <c r="JGD65" s="431"/>
      <c r="JGE65" s="431"/>
      <c r="JGF65" s="431"/>
      <c r="JGG65" s="431"/>
      <c r="JGH65" s="431"/>
      <c r="JGI65" s="431"/>
      <c r="JGJ65" s="431"/>
      <c r="JGK65" s="431"/>
      <c r="JGL65" s="431"/>
      <c r="JGM65" s="431"/>
      <c r="JGN65" s="431"/>
      <c r="JGO65" s="431"/>
      <c r="JGP65" s="431"/>
      <c r="JGQ65" s="431"/>
      <c r="JGR65" s="431"/>
      <c r="JGS65" s="431"/>
      <c r="JGT65" s="431"/>
      <c r="JGU65" s="431"/>
      <c r="JGV65" s="431"/>
      <c r="JGW65" s="431"/>
      <c r="JGX65" s="431"/>
      <c r="JGY65" s="431"/>
      <c r="JGZ65" s="431"/>
      <c r="JHA65" s="431"/>
      <c r="JHB65" s="431"/>
      <c r="JHC65" s="431"/>
      <c r="JHD65" s="431"/>
      <c r="JHE65" s="431"/>
      <c r="JHF65" s="431"/>
      <c r="JHG65" s="431"/>
      <c r="JHH65" s="431"/>
      <c r="JHI65" s="431"/>
      <c r="JHJ65" s="431"/>
      <c r="JHK65" s="431"/>
      <c r="JHL65" s="431"/>
      <c r="JHM65" s="431"/>
      <c r="JHN65" s="431"/>
      <c r="JHO65" s="431"/>
      <c r="JHP65" s="431"/>
      <c r="JHQ65" s="431"/>
      <c r="JHR65" s="431"/>
      <c r="JHS65" s="431"/>
      <c r="JHT65" s="431"/>
      <c r="JHU65" s="431"/>
      <c r="JHV65" s="431"/>
      <c r="JHW65" s="431"/>
      <c r="JHX65" s="431"/>
      <c r="JHY65" s="431"/>
      <c r="JHZ65" s="431"/>
      <c r="JIA65" s="431"/>
      <c r="JIB65" s="431"/>
      <c r="JIC65" s="431"/>
      <c r="JID65" s="431"/>
      <c r="JIE65" s="431"/>
      <c r="JIF65" s="431"/>
      <c r="JIG65" s="431"/>
      <c r="JIH65" s="431"/>
      <c r="JII65" s="431"/>
      <c r="JIJ65" s="431"/>
      <c r="JIK65" s="431"/>
      <c r="JIL65" s="431"/>
      <c r="JIM65" s="431"/>
      <c r="JIN65" s="431"/>
      <c r="JIO65" s="431"/>
      <c r="JIP65" s="431"/>
      <c r="JIQ65" s="431"/>
      <c r="JIR65" s="431"/>
      <c r="JIS65" s="431"/>
      <c r="JIT65" s="431"/>
      <c r="JIU65" s="431"/>
      <c r="JIV65" s="431"/>
      <c r="JIW65" s="431"/>
      <c r="JIX65" s="431"/>
      <c r="JIY65" s="431"/>
      <c r="JIZ65" s="431"/>
      <c r="JJA65" s="431"/>
      <c r="JJB65" s="431"/>
      <c r="JJC65" s="431"/>
      <c r="JJD65" s="431"/>
      <c r="JJE65" s="431"/>
      <c r="JJF65" s="431"/>
      <c r="JJG65" s="431"/>
      <c r="JJH65" s="431"/>
      <c r="JJI65" s="431"/>
      <c r="JJJ65" s="431"/>
      <c r="JJK65" s="431"/>
      <c r="JJL65" s="431"/>
      <c r="JJM65" s="431"/>
      <c r="JJN65" s="431"/>
      <c r="JJO65" s="431"/>
      <c r="JJP65" s="431"/>
      <c r="JJQ65" s="431"/>
      <c r="JJR65" s="431"/>
      <c r="JJS65" s="431"/>
      <c r="JJT65" s="431"/>
      <c r="JJU65" s="431"/>
      <c r="JJV65" s="431"/>
      <c r="JJW65" s="431"/>
      <c r="JJX65" s="431"/>
      <c r="JJY65" s="431"/>
      <c r="JJZ65" s="431"/>
      <c r="JKA65" s="431"/>
      <c r="JKB65" s="431"/>
      <c r="JKC65" s="431"/>
      <c r="JKD65" s="431"/>
      <c r="JKE65" s="431"/>
      <c r="JKF65" s="431"/>
      <c r="JKG65" s="431"/>
      <c r="JKH65" s="431"/>
      <c r="JKI65" s="431"/>
      <c r="JKJ65" s="431"/>
      <c r="JKK65" s="431"/>
      <c r="JKL65" s="431"/>
      <c r="JKM65" s="431"/>
      <c r="JKN65" s="431"/>
      <c r="JKO65" s="431"/>
      <c r="JKP65" s="431"/>
      <c r="JKQ65" s="431"/>
      <c r="JKR65" s="431"/>
      <c r="JKS65" s="431"/>
      <c r="JKT65" s="431"/>
      <c r="JKU65" s="431"/>
      <c r="JKV65" s="431"/>
      <c r="JKW65" s="431"/>
      <c r="JKX65" s="431"/>
      <c r="JKY65" s="431"/>
      <c r="JKZ65" s="431"/>
      <c r="JLA65" s="431"/>
      <c r="JLB65" s="431"/>
      <c r="JLC65" s="431"/>
      <c r="JLD65" s="431"/>
      <c r="JLE65" s="431"/>
      <c r="JLF65" s="431"/>
      <c r="JLG65" s="431"/>
      <c r="JLH65" s="431"/>
      <c r="JLI65" s="431"/>
      <c r="JLJ65" s="431"/>
      <c r="JLK65" s="431"/>
      <c r="JLL65" s="431"/>
      <c r="JLM65" s="431"/>
      <c r="JLN65" s="431"/>
      <c r="JLO65" s="431"/>
      <c r="JLP65" s="431"/>
      <c r="JLQ65" s="431"/>
      <c r="JLR65" s="431"/>
      <c r="JLS65" s="431"/>
      <c r="JLT65" s="431"/>
      <c r="JLU65" s="431"/>
      <c r="JLV65" s="431"/>
      <c r="JLW65" s="431"/>
      <c r="JLX65" s="431"/>
      <c r="JLY65" s="431"/>
      <c r="JLZ65" s="431"/>
      <c r="JMA65" s="431"/>
      <c r="JMB65" s="431"/>
      <c r="JMC65" s="431"/>
      <c r="JMD65" s="431"/>
      <c r="JME65" s="431"/>
      <c r="JMF65" s="431"/>
      <c r="JMG65" s="431"/>
      <c r="JMH65" s="431"/>
      <c r="JMI65" s="431"/>
      <c r="JMJ65" s="431"/>
      <c r="JMK65" s="431"/>
      <c r="JML65" s="431"/>
      <c r="JMM65" s="431"/>
      <c r="JMN65" s="431"/>
      <c r="JMO65" s="431"/>
      <c r="JMP65" s="431"/>
      <c r="JMQ65" s="431"/>
      <c r="JMR65" s="431"/>
      <c r="JMS65" s="431"/>
      <c r="JMT65" s="431"/>
      <c r="JMU65" s="431"/>
      <c r="JMV65" s="431"/>
      <c r="JMW65" s="431"/>
      <c r="JMX65" s="431"/>
      <c r="JMY65" s="431"/>
      <c r="JMZ65" s="431"/>
      <c r="JNA65" s="431"/>
      <c r="JNB65" s="431"/>
      <c r="JNC65" s="431"/>
      <c r="JND65" s="431"/>
      <c r="JNE65" s="431"/>
      <c r="JNF65" s="431"/>
      <c r="JNG65" s="431"/>
      <c r="JNH65" s="431"/>
      <c r="JNI65" s="431"/>
      <c r="JNJ65" s="431"/>
      <c r="JNK65" s="431"/>
      <c r="JNL65" s="431"/>
      <c r="JNM65" s="431"/>
      <c r="JNN65" s="431"/>
      <c r="JNO65" s="431"/>
      <c r="JNP65" s="431"/>
      <c r="JNQ65" s="431"/>
      <c r="JNR65" s="431"/>
      <c r="JNS65" s="431"/>
      <c r="JNT65" s="431"/>
      <c r="JNU65" s="431"/>
      <c r="JNV65" s="431"/>
      <c r="JNW65" s="431"/>
      <c r="JNX65" s="431"/>
      <c r="JNY65" s="431"/>
      <c r="JNZ65" s="431"/>
      <c r="JOA65" s="431"/>
      <c r="JOB65" s="431"/>
      <c r="JOC65" s="431"/>
      <c r="JOD65" s="431"/>
      <c r="JOE65" s="431"/>
      <c r="JOF65" s="431"/>
      <c r="JOG65" s="431"/>
      <c r="JOH65" s="431"/>
      <c r="JOI65" s="431"/>
      <c r="JOJ65" s="431"/>
      <c r="JOK65" s="431"/>
      <c r="JOL65" s="431"/>
      <c r="JOM65" s="431"/>
      <c r="JON65" s="431"/>
      <c r="JOO65" s="431"/>
      <c r="JOP65" s="431"/>
      <c r="JOQ65" s="431"/>
      <c r="JOR65" s="431"/>
      <c r="JOS65" s="431"/>
      <c r="JOT65" s="431"/>
      <c r="JOU65" s="431"/>
      <c r="JOV65" s="431"/>
      <c r="JOW65" s="431"/>
      <c r="JOX65" s="431"/>
      <c r="JOY65" s="431"/>
      <c r="JOZ65" s="431"/>
      <c r="JPA65" s="431"/>
      <c r="JPB65" s="431"/>
      <c r="JPC65" s="431"/>
      <c r="JPD65" s="431"/>
      <c r="JPE65" s="431"/>
      <c r="JPF65" s="431"/>
      <c r="JPG65" s="431"/>
      <c r="JPH65" s="431"/>
      <c r="JPI65" s="431"/>
      <c r="JPJ65" s="431"/>
      <c r="JPK65" s="431"/>
      <c r="JPL65" s="431"/>
      <c r="JPM65" s="431"/>
      <c r="JPN65" s="431"/>
      <c r="JPO65" s="431"/>
      <c r="JPP65" s="431"/>
      <c r="JPQ65" s="431"/>
      <c r="JPR65" s="431"/>
      <c r="JPS65" s="431"/>
      <c r="JPT65" s="431"/>
      <c r="JPU65" s="431"/>
      <c r="JPV65" s="431"/>
      <c r="JPW65" s="431"/>
      <c r="JPX65" s="431"/>
      <c r="JPY65" s="431"/>
      <c r="JPZ65" s="431"/>
      <c r="JQA65" s="431"/>
      <c r="JQB65" s="431"/>
      <c r="JQC65" s="431"/>
      <c r="JQD65" s="431"/>
      <c r="JQE65" s="431"/>
      <c r="JQF65" s="431"/>
      <c r="JQG65" s="431"/>
      <c r="JQH65" s="431"/>
      <c r="JQI65" s="431"/>
      <c r="JQJ65" s="431"/>
      <c r="JQK65" s="431"/>
      <c r="JQL65" s="431"/>
      <c r="JQM65" s="431"/>
      <c r="JQN65" s="431"/>
      <c r="JQO65" s="431"/>
      <c r="JQP65" s="431"/>
      <c r="JQQ65" s="431"/>
      <c r="JQR65" s="431"/>
      <c r="JQS65" s="431"/>
      <c r="JQT65" s="431"/>
      <c r="JQU65" s="431"/>
      <c r="JQV65" s="431"/>
      <c r="JQW65" s="431"/>
      <c r="JQX65" s="431"/>
      <c r="JQY65" s="431"/>
      <c r="JQZ65" s="431"/>
      <c r="JRA65" s="431"/>
      <c r="JRB65" s="431"/>
      <c r="JRC65" s="431"/>
      <c r="JRD65" s="431"/>
      <c r="JRE65" s="431"/>
      <c r="JRF65" s="431"/>
      <c r="JRG65" s="431"/>
      <c r="JRH65" s="431"/>
      <c r="JRI65" s="431"/>
      <c r="JRJ65" s="431"/>
      <c r="JRK65" s="431"/>
      <c r="JRL65" s="431"/>
      <c r="JRM65" s="431"/>
      <c r="JRN65" s="431"/>
      <c r="JRO65" s="431"/>
      <c r="JRP65" s="431"/>
      <c r="JRQ65" s="431"/>
      <c r="JRR65" s="431"/>
      <c r="JRS65" s="431"/>
      <c r="JRT65" s="431"/>
      <c r="JRU65" s="431"/>
      <c r="JRV65" s="431"/>
      <c r="JRW65" s="431"/>
      <c r="JRX65" s="431"/>
      <c r="JRY65" s="431"/>
      <c r="JRZ65" s="431"/>
      <c r="JSA65" s="431"/>
      <c r="JSB65" s="431"/>
      <c r="JSC65" s="431"/>
      <c r="JSD65" s="431"/>
      <c r="JSE65" s="431"/>
      <c r="JSF65" s="431"/>
      <c r="JSG65" s="431"/>
      <c r="JSH65" s="431"/>
      <c r="JSI65" s="431"/>
      <c r="JSJ65" s="431"/>
      <c r="JSK65" s="431"/>
      <c r="JSL65" s="431"/>
      <c r="JSM65" s="431"/>
      <c r="JSN65" s="431"/>
      <c r="JSO65" s="431"/>
      <c r="JSP65" s="431"/>
      <c r="JSQ65" s="431"/>
      <c r="JSR65" s="431"/>
      <c r="JSS65" s="431"/>
      <c r="JST65" s="431"/>
      <c r="JSU65" s="431"/>
      <c r="JSV65" s="431"/>
      <c r="JSW65" s="431"/>
      <c r="JSX65" s="431"/>
      <c r="JSY65" s="431"/>
      <c r="JSZ65" s="431"/>
      <c r="JTA65" s="431"/>
      <c r="JTB65" s="431"/>
      <c r="JTC65" s="431"/>
      <c r="JTD65" s="431"/>
      <c r="JTE65" s="431"/>
      <c r="JTF65" s="431"/>
      <c r="JTG65" s="431"/>
      <c r="JTH65" s="431"/>
      <c r="JTI65" s="431"/>
      <c r="JTJ65" s="431"/>
      <c r="JTK65" s="431"/>
      <c r="JTL65" s="431"/>
      <c r="JTM65" s="431"/>
      <c r="JTN65" s="431"/>
      <c r="JTO65" s="431"/>
      <c r="JTP65" s="431"/>
      <c r="JTQ65" s="431"/>
      <c r="JTR65" s="431"/>
      <c r="JTS65" s="431"/>
      <c r="JTT65" s="431"/>
      <c r="JTU65" s="431"/>
      <c r="JTV65" s="431"/>
      <c r="JTW65" s="431"/>
      <c r="JTX65" s="431"/>
      <c r="JTY65" s="431"/>
      <c r="JTZ65" s="431"/>
      <c r="JUA65" s="431"/>
      <c r="JUB65" s="431"/>
      <c r="JUC65" s="431"/>
      <c r="JUD65" s="431"/>
      <c r="JUE65" s="431"/>
      <c r="JUF65" s="431"/>
      <c r="JUG65" s="431"/>
      <c r="JUH65" s="431"/>
      <c r="JUI65" s="431"/>
      <c r="JUJ65" s="431"/>
      <c r="JUK65" s="431"/>
      <c r="JUL65" s="431"/>
      <c r="JUM65" s="431"/>
      <c r="JUN65" s="431"/>
      <c r="JUO65" s="431"/>
      <c r="JUP65" s="431"/>
      <c r="JUQ65" s="431"/>
      <c r="JUR65" s="431"/>
      <c r="JUS65" s="431"/>
      <c r="JUT65" s="431"/>
      <c r="JUU65" s="431"/>
      <c r="JUV65" s="431"/>
      <c r="JUW65" s="431"/>
      <c r="JUX65" s="431"/>
      <c r="JUY65" s="431"/>
      <c r="JUZ65" s="431"/>
      <c r="JVA65" s="431"/>
      <c r="JVB65" s="431"/>
      <c r="JVC65" s="431"/>
      <c r="JVD65" s="431"/>
      <c r="JVE65" s="431"/>
      <c r="JVF65" s="431"/>
      <c r="JVG65" s="431"/>
      <c r="JVH65" s="431"/>
      <c r="JVI65" s="431"/>
      <c r="JVJ65" s="431"/>
      <c r="JVK65" s="431"/>
      <c r="JVL65" s="431"/>
      <c r="JVM65" s="431"/>
      <c r="JVN65" s="431"/>
      <c r="JVO65" s="431"/>
      <c r="JVP65" s="431"/>
      <c r="JVQ65" s="431"/>
      <c r="JVR65" s="431"/>
      <c r="JVS65" s="431"/>
      <c r="JVT65" s="431"/>
      <c r="JVU65" s="431"/>
      <c r="JVV65" s="431"/>
      <c r="JVW65" s="431"/>
      <c r="JVX65" s="431"/>
      <c r="JVY65" s="431"/>
      <c r="JVZ65" s="431"/>
      <c r="JWA65" s="431"/>
      <c r="JWB65" s="431"/>
      <c r="JWC65" s="431"/>
      <c r="JWD65" s="431"/>
      <c r="JWE65" s="431"/>
      <c r="JWF65" s="431"/>
      <c r="JWG65" s="431"/>
      <c r="JWH65" s="431"/>
      <c r="JWI65" s="431"/>
      <c r="JWJ65" s="431"/>
      <c r="JWK65" s="431"/>
      <c r="JWL65" s="431"/>
      <c r="JWM65" s="431"/>
      <c r="JWN65" s="431"/>
      <c r="JWO65" s="431"/>
      <c r="JWP65" s="431"/>
      <c r="JWQ65" s="431"/>
      <c r="JWR65" s="431"/>
      <c r="JWS65" s="431"/>
      <c r="JWT65" s="431"/>
      <c r="JWU65" s="431"/>
      <c r="JWV65" s="431"/>
      <c r="JWW65" s="431"/>
      <c r="JWX65" s="431"/>
      <c r="JWY65" s="431"/>
      <c r="JWZ65" s="431"/>
      <c r="JXA65" s="431"/>
      <c r="JXB65" s="431"/>
      <c r="JXC65" s="431"/>
      <c r="JXD65" s="431"/>
      <c r="JXE65" s="431"/>
      <c r="JXF65" s="431"/>
      <c r="JXG65" s="431"/>
      <c r="JXH65" s="431"/>
      <c r="JXI65" s="431"/>
      <c r="JXJ65" s="431"/>
      <c r="JXK65" s="431"/>
      <c r="JXL65" s="431"/>
      <c r="JXM65" s="431"/>
      <c r="JXN65" s="431"/>
      <c r="JXO65" s="431"/>
      <c r="JXP65" s="431"/>
      <c r="JXQ65" s="431"/>
      <c r="JXR65" s="431"/>
      <c r="JXS65" s="431"/>
      <c r="JXT65" s="431"/>
      <c r="JXU65" s="431"/>
      <c r="JXV65" s="431"/>
      <c r="JXW65" s="431"/>
      <c r="JXX65" s="431"/>
      <c r="JXY65" s="431"/>
      <c r="JXZ65" s="431"/>
      <c r="JYA65" s="431"/>
      <c r="JYB65" s="431"/>
      <c r="JYC65" s="431"/>
      <c r="JYD65" s="431"/>
      <c r="JYE65" s="431"/>
      <c r="JYF65" s="431"/>
      <c r="JYG65" s="431"/>
      <c r="JYH65" s="431"/>
      <c r="JYI65" s="431"/>
      <c r="JYJ65" s="431"/>
      <c r="JYK65" s="431"/>
      <c r="JYL65" s="431"/>
      <c r="JYM65" s="431"/>
      <c r="JYN65" s="431"/>
      <c r="JYO65" s="431"/>
      <c r="JYP65" s="431"/>
      <c r="JYQ65" s="431"/>
      <c r="JYR65" s="431"/>
      <c r="JYS65" s="431"/>
      <c r="JYT65" s="431"/>
      <c r="JYU65" s="431"/>
      <c r="JYV65" s="431"/>
      <c r="JYW65" s="431"/>
      <c r="JYX65" s="431"/>
      <c r="JYY65" s="431"/>
      <c r="JYZ65" s="431"/>
      <c r="JZA65" s="431"/>
      <c r="JZB65" s="431"/>
      <c r="JZC65" s="431"/>
      <c r="JZD65" s="431"/>
      <c r="JZE65" s="431"/>
      <c r="JZF65" s="431"/>
      <c r="JZG65" s="431"/>
      <c r="JZH65" s="431"/>
      <c r="JZI65" s="431"/>
      <c r="JZJ65" s="431"/>
      <c r="JZK65" s="431"/>
      <c r="JZL65" s="431"/>
      <c r="JZM65" s="431"/>
      <c r="JZN65" s="431"/>
      <c r="JZO65" s="431"/>
      <c r="JZP65" s="431"/>
      <c r="JZQ65" s="431"/>
      <c r="JZR65" s="431"/>
      <c r="JZS65" s="431"/>
      <c r="JZT65" s="431"/>
      <c r="JZU65" s="431"/>
      <c r="JZV65" s="431"/>
      <c r="JZW65" s="431"/>
      <c r="JZX65" s="431"/>
      <c r="JZY65" s="431"/>
      <c r="JZZ65" s="431"/>
      <c r="KAA65" s="431"/>
      <c r="KAB65" s="431"/>
      <c r="KAC65" s="431"/>
      <c r="KAD65" s="431"/>
      <c r="KAE65" s="431"/>
      <c r="KAF65" s="431"/>
      <c r="KAG65" s="431"/>
      <c r="KAH65" s="431"/>
      <c r="KAI65" s="431"/>
      <c r="KAJ65" s="431"/>
      <c r="KAK65" s="431"/>
      <c r="KAL65" s="431"/>
      <c r="KAM65" s="431"/>
      <c r="KAN65" s="431"/>
      <c r="KAO65" s="431"/>
      <c r="KAP65" s="431"/>
      <c r="KAQ65" s="431"/>
      <c r="KAR65" s="431"/>
      <c r="KAS65" s="431"/>
      <c r="KAT65" s="431"/>
      <c r="KAU65" s="431"/>
      <c r="KAV65" s="431"/>
      <c r="KAW65" s="431"/>
      <c r="KAX65" s="431"/>
      <c r="KAY65" s="431"/>
      <c r="KAZ65" s="431"/>
      <c r="KBA65" s="431"/>
      <c r="KBB65" s="431"/>
      <c r="KBC65" s="431"/>
      <c r="KBD65" s="431"/>
      <c r="KBE65" s="431"/>
      <c r="KBF65" s="431"/>
      <c r="KBG65" s="431"/>
      <c r="KBH65" s="431"/>
      <c r="KBI65" s="431"/>
      <c r="KBJ65" s="431"/>
      <c r="KBK65" s="431"/>
      <c r="KBL65" s="431"/>
      <c r="KBM65" s="431"/>
      <c r="KBN65" s="431"/>
      <c r="KBO65" s="431"/>
      <c r="KBP65" s="431"/>
      <c r="KBQ65" s="431"/>
      <c r="KBR65" s="431"/>
      <c r="KBS65" s="431"/>
      <c r="KBT65" s="431"/>
      <c r="KBU65" s="431"/>
      <c r="KBV65" s="431"/>
      <c r="KBW65" s="431"/>
      <c r="KBX65" s="431"/>
      <c r="KBY65" s="431"/>
      <c r="KBZ65" s="431"/>
      <c r="KCA65" s="431"/>
      <c r="KCB65" s="431"/>
      <c r="KCC65" s="431"/>
      <c r="KCD65" s="431"/>
      <c r="KCE65" s="431"/>
      <c r="KCF65" s="431"/>
      <c r="KCG65" s="431"/>
      <c r="KCH65" s="431"/>
      <c r="KCI65" s="431"/>
      <c r="KCJ65" s="431"/>
      <c r="KCK65" s="431"/>
      <c r="KCL65" s="431"/>
      <c r="KCM65" s="431"/>
      <c r="KCN65" s="431"/>
      <c r="KCO65" s="431"/>
      <c r="KCP65" s="431"/>
      <c r="KCQ65" s="431"/>
      <c r="KCR65" s="431"/>
      <c r="KCS65" s="431"/>
      <c r="KCT65" s="431"/>
      <c r="KCU65" s="431"/>
      <c r="KCV65" s="431"/>
      <c r="KCW65" s="431"/>
      <c r="KCX65" s="431"/>
      <c r="KCY65" s="431"/>
      <c r="KCZ65" s="431"/>
      <c r="KDA65" s="431"/>
      <c r="KDB65" s="431"/>
      <c r="KDC65" s="431"/>
      <c r="KDD65" s="431"/>
      <c r="KDE65" s="431"/>
      <c r="KDF65" s="431"/>
      <c r="KDG65" s="431"/>
      <c r="KDH65" s="431"/>
      <c r="KDI65" s="431"/>
      <c r="KDJ65" s="431"/>
      <c r="KDK65" s="431"/>
      <c r="KDL65" s="431"/>
      <c r="KDM65" s="431"/>
      <c r="KDN65" s="431"/>
      <c r="KDO65" s="431"/>
      <c r="KDP65" s="431"/>
      <c r="KDQ65" s="431"/>
      <c r="KDR65" s="431"/>
      <c r="KDS65" s="431"/>
      <c r="KDT65" s="431"/>
      <c r="KDU65" s="431"/>
      <c r="KDV65" s="431"/>
      <c r="KDW65" s="431"/>
      <c r="KDX65" s="431"/>
      <c r="KDY65" s="431"/>
      <c r="KDZ65" s="431"/>
      <c r="KEA65" s="431"/>
      <c r="KEB65" s="431"/>
      <c r="KEC65" s="431"/>
      <c r="KED65" s="431"/>
      <c r="KEE65" s="431"/>
      <c r="KEF65" s="431"/>
      <c r="KEG65" s="431"/>
      <c r="KEH65" s="431"/>
      <c r="KEI65" s="431"/>
      <c r="KEJ65" s="431"/>
      <c r="KEK65" s="431"/>
      <c r="KEL65" s="431"/>
      <c r="KEM65" s="431"/>
      <c r="KEN65" s="431"/>
      <c r="KEO65" s="431"/>
      <c r="KEP65" s="431"/>
      <c r="KEQ65" s="431"/>
      <c r="KER65" s="431"/>
      <c r="KES65" s="431"/>
      <c r="KET65" s="431"/>
      <c r="KEU65" s="431"/>
      <c r="KEV65" s="431"/>
      <c r="KEW65" s="431"/>
      <c r="KEX65" s="431"/>
      <c r="KEY65" s="431"/>
      <c r="KEZ65" s="431"/>
      <c r="KFA65" s="431"/>
      <c r="KFB65" s="431"/>
      <c r="KFC65" s="431"/>
      <c r="KFD65" s="431"/>
      <c r="KFE65" s="431"/>
      <c r="KFF65" s="431"/>
      <c r="KFG65" s="431"/>
      <c r="KFH65" s="431"/>
      <c r="KFI65" s="431"/>
      <c r="KFJ65" s="431"/>
      <c r="KFK65" s="431"/>
      <c r="KFL65" s="431"/>
      <c r="KFM65" s="431"/>
      <c r="KFN65" s="431"/>
      <c r="KFO65" s="431"/>
      <c r="KFP65" s="431"/>
      <c r="KFQ65" s="431"/>
      <c r="KFR65" s="431"/>
      <c r="KFS65" s="431"/>
      <c r="KFT65" s="431"/>
      <c r="KFU65" s="431"/>
      <c r="KFV65" s="431"/>
      <c r="KFW65" s="431"/>
      <c r="KFX65" s="431"/>
      <c r="KFY65" s="431"/>
      <c r="KFZ65" s="431"/>
      <c r="KGA65" s="431"/>
      <c r="KGB65" s="431"/>
      <c r="KGC65" s="431"/>
      <c r="KGD65" s="431"/>
      <c r="KGE65" s="431"/>
      <c r="KGF65" s="431"/>
      <c r="KGG65" s="431"/>
      <c r="KGH65" s="431"/>
      <c r="KGI65" s="431"/>
      <c r="KGJ65" s="431"/>
      <c r="KGK65" s="431"/>
      <c r="KGL65" s="431"/>
      <c r="KGM65" s="431"/>
      <c r="KGN65" s="431"/>
      <c r="KGO65" s="431"/>
      <c r="KGP65" s="431"/>
      <c r="KGQ65" s="431"/>
      <c r="KGR65" s="431"/>
      <c r="KGS65" s="431"/>
      <c r="KGT65" s="431"/>
      <c r="KGU65" s="431"/>
      <c r="KGV65" s="431"/>
      <c r="KGW65" s="431"/>
      <c r="KGX65" s="431"/>
      <c r="KGY65" s="431"/>
      <c r="KGZ65" s="431"/>
      <c r="KHA65" s="431"/>
      <c r="KHB65" s="431"/>
      <c r="KHC65" s="431"/>
      <c r="KHD65" s="431"/>
      <c r="KHE65" s="431"/>
      <c r="KHF65" s="431"/>
      <c r="KHG65" s="431"/>
      <c r="KHH65" s="431"/>
      <c r="KHI65" s="431"/>
      <c r="KHJ65" s="431"/>
      <c r="KHK65" s="431"/>
      <c r="KHL65" s="431"/>
      <c r="KHM65" s="431"/>
      <c r="KHN65" s="431"/>
      <c r="KHO65" s="431"/>
      <c r="KHP65" s="431"/>
      <c r="KHQ65" s="431"/>
      <c r="KHR65" s="431"/>
      <c r="KHS65" s="431"/>
      <c r="KHT65" s="431"/>
      <c r="KHU65" s="431"/>
      <c r="KHV65" s="431"/>
      <c r="KHW65" s="431"/>
      <c r="KHX65" s="431"/>
      <c r="KHY65" s="431"/>
      <c r="KHZ65" s="431"/>
      <c r="KIA65" s="431"/>
      <c r="KIB65" s="431"/>
      <c r="KIC65" s="431"/>
      <c r="KID65" s="431"/>
      <c r="KIE65" s="431"/>
      <c r="KIF65" s="431"/>
      <c r="KIG65" s="431"/>
      <c r="KIH65" s="431"/>
      <c r="KII65" s="431"/>
      <c r="KIJ65" s="431"/>
      <c r="KIK65" s="431"/>
      <c r="KIL65" s="431"/>
      <c r="KIM65" s="431"/>
      <c r="KIN65" s="431"/>
      <c r="KIO65" s="431"/>
      <c r="KIP65" s="431"/>
      <c r="KIQ65" s="431"/>
      <c r="KIR65" s="431"/>
      <c r="KIS65" s="431"/>
      <c r="KIT65" s="431"/>
      <c r="KIU65" s="431"/>
      <c r="KIV65" s="431"/>
      <c r="KIW65" s="431"/>
      <c r="KIX65" s="431"/>
      <c r="KIY65" s="431"/>
      <c r="KIZ65" s="431"/>
      <c r="KJA65" s="431"/>
      <c r="KJB65" s="431"/>
      <c r="KJC65" s="431"/>
      <c r="KJD65" s="431"/>
      <c r="KJE65" s="431"/>
      <c r="KJF65" s="431"/>
      <c r="KJG65" s="431"/>
      <c r="KJH65" s="431"/>
      <c r="KJI65" s="431"/>
      <c r="KJJ65" s="431"/>
      <c r="KJK65" s="431"/>
      <c r="KJL65" s="431"/>
      <c r="KJM65" s="431"/>
      <c r="KJN65" s="431"/>
      <c r="KJO65" s="431"/>
      <c r="KJP65" s="431"/>
      <c r="KJQ65" s="431"/>
      <c r="KJR65" s="431"/>
      <c r="KJS65" s="431"/>
      <c r="KJT65" s="431"/>
      <c r="KJU65" s="431"/>
      <c r="KJV65" s="431"/>
      <c r="KJW65" s="431"/>
      <c r="KJX65" s="431"/>
      <c r="KJY65" s="431"/>
      <c r="KJZ65" s="431"/>
      <c r="KKA65" s="431"/>
      <c r="KKB65" s="431"/>
      <c r="KKC65" s="431"/>
      <c r="KKD65" s="431"/>
      <c r="KKE65" s="431"/>
      <c r="KKF65" s="431"/>
      <c r="KKG65" s="431"/>
      <c r="KKH65" s="431"/>
      <c r="KKI65" s="431"/>
      <c r="KKJ65" s="431"/>
      <c r="KKK65" s="431"/>
      <c r="KKL65" s="431"/>
      <c r="KKM65" s="431"/>
      <c r="KKN65" s="431"/>
      <c r="KKO65" s="431"/>
      <c r="KKP65" s="431"/>
      <c r="KKQ65" s="431"/>
      <c r="KKR65" s="431"/>
      <c r="KKS65" s="431"/>
      <c r="KKT65" s="431"/>
      <c r="KKU65" s="431"/>
      <c r="KKV65" s="431"/>
      <c r="KKW65" s="431"/>
      <c r="KKX65" s="431"/>
      <c r="KKY65" s="431"/>
      <c r="KKZ65" s="431"/>
      <c r="KLA65" s="431"/>
      <c r="KLB65" s="431"/>
      <c r="KLC65" s="431"/>
      <c r="KLD65" s="431"/>
      <c r="KLE65" s="431"/>
      <c r="KLF65" s="431"/>
      <c r="KLG65" s="431"/>
      <c r="KLH65" s="431"/>
      <c r="KLI65" s="431"/>
      <c r="KLJ65" s="431"/>
      <c r="KLK65" s="431"/>
      <c r="KLL65" s="431"/>
      <c r="KLM65" s="431"/>
      <c r="KLN65" s="431"/>
      <c r="KLO65" s="431"/>
      <c r="KLP65" s="431"/>
      <c r="KLQ65" s="431"/>
      <c r="KLR65" s="431"/>
      <c r="KLS65" s="431"/>
      <c r="KLT65" s="431"/>
      <c r="KLU65" s="431"/>
      <c r="KLV65" s="431"/>
      <c r="KLW65" s="431"/>
      <c r="KLX65" s="431"/>
      <c r="KLY65" s="431"/>
      <c r="KLZ65" s="431"/>
      <c r="KMA65" s="431"/>
      <c r="KMB65" s="431"/>
      <c r="KMC65" s="431"/>
      <c r="KMD65" s="431"/>
      <c r="KME65" s="431"/>
      <c r="KMF65" s="431"/>
      <c r="KMG65" s="431"/>
      <c r="KMH65" s="431"/>
      <c r="KMI65" s="431"/>
      <c r="KMJ65" s="431"/>
      <c r="KMK65" s="431"/>
      <c r="KML65" s="431"/>
      <c r="KMM65" s="431"/>
      <c r="KMN65" s="431"/>
      <c r="KMO65" s="431"/>
      <c r="KMP65" s="431"/>
      <c r="KMQ65" s="431"/>
      <c r="KMR65" s="431"/>
      <c r="KMS65" s="431"/>
      <c r="KMT65" s="431"/>
      <c r="KMU65" s="431"/>
      <c r="KMV65" s="431"/>
      <c r="KMW65" s="431"/>
      <c r="KMX65" s="431"/>
      <c r="KMY65" s="431"/>
      <c r="KMZ65" s="431"/>
      <c r="KNA65" s="431"/>
      <c r="KNB65" s="431"/>
      <c r="KNC65" s="431"/>
      <c r="KND65" s="431"/>
      <c r="KNE65" s="431"/>
      <c r="KNF65" s="431"/>
      <c r="KNG65" s="431"/>
      <c r="KNH65" s="431"/>
      <c r="KNI65" s="431"/>
      <c r="KNJ65" s="431"/>
      <c r="KNK65" s="431"/>
      <c r="KNL65" s="431"/>
      <c r="KNM65" s="431"/>
      <c r="KNN65" s="431"/>
      <c r="KNO65" s="431"/>
      <c r="KNP65" s="431"/>
      <c r="KNQ65" s="431"/>
      <c r="KNR65" s="431"/>
      <c r="KNS65" s="431"/>
      <c r="KNT65" s="431"/>
      <c r="KNU65" s="431"/>
      <c r="KNV65" s="431"/>
      <c r="KNW65" s="431"/>
      <c r="KNX65" s="431"/>
      <c r="KNY65" s="431"/>
      <c r="KNZ65" s="431"/>
      <c r="KOA65" s="431"/>
      <c r="KOB65" s="431"/>
      <c r="KOC65" s="431"/>
      <c r="KOD65" s="431"/>
      <c r="KOE65" s="431"/>
      <c r="KOF65" s="431"/>
      <c r="KOG65" s="431"/>
      <c r="KOH65" s="431"/>
      <c r="KOI65" s="431"/>
      <c r="KOJ65" s="431"/>
      <c r="KOK65" s="431"/>
      <c r="KOL65" s="431"/>
      <c r="KOM65" s="431"/>
      <c r="KON65" s="431"/>
      <c r="KOO65" s="431"/>
      <c r="KOP65" s="431"/>
      <c r="KOQ65" s="431"/>
      <c r="KOR65" s="431"/>
      <c r="KOS65" s="431"/>
      <c r="KOT65" s="431"/>
      <c r="KOU65" s="431"/>
      <c r="KOV65" s="431"/>
      <c r="KOW65" s="431"/>
      <c r="KOX65" s="431"/>
      <c r="KOY65" s="431"/>
      <c r="KOZ65" s="431"/>
      <c r="KPA65" s="431"/>
      <c r="KPB65" s="431"/>
      <c r="KPC65" s="431"/>
      <c r="KPD65" s="431"/>
      <c r="KPE65" s="431"/>
      <c r="KPF65" s="431"/>
      <c r="KPG65" s="431"/>
      <c r="KPH65" s="431"/>
      <c r="KPI65" s="431"/>
      <c r="KPJ65" s="431"/>
      <c r="KPK65" s="431"/>
      <c r="KPL65" s="431"/>
      <c r="KPM65" s="431"/>
      <c r="KPN65" s="431"/>
      <c r="KPO65" s="431"/>
      <c r="KPP65" s="431"/>
      <c r="KPQ65" s="431"/>
      <c r="KPR65" s="431"/>
      <c r="KPS65" s="431"/>
      <c r="KPT65" s="431"/>
      <c r="KPU65" s="431"/>
      <c r="KPV65" s="431"/>
      <c r="KPW65" s="431"/>
      <c r="KPX65" s="431"/>
      <c r="KPY65" s="431"/>
      <c r="KPZ65" s="431"/>
      <c r="KQA65" s="431"/>
      <c r="KQB65" s="431"/>
      <c r="KQC65" s="431"/>
      <c r="KQD65" s="431"/>
      <c r="KQE65" s="431"/>
      <c r="KQF65" s="431"/>
      <c r="KQG65" s="431"/>
      <c r="KQH65" s="431"/>
      <c r="KQI65" s="431"/>
      <c r="KQJ65" s="431"/>
      <c r="KQK65" s="431"/>
      <c r="KQL65" s="431"/>
      <c r="KQM65" s="431"/>
      <c r="KQN65" s="431"/>
      <c r="KQO65" s="431"/>
      <c r="KQP65" s="431"/>
      <c r="KQQ65" s="431"/>
      <c r="KQR65" s="431"/>
      <c r="KQS65" s="431"/>
      <c r="KQT65" s="431"/>
      <c r="KQU65" s="431"/>
      <c r="KQV65" s="431"/>
      <c r="KQW65" s="431"/>
      <c r="KQX65" s="431"/>
      <c r="KQY65" s="431"/>
      <c r="KQZ65" s="431"/>
      <c r="KRA65" s="431"/>
      <c r="KRB65" s="431"/>
      <c r="KRC65" s="431"/>
      <c r="KRD65" s="431"/>
      <c r="KRE65" s="431"/>
      <c r="KRF65" s="431"/>
      <c r="KRG65" s="431"/>
      <c r="KRH65" s="431"/>
      <c r="KRI65" s="431"/>
      <c r="KRJ65" s="431"/>
      <c r="KRK65" s="431"/>
      <c r="KRL65" s="431"/>
      <c r="KRM65" s="431"/>
      <c r="KRN65" s="431"/>
      <c r="KRO65" s="431"/>
      <c r="KRP65" s="431"/>
      <c r="KRQ65" s="431"/>
      <c r="KRR65" s="431"/>
      <c r="KRS65" s="431"/>
      <c r="KRT65" s="431"/>
      <c r="KRU65" s="431"/>
      <c r="KRV65" s="431"/>
      <c r="KRW65" s="431"/>
      <c r="KRX65" s="431"/>
      <c r="KRY65" s="431"/>
      <c r="KRZ65" s="431"/>
      <c r="KSA65" s="431"/>
      <c r="KSB65" s="431"/>
      <c r="KSC65" s="431"/>
      <c r="KSD65" s="431"/>
      <c r="KSE65" s="431"/>
      <c r="KSF65" s="431"/>
      <c r="KSG65" s="431"/>
      <c r="KSH65" s="431"/>
      <c r="KSI65" s="431"/>
      <c r="KSJ65" s="431"/>
      <c r="KSK65" s="431"/>
      <c r="KSL65" s="431"/>
      <c r="KSM65" s="431"/>
      <c r="KSN65" s="431"/>
      <c r="KSO65" s="431"/>
      <c r="KSP65" s="431"/>
      <c r="KSQ65" s="431"/>
      <c r="KSR65" s="431"/>
      <c r="KSS65" s="431"/>
      <c r="KST65" s="431"/>
      <c r="KSU65" s="431"/>
      <c r="KSV65" s="431"/>
      <c r="KSW65" s="431"/>
      <c r="KSX65" s="431"/>
      <c r="KSY65" s="431"/>
      <c r="KSZ65" s="431"/>
      <c r="KTA65" s="431"/>
      <c r="KTB65" s="431"/>
      <c r="KTC65" s="431"/>
      <c r="KTD65" s="431"/>
      <c r="KTE65" s="431"/>
      <c r="KTF65" s="431"/>
      <c r="KTG65" s="431"/>
      <c r="KTH65" s="431"/>
      <c r="KTI65" s="431"/>
      <c r="KTJ65" s="431"/>
      <c r="KTK65" s="431"/>
      <c r="KTL65" s="431"/>
      <c r="KTM65" s="431"/>
      <c r="KTN65" s="431"/>
      <c r="KTO65" s="431"/>
      <c r="KTP65" s="431"/>
      <c r="KTQ65" s="431"/>
      <c r="KTR65" s="431"/>
      <c r="KTS65" s="431"/>
      <c r="KTT65" s="431"/>
      <c r="KTU65" s="431"/>
      <c r="KTV65" s="431"/>
      <c r="KTW65" s="431"/>
      <c r="KTX65" s="431"/>
      <c r="KTY65" s="431"/>
      <c r="KTZ65" s="431"/>
      <c r="KUA65" s="431"/>
      <c r="KUB65" s="431"/>
      <c r="KUC65" s="431"/>
      <c r="KUD65" s="431"/>
      <c r="KUE65" s="431"/>
      <c r="KUF65" s="431"/>
      <c r="KUG65" s="431"/>
      <c r="KUH65" s="431"/>
      <c r="KUI65" s="431"/>
      <c r="KUJ65" s="431"/>
      <c r="KUK65" s="431"/>
      <c r="KUL65" s="431"/>
      <c r="KUM65" s="431"/>
      <c r="KUN65" s="431"/>
      <c r="KUO65" s="431"/>
      <c r="KUP65" s="431"/>
      <c r="KUQ65" s="431"/>
      <c r="KUR65" s="431"/>
      <c r="KUS65" s="431"/>
      <c r="KUT65" s="431"/>
      <c r="KUU65" s="431"/>
      <c r="KUV65" s="431"/>
      <c r="KUW65" s="431"/>
      <c r="KUX65" s="431"/>
      <c r="KUY65" s="431"/>
      <c r="KUZ65" s="431"/>
      <c r="KVA65" s="431"/>
      <c r="KVB65" s="431"/>
      <c r="KVC65" s="431"/>
      <c r="KVD65" s="431"/>
      <c r="KVE65" s="431"/>
      <c r="KVF65" s="431"/>
      <c r="KVG65" s="431"/>
      <c r="KVH65" s="431"/>
      <c r="KVI65" s="431"/>
      <c r="KVJ65" s="431"/>
      <c r="KVK65" s="431"/>
      <c r="KVL65" s="431"/>
      <c r="KVM65" s="431"/>
      <c r="KVN65" s="431"/>
      <c r="KVO65" s="431"/>
      <c r="KVP65" s="431"/>
      <c r="KVQ65" s="431"/>
      <c r="KVR65" s="431"/>
      <c r="KVS65" s="431"/>
      <c r="KVT65" s="431"/>
      <c r="KVU65" s="431"/>
      <c r="KVV65" s="431"/>
      <c r="KVW65" s="431"/>
      <c r="KVX65" s="431"/>
      <c r="KVY65" s="431"/>
      <c r="KVZ65" s="431"/>
      <c r="KWA65" s="431"/>
      <c r="KWB65" s="431"/>
      <c r="KWC65" s="431"/>
      <c r="KWD65" s="431"/>
      <c r="KWE65" s="431"/>
      <c r="KWF65" s="431"/>
      <c r="KWG65" s="431"/>
      <c r="KWH65" s="431"/>
      <c r="KWI65" s="431"/>
      <c r="KWJ65" s="431"/>
      <c r="KWK65" s="431"/>
      <c r="KWL65" s="431"/>
      <c r="KWM65" s="431"/>
      <c r="KWN65" s="431"/>
      <c r="KWO65" s="431"/>
      <c r="KWP65" s="431"/>
      <c r="KWQ65" s="431"/>
      <c r="KWR65" s="431"/>
      <c r="KWS65" s="431"/>
      <c r="KWT65" s="431"/>
      <c r="KWU65" s="431"/>
      <c r="KWV65" s="431"/>
      <c r="KWW65" s="431"/>
      <c r="KWX65" s="431"/>
      <c r="KWY65" s="431"/>
      <c r="KWZ65" s="431"/>
      <c r="KXA65" s="431"/>
      <c r="KXB65" s="431"/>
      <c r="KXC65" s="431"/>
      <c r="KXD65" s="431"/>
      <c r="KXE65" s="431"/>
      <c r="KXF65" s="431"/>
      <c r="KXG65" s="431"/>
      <c r="KXH65" s="431"/>
      <c r="KXI65" s="431"/>
      <c r="KXJ65" s="431"/>
      <c r="KXK65" s="431"/>
      <c r="KXL65" s="431"/>
      <c r="KXM65" s="431"/>
      <c r="KXN65" s="431"/>
      <c r="KXO65" s="431"/>
      <c r="KXP65" s="431"/>
      <c r="KXQ65" s="431"/>
      <c r="KXR65" s="431"/>
      <c r="KXS65" s="431"/>
      <c r="KXT65" s="431"/>
      <c r="KXU65" s="431"/>
      <c r="KXV65" s="431"/>
      <c r="KXW65" s="431"/>
      <c r="KXX65" s="431"/>
      <c r="KXY65" s="431"/>
      <c r="KXZ65" s="431"/>
      <c r="KYA65" s="431"/>
      <c r="KYB65" s="431"/>
      <c r="KYC65" s="431"/>
      <c r="KYD65" s="431"/>
      <c r="KYE65" s="431"/>
      <c r="KYF65" s="431"/>
      <c r="KYG65" s="431"/>
      <c r="KYH65" s="431"/>
      <c r="KYI65" s="431"/>
      <c r="KYJ65" s="431"/>
      <c r="KYK65" s="431"/>
      <c r="KYL65" s="431"/>
      <c r="KYM65" s="431"/>
      <c r="KYN65" s="431"/>
      <c r="KYO65" s="431"/>
      <c r="KYP65" s="431"/>
      <c r="KYQ65" s="431"/>
      <c r="KYR65" s="431"/>
      <c r="KYS65" s="431"/>
      <c r="KYT65" s="431"/>
      <c r="KYU65" s="431"/>
      <c r="KYV65" s="431"/>
      <c r="KYW65" s="431"/>
      <c r="KYX65" s="431"/>
      <c r="KYY65" s="431"/>
      <c r="KYZ65" s="431"/>
      <c r="KZA65" s="431"/>
      <c r="KZB65" s="431"/>
      <c r="KZC65" s="431"/>
      <c r="KZD65" s="431"/>
      <c r="KZE65" s="431"/>
      <c r="KZF65" s="431"/>
      <c r="KZG65" s="431"/>
      <c r="KZH65" s="431"/>
      <c r="KZI65" s="431"/>
      <c r="KZJ65" s="431"/>
      <c r="KZK65" s="431"/>
      <c r="KZL65" s="431"/>
      <c r="KZM65" s="431"/>
      <c r="KZN65" s="431"/>
      <c r="KZO65" s="431"/>
      <c r="KZP65" s="431"/>
      <c r="KZQ65" s="431"/>
      <c r="KZR65" s="431"/>
      <c r="KZS65" s="431"/>
      <c r="KZT65" s="431"/>
      <c r="KZU65" s="431"/>
      <c r="KZV65" s="431"/>
      <c r="KZW65" s="431"/>
      <c r="KZX65" s="431"/>
      <c r="KZY65" s="431"/>
      <c r="KZZ65" s="431"/>
      <c r="LAA65" s="431"/>
      <c r="LAB65" s="431"/>
      <c r="LAC65" s="431"/>
      <c r="LAD65" s="431"/>
      <c r="LAE65" s="431"/>
      <c r="LAF65" s="431"/>
      <c r="LAG65" s="431"/>
      <c r="LAH65" s="431"/>
      <c r="LAI65" s="431"/>
      <c r="LAJ65" s="431"/>
      <c r="LAK65" s="431"/>
      <c r="LAL65" s="431"/>
      <c r="LAM65" s="431"/>
      <c r="LAN65" s="431"/>
      <c r="LAO65" s="431"/>
      <c r="LAP65" s="431"/>
      <c r="LAQ65" s="431"/>
      <c r="LAR65" s="431"/>
      <c r="LAS65" s="431"/>
      <c r="LAT65" s="431"/>
      <c r="LAU65" s="431"/>
      <c r="LAV65" s="431"/>
      <c r="LAW65" s="431"/>
      <c r="LAX65" s="431"/>
      <c r="LAY65" s="431"/>
      <c r="LAZ65" s="431"/>
      <c r="LBA65" s="431"/>
      <c r="LBB65" s="431"/>
      <c r="LBC65" s="431"/>
      <c r="LBD65" s="431"/>
      <c r="LBE65" s="431"/>
      <c r="LBF65" s="431"/>
      <c r="LBG65" s="431"/>
      <c r="LBH65" s="431"/>
      <c r="LBI65" s="431"/>
      <c r="LBJ65" s="431"/>
      <c r="LBK65" s="431"/>
      <c r="LBL65" s="431"/>
      <c r="LBM65" s="431"/>
      <c r="LBN65" s="431"/>
      <c r="LBO65" s="431"/>
      <c r="LBP65" s="431"/>
      <c r="LBQ65" s="431"/>
      <c r="LBR65" s="431"/>
      <c r="LBS65" s="431"/>
      <c r="LBT65" s="431"/>
      <c r="LBU65" s="431"/>
      <c r="LBV65" s="431"/>
      <c r="LBW65" s="431"/>
      <c r="LBX65" s="431"/>
      <c r="LBY65" s="431"/>
      <c r="LBZ65" s="431"/>
      <c r="LCA65" s="431"/>
      <c r="LCB65" s="431"/>
      <c r="LCC65" s="431"/>
      <c r="LCD65" s="431"/>
      <c r="LCE65" s="431"/>
      <c r="LCF65" s="431"/>
      <c r="LCG65" s="431"/>
      <c r="LCH65" s="431"/>
      <c r="LCI65" s="431"/>
      <c r="LCJ65" s="431"/>
      <c r="LCK65" s="431"/>
      <c r="LCL65" s="431"/>
      <c r="LCM65" s="431"/>
      <c r="LCN65" s="431"/>
      <c r="LCO65" s="431"/>
      <c r="LCP65" s="431"/>
      <c r="LCQ65" s="431"/>
      <c r="LCR65" s="431"/>
      <c r="LCS65" s="431"/>
      <c r="LCT65" s="431"/>
      <c r="LCU65" s="431"/>
      <c r="LCV65" s="431"/>
      <c r="LCW65" s="431"/>
      <c r="LCX65" s="431"/>
      <c r="LCY65" s="431"/>
      <c r="LCZ65" s="431"/>
      <c r="LDA65" s="431"/>
      <c r="LDB65" s="431"/>
      <c r="LDC65" s="431"/>
      <c r="LDD65" s="431"/>
      <c r="LDE65" s="431"/>
      <c r="LDF65" s="431"/>
      <c r="LDG65" s="431"/>
      <c r="LDH65" s="431"/>
      <c r="LDI65" s="431"/>
      <c r="LDJ65" s="431"/>
      <c r="LDK65" s="431"/>
      <c r="LDL65" s="431"/>
      <c r="LDM65" s="431"/>
      <c r="LDN65" s="431"/>
      <c r="LDO65" s="431"/>
      <c r="LDP65" s="431"/>
      <c r="LDQ65" s="431"/>
      <c r="LDR65" s="431"/>
      <c r="LDS65" s="431"/>
      <c r="LDT65" s="431"/>
      <c r="LDU65" s="431"/>
      <c r="LDV65" s="431"/>
      <c r="LDW65" s="431"/>
      <c r="LDX65" s="431"/>
      <c r="LDY65" s="431"/>
      <c r="LDZ65" s="431"/>
      <c r="LEA65" s="431"/>
      <c r="LEB65" s="431"/>
      <c r="LEC65" s="431"/>
      <c r="LED65" s="431"/>
      <c r="LEE65" s="431"/>
      <c r="LEF65" s="431"/>
      <c r="LEG65" s="431"/>
      <c r="LEH65" s="431"/>
      <c r="LEI65" s="431"/>
      <c r="LEJ65" s="431"/>
      <c r="LEK65" s="431"/>
      <c r="LEL65" s="431"/>
      <c r="LEM65" s="431"/>
      <c r="LEN65" s="431"/>
      <c r="LEO65" s="431"/>
      <c r="LEP65" s="431"/>
      <c r="LEQ65" s="431"/>
      <c r="LER65" s="431"/>
      <c r="LES65" s="431"/>
      <c r="LET65" s="431"/>
      <c r="LEU65" s="431"/>
      <c r="LEV65" s="431"/>
      <c r="LEW65" s="431"/>
      <c r="LEX65" s="431"/>
      <c r="LEY65" s="431"/>
      <c r="LEZ65" s="431"/>
      <c r="LFA65" s="431"/>
      <c r="LFB65" s="431"/>
      <c r="LFC65" s="431"/>
      <c r="LFD65" s="431"/>
      <c r="LFE65" s="431"/>
      <c r="LFF65" s="431"/>
      <c r="LFG65" s="431"/>
      <c r="LFH65" s="431"/>
      <c r="LFI65" s="431"/>
      <c r="LFJ65" s="431"/>
      <c r="LFK65" s="431"/>
      <c r="LFL65" s="431"/>
      <c r="LFM65" s="431"/>
      <c r="LFN65" s="431"/>
      <c r="LFO65" s="431"/>
      <c r="LFP65" s="431"/>
      <c r="LFQ65" s="431"/>
      <c r="LFR65" s="431"/>
      <c r="LFS65" s="431"/>
      <c r="LFT65" s="431"/>
      <c r="LFU65" s="431"/>
      <c r="LFV65" s="431"/>
      <c r="LFW65" s="431"/>
      <c r="LFX65" s="431"/>
      <c r="LFY65" s="431"/>
      <c r="LFZ65" s="431"/>
      <c r="LGA65" s="431"/>
      <c r="LGB65" s="431"/>
      <c r="LGC65" s="431"/>
      <c r="LGD65" s="431"/>
      <c r="LGE65" s="431"/>
      <c r="LGF65" s="431"/>
      <c r="LGG65" s="431"/>
      <c r="LGH65" s="431"/>
      <c r="LGI65" s="431"/>
      <c r="LGJ65" s="431"/>
      <c r="LGK65" s="431"/>
      <c r="LGL65" s="431"/>
      <c r="LGM65" s="431"/>
      <c r="LGN65" s="431"/>
      <c r="LGO65" s="431"/>
      <c r="LGP65" s="431"/>
      <c r="LGQ65" s="431"/>
      <c r="LGR65" s="431"/>
      <c r="LGS65" s="431"/>
      <c r="LGT65" s="431"/>
      <c r="LGU65" s="431"/>
      <c r="LGV65" s="431"/>
      <c r="LGW65" s="431"/>
      <c r="LGX65" s="431"/>
      <c r="LGY65" s="431"/>
      <c r="LGZ65" s="431"/>
      <c r="LHA65" s="431"/>
      <c r="LHB65" s="431"/>
      <c r="LHC65" s="431"/>
      <c r="LHD65" s="431"/>
      <c r="LHE65" s="431"/>
      <c r="LHF65" s="431"/>
      <c r="LHG65" s="431"/>
      <c r="LHH65" s="431"/>
      <c r="LHI65" s="431"/>
      <c r="LHJ65" s="431"/>
      <c r="LHK65" s="431"/>
      <c r="LHL65" s="431"/>
      <c r="LHM65" s="431"/>
      <c r="LHN65" s="431"/>
      <c r="LHO65" s="431"/>
      <c r="LHP65" s="431"/>
      <c r="LHQ65" s="431"/>
      <c r="LHR65" s="431"/>
      <c r="LHS65" s="431"/>
      <c r="LHT65" s="431"/>
      <c r="LHU65" s="431"/>
      <c r="LHV65" s="431"/>
      <c r="LHW65" s="431"/>
      <c r="LHX65" s="431"/>
      <c r="LHY65" s="431"/>
      <c r="LHZ65" s="431"/>
      <c r="LIA65" s="431"/>
      <c r="LIB65" s="431"/>
      <c r="LIC65" s="431"/>
      <c r="LID65" s="431"/>
      <c r="LIE65" s="431"/>
      <c r="LIF65" s="431"/>
      <c r="LIG65" s="431"/>
      <c r="LIH65" s="431"/>
      <c r="LII65" s="431"/>
      <c r="LIJ65" s="431"/>
      <c r="LIK65" s="431"/>
      <c r="LIL65" s="431"/>
      <c r="LIM65" s="431"/>
      <c r="LIN65" s="431"/>
      <c r="LIO65" s="431"/>
      <c r="LIP65" s="431"/>
      <c r="LIQ65" s="431"/>
      <c r="LIR65" s="431"/>
      <c r="LIS65" s="431"/>
      <c r="LIT65" s="431"/>
      <c r="LIU65" s="431"/>
      <c r="LIV65" s="431"/>
      <c r="LIW65" s="431"/>
      <c r="LIX65" s="431"/>
      <c r="LIY65" s="431"/>
      <c r="LIZ65" s="431"/>
      <c r="LJA65" s="431"/>
      <c r="LJB65" s="431"/>
      <c r="LJC65" s="431"/>
      <c r="LJD65" s="431"/>
      <c r="LJE65" s="431"/>
      <c r="LJF65" s="431"/>
      <c r="LJG65" s="431"/>
      <c r="LJH65" s="431"/>
      <c r="LJI65" s="431"/>
      <c r="LJJ65" s="431"/>
      <c r="LJK65" s="431"/>
      <c r="LJL65" s="431"/>
      <c r="LJM65" s="431"/>
      <c r="LJN65" s="431"/>
      <c r="LJO65" s="431"/>
      <c r="LJP65" s="431"/>
      <c r="LJQ65" s="431"/>
      <c r="LJR65" s="431"/>
      <c r="LJS65" s="431"/>
      <c r="LJT65" s="431"/>
      <c r="LJU65" s="431"/>
      <c r="LJV65" s="431"/>
      <c r="LJW65" s="431"/>
      <c r="LJX65" s="431"/>
      <c r="LJY65" s="431"/>
      <c r="LJZ65" s="431"/>
      <c r="LKA65" s="431"/>
      <c r="LKB65" s="431"/>
      <c r="LKC65" s="431"/>
      <c r="LKD65" s="431"/>
      <c r="LKE65" s="431"/>
      <c r="LKF65" s="431"/>
      <c r="LKG65" s="431"/>
      <c r="LKH65" s="431"/>
      <c r="LKI65" s="431"/>
      <c r="LKJ65" s="431"/>
      <c r="LKK65" s="431"/>
      <c r="LKL65" s="431"/>
      <c r="LKM65" s="431"/>
      <c r="LKN65" s="431"/>
      <c r="LKO65" s="431"/>
      <c r="LKP65" s="431"/>
      <c r="LKQ65" s="431"/>
      <c r="LKR65" s="431"/>
      <c r="LKS65" s="431"/>
      <c r="LKT65" s="431"/>
      <c r="LKU65" s="431"/>
      <c r="LKV65" s="431"/>
      <c r="LKW65" s="431"/>
      <c r="LKX65" s="431"/>
      <c r="LKY65" s="431"/>
      <c r="LKZ65" s="431"/>
      <c r="LLA65" s="431"/>
      <c r="LLB65" s="431"/>
      <c r="LLC65" s="431"/>
      <c r="LLD65" s="431"/>
      <c r="LLE65" s="431"/>
      <c r="LLF65" s="431"/>
      <c r="LLG65" s="431"/>
      <c r="LLH65" s="431"/>
      <c r="LLI65" s="431"/>
      <c r="LLJ65" s="431"/>
      <c r="LLK65" s="431"/>
      <c r="LLL65" s="431"/>
      <c r="LLM65" s="431"/>
      <c r="LLN65" s="431"/>
      <c r="LLO65" s="431"/>
      <c r="LLP65" s="431"/>
      <c r="LLQ65" s="431"/>
      <c r="LLR65" s="431"/>
      <c r="LLS65" s="431"/>
      <c r="LLT65" s="431"/>
      <c r="LLU65" s="431"/>
      <c r="LLV65" s="431"/>
      <c r="LLW65" s="431"/>
      <c r="LLX65" s="431"/>
      <c r="LLY65" s="431"/>
      <c r="LLZ65" s="431"/>
      <c r="LMA65" s="431"/>
      <c r="LMB65" s="431"/>
      <c r="LMC65" s="431"/>
      <c r="LMD65" s="431"/>
      <c r="LME65" s="431"/>
      <c r="LMF65" s="431"/>
      <c r="LMG65" s="431"/>
      <c r="LMH65" s="431"/>
      <c r="LMI65" s="431"/>
      <c r="LMJ65" s="431"/>
      <c r="LMK65" s="431"/>
      <c r="LML65" s="431"/>
      <c r="LMM65" s="431"/>
      <c r="LMN65" s="431"/>
      <c r="LMO65" s="431"/>
      <c r="LMP65" s="431"/>
      <c r="LMQ65" s="431"/>
      <c r="LMR65" s="431"/>
      <c r="LMS65" s="431"/>
      <c r="LMT65" s="431"/>
      <c r="LMU65" s="431"/>
      <c r="LMV65" s="431"/>
      <c r="LMW65" s="431"/>
      <c r="LMX65" s="431"/>
      <c r="LMY65" s="431"/>
      <c r="LMZ65" s="431"/>
      <c r="LNA65" s="431"/>
      <c r="LNB65" s="431"/>
      <c r="LNC65" s="431"/>
      <c r="LND65" s="431"/>
      <c r="LNE65" s="431"/>
      <c r="LNF65" s="431"/>
      <c r="LNG65" s="431"/>
      <c r="LNH65" s="431"/>
      <c r="LNI65" s="431"/>
      <c r="LNJ65" s="431"/>
      <c r="LNK65" s="431"/>
      <c r="LNL65" s="431"/>
      <c r="LNM65" s="431"/>
      <c r="LNN65" s="431"/>
      <c r="LNO65" s="431"/>
      <c r="LNP65" s="431"/>
      <c r="LNQ65" s="431"/>
      <c r="LNR65" s="431"/>
      <c r="LNS65" s="431"/>
      <c r="LNT65" s="431"/>
      <c r="LNU65" s="431"/>
      <c r="LNV65" s="431"/>
      <c r="LNW65" s="431"/>
      <c r="LNX65" s="431"/>
      <c r="LNY65" s="431"/>
      <c r="LNZ65" s="431"/>
      <c r="LOA65" s="431"/>
      <c r="LOB65" s="431"/>
      <c r="LOC65" s="431"/>
      <c r="LOD65" s="431"/>
      <c r="LOE65" s="431"/>
      <c r="LOF65" s="431"/>
      <c r="LOG65" s="431"/>
      <c r="LOH65" s="431"/>
      <c r="LOI65" s="431"/>
      <c r="LOJ65" s="431"/>
      <c r="LOK65" s="431"/>
      <c r="LOL65" s="431"/>
      <c r="LOM65" s="431"/>
      <c r="LON65" s="431"/>
      <c r="LOO65" s="431"/>
      <c r="LOP65" s="431"/>
      <c r="LOQ65" s="431"/>
      <c r="LOR65" s="431"/>
      <c r="LOS65" s="431"/>
      <c r="LOT65" s="431"/>
      <c r="LOU65" s="431"/>
      <c r="LOV65" s="431"/>
      <c r="LOW65" s="431"/>
      <c r="LOX65" s="431"/>
      <c r="LOY65" s="431"/>
      <c r="LOZ65" s="431"/>
      <c r="LPA65" s="431"/>
      <c r="LPB65" s="431"/>
      <c r="LPC65" s="431"/>
      <c r="LPD65" s="431"/>
      <c r="LPE65" s="431"/>
      <c r="LPF65" s="431"/>
      <c r="LPG65" s="431"/>
      <c r="LPH65" s="431"/>
      <c r="LPI65" s="431"/>
      <c r="LPJ65" s="431"/>
      <c r="LPK65" s="431"/>
      <c r="LPL65" s="431"/>
      <c r="LPM65" s="431"/>
      <c r="LPN65" s="431"/>
      <c r="LPO65" s="431"/>
      <c r="LPP65" s="431"/>
      <c r="LPQ65" s="431"/>
      <c r="LPR65" s="431"/>
      <c r="LPS65" s="431"/>
      <c r="LPT65" s="431"/>
      <c r="LPU65" s="431"/>
      <c r="LPV65" s="431"/>
      <c r="LPW65" s="431"/>
      <c r="LPX65" s="431"/>
      <c r="LPY65" s="431"/>
      <c r="LPZ65" s="431"/>
      <c r="LQA65" s="431"/>
      <c r="LQB65" s="431"/>
      <c r="LQC65" s="431"/>
      <c r="LQD65" s="431"/>
      <c r="LQE65" s="431"/>
      <c r="LQF65" s="431"/>
      <c r="LQG65" s="431"/>
      <c r="LQH65" s="431"/>
      <c r="LQI65" s="431"/>
      <c r="LQJ65" s="431"/>
      <c r="LQK65" s="431"/>
      <c r="LQL65" s="431"/>
      <c r="LQM65" s="431"/>
      <c r="LQN65" s="431"/>
      <c r="LQO65" s="431"/>
      <c r="LQP65" s="431"/>
      <c r="LQQ65" s="431"/>
      <c r="LQR65" s="431"/>
      <c r="LQS65" s="431"/>
      <c r="LQT65" s="431"/>
      <c r="LQU65" s="431"/>
      <c r="LQV65" s="431"/>
      <c r="LQW65" s="431"/>
      <c r="LQX65" s="431"/>
      <c r="LQY65" s="431"/>
      <c r="LQZ65" s="431"/>
      <c r="LRA65" s="431"/>
      <c r="LRB65" s="431"/>
      <c r="LRC65" s="431"/>
      <c r="LRD65" s="431"/>
      <c r="LRE65" s="431"/>
      <c r="LRF65" s="431"/>
      <c r="LRG65" s="431"/>
      <c r="LRH65" s="431"/>
      <c r="LRI65" s="431"/>
      <c r="LRJ65" s="431"/>
      <c r="LRK65" s="431"/>
      <c r="LRL65" s="431"/>
      <c r="LRM65" s="431"/>
      <c r="LRN65" s="431"/>
      <c r="LRO65" s="431"/>
      <c r="LRP65" s="431"/>
      <c r="LRQ65" s="431"/>
      <c r="LRR65" s="431"/>
      <c r="LRS65" s="431"/>
      <c r="LRT65" s="431"/>
      <c r="LRU65" s="431"/>
      <c r="LRV65" s="431"/>
      <c r="LRW65" s="431"/>
      <c r="LRX65" s="431"/>
      <c r="LRY65" s="431"/>
      <c r="LRZ65" s="431"/>
      <c r="LSA65" s="431"/>
      <c r="LSB65" s="431"/>
      <c r="LSC65" s="431"/>
      <c r="LSD65" s="431"/>
      <c r="LSE65" s="431"/>
      <c r="LSF65" s="431"/>
      <c r="LSG65" s="431"/>
      <c r="LSH65" s="431"/>
      <c r="LSI65" s="431"/>
      <c r="LSJ65" s="431"/>
      <c r="LSK65" s="431"/>
      <c r="LSL65" s="431"/>
      <c r="LSM65" s="431"/>
      <c r="LSN65" s="431"/>
      <c r="LSO65" s="431"/>
      <c r="LSP65" s="431"/>
      <c r="LSQ65" s="431"/>
      <c r="LSR65" s="431"/>
      <c r="LSS65" s="431"/>
      <c r="LST65" s="431"/>
      <c r="LSU65" s="431"/>
      <c r="LSV65" s="431"/>
      <c r="LSW65" s="431"/>
      <c r="LSX65" s="431"/>
      <c r="LSY65" s="431"/>
      <c r="LSZ65" s="431"/>
      <c r="LTA65" s="431"/>
      <c r="LTB65" s="431"/>
      <c r="LTC65" s="431"/>
      <c r="LTD65" s="431"/>
      <c r="LTE65" s="431"/>
      <c r="LTF65" s="431"/>
      <c r="LTG65" s="431"/>
      <c r="LTH65" s="431"/>
      <c r="LTI65" s="431"/>
      <c r="LTJ65" s="431"/>
      <c r="LTK65" s="431"/>
      <c r="LTL65" s="431"/>
      <c r="LTM65" s="431"/>
      <c r="LTN65" s="431"/>
      <c r="LTO65" s="431"/>
      <c r="LTP65" s="431"/>
      <c r="LTQ65" s="431"/>
      <c r="LTR65" s="431"/>
      <c r="LTS65" s="431"/>
      <c r="LTT65" s="431"/>
      <c r="LTU65" s="431"/>
      <c r="LTV65" s="431"/>
      <c r="LTW65" s="431"/>
      <c r="LTX65" s="431"/>
      <c r="LTY65" s="431"/>
      <c r="LTZ65" s="431"/>
      <c r="LUA65" s="431"/>
      <c r="LUB65" s="431"/>
      <c r="LUC65" s="431"/>
      <c r="LUD65" s="431"/>
      <c r="LUE65" s="431"/>
      <c r="LUF65" s="431"/>
      <c r="LUG65" s="431"/>
      <c r="LUH65" s="431"/>
      <c r="LUI65" s="431"/>
      <c r="LUJ65" s="431"/>
      <c r="LUK65" s="431"/>
      <c r="LUL65" s="431"/>
      <c r="LUM65" s="431"/>
      <c r="LUN65" s="431"/>
      <c r="LUO65" s="431"/>
      <c r="LUP65" s="431"/>
      <c r="LUQ65" s="431"/>
      <c r="LUR65" s="431"/>
      <c r="LUS65" s="431"/>
      <c r="LUT65" s="431"/>
      <c r="LUU65" s="431"/>
      <c r="LUV65" s="431"/>
      <c r="LUW65" s="431"/>
      <c r="LUX65" s="431"/>
      <c r="LUY65" s="431"/>
      <c r="LUZ65" s="431"/>
      <c r="LVA65" s="431"/>
      <c r="LVB65" s="431"/>
      <c r="LVC65" s="431"/>
      <c r="LVD65" s="431"/>
      <c r="LVE65" s="431"/>
      <c r="LVF65" s="431"/>
      <c r="LVG65" s="431"/>
      <c r="LVH65" s="431"/>
      <c r="LVI65" s="431"/>
      <c r="LVJ65" s="431"/>
      <c r="LVK65" s="431"/>
      <c r="LVL65" s="431"/>
      <c r="LVM65" s="431"/>
      <c r="LVN65" s="431"/>
      <c r="LVO65" s="431"/>
      <c r="LVP65" s="431"/>
      <c r="LVQ65" s="431"/>
      <c r="LVR65" s="431"/>
      <c r="LVS65" s="431"/>
      <c r="LVT65" s="431"/>
      <c r="LVU65" s="431"/>
      <c r="LVV65" s="431"/>
      <c r="LVW65" s="431"/>
      <c r="LVX65" s="431"/>
      <c r="LVY65" s="431"/>
      <c r="LVZ65" s="431"/>
      <c r="LWA65" s="431"/>
      <c r="LWB65" s="431"/>
      <c r="LWC65" s="431"/>
      <c r="LWD65" s="431"/>
      <c r="LWE65" s="431"/>
      <c r="LWF65" s="431"/>
      <c r="LWG65" s="431"/>
      <c r="LWH65" s="431"/>
      <c r="LWI65" s="431"/>
      <c r="LWJ65" s="431"/>
      <c r="LWK65" s="431"/>
      <c r="LWL65" s="431"/>
      <c r="LWM65" s="431"/>
      <c r="LWN65" s="431"/>
      <c r="LWO65" s="431"/>
      <c r="LWP65" s="431"/>
      <c r="LWQ65" s="431"/>
      <c r="LWR65" s="431"/>
      <c r="LWS65" s="431"/>
      <c r="LWT65" s="431"/>
      <c r="LWU65" s="431"/>
      <c r="LWV65" s="431"/>
      <c r="LWW65" s="431"/>
      <c r="LWX65" s="431"/>
      <c r="LWY65" s="431"/>
      <c r="LWZ65" s="431"/>
      <c r="LXA65" s="431"/>
      <c r="LXB65" s="431"/>
      <c r="LXC65" s="431"/>
      <c r="LXD65" s="431"/>
      <c r="LXE65" s="431"/>
      <c r="LXF65" s="431"/>
      <c r="LXG65" s="431"/>
      <c r="LXH65" s="431"/>
      <c r="LXI65" s="431"/>
      <c r="LXJ65" s="431"/>
      <c r="LXK65" s="431"/>
      <c r="LXL65" s="431"/>
      <c r="LXM65" s="431"/>
      <c r="LXN65" s="431"/>
      <c r="LXO65" s="431"/>
      <c r="LXP65" s="431"/>
      <c r="LXQ65" s="431"/>
      <c r="LXR65" s="431"/>
      <c r="LXS65" s="431"/>
      <c r="LXT65" s="431"/>
      <c r="LXU65" s="431"/>
      <c r="LXV65" s="431"/>
      <c r="LXW65" s="431"/>
      <c r="LXX65" s="431"/>
      <c r="LXY65" s="431"/>
      <c r="LXZ65" s="431"/>
      <c r="LYA65" s="431"/>
      <c r="LYB65" s="431"/>
      <c r="LYC65" s="431"/>
      <c r="LYD65" s="431"/>
      <c r="LYE65" s="431"/>
      <c r="LYF65" s="431"/>
      <c r="LYG65" s="431"/>
      <c r="LYH65" s="431"/>
      <c r="LYI65" s="431"/>
      <c r="LYJ65" s="431"/>
      <c r="LYK65" s="431"/>
      <c r="LYL65" s="431"/>
      <c r="LYM65" s="431"/>
      <c r="LYN65" s="431"/>
      <c r="LYO65" s="431"/>
      <c r="LYP65" s="431"/>
      <c r="LYQ65" s="431"/>
      <c r="LYR65" s="431"/>
      <c r="LYS65" s="431"/>
      <c r="LYT65" s="431"/>
      <c r="LYU65" s="431"/>
      <c r="LYV65" s="431"/>
      <c r="LYW65" s="431"/>
      <c r="LYX65" s="431"/>
      <c r="LYY65" s="431"/>
      <c r="LYZ65" s="431"/>
      <c r="LZA65" s="431"/>
      <c r="LZB65" s="431"/>
      <c r="LZC65" s="431"/>
      <c r="LZD65" s="431"/>
      <c r="LZE65" s="431"/>
      <c r="LZF65" s="431"/>
      <c r="LZG65" s="431"/>
      <c r="LZH65" s="431"/>
      <c r="LZI65" s="431"/>
      <c r="LZJ65" s="431"/>
      <c r="LZK65" s="431"/>
      <c r="LZL65" s="431"/>
      <c r="LZM65" s="431"/>
      <c r="LZN65" s="431"/>
      <c r="LZO65" s="431"/>
      <c r="LZP65" s="431"/>
      <c r="LZQ65" s="431"/>
      <c r="LZR65" s="431"/>
      <c r="LZS65" s="431"/>
      <c r="LZT65" s="431"/>
      <c r="LZU65" s="431"/>
      <c r="LZV65" s="431"/>
      <c r="LZW65" s="431"/>
      <c r="LZX65" s="431"/>
      <c r="LZY65" s="431"/>
      <c r="LZZ65" s="431"/>
      <c r="MAA65" s="431"/>
      <c r="MAB65" s="431"/>
      <c r="MAC65" s="431"/>
      <c r="MAD65" s="431"/>
      <c r="MAE65" s="431"/>
      <c r="MAF65" s="431"/>
      <c r="MAG65" s="431"/>
      <c r="MAH65" s="431"/>
      <c r="MAI65" s="431"/>
      <c r="MAJ65" s="431"/>
      <c r="MAK65" s="431"/>
      <c r="MAL65" s="431"/>
      <c r="MAM65" s="431"/>
      <c r="MAN65" s="431"/>
      <c r="MAO65" s="431"/>
      <c r="MAP65" s="431"/>
      <c r="MAQ65" s="431"/>
      <c r="MAR65" s="431"/>
      <c r="MAS65" s="431"/>
      <c r="MAT65" s="431"/>
      <c r="MAU65" s="431"/>
      <c r="MAV65" s="431"/>
      <c r="MAW65" s="431"/>
      <c r="MAX65" s="431"/>
      <c r="MAY65" s="431"/>
      <c r="MAZ65" s="431"/>
      <c r="MBA65" s="431"/>
      <c r="MBB65" s="431"/>
      <c r="MBC65" s="431"/>
      <c r="MBD65" s="431"/>
      <c r="MBE65" s="431"/>
      <c r="MBF65" s="431"/>
      <c r="MBG65" s="431"/>
      <c r="MBH65" s="431"/>
      <c r="MBI65" s="431"/>
      <c r="MBJ65" s="431"/>
      <c r="MBK65" s="431"/>
      <c r="MBL65" s="431"/>
      <c r="MBM65" s="431"/>
      <c r="MBN65" s="431"/>
      <c r="MBO65" s="431"/>
      <c r="MBP65" s="431"/>
      <c r="MBQ65" s="431"/>
      <c r="MBR65" s="431"/>
      <c r="MBS65" s="431"/>
      <c r="MBT65" s="431"/>
      <c r="MBU65" s="431"/>
      <c r="MBV65" s="431"/>
      <c r="MBW65" s="431"/>
      <c r="MBX65" s="431"/>
      <c r="MBY65" s="431"/>
      <c r="MBZ65" s="431"/>
      <c r="MCA65" s="431"/>
      <c r="MCB65" s="431"/>
      <c r="MCC65" s="431"/>
      <c r="MCD65" s="431"/>
      <c r="MCE65" s="431"/>
      <c r="MCF65" s="431"/>
      <c r="MCG65" s="431"/>
      <c r="MCH65" s="431"/>
      <c r="MCI65" s="431"/>
      <c r="MCJ65" s="431"/>
      <c r="MCK65" s="431"/>
      <c r="MCL65" s="431"/>
      <c r="MCM65" s="431"/>
      <c r="MCN65" s="431"/>
      <c r="MCO65" s="431"/>
      <c r="MCP65" s="431"/>
      <c r="MCQ65" s="431"/>
      <c r="MCR65" s="431"/>
      <c r="MCS65" s="431"/>
      <c r="MCT65" s="431"/>
      <c r="MCU65" s="431"/>
      <c r="MCV65" s="431"/>
      <c r="MCW65" s="431"/>
      <c r="MCX65" s="431"/>
      <c r="MCY65" s="431"/>
      <c r="MCZ65" s="431"/>
      <c r="MDA65" s="431"/>
      <c r="MDB65" s="431"/>
      <c r="MDC65" s="431"/>
      <c r="MDD65" s="431"/>
      <c r="MDE65" s="431"/>
      <c r="MDF65" s="431"/>
      <c r="MDG65" s="431"/>
      <c r="MDH65" s="431"/>
      <c r="MDI65" s="431"/>
      <c r="MDJ65" s="431"/>
      <c r="MDK65" s="431"/>
      <c r="MDL65" s="431"/>
      <c r="MDM65" s="431"/>
      <c r="MDN65" s="431"/>
      <c r="MDO65" s="431"/>
      <c r="MDP65" s="431"/>
      <c r="MDQ65" s="431"/>
      <c r="MDR65" s="431"/>
      <c r="MDS65" s="431"/>
      <c r="MDT65" s="431"/>
      <c r="MDU65" s="431"/>
      <c r="MDV65" s="431"/>
      <c r="MDW65" s="431"/>
      <c r="MDX65" s="431"/>
      <c r="MDY65" s="431"/>
      <c r="MDZ65" s="431"/>
      <c r="MEA65" s="431"/>
      <c r="MEB65" s="431"/>
      <c r="MEC65" s="431"/>
      <c r="MED65" s="431"/>
      <c r="MEE65" s="431"/>
      <c r="MEF65" s="431"/>
      <c r="MEG65" s="431"/>
      <c r="MEH65" s="431"/>
      <c r="MEI65" s="431"/>
      <c r="MEJ65" s="431"/>
      <c r="MEK65" s="431"/>
      <c r="MEL65" s="431"/>
      <c r="MEM65" s="431"/>
      <c r="MEN65" s="431"/>
      <c r="MEO65" s="431"/>
      <c r="MEP65" s="431"/>
      <c r="MEQ65" s="431"/>
      <c r="MER65" s="431"/>
      <c r="MES65" s="431"/>
      <c r="MET65" s="431"/>
      <c r="MEU65" s="431"/>
      <c r="MEV65" s="431"/>
      <c r="MEW65" s="431"/>
      <c r="MEX65" s="431"/>
      <c r="MEY65" s="431"/>
      <c r="MEZ65" s="431"/>
      <c r="MFA65" s="431"/>
      <c r="MFB65" s="431"/>
      <c r="MFC65" s="431"/>
      <c r="MFD65" s="431"/>
      <c r="MFE65" s="431"/>
      <c r="MFF65" s="431"/>
      <c r="MFG65" s="431"/>
      <c r="MFH65" s="431"/>
      <c r="MFI65" s="431"/>
      <c r="MFJ65" s="431"/>
      <c r="MFK65" s="431"/>
      <c r="MFL65" s="431"/>
      <c r="MFM65" s="431"/>
      <c r="MFN65" s="431"/>
      <c r="MFO65" s="431"/>
      <c r="MFP65" s="431"/>
      <c r="MFQ65" s="431"/>
      <c r="MFR65" s="431"/>
      <c r="MFS65" s="431"/>
      <c r="MFT65" s="431"/>
      <c r="MFU65" s="431"/>
      <c r="MFV65" s="431"/>
      <c r="MFW65" s="431"/>
      <c r="MFX65" s="431"/>
      <c r="MFY65" s="431"/>
      <c r="MFZ65" s="431"/>
      <c r="MGA65" s="431"/>
      <c r="MGB65" s="431"/>
      <c r="MGC65" s="431"/>
      <c r="MGD65" s="431"/>
      <c r="MGE65" s="431"/>
      <c r="MGF65" s="431"/>
      <c r="MGG65" s="431"/>
      <c r="MGH65" s="431"/>
      <c r="MGI65" s="431"/>
      <c r="MGJ65" s="431"/>
      <c r="MGK65" s="431"/>
      <c r="MGL65" s="431"/>
      <c r="MGM65" s="431"/>
      <c r="MGN65" s="431"/>
      <c r="MGO65" s="431"/>
      <c r="MGP65" s="431"/>
      <c r="MGQ65" s="431"/>
      <c r="MGR65" s="431"/>
      <c r="MGS65" s="431"/>
      <c r="MGT65" s="431"/>
      <c r="MGU65" s="431"/>
      <c r="MGV65" s="431"/>
      <c r="MGW65" s="431"/>
      <c r="MGX65" s="431"/>
      <c r="MGY65" s="431"/>
      <c r="MGZ65" s="431"/>
      <c r="MHA65" s="431"/>
      <c r="MHB65" s="431"/>
      <c r="MHC65" s="431"/>
      <c r="MHD65" s="431"/>
      <c r="MHE65" s="431"/>
      <c r="MHF65" s="431"/>
      <c r="MHG65" s="431"/>
      <c r="MHH65" s="431"/>
      <c r="MHI65" s="431"/>
      <c r="MHJ65" s="431"/>
      <c r="MHK65" s="431"/>
      <c r="MHL65" s="431"/>
      <c r="MHM65" s="431"/>
      <c r="MHN65" s="431"/>
      <c r="MHO65" s="431"/>
      <c r="MHP65" s="431"/>
      <c r="MHQ65" s="431"/>
      <c r="MHR65" s="431"/>
      <c r="MHS65" s="431"/>
      <c r="MHT65" s="431"/>
      <c r="MHU65" s="431"/>
      <c r="MHV65" s="431"/>
      <c r="MHW65" s="431"/>
      <c r="MHX65" s="431"/>
      <c r="MHY65" s="431"/>
      <c r="MHZ65" s="431"/>
      <c r="MIA65" s="431"/>
      <c r="MIB65" s="431"/>
      <c r="MIC65" s="431"/>
      <c r="MID65" s="431"/>
      <c r="MIE65" s="431"/>
      <c r="MIF65" s="431"/>
      <c r="MIG65" s="431"/>
      <c r="MIH65" s="431"/>
      <c r="MII65" s="431"/>
      <c r="MIJ65" s="431"/>
      <c r="MIK65" s="431"/>
      <c r="MIL65" s="431"/>
      <c r="MIM65" s="431"/>
      <c r="MIN65" s="431"/>
      <c r="MIO65" s="431"/>
      <c r="MIP65" s="431"/>
      <c r="MIQ65" s="431"/>
      <c r="MIR65" s="431"/>
      <c r="MIS65" s="431"/>
      <c r="MIT65" s="431"/>
      <c r="MIU65" s="431"/>
      <c r="MIV65" s="431"/>
      <c r="MIW65" s="431"/>
      <c r="MIX65" s="431"/>
      <c r="MIY65" s="431"/>
      <c r="MIZ65" s="431"/>
      <c r="MJA65" s="431"/>
      <c r="MJB65" s="431"/>
      <c r="MJC65" s="431"/>
      <c r="MJD65" s="431"/>
      <c r="MJE65" s="431"/>
      <c r="MJF65" s="431"/>
      <c r="MJG65" s="431"/>
      <c r="MJH65" s="431"/>
      <c r="MJI65" s="431"/>
      <c r="MJJ65" s="431"/>
      <c r="MJK65" s="431"/>
      <c r="MJL65" s="431"/>
      <c r="MJM65" s="431"/>
      <c r="MJN65" s="431"/>
      <c r="MJO65" s="431"/>
      <c r="MJP65" s="431"/>
      <c r="MJQ65" s="431"/>
      <c r="MJR65" s="431"/>
      <c r="MJS65" s="431"/>
      <c r="MJT65" s="431"/>
      <c r="MJU65" s="431"/>
      <c r="MJV65" s="431"/>
      <c r="MJW65" s="431"/>
      <c r="MJX65" s="431"/>
      <c r="MJY65" s="431"/>
      <c r="MJZ65" s="431"/>
      <c r="MKA65" s="431"/>
      <c r="MKB65" s="431"/>
      <c r="MKC65" s="431"/>
      <c r="MKD65" s="431"/>
      <c r="MKE65" s="431"/>
      <c r="MKF65" s="431"/>
      <c r="MKG65" s="431"/>
      <c r="MKH65" s="431"/>
      <c r="MKI65" s="431"/>
      <c r="MKJ65" s="431"/>
      <c r="MKK65" s="431"/>
      <c r="MKL65" s="431"/>
      <c r="MKM65" s="431"/>
      <c r="MKN65" s="431"/>
      <c r="MKO65" s="431"/>
      <c r="MKP65" s="431"/>
      <c r="MKQ65" s="431"/>
      <c r="MKR65" s="431"/>
      <c r="MKS65" s="431"/>
      <c r="MKT65" s="431"/>
      <c r="MKU65" s="431"/>
      <c r="MKV65" s="431"/>
      <c r="MKW65" s="431"/>
      <c r="MKX65" s="431"/>
      <c r="MKY65" s="431"/>
      <c r="MKZ65" s="431"/>
      <c r="MLA65" s="431"/>
      <c r="MLB65" s="431"/>
      <c r="MLC65" s="431"/>
      <c r="MLD65" s="431"/>
      <c r="MLE65" s="431"/>
      <c r="MLF65" s="431"/>
      <c r="MLG65" s="431"/>
      <c r="MLH65" s="431"/>
      <c r="MLI65" s="431"/>
      <c r="MLJ65" s="431"/>
      <c r="MLK65" s="431"/>
      <c r="MLL65" s="431"/>
      <c r="MLM65" s="431"/>
      <c r="MLN65" s="431"/>
      <c r="MLO65" s="431"/>
      <c r="MLP65" s="431"/>
      <c r="MLQ65" s="431"/>
      <c r="MLR65" s="431"/>
      <c r="MLS65" s="431"/>
      <c r="MLT65" s="431"/>
      <c r="MLU65" s="431"/>
      <c r="MLV65" s="431"/>
      <c r="MLW65" s="431"/>
      <c r="MLX65" s="431"/>
      <c r="MLY65" s="431"/>
      <c r="MLZ65" s="431"/>
      <c r="MMA65" s="431"/>
      <c r="MMB65" s="431"/>
      <c r="MMC65" s="431"/>
      <c r="MMD65" s="431"/>
      <c r="MME65" s="431"/>
      <c r="MMF65" s="431"/>
      <c r="MMG65" s="431"/>
      <c r="MMH65" s="431"/>
      <c r="MMI65" s="431"/>
      <c r="MMJ65" s="431"/>
      <c r="MMK65" s="431"/>
      <c r="MML65" s="431"/>
      <c r="MMM65" s="431"/>
      <c r="MMN65" s="431"/>
      <c r="MMO65" s="431"/>
      <c r="MMP65" s="431"/>
      <c r="MMQ65" s="431"/>
      <c r="MMR65" s="431"/>
      <c r="MMS65" s="431"/>
      <c r="MMT65" s="431"/>
      <c r="MMU65" s="431"/>
      <c r="MMV65" s="431"/>
      <c r="MMW65" s="431"/>
      <c r="MMX65" s="431"/>
      <c r="MMY65" s="431"/>
      <c r="MMZ65" s="431"/>
      <c r="MNA65" s="431"/>
      <c r="MNB65" s="431"/>
      <c r="MNC65" s="431"/>
      <c r="MND65" s="431"/>
      <c r="MNE65" s="431"/>
      <c r="MNF65" s="431"/>
      <c r="MNG65" s="431"/>
      <c r="MNH65" s="431"/>
      <c r="MNI65" s="431"/>
      <c r="MNJ65" s="431"/>
      <c r="MNK65" s="431"/>
      <c r="MNL65" s="431"/>
      <c r="MNM65" s="431"/>
      <c r="MNN65" s="431"/>
      <c r="MNO65" s="431"/>
      <c r="MNP65" s="431"/>
      <c r="MNQ65" s="431"/>
      <c r="MNR65" s="431"/>
      <c r="MNS65" s="431"/>
      <c r="MNT65" s="431"/>
      <c r="MNU65" s="431"/>
      <c r="MNV65" s="431"/>
      <c r="MNW65" s="431"/>
      <c r="MNX65" s="431"/>
      <c r="MNY65" s="431"/>
      <c r="MNZ65" s="431"/>
      <c r="MOA65" s="431"/>
      <c r="MOB65" s="431"/>
      <c r="MOC65" s="431"/>
      <c r="MOD65" s="431"/>
      <c r="MOE65" s="431"/>
      <c r="MOF65" s="431"/>
      <c r="MOG65" s="431"/>
      <c r="MOH65" s="431"/>
      <c r="MOI65" s="431"/>
      <c r="MOJ65" s="431"/>
      <c r="MOK65" s="431"/>
      <c r="MOL65" s="431"/>
      <c r="MOM65" s="431"/>
      <c r="MON65" s="431"/>
      <c r="MOO65" s="431"/>
      <c r="MOP65" s="431"/>
      <c r="MOQ65" s="431"/>
      <c r="MOR65" s="431"/>
      <c r="MOS65" s="431"/>
      <c r="MOT65" s="431"/>
      <c r="MOU65" s="431"/>
      <c r="MOV65" s="431"/>
      <c r="MOW65" s="431"/>
      <c r="MOX65" s="431"/>
      <c r="MOY65" s="431"/>
      <c r="MOZ65" s="431"/>
      <c r="MPA65" s="431"/>
      <c r="MPB65" s="431"/>
      <c r="MPC65" s="431"/>
      <c r="MPD65" s="431"/>
      <c r="MPE65" s="431"/>
      <c r="MPF65" s="431"/>
      <c r="MPG65" s="431"/>
      <c r="MPH65" s="431"/>
      <c r="MPI65" s="431"/>
      <c r="MPJ65" s="431"/>
      <c r="MPK65" s="431"/>
      <c r="MPL65" s="431"/>
      <c r="MPM65" s="431"/>
      <c r="MPN65" s="431"/>
      <c r="MPO65" s="431"/>
      <c r="MPP65" s="431"/>
      <c r="MPQ65" s="431"/>
      <c r="MPR65" s="431"/>
      <c r="MPS65" s="431"/>
      <c r="MPT65" s="431"/>
      <c r="MPU65" s="431"/>
      <c r="MPV65" s="431"/>
      <c r="MPW65" s="431"/>
      <c r="MPX65" s="431"/>
      <c r="MPY65" s="431"/>
      <c r="MPZ65" s="431"/>
      <c r="MQA65" s="431"/>
      <c r="MQB65" s="431"/>
      <c r="MQC65" s="431"/>
      <c r="MQD65" s="431"/>
      <c r="MQE65" s="431"/>
      <c r="MQF65" s="431"/>
      <c r="MQG65" s="431"/>
      <c r="MQH65" s="431"/>
      <c r="MQI65" s="431"/>
      <c r="MQJ65" s="431"/>
      <c r="MQK65" s="431"/>
      <c r="MQL65" s="431"/>
      <c r="MQM65" s="431"/>
      <c r="MQN65" s="431"/>
      <c r="MQO65" s="431"/>
      <c r="MQP65" s="431"/>
      <c r="MQQ65" s="431"/>
      <c r="MQR65" s="431"/>
      <c r="MQS65" s="431"/>
      <c r="MQT65" s="431"/>
      <c r="MQU65" s="431"/>
      <c r="MQV65" s="431"/>
      <c r="MQW65" s="431"/>
      <c r="MQX65" s="431"/>
      <c r="MQY65" s="431"/>
      <c r="MQZ65" s="431"/>
      <c r="MRA65" s="431"/>
      <c r="MRB65" s="431"/>
      <c r="MRC65" s="431"/>
      <c r="MRD65" s="431"/>
      <c r="MRE65" s="431"/>
      <c r="MRF65" s="431"/>
      <c r="MRG65" s="431"/>
      <c r="MRH65" s="431"/>
      <c r="MRI65" s="431"/>
      <c r="MRJ65" s="431"/>
      <c r="MRK65" s="431"/>
      <c r="MRL65" s="431"/>
      <c r="MRM65" s="431"/>
      <c r="MRN65" s="431"/>
      <c r="MRO65" s="431"/>
      <c r="MRP65" s="431"/>
      <c r="MRQ65" s="431"/>
      <c r="MRR65" s="431"/>
      <c r="MRS65" s="431"/>
      <c r="MRT65" s="431"/>
      <c r="MRU65" s="431"/>
      <c r="MRV65" s="431"/>
      <c r="MRW65" s="431"/>
      <c r="MRX65" s="431"/>
      <c r="MRY65" s="431"/>
      <c r="MRZ65" s="431"/>
      <c r="MSA65" s="431"/>
      <c r="MSB65" s="431"/>
      <c r="MSC65" s="431"/>
      <c r="MSD65" s="431"/>
      <c r="MSE65" s="431"/>
      <c r="MSF65" s="431"/>
      <c r="MSG65" s="431"/>
      <c r="MSH65" s="431"/>
      <c r="MSI65" s="431"/>
      <c r="MSJ65" s="431"/>
      <c r="MSK65" s="431"/>
      <c r="MSL65" s="431"/>
      <c r="MSM65" s="431"/>
      <c r="MSN65" s="431"/>
      <c r="MSO65" s="431"/>
      <c r="MSP65" s="431"/>
      <c r="MSQ65" s="431"/>
      <c r="MSR65" s="431"/>
      <c r="MSS65" s="431"/>
      <c r="MST65" s="431"/>
      <c r="MSU65" s="431"/>
      <c r="MSV65" s="431"/>
      <c r="MSW65" s="431"/>
      <c r="MSX65" s="431"/>
      <c r="MSY65" s="431"/>
      <c r="MSZ65" s="431"/>
      <c r="MTA65" s="431"/>
      <c r="MTB65" s="431"/>
      <c r="MTC65" s="431"/>
      <c r="MTD65" s="431"/>
      <c r="MTE65" s="431"/>
      <c r="MTF65" s="431"/>
      <c r="MTG65" s="431"/>
      <c r="MTH65" s="431"/>
      <c r="MTI65" s="431"/>
      <c r="MTJ65" s="431"/>
      <c r="MTK65" s="431"/>
      <c r="MTL65" s="431"/>
      <c r="MTM65" s="431"/>
      <c r="MTN65" s="431"/>
      <c r="MTO65" s="431"/>
      <c r="MTP65" s="431"/>
      <c r="MTQ65" s="431"/>
      <c r="MTR65" s="431"/>
      <c r="MTS65" s="431"/>
      <c r="MTT65" s="431"/>
      <c r="MTU65" s="431"/>
      <c r="MTV65" s="431"/>
      <c r="MTW65" s="431"/>
      <c r="MTX65" s="431"/>
      <c r="MTY65" s="431"/>
      <c r="MTZ65" s="431"/>
      <c r="MUA65" s="431"/>
      <c r="MUB65" s="431"/>
      <c r="MUC65" s="431"/>
      <c r="MUD65" s="431"/>
      <c r="MUE65" s="431"/>
      <c r="MUF65" s="431"/>
      <c r="MUG65" s="431"/>
      <c r="MUH65" s="431"/>
      <c r="MUI65" s="431"/>
      <c r="MUJ65" s="431"/>
      <c r="MUK65" s="431"/>
      <c r="MUL65" s="431"/>
      <c r="MUM65" s="431"/>
      <c r="MUN65" s="431"/>
      <c r="MUO65" s="431"/>
      <c r="MUP65" s="431"/>
      <c r="MUQ65" s="431"/>
      <c r="MUR65" s="431"/>
      <c r="MUS65" s="431"/>
      <c r="MUT65" s="431"/>
      <c r="MUU65" s="431"/>
      <c r="MUV65" s="431"/>
      <c r="MUW65" s="431"/>
      <c r="MUX65" s="431"/>
      <c r="MUY65" s="431"/>
      <c r="MUZ65" s="431"/>
      <c r="MVA65" s="431"/>
      <c r="MVB65" s="431"/>
      <c r="MVC65" s="431"/>
      <c r="MVD65" s="431"/>
      <c r="MVE65" s="431"/>
      <c r="MVF65" s="431"/>
      <c r="MVG65" s="431"/>
      <c r="MVH65" s="431"/>
      <c r="MVI65" s="431"/>
      <c r="MVJ65" s="431"/>
      <c r="MVK65" s="431"/>
      <c r="MVL65" s="431"/>
      <c r="MVM65" s="431"/>
      <c r="MVN65" s="431"/>
      <c r="MVO65" s="431"/>
      <c r="MVP65" s="431"/>
      <c r="MVQ65" s="431"/>
      <c r="MVR65" s="431"/>
      <c r="MVS65" s="431"/>
      <c r="MVT65" s="431"/>
      <c r="MVU65" s="431"/>
      <c r="MVV65" s="431"/>
      <c r="MVW65" s="431"/>
      <c r="MVX65" s="431"/>
      <c r="MVY65" s="431"/>
      <c r="MVZ65" s="431"/>
      <c r="MWA65" s="431"/>
      <c r="MWB65" s="431"/>
      <c r="MWC65" s="431"/>
      <c r="MWD65" s="431"/>
      <c r="MWE65" s="431"/>
      <c r="MWF65" s="431"/>
      <c r="MWG65" s="431"/>
      <c r="MWH65" s="431"/>
      <c r="MWI65" s="431"/>
      <c r="MWJ65" s="431"/>
      <c r="MWK65" s="431"/>
      <c r="MWL65" s="431"/>
      <c r="MWM65" s="431"/>
      <c r="MWN65" s="431"/>
      <c r="MWO65" s="431"/>
      <c r="MWP65" s="431"/>
      <c r="MWQ65" s="431"/>
      <c r="MWR65" s="431"/>
      <c r="MWS65" s="431"/>
      <c r="MWT65" s="431"/>
      <c r="MWU65" s="431"/>
      <c r="MWV65" s="431"/>
      <c r="MWW65" s="431"/>
      <c r="MWX65" s="431"/>
      <c r="MWY65" s="431"/>
      <c r="MWZ65" s="431"/>
      <c r="MXA65" s="431"/>
      <c r="MXB65" s="431"/>
      <c r="MXC65" s="431"/>
      <c r="MXD65" s="431"/>
      <c r="MXE65" s="431"/>
      <c r="MXF65" s="431"/>
      <c r="MXG65" s="431"/>
      <c r="MXH65" s="431"/>
      <c r="MXI65" s="431"/>
      <c r="MXJ65" s="431"/>
      <c r="MXK65" s="431"/>
      <c r="MXL65" s="431"/>
      <c r="MXM65" s="431"/>
      <c r="MXN65" s="431"/>
      <c r="MXO65" s="431"/>
      <c r="MXP65" s="431"/>
      <c r="MXQ65" s="431"/>
      <c r="MXR65" s="431"/>
      <c r="MXS65" s="431"/>
      <c r="MXT65" s="431"/>
      <c r="MXU65" s="431"/>
      <c r="MXV65" s="431"/>
      <c r="MXW65" s="431"/>
      <c r="MXX65" s="431"/>
      <c r="MXY65" s="431"/>
      <c r="MXZ65" s="431"/>
      <c r="MYA65" s="431"/>
      <c r="MYB65" s="431"/>
      <c r="MYC65" s="431"/>
      <c r="MYD65" s="431"/>
      <c r="MYE65" s="431"/>
      <c r="MYF65" s="431"/>
      <c r="MYG65" s="431"/>
      <c r="MYH65" s="431"/>
      <c r="MYI65" s="431"/>
      <c r="MYJ65" s="431"/>
      <c r="MYK65" s="431"/>
      <c r="MYL65" s="431"/>
      <c r="MYM65" s="431"/>
      <c r="MYN65" s="431"/>
      <c r="MYO65" s="431"/>
      <c r="MYP65" s="431"/>
      <c r="MYQ65" s="431"/>
      <c r="MYR65" s="431"/>
      <c r="MYS65" s="431"/>
      <c r="MYT65" s="431"/>
      <c r="MYU65" s="431"/>
      <c r="MYV65" s="431"/>
      <c r="MYW65" s="431"/>
      <c r="MYX65" s="431"/>
      <c r="MYY65" s="431"/>
      <c r="MYZ65" s="431"/>
      <c r="MZA65" s="431"/>
      <c r="MZB65" s="431"/>
      <c r="MZC65" s="431"/>
      <c r="MZD65" s="431"/>
      <c r="MZE65" s="431"/>
      <c r="MZF65" s="431"/>
      <c r="MZG65" s="431"/>
      <c r="MZH65" s="431"/>
      <c r="MZI65" s="431"/>
      <c r="MZJ65" s="431"/>
      <c r="MZK65" s="431"/>
      <c r="MZL65" s="431"/>
      <c r="MZM65" s="431"/>
      <c r="MZN65" s="431"/>
      <c r="MZO65" s="431"/>
      <c r="MZP65" s="431"/>
      <c r="MZQ65" s="431"/>
      <c r="MZR65" s="431"/>
      <c r="MZS65" s="431"/>
      <c r="MZT65" s="431"/>
      <c r="MZU65" s="431"/>
      <c r="MZV65" s="431"/>
      <c r="MZW65" s="431"/>
      <c r="MZX65" s="431"/>
      <c r="MZY65" s="431"/>
      <c r="MZZ65" s="431"/>
      <c r="NAA65" s="431"/>
      <c r="NAB65" s="431"/>
      <c r="NAC65" s="431"/>
      <c r="NAD65" s="431"/>
      <c r="NAE65" s="431"/>
      <c r="NAF65" s="431"/>
      <c r="NAG65" s="431"/>
      <c r="NAH65" s="431"/>
      <c r="NAI65" s="431"/>
      <c r="NAJ65" s="431"/>
      <c r="NAK65" s="431"/>
      <c r="NAL65" s="431"/>
      <c r="NAM65" s="431"/>
      <c r="NAN65" s="431"/>
      <c r="NAO65" s="431"/>
      <c r="NAP65" s="431"/>
      <c r="NAQ65" s="431"/>
      <c r="NAR65" s="431"/>
      <c r="NAS65" s="431"/>
      <c r="NAT65" s="431"/>
      <c r="NAU65" s="431"/>
      <c r="NAV65" s="431"/>
      <c r="NAW65" s="431"/>
      <c r="NAX65" s="431"/>
      <c r="NAY65" s="431"/>
      <c r="NAZ65" s="431"/>
      <c r="NBA65" s="431"/>
      <c r="NBB65" s="431"/>
      <c r="NBC65" s="431"/>
      <c r="NBD65" s="431"/>
      <c r="NBE65" s="431"/>
      <c r="NBF65" s="431"/>
      <c r="NBG65" s="431"/>
      <c r="NBH65" s="431"/>
      <c r="NBI65" s="431"/>
      <c r="NBJ65" s="431"/>
      <c r="NBK65" s="431"/>
      <c r="NBL65" s="431"/>
      <c r="NBM65" s="431"/>
      <c r="NBN65" s="431"/>
      <c r="NBO65" s="431"/>
      <c r="NBP65" s="431"/>
      <c r="NBQ65" s="431"/>
      <c r="NBR65" s="431"/>
      <c r="NBS65" s="431"/>
      <c r="NBT65" s="431"/>
      <c r="NBU65" s="431"/>
      <c r="NBV65" s="431"/>
      <c r="NBW65" s="431"/>
      <c r="NBX65" s="431"/>
      <c r="NBY65" s="431"/>
      <c r="NBZ65" s="431"/>
      <c r="NCA65" s="431"/>
      <c r="NCB65" s="431"/>
      <c r="NCC65" s="431"/>
      <c r="NCD65" s="431"/>
      <c r="NCE65" s="431"/>
      <c r="NCF65" s="431"/>
      <c r="NCG65" s="431"/>
      <c r="NCH65" s="431"/>
      <c r="NCI65" s="431"/>
      <c r="NCJ65" s="431"/>
      <c r="NCK65" s="431"/>
      <c r="NCL65" s="431"/>
      <c r="NCM65" s="431"/>
      <c r="NCN65" s="431"/>
      <c r="NCO65" s="431"/>
      <c r="NCP65" s="431"/>
      <c r="NCQ65" s="431"/>
      <c r="NCR65" s="431"/>
      <c r="NCS65" s="431"/>
      <c r="NCT65" s="431"/>
      <c r="NCU65" s="431"/>
      <c r="NCV65" s="431"/>
      <c r="NCW65" s="431"/>
      <c r="NCX65" s="431"/>
      <c r="NCY65" s="431"/>
      <c r="NCZ65" s="431"/>
      <c r="NDA65" s="431"/>
      <c r="NDB65" s="431"/>
      <c r="NDC65" s="431"/>
      <c r="NDD65" s="431"/>
      <c r="NDE65" s="431"/>
      <c r="NDF65" s="431"/>
      <c r="NDG65" s="431"/>
      <c r="NDH65" s="431"/>
      <c r="NDI65" s="431"/>
      <c r="NDJ65" s="431"/>
      <c r="NDK65" s="431"/>
      <c r="NDL65" s="431"/>
      <c r="NDM65" s="431"/>
      <c r="NDN65" s="431"/>
      <c r="NDO65" s="431"/>
      <c r="NDP65" s="431"/>
      <c r="NDQ65" s="431"/>
      <c r="NDR65" s="431"/>
      <c r="NDS65" s="431"/>
      <c r="NDT65" s="431"/>
      <c r="NDU65" s="431"/>
      <c r="NDV65" s="431"/>
      <c r="NDW65" s="431"/>
      <c r="NDX65" s="431"/>
      <c r="NDY65" s="431"/>
      <c r="NDZ65" s="431"/>
      <c r="NEA65" s="431"/>
      <c r="NEB65" s="431"/>
      <c r="NEC65" s="431"/>
      <c r="NED65" s="431"/>
      <c r="NEE65" s="431"/>
      <c r="NEF65" s="431"/>
      <c r="NEG65" s="431"/>
      <c r="NEH65" s="431"/>
      <c r="NEI65" s="431"/>
      <c r="NEJ65" s="431"/>
      <c r="NEK65" s="431"/>
      <c r="NEL65" s="431"/>
      <c r="NEM65" s="431"/>
      <c r="NEN65" s="431"/>
      <c r="NEO65" s="431"/>
      <c r="NEP65" s="431"/>
      <c r="NEQ65" s="431"/>
      <c r="NER65" s="431"/>
      <c r="NES65" s="431"/>
      <c r="NET65" s="431"/>
      <c r="NEU65" s="431"/>
      <c r="NEV65" s="431"/>
      <c r="NEW65" s="431"/>
      <c r="NEX65" s="431"/>
      <c r="NEY65" s="431"/>
      <c r="NEZ65" s="431"/>
      <c r="NFA65" s="431"/>
      <c r="NFB65" s="431"/>
      <c r="NFC65" s="431"/>
      <c r="NFD65" s="431"/>
      <c r="NFE65" s="431"/>
      <c r="NFF65" s="431"/>
      <c r="NFG65" s="431"/>
      <c r="NFH65" s="431"/>
      <c r="NFI65" s="431"/>
      <c r="NFJ65" s="431"/>
      <c r="NFK65" s="431"/>
      <c r="NFL65" s="431"/>
      <c r="NFM65" s="431"/>
      <c r="NFN65" s="431"/>
      <c r="NFO65" s="431"/>
      <c r="NFP65" s="431"/>
      <c r="NFQ65" s="431"/>
      <c r="NFR65" s="431"/>
      <c r="NFS65" s="431"/>
      <c r="NFT65" s="431"/>
      <c r="NFU65" s="431"/>
      <c r="NFV65" s="431"/>
      <c r="NFW65" s="431"/>
      <c r="NFX65" s="431"/>
      <c r="NFY65" s="431"/>
      <c r="NFZ65" s="431"/>
      <c r="NGA65" s="431"/>
      <c r="NGB65" s="431"/>
      <c r="NGC65" s="431"/>
      <c r="NGD65" s="431"/>
      <c r="NGE65" s="431"/>
      <c r="NGF65" s="431"/>
      <c r="NGG65" s="431"/>
      <c r="NGH65" s="431"/>
      <c r="NGI65" s="431"/>
      <c r="NGJ65" s="431"/>
      <c r="NGK65" s="431"/>
      <c r="NGL65" s="431"/>
      <c r="NGM65" s="431"/>
      <c r="NGN65" s="431"/>
      <c r="NGO65" s="431"/>
      <c r="NGP65" s="431"/>
      <c r="NGQ65" s="431"/>
      <c r="NGR65" s="431"/>
      <c r="NGS65" s="431"/>
      <c r="NGT65" s="431"/>
      <c r="NGU65" s="431"/>
      <c r="NGV65" s="431"/>
      <c r="NGW65" s="431"/>
      <c r="NGX65" s="431"/>
      <c r="NGY65" s="431"/>
      <c r="NGZ65" s="431"/>
      <c r="NHA65" s="431"/>
      <c r="NHB65" s="431"/>
      <c r="NHC65" s="431"/>
      <c r="NHD65" s="431"/>
      <c r="NHE65" s="431"/>
      <c r="NHF65" s="431"/>
      <c r="NHG65" s="431"/>
      <c r="NHH65" s="431"/>
      <c r="NHI65" s="431"/>
      <c r="NHJ65" s="431"/>
      <c r="NHK65" s="431"/>
      <c r="NHL65" s="431"/>
      <c r="NHM65" s="431"/>
      <c r="NHN65" s="431"/>
      <c r="NHO65" s="431"/>
      <c r="NHP65" s="431"/>
      <c r="NHQ65" s="431"/>
      <c r="NHR65" s="431"/>
      <c r="NHS65" s="431"/>
      <c r="NHT65" s="431"/>
      <c r="NHU65" s="431"/>
      <c r="NHV65" s="431"/>
      <c r="NHW65" s="431"/>
      <c r="NHX65" s="431"/>
      <c r="NHY65" s="431"/>
      <c r="NHZ65" s="431"/>
      <c r="NIA65" s="431"/>
      <c r="NIB65" s="431"/>
      <c r="NIC65" s="431"/>
      <c r="NID65" s="431"/>
      <c r="NIE65" s="431"/>
      <c r="NIF65" s="431"/>
      <c r="NIG65" s="431"/>
      <c r="NIH65" s="431"/>
      <c r="NII65" s="431"/>
      <c r="NIJ65" s="431"/>
      <c r="NIK65" s="431"/>
      <c r="NIL65" s="431"/>
      <c r="NIM65" s="431"/>
      <c r="NIN65" s="431"/>
      <c r="NIO65" s="431"/>
      <c r="NIP65" s="431"/>
      <c r="NIQ65" s="431"/>
      <c r="NIR65" s="431"/>
      <c r="NIS65" s="431"/>
      <c r="NIT65" s="431"/>
      <c r="NIU65" s="431"/>
      <c r="NIV65" s="431"/>
      <c r="NIW65" s="431"/>
      <c r="NIX65" s="431"/>
      <c r="NIY65" s="431"/>
      <c r="NIZ65" s="431"/>
      <c r="NJA65" s="431"/>
      <c r="NJB65" s="431"/>
      <c r="NJC65" s="431"/>
      <c r="NJD65" s="431"/>
      <c r="NJE65" s="431"/>
      <c r="NJF65" s="431"/>
      <c r="NJG65" s="431"/>
      <c r="NJH65" s="431"/>
      <c r="NJI65" s="431"/>
      <c r="NJJ65" s="431"/>
      <c r="NJK65" s="431"/>
      <c r="NJL65" s="431"/>
      <c r="NJM65" s="431"/>
      <c r="NJN65" s="431"/>
      <c r="NJO65" s="431"/>
      <c r="NJP65" s="431"/>
      <c r="NJQ65" s="431"/>
      <c r="NJR65" s="431"/>
      <c r="NJS65" s="431"/>
      <c r="NJT65" s="431"/>
      <c r="NJU65" s="431"/>
      <c r="NJV65" s="431"/>
      <c r="NJW65" s="431"/>
      <c r="NJX65" s="431"/>
      <c r="NJY65" s="431"/>
      <c r="NJZ65" s="431"/>
      <c r="NKA65" s="431"/>
      <c r="NKB65" s="431"/>
      <c r="NKC65" s="431"/>
      <c r="NKD65" s="431"/>
      <c r="NKE65" s="431"/>
      <c r="NKF65" s="431"/>
      <c r="NKG65" s="431"/>
      <c r="NKH65" s="431"/>
      <c r="NKI65" s="431"/>
      <c r="NKJ65" s="431"/>
      <c r="NKK65" s="431"/>
      <c r="NKL65" s="431"/>
      <c r="NKM65" s="431"/>
      <c r="NKN65" s="431"/>
      <c r="NKO65" s="431"/>
      <c r="NKP65" s="431"/>
      <c r="NKQ65" s="431"/>
      <c r="NKR65" s="431"/>
      <c r="NKS65" s="431"/>
      <c r="NKT65" s="431"/>
      <c r="NKU65" s="431"/>
      <c r="NKV65" s="431"/>
      <c r="NKW65" s="431"/>
      <c r="NKX65" s="431"/>
      <c r="NKY65" s="431"/>
      <c r="NKZ65" s="431"/>
      <c r="NLA65" s="431"/>
      <c r="NLB65" s="431"/>
      <c r="NLC65" s="431"/>
      <c r="NLD65" s="431"/>
      <c r="NLE65" s="431"/>
      <c r="NLF65" s="431"/>
      <c r="NLG65" s="431"/>
      <c r="NLH65" s="431"/>
      <c r="NLI65" s="431"/>
      <c r="NLJ65" s="431"/>
      <c r="NLK65" s="431"/>
      <c r="NLL65" s="431"/>
      <c r="NLM65" s="431"/>
      <c r="NLN65" s="431"/>
      <c r="NLO65" s="431"/>
      <c r="NLP65" s="431"/>
      <c r="NLQ65" s="431"/>
      <c r="NLR65" s="431"/>
      <c r="NLS65" s="431"/>
      <c r="NLT65" s="431"/>
      <c r="NLU65" s="431"/>
      <c r="NLV65" s="431"/>
      <c r="NLW65" s="431"/>
      <c r="NLX65" s="431"/>
      <c r="NLY65" s="431"/>
      <c r="NLZ65" s="431"/>
      <c r="NMA65" s="431"/>
      <c r="NMB65" s="431"/>
      <c r="NMC65" s="431"/>
      <c r="NMD65" s="431"/>
      <c r="NME65" s="431"/>
      <c r="NMF65" s="431"/>
      <c r="NMG65" s="431"/>
      <c r="NMH65" s="431"/>
      <c r="NMI65" s="431"/>
      <c r="NMJ65" s="431"/>
      <c r="NMK65" s="431"/>
      <c r="NML65" s="431"/>
      <c r="NMM65" s="431"/>
      <c r="NMN65" s="431"/>
      <c r="NMO65" s="431"/>
      <c r="NMP65" s="431"/>
      <c r="NMQ65" s="431"/>
      <c r="NMR65" s="431"/>
      <c r="NMS65" s="431"/>
      <c r="NMT65" s="431"/>
      <c r="NMU65" s="431"/>
      <c r="NMV65" s="431"/>
      <c r="NMW65" s="431"/>
      <c r="NMX65" s="431"/>
      <c r="NMY65" s="431"/>
      <c r="NMZ65" s="431"/>
      <c r="NNA65" s="431"/>
      <c r="NNB65" s="431"/>
      <c r="NNC65" s="431"/>
      <c r="NND65" s="431"/>
      <c r="NNE65" s="431"/>
      <c r="NNF65" s="431"/>
      <c r="NNG65" s="431"/>
      <c r="NNH65" s="431"/>
      <c r="NNI65" s="431"/>
      <c r="NNJ65" s="431"/>
      <c r="NNK65" s="431"/>
      <c r="NNL65" s="431"/>
      <c r="NNM65" s="431"/>
      <c r="NNN65" s="431"/>
      <c r="NNO65" s="431"/>
      <c r="NNP65" s="431"/>
      <c r="NNQ65" s="431"/>
      <c r="NNR65" s="431"/>
      <c r="NNS65" s="431"/>
      <c r="NNT65" s="431"/>
      <c r="NNU65" s="431"/>
      <c r="NNV65" s="431"/>
      <c r="NNW65" s="431"/>
      <c r="NNX65" s="431"/>
      <c r="NNY65" s="431"/>
      <c r="NNZ65" s="431"/>
      <c r="NOA65" s="431"/>
      <c r="NOB65" s="431"/>
      <c r="NOC65" s="431"/>
      <c r="NOD65" s="431"/>
      <c r="NOE65" s="431"/>
      <c r="NOF65" s="431"/>
      <c r="NOG65" s="431"/>
      <c r="NOH65" s="431"/>
      <c r="NOI65" s="431"/>
      <c r="NOJ65" s="431"/>
      <c r="NOK65" s="431"/>
      <c r="NOL65" s="431"/>
      <c r="NOM65" s="431"/>
      <c r="NON65" s="431"/>
      <c r="NOO65" s="431"/>
      <c r="NOP65" s="431"/>
      <c r="NOQ65" s="431"/>
      <c r="NOR65" s="431"/>
      <c r="NOS65" s="431"/>
      <c r="NOT65" s="431"/>
      <c r="NOU65" s="431"/>
      <c r="NOV65" s="431"/>
      <c r="NOW65" s="431"/>
      <c r="NOX65" s="431"/>
      <c r="NOY65" s="431"/>
      <c r="NOZ65" s="431"/>
      <c r="NPA65" s="431"/>
      <c r="NPB65" s="431"/>
      <c r="NPC65" s="431"/>
      <c r="NPD65" s="431"/>
      <c r="NPE65" s="431"/>
      <c r="NPF65" s="431"/>
      <c r="NPG65" s="431"/>
      <c r="NPH65" s="431"/>
      <c r="NPI65" s="431"/>
      <c r="NPJ65" s="431"/>
      <c r="NPK65" s="431"/>
      <c r="NPL65" s="431"/>
      <c r="NPM65" s="431"/>
      <c r="NPN65" s="431"/>
      <c r="NPO65" s="431"/>
      <c r="NPP65" s="431"/>
      <c r="NPQ65" s="431"/>
      <c r="NPR65" s="431"/>
      <c r="NPS65" s="431"/>
      <c r="NPT65" s="431"/>
      <c r="NPU65" s="431"/>
      <c r="NPV65" s="431"/>
      <c r="NPW65" s="431"/>
      <c r="NPX65" s="431"/>
      <c r="NPY65" s="431"/>
      <c r="NPZ65" s="431"/>
      <c r="NQA65" s="431"/>
      <c r="NQB65" s="431"/>
      <c r="NQC65" s="431"/>
      <c r="NQD65" s="431"/>
      <c r="NQE65" s="431"/>
      <c r="NQF65" s="431"/>
      <c r="NQG65" s="431"/>
      <c r="NQH65" s="431"/>
      <c r="NQI65" s="431"/>
      <c r="NQJ65" s="431"/>
      <c r="NQK65" s="431"/>
      <c r="NQL65" s="431"/>
      <c r="NQM65" s="431"/>
      <c r="NQN65" s="431"/>
      <c r="NQO65" s="431"/>
      <c r="NQP65" s="431"/>
      <c r="NQQ65" s="431"/>
      <c r="NQR65" s="431"/>
      <c r="NQS65" s="431"/>
      <c r="NQT65" s="431"/>
      <c r="NQU65" s="431"/>
      <c r="NQV65" s="431"/>
      <c r="NQW65" s="431"/>
      <c r="NQX65" s="431"/>
      <c r="NQY65" s="431"/>
      <c r="NQZ65" s="431"/>
      <c r="NRA65" s="431"/>
      <c r="NRB65" s="431"/>
      <c r="NRC65" s="431"/>
      <c r="NRD65" s="431"/>
      <c r="NRE65" s="431"/>
      <c r="NRF65" s="431"/>
      <c r="NRG65" s="431"/>
      <c r="NRH65" s="431"/>
      <c r="NRI65" s="431"/>
      <c r="NRJ65" s="431"/>
      <c r="NRK65" s="431"/>
      <c r="NRL65" s="431"/>
      <c r="NRM65" s="431"/>
      <c r="NRN65" s="431"/>
      <c r="NRO65" s="431"/>
      <c r="NRP65" s="431"/>
      <c r="NRQ65" s="431"/>
      <c r="NRR65" s="431"/>
      <c r="NRS65" s="431"/>
      <c r="NRT65" s="431"/>
      <c r="NRU65" s="431"/>
      <c r="NRV65" s="431"/>
      <c r="NRW65" s="431"/>
      <c r="NRX65" s="431"/>
      <c r="NRY65" s="431"/>
      <c r="NRZ65" s="431"/>
      <c r="NSA65" s="431"/>
      <c r="NSB65" s="431"/>
      <c r="NSC65" s="431"/>
      <c r="NSD65" s="431"/>
      <c r="NSE65" s="431"/>
      <c r="NSF65" s="431"/>
      <c r="NSG65" s="431"/>
      <c r="NSH65" s="431"/>
      <c r="NSI65" s="431"/>
      <c r="NSJ65" s="431"/>
      <c r="NSK65" s="431"/>
      <c r="NSL65" s="431"/>
      <c r="NSM65" s="431"/>
      <c r="NSN65" s="431"/>
      <c r="NSO65" s="431"/>
      <c r="NSP65" s="431"/>
      <c r="NSQ65" s="431"/>
      <c r="NSR65" s="431"/>
      <c r="NSS65" s="431"/>
      <c r="NST65" s="431"/>
      <c r="NSU65" s="431"/>
      <c r="NSV65" s="431"/>
      <c r="NSW65" s="431"/>
      <c r="NSX65" s="431"/>
      <c r="NSY65" s="431"/>
      <c r="NSZ65" s="431"/>
      <c r="NTA65" s="431"/>
      <c r="NTB65" s="431"/>
      <c r="NTC65" s="431"/>
      <c r="NTD65" s="431"/>
      <c r="NTE65" s="431"/>
      <c r="NTF65" s="431"/>
      <c r="NTG65" s="431"/>
      <c r="NTH65" s="431"/>
      <c r="NTI65" s="431"/>
      <c r="NTJ65" s="431"/>
      <c r="NTK65" s="431"/>
      <c r="NTL65" s="431"/>
      <c r="NTM65" s="431"/>
      <c r="NTN65" s="431"/>
      <c r="NTO65" s="431"/>
      <c r="NTP65" s="431"/>
      <c r="NTQ65" s="431"/>
      <c r="NTR65" s="431"/>
      <c r="NTS65" s="431"/>
      <c r="NTT65" s="431"/>
      <c r="NTU65" s="431"/>
      <c r="NTV65" s="431"/>
      <c r="NTW65" s="431"/>
      <c r="NTX65" s="431"/>
      <c r="NTY65" s="431"/>
      <c r="NTZ65" s="431"/>
      <c r="NUA65" s="431"/>
      <c r="NUB65" s="431"/>
      <c r="NUC65" s="431"/>
      <c r="NUD65" s="431"/>
      <c r="NUE65" s="431"/>
      <c r="NUF65" s="431"/>
      <c r="NUG65" s="431"/>
      <c r="NUH65" s="431"/>
      <c r="NUI65" s="431"/>
      <c r="NUJ65" s="431"/>
      <c r="NUK65" s="431"/>
      <c r="NUL65" s="431"/>
      <c r="NUM65" s="431"/>
      <c r="NUN65" s="431"/>
      <c r="NUO65" s="431"/>
      <c r="NUP65" s="431"/>
      <c r="NUQ65" s="431"/>
      <c r="NUR65" s="431"/>
      <c r="NUS65" s="431"/>
      <c r="NUT65" s="431"/>
      <c r="NUU65" s="431"/>
      <c r="NUV65" s="431"/>
      <c r="NUW65" s="431"/>
      <c r="NUX65" s="431"/>
      <c r="NUY65" s="431"/>
      <c r="NUZ65" s="431"/>
      <c r="NVA65" s="431"/>
      <c r="NVB65" s="431"/>
      <c r="NVC65" s="431"/>
      <c r="NVD65" s="431"/>
      <c r="NVE65" s="431"/>
      <c r="NVF65" s="431"/>
      <c r="NVG65" s="431"/>
      <c r="NVH65" s="431"/>
      <c r="NVI65" s="431"/>
      <c r="NVJ65" s="431"/>
      <c r="NVK65" s="431"/>
      <c r="NVL65" s="431"/>
      <c r="NVM65" s="431"/>
      <c r="NVN65" s="431"/>
      <c r="NVO65" s="431"/>
      <c r="NVP65" s="431"/>
      <c r="NVQ65" s="431"/>
      <c r="NVR65" s="431"/>
      <c r="NVS65" s="431"/>
      <c r="NVT65" s="431"/>
      <c r="NVU65" s="431"/>
      <c r="NVV65" s="431"/>
      <c r="NVW65" s="431"/>
      <c r="NVX65" s="431"/>
      <c r="NVY65" s="431"/>
      <c r="NVZ65" s="431"/>
      <c r="NWA65" s="431"/>
      <c r="NWB65" s="431"/>
      <c r="NWC65" s="431"/>
      <c r="NWD65" s="431"/>
      <c r="NWE65" s="431"/>
      <c r="NWF65" s="431"/>
      <c r="NWG65" s="431"/>
      <c r="NWH65" s="431"/>
      <c r="NWI65" s="431"/>
      <c r="NWJ65" s="431"/>
      <c r="NWK65" s="431"/>
      <c r="NWL65" s="431"/>
      <c r="NWM65" s="431"/>
      <c r="NWN65" s="431"/>
      <c r="NWO65" s="431"/>
      <c r="NWP65" s="431"/>
      <c r="NWQ65" s="431"/>
      <c r="NWR65" s="431"/>
      <c r="NWS65" s="431"/>
      <c r="NWT65" s="431"/>
      <c r="NWU65" s="431"/>
      <c r="NWV65" s="431"/>
      <c r="NWW65" s="431"/>
      <c r="NWX65" s="431"/>
      <c r="NWY65" s="431"/>
      <c r="NWZ65" s="431"/>
      <c r="NXA65" s="431"/>
      <c r="NXB65" s="431"/>
      <c r="NXC65" s="431"/>
      <c r="NXD65" s="431"/>
      <c r="NXE65" s="431"/>
      <c r="NXF65" s="431"/>
      <c r="NXG65" s="431"/>
      <c r="NXH65" s="431"/>
      <c r="NXI65" s="431"/>
      <c r="NXJ65" s="431"/>
      <c r="NXK65" s="431"/>
      <c r="NXL65" s="431"/>
      <c r="NXM65" s="431"/>
      <c r="NXN65" s="431"/>
      <c r="NXO65" s="431"/>
      <c r="NXP65" s="431"/>
      <c r="NXQ65" s="431"/>
      <c r="NXR65" s="431"/>
      <c r="NXS65" s="431"/>
      <c r="NXT65" s="431"/>
      <c r="NXU65" s="431"/>
      <c r="NXV65" s="431"/>
      <c r="NXW65" s="431"/>
      <c r="NXX65" s="431"/>
      <c r="NXY65" s="431"/>
      <c r="NXZ65" s="431"/>
      <c r="NYA65" s="431"/>
      <c r="NYB65" s="431"/>
      <c r="NYC65" s="431"/>
      <c r="NYD65" s="431"/>
      <c r="NYE65" s="431"/>
      <c r="NYF65" s="431"/>
      <c r="NYG65" s="431"/>
      <c r="NYH65" s="431"/>
      <c r="NYI65" s="431"/>
      <c r="NYJ65" s="431"/>
      <c r="NYK65" s="431"/>
      <c r="NYL65" s="431"/>
      <c r="NYM65" s="431"/>
      <c r="NYN65" s="431"/>
      <c r="NYO65" s="431"/>
      <c r="NYP65" s="431"/>
      <c r="NYQ65" s="431"/>
      <c r="NYR65" s="431"/>
      <c r="NYS65" s="431"/>
      <c r="NYT65" s="431"/>
      <c r="NYU65" s="431"/>
      <c r="NYV65" s="431"/>
      <c r="NYW65" s="431"/>
      <c r="NYX65" s="431"/>
      <c r="NYY65" s="431"/>
      <c r="NYZ65" s="431"/>
      <c r="NZA65" s="431"/>
      <c r="NZB65" s="431"/>
      <c r="NZC65" s="431"/>
      <c r="NZD65" s="431"/>
      <c r="NZE65" s="431"/>
      <c r="NZF65" s="431"/>
      <c r="NZG65" s="431"/>
      <c r="NZH65" s="431"/>
      <c r="NZI65" s="431"/>
      <c r="NZJ65" s="431"/>
      <c r="NZK65" s="431"/>
      <c r="NZL65" s="431"/>
      <c r="NZM65" s="431"/>
      <c r="NZN65" s="431"/>
      <c r="NZO65" s="431"/>
      <c r="NZP65" s="431"/>
      <c r="NZQ65" s="431"/>
      <c r="NZR65" s="431"/>
      <c r="NZS65" s="431"/>
      <c r="NZT65" s="431"/>
      <c r="NZU65" s="431"/>
      <c r="NZV65" s="431"/>
      <c r="NZW65" s="431"/>
      <c r="NZX65" s="431"/>
      <c r="NZY65" s="431"/>
      <c r="NZZ65" s="431"/>
      <c r="OAA65" s="431"/>
      <c r="OAB65" s="431"/>
      <c r="OAC65" s="431"/>
      <c r="OAD65" s="431"/>
      <c r="OAE65" s="431"/>
      <c r="OAF65" s="431"/>
      <c r="OAG65" s="431"/>
      <c r="OAH65" s="431"/>
      <c r="OAI65" s="431"/>
      <c r="OAJ65" s="431"/>
      <c r="OAK65" s="431"/>
      <c r="OAL65" s="431"/>
      <c r="OAM65" s="431"/>
      <c r="OAN65" s="431"/>
      <c r="OAO65" s="431"/>
      <c r="OAP65" s="431"/>
      <c r="OAQ65" s="431"/>
      <c r="OAR65" s="431"/>
      <c r="OAS65" s="431"/>
      <c r="OAT65" s="431"/>
      <c r="OAU65" s="431"/>
      <c r="OAV65" s="431"/>
      <c r="OAW65" s="431"/>
      <c r="OAX65" s="431"/>
      <c r="OAY65" s="431"/>
      <c r="OAZ65" s="431"/>
      <c r="OBA65" s="431"/>
      <c r="OBB65" s="431"/>
      <c r="OBC65" s="431"/>
      <c r="OBD65" s="431"/>
      <c r="OBE65" s="431"/>
      <c r="OBF65" s="431"/>
      <c r="OBG65" s="431"/>
      <c r="OBH65" s="431"/>
      <c r="OBI65" s="431"/>
      <c r="OBJ65" s="431"/>
      <c r="OBK65" s="431"/>
      <c r="OBL65" s="431"/>
      <c r="OBM65" s="431"/>
      <c r="OBN65" s="431"/>
      <c r="OBO65" s="431"/>
      <c r="OBP65" s="431"/>
      <c r="OBQ65" s="431"/>
      <c r="OBR65" s="431"/>
      <c r="OBS65" s="431"/>
      <c r="OBT65" s="431"/>
      <c r="OBU65" s="431"/>
      <c r="OBV65" s="431"/>
      <c r="OBW65" s="431"/>
      <c r="OBX65" s="431"/>
      <c r="OBY65" s="431"/>
      <c r="OBZ65" s="431"/>
      <c r="OCA65" s="431"/>
      <c r="OCB65" s="431"/>
      <c r="OCC65" s="431"/>
      <c r="OCD65" s="431"/>
      <c r="OCE65" s="431"/>
      <c r="OCF65" s="431"/>
      <c r="OCG65" s="431"/>
      <c r="OCH65" s="431"/>
      <c r="OCI65" s="431"/>
      <c r="OCJ65" s="431"/>
      <c r="OCK65" s="431"/>
      <c r="OCL65" s="431"/>
      <c r="OCM65" s="431"/>
      <c r="OCN65" s="431"/>
      <c r="OCO65" s="431"/>
      <c r="OCP65" s="431"/>
      <c r="OCQ65" s="431"/>
      <c r="OCR65" s="431"/>
      <c r="OCS65" s="431"/>
      <c r="OCT65" s="431"/>
      <c r="OCU65" s="431"/>
      <c r="OCV65" s="431"/>
      <c r="OCW65" s="431"/>
      <c r="OCX65" s="431"/>
      <c r="OCY65" s="431"/>
      <c r="OCZ65" s="431"/>
      <c r="ODA65" s="431"/>
      <c r="ODB65" s="431"/>
      <c r="ODC65" s="431"/>
      <c r="ODD65" s="431"/>
      <c r="ODE65" s="431"/>
      <c r="ODF65" s="431"/>
      <c r="ODG65" s="431"/>
      <c r="ODH65" s="431"/>
      <c r="ODI65" s="431"/>
      <c r="ODJ65" s="431"/>
      <c r="ODK65" s="431"/>
      <c r="ODL65" s="431"/>
      <c r="ODM65" s="431"/>
      <c r="ODN65" s="431"/>
      <c r="ODO65" s="431"/>
      <c r="ODP65" s="431"/>
      <c r="ODQ65" s="431"/>
      <c r="ODR65" s="431"/>
      <c r="ODS65" s="431"/>
      <c r="ODT65" s="431"/>
      <c r="ODU65" s="431"/>
      <c r="ODV65" s="431"/>
      <c r="ODW65" s="431"/>
      <c r="ODX65" s="431"/>
      <c r="ODY65" s="431"/>
      <c r="ODZ65" s="431"/>
      <c r="OEA65" s="431"/>
      <c r="OEB65" s="431"/>
      <c r="OEC65" s="431"/>
      <c r="OED65" s="431"/>
      <c r="OEE65" s="431"/>
      <c r="OEF65" s="431"/>
      <c r="OEG65" s="431"/>
      <c r="OEH65" s="431"/>
      <c r="OEI65" s="431"/>
      <c r="OEJ65" s="431"/>
      <c r="OEK65" s="431"/>
      <c r="OEL65" s="431"/>
      <c r="OEM65" s="431"/>
      <c r="OEN65" s="431"/>
      <c r="OEO65" s="431"/>
      <c r="OEP65" s="431"/>
      <c r="OEQ65" s="431"/>
      <c r="OER65" s="431"/>
      <c r="OES65" s="431"/>
      <c r="OET65" s="431"/>
      <c r="OEU65" s="431"/>
      <c r="OEV65" s="431"/>
      <c r="OEW65" s="431"/>
      <c r="OEX65" s="431"/>
      <c r="OEY65" s="431"/>
      <c r="OEZ65" s="431"/>
      <c r="OFA65" s="431"/>
      <c r="OFB65" s="431"/>
      <c r="OFC65" s="431"/>
      <c r="OFD65" s="431"/>
      <c r="OFE65" s="431"/>
      <c r="OFF65" s="431"/>
      <c r="OFG65" s="431"/>
      <c r="OFH65" s="431"/>
      <c r="OFI65" s="431"/>
      <c r="OFJ65" s="431"/>
      <c r="OFK65" s="431"/>
      <c r="OFL65" s="431"/>
      <c r="OFM65" s="431"/>
      <c r="OFN65" s="431"/>
      <c r="OFO65" s="431"/>
      <c r="OFP65" s="431"/>
      <c r="OFQ65" s="431"/>
      <c r="OFR65" s="431"/>
      <c r="OFS65" s="431"/>
      <c r="OFT65" s="431"/>
      <c r="OFU65" s="431"/>
      <c r="OFV65" s="431"/>
      <c r="OFW65" s="431"/>
      <c r="OFX65" s="431"/>
      <c r="OFY65" s="431"/>
      <c r="OFZ65" s="431"/>
      <c r="OGA65" s="431"/>
      <c r="OGB65" s="431"/>
      <c r="OGC65" s="431"/>
      <c r="OGD65" s="431"/>
      <c r="OGE65" s="431"/>
      <c r="OGF65" s="431"/>
      <c r="OGG65" s="431"/>
      <c r="OGH65" s="431"/>
      <c r="OGI65" s="431"/>
      <c r="OGJ65" s="431"/>
      <c r="OGK65" s="431"/>
      <c r="OGL65" s="431"/>
      <c r="OGM65" s="431"/>
      <c r="OGN65" s="431"/>
      <c r="OGO65" s="431"/>
      <c r="OGP65" s="431"/>
      <c r="OGQ65" s="431"/>
      <c r="OGR65" s="431"/>
      <c r="OGS65" s="431"/>
      <c r="OGT65" s="431"/>
      <c r="OGU65" s="431"/>
      <c r="OGV65" s="431"/>
      <c r="OGW65" s="431"/>
      <c r="OGX65" s="431"/>
      <c r="OGY65" s="431"/>
      <c r="OGZ65" s="431"/>
      <c r="OHA65" s="431"/>
      <c r="OHB65" s="431"/>
      <c r="OHC65" s="431"/>
      <c r="OHD65" s="431"/>
      <c r="OHE65" s="431"/>
      <c r="OHF65" s="431"/>
      <c r="OHG65" s="431"/>
      <c r="OHH65" s="431"/>
      <c r="OHI65" s="431"/>
      <c r="OHJ65" s="431"/>
      <c r="OHK65" s="431"/>
      <c r="OHL65" s="431"/>
      <c r="OHM65" s="431"/>
      <c r="OHN65" s="431"/>
      <c r="OHO65" s="431"/>
      <c r="OHP65" s="431"/>
      <c r="OHQ65" s="431"/>
      <c r="OHR65" s="431"/>
      <c r="OHS65" s="431"/>
      <c r="OHT65" s="431"/>
      <c r="OHU65" s="431"/>
      <c r="OHV65" s="431"/>
      <c r="OHW65" s="431"/>
      <c r="OHX65" s="431"/>
      <c r="OHY65" s="431"/>
      <c r="OHZ65" s="431"/>
      <c r="OIA65" s="431"/>
      <c r="OIB65" s="431"/>
      <c r="OIC65" s="431"/>
      <c r="OID65" s="431"/>
      <c r="OIE65" s="431"/>
      <c r="OIF65" s="431"/>
      <c r="OIG65" s="431"/>
      <c r="OIH65" s="431"/>
      <c r="OII65" s="431"/>
      <c r="OIJ65" s="431"/>
      <c r="OIK65" s="431"/>
      <c r="OIL65" s="431"/>
      <c r="OIM65" s="431"/>
      <c r="OIN65" s="431"/>
      <c r="OIO65" s="431"/>
      <c r="OIP65" s="431"/>
      <c r="OIQ65" s="431"/>
      <c r="OIR65" s="431"/>
      <c r="OIS65" s="431"/>
      <c r="OIT65" s="431"/>
      <c r="OIU65" s="431"/>
      <c r="OIV65" s="431"/>
      <c r="OIW65" s="431"/>
      <c r="OIX65" s="431"/>
      <c r="OIY65" s="431"/>
      <c r="OIZ65" s="431"/>
      <c r="OJA65" s="431"/>
      <c r="OJB65" s="431"/>
      <c r="OJC65" s="431"/>
      <c r="OJD65" s="431"/>
      <c r="OJE65" s="431"/>
      <c r="OJF65" s="431"/>
      <c r="OJG65" s="431"/>
      <c r="OJH65" s="431"/>
      <c r="OJI65" s="431"/>
      <c r="OJJ65" s="431"/>
      <c r="OJK65" s="431"/>
      <c r="OJL65" s="431"/>
      <c r="OJM65" s="431"/>
      <c r="OJN65" s="431"/>
      <c r="OJO65" s="431"/>
      <c r="OJP65" s="431"/>
      <c r="OJQ65" s="431"/>
      <c r="OJR65" s="431"/>
      <c r="OJS65" s="431"/>
      <c r="OJT65" s="431"/>
      <c r="OJU65" s="431"/>
      <c r="OJV65" s="431"/>
      <c r="OJW65" s="431"/>
      <c r="OJX65" s="431"/>
      <c r="OJY65" s="431"/>
      <c r="OJZ65" s="431"/>
      <c r="OKA65" s="431"/>
      <c r="OKB65" s="431"/>
      <c r="OKC65" s="431"/>
      <c r="OKD65" s="431"/>
      <c r="OKE65" s="431"/>
      <c r="OKF65" s="431"/>
      <c r="OKG65" s="431"/>
      <c r="OKH65" s="431"/>
      <c r="OKI65" s="431"/>
      <c r="OKJ65" s="431"/>
      <c r="OKK65" s="431"/>
      <c r="OKL65" s="431"/>
      <c r="OKM65" s="431"/>
      <c r="OKN65" s="431"/>
      <c r="OKO65" s="431"/>
      <c r="OKP65" s="431"/>
      <c r="OKQ65" s="431"/>
      <c r="OKR65" s="431"/>
      <c r="OKS65" s="431"/>
      <c r="OKT65" s="431"/>
      <c r="OKU65" s="431"/>
      <c r="OKV65" s="431"/>
      <c r="OKW65" s="431"/>
      <c r="OKX65" s="431"/>
      <c r="OKY65" s="431"/>
      <c r="OKZ65" s="431"/>
      <c r="OLA65" s="431"/>
      <c r="OLB65" s="431"/>
      <c r="OLC65" s="431"/>
      <c r="OLD65" s="431"/>
      <c r="OLE65" s="431"/>
      <c r="OLF65" s="431"/>
      <c r="OLG65" s="431"/>
      <c r="OLH65" s="431"/>
      <c r="OLI65" s="431"/>
      <c r="OLJ65" s="431"/>
      <c r="OLK65" s="431"/>
      <c r="OLL65" s="431"/>
      <c r="OLM65" s="431"/>
      <c r="OLN65" s="431"/>
      <c r="OLO65" s="431"/>
      <c r="OLP65" s="431"/>
      <c r="OLQ65" s="431"/>
      <c r="OLR65" s="431"/>
      <c r="OLS65" s="431"/>
      <c r="OLT65" s="431"/>
      <c r="OLU65" s="431"/>
      <c r="OLV65" s="431"/>
      <c r="OLW65" s="431"/>
      <c r="OLX65" s="431"/>
      <c r="OLY65" s="431"/>
      <c r="OLZ65" s="431"/>
      <c r="OMA65" s="431"/>
      <c r="OMB65" s="431"/>
      <c r="OMC65" s="431"/>
      <c r="OMD65" s="431"/>
      <c r="OME65" s="431"/>
      <c r="OMF65" s="431"/>
      <c r="OMG65" s="431"/>
      <c r="OMH65" s="431"/>
      <c r="OMI65" s="431"/>
      <c r="OMJ65" s="431"/>
      <c r="OMK65" s="431"/>
      <c r="OML65" s="431"/>
      <c r="OMM65" s="431"/>
      <c r="OMN65" s="431"/>
      <c r="OMO65" s="431"/>
      <c r="OMP65" s="431"/>
      <c r="OMQ65" s="431"/>
      <c r="OMR65" s="431"/>
      <c r="OMS65" s="431"/>
      <c r="OMT65" s="431"/>
      <c r="OMU65" s="431"/>
      <c r="OMV65" s="431"/>
      <c r="OMW65" s="431"/>
      <c r="OMX65" s="431"/>
      <c r="OMY65" s="431"/>
      <c r="OMZ65" s="431"/>
      <c r="ONA65" s="431"/>
      <c r="ONB65" s="431"/>
      <c r="ONC65" s="431"/>
      <c r="OND65" s="431"/>
      <c r="ONE65" s="431"/>
      <c r="ONF65" s="431"/>
      <c r="ONG65" s="431"/>
      <c r="ONH65" s="431"/>
      <c r="ONI65" s="431"/>
      <c r="ONJ65" s="431"/>
      <c r="ONK65" s="431"/>
      <c r="ONL65" s="431"/>
      <c r="ONM65" s="431"/>
      <c r="ONN65" s="431"/>
      <c r="ONO65" s="431"/>
      <c r="ONP65" s="431"/>
      <c r="ONQ65" s="431"/>
      <c r="ONR65" s="431"/>
      <c r="ONS65" s="431"/>
      <c r="ONT65" s="431"/>
      <c r="ONU65" s="431"/>
      <c r="ONV65" s="431"/>
      <c r="ONW65" s="431"/>
      <c r="ONX65" s="431"/>
      <c r="ONY65" s="431"/>
      <c r="ONZ65" s="431"/>
      <c r="OOA65" s="431"/>
      <c r="OOB65" s="431"/>
      <c r="OOC65" s="431"/>
      <c r="OOD65" s="431"/>
      <c r="OOE65" s="431"/>
      <c r="OOF65" s="431"/>
      <c r="OOG65" s="431"/>
      <c r="OOH65" s="431"/>
      <c r="OOI65" s="431"/>
      <c r="OOJ65" s="431"/>
      <c r="OOK65" s="431"/>
      <c r="OOL65" s="431"/>
      <c r="OOM65" s="431"/>
      <c r="OON65" s="431"/>
      <c r="OOO65" s="431"/>
      <c r="OOP65" s="431"/>
      <c r="OOQ65" s="431"/>
      <c r="OOR65" s="431"/>
      <c r="OOS65" s="431"/>
      <c r="OOT65" s="431"/>
      <c r="OOU65" s="431"/>
      <c r="OOV65" s="431"/>
      <c r="OOW65" s="431"/>
      <c r="OOX65" s="431"/>
      <c r="OOY65" s="431"/>
      <c r="OOZ65" s="431"/>
      <c r="OPA65" s="431"/>
      <c r="OPB65" s="431"/>
      <c r="OPC65" s="431"/>
      <c r="OPD65" s="431"/>
      <c r="OPE65" s="431"/>
      <c r="OPF65" s="431"/>
      <c r="OPG65" s="431"/>
      <c r="OPH65" s="431"/>
      <c r="OPI65" s="431"/>
      <c r="OPJ65" s="431"/>
      <c r="OPK65" s="431"/>
      <c r="OPL65" s="431"/>
      <c r="OPM65" s="431"/>
      <c r="OPN65" s="431"/>
      <c r="OPO65" s="431"/>
      <c r="OPP65" s="431"/>
      <c r="OPQ65" s="431"/>
      <c r="OPR65" s="431"/>
      <c r="OPS65" s="431"/>
      <c r="OPT65" s="431"/>
      <c r="OPU65" s="431"/>
      <c r="OPV65" s="431"/>
      <c r="OPW65" s="431"/>
      <c r="OPX65" s="431"/>
      <c r="OPY65" s="431"/>
      <c r="OPZ65" s="431"/>
      <c r="OQA65" s="431"/>
      <c r="OQB65" s="431"/>
      <c r="OQC65" s="431"/>
      <c r="OQD65" s="431"/>
      <c r="OQE65" s="431"/>
      <c r="OQF65" s="431"/>
      <c r="OQG65" s="431"/>
      <c r="OQH65" s="431"/>
      <c r="OQI65" s="431"/>
      <c r="OQJ65" s="431"/>
      <c r="OQK65" s="431"/>
      <c r="OQL65" s="431"/>
      <c r="OQM65" s="431"/>
      <c r="OQN65" s="431"/>
      <c r="OQO65" s="431"/>
      <c r="OQP65" s="431"/>
      <c r="OQQ65" s="431"/>
      <c r="OQR65" s="431"/>
      <c r="OQS65" s="431"/>
      <c r="OQT65" s="431"/>
      <c r="OQU65" s="431"/>
      <c r="OQV65" s="431"/>
      <c r="OQW65" s="431"/>
      <c r="OQX65" s="431"/>
      <c r="OQY65" s="431"/>
      <c r="OQZ65" s="431"/>
      <c r="ORA65" s="431"/>
      <c r="ORB65" s="431"/>
      <c r="ORC65" s="431"/>
      <c r="ORD65" s="431"/>
      <c r="ORE65" s="431"/>
      <c r="ORF65" s="431"/>
      <c r="ORG65" s="431"/>
      <c r="ORH65" s="431"/>
      <c r="ORI65" s="431"/>
      <c r="ORJ65" s="431"/>
      <c r="ORK65" s="431"/>
      <c r="ORL65" s="431"/>
      <c r="ORM65" s="431"/>
      <c r="ORN65" s="431"/>
      <c r="ORO65" s="431"/>
      <c r="ORP65" s="431"/>
      <c r="ORQ65" s="431"/>
      <c r="ORR65" s="431"/>
      <c r="ORS65" s="431"/>
      <c r="ORT65" s="431"/>
      <c r="ORU65" s="431"/>
      <c r="ORV65" s="431"/>
      <c r="ORW65" s="431"/>
      <c r="ORX65" s="431"/>
      <c r="ORY65" s="431"/>
      <c r="ORZ65" s="431"/>
      <c r="OSA65" s="431"/>
      <c r="OSB65" s="431"/>
      <c r="OSC65" s="431"/>
      <c r="OSD65" s="431"/>
      <c r="OSE65" s="431"/>
      <c r="OSF65" s="431"/>
      <c r="OSG65" s="431"/>
      <c r="OSH65" s="431"/>
      <c r="OSI65" s="431"/>
      <c r="OSJ65" s="431"/>
      <c r="OSK65" s="431"/>
      <c r="OSL65" s="431"/>
      <c r="OSM65" s="431"/>
      <c r="OSN65" s="431"/>
      <c r="OSO65" s="431"/>
      <c r="OSP65" s="431"/>
      <c r="OSQ65" s="431"/>
      <c r="OSR65" s="431"/>
      <c r="OSS65" s="431"/>
      <c r="OST65" s="431"/>
      <c r="OSU65" s="431"/>
      <c r="OSV65" s="431"/>
      <c r="OSW65" s="431"/>
      <c r="OSX65" s="431"/>
      <c r="OSY65" s="431"/>
      <c r="OSZ65" s="431"/>
      <c r="OTA65" s="431"/>
      <c r="OTB65" s="431"/>
      <c r="OTC65" s="431"/>
      <c r="OTD65" s="431"/>
      <c r="OTE65" s="431"/>
      <c r="OTF65" s="431"/>
      <c r="OTG65" s="431"/>
      <c r="OTH65" s="431"/>
      <c r="OTI65" s="431"/>
      <c r="OTJ65" s="431"/>
      <c r="OTK65" s="431"/>
      <c r="OTL65" s="431"/>
      <c r="OTM65" s="431"/>
      <c r="OTN65" s="431"/>
      <c r="OTO65" s="431"/>
      <c r="OTP65" s="431"/>
      <c r="OTQ65" s="431"/>
      <c r="OTR65" s="431"/>
      <c r="OTS65" s="431"/>
      <c r="OTT65" s="431"/>
      <c r="OTU65" s="431"/>
      <c r="OTV65" s="431"/>
      <c r="OTW65" s="431"/>
      <c r="OTX65" s="431"/>
      <c r="OTY65" s="431"/>
      <c r="OTZ65" s="431"/>
      <c r="OUA65" s="431"/>
      <c r="OUB65" s="431"/>
      <c r="OUC65" s="431"/>
      <c r="OUD65" s="431"/>
      <c r="OUE65" s="431"/>
      <c r="OUF65" s="431"/>
      <c r="OUG65" s="431"/>
      <c r="OUH65" s="431"/>
      <c r="OUI65" s="431"/>
      <c r="OUJ65" s="431"/>
      <c r="OUK65" s="431"/>
      <c r="OUL65" s="431"/>
      <c r="OUM65" s="431"/>
      <c r="OUN65" s="431"/>
      <c r="OUO65" s="431"/>
      <c r="OUP65" s="431"/>
      <c r="OUQ65" s="431"/>
      <c r="OUR65" s="431"/>
      <c r="OUS65" s="431"/>
      <c r="OUT65" s="431"/>
      <c r="OUU65" s="431"/>
      <c r="OUV65" s="431"/>
      <c r="OUW65" s="431"/>
      <c r="OUX65" s="431"/>
      <c r="OUY65" s="431"/>
      <c r="OUZ65" s="431"/>
      <c r="OVA65" s="431"/>
      <c r="OVB65" s="431"/>
      <c r="OVC65" s="431"/>
      <c r="OVD65" s="431"/>
      <c r="OVE65" s="431"/>
      <c r="OVF65" s="431"/>
      <c r="OVG65" s="431"/>
      <c r="OVH65" s="431"/>
      <c r="OVI65" s="431"/>
      <c r="OVJ65" s="431"/>
      <c r="OVK65" s="431"/>
      <c r="OVL65" s="431"/>
      <c r="OVM65" s="431"/>
      <c r="OVN65" s="431"/>
      <c r="OVO65" s="431"/>
      <c r="OVP65" s="431"/>
      <c r="OVQ65" s="431"/>
      <c r="OVR65" s="431"/>
      <c r="OVS65" s="431"/>
      <c r="OVT65" s="431"/>
      <c r="OVU65" s="431"/>
      <c r="OVV65" s="431"/>
      <c r="OVW65" s="431"/>
      <c r="OVX65" s="431"/>
      <c r="OVY65" s="431"/>
      <c r="OVZ65" s="431"/>
      <c r="OWA65" s="431"/>
      <c r="OWB65" s="431"/>
      <c r="OWC65" s="431"/>
      <c r="OWD65" s="431"/>
      <c r="OWE65" s="431"/>
      <c r="OWF65" s="431"/>
      <c r="OWG65" s="431"/>
      <c r="OWH65" s="431"/>
      <c r="OWI65" s="431"/>
      <c r="OWJ65" s="431"/>
      <c r="OWK65" s="431"/>
      <c r="OWL65" s="431"/>
      <c r="OWM65" s="431"/>
      <c r="OWN65" s="431"/>
      <c r="OWO65" s="431"/>
      <c r="OWP65" s="431"/>
      <c r="OWQ65" s="431"/>
      <c r="OWR65" s="431"/>
      <c r="OWS65" s="431"/>
      <c r="OWT65" s="431"/>
      <c r="OWU65" s="431"/>
      <c r="OWV65" s="431"/>
      <c r="OWW65" s="431"/>
      <c r="OWX65" s="431"/>
      <c r="OWY65" s="431"/>
      <c r="OWZ65" s="431"/>
      <c r="OXA65" s="431"/>
      <c r="OXB65" s="431"/>
      <c r="OXC65" s="431"/>
      <c r="OXD65" s="431"/>
      <c r="OXE65" s="431"/>
      <c r="OXF65" s="431"/>
      <c r="OXG65" s="431"/>
      <c r="OXH65" s="431"/>
      <c r="OXI65" s="431"/>
      <c r="OXJ65" s="431"/>
      <c r="OXK65" s="431"/>
      <c r="OXL65" s="431"/>
      <c r="OXM65" s="431"/>
      <c r="OXN65" s="431"/>
      <c r="OXO65" s="431"/>
      <c r="OXP65" s="431"/>
      <c r="OXQ65" s="431"/>
      <c r="OXR65" s="431"/>
      <c r="OXS65" s="431"/>
      <c r="OXT65" s="431"/>
      <c r="OXU65" s="431"/>
      <c r="OXV65" s="431"/>
      <c r="OXW65" s="431"/>
      <c r="OXX65" s="431"/>
      <c r="OXY65" s="431"/>
      <c r="OXZ65" s="431"/>
      <c r="OYA65" s="431"/>
      <c r="OYB65" s="431"/>
      <c r="OYC65" s="431"/>
      <c r="OYD65" s="431"/>
      <c r="OYE65" s="431"/>
      <c r="OYF65" s="431"/>
      <c r="OYG65" s="431"/>
      <c r="OYH65" s="431"/>
      <c r="OYI65" s="431"/>
      <c r="OYJ65" s="431"/>
      <c r="OYK65" s="431"/>
      <c r="OYL65" s="431"/>
      <c r="OYM65" s="431"/>
      <c r="OYN65" s="431"/>
      <c r="OYO65" s="431"/>
      <c r="OYP65" s="431"/>
      <c r="OYQ65" s="431"/>
      <c r="OYR65" s="431"/>
      <c r="OYS65" s="431"/>
      <c r="OYT65" s="431"/>
      <c r="OYU65" s="431"/>
      <c r="OYV65" s="431"/>
      <c r="OYW65" s="431"/>
      <c r="OYX65" s="431"/>
      <c r="OYY65" s="431"/>
      <c r="OYZ65" s="431"/>
      <c r="OZA65" s="431"/>
      <c r="OZB65" s="431"/>
      <c r="OZC65" s="431"/>
      <c r="OZD65" s="431"/>
      <c r="OZE65" s="431"/>
      <c r="OZF65" s="431"/>
      <c r="OZG65" s="431"/>
      <c r="OZH65" s="431"/>
      <c r="OZI65" s="431"/>
      <c r="OZJ65" s="431"/>
      <c r="OZK65" s="431"/>
      <c r="OZL65" s="431"/>
      <c r="OZM65" s="431"/>
      <c r="OZN65" s="431"/>
      <c r="OZO65" s="431"/>
      <c r="OZP65" s="431"/>
      <c r="OZQ65" s="431"/>
      <c r="OZR65" s="431"/>
      <c r="OZS65" s="431"/>
      <c r="OZT65" s="431"/>
      <c r="OZU65" s="431"/>
      <c r="OZV65" s="431"/>
      <c r="OZW65" s="431"/>
      <c r="OZX65" s="431"/>
      <c r="OZY65" s="431"/>
      <c r="OZZ65" s="431"/>
      <c r="PAA65" s="431"/>
      <c r="PAB65" s="431"/>
      <c r="PAC65" s="431"/>
      <c r="PAD65" s="431"/>
      <c r="PAE65" s="431"/>
      <c r="PAF65" s="431"/>
      <c r="PAG65" s="431"/>
      <c r="PAH65" s="431"/>
      <c r="PAI65" s="431"/>
      <c r="PAJ65" s="431"/>
      <c r="PAK65" s="431"/>
      <c r="PAL65" s="431"/>
      <c r="PAM65" s="431"/>
      <c r="PAN65" s="431"/>
      <c r="PAO65" s="431"/>
      <c r="PAP65" s="431"/>
      <c r="PAQ65" s="431"/>
      <c r="PAR65" s="431"/>
      <c r="PAS65" s="431"/>
      <c r="PAT65" s="431"/>
      <c r="PAU65" s="431"/>
      <c r="PAV65" s="431"/>
      <c r="PAW65" s="431"/>
      <c r="PAX65" s="431"/>
      <c r="PAY65" s="431"/>
      <c r="PAZ65" s="431"/>
      <c r="PBA65" s="431"/>
      <c r="PBB65" s="431"/>
      <c r="PBC65" s="431"/>
      <c r="PBD65" s="431"/>
      <c r="PBE65" s="431"/>
      <c r="PBF65" s="431"/>
      <c r="PBG65" s="431"/>
      <c r="PBH65" s="431"/>
      <c r="PBI65" s="431"/>
      <c r="PBJ65" s="431"/>
      <c r="PBK65" s="431"/>
      <c r="PBL65" s="431"/>
      <c r="PBM65" s="431"/>
      <c r="PBN65" s="431"/>
      <c r="PBO65" s="431"/>
      <c r="PBP65" s="431"/>
      <c r="PBQ65" s="431"/>
      <c r="PBR65" s="431"/>
      <c r="PBS65" s="431"/>
      <c r="PBT65" s="431"/>
      <c r="PBU65" s="431"/>
      <c r="PBV65" s="431"/>
      <c r="PBW65" s="431"/>
      <c r="PBX65" s="431"/>
      <c r="PBY65" s="431"/>
      <c r="PBZ65" s="431"/>
      <c r="PCA65" s="431"/>
      <c r="PCB65" s="431"/>
      <c r="PCC65" s="431"/>
      <c r="PCD65" s="431"/>
      <c r="PCE65" s="431"/>
      <c r="PCF65" s="431"/>
      <c r="PCG65" s="431"/>
      <c r="PCH65" s="431"/>
      <c r="PCI65" s="431"/>
      <c r="PCJ65" s="431"/>
      <c r="PCK65" s="431"/>
      <c r="PCL65" s="431"/>
      <c r="PCM65" s="431"/>
      <c r="PCN65" s="431"/>
      <c r="PCO65" s="431"/>
      <c r="PCP65" s="431"/>
      <c r="PCQ65" s="431"/>
      <c r="PCR65" s="431"/>
      <c r="PCS65" s="431"/>
      <c r="PCT65" s="431"/>
      <c r="PCU65" s="431"/>
      <c r="PCV65" s="431"/>
      <c r="PCW65" s="431"/>
      <c r="PCX65" s="431"/>
      <c r="PCY65" s="431"/>
      <c r="PCZ65" s="431"/>
      <c r="PDA65" s="431"/>
      <c r="PDB65" s="431"/>
      <c r="PDC65" s="431"/>
      <c r="PDD65" s="431"/>
      <c r="PDE65" s="431"/>
      <c r="PDF65" s="431"/>
      <c r="PDG65" s="431"/>
      <c r="PDH65" s="431"/>
      <c r="PDI65" s="431"/>
      <c r="PDJ65" s="431"/>
      <c r="PDK65" s="431"/>
      <c r="PDL65" s="431"/>
      <c r="PDM65" s="431"/>
      <c r="PDN65" s="431"/>
      <c r="PDO65" s="431"/>
      <c r="PDP65" s="431"/>
      <c r="PDQ65" s="431"/>
      <c r="PDR65" s="431"/>
      <c r="PDS65" s="431"/>
      <c r="PDT65" s="431"/>
      <c r="PDU65" s="431"/>
      <c r="PDV65" s="431"/>
      <c r="PDW65" s="431"/>
      <c r="PDX65" s="431"/>
      <c r="PDY65" s="431"/>
      <c r="PDZ65" s="431"/>
      <c r="PEA65" s="431"/>
      <c r="PEB65" s="431"/>
      <c r="PEC65" s="431"/>
      <c r="PED65" s="431"/>
      <c r="PEE65" s="431"/>
      <c r="PEF65" s="431"/>
      <c r="PEG65" s="431"/>
      <c r="PEH65" s="431"/>
      <c r="PEI65" s="431"/>
      <c r="PEJ65" s="431"/>
      <c r="PEK65" s="431"/>
      <c r="PEL65" s="431"/>
      <c r="PEM65" s="431"/>
      <c r="PEN65" s="431"/>
      <c r="PEO65" s="431"/>
      <c r="PEP65" s="431"/>
      <c r="PEQ65" s="431"/>
      <c r="PER65" s="431"/>
      <c r="PES65" s="431"/>
      <c r="PET65" s="431"/>
      <c r="PEU65" s="431"/>
      <c r="PEV65" s="431"/>
      <c r="PEW65" s="431"/>
      <c r="PEX65" s="431"/>
      <c r="PEY65" s="431"/>
      <c r="PEZ65" s="431"/>
      <c r="PFA65" s="431"/>
      <c r="PFB65" s="431"/>
      <c r="PFC65" s="431"/>
      <c r="PFD65" s="431"/>
      <c r="PFE65" s="431"/>
      <c r="PFF65" s="431"/>
      <c r="PFG65" s="431"/>
      <c r="PFH65" s="431"/>
      <c r="PFI65" s="431"/>
      <c r="PFJ65" s="431"/>
      <c r="PFK65" s="431"/>
      <c r="PFL65" s="431"/>
      <c r="PFM65" s="431"/>
      <c r="PFN65" s="431"/>
      <c r="PFO65" s="431"/>
      <c r="PFP65" s="431"/>
      <c r="PFQ65" s="431"/>
      <c r="PFR65" s="431"/>
      <c r="PFS65" s="431"/>
      <c r="PFT65" s="431"/>
      <c r="PFU65" s="431"/>
      <c r="PFV65" s="431"/>
      <c r="PFW65" s="431"/>
      <c r="PFX65" s="431"/>
      <c r="PFY65" s="431"/>
      <c r="PFZ65" s="431"/>
      <c r="PGA65" s="431"/>
      <c r="PGB65" s="431"/>
      <c r="PGC65" s="431"/>
      <c r="PGD65" s="431"/>
      <c r="PGE65" s="431"/>
      <c r="PGF65" s="431"/>
      <c r="PGG65" s="431"/>
      <c r="PGH65" s="431"/>
      <c r="PGI65" s="431"/>
      <c r="PGJ65" s="431"/>
      <c r="PGK65" s="431"/>
      <c r="PGL65" s="431"/>
      <c r="PGM65" s="431"/>
      <c r="PGN65" s="431"/>
      <c r="PGO65" s="431"/>
      <c r="PGP65" s="431"/>
      <c r="PGQ65" s="431"/>
      <c r="PGR65" s="431"/>
      <c r="PGS65" s="431"/>
      <c r="PGT65" s="431"/>
      <c r="PGU65" s="431"/>
      <c r="PGV65" s="431"/>
      <c r="PGW65" s="431"/>
      <c r="PGX65" s="431"/>
      <c r="PGY65" s="431"/>
      <c r="PGZ65" s="431"/>
      <c r="PHA65" s="431"/>
      <c r="PHB65" s="431"/>
      <c r="PHC65" s="431"/>
      <c r="PHD65" s="431"/>
      <c r="PHE65" s="431"/>
      <c r="PHF65" s="431"/>
      <c r="PHG65" s="431"/>
      <c r="PHH65" s="431"/>
      <c r="PHI65" s="431"/>
      <c r="PHJ65" s="431"/>
      <c r="PHK65" s="431"/>
      <c r="PHL65" s="431"/>
      <c r="PHM65" s="431"/>
      <c r="PHN65" s="431"/>
      <c r="PHO65" s="431"/>
      <c r="PHP65" s="431"/>
      <c r="PHQ65" s="431"/>
      <c r="PHR65" s="431"/>
      <c r="PHS65" s="431"/>
      <c r="PHT65" s="431"/>
      <c r="PHU65" s="431"/>
      <c r="PHV65" s="431"/>
      <c r="PHW65" s="431"/>
      <c r="PHX65" s="431"/>
      <c r="PHY65" s="431"/>
      <c r="PHZ65" s="431"/>
      <c r="PIA65" s="431"/>
      <c r="PIB65" s="431"/>
      <c r="PIC65" s="431"/>
      <c r="PID65" s="431"/>
      <c r="PIE65" s="431"/>
      <c r="PIF65" s="431"/>
      <c r="PIG65" s="431"/>
      <c r="PIH65" s="431"/>
      <c r="PII65" s="431"/>
      <c r="PIJ65" s="431"/>
      <c r="PIK65" s="431"/>
      <c r="PIL65" s="431"/>
      <c r="PIM65" s="431"/>
      <c r="PIN65" s="431"/>
      <c r="PIO65" s="431"/>
      <c r="PIP65" s="431"/>
      <c r="PIQ65" s="431"/>
      <c r="PIR65" s="431"/>
      <c r="PIS65" s="431"/>
      <c r="PIT65" s="431"/>
      <c r="PIU65" s="431"/>
      <c r="PIV65" s="431"/>
      <c r="PIW65" s="431"/>
      <c r="PIX65" s="431"/>
      <c r="PIY65" s="431"/>
      <c r="PIZ65" s="431"/>
      <c r="PJA65" s="431"/>
      <c r="PJB65" s="431"/>
      <c r="PJC65" s="431"/>
      <c r="PJD65" s="431"/>
      <c r="PJE65" s="431"/>
      <c r="PJF65" s="431"/>
      <c r="PJG65" s="431"/>
      <c r="PJH65" s="431"/>
      <c r="PJI65" s="431"/>
      <c r="PJJ65" s="431"/>
      <c r="PJK65" s="431"/>
      <c r="PJL65" s="431"/>
      <c r="PJM65" s="431"/>
      <c r="PJN65" s="431"/>
      <c r="PJO65" s="431"/>
      <c r="PJP65" s="431"/>
      <c r="PJQ65" s="431"/>
      <c r="PJR65" s="431"/>
      <c r="PJS65" s="431"/>
      <c r="PJT65" s="431"/>
      <c r="PJU65" s="431"/>
      <c r="PJV65" s="431"/>
      <c r="PJW65" s="431"/>
      <c r="PJX65" s="431"/>
      <c r="PJY65" s="431"/>
      <c r="PJZ65" s="431"/>
      <c r="PKA65" s="431"/>
      <c r="PKB65" s="431"/>
      <c r="PKC65" s="431"/>
      <c r="PKD65" s="431"/>
      <c r="PKE65" s="431"/>
      <c r="PKF65" s="431"/>
      <c r="PKG65" s="431"/>
      <c r="PKH65" s="431"/>
      <c r="PKI65" s="431"/>
      <c r="PKJ65" s="431"/>
      <c r="PKK65" s="431"/>
      <c r="PKL65" s="431"/>
      <c r="PKM65" s="431"/>
      <c r="PKN65" s="431"/>
      <c r="PKO65" s="431"/>
      <c r="PKP65" s="431"/>
      <c r="PKQ65" s="431"/>
      <c r="PKR65" s="431"/>
      <c r="PKS65" s="431"/>
      <c r="PKT65" s="431"/>
      <c r="PKU65" s="431"/>
      <c r="PKV65" s="431"/>
      <c r="PKW65" s="431"/>
      <c r="PKX65" s="431"/>
      <c r="PKY65" s="431"/>
      <c r="PKZ65" s="431"/>
      <c r="PLA65" s="431"/>
      <c r="PLB65" s="431"/>
      <c r="PLC65" s="431"/>
      <c r="PLD65" s="431"/>
      <c r="PLE65" s="431"/>
      <c r="PLF65" s="431"/>
      <c r="PLG65" s="431"/>
      <c r="PLH65" s="431"/>
      <c r="PLI65" s="431"/>
      <c r="PLJ65" s="431"/>
      <c r="PLK65" s="431"/>
      <c r="PLL65" s="431"/>
      <c r="PLM65" s="431"/>
      <c r="PLN65" s="431"/>
      <c r="PLO65" s="431"/>
      <c r="PLP65" s="431"/>
      <c r="PLQ65" s="431"/>
      <c r="PLR65" s="431"/>
      <c r="PLS65" s="431"/>
      <c r="PLT65" s="431"/>
      <c r="PLU65" s="431"/>
      <c r="PLV65" s="431"/>
      <c r="PLW65" s="431"/>
      <c r="PLX65" s="431"/>
      <c r="PLY65" s="431"/>
      <c r="PLZ65" s="431"/>
      <c r="PMA65" s="431"/>
      <c r="PMB65" s="431"/>
      <c r="PMC65" s="431"/>
      <c r="PMD65" s="431"/>
      <c r="PME65" s="431"/>
      <c r="PMF65" s="431"/>
      <c r="PMG65" s="431"/>
      <c r="PMH65" s="431"/>
      <c r="PMI65" s="431"/>
      <c r="PMJ65" s="431"/>
      <c r="PMK65" s="431"/>
      <c r="PML65" s="431"/>
      <c r="PMM65" s="431"/>
      <c r="PMN65" s="431"/>
      <c r="PMO65" s="431"/>
      <c r="PMP65" s="431"/>
      <c r="PMQ65" s="431"/>
      <c r="PMR65" s="431"/>
      <c r="PMS65" s="431"/>
      <c r="PMT65" s="431"/>
      <c r="PMU65" s="431"/>
      <c r="PMV65" s="431"/>
      <c r="PMW65" s="431"/>
      <c r="PMX65" s="431"/>
      <c r="PMY65" s="431"/>
      <c r="PMZ65" s="431"/>
      <c r="PNA65" s="431"/>
      <c r="PNB65" s="431"/>
      <c r="PNC65" s="431"/>
      <c r="PND65" s="431"/>
      <c r="PNE65" s="431"/>
      <c r="PNF65" s="431"/>
      <c r="PNG65" s="431"/>
      <c r="PNH65" s="431"/>
      <c r="PNI65" s="431"/>
      <c r="PNJ65" s="431"/>
      <c r="PNK65" s="431"/>
      <c r="PNL65" s="431"/>
      <c r="PNM65" s="431"/>
      <c r="PNN65" s="431"/>
      <c r="PNO65" s="431"/>
      <c r="PNP65" s="431"/>
      <c r="PNQ65" s="431"/>
      <c r="PNR65" s="431"/>
      <c r="PNS65" s="431"/>
      <c r="PNT65" s="431"/>
      <c r="PNU65" s="431"/>
      <c r="PNV65" s="431"/>
      <c r="PNW65" s="431"/>
      <c r="PNX65" s="431"/>
      <c r="PNY65" s="431"/>
      <c r="PNZ65" s="431"/>
      <c r="POA65" s="431"/>
      <c r="POB65" s="431"/>
      <c r="POC65" s="431"/>
      <c r="POD65" s="431"/>
      <c r="POE65" s="431"/>
      <c r="POF65" s="431"/>
      <c r="POG65" s="431"/>
      <c r="POH65" s="431"/>
      <c r="POI65" s="431"/>
      <c r="POJ65" s="431"/>
      <c r="POK65" s="431"/>
      <c r="POL65" s="431"/>
      <c r="POM65" s="431"/>
      <c r="PON65" s="431"/>
      <c r="POO65" s="431"/>
      <c r="POP65" s="431"/>
      <c r="POQ65" s="431"/>
      <c r="POR65" s="431"/>
      <c r="POS65" s="431"/>
      <c r="POT65" s="431"/>
      <c r="POU65" s="431"/>
      <c r="POV65" s="431"/>
      <c r="POW65" s="431"/>
      <c r="POX65" s="431"/>
      <c r="POY65" s="431"/>
      <c r="POZ65" s="431"/>
      <c r="PPA65" s="431"/>
      <c r="PPB65" s="431"/>
      <c r="PPC65" s="431"/>
      <c r="PPD65" s="431"/>
      <c r="PPE65" s="431"/>
      <c r="PPF65" s="431"/>
      <c r="PPG65" s="431"/>
      <c r="PPH65" s="431"/>
      <c r="PPI65" s="431"/>
      <c r="PPJ65" s="431"/>
      <c r="PPK65" s="431"/>
      <c r="PPL65" s="431"/>
      <c r="PPM65" s="431"/>
      <c r="PPN65" s="431"/>
      <c r="PPO65" s="431"/>
      <c r="PPP65" s="431"/>
      <c r="PPQ65" s="431"/>
      <c r="PPR65" s="431"/>
      <c r="PPS65" s="431"/>
      <c r="PPT65" s="431"/>
      <c r="PPU65" s="431"/>
      <c r="PPV65" s="431"/>
      <c r="PPW65" s="431"/>
      <c r="PPX65" s="431"/>
      <c r="PPY65" s="431"/>
      <c r="PPZ65" s="431"/>
      <c r="PQA65" s="431"/>
      <c r="PQB65" s="431"/>
      <c r="PQC65" s="431"/>
      <c r="PQD65" s="431"/>
      <c r="PQE65" s="431"/>
      <c r="PQF65" s="431"/>
      <c r="PQG65" s="431"/>
      <c r="PQH65" s="431"/>
      <c r="PQI65" s="431"/>
      <c r="PQJ65" s="431"/>
      <c r="PQK65" s="431"/>
      <c r="PQL65" s="431"/>
      <c r="PQM65" s="431"/>
      <c r="PQN65" s="431"/>
      <c r="PQO65" s="431"/>
      <c r="PQP65" s="431"/>
      <c r="PQQ65" s="431"/>
      <c r="PQR65" s="431"/>
      <c r="PQS65" s="431"/>
      <c r="PQT65" s="431"/>
      <c r="PQU65" s="431"/>
      <c r="PQV65" s="431"/>
      <c r="PQW65" s="431"/>
      <c r="PQX65" s="431"/>
      <c r="PQY65" s="431"/>
      <c r="PQZ65" s="431"/>
      <c r="PRA65" s="431"/>
      <c r="PRB65" s="431"/>
      <c r="PRC65" s="431"/>
      <c r="PRD65" s="431"/>
      <c r="PRE65" s="431"/>
      <c r="PRF65" s="431"/>
      <c r="PRG65" s="431"/>
      <c r="PRH65" s="431"/>
      <c r="PRI65" s="431"/>
      <c r="PRJ65" s="431"/>
      <c r="PRK65" s="431"/>
      <c r="PRL65" s="431"/>
      <c r="PRM65" s="431"/>
      <c r="PRN65" s="431"/>
      <c r="PRO65" s="431"/>
      <c r="PRP65" s="431"/>
      <c r="PRQ65" s="431"/>
      <c r="PRR65" s="431"/>
      <c r="PRS65" s="431"/>
      <c r="PRT65" s="431"/>
      <c r="PRU65" s="431"/>
      <c r="PRV65" s="431"/>
      <c r="PRW65" s="431"/>
      <c r="PRX65" s="431"/>
      <c r="PRY65" s="431"/>
      <c r="PRZ65" s="431"/>
      <c r="PSA65" s="431"/>
      <c r="PSB65" s="431"/>
      <c r="PSC65" s="431"/>
      <c r="PSD65" s="431"/>
      <c r="PSE65" s="431"/>
      <c r="PSF65" s="431"/>
      <c r="PSG65" s="431"/>
      <c r="PSH65" s="431"/>
      <c r="PSI65" s="431"/>
      <c r="PSJ65" s="431"/>
      <c r="PSK65" s="431"/>
      <c r="PSL65" s="431"/>
      <c r="PSM65" s="431"/>
      <c r="PSN65" s="431"/>
      <c r="PSO65" s="431"/>
      <c r="PSP65" s="431"/>
      <c r="PSQ65" s="431"/>
      <c r="PSR65" s="431"/>
      <c r="PSS65" s="431"/>
      <c r="PST65" s="431"/>
      <c r="PSU65" s="431"/>
      <c r="PSV65" s="431"/>
      <c r="PSW65" s="431"/>
      <c r="PSX65" s="431"/>
      <c r="PSY65" s="431"/>
      <c r="PSZ65" s="431"/>
      <c r="PTA65" s="431"/>
      <c r="PTB65" s="431"/>
      <c r="PTC65" s="431"/>
      <c r="PTD65" s="431"/>
      <c r="PTE65" s="431"/>
      <c r="PTF65" s="431"/>
      <c r="PTG65" s="431"/>
      <c r="PTH65" s="431"/>
      <c r="PTI65" s="431"/>
      <c r="PTJ65" s="431"/>
      <c r="PTK65" s="431"/>
      <c r="PTL65" s="431"/>
      <c r="PTM65" s="431"/>
      <c r="PTN65" s="431"/>
      <c r="PTO65" s="431"/>
      <c r="PTP65" s="431"/>
      <c r="PTQ65" s="431"/>
      <c r="PTR65" s="431"/>
      <c r="PTS65" s="431"/>
      <c r="PTT65" s="431"/>
      <c r="PTU65" s="431"/>
      <c r="PTV65" s="431"/>
      <c r="PTW65" s="431"/>
      <c r="PTX65" s="431"/>
      <c r="PTY65" s="431"/>
      <c r="PTZ65" s="431"/>
      <c r="PUA65" s="431"/>
      <c r="PUB65" s="431"/>
      <c r="PUC65" s="431"/>
      <c r="PUD65" s="431"/>
      <c r="PUE65" s="431"/>
      <c r="PUF65" s="431"/>
      <c r="PUG65" s="431"/>
      <c r="PUH65" s="431"/>
      <c r="PUI65" s="431"/>
      <c r="PUJ65" s="431"/>
      <c r="PUK65" s="431"/>
      <c r="PUL65" s="431"/>
      <c r="PUM65" s="431"/>
      <c r="PUN65" s="431"/>
      <c r="PUO65" s="431"/>
      <c r="PUP65" s="431"/>
      <c r="PUQ65" s="431"/>
      <c r="PUR65" s="431"/>
      <c r="PUS65" s="431"/>
      <c r="PUT65" s="431"/>
      <c r="PUU65" s="431"/>
      <c r="PUV65" s="431"/>
      <c r="PUW65" s="431"/>
      <c r="PUX65" s="431"/>
      <c r="PUY65" s="431"/>
      <c r="PUZ65" s="431"/>
      <c r="PVA65" s="431"/>
      <c r="PVB65" s="431"/>
      <c r="PVC65" s="431"/>
      <c r="PVD65" s="431"/>
      <c r="PVE65" s="431"/>
      <c r="PVF65" s="431"/>
      <c r="PVG65" s="431"/>
      <c r="PVH65" s="431"/>
      <c r="PVI65" s="431"/>
      <c r="PVJ65" s="431"/>
      <c r="PVK65" s="431"/>
      <c r="PVL65" s="431"/>
      <c r="PVM65" s="431"/>
      <c r="PVN65" s="431"/>
      <c r="PVO65" s="431"/>
      <c r="PVP65" s="431"/>
      <c r="PVQ65" s="431"/>
      <c r="PVR65" s="431"/>
      <c r="PVS65" s="431"/>
      <c r="PVT65" s="431"/>
      <c r="PVU65" s="431"/>
      <c r="PVV65" s="431"/>
      <c r="PVW65" s="431"/>
      <c r="PVX65" s="431"/>
      <c r="PVY65" s="431"/>
      <c r="PVZ65" s="431"/>
      <c r="PWA65" s="431"/>
      <c r="PWB65" s="431"/>
      <c r="PWC65" s="431"/>
      <c r="PWD65" s="431"/>
      <c r="PWE65" s="431"/>
      <c r="PWF65" s="431"/>
      <c r="PWG65" s="431"/>
      <c r="PWH65" s="431"/>
      <c r="PWI65" s="431"/>
      <c r="PWJ65" s="431"/>
      <c r="PWK65" s="431"/>
      <c r="PWL65" s="431"/>
      <c r="PWM65" s="431"/>
      <c r="PWN65" s="431"/>
      <c r="PWO65" s="431"/>
      <c r="PWP65" s="431"/>
      <c r="PWQ65" s="431"/>
      <c r="PWR65" s="431"/>
      <c r="PWS65" s="431"/>
      <c r="PWT65" s="431"/>
      <c r="PWU65" s="431"/>
      <c r="PWV65" s="431"/>
      <c r="PWW65" s="431"/>
      <c r="PWX65" s="431"/>
      <c r="PWY65" s="431"/>
      <c r="PWZ65" s="431"/>
      <c r="PXA65" s="431"/>
      <c r="PXB65" s="431"/>
      <c r="PXC65" s="431"/>
      <c r="PXD65" s="431"/>
      <c r="PXE65" s="431"/>
      <c r="PXF65" s="431"/>
      <c r="PXG65" s="431"/>
      <c r="PXH65" s="431"/>
      <c r="PXI65" s="431"/>
      <c r="PXJ65" s="431"/>
      <c r="PXK65" s="431"/>
      <c r="PXL65" s="431"/>
      <c r="PXM65" s="431"/>
      <c r="PXN65" s="431"/>
      <c r="PXO65" s="431"/>
      <c r="PXP65" s="431"/>
      <c r="PXQ65" s="431"/>
      <c r="PXR65" s="431"/>
      <c r="PXS65" s="431"/>
      <c r="PXT65" s="431"/>
      <c r="PXU65" s="431"/>
      <c r="PXV65" s="431"/>
      <c r="PXW65" s="431"/>
      <c r="PXX65" s="431"/>
      <c r="PXY65" s="431"/>
      <c r="PXZ65" s="431"/>
      <c r="PYA65" s="431"/>
      <c r="PYB65" s="431"/>
      <c r="PYC65" s="431"/>
      <c r="PYD65" s="431"/>
      <c r="PYE65" s="431"/>
      <c r="PYF65" s="431"/>
      <c r="PYG65" s="431"/>
      <c r="PYH65" s="431"/>
      <c r="PYI65" s="431"/>
      <c r="PYJ65" s="431"/>
      <c r="PYK65" s="431"/>
      <c r="PYL65" s="431"/>
      <c r="PYM65" s="431"/>
      <c r="PYN65" s="431"/>
      <c r="PYO65" s="431"/>
      <c r="PYP65" s="431"/>
      <c r="PYQ65" s="431"/>
      <c r="PYR65" s="431"/>
      <c r="PYS65" s="431"/>
      <c r="PYT65" s="431"/>
      <c r="PYU65" s="431"/>
      <c r="PYV65" s="431"/>
      <c r="PYW65" s="431"/>
      <c r="PYX65" s="431"/>
      <c r="PYY65" s="431"/>
      <c r="PYZ65" s="431"/>
      <c r="PZA65" s="431"/>
      <c r="PZB65" s="431"/>
      <c r="PZC65" s="431"/>
      <c r="PZD65" s="431"/>
      <c r="PZE65" s="431"/>
      <c r="PZF65" s="431"/>
      <c r="PZG65" s="431"/>
      <c r="PZH65" s="431"/>
      <c r="PZI65" s="431"/>
      <c r="PZJ65" s="431"/>
      <c r="PZK65" s="431"/>
      <c r="PZL65" s="431"/>
      <c r="PZM65" s="431"/>
      <c r="PZN65" s="431"/>
      <c r="PZO65" s="431"/>
      <c r="PZP65" s="431"/>
      <c r="PZQ65" s="431"/>
      <c r="PZR65" s="431"/>
      <c r="PZS65" s="431"/>
      <c r="PZT65" s="431"/>
      <c r="PZU65" s="431"/>
      <c r="PZV65" s="431"/>
      <c r="PZW65" s="431"/>
      <c r="PZX65" s="431"/>
      <c r="PZY65" s="431"/>
      <c r="PZZ65" s="431"/>
      <c r="QAA65" s="431"/>
      <c r="QAB65" s="431"/>
      <c r="QAC65" s="431"/>
      <c r="QAD65" s="431"/>
      <c r="QAE65" s="431"/>
      <c r="QAF65" s="431"/>
      <c r="QAG65" s="431"/>
      <c r="QAH65" s="431"/>
      <c r="QAI65" s="431"/>
      <c r="QAJ65" s="431"/>
      <c r="QAK65" s="431"/>
      <c r="QAL65" s="431"/>
      <c r="QAM65" s="431"/>
      <c r="QAN65" s="431"/>
      <c r="QAO65" s="431"/>
      <c r="QAP65" s="431"/>
      <c r="QAQ65" s="431"/>
      <c r="QAR65" s="431"/>
      <c r="QAS65" s="431"/>
      <c r="QAT65" s="431"/>
      <c r="QAU65" s="431"/>
      <c r="QAV65" s="431"/>
      <c r="QAW65" s="431"/>
      <c r="QAX65" s="431"/>
      <c r="QAY65" s="431"/>
      <c r="QAZ65" s="431"/>
      <c r="QBA65" s="431"/>
      <c r="QBB65" s="431"/>
      <c r="QBC65" s="431"/>
      <c r="QBD65" s="431"/>
      <c r="QBE65" s="431"/>
      <c r="QBF65" s="431"/>
      <c r="QBG65" s="431"/>
      <c r="QBH65" s="431"/>
      <c r="QBI65" s="431"/>
      <c r="QBJ65" s="431"/>
      <c r="QBK65" s="431"/>
      <c r="QBL65" s="431"/>
      <c r="QBM65" s="431"/>
      <c r="QBN65" s="431"/>
      <c r="QBO65" s="431"/>
      <c r="QBP65" s="431"/>
      <c r="QBQ65" s="431"/>
      <c r="QBR65" s="431"/>
      <c r="QBS65" s="431"/>
      <c r="QBT65" s="431"/>
      <c r="QBU65" s="431"/>
      <c r="QBV65" s="431"/>
      <c r="QBW65" s="431"/>
      <c r="QBX65" s="431"/>
      <c r="QBY65" s="431"/>
      <c r="QBZ65" s="431"/>
      <c r="QCA65" s="431"/>
      <c r="QCB65" s="431"/>
      <c r="QCC65" s="431"/>
      <c r="QCD65" s="431"/>
      <c r="QCE65" s="431"/>
      <c r="QCF65" s="431"/>
      <c r="QCG65" s="431"/>
      <c r="QCH65" s="431"/>
      <c r="QCI65" s="431"/>
      <c r="QCJ65" s="431"/>
      <c r="QCK65" s="431"/>
      <c r="QCL65" s="431"/>
      <c r="QCM65" s="431"/>
      <c r="QCN65" s="431"/>
      <c r="QCO65" s="431"/>
      <c r="QCP65" s="431"/>
      <c r="QCQ65" s="431"/>
      <c r="QCR65" s="431"/>
      <c r="QCS65" s="431"/>
      <c r="QCT65" s="431"/>
      <c r="QCU65" s="431"/>
      <c r="QCV65" s="431"/>
      <c r="QCW65" s="431"/>
      <c r="QCX65" s="431"/>
      <c r="QCY65" s="431"/>
      <c r="QCZ65" s="431"/>
      <c r="QDA65" s="431"/>
      <c r="QDB65" s="431"/>
      <c r="QDC65" s="431"/>
      <c r="QDD65" s="431"/>
      <c r="QDE65" s="431"/>
      <c r="QDF65" s="431"/>
      <c r="QDG65" s="431"/>
      <c r="QDH65" s="431"/>
      <c r="QDI65" s="431"/>
      <c r="QDJ65" s="431"/>
      <c r="QDK65" s="431"/>
      <c r="QDL65" s="431"/>
      <c r="QDM65" s="431"/>
      <c r="QDN65" s="431"/>
      <c r="QDO65" s="431"/>
      <c r="QDP65" s="431"/>
      <c r="QDQ65" s="431"/>
      <c r="QDR65" s="431"/>
      <c r="QDS65" s="431"/>
      <c r="QDT65" s="431"/>
      <c r="QDU65" s="431"/>
      <c r="QDV65" s="431"/>
      <c r="QDW65" s="431"/>
      <c r="QDX65" s="431"/>
      <c r="QDY65" s="431"/>
      <c r="QDZ65" s="431"/>
      <c r="QEA65" s="431"/>
      <c r="QEB65" s="431"/>
      <c r="QEC65" s="431"/>
      <c r="QED65" s="431"/>
      <c r="QEE65" s="431"/>
      <c r="QEF65" s="431"/>
      <c r="QEG65" s="431"/>
      <c r="QEH65" s="431"/>
      <c r="QEI65" s="431"/>
      <c r="QEJ65" s="431"/>
      <c r="QEK65" s="431"/>
      <c r="QEL65" s="431"/>
      <c r="QEM65" s="431"/>
      <c r="QEN65" s="431"/>
      <c r="QEO65" s="431"/>
      <c r="QEP65" s="431"/>
      <c r="QEQ65" s="431"/>
      <c r="QER65" s="431"/>
      <c r="QES65" s="431"/>
      <c r="QET65" s="431"/>
      <c r="QEU65" s="431"/>
      <c r="QEV65" s="431"/>
      <c r="QEW65" s="431"/>
      <c r="QEX65" s="431"/>
      <c r="QEY65" s="431"/>
      <c r="QEZ65" s="431"/>
      <c r="QFA65" s="431"/>
      <c r="QFB65" s="431"/>
      <c r="QFC65" s="431"/>
      <c r="QFD65" s="431"/>
      <c r="QFE65" s="431"/>
      <c r="QFF65" s="431"/>
      <c r="QFG65" s="431"/>
      <c r="QFH65" s="431"/>
      <c r="QFI65" s="431"/>
      <c r="QFJ65" s="431"/>
      <c r="QFK65" s="431"/>
      <c r="QFL65" s="431"/>
      <c r="QFM65" s="431"/>
      <c r="QFN65" s="431"/>
      <c r="QFO65" s="431"/>
      <c r="QFP65" s="431"/>
      <c r="QFQ65" s="431"/>
      <c r="QFR65" s="431"/>
      <c r="QFS65" s="431"/>
      <c r="QFT65" s="431"/>
      <c r="QFU65" s="431"/>
      <c r="QFV65" s="431"/>
      <c r="QFW65" s="431"/>
      <c r="QFX65" s="431"/>
      <c r="QFY65" s="431"/>
      <c r="QFZ65" s="431"/>
      <c r="QGA65" s="431"/>
      <c r="QGB65" s="431"/>
      <c r="QGC65" s="431"/>
      <c r="QGD65" s="431"/>
      <c r="QGE65" s="431"/>
      <c r="QGF65" s="431"/>
      <c r="QGG65" s="431"/>
      <c r="QGH65" s="431"/>
      <c r="QGI65" s="431"/>
      <c r="QGJ65" s="431"/>
      <c r="QGK65" s="431"/>
      <c r="QGL65" s="431"/>
      <c r="QGM65" s="431"/>
      <c r="QGN65" s="431"/>
      <c r="QGO65" s="431"/>
      <c r="QGP65" s="431"/>
      <c r="QGQ65" s="431"/>
      <c r="QGR65" s="431"/>
      <c r="QGS65" s="431"/>
      <c r="QGT65" s="431"/>
      <c r="QGU65" s="431"/>
      <c r="QGV65" s="431"/>
      <c r="QGW65" s="431"/>
      <c r="QGX65" s="431"/>
      <c r="QGY65" s="431"/>
      <c r="QGZ65" s="431"/>
      <c r="QHA65" s="431"/>
      <c r="QHB65" s="431"/>
      <c r="QHC65" s="431"/>
      <c r="QHD65" s="431"/>
      <c r="QHE65" s="431"/>
      <c r="QHF65" s="431"/>
      <c r="QHG65" s="431"/>
      <c r="QHH65" s="431"/>
      <c r="QHI65" s="431"/>
      <c r="QHJ65" s="431"/>
      <c r="QHK65" s="431"/>
      <c r="QHL65" s="431"/>
      <c r="QHM65" s="431"/>
      <c r="QHN65" s="431"/>
      <c r="QHO65" s="431"/>
      <c r="QHP65" s="431"/>
      <c r="QHQ65" s="431"/>
      <c r="QHR65" s="431"/>
      <c r="QHS65" s="431"/>
      <c r="QHT65" s="431"/>
      <c r="QHU65" s="431"/>
      <c r="QHV65" s="431"/>
      <c r="QHW65" s="431"/>
      <c r="QHX65" s="431"/>
      <c r="QHY65" s="431"/>
      <c r="QHZ65" s="431"/>
      <c r="QIA65" s="431"/>
      <c r="QIB65" s="431"/>
      <c r="QIC65" s="431"/>
      <c r="QID65" s="431"/>
      <c r="QIE65" s="431"/>
      <c r="QIF65" s="431"/>
      <c r="QIG65" s="431"/>
      <c r="QIH65" s="431"/>
      <c r="QII65" s="431"/>
      <c r="QIJ65" s="431"/>
      <c r="QIK65" s="431"/>
      <c r="QIL65" s="431"/>
      <c r="QIM65" s="431"/>
      <c r="QIN65" s="431"/>
      <c r="QIO65" s="431"/>
      <c r="QIP65" s="431"/>
      <c r="QIQ65" s="431"/>
      <c r="QIR65" s="431"/>
      <c r="QIS65" s="431"/>
      <c r="QIT65" s="431"/>
      <c r="QIU65" s="431"/>
      <c r="QIV65" s="431"/>
      <c r="QIW65" s="431"/>
      <c r="QIX65" s="431"/>
      <c r="QIY65" s="431"/>
      <c r="QIZ65" s="431"/>
      <c r="QJA65" s="431"/>
      <c r="QJB65" s="431"/>
      <c r="QJC65" s="431"/>
      <c r="QJD65" s="431"/>
      <c r="QJE65" s="431"/>
      <c r="QJF65" s="431"/>
      <c r="QJG65" s="431"/>
      <c r="QJH65" s="431"/>
      <c r="QJI65" s="431"/>
      <c r="QJJ65" s="431"/>
      <c r="QJK65" s="431"/>
      <c r="QJL65" s="431"/>
      <c r="QJM65" s="431"/>
      <c r="QJN65" s="431"/>
      <c r="QJO65" s="431"/>
      <c r="QJP65" s="431"/>
      <c r="QJQ65" s="431"/>
      <c r="QJR65" s="431"/>
      <c r="QJS65" s="431"/>
      <c r="QJT65" s="431"/>
      <c r="QJU65" s="431"/>
      <c r="QJV65" s="431"/>
      <c r="QJW65" s="431"/>
      <c r="QJX65" s="431"/>
      <c r="QJY65" s="431"/>
      <c r="QJZ65" s="431"/>
      <c r="QKA65" s="431"/>
      <c r="QKB65" s="431"/>
      <c r="QKC65" s="431"/>
      <c r="QKD65" s="431"/>
      <c r="QKE65" s="431"/>
      <c r="QKF65" s="431"/>
      <c r="QKG65" s="431"/>
      <c r="QKH65" s="431"/>
      <c r="QKI65" s="431"/>
      <c r="QKJ65" s="431"/>
      <c r="QKK65" s="431"/>
      <c r="QKL65" s="431"/>
      <c r="QKM65" s="431"/>
      <c r="QKN65" s="431"/>
      <c r="QKO65" s="431"/>
      <c r="QKP65" s="431"/>
      <c r="QKQ65" s="431"/>
      <c r="QKR65" s="431"/>
      <c r="QKS65" s="431"/>
      <c r="QKT65" s="431"/>
      <c r="QKU65" s="431"/>
      <c r="QKV65" s="431"/>
      <c r="QKW65" s="431"/>
      <c r="QKX65" s="431"/>
      <c r="QKY65" s="431"/>
      <c r="QKZ65" s="431"/>
      <c r="QLA65" s="431"/>
      <c r="QLB65" s="431"/>
      <c r="QLC65" s="431"/>
      <c r="QLD65" s="431"/>
      <c r="QLE65" s="431"/>
      <c r="QLF65" s="431"/>
      <c r="QLG65" s="431"/>
      <c r="QLH65" s="431"/>
      <c r="QLI65" s="431"/>
      <c r="QLJ65" s="431"/>
      <c r="QLK65" s="431"/>
      <c r="QLL65" s="431"/>
      <c r="QLM65" s="431"/>
      <c r="QLN65" s="431"/>
      <c r="QLO65" s="431"/>
      <c r="QLP65" s="431"/>
      <c r="QLQ65" s="431"/>
      <c r="QLR65" s="431"/>
      <c r="QLS65" s="431"/>
      <c r="QLT65" s="431"/>
      <c r="QLU65" s="431"/>
      <c r="QLV65" s="431"/>
      <c r="QLW65" s="431"/>
      <c r="QLX65" s="431"/>
      <c r="QLY65" s="431"/>
      <c r="QLZ65" s="431"/>
      <c r="QMA65" s="431"/>
      <c r="QMB65" s="431"/>
      <c r="QMC65" s="431"/>
      <c r="QMD65" s="431"/>
      <c r="QME65" s="431"/>
      <c r="QMF65" s="431"/>
      <c r="QMG65" s="431"/>
      <c r="QMH65" s="431"/>
      <c r="QMI65" s="431"/>
      <c r="QMJ65" s="431"/>
      <c r="QMK65" s="431"/>
      <c r="QML65" s="431"/>
      <c r="QMM65" s="431"/>
      <c r="QMN65" s="431"/>
      <c r="QMO65" s="431"/>
      <c r="QMP65" s="431"/>
      <c r="QMQ65" s="431"/>
      <c r="QMR65" s="431"/>
      <c r="QMS65" s="431"/>
      <c r="QMT65" s="431"/>
      <c r="QMU65" s="431"/>
      <c r="QMV65" s="431"/>
      <c r="QMW65" s="431"/>
      <c r="QMX65" s="431"/>
      <c r="QMY65" s="431"/>
      <c r="QMZ65" s="431"/>
      <c r="QNA65" s="431"/>
      <c r="QNB65" s="431"/>
      <c r="QNC65" s="431"/>
      <c r="QND65" s="431"/>
      <c r="QNE65" s="431"/>
      <c r="QNF65" s="431"/>
      <c r="QNG65" s="431"/>
      <c r="QNH65" s="431"/>
      <c r="QNI65" s="431"/>
      <c r="QNJ65" s="431"/>
      <c r="QNK65" s="431"/>
      <c r="QNL65" s="431"/>
      <c r="QNM65" s="431"/>
      <c r="QNN65" s="431"/>
      <c r="QNO65" s="431"/>
      <c r="QNP65" s="431"/>
      <c r="QNQ65" s="431"/>
      <c r="QNR65" s="431"/>
      <c r="QNS65" s="431"/>
      <c r="QNT65" s="431"/>
      <c r="QNU65" s="431"/>
      <c r="QNV65" s="431"/>
      <c r="QNW65" s="431"/>
      <c r="QNX65" s="431"/>
      <c r="QNY65" s="431"/>
      <c r="QNZ65" s="431"/>
      <c r="QOA65" s="431"/>
      <c r="QOB65" s="431"/>
      <c r="QOC65" s="431"/>
      <c r="QOD65" s="431"/>
      <c r="QOE65" s="431"/>
      <c r="QOF65" s="431"/>
      <c r="QOG65" s="431"/>
      <c r="QOH65" s="431"/>
      <c r="QOI65" s="431"/>
      <c r="QOJ65" s="431"/>
      <c r="QOK65" s="431"/>
      <c r="QOL65" s="431"/>
      <c r="QOM65" s="431"/>
      <c r="QON65" s="431"/>
      <c r="QOO65" s="431"/>
      <c r="QOP65" s="431"/>
      <c r="QOQ65" s="431"/>
      <c r="QOR65" s="431"/>
      <c r="QOS65" s="431"/>
      <c r="QOT65" s="431"/>
      <c r="QOU65" s="431"/>
      <c r="QOV65" s="431"/>
      <c r="QOW65" s="431"/>
      <c r="QOX65" s="431"/>
      <c r="QOY65" s="431"/>
      <c r="QOZ65" s="431"/>
      <c r="QPA65" s="431"/>
      <c r="QPB65" s="431"/>
      <c r="QPC65" s="431"/>
      <c r="QPD65" s="431"/>
      <c r="QPE65" s="431"/>
      <c r="QPF65" s="431"/>
      <c r="QPG65" s="431"/>
      <c r="QPH65" s="431"/>
      <c r="QPI65" s="431"/>
      <c r="QPJ65" s="431"/>
      <c r="QPK65" s="431"/>
      <c r="QPL65" s="431"/>
      <c r="QPM65" s="431"/>
      <c r="QPN65" s="431"/>
      <c r="QPO65" s="431"/>
      <c r="QPP65" s="431"/>
      <c r="QPQ65" s="431"/>
      <c r="QPR65" s="431"/>
      <c r="QPS65" s="431"/>
      <c r="QPT65" s="431"/>
      <c r="QPU65" s="431"/>
      <c r="QPV65" s="431"/>
      <c r="QPW65" s="431"/>
      <c r="QPX65" s="431"/>
      <c r="QPY65" s="431"/>
      <c r="QPZ65" s="431"/>
      <c r="QQA65" s="431"/>
      <c r="QQB65" s="431"/>
      <c r="QQC65" s="431"/>
      <c r="QQD65" s="431"/>
      <c r="QQE65" s="431"/>
      <c r="QQF65" s="431"/>
      <c r="QQG65" s="431"/>
      <c r="QQH65" s="431"/>
      <c r="QQI65" s="431"/>
      <c r="QQJ65" s="431"/>
      <c r="QQK65" s="431"/>
      <c r="QQL65" s="431"/>
      <c r="QQM65" s="431"/>
      <c r="QQN65" s="431"/>
      <c r="QQO65" s="431"/>
      <c r="QQP65" s="431"/>
      <c r="QQQ65" s="431"/>
      <c r="QQR65" s="431"/>
      <c r="QQS65" s="431"/>
      <c r="QQT65" s="431"/>
      <c r="QQU65" s="431"/>
      <c r="QQV65" s="431"/>
      <c r="QQW65" s="431"/>
      <c r="QQX65" s="431"/>
      <c r="QQY65" s="431"/>
      <c r="QQZ65" s="431"/>
      <c r="QRA65" s="431"/>
      <c r="QRB65" s="431"/>
      <c r="QRC65" s="431"/>
      <c r="QRD65" s="431"/>
      <c r="QRE65" s="431"/>
      <c r="QRF65" s="431"/>
      <c r="QRG65" s="431"/>
      <c r="QRH65" s="431"/>
      <c r="QRI65" s="431"/>
      <c r="QRJ65" s="431"/>
      <c r="QRK65" s="431"/>
      <c r="QRL65" s="431"/>
      <c r="QRM65" s="431"/>
      <c r="QRN65" s="431"/>
      <c r="QRO65" s="431"/>
      <c r="QRP65" s="431"/>
      <c r="QRQ65" s="431"/>
      <c r="QRR65" s="431"/>
      <c r="QRS65" s="431"/>
      <c r="QRT65" s="431"/>
      <c r="QRU65" s="431"/>
      <c r="QRV65" s="431"/>
      <c r="QRW65" s="431"/>
      <c r="QRX65" s="431"/>
      <c r="QRY65" s="431"/>
      <c r="QRZ65" s="431"/>
      <c r="QSA65" s="431"/>
      <c r="QSB65" s="431"/>
      <c r="QSC65" s="431"/>
      <c r="QSD65" s="431"/>
      <c r="QSE65" s="431"/>
      <c r="QSF65" s="431"/>
      <c r="QSG65" s="431"/>
      <c r="QSH65" s="431"/>
      <c r="QSI65" s="431"/>
      <c r="QSJ65" s="431"/>
      <c r="QSK65" s="431"/>
      <c r="QSL65" s="431"/>
      <c r="QSM65" s="431"/>
      <c r="QSN65" s="431"/>
      <c r="QSO65" s="431"/>
      <c r="QSP65" s="431"/>
      <c r="QSQ65" s="431"/>
      <c r="QSR65" s="431"/>
      <c r="QSS65" s="431"/>
      <c r="QST65" s="431"/>
      <c r="QSU65" s="431"/>
      <c r="QSV65" s="431"/>
      <c r="QSW65" s="431"/>
      <c r="QSX65" s="431"/>
      <c r="QSY65" s="431"/>
      <c r="QSZ65" s="431"/>
      <c r="QTA65" s="431"/>
      <c r="QTB65" s="431"/>
      <c r="QTC65" s="431"/>
      <c r="QTD65" s="431"/>
      <c r="QTE65" s="431"/>
      <c r="QTF65" s="431"/>
      <c r="QTG65" s="431"/>
      <c r="QTH65" s="431"/>
      <c r="QTI65" s="431"/>
      <c r="QTJ65" s="431"/>
      <c r="QTK65" s="431"/>
      <c r="QTL65" s="431"/>
      <c r="QTM65" s="431"/>
      <c r="QTN65" s="431"/>
      <c r="QTO65" s="431"/>
      <c r="QTP65" s="431"/>
      <c r="QTQ65" s="431"/>
      <c r="QTR65" s="431"/>
      <c r="QTS65" s="431"/>
      <c r="QTT65" s="431"/>
      <c r="QTU65" s="431"/>
      <c r="QTV65" s="431"/>
      <c r="QTW65" s="431"/>
      <c r="QTX65" s="431"/>
      <c r="QTY65" s="431"/>
      <c r="QTZ65" s="431"/>
      <c r="QUA65" s="431"/>
      <c r="QUB65" s="431"/>
      <c r="QUC65" s="431"/>
      <c r="QUD65" s="431"/>
      <c r="QUE65" s="431"/>
      <c r="QUF65" s="431"/>
      <c r="QUG65" s="431"/>
      <c r="QUH65" s="431"/>
      <c r="QUI65" s="431"/>
      <c r="QUJ65" s="431"/>
      <c r="QUK65" s="431"/>
      <c r="QUL65" s="431"/>
      <c r="QUM65" s="431"/>
      <c r="QUN65" s="431"/>
      <c r="QUO65" s="431"/>
      <c r="QUP65" s="431"/>
      <c r="QUQ65" s="431"/>
      <c r="QUR65" s="431"/>
      <c r="QUS65" s="431"/>
      <c r="QUT65" s="431"/>
      <c r="QUU65" s="431"/>
      <c r="QUV65" s="431"/>
      <c r="QUW65" s="431"/>
      <c r="QUX65" s="431"/>
      <c r="QUY65" s="431"/>
      <c r="QUZ65" s="431"/>
      <c r="QVA65" s="431"/>
      <c r="QVB65" s="431"/>
      <c r="QVC65" s="431"/>
      <c r="QVD65" s="431"/>
      <c r="QVE65" s="431"/>
      <c r="QVF65" s="431"/>
      <c r="QVG65" s="431"/>
      <c r="QVH65" s="431"/>
      <c r="QVI65" s="431"/>
      <c r="QVJ65" s="431"/>
      <c r="QVK65" s="431"/>
      <c r="QVL65" s="431"/>
      <c r="QVM65" s="431"/>
      <c r="QVN65" s="431"/>
      <c r="QVO65" s="431"/>
      <c r="QVP65" s="431"/>
      <c r="QVQ65" s="431"/>
      <c r="QVR65" s="431"/>
      <c r="QVS65" s="431"/>
      <c r="QVT65" s="431"/>
      <c r="QVU65" s="431"/>
      <c r="QVV65" s="431"/>
      <c r="QVW65" s="431"/>
      <c r="QVX65" s="431"/>
      <c r="QVY65" s="431"/>
      <c r="QVZ65" s="431"/>
      <c r="QWA65" s="431"/>
      <c r="QWB65" s="431"/>
      <c r="QWC65" s="431"/>
      <c r="QWD65" s="431"/>
      <c r="QWE65" s="431"/>
      <c r="QWF65" s="431"/>
      <c r="QWG65" s="431"/>
      <c r="QWH65" s="431"/>
      <c r="QWI65" s="431"/>
      <c r="QWJ65" s="431"/>
      <c r="QWK65" s="431"/>
      <c r="QWL65" s="431"/>
      <c r="QWM65" s="431"/>
      <c r="QWN65" s="431"/>
      <c r="QWO65" s="431"/>
      <c r="QWP65" s="431"/>
      <c r="QWQ65" s="431"/>
      <c r="QWR65" s="431"/>
      <c r="QWS65" s="431"/>
      <c r="QWT65" s="431"/>
      <c r="QWU65" s="431"/>
      <c r="QWV65" s="431"/>
      <c r="QWW65" s="431"/>
      <c r="QWX65" s="431"/>
      <c r="QWY65" s="431"/>
      <c r="QWZ65" s="431"/>
      <c r="QXA65" s="431"/>
      <c r="QXB65" s="431"/>
      <c r="QXC65" s="431"/>
      <c r="QXD65" s="431"/>
      <c r="QXE65" s="431"/>
      <c r="QXF65" s="431"/>
      <c r="QXG65" s="431"/>
      <c r="QXH65" s="431"/>
      <c r="QXI65" s="431"/>
      <c r="QXJ65" s="431"/>
      <c r="QXK65" s="431"/>
      <c r="QXL65" s="431"/>
      <c r="QXM65" s="431"/>
      <c r="QXN65" s="431"/>
      <c r="QXO65" s="431"/>
      <c r="QXP65" s="431"/>
      <c r="QXQ65" s="431"/>
      <c r="QXR65" s="431"/>
      <c r="QXS65" s="431"/>
      <c r="QXT65" s="431"/>
      <c r="QXU65" s="431"/>
      <c r="QXV65" s="431"/>
      <c r="QXW65" s="431"/>
      <c r="QXX65" s="431"/>
      <c r="QXY65" s="431"/>
      <c r="QXZ65" s="431"/>
      <c r="QYA65" s="431"/>
      <c r="QYB65" s="431"/>
      <c r="QYC65" s="431"/>
      <c r="QYD65" s="431"/>
      <c r="QYE65" s="431"/>
      <c r="QYF65" s="431"/>
      <c r="QYG65" s="431"/>
      <c r="QYH65" s="431"/>
      <c r="QYI65" s="431"/>
      <c r="QYJ65" s="431"/>
      <c r="QYK65" s="431"/>
      <c r="QYL65" s="431"/>
      <c r="QYM65" s="431"/>
      <c r="QYN65" s="431"/>
      <c r="QYO65" s="431"/>
      <c r="QYP65" s="431"/>
      <c r="QYQ65" s="431"/>
      <c r="QYR65" s="431"/>
      <c r="QYS65" s="431"/>
      <c r="QYT65" s="431"/>
      <c r="QYU65" s="431"/>
      <c r="QYV65" s="431"/>
      <c r="QYW65" s="431"/>
      <c r="QYX65" s="431"/>
      <c r="QYY65" s="431"/>
      <c r="QYZ65" s="431"/>
      <c r="QZA65" s="431"/>
      <c r="QZB65" s="431"/>
      <c r="QZC65" s="431"/>
      <c r="QZD65" s="431"/>
      <c r="QZE65" s="431"/>
      <c r="QZF65" s="431"/>
      <c r="QZG65" s="431"/>
      <c r="QZH65" s="431"/>
      <c r="QZI65" s="431"/>
      <c r="QZJ65" s="431"/>
      <c r="QZK65" s="431"/>
      <c r="QZL65" s="431"/>
      <c r="QZM65" s="431"/>
      <c r="QZN65" s="431"/>
      <c r="QZO65" s="431"/>
      <c r="QZP65" s="431"/>
      <c r="QZQ65" s="431"/>
      <c r="QZR65" s="431"/>
      <c r="QZS65" s="431"/>
      <c r="QZT65" s="431"/>
      <c r="QZU65" s="431"/>
      <c r="QZV65" s="431"/>
      <c r="QZW65" s="431"/>
      <c r="QZX65" s="431"/>
      <c r="QZY65" s="431"/>
      <c r="QZZ65" s="431"/>
      <c r="RAA65" s="431"/>
      <c r="RAB65" s="431"/>
      <c r="RAC65" s="431"/>
      <c r="RAD65" s="431"/>
      <c r="RAE65" s="431"/>
      <c r="RAF65" s="431"/>
      <c r="RAG65" s="431"/>
      <c r="RAH65" s="431"/>
      <c r="RAI65" s="431"/>
      <c r="RAJ65" s="431"/>
      <c r="RAK65" s="431"/>
      <c r="RAL65" s="431"/>
      <c r="RAM65" s="431"/>
      <c r="RAN65" s="431"/>
      <c r="RAO65" s="431"/>
      <c r="RAP65" s="431"/>
      <c r="RAQ65" s="431"/>
      <c r="RAR65" s="431"/>
      <c r="RAS65" s="431"/>
      <c r="RAT65" s="431"/>
      <c r="RAU65" s="431"/>
      <c r="RAV65" s="431"/>
      <c r="RAW65" s="431"/>
      <c r="RAX65" s="431"/>
      <c r="RAY65" s="431"/>
      <c r="RAZ65" s="431"/>
      <c r="RBA65" s="431"/>
      <c r="RBB65" s="431"/>
      <c r="RBC65" s="431"/>
      <c r="RBD65" s="431"/>
      <c r="RBE65" s="431"/>
      <c r="RBF65" s="431"/>
      <c r="RBG65" s="431"/>
      <c r="RBH65" s="431"/>
      <c r="RBI65" s="431"/>
      <c r="RBJ65" s="431"/>
      <c r="RBK65" s="431"/>
      <c r="RBL65" s="431"/>
      <c r="RBM65" s="431"/>
      <c r="RBN65" s="431"/>
      <c r="RBO65" s="431"/>
      <c r="RBP65" s="431"/>
      <c r="RBQ65" s="431"/>
      <c r="RBR65" s="431"/>
      <c r="RBS65" s="431"/>
      <c r="RBT65" s="431"/>
      <c r="RBU65" s="431"/>
      <c r="RBV65" s="431"/>
      <c r="RBW65" s="431"/>
      <c r="RBX65" s="431"/>
      <c r="RBY65" s="431"/>
      <c r="RBZ65" s="431"/>
      <c r="RCA65" s="431"/>
      <c r="RCB65" s="431"/>
      <c r="RCC65" s="431"/>
      <c r="RCD65" s="431"/>
      <c r="RCE65" s="431"/>
      <c r="RCF65" s="431"/>
      <c r="RCG65" s="431"/>
      <c r="RCH65" s="431"/>
      <c r="RCI65" s="431"/>
      <c r="RCJ65" s="431"/>
      <c r="RCK65" s="431"/>
      <c r="RCL65" s="431"/>
      <c r="RCM65" s="431"/>
      <c r="RCN65" s="431"/>
      <c r="RCO65" s="431"/>
      <c r="RCP65" s="431"/>
      <c r="RCQ65" s="431"/>
      <c r="RCR65" s="431"/>
      <c r="RCS65" s="431"/>
      <c r="RCT65" s="431"/>
      <c r="RCU65" s="431"/>
      <c r="RCV65" s="431"/>
      <c r="RCW65" s="431"/>
      <c r="RCX65" s="431"/>
      <c r="RCY65" s="431"/>
      <c r="RCZ65" s="431"/>
      <c r="RDA65" s="431"/>
      <c r="RDB65" s="431"/>
      <c r="RDC65" s="431"/>
      <c r="RDD65" s="431"/>
      <c r="RDE65" s="431"/>
      <c r="RDF65" s="431"/>
      <c r="RDG65" s="431"/>
      <c r="RDH65" s="431"/>
      <c r="RDI65" s="431"/>
      <c r="RDJ65" s="431"/>
      <c r="RDK65" s="431"/>
      <c r="RDL65" s="431"/>
      <c r="RDM65" s="431"/>
      <c r="RDN65" s="431"/>
      <c r="RDO65" s="431"/>
      <c r="RDP65" s="431"/>
      <c r="RDQ65" s="431"/>
      <c r="RDR65" s="431"/>
      <c r="RDS65" s="431"/>
      <c r="RDT65" s="431"/>
      <c r="RDU65" s="431"/>
      <c r="RDV65" s="431"/>
      <c r="RDW65" s="431"/>
      <c r="RDX65" s="431"/>
      <c r="RDY65" s="431"/>
      <c r="RDZ65" s="431"/>
      <c r="REA65" s="431"/>
      <c r="REB65" s="431"/>
      <c r="REC65" s="431"/>
      <c r="RED65" s="431"/>
      <c r="REE65" s="431"/>
      <c r="REF65" s="431"/>
      <c r="REG65" s="431"/>
      <c r="REH65" s="431"/>
      <c r="REI65" s="431"/>
      <c r="REJ65" s="431"/>
      <c r="REK65" s="431"/>
      <c r="REL65" s="431"/>
      <c r="REM65" s="431"/>
      <c r="REN65" s="431"/>
      <c r="REO65" s="431"/>
      <c r="REP65" s="431"/>
      <c r="REQ65" s="431"/>
      <c r="RER65" s="431"/>
      <c r="RES65" s="431"/>
      <c r="RET65" s="431"/>
      <c r="REU65" s="431"/>
      <c r="REV65" s="431"/>
      <c r="REW65" s="431"/>
      <c r="REX65" s="431"/>
      <c r="REY65" s="431"/>
      <c r="REZ65" s="431"/>
      <c r="RFA65" s="431"/>
      <c r="RFB65" s="431"/>
      <c r="RFC65" s="431"/>
      <c r="RFD65" s="431"/>
      <c r="RFE65" s="431"/>
      <c r="RFF65" s="431"/>
      <c r="RFG65" s="431"/>
      <c r="RFH65" s="431"/>
      <c r="RFI65" s="431"/>
      <c r="RFJ65" s="431"/>
      <c r="RFK65" s="431"/>
      <c r="RFL65" s="431"/>
      <c r="RFM65" s="431"/>
      <c r="RFN65" s="431"/>
      <c r="RFO65" s="431"/>
      <c r="RFP65" s="431"/>
      <c r="RFQ65" s="431"/>
      <c r="RFR65" s="431"/>
      <c r="RFS65" s="431"/>
      <c r="RFT65" s="431"/>
      <c r="RFU65" s="431"/>
      <c r="RFV65" s="431"/>
      <c r="RFW65" s="431"/>
      <c r="RFX65" s="431"/>
      <c r="RFY65" s="431"/>
      <c r="RFZ65" s="431"/>
      <c r="RGA65" s="431"/>
      <c r="RGB65" s="431"/>
      <c r="RGC65" s="431"/>
      <c r="RGD65" s="431"/>
      <c r="RGE65" s="431"/>
      <c r="RGF65" s="431"/>
      <c r="RGG65" s="431"/>
      <c r="RGH65" s="431"/>
      <c r="RGI65" s="431"/>
      <c r="RGJ65" s="431"/>
      <c r="RGK65" s="431"/>
      <c r="RGL65" s="431"/>
      <c r="RGM65" s="431"/>
      <c r="RGN65" s="431"/>
      <c r="RGO65" s="431"/>
      <c r="RGP65" s="431"/>
      <c r="RGQ65" s="431"/>
      <c r="RGR65" s="431"/>
      <c r="RGS65" s="431"/>
      <c r="RGT65" s="431"/>
      <c r="RGU65" s="431"/>
      <c r="RGV65" s="431"/>
      <c r="RGW65" s="431"/>
      <c r="RGX65" s="431"/>
      <c r="RGY65" s="431"/>
      <c r="RGZ65" s="431"/>
      <c r="RHA65" s="431"/>
      <c r="RHB65" s="431"/>
      <c r="RHC65" s="431"/>
      <c r="RHD65" s="431"/>
      <c r="RHE65" s="431"/>
      <c r="RHF65" s="431"/>
      <c r="RHG65" s="431"/>
      <c r="RHH65" s="431"/>
      <c r="RHI65" s="431"/>
      <c r="RHJ65" s="431"/>
      <c r="RHK65" s="431"/>
      <c r="RHL65" s="431"/>
      <c r="RHM65" s="431"/>
      <c r="RHN65" s="431"/>
      <c r="RHO65" s="431"/>
      <c r="RHP65" s="431"/>
      <c r="RHQ65" s="431"/>
      <c r="RHR65" s="431"/>
      <c r="RHS65" s="431"/>
      <c r="RHT65" s="431"/>
      <c r="RHU65" s="431"/>
      <c r="RHV65" s="431"/>
      <c r="RHW65" s="431"/>
      <c r="RHX65" s="431"/>
      <c r="RHY65" s="431"/>
      <c r="RHZ65" s="431"/>
      <c r="RIA65" s="431"/>
      <c r="RIB65" s="431"/>
      <c r="RIC65" s="431"/>
      <c r="RID65" s="431"/>
      <c r="RIE65" s="431"/>
      <c r="RIF65" s="431"/>
      <c r="RIG65" s="431"/>
      <c r="RIH65" s="431"/>
      <c r="RII65" s="431"/>
      <c r="RIJ65" s="431"/>
      <c r="RIK65" s="431"/>
      <c r="RIL65" s="431"/>
      <c r="RIM65" s="431"/>
      <c r="RIN65" s="431"/>
      <c r="RIO65" s="431"/>
      <c r="RIP65" s="431"/>
      <c r="RIQ65" s="431"/>
      <c r="RIR65" s="431"/>
      <c r="RIS65" s="431"/>
      <c r="RIT65" s="431"/>
      <c r="RIU65" s="431"/>
      <c r="RIV65" s="431"/>
      <c r="RIW65" s="431"/>
      <c r="RIX65" s="431"/>
      <c r="RIY65" s="431"/>
      <c r="RIZ65" s="431"/>
      <c r="RJA65" s="431"/>
      <c r="RJB65" s="431"/>
      <c r="RJC65" s="431"/>
      <c r="RJD65" s="431"/>
      <c r="RJE65" s="431"/>
      <c r="RJF65" s="431"/>
      <c r="RJG65" s="431"/>
      <c r="RJH65" s="431"/>
      <c r="RJI65" s="431"/>
      <c r="RJJ65" s="431"/>
      <c r="RJK65" s="431"/>
      <c r="RJL65" s="431"/>
      <c r="RJM65" s="431"/>
      <c r="RJN65" s="431"/>
      <c r="RJO65" s="431"/>
      <c r="RJP65" s="431"/>
      <c r="RJQ65" s="431"/>
      <c r="RJR65" s="431"/>
      <c r="RJS65" s="431"/>
      <c r="RJT65" s="431"/>
      <c r="RJU65" s="431"/>
      <c r="RJV65" s="431"/>
      <c r="RJW65" s="431"/>
      <c r="RJX65" s="431"/>
      <c r="RJY65" s="431"/>
      <c r="RJZ65" s="431"/>
      <c r="RKA65" s="431"/>
      <c r="RKB65" s="431"/>
      <c r="RKC65" s="431"/>
      <c r="RKD65" s="431"/>
      <c r="RKE65" s="431"/>
      <c r="RKF65" s="431"/>
      <c r="RKG65" s="431"/>
      <c r="RKH65" s="431"/>
      <c r="RKI65" s="431"/>
      <c r="RKJ65" s="431"/>
      <c r="RKK65" s="431"/>
      <c r="RKL65" s="431"/>
      <c r="RKM65" s="431"/>
      <c r="RKN65" s="431"/>
      <c r="RKO65" s="431"/>
      <c r="RKP65" s="431"/>
      <c r="RKQ65" s="431"/>
      <c r="RKR65" s="431"/>
      <c r="RKS65" s="431"/>
      <c r="RKT65" s="431"/>
      <c r="RKU65" s="431"/>
      <c r="RKV65" s="431"/>
      <c r="RKW65" s="431"/>
      <c r="RKX65" s="431"/>
      <c r="RKY65" s="431"/>
      <c r="RKZ65" s="431"/>
      <c r="RLA65" s="431"/>
      <c r="RLB65" s="431"/>
      <c r="RLC65" s="431"/>
      <c r="RLD65" s="431"/>
      <c r="RLE65" s="431"/>
      <c r="RLF65" s="431"/>
      <c r="RLG65" s="431"/>
      <c r="RLH65" s="431"/>
      <c r="RLI65" s="431"/>
      <c r="RLJ65" s="431"/>
      <c r="RLK65" s="431"/>
      <c r="RLL65" s="431"/>
      <c r="RLM65" s="431"/>
      <c r="RLN65" s="431"/>
      <c r="RLO65" s="431"/>
      <c r="RLP65" s="431"/>
      <c r="RLQ65" s="431"/>
      <c r="RLR65" s="431"/>
      <c r="RLS65" s="431"/>
      <c r="RLT65" s="431"/>
      <c r="RLU65" s="431"/>
      <c r="RLV65" s="431"/>
      <c r="RLW65" s="431"/>
      <c r="RLX65" s="431"/>
      <c r="RLY65" s="431"/>
      <c r="RLZ65" s="431"/>
      <c r="RMA65" s="431"/>
      <c r="RMB65" s="431"/>
      <c r="RMC65" s="431"/>
      <c r="RMD65" s="431"/>
      <c r="RME65" s="431"/>
      <c r="RMF65" s="431"/>
      <c r="RMG65" s="431"/>
      <c r="RMH65" s="431"/>
      <c r="RMI65" s="431"/>
      <c r="RMJ65" s="431"/>
      <c r="RMK65" s="431"/>
      <c r="RML65" s="431"/>
      <c r="RMM65" s="431"/>
      <c r="RMN65" s="431"/>
      <c r="RMO65" s="431"/>
      <c r="RMP65" s="431"/>
      <c r="RMQ65" s="431"/>
      <c r="RMR65" s="431"/>
      <c r="RMS65" s="431"/>
      <c r="RMT65" s="431"/>
      <c r="RMU65" s="431"/>
      <c r="RMV65" s="431"/>
      <c r="RMW65" s="431"/>
      <c r="RMX65" s="431"/>
      <c r="RMY65" s="431"/>
      <c r="RMZ65" s="431"/>
      <c r="RNA65" s="431"/>
      <c r="RNB65" s="431"/>
      <c r="RNC65" s="431"/>
      <c r="RND65" s="431"/>
      <c r="RNE65" s="431"/>
      <c r="RNF65" s="431"/>
      <c r="RNG65" s="431"/>
      <c r="RNH65" s="431"/>
      <c r="RNI65" s="431"/>
      <c r="RNJ65" s="431"/>
      <c r="RNK65" s="431"/>
      <c r="RNL65" s="431"/>
      <c r="RNM65" s="431"/>
      <c r="RNN65" s="431"/>
      <c r="RNO65" s="431"/>
      <c r="RNP65" s="431"/>
      <c r="RNQ65" s="431"/>
      <c r="RNR65" s="431"/>
      <c r="RNS65" s="431"/>
      <c r="RNT65" s="431"/>
      <c r="RNU65" s="431"/>
      <c r="RNV65" s="431"/>
      <c r="RNW65" s="431"/>
      <c r="RNX65" s="431"/>
      <c r="RNY65" s="431"/>
      <c r="RNZ65" s="431"/>
      <c r="ROA65" s="431"/>
      <c r="ROB65" s="431"/>
      <c r="ROC65" s="431"/>
      <c r="ROD65" s="431"/>
      <c r="ROE65" s="431"/>
      <c r="ROF65" s="431"/>
      <c r="ROG65" s="431"/>
      <c r="ROH65" s="431"/>
      <c r="ROI65" s="431"/>
      <c r="ROJ65" s="431"/>
      <c r="ROK65" s="431"/>
      <c r="ROL65" s="431"/>
      <c r="ROM65" s="431"/>
      <c r="RON65" s="431"/>
      <c r="ROO65" s="431"/>
      <c r="ROP65" s="431"/>
      <c r="ROQ65" s="431"/>
      <c r="ROR65" s="431"/>
      <c r="ROS65" s="431"/>
      <c r="ROT65" s="431"/>
      <c r="ROU65" s="431"/>
      <c r="ROV65" s="431"/>
      <c r="ROW65" s="431"/>
      <c r="ROX65" s="431"/>
      <c r="ROY65" s="431"/>
      <c r="ROZ65" s="431"/>
      <c r="RPA65" s="431"/>
      <c r="RPB65" s="431"/>
      <c r="RPC65" s="431"/>
      <c r="RPD65" s="431"/>
      <c r="RPE65" s="431"/>
      <c r="RPF65" s="431"/>
      <c r="RPG65" s="431"/>
      <c r="RPH65" s="431"/>
      <c r="RPI65" s="431"/>
      <c r="RPJ65" s="431"/>
      <c r="RPK65" s="431"/>
      <c r="RPL65" s="431"/>
      <c r="RPM65" s="431"/>
      <c r="RPN65" s="431"/>
      <c r="RPO65" s="431"/>
      <c r="RPP65" s="431"/>
      <c r="RPQ65" s="431"/>
      <c r="RPR65" s="431"/>
      <c r="RPS65" s="431"/>
      <c r="RPT65" s="431"/>
      <c r="RPU65" s="431"/>
      <c r="RPV65" s="431"/>
      <c r="RPW65" s="431"/>
      <c r="RPX65" s="431"/>
      <c r="RPY65" s="431"/>
      <c r="RPZ65" s="431"/>
      <c r="RQA65" s="431"/>
      <c r="RQB65" s="431"/>
      <c r="RQC65" s="431"/>
      <c r="RQD65" s="431"/>
      <c r="RQE65" s="431"/>
      <c r="RQF65" s="431"/>
      <c r="RQG65" s="431"/>
      <c r="RQH65" s="431"/>
      <c r="RQI65" s="431"/>
      <c r="RQJ65" s="431"/>
      <c r="RQK65" s="431"/>
      <c r="RQL65" s="431"/>
      <c r="RQM65" s="431"/>
      <c r="RQN65" s="431"/>
      <c r="RQO65" s="431"/>
      <c r="RQP65" s="431"/>
      <c r="RQQ65" s="431"/>
      <c r="RQR65" s="431"/>
      <c r="RQS65" s="431"/>
      <c r="RQT65" s="431"/>
      <c r="RQU65" s="431"/>
      <c r="RQV65" s="431"/>
      <c r="RQW65" s="431"/>
      <c r="RQX65" s="431"/>
      <c r="RQY65" s="431"/>
      <c r="RQZ65" s="431"/>
      <c r="RRA65" s="431"/>
      <c r="RRB65" s="431"/>
      <c r="RRC65" s="431"/>
      <c r="RRD65" s="431"/>
      <c r="RRE65" s="431"/>
      <c r="RRF65" s="431"/>
      <c r="RRG65" s="431"/>
      <c r="RRH65" s="431"/>
      <c r="RRI65" s="431"/>
      <c r="RRJ65" s="431"/>
      <c r="RRK65" s="431"/>
      <c r="RRL65" s="431"/>
      <c r="RRM65" s="431"/>
      <c r="RRN65" s="431"/>
      <c r="RRO65" s="431"/>
      <c r="RRP65" s="431"/>
      <c r="RRQ65" s="431"/>
      <c r="RRR65" s="431"/>
      <c r="RRS65" s="431"/>
      <c r="RRT65" s="431"/>
      <c r="RRU65" s="431"/>
      <c r="RRV65" s="431"/>
      <c r="RRW65" s="431"/>
      <c r="RRX65" s="431"/>
      <c r="RRY65" s="431"/>
      <c r="RRZ65" s="431"/>
      <c r="RSA65" s="431"/>
      <c r="RSB65" s="431"/>
      <c r="RSC65" s="431"/>
      <c r="RSD65" s="431"/>
      <c r="RSE65" s="431"/>
      <c r="RSF65" s="431"/>
      <c r="RSG65" s="431"/>
      <c r="RSH65" s="431"/>
      <c r="RSI65" s="431"/>
      <c r="RSJ65" s="431"/>
      <c r="RSK65" s="431"/>
      <c r="RSL65" s="431"/>
      <c r="RSM65" s="431"/>
      <c r="RSN65" s="431"/>
      <c r="RSO65" s="431"/>
      <c r="RSP65" s="431"/>
      <c r="RSQ65" s="431"/>
      <c r="RSR65" s="431"/>
      <c r="RSS65" s="431"/>
      <c r="RST65" s="431"/>
      <c r="RSU65" s="431"/>
      <c r="RSV65" s="431"/>
      <c r="RSW65" s="431"/>
      <c r="RSX65" s="431"/>
      <c r="RSY65" s="431"/>
      <c r="RSZ65" s="431"/>
      <c r="RTA65" s="431"/>
      <c r="RTB65" s="431"/>
      <c r="RTC65" s="431"/>
      <c r="RTD65" s="431"/>
      <c r="RTE65" s="431"/>
      <c r="RTF65" s="431"/>
      <c r="RTG65" s="431"/>
      <c r="RTH65" s="431"/>
      <c r="RTI65" s="431"/>
      <c r="RTJ65" s="431"/>
      <c r="RTK65" s="431"/>
      <c r="RTL65" s="431"/>
      <c r="RTM65" s="431"/>
      <c r="RTN65" s="431"/>
      <c r="RTO65" s="431"/>
      <c r="RTP65" s="431"/>
      <c r="RTQ65" s="431"/>
      <c r="RTR65" s="431"/>
      <c r="RTS65" s="431"/>
      <c r="RTT65" s="431"/>
      <c r="RTU65" s="431"/>
      <c r="RTV65" s="431"/>
      <c r="RTW65" s="431"/>
      <c r="RTX65" s="431"/>
      <c r="RTY65" s="431"/>
      <c r="RTZ65" s="431"/>
      <c r="RUA65" s="431"/>
      <c r="RUB65" s="431"/>
      <c r="RUC65" s="431"/>
      <c r="RUD65" s="431"/>
      <c r="RUE65" s="431"/>
      <c r="RUF65" s="431"/>
      <c r="RUG65" s="431"/>
      <c r="RUH65" s="431"/>
      <c r="RUI65" s="431"/>
      <c r="RUJ65" s="431"/>
      <c r="RUK65" s="431"/>
      <c r="RUL65" s="431"/>
      <c r="RUM65" s="431"/>
      <c r="RUN65" s="431"/>
      <c r="RUO65" s="431"/>
      <c r="RUP65" s="431"/>
      <c r="RUQ65" s="431"/>
      <c r="RUR65" s="431"/>
      <c r="RUS65" s="431"/>
      <c r="RUT65" s="431"/>
      <c r="RUU65" s="431"/>
      <c r="RUV65" s="431"/>
      <c r="RUW65" s="431"/>
      <c r="RUX65" s="431"/>
      <c r="RUY65" s="431"/>
      <c r="RUZ65" s="431"/>
      <c r="RVA65" s="431"/>
      <c r="RVB65" s="431"/>
      <c r="RVC65" s="431"/>
      <c r="RVD65" s="431"/>
      <c r="RVE65" s="431"/>
      <c r="RVF65" s="431"/>
      <c r="RVG65" s="431"/>
      <c r="RVH65" s="431"/>
      <c r="RVI65" s="431"/>
      <c r="RVJ65" s="431"/>
      <c r="RVK65" s="431"/>
      <c r="RVL65" s="431"/>
      <c r="RVM65" s="431"/>
      <c r="RVN65" s="431"/>
      <c r="RVO65" s="431"/>
      <c r="RVP65" s="431"/>
      <c r="RVQ65" s="431"/>
      <c r="RVR65" s="431"/>
      <c r="RVS65" s="431"/>
      <c r="RVT65" s="431"/>
      <c r="RVU65" s="431"/>
      <c r="RVV65" s="431"/>
      <c r="RVW65" s="431"/>
      <c r="RVX65" s="431"/>
      <c r="RVY65" s="431"/>
      <c r="RVZ65" s="431"/>
      <c r="RWA65" s="431"/>
      <c r="RWB65" s="431"/>
      <c r="RWC65" s="431"/>
      <c r="RWD65" s="431"/>
      <c r="RWE65" s="431"/>
      <c r="RWF65" s="431"/>
      <c r="RWG65" s="431"/>
      <c r="RWH65" s="431"/>
      <c r="RWI65" s="431"/>
      <c r="RWJ65" s="431"/>
      <c r="RWK65" s="431"/>
      <c r="RWL65" s="431"/>
      <c r="RWM65" s="431"/>
      <c r="RWN65" s="431"/>
      <c r="RWO65" s="431"/>
      <c r="RWP65" s="431"/>
      <c r="RWQ65" s="431"/>
      <c r="RWR65" s="431"/>
      <c r="RWS65" s="431"/>
      <c r="RWT65" s="431"/>
      <c r="RWU65" s="431"/>
      <c r="RWV65" s="431"/>
      <c r="RWW65" s="431"/>
      <c r="RWX65" s="431"/>
      <c r="RWY65" s="431"/>
      <c r="RWZ65" s="431"/>
      <c r="RXA65" s="431"/>
      <c r="RXB65" s="431"/>
      <c r="RXC65" s="431"/>
      <c r="RXD65" s="431"/>
      <c r="RXE65" s="431"/>
      <c r="RXF65" s="431"/>
      <c r="RXG65" s="431"/>
      <c r="RXH65" s="431"/>
      <c r="RXI65" s="431"/>
      <c r="RXJ65" s="431"/>
      <c r="RXK65" s="431"/>
      <c r="RXL65" s="431"/>
      <c r="RXM65" s="431"/>
      <c r="RXN65" s="431"/>
      <c r="RXO65" s="431"/>
      <c r="RXP65" s="431"/>
      <c r="RXQ65" s="431"/>
      <c r="RXR65" s="431"/>
      <c r="RXS65" s="431"/>
      <c r="RXT65" s="431"/>
      <c r="RXU65" s="431"/>
      <c r="RXV65" s="431"/>
      <c r="RXW65" s="431"/>
      <c r="RXX65" s="431"/>
      <c r="RXY65" s="431"/>
      <c r="RXZ65" s="431"/>
      <c r="RYA65" s="431"/>
      <c r="RYB65" s="431"/>
      <c r="RYC65" s="431"/>
      <c r="RYD65" s="431"/>
      <c r="RYE65" s="431"/>
      <c r="RYF65" s="431"/>
      <c r="RYG65" s="431"/>
      <c r="RYH65" s="431"/>
      <c r="RYI65" s="431"/>
      <c r="RYJ65" s="431"/>
      <c r="RYK65" s="431"/>
      <c r="RYL65" s="431"/>
      <c r="RYM65" s="431"/>
      <c r="RYN65" s="431"/>
      <c r="RYO65" s="431"/>
      <c r="RYP65" s="431"/>
      <c r="RYQ65" s="431"/>
      <c r="RYR65" s="431"/>
      <c r="RYS65" s="431"/>
      <c r="RYT65" s="431"/>
      <c r="RYU65" s="431"/>
      <c r="RYV65" s="431"/>
      <c r="RYW65" s="431"/>
      <c r="RYX65" s="431"/>
      <c r="RYY65" s="431"/>
      <c r="RYZ65" s="431"/>
      <c r="RZA65" s="431"/>
      <c r="RZB65" s="431"/>
      <c r="RZC65" s="431"/>
      <c r="RZD65" s="431"/>
      <c r="RZE65" s="431"/>
      <c r="RZF65" s="431"/>
      <c r="RZG65" s="431"/>
      <c r="RZH65" s="431"/>
      <c r="RZI65" s="431"/>
      <c r="RZJ65" s="431"/>
      <c r="RZK65" s="431"/>
      <c r="RZL65" s="431"/>
      <c r="RZM65" s="431"/>
      <c r="RZN65" s="431"/>
      <c r="RZO65" s="431"/>
      <c r="RZP65" s="431"/>
      <c r="RZQ65" s="431"/>
      <c r="RZR65" s="431"/>
      <c r="RZS65" s="431"/>
      <c r="RZT65" s="431"/>
      <c r="RZU65" s="431"/>
      <c r="RZV65" s="431"/>
      <c r="RZW65" s="431"/>
      <c r="RZX65" s="431"/>
      <c r="RZY65" s="431"/>
      <c r="RZZ65" s="431"/>
      <c r="SAA65" s="431"/>
      <c r="SAB65" s="431"/>
      <c r="SAC65" s="431"/>
      <c r="SAD65" s="431"/>
      <c r="SAE65" s="431"/>
      <c r="SAF65" s="431"/>
      <c r="SAG65" s="431"/>
      <c r="SAH65" s="431"/>
      <c r="SAI65" s="431"/>
      <c r="SAJ65" s="431"/>
      <c r="SAK65" s="431"/>
      <c r="SAL65" s="431"/>
      <c r="SAM65" s="431"/>
      <c r="SAN65" s="431"/>
      <c r="SAO65" s="431"/>
      <c r="SAP65" s="431"/>
      <c r="SAQ65" s="431"/>
      <c r="SAR65" s="431"/>
      <c r="SAS65" s="431"/>
      <c r="SAT65" s="431"/>
      <c r="SAU65" s="431"/>
      <c r="SAV65" s="431"/>
      <c r="SAW65" s="431"/>
      <c r="SAX65" s="431"/>
      <c r="SAY65" s="431"/>
      <c r="SAZ65" s="431"/>
      <c r="SBA65" s="431"/>
      <c r="SBB65" s="431"/>
      <c r="SBC65" s="431"/>
      <c r="SBD65" s="431"/>
      <c r="SBE65" s="431"/>
      <c r="SBF65" s="431"/>
      <c r="SBG65" s="431"/>
      <c r="SBH65" s="431"/>
      <c r="SBI65" s="431"/>
      <c r="SBJ65" s="431"/>
      <c r="SBK65" s="431"/>
      <c r="SBL65" s="431"/>
      <c r="SBM65" s="431"/>
      <c r="SBN65" s="431"/>
      <c r="SBO65" s="431"/>
      <c r="SBP65" s="431"/>
      <c r="SBQ65" s="431"/>
      <c r="SBR65" s="431"/>
      <c r="SBS65" s="431"/>
      <c r="SBT65" s="431"/>
      <c r="SBU65" s="431"/>
      <c r="SBV65" s="431"/>
      <c r="SBW65" s="431"/>
      <c r="SBX65" s="431"/>
      <c r="SBY65" s="431"/>
      <c r="SBZ65" s="431"/>
      <c r="SCA65" s="431"/>
      <c r="SCB65" s="431"/>
      <c r="SCC65" s="431"/>
      <c r="SCD65" s="431"/>
      <c r="SCE65" s="431"/>
      <c r="SCF65" s="431"/>
      <c r="SCG65" s="431"/>
      <c r="SCH65" s="431"/>
      <c r="SCI65" s="431"/>
      <c r="SCJ65" s="431"/>
      <c r="SCK65" s="431"/>
      <c r="SCL65" s="431"/>
      <c r="SCM65" s="431"/>
      <c r="SCN65" s="431"/>
      <c r="SCO65" s="431"/>
      <c r="SCP65" s="431"/>
      <c r="SCQ65" s="431"/>
      <c r="SCR65" s="431"/>
      <c r="SCS65" s="431"/>
      <c r="SCT65" s="431"/>
      <c r="SCU65" s="431"/>
      <c r="SCV65" s="431"/>
      <c r="SCW65" s="431"/>
      <c r="SCX65" s="431"/>
      <c r="SCY65" s="431"/>
      <c r="SCZ65" s="431"/>
      <c r="SDA65" s="431"/>
      <c r="SDB65" s="431"/>
      <c r="SDC65" s="431"/>
      <c r="SDD65" s="431"/>
      <c r="SDE65" s="431"/>
      <c r="SDF65" s="431"/>
      <c r="SDG65" s="431"/>
      <c r="SDH65" s="431"/>
      <c r="SDI65" s="431"/>
      <c r="SDJ65" s="431"/>
      <c r="SDK65" s="431"/>
      <c r="SDL65" s="431"/>
      <c r="SDM65" s="431"/>
      <c r="SDN65" s="431"/>
      <c r="SDO65" s="431"/>
      <c r="SDP65" s="431"/>
      <c r="SDQ65" s="431"/>
      <c r="SDR65" s="431"/>
      <c r="SDS65" s="431"/>
      <c r="SDT65" s="431"/>
      <c r="SDU65" s="431"/>
      <c r="SDV65" s="431"/>
      <c r="SDW65" s="431"/>
      <c r="SDX65" s="431"/>
      <c r="SDY65" s="431"/>
      <c r="SDZ65" s="431"/>
      <c r="SEA65" s="431"/>
      <c r="SEB65" s="431"/>
      <c r="SEC65" s="431"/>
      <c r="SED65" s="431"/>
      <c r="SEE65" s="431"/>
      <c r="SEF65" s="431"/>
      <c r="SEG65" s="431"/>
      <c r="SEH65" s="431"/>
      <c r="SEI65" s="431"/>
      <c r="SEJ65" s="431"/>
      <c r="SEK65" s="431"/>
      <c r="SEL65" s="431"/>
      <c r="SEM65" s="431"/>
      <c r="SEN65" s="431"/>
      <c r="SEO65" s="431"/>
      <c r="SEP65" s="431"/>
      <c r="SEQ65" s="431"/>
      <c r="SER65" s="431"/>
      <c r="SES65" s="431"/>
      <c r="SET65" s="431"/>
      <c r="SEU65" s="431"/>
      <c r="SEV65" s="431"/>
      <c r="SEW65" s="431"/>
      <c r="SEX65" s="431"/>
      <c r="SEY65" s="431"/>
      <c r="SEZ65" s="431"/>
      <c r="SFA65" s="431"/>
      <c r="SFB65" s="431"/>
      <c r="SFC65" s="431"/>
      <c r="SFD65" s="431"/>
      <c r="SFE65" s="431"/>
      <c r="SFF65" s="431"/>
      <c r="SFG65" s="431"/>
      <c r="SFH65" s="431"/>
      <c r="SFI65" s="431"/>
      <c r="SFJ65" s="431"/>
      <c r="SFK65" s="431"/>
      <c r="SFL65" s="431"/>
      <c r="SFM65" s="431"/>
      <c r="SFN65" s="431"/>
      <c r="SFO65" s="431"/>
      <c r="SFP65" s="431"/>
      <c r="SFQ65" s="431"/>
      <c r="SFR65" s="431"/>
      <c r="SFS65" s="431"/>
      <c r="SFT65" s="431"/>
      <c r="SFU65" s="431"/>
      <c r="SFV65" s="431"/>
      <c r="SFW65" s="431"/>
      <c r="SFX65" s="431"/>
      <c r="SFY65" s="431"/>
      <c r="SFZ65" s="431"/>
      <c r="SGA65" s="431"/>
      <c r="SGB65" s="431"/>
      <c r="SGC65" s="431"/>
      <c r="SGD65" s="431"/>
      <c r="SGE65" s="431"/>
      <c r="SGF65" s="431"/>
      <c r="SGG65" s="431"/>
      <c r="SGH65" s="431"/>
      <c r="SGI65" s="431"/>
      <c r="SGJ65" s="431"/>
      <c r="SGK65" s="431"/>
      <c r="SGL65" s="431"/>
      <c r="SGM65" s="431"/>
      <c r="SGN65" s="431"/>
      <c r="SGO65" s="431"/>
      <c r="SGP65" s="431"/>
      <c r="SGQ65" s="431"/>
      <c r="SGR65" s="431"/>
      <c r="SGS65" s="431"/>
      <c r="SGT65" s="431"/>
      <c r="SGU65" s="431"/>
      <c r="SGV65" s="431"/>
      <c r="SGW65" s="431"/>
      <c r="SGX65" s="431"/>
      <c r="SGY65" s="431"/>
      <c r="SGZ65" s="431"/>
      <c r="SHA65" s="431"/>
      <c r="SHB65" s="431"/>
      <c r="SHC65" s="431"/>
      <c r="SHD65" s="431"/>
      <c r="SHE65" s="431"/>
      <c r="SHF65" s="431"/>
      <c r="SHG65" s="431"/>
      <c r="SHH65" s="431"/>
      <c r="SHI65" s="431"/>
      <c r="SHJ65" s="431"/>
      <c r="SHK65" s="431"/>
      <c r="SHL65" s="431"/>
      <c r="SHM65" s="431"/>
      <c r="SHN65" s="431"/>
      <c r="SHO65" s="431"/>
      <c r="SHP65" s="431"/>
      <c r="SHQ65" s="431"/>
      <c r="SHR65" s="431"/>
      <c r="SHS65" s="431"/>
      <c r="SHT65" s="431"/>
      <c r="SHU65" s="431"/>
      <c r="SHV65" s="431"/>
      <c r="SHW65" s="431"/>
      <c r="SHX65" s="431"/>
      <c r="SHY65" s="431"/>
      <c r="SHZ65" s="431"/>
      <c r="SIA65" s="431"/>
      <c r="SIB65" s="431"/>
      <c r="SIC65" s="431"/>
      <c r="SID65" s="431"/>
      <c r="SIE65" s="431"/>
      <c r="SIF65" s="431"/>
      <c r="SIG65" s="431"/>
      <c r="SIH65" s="431"/>
      <c r="SII65" s="431"/>
      <c r="SIJ65" s="431"/>
      <c r="SIK65" s="431"/>
      <c r="SIL65" s="431"/>
      <c r="SIM65" s="431"/>
      <c r="SIN65" s="431"/>
      <c r="SIO65" s="431"/>
      <c r="SIP65" s="431"/>
      <c r="SIQ65" s="431"/>
      <c r="SIR65" s="431"/>
      <c r="SIS65" s="431"/>
      <c r="SIT65" s="431"/>
      <c r="SIU65" s="431"/>
      <c r="SIV65" s="431"/>
      <c r="SIW65" s="431"/>
      <c r="SIX65" s="431"/>
      <c r="SIY65" s="431"/>
      <c r="SIZ65" s="431"/>
      <c r="SJA65" s="431"/>
      <c r="SJB65" s="431"/>
      <c r="SJC65" s="431"/>
      <c r="SJD65" s="431"/>
      <c r="SJE65" s="431"/>
      <c r="SJF65" s="431"/>
      <c r="SJG65" s="431"/>
      <c r="SJH65" s="431"/>
      <c r="SJI65" s="431"/>
      <c r="SJJ65" s="431"/>
      <c r="SJK65" s="431"/>
      <c r="SJL65" s="431"/>
      <c r="SJM65" s="431"/>
      <c r="SJN65" s="431"/>
      <c r="SJO65" s="431"/>
      <c r="SJP65" s="431"/>
      <c r="SJQ65" s="431"/>
      <c r="SJR65" s="431"/>
      <c r="SJS65" s="431"/>
      <c r="SJT65" s="431"/>
      <c r="SJU65" s="431"/>
      <c r="SJV65" s="431"/>
      <c r="SJW65" s="431"/>
      <c r="SJX65" s="431"/>
      <c r="SJY65" s="431"/>
      <c r="SJZ65" s="431"/>
      <c r="SKA65" s="431"/>
      <c r="SKB65" s="431"/>
      <c r="SKC65" s="431"/>
      <c r="SKD65" s="431"/>
      <c r="SKE65" s="431"/>
      <c r="SKF65" s="431"/>
      <c r="SKG65" s="431"/>
      <c r="SKH65" s="431"/>
      <c r="SKI65" s="431"/>
      <c r="SKJ65" s="431"/>
      <c r="SKK65" s="431"/>
      <c r="SKL65" s="431"/>
      <c r="SKM65" s="431"/>
      <c r="SKN65" s="431"/>
      <c r="SKO65" s="431"/>
      <c r="SKP65" s="431"/>
      <c r="SKQ65" s="431"/>
      <c r="SKR65" s="431"/>
      <c r="SKS65" s="431"/>
      <c r="SKT65" s="431"/>
      <c r="SKU65" s="431"/>
      <c r="SKV65" s="431"/>
      <c r="SKW65" s="431"/>
      <c r="SKX65" s="431"/>
      <c r="SKY65" s="431"/>
      <c r="SKZ65" s="431"/>
      <c r="SLA65" s="431"/>
      <c r="SLB65" s="431"/>
      <c r="SLC65" s="431"/>
      <c r="SLD65" s="431"/>
      <c r="SLE65" s="431"/>
      <c r="SLF65" s="431"/>
      <c r="SLG65" s="431"/>
      <c r="SLH65" s="431"/>
      <c r="SLI65" s="431"/>
      <c r="SLJ65" s="431"/>
      <c r="SLK65" s="431"/>
      <c r="SLL65" s="431"/>
      <c r="SLM65" s="431"/>
      <c r="SLN65" s="431"/>
      <c r="SLO65" s="431"/>
      <c r="SLP65" s="431"/>
      <c r="SLQ65" s="431"/>
      <c r="SLR65" s="431"/>
      <c r="SLS65" s="431"/>
      <c r="SLT65" s="431"/>
      <c r="SLU65" s="431"/>
      <c r="SLV65" s="431"/>
      <c r="SLW65" s="431"/>
      <c r="SLX65" s="431"/>
      <c r="SLY65" s="431"/>
      <c r="SLZ65" s="431"/>
      <c r="SMA65" s="431"/>
      <c r="SMB65" s="431"/>
      <c r="SMC65" s="431"/>
      <c r="SMD65" s="431"/>
      <c r="SME65" s="431"/>
      <c r="SMF65" s="431"/>
      <c r="SMG65" s="431"/>
      <c r="SMH65" s="431"/>
      <c r="SMI65" s="431"/>
      <c r="SMJ65" s="431"/>
      <c r="SMK65" s="431"/>
      <c r="SML65" s="431"/>
      <c r="SMM65" s="431"/>
      <c r="SMN65" s="431"/>
      <c r="SMO65" s="431"/>
      <c r="SMP65" s="431"/>
      <c r="SMQ65" s="431"/>
      <c r="SMR65" s="431"/>
      <c r="SMS65" s="431"/>
      <c r="SMT65" s="431"/>
      <c r="SMU65" s="431"/>
      <c r="SMV65" s="431"/>
      <c r="SMW65" s="431"/>
      <c r="SMX65" s="431"/>
      <c r="SMY65" s="431"/>
      <c r="SMZ65" s="431"/>
      <c r="SNA65" s="431"/>
      <c r="SNB65" s="431"/>
      <c r="SNC65" s="431"/>
      <c r="SND65" s="431"/>
      <c r="SNE65" s="431"/>
      <c r="SNF65" s="431"/>
      <c r="SNG65" s="431"/>
      <c r="SNH65" s="431"/>
      <c r="SNI65" s="431"/>
      <c r="SNJ65" s="431"/>
      <c r="SNK65" s="431"/>
      <c r="SNL65" s="431"/>
      <c r="SNM65" s="431"/>
      <c r="SNN65" s="431"/>
      <c r="SNO65" s="431"/>
      <c r="SNP65" s="431"/>
      <c r="SNQ65" s="431"/>
      <c r="SNR65" s="431"/>
      <c r="SNS65" s="431"/>
      <c r="SNT65" s="431"/>
      <c r="SNU65" s="431"/>
      <c r="SNV65" s="431"/>
      <c r="SNW65" s="431"/>
      <c r="SNX65" s="431"/>
      <c r="SNY65" s="431"/>
      <c r="SNZ65" s="431"/>
      <c r="SOA65" s="431"/>
      <c r="SOB65" s="431"/>
      <c r="SOC65" s="431"/>
      <c r="SOD65" s="431"/>
      <c r="SOE65" s="431"/>
      <c r="SOF65" s="431"/>
      <c r="SOG65" s="431"/>
      <c r="SOH65" s="431"/>
      <c r="SOI65" s="431"/>
      <c r="SOJ65" s="431"/>
      <c r="SOK65" s="431"/>
      <c r="SOL65" s="431"/>
      <c r="SOM65" s="431"/>
      <c r="SON65" s="431"/>
      <c r="SOO65" s="431"/>
      <c r="SOP65" s="431"/>
      <c r="SOQ65" s="431"/>
      <c r="SOR65" s="431"/>
      <c r="SOS65" s="431"/>
      <c r="SOT65" s="431"/>
      <c r="SOU65" s="431"/>
      <c r="SOV65" s="431"/>
      <c r="SOW65" s="431"/>
      <c r="SOX65" s="431"/>
      <c r="SOY65" s="431"/>
      <c r="SOZ65" s="431"/>
      <c r="SPA65" s="431"/>
      <c r="SPB65" s="431"/>
      <c r="SPC65" s="431"/>
      <c r="SPD65" s="431"/>
      <c r="SPE65" s="431"/>
      <c r="SPF65" s="431"/>
      <c r="SPG65" s="431"/>
      <c r="SPH65" s="431"/>
      <c r="SPI65" s="431"/>
      <c r="SPJ65" s="431"/>
      <c r="SPK65" s="431"/>
      <c r="SPL65" s="431"/>
      <c r="SPM65" s="431"/>
      <c r="SPN65" s="431"/>
      <c r="SPO65" s="431"/>
      <c r="SPP65" s="431"/>
      <c r="SPQ65" s="431"/>
      <c r="SPR65" s="431"/>
      <c r="SPS65" s="431"/>
      <c r="SPT65" s="431"/>
      <c r="SPU65" s="431"/>
      <c r="SPV65" s="431"/>
      <c r="SPW65" s="431"/>
      <c r="SPX65" s="431"/>
      <c r="SPY65" s="431"/>
      <c r="SPZ65" s="431"/>
      <c r="SQA65" s="431"/>
      <c r="SQB65" s="431"/>
      <c r="SQC65" s="431"/>
      <c r="SQD65" s="431"/>
      <c r="SQE65" s="431"/>
      <c r="SQF65" s="431"/>
      <c r="SQG65" s="431"/>
      <c r="SQH65" s="431"/>
      <c r="SQI65" s="431"/>
      <c r="SQJ65" s="431"/>
      <c r="SQK65" s="431"/>
      <c r="SQL65" s="431"/>
      <c r="SQM65" s="431"/>
      <c r="SQN65" s="431"/>
      <c r="SQO65" s="431"/>
      <c r="SQP65" s="431"/>
      <c r="SQQ65" s="431"/>
      <c r="SQR65" s="431"/>
      <c r="SQS65" s="431"/>
      <c r="SQT65" s="431"/>
      <c r="SQU65" s="431"/>
      <c r="SQV65" s="431"/>
      <c r="SQW65" s="431"/>
      <c r="SQX65" s="431"/>
      <c r="SQY65" s="431"/>
      <c r="SQZ65" s="431"/>
      <c r="SRA65" s="431"/>
      <c r="SRB65" s="431"/>
      <c r="SRC65" s="431"/>
      <c r="SRD65" s="431"/>
      <c r="SRE65" s="431"/>
      <c r="SRF65" s="431"/>
      <c r="SRG65" s="431"/>
      <c r="SRH65" s="431"/>
      <c r="SRI65" s="431"/>
      <c r="SRJ65" s="431"/>
      <c r="SRK65" s="431"/>
      <c r="SRL65" s="431"/>
      <c r="SRM65" s="431"/>
      <c r="SRN65" s="431"/>
      <c r="SRO65" s="431"/>
      <c r="SRP65" s="431"/>
      <c r="SRQ65" s="431"/>
      <c r="SRR65" s="431"/>
      <c r="SRS65" s="431"/>
      <c r="SRT65" s="431"/>
      <c r="SRU65" s="431"/>
      <c r="SRV65" s="431"/>
      <c r="SRW65" s="431"/>
      <c r="SRX65" s="431"/>
      <c r="SRY65" s="431"/>
      <c r="SRZ65" s="431"/>
      <c r="SSA65" s="431"/>
      <c r="SSB65" s="431"/>
      <c r="SSC65" s="431"/>
      <c r="SSD65" s="431"/>
      <c r="SSE65" s="431"/>
      <c r="SSF65" s="431"/>
      <c r="SSG65" s="431"/>
      <c r="SSH65" s="431"/>
      <c r="SSI65" s="431"/>
      <c r="SSJ65" s="431"/>
      <c r="SSK65" s="431"/>
      <c r="SSL65" s="431"/>
      <c r="SSM65" s="431"/>
      <c r="SSN65" s="431"/>
      <c r="SSO65" s="431"/>
      <c r="SSP65" s="431"/>
      <c r="SSQ65" s="431"/>
      <c r="SSR65" s="431"/>
      <c r="SSS65" s="431"/>
      <c r="SST65" s="431"/>
      <c r="SSU65" s="431"/>
      <c r="SSV65" s="431"/>
      <c r="SSW65" s="431"/>
      <c r="SSX65" s="431"/>
      <c r="SSY65" s="431"/>
      <c r="SSZ65" s="431"/>
      <c r="STA65" s="431"/>
      <c r="STB65" s="431"/>
      <c r="STC65" s="431"/>
      <c r="STD65" s="431"/>
      <c r="STE65" s="431"/>
      <c r="STF65" s="431"/>
      <c r="STG65" s="431"/>
      <c r="STH65" s="431"/>
      <c r="STI65" s="431"/>
      <c r="STJ65" s="431"/>
      <c r="STK65" s="431"/>
      <c r="STL65" s="431"/>
      <c r="STM65" s="431"/>
      <c r="STN65" s="431"/>
      <c r="STO65" s="431"/>
      <c r="STP65" s="431"/>
      <c r="STQ65" s="431"/>
      <c r="STR65" s="431"/>
      <c r="STS65" s="431"/>
      <c r="STT65" s="431"/>
      <c r="STU65" s="431"/>
      <c r="STV65" s="431"/>
      <c r="STW65" s="431"/>
      <c r="STX65" s="431"/>
      <c r="STY65" s="431"/>
      <c r="STZ65" s="431"/>
      <c r="SUA65" s="431"/>
      <c r="SUB65" s="431"/>
      <c r="SUC65" s="431"/>
      <c r="SUD65" s="431"/>
      <c r="SUE65" s="431"/>
      <c r="SUF65" s="431"/>
      <c r="SUG65" s="431"/>
      <c r="SUH65" s="431"/>
      <c r="SUI65" s="431"/>
      <c r="SUJ65" s="431"/>
      <c r="SUK65" s="431"/>
      <c r="SUL65" s="431"/>
      <c r="SUM65" s="431"/>
      <c r="SUN65" s="431"/>
      <c r="SUO65" s="431"/>
      <c r="SUP65" s="431"/>
      <c r="SUQ65" s="431"/>
      <c r="SUR65" s="431"/>
      <c r="SUS65" s="431"/>
      <c r="SUT65" s="431"/>
      <c r="SUU65" s="431"/>
      <c r="SUV65" s="431"/>
      <c r="SUW65" s="431"/>
      <c r="SUX65" s="431"/>
      <c r="SUY65" s="431"/>
      <c r="SUZ65" s="431"/>
      <c r="SVA65" s="431"/>
      <c r="SVB65" s="431"/>
      <c r="SVC65" s="431"/>
      <c r="SVD65" s="431"/>
      <c r="SVE65" s="431"/>
      <c r="SVF65" s="431"/>
      <c r="SVG65" s="431"/>
      <c r="SVH65" s="431"/>
      <c r="SVI65" s="431"/>
      <c r="SVJ65" s="431"/>
      <c r="SVK65" s="431"/>
      <c r="SVL65" s="431"/>
      <c r="SVM65" s="431"/>
      <c r="SVN65" s="431"/>
      <c r="SVO65" s="431"/>
      <c r="SVP65" s="431"/>
      <c r="SVQ65" s="431"/>
      <c r="SVR65" s="431"/>
      <c r="SVS65" s="431"/>
      <c r="SVT65" s="431"/>
      <c r="SVU65" s="431"/>
      <c r="SVV65" s="431"/>
      <c r="SVW65" s="431"/>
      <c r="SVX65" s="431"/>
      <c r="SVY65" s="431"/>
      <c r="SVZ65" s="431"/>
      <c r="SWA65" s="431"/>
      <c r="SWB65" s="431"/>
      <c r="SWC65" s="431"/>
      <c r="SWD65" s="431"/>
      <c r="SWE65" s="431"/>
      <c r="SWF65" s="431"/>
      <c r="SWG65" s="431"/>
      <c r="SWH65" s="431"/>
      <c r="SWI65" s="431"/>
      <c r="SWJ65" s="431"/>
      <c r="SWK65" s="431"/>
      <c r="SWL65" s="431"/>
      <c r="SWM65" s="431"/>
      <c r="SWN65" s="431"/>
      <c r="SWO65" s="431"/>
      <c r="SWP65" s="431"/>
      <c r="SWQ65" s="431"/>
      <c r="SWR65" s="431"/>
      <c r="SWS65" s="431"/>
      <c r="SWT65" s="431"/>
      <c r="SWU65" s="431"/>
      <c r="SWV65" s="431"/>
      <c r="SWW65" s="431"/>
      <c r="SWX65" s="431"/>
      <c r="SWY65" s="431"/>
      <c r="SWZ65" s="431"/>
      <c r="SXA65" s="431"/>
      <c r="SXB65" s="431"/>
      <c r="SXC65" s="431"/>
      <c r="SXD65" s="431"/>
      <c r="SXE65" s="431"/>
      <c r="SXF65" s="431"/>
      <c r="SXG65" s="431"/>
      <c r="SXH65" s="431"/>
      <c r="SXI65" s="431"/>
      <c r="SXJ65" s="431"/>
      <c r="SXK65" s="431"/>
      <c r="SXL65" s="431"/>
      <c r="SXM65" s="431"/>
      <c r="SXN65" s="431"/>
      <c r="SXO65" s="431"/>
      <c r="SXP65" s="431"/>
      <c r="SXQ65" s="431"/>
      <c r="SXR65" s="431"/>
      <c r="SXS65" s="431"/>
      <c r="SXT65" s="431"/>
      <c r="SXU65" s="431"/>
      <c r="SXV65" s="431"/>
      <c r="SXW65" s="431"/>
      <c r="SXX65" s="431"/>
      <c r="SXY65" s="431"/>
      <c r="SXZ65" s="431"/>
      <c r="SYA65" s="431"/>
      <c r="SYB65" s="431"/>
      <c r="SYC65" s="431"/>
      <c r="SYD65" s="431"/>
      <c r="SYE65" s="431"/>
      <c r="SYF65" s="431"/>
      <c r="SYG65" s="431"/>
      <c r="SYH65" s="431"/>
      <c r="SYI65" s="431"/>
      <c r="SYJ65" s="431"/>
      <c r="SYK65" s="431"/>
      <c r="SYL65" s="431"/>
      <c r="SYM65" s="431"/>
      <c r="SYN65" s="431"/>
      <c r="SYO65" s="431"/>
      <c r="SYP65" s="431"/>
      <c r="SYQ65" s="431"/>
      <c r="SYR65" s="431"/>
      <c r="SYS65" s="431"/>
      <c r="SYT65" s="431"/>
      <c r="SYU65" s="431"/>
      <c r="SYV65" s="431"/>
      <c r="SYW65" s="431"/>
      <c r="SYX65" s="431"/>
      <c r="SYY65" s="431"/>
      <c r="SYZ65" s="431"/>
      <c r="SZA65" s="431"/>
      <c r="SZB65" s="431"/>
      <c r="SZC65" s="431"/>
      <c r="SZD65" s="431"/>
      <c r="SZE65" s="431"/>
      <c r="SZF65" s="431"/>
      <c r="SZG65" s="431"/>
      <c r="SZH65" s="431"/>
      <c r="SZI65" s="431"/>
      <c r="SZJ65" s="431"/>
      <c r="SZK65" s="431"/>
      <c r="SZL65" s="431"/>
      <c r="SZM65" s="431"/>
      <c r="SZN65" s="431"/>
      <c r="SZO65" s="431"/>
      <c r="SZP65" s="431"/>
      <c r="SZQ65" s="431"/>
      <c r="SZR65" s="431"/>
      <c r="SZS65" s="431"/>
      <c r="SZT65" s="431"/>
      <c r="SZU65" s="431"/>
      <c r="SZV65" s="431"/>
      <c r="SZW65" s="431"/>
      <c r="SZX65" s="431"/>
      <c r="SZY65" s="431"/>
      <c r="SZZ65" s="431"/>
      <c r="TAA65" s="431"/>
      <c r="TAB65" s="431"/>
      <c r="TAC65" s="431"/>
      <c r="TAD65" s="431"/>
      <c r="TAE65" s="431"/>
      <c r="TAF65" s="431"/>
      <c r="TAG65" s="431"/>
      <c r="TAH65" s="431"/>
      <c r="TAI65" s="431"/>
      <c r="TAJ65" s="431"/>
      <c r="TAK65" s="431"/>
      <c r="TAL65" s="431"/>
      <c r="TAM65" s="431"/>
      <c r="TAN65" s="431"/>
      <c r="TAO65" s="431"/>
      <c r="TAP65" s="431"/>
      <c r="TAQ65" s="431"/>
      <c r="TAR65" s="431"/>
      <c r="TAS65" s="431"/>
      <c r="TAT65" s="431"/>
      <c r="TAU65" s="431"/>
      <c r="TAV65" s="431"/>
      <c r="TAW65" s="431"/>
      <c r="TAX65" s="431"/>
      <c r="TAY65" s="431"/>
      <c r="TAZ65" s="431"/>
      <c r="TBA65" s="431"/>
      <c r="TBB65" s="431"/>
      <c r="TBC65" s="431"/>
      <c r="TBD65" s="431"/>
      <c r="TBE65" s="431"/>
      <c r="TBF65" s="431"/>
      <c r="TBG65" s="431"/>
      <c r="TBH65" s="431"/>
      <c r="TBI65" s="431"/>
      <c r="TBJ65" s="431"/>
      <c r="TBK65" s="431"/>
      <c r="TBL65" s="431"/>
      <c r="TBM65" s="431"/>
      <c r="TBN65" s="431"/>
      <c r="TBO65" s="431"/>
      <c r="TBP65" s="431"/>
      <c r="TBQ65" s="431"/>
      <c r="TBR65" s="431"/>
      <c r="TBS65" s="431"/>
      <c r="TBT65" s="431"/>
      <c r="TBU65" s="431"/>
      <c r="TBV65" s="431"/>
      <c r="TBW65" s="431"/>
      <c r="TBX65" s="431"/>
      <c r="TBY65" s="431"/>
      <c r="TBZ65" s="431"/>
      <c r="TCA65" s="431"/>
      <c r="TCB65" s="431"/>
      <c r="TCC65" s="431"/>
      <c r="TCD65" s="431"/>
      <c r="TCE65" s="431"/>
      <c r="TCF65" s="431"/>
      <c r="TCG65" s="431"/>
      <c r="TCH65" s="431"/>
      <c r="TCI65" s="431"/>
      <c r="TCJ65" s="431"/>
      <c r="TCK65" s="431"/>
      <c r="TCL65" s="431"/>
      <c r="TCM65" s="431"/>
      <c r="TCN65" s="431"/>
      <c r="TCO65" s="431"/>
      <c r="TCP65" s="431"/>
      <c r="TCQ65" s="431"/>
      <c r="TCR65" s="431"/>
      <c r="TCS65" s="431"/>
      <c r="TCT65" s="431"/>
      <c r="TCU65" s="431"/>
      <c r="TCV65" s="431"/>
      <c r="TCW65" s="431"/>
      <c r="TCX65" s="431"/>
      <c r="TCY65" s="431"/>
      <c r="TCZ65" s="431"/>
      <c r="TDA65" s="431"/>
      <c r="TDB65" s="431"/>
      <c r="TDC65" s="431"/>
      <c r="TDD65" s="431"/>
      <c r="TDE65" s="431"/>
      <c r="TDF65" s="431"/>
      <c r="TDG65" s="431"/>
      <c r="TDH65" s="431"/>
      <c r="TDI65" s="431"/>
      <c r="TDJ65" s="431"/>
      <c r="TDK65" s="431"/>
      <c r="TDL65" s="431"/>
      <c r="TDM65" s="431"/>
      <c r="TDN65" s="431"/>
      <c r="TDO65" s="431"/>
      <c r="TDP65" s="431"/>
      <c r="TDQ65" s="431"/>
      <c r="TDR65" s="431"/>
      <c r="TDS65" s="431"/>
      <c r="TDT65" s="431"/>
      <c r="TDU65" s="431"/>
      <c r="TDV65" s="431"/>
      <c r="TDW65" s="431"/>
      <c r="TDX65" s="431"/>
      <c r="TDY65" s="431"/>
      <c r="TDZ65" s="431"/>
      <c r="TEA65" s="431"/>
      <c r="TEB65" s="431"/>
      <c r="TEC65" s="431"/>
      <c r="TED65" s="431"/>
      <c r="TEE65" s="431"/>
      <c r="TEF65" s="431"/>
      <c r="TEG65" s="431"/>
      <c r="TEH65" s="431"/>
      <c r="TEI65" s="431"/>
      <c r="TEJ65" s="431"/>
      <c r="TEK65" s="431"/>
      <c r="TEL65" s="431"/>
      <c r="TEM65" s="431"/>
      <c r="TEN65" s="431"/>
      <c r="TEO65" s="431"/>
      <c r="TEP65" s="431"/>
      <c r="TEQ65" s="431"/>
      <c r="TER65" s="431"/>
      <c r="TES65" s="431"/>
      <c r="TET65" s="431"/>
      <c r="TEU65" s="431"/>
      <c r="TEV65" s="431"/>
      <c r="TEW65" s="431"/>
      <c r="TEX65" s="431"/>
      <c r="TEY65" s="431"/>
      <c r="TEZ65" s="431"/>
      <c r="TFA65" s="431"/>
      <c r="TFB65" s="431"/>
      <c r="TFC65" s="431"/>
      <c r="TFD65" s="431"/>
      <c r="TFE65" s="431"/>
      <c r="TFF65" s="431"/>
      <c r="TFG65" s="431"/>
      <c r="TFH65" s="431"/>
      <c r="TFI65" s="431"/>
      <c r="TFJ65" s="431"/>
      <c r="TFK65" s="431"/>
      <c r="TFL65" s="431"/>
      <c r="TFM65" s="431"/>
      <c r="TFN65" s="431"/>
      <c r="TFO65" s="431"/>
      <c r="TFP65" s="431"/>
      <c r="TFQ65" s="431"/>
      <c r="TFR65" s="431"/>
      <c r="TFS65" s="431"/>
      <c r="TFT65" s="431"/>
      <c r="TFU65" s="431"/>
      <c r="TFV65" s="431"/>
      <c r="TFW65" s="431"/>
      <c r="TFX65" s="431"/>
      <c r="TFY65" s="431"/>
      <c r="TFZ65" s="431"/>
      <c r="TGA65" s="431"/>
      <c r="TGB65" s="431"/>
      <c r="TGC65" s="431"/>
      <c r="TGD65" s="431"/>
      <c r="TGE65" s="431"/>
      <c r="TGF65" s="431"/>
      <c r="TGG65" s="431"/>
      <c r="TGH65" s="431"/>
      <c r="TGI65" s="431"/>
      <c r="TGJ65" s="431"/>
      <c r="TGK65" s="431"/>
      <c r="TGL65" s="431"/>
      <c r="TGM65" s="431"/>
      <c r="TGN65" s="431"/>
      <c r="TGO65" s="431"/>
      <c r="TGP65" s="431"/>
      <c r="TGQ65" s="431"/>
      <c r="TGR65" s="431"/>
      <c r="TGS65" s="431"/>
      <c r="TGT65" s="431"/>
      <c r="TGU65" s="431"/>
      <c r="TGV65" s="431"/>
      <c r="TGW65" s="431"/>
      <c r="TGX65" s="431"/>
      <c r="TGY65" s="431"/>
      <c r="TGZ65" s="431"/>
      <c r="THA65" s="431"/>
      <c r="THB65" s="431"/>
      <c r="THC65" s="431"/>
      <c r="THD65" s="431"/>
      <c r="THE65" s="431"/>
      <c r="THF65" s="431"/>
      <c r="THG65" s="431"/>
      <c r="THH65" s="431"/>
      <c r="THI65" s="431"/>
      <c r="THJ65" s="431"/>
      <c r="THK65" s="431"/>
      <c r="THL65" s="431"/>
      <c r="THM65" s="431"/>
      <c r="THN65" s="431"/>
      <c r="THO65" s="431"/>
      <c r="THP65" s="431"/>
      <c r="THQ65" s="431"/>
      <c r="THR65" s="431"/>
      <c r="THS65" s="431"/>
      <c r="THT65" s="431"/>
      <c r="THU65" s="431"/>
      <c r="THV65" s="431"/>
      <c r="THW65" s="431"/>
      <c r="THX65" s="431"/>
      <c r="THY65" s="431"/>
      <c r="THZ65" s="431"/>
      <c r="TIA65" s="431"/>
      <c r="TIB65" s="431"/>
      <c r="TIC65" s="431"/>
      <c r="TID65" s="431"/>
      <c r="TIE65" s="431"/>
      <c r="TIF65" s="431"/>
      <c r="TIG65" s="431"/>
      <c r="TIH65" s="431"/>
      <c r="TII65" s="431"/>
      <c r="TIJ65" s="431"/>
      <c r="TIK65" s="431"/>
      <c r="TIL65" s="431"/>
      <c r="TIM65" s="431"/>
      <c r="TIN65" s="431"/>
      <c r="TIO65" s="431"/>
      <c r="TIP65" s="431"/>
      <c r="TIQ65" s="431"/>
      <c r="TIR65" s="431"/>
      <c r="TIS65" s="431"/>
      <c r="TIT65" s="431"/>
      <c r="TIU65" s="431"/>
      <c r="TIV65" s="431"/>
      <c r="TIW65" s="431"/>
      <c r="TIX65" s="431"/>
      <c r="TIY65" s="431"/>
      <c r="TIZ65" s="431"/>
      <c r="TJA65" s="431"/>
      <c r="TJB65" s="431"/>
      <c r="TJC65" s="431"/>
      <c r="TJD65" s="431"/>
      <c r="TJE65" s="431"/>
      <c r="TJF65" s="431"/>
      <c r="TJG65" s="431"/>
      <c r="TJH65" s="431"/>
      <c r="TJI65" s="431"/>
      <c r="TJJ65" s="431"/>
      <c r="TJK65" s="431"/>
      <c r="TJL65" s="431"/>
      <c r="TJM65" s="431"/>
      <c r="TJN65" s="431"/>
      <c r="TJO65" s="431"/>
      <c r="TJP65" s="431"/>
      <c r="TJQ65" s="431"/>
      <c r="TJR65" s="431"/>
      <c r="TJS65" s="431"/>
      <c r="TJT65" s="431"/>
      <c r="TJU65" s="431"/>
      <c r="TJV65" s="431"/>
      <c r="TJW65" s="431"/>
      <c r="TJX65" s="431"/>
      <c r="TJY65" s="431"/>
      <c r="TJZ65" s="431"/>
      <c r="TKA65" s="431"/>
      <c r="TKB65" s="431"/>
      <c r="TKC65" s="431"/>
      <c r="TKD65" s="431"/>
      <c r="TKE65" s="431"/>
      <c r="TKF65" s="431"/>
      <c r="TKG65" s="431"/>
      <c r="TKH65" s="431"/>
      <c r="TKI65" s="431"/>
      <c r="TKJ65" s="431"/>
      <c r="TKK65" s="431"/>
      <c r="TKL65" s="431"/>
      <c r="TKM65" s="431"/>
      <c r="TKN65" s="431"/>
      <c r="TKO65" s="431"/>
      <c r="TKP65" s="431"/>
      <c r="TKQ65" s="431"/>
      <c r="TKR65" s="431"/>
      <c r="TKS65" s="431"/>
      <c r="TKT65" s="431"/>
      <c r="TKU65" s="431"/>
      <c r="TKV65" s="431"/>
      <c r="TKW65" s="431"/>
      <c r="TKX65" s="431"/>
      <c r="TKY65" s="431"/>
      <c r="TKZ65" s="431"/>
      <c r="TLA65" s="431"/>
      <c r="TLB65" s="431"/>
      <c r="TLC65" s="431"/>
      <c r="TLD65" s="431"/>
      <c r="TLE65" s="431"/>
      <c r="TLF65" s="431"/>
      <c r="TLG65" s="431"/>
      <c r="TLH65" s="431"/>
      <c r="TLI65" s="431"/>
      <c r="TLJ65" s="431"/>
      <c r="TLK65" s="431"/>
      <c r="TLL65" s="431"/>
      <c r="TLM65" s="431"/>
      <c r="TLN65" s="431"/>
      <c r="TLO65" s="431"/>
      <c r="TLP65" s="431"/>
      <c r="TLQ65" s="431"/>
      <c r="TLR65" s="431"/>
      <c r="TLS65" s="431"/>
      <c r="TLT65" s="431"/>
      <c r="TLU65" s="431"/>
      <c r="TLV65" s="431"/>
      <c r="TLW65" s="431"/>
      <c r="TLX65" s="431"/>
      <c r="TLY65" s="431"/>
      <c r="TLZ65" s="431"/>
      <c r="TMA65" s="431"/>
      <c r="TMB65" s="431"/>
      <c r="TMC65" s="431"/>
      <c r="TMD65" s="431"/>
      <c r="TME65" s="431"/>
      <c r="TMF65" s="431"/>
      <c r="TMG65" s="431"/>
      <c r="TMH65" s="431"/>
      <c r="TMI65" s="431"/>
      <c r="TMJ65" s="431"/>
      <c r="TMK65" s="431"/>
      <c r="TML65" s="431"/>
      <c r="TMM65" s="431"/>
      <c r="TMN65" s="431"/>
      <c r="TMO65" s="431"/>
      <c r="TMP65" s="431"/>
      <c r="TMQ65" s="431"/>
      <c r="TMR65" s="431"/>
      <c r="TMS65" s="431"/>
      <c r="TMT65" s="431"/>
      <c r="TMU65" s="431"/>
      <c r="TMV65" s="431"/>
      <c r="TMW65" s="431"/>
      <c r="TMX65" s="431"/>
      <c r="TMY65" s="431"/>
      <c r="TMZ65" s="431"/>
      <c r="TNA65" s="431"/>
      <c r="TNB65" s="431"/>
      <c r="TNC65" s="431"/>
      <c r="TND65" s="431"/>
      <c r="TNE65" s="431"/>
      <c r="TNF65" s="431"/>
      <c r="TNG65" s="431"/>
      <c r="TNH65" s="431"/>
      <c r="TNI65" s="431"/>
      <c r="TNJ65" s="431"/>
      <c r="TNK65" s="431"/>
      <c r="TNL65" s="431"/>
      <c r="TNM65" s="431"/>
      <c r="TNN65" s="431"/>
      <c r="TNO65" s="431"/>
      <c r="TNP65" s="431"/>
      <c r="TNQ65" s="431"/>
      <c r="TNR65" s="431"/>
      <c r="TNS65" s="431"/>
      <c r="TNT65" s="431"/>
      <c r="TNU65" s="431"/>
      <c r="TNV65" s="431"/>
      <c r="TNW65" s="431"/>
      <c r="TNX65" s="431"/>
      <c r="TNY65" s="431"/>
      <c r="TNZ65" s="431"/>
      <c r="TOA65" s="431"/>
      <c r="TOB65" s="431"/>
      <c r="TOC65" s="431"/>
      <c r="TOD65" s="431"/>
      <c r="TOE65" s="431"/>
      <c r="TOF65" s="431"/>
      <c r="TOG65" s="431"/>
      <c r="TOH65" s="431"/>
      <c r="TOI65" s="431"/>
      <c r="TOJ65" s="431"/>
      <c r="TOK65" s="431"/>
      <c r="TOL65" s="431"/>
      <c r="TOM65" s="431"/>
      <c r="TON65" s="431"/>
      <c r="TOO65" s="431"/>
      <c r="TOP65" s="431"/>
      <c r="TOQ65" s="431"/>
      <c r="TOR65" s="431"/>
      <c r="TOS65" s="431"/>
      <c r="TOT65" s="431"/>
      <c r="TOU65" s="431"/>
      <c r="TOV65" s="431"/>
      <c r="TOW65" s="431"/>
      <c r="TOX65" s="431"/>
      <c r="TOY65" s="431"/>
      <c r="TOZ65" s="431"/>
      <c r="TPA65" s="431"/>
      <c r="TPB65" s="431"/>
      <c r="TPC65" s="431"/>
      <c r="TPD65" s="431"/>
      <c r="TPE65" s="431"/>
      <c r="TPF65" s="431"/>
      <c r="TPG65" s="431"/>
      <c r="TPH65" s="431"/>
      <c r="TPI65" s="431"/>
      <c r="TPJ65" s="431"/>
      <c r="TPK65" s="431"/>
      <c r="TPL65" s="431"/>
      <c r="TPM65" s="431"/>
      <c r="TPN65" s="431"/>
      <c r="TPO65" s="431"/>
      <c r="TPP65" s="431"/>
      <c r="TPQ65" s="431"/>
      <c r="TPR65" s="431"/>
      <c r="TPS65" s="431"/>
      <c r="TPT65" s="431"/>
      <c r="TPU65" s="431"/>
      <c r="TPV65" s="431"/>
      <c r="TPW65" s="431"/>
      <c r="TPX65" s="431"/>
      <c r="TPY65" s="431"/>
      <c r="TPZ65" s="431"/>
      <c r="TQA65" s="431"/>
      <c r="TQB65" s="431"/>
      <c r="TQC65" s="431"/>
      <c r="TQD65" s="431"/>
      <c r="TQE65" s="431"/>
      <c r="TQF65" s="431"/>
      <c r="TQG65" s="431"/>
      <c r="TQH65" s="431"/>
      <c r="TQI65" s="431"/>
      <c r="TQJ65" s="431"/>
      <c r="TQK65" s="431"/>
      <c r="TQL65" s="431"/>
      <c r="TQM65" s="431"/>
      <c r="TQN65" s="431"/>
      <c r="TQO65" s="431"/>
      <c r="TQP65" s="431"/>
      <c r="TQQ65" s="431"/>
      <c r="TQR65" s="431"/>
      <c r="TQS65" s="431"/>
      <c r="TQT65" s="431"/>
      <c r="TQU65" s="431"/>
      <c r="TQV65" s="431"/>
      <c r="TQW65" s="431"/>
      <c r="TQX65" s="431"/>
      <c r="TQY65" s="431"/>
      <c r="TQZ65" s="431"/>
      <c r="TRA65" s="431"/>
      <c r="TRB65" s="431"/>
      <c r="TRC65" s="431"/>
      <c r="TRD65" s="431"/>
      <c r="TRE65" s="431"/>
      <c r="TRF65" s="431"/>
      <c r="TRG65" s="431"/>
      <c r="TRH65" s="431"/>
      <c r="TRI65" s="431"/>
      <c r="TRJ65" s="431"/>
      <c r="TRK65" s="431"/>
      <c r="TRL65" s="431"/>
      <c r="TRM65" s="431"/>
      <c r="TRN65" s="431"/>
      <c r="TRO65" s="431"/>
      <c r="TRP65" s="431"/>
      <c r="TRQ65" s="431"/>
      <c r="TRR65" s="431"/>
      <c r="TRS65" s="431"/>
      <c r="TRT65" s="431"/>
      <c r="TRU65" s="431"/>
      <c r="TRV65" s="431"/>
      <c r="TRW65" s="431"/>
      <c r="TRX65" s="431"/>
      <c r="TRY65" s="431"/>
      <c r="TRZ65" s="431"/>
      <c r="TSA65" s="431"/>
      <c r="TSB65" s="431"/>
      <c r="TSC65" s="431"/>
      <c r="TSD65" s="431"/>
      <c r="TSE65" s="431"/>
      <c r="TSF65" s="431"/>
      <c r="TSG65" s="431"/>
      <c r="TSH65" s="431"/>
      <c r="TSI65" s="431"/>
      <c r="TSJ65" s="431"/>
      <c r="TSK65" s="431"/>
      <c r="TSL65" s="431"/>
      <c r="TSM65" s="431"/>
      <c r="TSN65" s="431"/>
      <c r="TSO65" s="431"/>
      <c r="TSP65" s="431"/>
      <c r="TSQ65" s="431"/>
      <c r="TSR65" s="431"/>
      <c r="TSS65" s="431"/>
      <c r="TST65" s="431"/>
      <c r="TSU65" s="431"/>
      <c r="TSV65" s="431"/>
      <c r="TSW65" s="431"/>
      <c r="TSX65" s="431"/>
      <c r="TSY65" s="431"/>
      <c r="TSZ65" s="431"/>
      <c r="TTA65" s="431"/>
      <c r="TTB65" s="431"/>
      <c r="TTC65" s="431"/>
      <c r="TTD65" s="431"/>
      <c r="TTE65" s="431"/>
      <c r="TTF65" s="431"/>
      <c r="TTG65" s="431"/>
      <c r="TTH65" s="431"/>
      <c r="TTI65" s="431"/>
      <c r="TTJ65" s="431"/>
      <c r="TTK65" s="431"/>
      <c r="TTL65" s="431"/>
      <c r="TTM65" s="431"/>
      <c r="TTN65" s="431"/>
      <c r="TTO65" s="431"/>
      <c r="TTP65" s="431"/>
      <c r="TTQ65" s="431"/>
      <c r="TTR65" s="431"/>
      <c r="TTS65" s="431"/>
      <c r="TTT65" s="431"/>
      <c r="TTU65" s="431"/>
      <c r="TTV65" s="431"/>
      <c r="TTW65" s="431"/>
      <c r="TTX65" s="431"/>
      <c r="TTY65" s="431"/>
      <c r="TTZ65" s="431"/>
      <c r="TUA65" s="431"/>
      <c r="TUB65" s="431"/>
      <c r="TUC65" s="431"/>
      <c r="TUD65" s="431"/>
      <c r="TUE65" s="431"/>
      <c r="TUF65" s="431"/>
      <c r="TUG65" s="431"/>
      <c r="TUH65" s="431"/>
      <c r="TUI65" s="431"/>
      <c r="TUJ65" s="431"/>
      <c r="TUK65" s="431"/>
      <c r="TUL65" s="431"/>
      <c r="TUM65" s="431"/>
      <c r="TUN65" s="431"/>
      <c r="TUO65" s="431"/>
      <c r="TUP65" s="431"/>
      <c r="TUQ65" s="431"/>
      <c r="TUR65" s="431"/>
      <c r="TUS65" s="431"/>
      <c r="TUT65" s="431"/>
      <c r="TUU65" s="431"/>
      <c r="TUV65" s="431"/>
      <c r="TUW65" s="431"/>
      <c r="TUX65" s="431"/>
      <c r="TUY65" s="431"/>
      <c r="TUZ65" s="431"/>
      <c r="TVA65" s="431"/>
      <c r="TVB65" s="431"/>
      <c r="TVC65" s="431"/>
      <c r="TVD65" s="431"/>
      <c r="TVE65" s="431"/>
      <c r="TVF65" s="431"/>
      <c r="TVG65" s="431"/>
      <c r="TVH65" s="431"/>
      <c r="TVI65" s="431"/>
      <c r="TVJ65" s="431"/>
      <c r="TVK65" s="431"/>
      <c r="TVL65" s="431"/>
      <c r="TVM65" s="431"/>
      <c r="TVN65" s="431"/>
      <c r="TVO65" s="431"/>
      <c r="TVP65" s="431"/>
      <c r="TVQ65" s="431"/>
      <c r="TVR65" s="431"/>
      <c r="TVS65" s="431"/>
      <c r="TVT65" s="431"/>
      <c r="TVU65" s="431"/>
      <c r="TVV65" s="431"/>
      <c r="TVW65" s="431"/>
      <c r="TVX65" s="431"/>
      <c r="TVY65" s="431"/>
      <c r="TVZ65" s="431"/>
      <c r="TWA65" s="431"/>
      <c r="TWB65" s="431"/>
      <c r="TWC65" s="431"/>
      <c r="TWD65" s="431"/>
      <c r="TWE65" s="431"/>
      <c r="TWF65" s="431"/>
      <c r="TWG65" s="431"/>
      <c r="TWH65" s="431"/>
      <c r="TWI65" s="431"/>
      <c r="TWJ65" s="431"/>
      <c r="TWK65" s="431"/>
      <c r="TWL65" s="431"/>
      <c r="TWM65" s="431"/>
      <c r="TWN65" s="431"/>
      <c r="TWO65" s="431"/>
      <c r="TWP65" s="431"/>
      <c r="TWQ65" s="431"/>
      <c r="TWR65" s="431"/>
      <c r="TWS65" s="431"/>
      <c r="TWT65" s="431"/>
      <c r="TWU65" s="431"/>
      <c r="TWV65" s="431"/>
      <c r="TWW65" s="431"/>
      <c r="TWX65" s="431"/>
      <c r="TWY65" s="431"/>
      <c r="TWZ65" s="431"/>
      <c r="TXA65" s="431"/>
      <c r="TXB65" s="431"/>
      <c r="TXC65" s="431"/>
      <c r="TXD65" s="431"/>
      <c r="TXE65" s="431"/>
      <c r="TXF65" s="431"/>
      <c r="TXG65" s="431"/>
      <c r="TXH65" s="431"/>
      <c r="TXI65" s="431"/>
      <c r="TXJ65" s="431"/>
      <c r="TXK65" s="431"/>
      <c r="TXL65" s="431"/>
      <c r="TXM65" s="431"/>
      <c r="TXN65" s="431"/>
      <c r="TXO65" s="431"/>
      <c r="TXP65" s="431"/>
      <c r="TXQ65" s="431"/>
      <c r="TXR65" s="431"/>
      <c r="TXS65" s="431"/>
      <c r="TXT65" s="431"/>
      <c r="TXU65" s="431"/>
      <c r="TXV65" s="431"/>
      <c r="TXW65" s="431"/>
      <c r="TXX65" s="431"/>
      <c r="TXY65" s="431"/>
      <c r="TXZ65" s="431"/>
      <c r="TYA65" s="431"/>
      <c r="TYB65" s="431"/>
      <c r="TYC65" s="431"/>
      <c r="TYD65" s="431"/>
      <c r="TYE65" s="431"/>
      <c r="TYF65" s="431"/>
      <c r="TYG65" s="431"/>
      <c r="TYH65" s="431"/>
      <c r="TYI65" s="431"/>
      <c r="TYJ65" s="431"/>
      <c r="TYK65" s="431"/>
      <c r="TYL65" s="431"/>
      <c r="TYM65" s="431"/>
      <c r="TYN65" s="431"/>
      <c r="TYO65" s="431"/>
      <c r="TYP65" s="431"/>
      <c r="TYQ65" s="431"/>
      <c r="TYR65" s="431"/>
      <c r="TYS65" s="431"/>
      <c r="TYT65" s="431"/>
      <c r="TYU65" s="431"/>
      <c r="TYV65" s="431"/>
      <c r="TYW65" s="431"/>
      <c r="TYX65" s="431"/>
      <c r="TYY65" s="431"/>
      <c r="TYZ65" s="431"/>
      <c r="TZA65" s="431"/>
      <c r="TZB65" s="431"/>
      <c r="TZC65" s="431"/>
      <c r="TZD65" s="431"/>
      <c r="TZE65" s="431"/>
      <c r="TZF65" s="431"/>
      <c r="TZG65" s="431"/>
      <c r="TZH65" s="431"/>
      <c r="TZI65" s="431"/>
      <c r="TZJ65" s="431"/>
      <c r="TZK65" s="431"/>
      <c r="TZL65" s="431"/>
      <c r="TZM65" s="431"/>
      <c r="TZN65" s="431"/>
      <c r="TZO65" s="431"/>
      <c r="TZP65" s="431"/>
      <c r="TZQ65" s="431"/>
      <c r="TZR65" s="431"/>
      <c r="TZS65" s="431"/>
      <c r="TZT65" s="431"/>
      <c r="TZU65" s="431"/>
      <c r="TZV65" s="431"/>
      <c r="TZW65" s="431"/>
      <c r="TZX65" s="431"/>
      <c r="TZY65" s="431"/>
      <c r="TZZ65" s="431"/>
      <c r="UAA65" s="431"/>
      <c r="UAB65" s="431"/>
      <c r="UAC65" s="431"/>
      <c r="UAD65" s="431"/>
      <c r="UAE65" s="431"/>
      <c r="UAF65" s="431"/>
      <c r="UAG65" s="431"/>
      <c r="UAH65" s="431"/>
      <c r="UAI65" s="431"/>
      <c r="UAJ65" s="431"/>
      <c r="UAK65" s="431"/>
      <c r="UAL65" s="431"/>
      <c r="UAM65" s="431"/>
      <c r="UAN65" s="431"/>
      <c r="UAO65" s="431"/>
      <c r="UAP65" s="431"/>
      <c r="UAQ65" s="431"/>
      <c r="UAR65" s="431"/>
      <c r="UAS65" s="431"/>
      <c r="UAT65" s="431"/>
      <c r="UAU65" s="431"/>
      <c r="UAV65" s="431"/>
      <c r="UAW65" s="431"/>
      <c r="UAX65" s="431"/>
      <c r="UAY65" s="431"/>
      <c r="UAZ65" s="431"/>
      <c r="UBA65" s="431"/>
      <c r="UBB65" s="431"/>
      <c r="UBC65" s="431"/>
      <c r="UBD65" s="431"/>
      <c r="UBE65" s="431"/>
      <c r="UBF65" s="431"/>
      <c r="UBG65" s="431"/>
      <c r="UBH65" s="431"/>
      <c r="UBI65" s="431"/>
      <c r="UBJ65" s="431"/>
      <c r="UBK65" s="431"/>
      <c r="UBL65" s="431"/>
      <c r="UBM65" s="431"/>
      <c r="UBN65" s="431"/>
      <c r="UBO65" s="431"/>
      <c r="UBP65" s="431"/>
      <c r="UBQ65" s="431"/>
      <c r="UBR65" s="431"/>
      <c r="UBS65" s="431"/>
      <c r="UBT65" s="431"/>
      <c r="UBU65" s="431"/>
      <c r="UBV65" s="431"/>
      <c r="UBW65" s="431"/>
      <c r="UBX65" s="431"/>
      <c r="UBY65" s="431"/>
      <c r="UBZ65" s="431"/>
      <c r="UCA65" s="431"/>
      <c r="UCB65" s="431"/>
      <c r="UCC65" s="431"/>
      <c r="UCD65" s="431"/>
      <c r="UCE65" s="431"/>
      <c r="UCF65" s="431"/>
      <c r="UCG65" s="431"/>
      <c r="UCH65" s="431"/>
      <c r="UCI65" s="431"/>
      <c r="UCJ65" s="431"/>
      <c r="UCK65" s="431"/>
      <c r="UCL65" s="431"/>
      <c r="UCM65" s="431"/>
      <c r="UCN65" s="431"/>
      <c r="UCO65" s="431"/>
      <c r="UCP65" s="431"/>
      <c r="UCQ65" s="431"/>
      <c r="UCR65" s="431"/>
      <c r="UCS65" s="431"/>
      <c r="UCT65" s="431"/>
      <c r="UCU65" s="431"/>
      <c r="UCV65" s="431"/>
      <c r="UCW65" s="431"/>
      <c r="UCX65" s="431"/>
      <c r="UCY65" s="431"/>
      <c r="UCZ65" s="431"/>
      <c r="UDA65" s="431"/>
      <c r="UDB65" s="431"/>
      <c r="UDC65" s="431"/>
      <c r="UDD65" s="431"/>
      <c r="UDE65" s="431"/>
      <c r="UDF65" s="431"/>
      <c r="UDG65" s="431"/>
      <c r="UDH65" s="431"/>
      <c r="UDI65" s="431"/>
      <c r="UDJ65" s="431"/>
      <c r="UDK65" s="431"/>
      <c r="UDL65" s="431"/>
      <c r="UDM65" s="431"/>
      <c r="UDN65" s="431"/>
      <c r="UDO65" s="431"/>
      <c r="UDP65" s="431"/>
      <c r="UDQ65" s="431"/>
      <c r="UDR65" s="431"/>
      <c r="UDS65" s="431"/>
      <c r="UDT65" s="431"/>
      <c r="UDU65" s="431"/>
      <c r="UDV65" s="431"/>
      <c r="UDW65" s="431"/>
      <c r="UDX65" s="431"/>
      <c r="UDY65" s="431"/>
      <c r="UDZ65" s="431"/>
      <c r="UEA65" s="431"/>
      <c r="UEB65" s="431"/>
      <c r="UEC65" s="431"/>
      <c r="UED65" s="431"/>
      <c r="UEE65" s="431"/>
      <c r="UEF65" s="431"/>
      <c r="UEG65" s="431"/>
      <c r="UEH65" s="431"/>
      <c r="UEI65" s="431"/>
      <c r="UEJ65" s="431"/>
      <c r="UEK65" s="431"/>
      <c r="UEL65" s="431"/>
      <c r="UEM65" s="431"/>
      <c r="UEN65" s="431"/>
      <c r="UEO65" s="431"/>
      <c r="UEP65" s="431"/>
      <c r="UEQ65" s="431"/>
      <c r="UER65" s="431"/>
      <c r="UES65" s="431"/>
      <c r="UET65" s="431"/>
      <c r="UEU65" s="431"/>
      <c r="UEV65" s="431"/>
      <c r="UEW65" s="431"/>
      <c r="UEX65" s="431"/>
      <c r="UEY65" s="431"/>
      <c r="UEZ65" s="431"/>
      <c r="UFA65" s="431"/>
      <c r="UFB65" s="431"/>
      <c r="UFC65" s="431"/>
      <c r="UFD65" s="431"/>
      <c r="UFE65" s="431"/>
      <c r="UFF65" s="431"/>
      <c r="UFG65" s="431"/>
      <c r="UFH65" s="431"/>
      <c r="UFI65" s="431"/>
      <c r="UFJ65" s="431"/>
      <c r="UFK65" s="431"/>
      <c r="UFL65" s="431"/>
      <c r="UFM65" s="431"/>
      <c r="UFN65" s="431"/>
      <c r="UFO65" s="431"/>
      <c r="UFP65" s="431"/>
      <c r="UFQ65" s="431"/>
      <c r="UFR65" s="431"/>
      <c r="UFS65" s="431"/>
      <c r="UFT65" s="431"/>
      <c r="UFU65" s="431"/>
      <c r="UFV65" s="431"/>
      <c r="UFW65" s="431"/>
      <c r="UFX65" s="431"/>
      <c r="UFY65" s="431"/>
      <c r="UFZ65" s="431"/>
      <c r="UGA65" s="431"/>
      <c r="UGB65" s="431"/>
      <c r="UGC65" s="431"/>
      <c r="UGD65" s="431"/>
      <c r="UGE65" s="431"/>
      <c r="UGF65" s="431"/>
      <c r="UGG65" s="431"/>
      <c r="UGH65" s="431"/>
      <c r="UGI65" s="431"/>
      <c r="UGJ65" s="431"/>
      <c r="UGK65" s="431"/>
      <c r="UGL65" s="431"/>
      <c r="UGM65" s="431"/>
      <c r="UGN65" s="431"/>
      <c r="UGO65" s="431"/>
      <c r="UGP65" s="431"/>
      <c r="UGQ65" s="431"/>
      <c r="UGR65" s="431"/>
      <c r="UGS65" s="431"/>
      <c r="UGT65" s="431"/>
      <c r="UGU65" s="431"/>
      <c r="UGV65" s="431"/>
      <c r="UGW65" s="431"/>
      <c r="UGX65" s="431"/>
      <c r="UGY65" s="431"/>
      <c r="UGZ65" s="431"/>
      <c r="UHA65" s="431"/>
      <c r="UHB65" s="431"/>
      <c r="UHC65" s="431"/>
      <c r="UHD65" s="431"/>
      <c r="UHE65" s="431"/>
      <c r="UHF65" s="431"/>
      <c r="UHG65" s="431"/>
      <c r="UHH65" s="431"/>
      <c r="UHI65" s="431"/>
      <c r="UHJ65" s="431"/>
      <c r="UHK65" s="431"/>
      <c r="UHL65" s="431"/>
      <c r="UHM65" s="431"/>
      <c r="UHN65" s="431"/>
      <c r="UHO65" s="431"/>
      <c r="UHP65" s="431"/>
      <c r="UHQ65" s="431"/>
      <c r="UHR65" s="431"/>
      <c r="UHS65" s="431"/>
      <c r="UHT65" s="431"/>
      <c r="UHU65" s="431"/>
      <c r="UHV65" s="431"/>
      <c r="UHW65" s="431"/>
      <c r="UHX65" s="431"/>
      <c r="UHY65" s="431"/>
      <c r="UHZ65" s="431"/>
      <c r="UIA65" s="431"/>
      <c r="UIB65" s="431"/>
      <c r="UIC65" s="431"/>
      <c r="UID65" s="431"/>
      <c r="UIE65" s="431"/>
      <c r="UIF65" s="431"/>
      <c r="UIG65" s="431"/>
      <c r="UIH65" s="431"/>
      <c r="UII65" s="431"/>
      <c r="UIJ65" s="431"/>
      <c r="UIK65" s="431"/>
      <c r="UIL65" s="431"/>
      <c r="UIM65" s="431"/>
      <c r="UIN65" s="431"/>
      <c r="UIO65" s="431"/>
      <c r="UIP65" s="431"/>
      <c r="UIQ65" s="431"/>
      <c r="UIR65" s="431"/>
      <c r="UIS65" s="431"/>
      <c r="UIT65" s="431"/>
      <c r="UIU65" s="431"/>
      <c r="UIV65" s="431"/>
      <c r="UIW65" s="431"/>
      <c r="UIX65" s="431"/>
      <c r="UIY65" s="431"/>
      <c r="UIZ65" s="431"/>
      <c r="UJA65" s="431"/>
      <c r="UJB65" s="431"/>
      <c r="UJC65" s="431"/>
      <c r="UJD65" s="431"/>
      <c r="UJE65" s="431"/>
      <c r="UJF65" s="431"/>
      <c r="UJG65" s="431"/>
      <c r="UJH65" s="431"/>
      <c r="UJI65" s="431"/>
      <c r="UJJ65" s="431"/>
      <c r="UJK65" s="431"/>
      <c r="UJL65" s="431"/>
      <c r="UJM65" s="431"/>
      <c r="UJN65" s="431"/>
      <c r="UJO65" s="431"/>
      <c r="UJP65" s="431"/>
      <c r="UJQ65" s="431"/>
      <c r="UJR65" s="431"/>
      <c r="UJS65" s="431"/>
      <c r="UJT65" s="431"/>
      <c r="UJU65" s="431"/>
      <c r="UJV65" s="431"/>
      <c r="UJW65" s="431"/>
      <c r="UJX65" s="431"/>
      <c r="UJY65" s="431"/>
      <c r="UJZ65" s="431"/>
      <c r="UKA65" s="431"/>
      <c r="UKB65" s="431"/>
      <c r="UKC65" s="431"/>
      <c r="UKD65" s="431"/>
      <c r="UKE65" s="431"/>
      <c r="UKF65" s="431"/>
      <c r="UKG65" s="431"/>
      <c r="UKH65" s="431"/>
      <c r="UKI65" s="431"/>
      <c r="UKJ65" s="431"/>
      <c r="UKK65" s="431"/>
      <c r="UKL65" s="431"/>
      <c r="UKM65" s="431"/>
      <c r="UKN65" s="431"/>
      <c r="UKO65" s="431"/>
      <c r="UKP65" s="431"/>
      <c r="UKQ65" s="431"/>
      <c r="UKR65" s="431"/>
      <c r="UKS65" s="431"/>
      <c r="UKT65" s="431"/>
      <c r="UKU65" s="431"/>
      <c r="UKV65" s="431"/>
      <c r="UKW65" s="431"/>
      <c r="UKX65" s="431"/>
      <c r="UKY65" s="431"/>
      <c r="UKZ65" s="431"/>
      <c r="ULA65" s="431"/>
      <c r="ULB65" s="431"/>
      <c r="ULC65" s="431"/>
      <c r="ULD65" s="431"/>
      <c r="ULE65" s="431"/>
      <c r="ULF65" s="431"/>
      <c r="ULG65" s="431"/>
      <c r="ULH65" s="431"/>
      <c r="ULI65" s="431"/>
      <c r="ULJ65" s="431"/>
      <c r="ULK65" s="431"/>
      <c r="ULL65" s="431"/>
      <c r="ULM65" s="431"/>
      <c r="ULN65" s="431"/>
      <c r="ULO65" s="431"/>
      <c r="ULP65" s="431"/>
      <c r="ULQ65" s="431"/>
      <c r="ULR65" s="431"/>
      <c r="ULS65" s="431"/>
      <c r="ULT65" s="431"/>
      <c r="ULU65" s="431"/>
      <c r="ULV65" s="431"/>
      <c r="ULW65" s="431"/>
      <c r="ULX65" s="431"/>
      <c r="ULY65" s="431"/>
      <c r="ULZ65" s="431"/>
      <c r="UMA65" s="431"/>
      <c r="UMB65" s="431"/>
      <c r="UMC65" s="431"/>
      <c r="UMD65" s="431"/>
      <c r="UME65" s="431"/>
      <c r="UMF65" s="431"/>
      <c r="UMG65" s="431"/>
      <c r="UMH65" s="431"/>
      <c r="UMI65" s="431"/>
      <c r="UMJ65" s="431"/>
      <c r="UMK65" s="431"/>
      <c r="UML65" s="431"/>
      <c r="UMM65" s="431"/>
      <c r="UMN65" s="431"/>
      <c r="UMO65" s="431"/>
      <c r="UMP65" s="431"/>
      <c r="UMQ65" s="431"/>
      <c r="UMR65" s="431"/>
      <c r="UMS65" s="431"/>
      <c r="UMT65" s="431"/>
      <c r="UMU65" s="431"/>
      <c r="UMV65" s="431"/>
      <c r="UMW65" s="431"/>
      <c r="UMX65" s="431"/>
      <c r="UMY65" s="431"/>
      <c r="UMZ65" s="431"/>
      <c r="UNA65" s="431"/>
      <c r="UNB65" s="431"/>
      <c r="UNC65" s="431"/>
      <c r="UND65" s="431"/>
      <c r="UNE65" s="431"/>
      <c r="UNF65" s="431"/>
      <c r="UNG65" s="431"/>
      <c r="UNH65" s="431"/>
      <c r="UNI65" s="431"/>
      <c r="UNJ65" s="431"/>
      <c r="UNK65" s="431"/>
      <c r="UNL65" s="431"/>
      <c r="UNM65" s="431"/>
      <c r="UNN65" s="431"/>
      <c r="UNO65" s="431"/>
      <c r="UNP65" s="431"/>
      <c r="UNQ65" s="431"/>
      <c r="UNR65" s="431"/>
      <c r="UNS65" s="431"/>
      <c r="UNT65" s="431"/>
      <c r="UNU65" s="431"/>
      <c r="UNV65" s="431"/>
      <c r="UNW65" s="431"/>
      <c r="UNX65" s="431"/>
      <c r="UNY65" s="431"/>
      <c r="UNZ65" s="431"/>
      <c r="UOA65" s="431"/>
      <c r="UOB65" s="431"/>
      <c r="UOC65" s="431"/>
      <c r="UOD65" s="431"/>
      <c r="UOE65" s="431"/>
      <c r="UOF65" s="431"/>
      <c r="UOG65" s="431"/>
      <c r="UOH65" s="431"/>
      <c r="UOI65" s="431"/>
      <c r="UOJ65" s="431"/>
      <c r="UOK65" s="431"/>
      <c r="UOL65" s="431"/>
      <c r="UOM65" s="431"/>
      <c r="UON65" s="431"/>
      <c r="UOO65" s="431"/>
      <c r="UOP65" s="431"/>
      <c r="UOQ65" s="431"/>
      <c r="UOR65" s="431"/>
      <c r="UOS65" s="431"/>
      <c r="UOT65" s="431"/>
      <c r="UOU65" s="431"/>
      <c r="UOV65" s="431"/>
      <c r="UOW65" s="431"/>
      <c r="UOX65" s="431"/>
      <c r="UOY65" s="431"/>
      <c r="UOZ65" s="431"/>
      <c r="UPA65" s="431"/>
      <c r="UPB65" s="431"/>
      <c r="UPC65" s="431"/>
      <c r="UPD65" s="431"/>
      <c r="UPE65" s="431"/>
      <c r="UPF65" s="431"/>
      <c r="UPG65" s="431"/>
      <c r="UPH65" s="431"/>
      <c r="UPI65" s="431"/>
      <c r="UPJ65" s="431"/>
      <c r="UPK65" s="431"/>
      <c r="UPL65" s="431"/>
      <c r="UPM65" s="431"/>
      <c r="UPN65" s="431"/>
      <c r="UPO65" s="431"/>
      <c r="UPP65" s="431"/>
      <c r="UPQ65" s="431"/>
      <c r="UPR65" s="431"/>
      <c r="UPS65" s="431"/>
      <c r="UPT65" s="431"/>
      <c r="UPU65" s="431"/>
      <c r="UPV65" s="431"/>
      <c r="UPW65" s="431"/>
      <c r="UPX65" s="431"/>
      <c r="UPY65" s="431"/>
      <c r="UPZ65" s="431"/>
      <c r="UQA65" s="431"/>
      <c r="UQB65" s="431"/>
      <c r="UQC65" s="431"/>
      <c r="UQD65" s="431"/>
      <c r="UQE65" s="431"/>
      <c r="UQF65" s="431"/>
      <c r="UQG65" s="431"/>
      <c r="UQH65" s="431"/>
      <c r="UQI65" s="431"/>
      <c r="UQJ65" s="431"/>
      <c r="UQK65" s="431"/>
      <c r="UQL65" s="431"/>
      <c r="UQM65" s="431"/>
      <c r="UQN65" s="431"/>
      <c r="UQO65" s="431"/>
      <c r="UQP65" s="431"/>
      <c r="UQQ65" s="431"/>
      <c r="UQR65" s="431"/>
      <c r="UQS65" s="431"/>
      <c r="UQT65" s="431"/>
      <c r="UQU65" s="431"/>
      <c r="UQV65" s="431"/>
      <c r="UQW65" s="431"/>
      <c r="UQX65" s="431"/>
      <c r="UQY65" s="431"/>
      <c r="UQZ65" s="431"/>
      <c r="URA65" s="431"/>
      <c r="URB65" s="431"/>
      <c r="URC65" s="431"/>
      <c r="URD65" s="431"/>
      <c r="URE65" s="431"/>
      <c r="URF65" s="431"/>
      <c r="URG65" s="431"/>
      <c r="URH65" s="431"/>
      <c r="URI65" s="431"/>
      <c r="URJ65" s="431"/>
      <c r="URK65" s="431"/>
      <c r="URL65" s="431"/>
      <c r="URM65" s="431"/>
      <c r="URN65" s="431"/>
      <c r="URO65" s="431"/>
      <c r="URP65" s="431"/>
      <c r="URQ65" s="431"/>
      <c r="URR65" s="431"/>
      <c r="URS65" s="431"/>
      <c r="URT65" s="431"/>
      <c r="URU65" s="431"/>
      <c r="URV65" s="431"/>
      <c r="URW65" s="431"/>
      <c r="URX65" s="431"/>
      <c r="URY65" s="431"/>
      <c r="URZ65" s="431"/>
      <c r="USA65" s="431"/>
      <c r="USB65" s="431"/>
      <c r="USC65" s="431"/>
      <c r="USD65" s="431"/>
      <c r="USE65" s="431"/>
      <c r="USF65" s="431"/>
      <c r="USG65" s="431"/>
      <c r="USH65" s="431"/>
      <c r="USI65" s="431"/>
      <c r="USJ65" s="431"/>
      <c r="USK65" s="431"/>
      <c r="USL65" s="431"/>
      <c r="USM65" s="431"/>
      <c r="USN65" s="431"/>
      <c r="USO65" s="431"/>
      <c r="USP65" s="431"/>
      <c r="USQ65" s="431"/>
      <c r="USR65" s="431"/>
      <c r="USS65" s="431"/>
      <c r="UST65" s="431"/>
      <c r="USU65" s="431"/>
      <c r="USV65" s="431"/>
      <c r="USW65" s="431"/>
      <c r="USX65" s="431"/>
      <c r="USY65" s="431"/>
      <c r="USZ65" s="431"/>
      <c r="UTA65" s="431"/>
      <c r="UTB65" s="431"/>
      <c r="UTC65" s="431"/>
      <c r="UTD65" s="431"/>
      <c r="UTE65" s="431"/>
      <c r="UTF65" s="431"/>
      <c r="UTG65" s="431"/>
      <c r="UTH65" s="431"/>
      <c r="UTI65" s="431"/>
      <c r="UTJ65" s="431"/>
      <c r="UTK65" s="431"/>
      <c r="UTL65" s="431"/>
      <c r="UTM65" s="431"/>
      <c r="UTN65" s="431"/>
      <c r="UTO65" s="431"/>
      <c r="UTP65" s="431"/>
      <c r="UTQ65" s="431"/>
      <c r="UTR65" s="431"/>
      <c r="UTS65" s="431"/>
      <c r="UTT65" s="431"/>
      <c r="UTU65" s="431"/>
      <c r="UTV65" s="431"/>
      <c r="UTW65" s="431"/>
      <c r="UTX65" s="431"/>
      <c r="UTY65" s="431"/>
      <c r="UTZ65" s="431"/>
      <c r="UUA65" s="431"/>
      <c r="UUB65" s="431"/>
      <c r="UUC65" s="431"/>
      <c r="UUD65" s="431"/>
      <c r="UUE65" s="431"/>
      <c r="UUF65" s="431"/>
      <c r="UUG65" s="431"/>
      <c r="UUH65" s="431"/>
      <c r="UUI65" s="431"/>
      <c r="UUJ65" s="431"/>
      <c r="UUK65" s="431"/>
      <c r="UUL65" s="431"/>
      <c r="UUM65" s="431"/>
      <c r="UUN65" s="431"/>
      <c r="UUO65" s="431"/>
      <c r="UUP65" s="431"/>
      <c r="UUQ65" s="431"/>
      <c r="UUR65" s="431"/>
      <c r="UUS65" s="431"/>
      <c r="UUT65" s="431"/>
      <c r="UUU65" s="431"/>
      <c r="UUV65" s="431"/>
      <c r="UUW65" s="431"/>
      <c r="UUX65" s="431"/>
      <c r="UUY65" s="431"/>
      <c r="UUZ65" s="431"/>
      <c r="UVA65" s="431"/>
      <c r="UVB65" s="431"/>
      <c r="UVC65" s="431"/>
      <c r="UVD65" s="431"/>
      <c r="UVE65" s="431"/>
      <c r="UVF65" s="431"/>
      <c r="UVG65" s="431"/>
      <c r="UVH65" s="431"/>
      <c r="UVI65" s="431"/>
      <c r="UVJ65" s="431"/>
      <c r="UVK65" s="431"/>
      <c r="UVL65" s="431"/>
      <c r="UVM65" s="431"/>
      <c r="UVN65" s="431"/>
      <c r="UVO65" s="431"/>
      <c r="UVP65" s="431"/>
      <c r="UVQ65" s="431"/>
      <c r="UVR65" s="431"/>
      <c r="UVS65" s="431"/>
      <c r="UVT65" s="431"/>
      <c r="UVU65" s="431"/>
      <c r="UVV65" s="431"/>
      <c r="UVW65" s="431"/>
      <c r="UVX65" s="431"/>
      <c r="UVY65" s="431"/>
      <c r="UVZ65" s="431"/>
      <c r="UWA65" s="431"/>
      <c r="UWB65" s="431"/>
      <c r="UWC65" s="431"/>
      <c r="UWD65" s="431"/>
      <c r="UWE65" s="431"/>
      <c r="UWF65" s="431"/>
      <c r="UWG65" s="431"/>
      <c r="UWH65" s="431"/>
      <c r="UWI65" s="431"/>
      <c r="UWJ65" s="431"/>
      <c r="UWK65" s="431"/>
      <c r="UWL65" s="431"/>
      <c r="UWM65" s="431"/>
      <c r="UWN65" s="431"/>
      <c r="UWO65" s="431"/>
      <c r="UWP65" s="431"/>
      <c r="UWQ65" s="431"/>
      <c r="UWR65" s="431"/>
      <c r="UWS65" s="431"/>
      <c r="UWT65" s="431"/>
      <c r="UWU65" s="431"/>
      <c r="UWV65" s="431"/>
      <c r="UWW65" s="431"/>
      <c r="UWX65" s="431"/>
      <c r="UWY65" s="431"/>
      <c r="UWZ65" s="431"/>
      <c r="UXA65" s="431"/>
      <c r="UXB65" s="431"/>
      <c r="UXC65" s="431"/>
      <c r="UXD65" s="431"/>
      <c r="UXE65" s="431"/>
      <c r="UXF65" s="431"/>
      <c r="UXG65" s="431"/>
      <c r="UXH65" s="431"/>
      <c r="UXI65" s="431"/>
      <c r="UXJ65" s="431"/>
      <c r="UXK65" s="431"/>
      <c r="UXL65" s="431"/>
      <c r="UXM65" s="431"/>
      <c r="UXN65" s="431"/>
      <c r="UXO65" s="431"/>
      <c r="UXP65" s="431"/>
      <c r="UXQ65" s="431"/>
      <c r="UXR65" s="431"/>
      <c r="UXS65" s="431"/>
      <c r="UXT65" s="431"/>
      <c r="UXU65" s="431"/>
      <c r="UXV65" s="431"/>
      <c r="UXW65" s="431"/>
      <c r="UXX65" s="431"/>
      <c r="UXY65" s="431"/>
      <c r="UXZ65" s="431"/>
      <c r="UYA65" s="431"/>
      <c r="UYB65" s="431"/>
      <c r="UYC65" s="431"/>
      <c r="UYD65" s="431"/>
      <c r="UYE65" s="431"/>
      <c r="UYF65" s="431"/>
      <c r="UYG65" s="431"/>
      <c r="UYH65" s="431"/>
      <c r="UYI65" s="431"/>
      <c r="UYJ65" s="431"/>
      <c r="UYK65" s="431"/>
      <c r="UYL65" s="431"/>
      <c r="UYM65" s="431"/>
      <c r="UYN65" s="431"/>
      <c r="UYO65" s="431"/>
      <c r="UYP65" s="431"/>
      <c r="UYQ65" s="431"/>
      <c r="UYR65" s="431"/>
      <c r="UYS65" s="431"/>
      <c r="UYT65" s="431"/>
      <c r="UYU65" s="431"/>
      <c r="UYV65" s="431"/>
      <c r="UYW65" s="431"/>
      <c r="UYX65" s="431"/>
      <c r="UYY65" s="431"/>
      <c r="UYZ65" s="431"/>
      <c r="UZA65" s="431"/>
      <c r="UZB65" s="431"/>
      <c r="UZC65" s="431"/>
      <c r="UZD65" s="431"/>
      <c r="UZE65" s="431"/>
      <c r="UZF65" s="431"/>
      <c r="UZG65" s="431"/>
      <c r="UZH65" s="431"/>
      <c r="UZI65" s="431"/>
      <c r="UZJ65" s="431"/>
      <c r="UZK65" s="431"/>
      <c r="UZL65" s="431"/>
      <c r="UZM65" s="431"/>
      <c r="UZN65" s="431"/>
      <c r="UZO65" s="431"/>
      <c r="UZP65" s="431"/>
      <c r="UZQ65" s="431"/>
      <c r="UZR65" s="431"/>
      <c r="UZS65" s="431"/>
      <c r="UZT65" s="431"/>
      <c r="UZU65" s="431"/>
      <c r="UZV65" s="431"/>
      <c r="UZW65" s="431"/>
      <c r="UZX65" s="431"/>
      <c r="UZY65" s="431"/>
      <c r="UZZ65" s="431"/>
      <c r="VAA65" s="431"/>
      <c r="VAB65" s="431"/>
      <c r="VAC65" s="431"/>
      <c r="VAD65" s="431"/>
      <c r="VAE65" s="431"/>
      <c r="VAF65" s="431"/>
      <c r="VAG65" s="431"/>
      <c r="VAH65" s="431"/>
      <c r="VAI65" s="431"/>
      <c r="VAJ65" s="431"/>
      <c r="VAK65" s="431"/>
      <c r="VAL65" s="431"/>
      <c r="VAM65" s="431"/>
      <c r="VAN65" s="431"/>
      <c r="VAO65" s="431"/>
      <c r="VAP65" s="431"/>
      <c r="VAQ65" s="431"/>
      <c r="VAR65" s="431"/>
      <c r="VAS65" s="431"/>
      <c r="VAT65" s="431"/>
      <c r="VAU65" s="431"/>
      <c r="VAV65" s="431"/>
      <c r="VAW65" s="431"/>
      <c r="VAX65" s="431"/>
      <c r="VAY65" s="431"/>
      <c r="VAZ65" s="431"/>
      <c r="VBA65" s="431"/>
      <c r="VBB65" s="431"/>
      <c r="VBC65" s="431"/>
      <c r="VBD65" s="431"/>
      <c r="VBE65" s="431"/>
      <c r="VBF65" s="431"/>
      <c r="VBG65" s="431"/>
      <c r="VBH65" s="431"/>
      <c r="VBI65" s="431"/>
      <c r="VBJ65" s="431"/>
      <c r="VBK65" s="431"/>
      <c r="VBL65" s="431"/>
      <c r="VBM65" s="431"/>
      <c r="VBN65" s="431"/>
      <c r="VBO65" s="431"/>
      <c r="VBP65" s="431"/>
      <c r="VBQ65" s="431"/>
      <c r="VBR65" s="431"/>
      <c r="VBS65" s="431"/>
      <c r="VBT65" s="431"/>
      <c r="VBU65" s="431"/>
      <c r="VBV65" s="431"/>
      <c r="VBW65" s="431"/>
      <c r="VBX65" s="431"/>
      <c r="VBY65" s="431"/>
      <c r="VBZ65" s="431"/>
      <c r="VCA65" s="431"/>
      <c r="VCB65" s="431"/>
      <c r="VCC65" s="431"/>
      <c r="VCD65" s="431"/>
      <c r="VCE65" s="431"/>
      <c r="VCF65" s="431"/>
      <c r="VCG65" s="431"/>
      <c r="VCH65" s="431"/>
      <c r="VCI65" s="431"/>
      <c r="VCJ65" s="431"/>
      <c r="VCK65" s="431"/>
      <c r="VCL65" s="431"/>
      <c r="VCM65" s="431"/>
      <c r="VCN65" s="431"/>
      <c r="VCO65" s="431"/>
      <c r="VCP65" s="431"/>
      <c r="VCQ65" s="431"/>
      <c r="VCR65" s="431"/>
      <c r="VCS65" s="431"/>
      <c r="VCT65" s="431"/>
      <c r="VCU65" s="431"/>
      <c r="VCV65" s="431"/>
      <c r="VCW65" s="431"/>
      <c r="VCX65" s="431"/>
      <c r="VCY65" s="431"/>
      <c r="VCZ65" s="431"/>
      <c r="VDA65" s="431"/>
      <c r="VDB65" s="431"/>
      <c r="VDC65" s="431"/>
      <c r="VDD65" s="431"/>
      <c r="VDE65" s="431"/>
      <c r="VDF65" s="431"/>
      <c r="VDG65" s="431"/>
      <c r="VDH65" s="431"/>
      <c r="VDI65" s="431"/>
      <c r="VDJ65" s="431"/>
      <c r="VDK65" s="431"/>
      <c r="VDL65" s="431"/>
      <c r="VDM65" s="431"/>
      <c r="VDN65" s="431"/>
      <c r="VDO65" s="431"/>
      <c r="VDP65" s="431"/>
      <c r="VDQ65" s="431"/>
      <c r="VDR65" s="431"/>
      <c r="VDS65" s="431"/>
      <c r="VDT65" s="431"/>
      <c r="VDU65" s="431"/>
      <c r="VDV65" s="431"/>
      <c r="VDW65" s="431"/>
      <c r="VDX65" s="431"/>
      <c r="VDY65" s="431"/>
      <c r="VDZ65" s="431"/>
      <c r="VEA65" s="431"/>
      <c r="VEB65" s="431"/>
      <c r="VEC65" s="431"/>
      <c r="VED65" s="431"/>
      <c r="VEE65" s="431"/>
      <c r="VEF65" s="431"/>
      <c r="VEG65" s="431"/>
      <c r="VEH65" s="431"/>
      <c r="VEI65" s="431"/>
      <c r="VEJ65" s="431"/>
      <c r="VEK65" s="431"/>
      <c r="VEL65" s="431"/>
      <c r="VEM65" s="431"/>
      <c r="VEN65" s="431"/>
      <c r="VEO65" s="431"/>
      <c r="VEP65" s="431"/>
      <c r="VEQ65" s="431"/>
      <c r="VER65" s="431"/>
      <c r="VES65" s="431"/>
      <c r="VET65" s="431"/>
      <c r="VEU65" s="431"/>
      <c r="VEV65" s="431"/>
      <c r="VEW65" s="431"/>
      <c r="VEX65" s="431"/>
      <c r="VEY65" s="431"/>
      <c r="VEZ65" s="431"/>
      <c r="VFA65" s="431"/>
      <c r="VFB65" s="431"/>
      <c r="VFC65" s="431"/>
      <c r="VFD65" s="431"/>
      <c r="VFE65" s="431"/>
      <c r="VFF65" s="431"/>
      <c r="VFG65" s="431"/>
      <c r="VFH65" s="431"/>
      <c r="VFI65" s="431"/>
      <c r="VFJ65" s="431"/>
      <c r="VFK65" s="431"/>
      <c r="VFL65" s="431"/>
      <c r="VFM65" s="431"/>
      <c r="VFN65" s="431"/>
      <c r="VFO65" s="431"/>
      <c r="VFP65" s="431"/>
      <c r="VFQ65" s="431"/>
      <c r="VFR65" s="431"/>
      <c r="VFS65" s="431"/>
      <c r="VFT65" s="431"/>
      <c r="VFU65" s="431"/>
      <c r="VFV65" s="431"/>
      <c r="VFW65" s="431"/>
      <c r="VFX65" s="431"/>
      <c r="VFY65" s="431"/>
      <c r="VFZ65" s="431"/>
      <c r="VGA65" s="431"/>
      <c r="VGB65" s="431"/>
      <c r="VGC65" s="431"/>
      <c r="VGD65" s="431"/>
      <c r="VGE65" s="431"/>
      <c r="VGF65" s="431"/>
      <c r="VGG65" s="431"/>
      <c r="VGH65" s="431"/>
      <c r="VGI65" s="431"/>
      <c r="VGJ65" s="431"/>
      <c r="VGK65" s="431"/>
      <c r="VGL65" s="431"/>
      <c r="VGM65" s="431"/>
      <c r="VGN65" s="431"/>
      <c r="VGO65" s="431"/>
      <c r="VGP65" s="431"/>
      <c r="VGQ65" s="431"/>
      <c r="VGR65" s="431"/>
      <c r="VGS65" s="431"/>
      <c r="VGT65" s="431"/>
      <c r="VGU65" s="431"/>
      <c r="VGV65" s="431"/>
      <c r="VGW65" s="431"/>
      <c r="VGX65" s="431"/>
      <c r="VGY65" s="431"/>
      <c r="VGZ65" s="431"/>
      <c r="VHA65" s="431"/>
      <c r="VHB65" s="431"/>
      <c r="VHC65" s="431"/>
      <c r="VHD65" s="431"/>
      <c r="VHE65" s="431"/>
      <c r="VHF65" s="431"/>
      <c r="VHG65" s="431"/>
      <c r="VHH65" s="431"/>
      <c r="VHI65" s="431"/>
      <c r="VHJ65" s="431"/>
      <c r="VHK65" s="431"/>
      <c r="VHL65" s="431"/>
      <c r="VHM65" s="431"/>
      <c r="VHN65" s="431"/>
      <c r="VHO65" s="431"/>
      <c r="VHP65" s="431"/>
      <c r="VHQ65" s="431"/>
      <c r="VHR65" s="431"/>
      <c r="VHS65" s="431"/>
      <c r="VHT65" s="431"/>
      <c r="VHU65" s="431"/>
      <c r="VHV65" s="431"/>
      <c r="VHW65" s="431"/>
      <c r="VHX65" s="431"/>
      <c r="VHY65" s="431"/>
      <c r="VHZ65" s="431"/>
      <c r="VIA65" s="431"/>
      <c r="VIB65" s="431"/>
      <c r="VIC65" s="431"/>
      <c r="VID65" s="431"/>
      <c r="VIE65" s="431"/>
      <c r="VIF65" s="431"/>
      <c r="VIG65" s="431"/>
      <c r="VIH65" s="431"/>
      <c r="VII65" s="431"/>
      <c r="VIJ65" s="431"/>
      <c r="VIK65" s="431"/>
      <c r="VIL65" s="431"/>
      <c r="VIM65" s="431"/>
      <c r="VIN65" s="431"/>
      <c r="VIO65" s="431"/>
      <c r="VIP65" s="431"/>
      <c r="VIQ65" s="431"/>
      <c r="VIR65" s="431"/>
      <c r="VIS65" s="431"/>
      <c r="VIT65" s="431"/>
      <c r="VIU65" s="431"/>
      <c r="VIV65" s="431"/>
      <c r="VIW65" s="431"/>
      <c r="VIX65" s="431"/>
      <c r="VIY65" s="431"/>
      <c r="VIZ65" s="431"/>
      <c r="VJA65" s="431"/>
      <c r="VJB65" s="431"/>
      <c r="VJC65" s="431"/>
      <c r="VJD65" s="431"/>
      <c r="VJE65" s="431"/>
      <c r="VJF65" s="431"/>
      <c r="VJG65" s="431"/>
      <c r="VJH65" s="431"/>
      <c r="VJI65" s="431"/>
      <c r="VJJ65" s="431"/>
      <c r="VJK65" s="431"/>
      <c r="VJL65" s="431"/>
      <c r="VJM65" s="431"/>
      <c r="VJN65" s="431"/>
      <c r="VJO65" s="431"/>
      <c r="VJP65" s="431"/>
      <c r="VJQ65" s="431"/>
      <c r="VJR65" s="431"/>
      <c r="VJS65" s="431"/>
      <c r="VJT65" s="431"/>
      <c r="VJU65" s="431"/>
      <c r="VJV65" s="431"/>
      <c r="VJW65" s="431"/>
      <c r="VJX65" s="431"/>
      <c r="VJY65" s="431"/>
      <c r="VJZ65" s="431"/>
      <c r="VKA65" s="431"/>
      <c r="VKB65" s="431"/>
      <c r="VKC65" s="431"/>
      <c r="VKD65" s="431"/>
      <c r="VKE65" s="431"/>
      <c r="VKF65" s="431"/>
      <c r="VKG65" s="431"/>
      <c r="VKH65" s="431"/>
      <c r="VKI65" s="431"/>
      <c r="VKJ65" s="431"/>
      <c r="VKK65" s="431"/>
      <c r="VKL65" s="431"/>
      <c r="VKM65" s="431"/>
      <c r="VKN65" s="431"/>
      <c r="VKO65" s="431"/>
      <c r="VKP65" s="431"/>
      <c r="VKQ65" s="431"/>
      <c r="VKR65" s="431"/>
      <c r="VKS65" s="431"/>
      <c r="VKT65" s="431"/>
      <c r="VKU65" s="431"/>
      <c r="VKV65" s="431"/>
      <c r="VKW65" s="431"/>
      <c r="VKX65" s="431"/>
      <c r="VKY65" s="431"/>
      <c r="VKZ65" s="431"/>
      <c r="VLA65" s="431"/>
      <c r="VLB65" s="431"/>
      <c r="VLC65" s="431"/>
      <c r="VLD65" s="431"/>
      <c r="VLE65" s="431"/>
      <c r="VLF65" s="431"/>
      <c r="VLG65" s="431"/>
      <c r="VLH65" s="431"/>
      <c r="VLI65" s="431"/>
      <c r="VLJ65" s="431"/>
      <c r="VLK65" s="431"/>
      <c r="VLL65" s="431"/>
      <c r="VLM65" s="431"/>
      <c r="VLN65" s="431"/>
      <c r="VLO65" s="431"/>
      <c r="VLP65" s="431"/>
      <c r="VLQ65" s="431"/>
      <c r="VLR65" s="431"/>
      <c r="VLS65" s="431"/>
      <c r="VLT65" s="431"/>
      <c r="VLU65" s="431"/>
      <c r="VLV65" s="431"/>
      <c r="VLW65" s="431"/>
      <c r="VLX65" s="431"/>
      <c r="VLY65" s="431"/>
      <c r="VLZ65" s="431"/>
      <c r="VMA65" s="431"/>
      <c r="VMB65" s="431"/>
      <c r="VMC65" s="431"/>
      <c r="VMD65" s="431"/>
      <c r="VME65" s="431"/>
      <c r="VMF65" s="431"/>
      <c r="VMG65" s="431"/>
      <c r="VMH65" s="431"/>
      <c r="VMI65" s="431"/>
      <c r="VMJ65" s="431"/>
      <c r="VMK65" s="431"/>
      <c r="VML65" s="431"/>
      <c r="VMM65" s="431"/>
      <c r="VMN65" s="431"/>
      <c r="VMO65" s="431"/>
      <c r="VMP65" s="431"/>
      <c r="VMQ65" s="431"/>
      <c r="VMR65" s="431"/>
      <c r="VMS65" s="431"/>
      <c r="VMT65" s="431"/>
      <c r="VMU65" s="431"/>
      <c r="VMV65" s="431"/>
      <c r="VMW65" s="431"/>
      <c r="VMX65" s="431"/>
      <c r="VMY65" s="431"/>
      <c r="VMZ65" s="431"/>
      <c r="VNA65" s="431"/>
      <c r="VNB65" s="431"/>
      <c r="VNC65" s="431"/>
      <c r="VND65" s="431"/>
      <c r="VNE65" s="431"/>
      <c r="VNF65" s="431"/>
      <c r="VNG65" s="431"/>
      <c r="VNH65" s="431"/>
      <c r="VNI65" s="431"/>
      <c r="VNJ65" s="431"/>
      <c r="VNK65" s="431"/>
      <c r="VNL65" s="431"/>
      <c r="VNM65" s="431"/>
      <c r="VNN65" s="431"/>
      <c r="VNO65" s="431"/>
      <c r="VNP65" s="431"/>
      <c r="VNQ65" s="431"/>
      <c r="VNR65" s="431"/>
      <c r="VNS65" s="431"/>
      <c r="VNT65" s="431"/>
      <c r="VNU65" s="431"/>
      <c r="VNV65" s="431"/>
      <c r="VNW65" s="431"/>
      <c r="VNX65" s="431"/>
      <c r="VNY65" s="431"/>
      <c r="VNZ65" s="431"/>
      <c r="VOA65" s="431"/>
      <c r="VOB65" s="431"/>
      <c r="VOC65" s="431"/>
      <c r="VOD65" s="431"/>
      <c r="VOE65" s="431"/>
      <c r="VOF65" s="431"/>
      <c r="VOG65" s="431"/>
      <c r="VOH65" s="431"/>
      <c r="VOI65" s="431"/>
      <c r="VOJ65" s="431"/>
      <c r="VOK65" s="431"/>
      <c r="VOL65" s="431"/>
      <c r="VOM65" s="431"/>
      <c r="VON65" s="431"/>
      <c r="VOO65" s="431"/>
      <c r="VOP65" s="431"/>
      <c r="VOQ65" s="431"/>
      <c r="VOR65" s="431"/>
      <c r="VOS65" s="431"/>
      <c r="VOT65" s="431"/>
      <c r="VOU65" s="431"/>
      <c r="VOV65" s="431"/>
      <c r="VOW65" s="431"/>
      <c r="VOX65" s="431"/>
      <c r="VOY65" s="431"/>
      <c r="VOZ65" s="431"/>
      <c r="VPA65" s="431"/>
      <c r="VPB65" s="431"/>
      <c r="VPC65" s="431"/>
      <c r="VPD65" s="431"/>
      <c r="VPE65" s="431"/>
      <c r="VPF65" s="431"/>
      <c r="VPG65" s="431"/>
      <c r="VPH65" s="431"/>
      <c r="VPI65" s="431"/>
      <c r="VPJ65" s="431"/>
      <c r="VPK65" s="431"/>
      <c r="VPL65" s="431"/>
      <c r="VPM65" s="431"/>
      <c r="VPN65" s="431"/>
      <c r="VPO65" s="431"/>
      <c r="VPP65" s="431"/>
      <c r="VPQ65" s="431"/>
      <c r="VPR65" s="431"/>
      <c r="VPS65" s="431"/>
      <c r="VPT65" s="431"/>
      <c r="VPU65" s="431"/>
      <c r="VPV65" s="431"/>
      <c r="VPW65" s="431"/>
      <c r="VPX65" s="431"/>
      <c r="VPY65" s="431"/>
      <c r="VPZ65" s="431"/>
      <c r="VQA65" s="431"/>
      <c r="VQB65" s="431"/>
      <c r="VQC65" s="431"/>
      <c r="VQD65" s="431"/>
      <c r="VQE65" s="431"/>
      <c r="VQF65" s="431"/>
      <c r="VQG65" s="431"/>
      <c r="VQH65" s="431"/>
      <c r="VQI65" s="431"/>
      <c r="VQJ65" s="431"/>
      <c r="VQK65" s="431"/>
      <c r="VQL65" s="431"/>
      <c r="VQM65" s="431"/>
      <c r="VQN65" s="431"/>
      <c r="VQO65" s="431"/>
      <c r="VQP65" s="431"/>
      <c r="VQQ65" s="431"/>
      <c r="VQR65" s="431"/>
      <c r="VQS65" s="431"/>
      <c r="VQT65" s="431"/>
      <c r="VQU65" s="431"/>
      <c r="VQV65" s="431"/>
      <c r="VQW65" s="431"/>
      <c r="VQX65" s="431"/>
      <c r="VQY65" s="431"/>
      <c r="VQZ65" s="431"/>
      <c r="VRA65" s="431"/>
      <c r="VRB65" s="431"/>
      <c r="VRC65" s="431"/>
      <c r="VRD65" s="431"/>
      <c r="VRE65" s="431"/>
      <c r="VRF65" s="431"/>
      <c r="VRG65" s="431"/>
      <c r="VRH65" s="431"/>
      <c r="VRI65" s="431"/>
      <c r="VRJ65" s="431"/>
      <c r="VRK65" s="431"/>
      <c r="VRL65" s="431"/>
      <c r="VRM65" s="431"/>
      <c r="VRN65" s="431"/>
      <c r="VRO65" s="431"/>
      <c r="VRP65" s="431"/>
      <c r="VRQ65" s="431"/>
      <c r="VRR65" s="431"/>
      <c r="VRS65" s="431"/>
      <c r="VRT65" s="431"/>
      <c r="VRU65" s="431"/>
      <c r="VRV65" s="431"/>
      <c r="VRW65" s="431"/>
      <c r="VRX65" s="431"/>
      <c r="VRY65" s="431"/>
      <c r="VRZ65" s="431"/>
      <c r="VSA65" s="431"/>
      <c r="VSB65" s="431"/>
      <c r="VSC65" s="431"/>
      <c r="VSD65" s="431"/>
      <c r="VSE65" s="431"/>
      <c r="VSF65" s="431"/>
      <c r="VSG65" s="431"/>
      <c r="VSH65" s="431"/>
      <c r="VSI65" s="431"/>
      <c r="VSJ65" s="431"/>
      <c r="VSK65" s="431"/>
      <c r="VSL65" s="431"/>
      <c r="VSM65" s="431"/>
      <c r="VSN65" s="431"/>
      <c r="VSO65" s="431"/>
      <c r="VSP65" s="431"/>
      <c r="VSQ65" s="431"/>
      <c r="VSR65" s="431"/>
      <c r="VSS65" s="431"/>
      <c r="VST65" s="431"/>
      <c r="VSU65" s="431"/>
      <c r="VSV65" s="431"/>
      <c r="VSW65" s="431"/>
      <c r="VSX65" s="431"/>
      <c r="VSY65" s="431"/>
      <c r="VSZ65" s="431"/>
      <c r="VTA65" s="431"/>
      <c r="VTB65" s="431"/>
      <c r="VTC65" s="431"/>
      <c r="VTD65" s="431"/>
      <c r="VTE65" s="431"/>
      <c r="VTF65" s="431"/>
      <c r="VTG65" s="431"/>
      <c r="VTH65" s="431"/>
      <c r="VTI65" s="431"/>
      <c r="VTJ65" s="431"/>
      <c r="VTK65" s="431"/>
      <c r="VTL65" s="431"/>
      <c r="VTM65" s="431"/>
      <c r="VTN65" s="431"/>
      <c r="VTO65" s="431"/>
      <c r="VTP65" s="431"/>
      <c r="VTQ65" s="431"/>
      <c r="VTR65" s="431"/>
      <c r="VTS65" s="431"/>
      <c r="VTT65" s="431"/>
      <c r="VTU65" s="431"/>
      <c r="VTV65" s="431"/>
      <c r="VTW65" s="431"/>
      <c r="VTX65" s="431"/>
      <c r="VTY65" s="431"/>
      <c r="VTZ65" s="431"/>
      <c r="VUA65" s="431"/>
      <c r="VUB65" s="431"/>
      <c r="VUC65" s="431"/>
      <c r="VUD65" s="431"/>
      <c r="VUE65" s="431"/>
      <c r="VUF65" s="431"/>
      <c r="VUG65" s="431"/>
      <c r="VUH65" s="431"/>
      <c r="VUI65" s="431"/>
      <c r="VUJ65" s="431"/>
      <c r="VUK65" s="431"/>
      <c r="VUL65" s="431"/>
      <c r="VUM65" s="431"/>
      <c r="VUN65" s="431"/>
      <c r="VUO65" s="431"/>
      <c r="VUP65" s="431"/>
      <c r="VUQ65" s="431"/>
      <c r="VUR65" s="431"/>
      <c r="VUS65" s="431"/>
      <c r="VUT65" s="431"/>
      <c r="VUU65" s="431"/>
      <c r="VUV65" s="431"/>
      <c r="VUW65" s="431"/>
      <c r="VUX65" s="431"/>
      <c r="VUY65" s="431"/>
      <c r="VUZ65" s="431"/>
      <c r="VVA65" s="431"/>
      <c r="VVB65" s="431"/>
      <c r="VVC65" s="431"/>
      <c r="VVD65" s="431"/>
      <c r="VVE65" s="431"/>
      <c r="VVF65" s="431"/>
      <c r="VVG65" s="431"/>
      <c r="VVH65" s="431"/>
      <c r="VVI65" s="431"/>
      <c r="VVJ65" s="431"/>
      <c r="VVK65" s="431"/>
      <c r="VVL65" s="431"/>
      <c r="VVM65" s="431"/>
      <c r="VVN65" s="431"/>
      <c r="VVO65" s="431"/>
      <c r="VVP65" s="431"/>
      <c r="VVQ65" s="431"/>
      <c r="VVR65" s="431"/>
      <c r="VVS65" s="431"/>
      <c r="VVT65" s="431"/>
      <c r="VVU65" s="431"/>
      <c r="VVV65" s="431"/>
      <c r="VVW65" s="431"/>
      <c r="VVX65" s="431"/>
      <c r="VVY65" s="431"/>
      <c r="VVZ65" s="431"/>
      <c r="VWA65" s="431"/>
      <c r="VWB65" s="431"/>
      <c r="VWC65" s="431"/>
      <c r="VWD65" s="431"/>
      <c r="VWE65" s="431"/>
      <c r="VWF65" s="431"/>
      <c r="VWG65" s="431"/>
      <c r="VWH65" s="431"/>
      <c r="VWI65" s="431"/>
      <c r="VWJ65" s="431"/>
      <c r="VWK65" s="431"/>
      <c r="VWL65" s="431"/>
      <c r="VWM65" s="431"/>
      <c r="VWN65" s="431"/>
      <c r="VWO65" s="431"/>
      <c r="VWP65" s="431"/>
      <c r="VWQ65" s="431"/>
      <c r="VWR65" s="431"/>
      <c r="VWS65" s="431"/>
      <c r="VWT65" s="431"/>
      <c r="VWU65" s="431"/>
      <c r="VWV65" s="431"/>
      <c r="VWW65" s="431"/>
      <c r="VWX65" s="431"/>
      <c r="VWY65" s="431"/>
      <c r="VWZ65" s="431"/>
      <c r="VXA65" s="431"/>
      <c r="VXB65" s="431"/>
      <c r="VXC65" s="431"/>
      <c r="VXD65" s="431"/>
      <c r="VXE65" s="431"/>
      <c r="VXF65" s="431"/>
      <c r="VXG65" s="431"/>
      <c r="VXH65" s="431"/>
      <c r="VXI65" s="431"/>
      <c r="VXJ65" s="431"/>
      <c r="VXK65" s="431"/>
      <c r="VXL65" s="431"/>
      <c r="VXM65" s="431"/>
      <c r="VXN65" s="431"/>
      <c r="VXO65" s="431"/>
      <c r="VXP65" s="431"/>
      <c r="VXQ65" s="431"/>
      <c r="VXR65" s="431"/>
      <c r="VXS65" s="431"/>
      <c r="VXT65" s="431"/>
      <c r="VXU65" s="431"/>
      <c r="VXV65" s="431"/>
      <c r="VXW65" s="431"/>
      <c r="VXX65" s="431"/>
      <c r="VXY65" s="431"/>
      <c r="VXZ65" s="431"/>
      <c r="VYA65" s="431"/>
      <c r="VYB65" s="431"/>
      <c r="VYC65" s="431"/>
      <c r="VYD65" s="431"/>
      <c r="VYE65" s="431"/>
      <c r="VYF65" s="431"/>
      <c r="VYG65" s="431"/>
      <c r="VYH65" s="431"/>
      <c r="VYI65" s="431"/>
      <c r="VYJ65" s="431"/>
      <c r="VYK65" s="431"/>
      <c r="VYL65" s="431"/>
      <c r="VYM65" s="431"/>
      <c r="VYN65" s="431"/>
      <c r="VYO65" s="431"/>
      <c r="VYP65" s="431"/>
      <c r="VYQ65" s="431"/>
      <c r="VYR65" s="431"/>
      <c r="VYS65" s="431"/>
      <c r="VYT65" s="431"/>
      <c r="VYU65" s="431"/>
      <c r="VYV65" s="431"/>
      <c r="VYW65" s="431"/>
      <c r="VYX65" s="431"/>
      <c r="VYY65" s="431"/>
      <c r="VYZ65" s="431"/>
      <c r="VZA65" s="431"/>
      <c r="VZB65" s="431"/>
      <c r="VZC65" s="431"/>
      <c r="VZD65" s="431"/>
      <c r="VZE65" s="431"/>
      <c r="VZF65" s="431"/>
      <c r="VZG65" s="431"/>
      <c r="VZH65" s="431"/>
      <c r="VZI65" s="431"/>
      <c r="VZJ65" s="431"/>
      <c r="VZK65" s="431"/>
      <c r="VZL65" s="431"/>
      <c r="VZM65" s="431"/>
      <c r="VZN65" s="431"/>
      <c r="VZO65" s="431"/>
      <c r="VZP65" s="431"/>
      <c r="VZQ65" s="431"/>
      <c r="VZR65" s="431"/>
      <c r="VZS65" s="431"/>
      <c r="VZT65" s="431"/>
      <c r="VZU65" s="431"/>
      <c r="VZV65" s="431"/>
      <c r="VZW65" s="431"/>
      <c r="VZX65" s="431"/>
      <c r="VZY65" s="431"/>
      <c r="VZZ65" s="431"/>
      <c r="WAA65" s="431"/>
      <c r="WAB65" s="431"/>
      <c r="WAC65" s="431"/>
      <c r="WAD65" s="431"/>
      <c r="WAE65" s="431"/>
      <c r="WAF65" s="431"/>
      <c r="WAG65" s="431"/>
      <c r="WAH65" s="431"/>
      <c r="WAI65" s="431"/>
      <c r="WAJ65" s="431"/>
      <c r="WAK65" s="431"/>
      <c r="WAL65" s="431"/>
      <c r="WAM65" s="431"/>
      <c r="WAN65" s="431"/>
      <c r="WAO65" s="431"/>
      <c r="WAP65" s="431"/>
      <c r="WAQ65" s="431"/>
      <c r="WAR65" s="431"/>
      <c r="WAS65" s="431"/>
      <c r="WAT65" s="431"/>
      <c r="WAU65" s="431"/>
      <c r="WAV65" s="431"/>
      <c r="WAW65" s="431"/>
      <c r="WAX65" s="431"/>
      <c r="WAY65" s="431"/>
      <c r="WAZ65" s="431"/>
      <c r="WBA65" s="431"/>
      <c r="WBB65" s="431"/>
      <c r="WBC65" s="431"/>
      <c r="WBD65" s="431"/>
      <c r="WBE65" s="431"/>
      <c r="WBF65" s="431"/>
      <c r="WBG65" s="431"/>
      <c r="WBH65" s="431"/>
      <c r="WBI65" s="431"/>
      <c r="WBJ65" s="431"/>
      <c r="WBK65" s="431"/>
      <c r="WBL65" s="431"/>
      <c r="WBM65" s="431"/>
      <c r="WBN65" s="431"/>
      <c r="WBO65" s="431"/>
      <c r="WBP65" s="431"/>
      <c r="WBQ65" s="431"/>
      <c r="WBR65" s="431"/>
      <c r="WBS65" s="431"/>
      <c r="WBT65" s="431"/>
      <c r="WBU65" s="431"/>
      <c r="WBV65" s="431"/>
      <c r="WBW65" s="431"/>
      <c r="WBX65" s="431"/>
      <c r="WBY65" s="431"/>
      <c r="WBZ65" s="431"/>
      <c r="WCA65" s="431"/>
      <c r="WCB65" s="431"/>
      <c r="WCC65" s="431"/>
      <c r="WCD65" s="431"/>
      <c r="WCE65" s="431"/>
      <c r="WCF65" s="431"/>
      <c r="WCG65" s="431"/>
      <c r="WCH65" s="431"/>
      <c r="WCI65" s="431"/>
      <c r="WCJ65" s="431"/>
      <c r="WCK65" s="431"/>
      <c r="WCL65" s="431"/>
      <c r="WCM65" s="431"/>
      <c r="WCN65" s="431"/>
      <c r="WCO65" s="431"/>
      <c r="WCP65" s="431"/>
      <c r="WCQ65" s="431"/>
      <c r="WCR65" s="431"/>
      <c r="WCS65" s="431"/>
      <c r="WCT65" s="431"/>
      <c r="WCU65" s="431"/>
      <c r="WCV65" s="431"/>
      <c r="WCW65" s="431"/>
      <c r="WCX65" s="431"/>
      <c r="WCY65" s="431"/>
      <c r="WCZ65" s="431"/>
      <c r="WDA65" s="431"/>
      <c r="WDB65" s="431"/>
      <c r="WDC65" s="431"/>
      <c r="WDD65" s="431"/>
      <c r="WDE65" s="431"/>
      <c r="WDF65" s="431"/>
      <c r="WDG65" s="431"/>
      <c r="WDH65" s="431"/>
      <c r="WDI65" s="431"/>
      <c r="WDJ65" s="431"/>
      <c r="WDK65" s="431"/>
      <c r="WDL65" s="431"/>
      <c r="WDM65" s="431"/>
      <c r="WDN65" s="431"/>
      <c r="WDO65" s="431"/>
      <c r="WDP65" s="431"/>
      <c r="WDQ65" s="431"/>
      <c r="WDR65" s="431"/>
      <c r="WDS65" s="431"/>
      <c r="WDT65" s="431"/>
      <c r="WDU65" s="431"/>
      <c r="WDV65" s="431"/>
      <c r="WDW65" s="431"/>
      <c r="WDX65" s="431"/>
      <c r="WDY65" s="431"/>
      <c r="WDZ65" s="431"/>
      <c r="WEA65" s="431"/>
      <c r="WEB65" s="431"/>
      <c r="WEC65" s="431"/>
      <c r="WED65" s="431"/>
      <c r="WEE65" s="431"/>
      <c r="WEF65" s="431"/>
      <c r="WEG65" s="431"/>
      <c r="WEH65" s="431"/>
      <c r="WEI65" s="431"/>
      <c r="WEJ65" s="431"/>
      <c r="WEK65" s="431"/>
      <c r="WEL65" s="431"/>
      <c r="WEM65" s="431"/>
      <c r="WEN65" s="431"/>
      <c r="WEO65" s="431"/>
      <c r="WEP65" s="431"/>
      <c r="WEQ65" s="431"/>
      <c r="WER65" s="431"/>
      <c r="WES65" s="431"/>
      <c r="WET65" s="431"/>
      <c r="WEU65" s="431"/>
      <c r="WEV65" s="431"/>
      <c r="WEW65" s="431"/>
      <c r="WEX65" s="431"/>
      <c r="WEY65" s="431"/>
      <c r="WEZ65" s="431"/>
      <c r="WFA65" s="431"/>
      <c r="WFB65" s="431"/>
      <c r="WFC65" s="431"/>
      <c r="WFD65" s="431"/>
      <c r="WFE65" s="431"/>
      <c r="WFF65" s="431"/>
      <c r="WFG65" s="431"/>
      <c r="WFH65" s="431"/>
      <c r="WFI65" s="431"/>
      <c r="WFJ65" s="431"/>
      <c r="WFK65" s="431"/>
      <c r="WFL65" s="431"/>
      <c r="WFM65" s="431"/>
      <c r="WFN65" s="431"/>
      <c r="WFO65" s="431"/>
      <c r="WFP65" s="431"/>
      <c r="WFQ65" s="431"/>
      <c r="WFR65" s="431"/>
      <c r="WFS65" s="431"/>
      <c r="WFT65" s="431"/>
      <c r="WFU65" s="431"/>
      <c r="WFV65" s="431"/>
      <c r="WFW65" s="431"/>
      <c r="WFX65" s="431"/>
      <c r="WFY65" s="431"/>
      <c r="WFZ65" s="431"/>
      <c r="WGA65" s="431"/>
      <c r="WGB65" s="431"/>
      <c r="WGC65" s="431"/>
      <c r="WGD65" s="431"/>
      <c r="WGE65" s="431"/>
      <c r="WGF65" s="431"/>
      <c r="WGG65" s="431"/>
      <c r="WGH65" s="431"/>
      <c r="WGI65" s="431"/>
      <c r="WGJ65" s="431"/>
      <c r="WGK65" s="431"/>
      <c r="WGL65" s="431"/>
      <c r="WGM65" s="431"/>
      <c r="WGN65" s="431"/>
      <c r="WGO65" s="431"/>
      <c r="WGP65" s="431"/>
      <c r="WGQ65" s="431"/>
      <c r="WGR65" s="431"/>
      <c r="WGS65" s="431"/>
      <c r="WGT65" s="431"/>
      <c r="WGU65" s="431"/>
      <c r="WGV65" s="431"/>
      <c r="WGW65" s="431"/>
      <c r="WGX65" s="431"/>
      <c r="WGY65" s="431"/>
      <c r="WGZ65" s="431"/>
      <c r="WHA65" s="431"/>
      <c r="WHB65" s="431"/>
      <c r="WHC65" s="431"/>
      <c r="WHD65" s="431"/>
      <c r="WHE65" s="431"/>
      <c r="WHF65" s="431"/>
      <c r="WHG65" s="431"/>
      <c r="WHH65" s="431"/>
      <c r="WHI65" s="431"/>
      <c r="WHJ65" s="431"/>
      <c r="WHK65" s="431"/>
      <c r="WHL65" s="431"/>
      <c r="WHM65" s="431"/>
      <c r="WHN65" s="431"/>
      <c r="WHO65" s="431"/>
      <c r="WHP65" s="431"/>
      <c r="WHQ65" s="431"/>
      <c r="WHR65" s="431"/>
      <c r="WHS65" s="431"/>
      <c r="WHT65" s="431"/>
      <c r="WHU65" s="431"/>
      <c r="WHV65" s="431"/>
      <c r="WHW65" s="431"/>
      <c r="WHX65" s="431"/>
      <c r="WHY65" s="431"/>
      <c r="WHZ65" s="431"/>
      <c r="WIA65" s="431"/>
      <c r="WIB65" s="431"/>
      <c r="WIC65" s="431"/>
      <c r="WID65" s="431"/>
      <c r="WIE65" s="431"/>
      <c r="WIF65" s="431"/>
      <c r="WIG65" s="431"/>
      <c r="WIH65" s="431"/>
      <c r="WII65" s="431"/>
      <c r="WIJ65" s="431"/>
      <c r="WIK65" s="431"/>
      <c r="WIL65" s="431"/>
      <c r="WIM65" s="431"/>
      <c r="WIN65" s="431"/>
      <c r="WIO65" s="431"/>
      <c r="WIP65" s="431"/>
      <c r="WIQ65" s="431"/>
      <c r="WIR65" s="431"/>
      <c r="WIS65" s="431"/>
      <c r="WIT65" s="431"/>
      <c r="WIU65" s="431"/>
      <c r="WIV65" s="431"/>
      <c r="WIW65" s="431"/>
      <c r="WIX65" s="431"/>
      <c r="WIY65" s="431"/>
      <c r="WIZ65" s="431"/>
      <c r="WJA65" s="431"/>
      <c r="WJB65" s="431"/>
      <c r="WJC65" s="431"/>
      <c r="WJD65" s="431"/>
      <c r="WJE65" s="431"/>
      <c r="WJF65" s="431"/>
      <c r="WJG65" s="431"/>
      <c r="WJH65" s="431"/>
      <c r="WJI65" s="431"/>
      <c r="WJJ65" s="431"/>
      <c r="WJK65" s="431"/>
      <c r="WJL65" s="431"/>
      <c r="WJM65" s="431"/>
      <c r="WJN65" s="431"/>
      <c r="WJO65" s="431"/>
      <c r="WJP65" s="431"/>
      <c r="WJQ65" s="431"/>
      <c r="WJR65" s="431"/>
      <c r="WJS65" s="431"/>
      <c r="WJT65" s="431"/>
      <c r="WJU65" s="431"/>
      <c r="WJV65" s="431"/>
      <c r="WJW65" s="431"/>
      <c r="WJX65" s="431"/>
      <c r="WJY65" s="431"/>
      <c r="WJZ65" s="431"/>
      <c r="WKA65" s="431"/>
      <c r="WKB65" s="431"/>
      <c r="WKC65" s="431"/>
      <c r="WKD65" s="431"/>
      <c r="WKE65" s="431"/>
      <c r="WKF65" s="431"/>
      <c r="WKG65" s="431"/>
      <c r="WKH65" s="431"/>
      <c r="WKI65" s="431"/>
      <c r="WKJ65" s="431"/>
      <c r="WKK65" s="431"/>
      <c r="WKL65" s="431"/>
      <c r="WKM65" s="431"/>
      <c r="WKN65" s="431"/>
      <c r="WKO65" s="431"/>
      <c r="WKP65" s="431"/>
      <c r="WKQ65" s="431"/>
      <c r="WKR65" s="431"/>
      <c r="WKS65" s="431"/>
      <c r="WKT65" s="431"/>
      <c r="WKU65" s="431"/>
      <c r="WKV65" s="431"/>
      <c r="WKW65" s="431"/>
      <c r="WKX65" s="431"/>
      <c r="WKY65" s="431"/>
      <c r="WKZ65" s="431"/>
      <c r="WLA65" s="431"/>
      <c r="WLB65" s="431"/>
      <c r="WLC65" s="431"/>
      <c r="WLD65" s="431"/>
      <c r="WLE65" s="431"/>
      <c r="WLF65" s="431"/>
      <c r="WLG65" s="431"/>
      <c r="WLH65" s="431"/>
      <c r="WLI65" s="431"/>
      <c r="WLJ65" s="431"/>
      <c r="WLK65" s="431"/>
      <c r="WLL65" s="431"/>
      <c r="WLM65" s="431"/>
      <c r="WLN65" s="431"/>
      <c r="WLO65" s="431"/>
      <c r="WLP65" s="431"/>
      <c r="WLQ65" s="431"/>
      <c r="WLR65" s="431"/>
      <c r="WLS65" s="431"/>
      <c r="WLT65" s="431"/>
      <c r="WLU65" s="431"/>
      <c r="WLV65" s="431"/>
      <c r="WLW65" s="431"/>
      <c r="WLX65" s="431"/>
      <c r="WLY65" s="431"/>
      <c r="WLZ65" s="431"/>
      <c r="WMA65" s="431"/>
      <c r="WMB65" s="431"/>
      <c r="WMC65" s="431"/>
      <c r="WMD65" s="431"/>
      <c r="WME65" s="431"/>
      <c r="WMF65" s="431"/>
      <c r="WMG65" s="431"/>
      <c r="WMH65" s="431"/>
      <c r="WMI65" s="431"/>
      <c r="WMJ65" s="431"/>
      <c r="WMK65" s="431"/>
      <c r="WML65" s="431"/>
      <c r="WMM65" s="431"/>
      <c r="WMN65" s="431"/>
      <c r="WMO65" s="431"/>
      <c r="WMP65" s="431"/>
      <c r="WMQ65" s="431"/>
      <c r="WMR65" s="431"/>
      <c r="WMS65" s="431"/>
      <c r="WMT65" s="431"/>
      <c r="WMU65" s="431"/>
      <c r="WMV65" s="431"/>
      <c r="WMW65" s="431"/>
      <c r="WMX65" s="431"/>
      <c r="WMY65" s="431"/>
      <c r="WMZ65" s="431"/>
      <c r="WNA65" s="431"/>
      <c r="WNB65" s="431"/>
      <c r="WNC65" s="431"/>
      <c r="WND65" s="431"/>
      <c r="WNE65" s="431"/>
      <c r="WNF65" s="431"/>
      <c r="WNG65" s="431"/>
      <c r="WNH65" s="431"/>
      <c r="WNI65" s="431"/>
      <c r="WNJ65" s="431"/>
      <c r="WNK65" s="431"/>
      <c r="WNL65" s="431"/>
      <c r="WNM65" s="431"/>
      <c r="WNN65" s="431"/>
      <c r="WNO65" s="431"/>
      <c r="WNP65" s="431"/>
      <c r="WNQ65" s="431"/>
      <c r="WNR65" s="431"/>
      <c r="WNS65" s="431"/>
      <c r="WNT65" s="431"/>
      <c r="WNU65" s="431"/>
      <c r="WNV65" s="431"/>
      <c r="WNW65" s="431"/>
      <c r="WNX65" s="431"/>
      <c r="WNY65" s="431"/>
      <c r="WNZ65" s="431"/>
      <c r="WOA65" s="431"/>
      <c r="WOB65" s="431"/>
      <c r="WOC65" s="431"/>
      <c r="WOD65" s="431"/>
      <c r="WOE65" s="431"/>
      <c r="WOF65" s="431"/>
      <c r="WOG65" s="431"/>
      <c r="WOH65" s="431"/>
      <c r="WOI65" s="431"/>
      <c r="WOJ65" s="431"/>
      <c r="WOK65" s="431"/>
      <c r="WOL65" s="431"/>
      <c r="WOM65" s="431"/>
      <c r="WON65" s="431"/>
      <c r="WOO65" s="431"/>
      <c r="WOP65" s="431"/>
      <c r="WOQ65" s="431"/>
      <c r="WOR65" s="431"/>
      <c r="WOS65" s="431"/>
      <c r="WOT65" s="431"/>
      <c r="WOU65" s="431"/>
      <c r="WOV65" s="431"/>
      <c r="WOW65" s="431"/>
      <c r="WOX65" s="431"/>
      <c r="WOY65" s="431"/>
      <c r="WOZ65" s="431"/>
      <c r="WPA65" s="431"/>
      <c r="WPB65" s="431"/>
      <c r="WPC65" s="431"/>
      <c r="WPD65" s="431"/>
      <c r="WPE65" s="431"/>
      <c r="WPF65" s="431"/>
      <c r="WPG65" s="431"/>
      <c r="WPH65" s="431"/>
      <c r="WPI65" s="431"/>
      <c r="WPJ65" s="431"/>
      <c r="WPK65" s="431"/>
      <c r="WPL65" s="431"/>
      <c r="WPM65" s="431"/>
      <c r="WPN65" s="431"/>
      <c r="WPO65" s="431"/>
      <c r="WPP65" s="431"/>
      <c r="WPQ65" s="431"/>
      <c r="WPR65" s="431"/>
      <c r="WPS65" s="431"/>
      <c r="WPT65" s="431"/>
      <c r="WPU65" s="431"/>
      <c r="WPV65" s="431"/>
      <c r="WPW65" s="431"/>
      <c r="WPX65" s="431"/>
      <c r="WPY65" s="431"/>
      <c r="WPZ65" s="431"/>
      <c r="WQA65" s="431"/>
      <c r="WQB65" s="431"/>
      <c r="WQC65" s="431"/>
      <c r="WQD65" s="431"/>
      <c r="WQE65" s="431"/>
      <c r="WQF65" s="431"/>
      <c r="WQG65" s="431"/>
      <c r="WQH65" s="431"/>
      <c r="WQI65" s="431"/>
      <c r="WQJ65" s="431"/>
      <c r="WQK65" s="431"/>
      <c r="WQL65" s="431"/>
      <c r="WQM65" s="431"/>
      <c r="WQN65" s="431"/>
      <c r="WQO65" s="431"/>
      <c r="WQP65" s="431"/>
      <c r="WQQ65" s="431"/>
      <c r="WQR65" s="431"/>
      <c r="WQS65" s="431"/>
      <c r="WQT65" s="431"/>
      <c r="WQU65" s="431"/>
      <c r="WQV65" s="431"/>
      <c r="WQW65" s="431"/>
      <c r="WQX65" s="431"/>
      <c r="WQY65" s="431"/>
      <c r="WQZ65" s="431"/>
      <c r="WRA65" s="431"/>
      <c r="WRB65" s="431"/>
      <c r="WRC65" s="431"/>
      <c r="WRD65" s="431"/>
      <c r="WRE65" s="431"/>
      <c r="WRF65" s="431"/>
      <c r="WRG65" s="431"/>
      <c r="WRH65" s="431"/>
      <c r="WRI65" s="431"/>
      <c r="WRJ65" s="431"/>
      <c r="WRK65" s="431"/>
      <c r="WRL65" s="431"/>
      <c r="WRM65" s="431"/>
      <c r="WRN65" s="431"/>
      <c r="WRO65" s="431"/>
      <c r="WRP65" s="431"/>
      <c r="WRQ65" s="431"/>
      <c r="WRR65" s="431"/>
      <c r="WRS65" s="431"/>
      <c r="WRT65" s="431"/>
      <c r="WRU65" s="431"/>
      <c r="WRV65" s="431"/>
      <c r="WRW65" s="431"/>
      <c r="WRX65" s="431"/>
      <c r="WRY65" s="431"/>
      <c r="WRZ65" s="431"/>
      <c r="WSA65" s="431"/>
      <c r="WSB65" s="431"/>
      <c r="WSC65" s="431"/>
      <c r="WSD65" s="431"/>
      <c r="WSE65" s="431"/>
      <c r="WSF65" s="431"/>
      <c r="WSG65" s="431"/>
      <c r="WSH65" s="431"/>
      <c r="WSI65" s="431"/>
      <c r="WSJ65" s="431"/>
      <c r="WSK65" s="431"/>
      <c r="WSL65" s="431"/>
      <c r="WSM65" s="431"/>
      <c r="WSN65" s="431"/>
      <c r="WSO65" s="431"/>
      <c r="WSP65" s="431"/>
      <c r="WSQ65" s="431"/>
      <c r="WSR65" s="431"/>
      <c r="WSS65" s="431"/>
      <c r="WST65" s="431"/>
      <c r="WSU65" s="431"/>
      <c r="WSV65" s="431"/>
      <c r="WSW65" s="431"/>
      <c r="WSX65" s="431"/>
      <c r="WSY65" s="431"/>
      <c r="WSZ65" s="431"/>
      <c r="WTA65" s="431"/>
      <c r="WTB65" s="431"/>
      <c r="WTC65" s="431"/>
      <c r="WTD65" s="431"/>
      <c r="WTE65" s="431"/>
      <c r="WTF65" s="431"/>
      <c r="WTG65" s="431"/>
      <c r="WTH65" s="431"/>
      <c r="WTI65" s="431"/>
      <c r="WTJ65" s="431"/>
      <c r="WTK65" s="431"/>
      <c r="WTL65" s="431"/>
      <c r="WTM65" s="431"/>
      <c r="WTN65" s="431"/>
      <c r="WTO65" s="431"/>
      <c r="WTP65" s="431"/>
      <c r="WTQ65" s="431"/>
      <c r="WTR65" s="431"/>
      <c r="WTS65" s="431"/>
      <c r="WTT65" s="431"/>
      <c r="WTU65" s="431"/>
      <c r="WTV65" s="431"/>
      <c r="WTW65" s="431"/>
      <c r="WTX65" s="431"/>
      <c r="WTY65" s="431"/>
      <c r="WTZ65" s="431"/>
      <c r="WUA65" s="431"/>
      <c r="WUB65" s="431"/>
      <c r="WUC65" s="431"/>
      <c r="WUD65" s="431"/>
      <c r="WUE65" s="431"/>
      <c r="WUF65" s="431"/>
      <c r="WUG65" s="431"/>
      <c r="WUH65" s="431"/>
      <c r="WUI65" s="431"/>
      <c r="WUJ65" s="431"/>
      <c r="WUK65" s="431"/>
      <c r="WUL65" s="431"/>
      <c r="WUM65" s="431"/>
      <c r="WUN65" s="431"/>
      <c r="WUO65" s="431"/>
      <c r="WUP65" s="431"/>
      <c r="WUQ65" s="431"/>
      <c r="WUR65" s="431"/>
      <c r="WUS65" s="431"/>
      <c r="WUT65" s="431"/>
      <c r="WUU65" s="431"/>
      <c r="WUV65" s="431"/>
      <c r="WUW65" s="431"/>
      <c r="WUX65" s="431"/>
      <c r="WUY65" s="431"/>
      <c r="WUZ65" s="431"/>
      <c r="WVA65" s="431"/>
      <c r="WVB65" s="431"/>
      <c r="WVC65" s="431"/>
      <c r="WVD65" s="431"/>
      <c r="WVE65" s="431"/>
      <c r="WVF65" s="431"/>
      <c r="WVG65" s="431"/>
      <c r="WVH65" s="431"/>
      <c r="WVI65" s="431"/>
      <c r="WVJ65" s="431"/>
      <c r="WVK65" s="431"/>
      <c r="WVL65" s="431"/>
      <c r="WVM65" s="431"/>
      <c r="WVN65" s="431"/>
      <c r="WVO65" s="431"/>
      <c r="WVP65" s="431"/>
      <c r="WVQ65" s="431"/>
      <c r="WVR65" s="431"/>
      <c r="WVS65" s="431"/>
      <c r="WVT65" s="431"/>
      <c r="WVU65" s="431"/>
      <c r="WVV65" s="431"/>
      <c r="WVW65" s="431"/>
      <c r="WVX65" s="431"/>
      <c r="WVY65" s="431"/>
      <c r="WVZ65" s="431"/>
      <c r="WWA65" s="431"/>
      <c r="WWB65" s="431"/>
      <c r="WWC65" s="431"/>
      <c r="WWD65" s="431"/>
      <c r="WWE65" s="431"/>
      <c r="WWF65" s="431"/>
      <c r="WWG65" s="431"/>
      <c r="WWH65" s="431"/>
      <c r="WWI65" s="431"/>
      <c r="WWJ65" s="431"/>
      <c r="WWK65" s="431"/>
      <c r="WWL65" s="431"/>
      <c r="WWM65" s="431"/>
      <c r="WWN65" s="431"/>
      <c r="WWO65" s="431"/>
      <c r="WWP65" s="431"/>
      <c r="WWQ65" s="431"/>
      <c r="WWR65" s="431"/>
      <c r="WWS65" s="431"/>
      <c r="WWT65" s="431"/>
      <c r="WWU65" s="431"/>
      <c r="WWV65" s="431"/>
      <c r="WWW65" s="431"/>
      <c r="WWX65" s="431"/>
      <c r="WWY65" s="431"/>
      <c r="WWZ65" s="431"/>
      <c r="WXA65" s="431"/>
      <c r="WXB65" s="431"/>
      <c r="WXC65" s="431"/>
      <c r="WXD65" s="431"/>
      <c r="WXE65" s="431"/>
      <c r="WXF65" s="431"/>
      <c r="WXG65" s="431"/>
      <c r="WXH65" s="431"/>
      <c r="WXI65" s="431"/>
      <c r="WXJ65" s="431"/>
      <c r="WXK65" s="431"/>
      <c r="WXL65" s="431"/>
      <c r="WXM65" s="431"/>
      <c r="WXN65" s="431"/>
      <c r="WXO65" s="431"/>
      <c r="WXP65" s="431"/>
      <c r="WXQ65" s="431"/>
      <c r="WXR65" s="431"/>
      <c r="WXS65" s="431"/>
      <c r="WXT65" s="431"/>
      <c r="WXU65" s="431"/>
      <c r="WXV65" s="431"/>
      <c r="WXW65" s="431"/>
      <c r="WXX65" s="431"/>
      <c r="WXY65" s="431"/>
      <c r="WXZ65" s="431"/>
      <c r="WYA65" s="431"/>
      <c r="WYB65" s="431"/>
      <c r="WYC65" s="431"/>
      <c r="WYD65" s="431"/>
      <c r="WYE65" s="431"/>
      <c r="WYF65" s="431"/>
      <c r="WYG65" s="431"/>
      <c r="WYH65" s="431"/>
      <c r="WYI65" s="431"/>
      <c r="WYJ65" s="431"/>
      <c r="WYK65" s="431"/>
      <c r="WYL65" s="431"/>
      <c r="WYM65" s="431"/>
      <c r="WYN65" s="431"/>
      <c r="WYO65" s="431"/>
      <c r="WYP65" s="431"/>
      <c r="WYQ65" s="431"/>
      <c r="WYR65" s="431"/>
      <c r="WYS65" s="431"/>
      <c r="WYT65" s="431"/>
      <c r="WYU65" s="431"/>
      <c r="WYV65" s="431"/>
      <c r="WYW65" s="431"/>
      <c r="WYX65" s="431"/>
      <c r="WYY65" s="431"/>
      <c r="WYZ65" s="431"/>
      <c r="WZA65" s="431"/>
      <c r="WZB65" s="431"/>
      <c r="WZC65" s="431"/>
      <c r="WZD65" s="431"/>
      <c r="WZE65" s="431"/>
      <c r="WZF65" s="431"/>
      <c r="WZG65" s="431"/>
      <c r="WZH65" s="431"/>
      <c r="WZI65" s="431"/>
      <c r="WZJ65" s="431"/>
      <c r="WZK65" s="431"/>
      <c r="WZL65" s="431"/>
      <c r="WZM65" s="431"/>
      <c r="WZN65" s="431"/>
      <c r="WZO65" s="431"/>
      <c r="WZP65" s="431"/>
      <c r="WZQ65" s="431"/>
      <c r="WZR65" s="431"/>
      <c r="WZS65" s="431"/>
      <c r="WZT65" s="431"/>
      <c r="WZU65" s="431"/>
      <c r="WZV65" s="431"/>
      <c r="WZW65" s="431"/>
      <c r="WZX65" s="431"/>
      <c r="WZY65" s="431"/>
      <c r="WZZ65" s="431"/>
      <c r="XAA65" s="431"/>
      <c r="XAB65" s="431"/>
      <c r="XAC65" s="431"/>
      <c r="XAD65" s="431"/>
      <c r="XAE65" s="431"/>
      <c r="XAF65" s="431"/>
      <c r="XAG65" s="431"/>
      <c r="XAH65" s="431"/>
      <c r="XAI65" s="431"/>
      <c r="XAJ65" s="431"/>
      <c r="XAK65" s="431"/>
      <c r="XAL65" s="431"/>
      <c r="XAM65" s="431"/>
      <c r="XAN65" s="431"/>
      <c r="XAO65" s="431"/>
      <c r="XAP65" s="431"/>
      <c r="XAQ65" s="431"/>
      <c r="XAR65" s="431"/>
      <c r="XAS65" s="431"/>
      <c r="XAT65" s="431"/>
      <c r="XAU65" s="431"/>
      <c r="XAV65" s="431"/>
      <c r="XAW65" s="431"/>
      <c r="XAX65" s="431"/>
      <c r="XAY65" s="431"/>
      <c r="XAZ65" s="431"/>
      <c r="XBA65" s="431"/>
      <c r="XBB65" s="431"/>
      <c r="XBC65" s="431"/>
      <c r="XBD65" s="431"/>
      <c r="XBE65" s="431"/>
      <c r="XBF65" s="431"/>
      <c r="XBG65" s="431"/>
      <c r="XBH65" s="431"/>
      <c r="XBI65" s="431"/>
      <c r="XBJ65" s="431"/>
      <c r="XBK65" s="431"/>
      <c r="XBL65" s="431"/>
      <c r="XBM65" s="431"/>
      <c r="XBN65" s="431"/>
      <c r="XBO65" s="431"/>
      <c r="XBP65" s="431"/>
      <c r="XBQ65" s="431"/>
      <c r="XBR65" s="431"/>
      <c r="XBS65" s="431"/>
      <c r="XBT65" s="431"/>
      <c r="XBU65" s="431"/>
      <c r="XBV65" s="431"/>
      <c r="XBW65" s="431"/>
      <c r="XBX65" s="431"/>
      <c r="XBY65" s="431"/>
      <c r="XBZ65" s="431"/>
      <c r="XCA65" s="431"/>
      <c r="XCB65" s="431"/>
      <c r="XCC65" s="431"/>
      <c r="XCD65" s="431"/>
      <c r="XCE65" s="431"/>
      <c r="XCF65" s="431"/>
      <c r="XCG65" s="431"/>
      <c r="XCH65" s="431"/>
      <c r="XCI65" s="431"/>
      <c r="XCJ65" s="431"/>
      <c r="XCK65" s="431"/>
      <c r="XCL65" s="431"/>
      <c r="XCM65" s="431"/>
      <c r="XCN65" s="431"/>
      <c r="XCO65" s="431"/>
      <c r="XCP65" s="431"/>
      <c r="XCQ65" s="431"/>
      <c r="XCR65" s="431"/>
      <c r="XCS65" s="431"/>
      <c r="XCT65" s="431"/>
      <c r="XCU65" s="431"/>
      <c r="XCV65" s="431"/>
      <c r="XCW65" s="431"/>
      <c r="XCX65" s="431"/>
      <c r="XCY65" s="431"/>
      <c r="XCZ65" s="431"/>
      <c r="XDA65" s="431"/>
      <c r="XDB65" s="431"/>
      <c r="XDC65" s="431"/>
      <c r="XDD65" s="431"/>
      <c r="XDE65" s="431"/>
      <c r="XDF65" s="431"/>
      <c r="XDG65" s="431"/>
      <c r="XDH65" s="431"/>
      <c r="XDI65" s="431"/>
      <c r="XDJ65" s="431"/>
      <c r="XDK65" s="431"/>
      <c r="XDL65" s="431"/>
      <c r="XDM65" s="431"/>
      <c r="XDN65" s="431"/>
    </row>
    <row r="66" spans="2:16342">
      <c r="C66" s="453" t="s">
        <v>185</v>
      </c>
      <c r="D66" s="215">
        <f>D63-('2.3'!D29+'2.3'!D44)</f>
        <v>0</v>
      </c>
      <c r="E66" s="215">
        <f>E63-'2.3'!E35</f>
        <v>0</v>
      </c>
      <c r="F66" s="215">
        <f>F63-'2.3'!F35</f>
        <v>0</v>
      </c>
      <c r="G66" s="215">
        <f>G63-'2.3'!G35</f>
        <v>0</v>
      </c>
      <c r="H66" s="215">
        <f>H63-'2.3'!H35</f>
        <v>0</v>
      </c>
      <c r="I66" s="215">
        <f>I63-'2.3'!I35</f>
        <v>0</v>
      </c>
      <c r="K66" s="431"/>
      <c r="L66" s="431"/>
      <c r="M66" s="431"/>
      <c r="N66" s="431"/>
      <c r="O66" s="431"/>
      <c r="P66" s="431"/>
      <c r="Q66" s="431"/>
      <c r="R66" s="431"/>
      <c r="S66" s="431"/>
      <c r="T66" s="431"/>
      <c r="U66" s="431"/>
      <c r="V66" s="431"/>
      <c r="W66" s="431"/>
      <c r="X66" s="431"/>
      <c r="Y66" s="431"/>
      <c r="Z66" s="431"/>
      <c r="AA66" s="431"/>
      <c r="AB66" s="431"/>
      <c r="AC66" s="431"/>
      <c r="AD66" s="431"/>
      <c r="AE66" s="431"/>
      <c r="AF66" s="431"/>
      <c r="AG66" s="431"/>
      <c r="AH66" s="431"/>
      <c r="AI66" s="431"/>
      <c r="AJ66" s="431"/>
      <c r="AK66" s="431"/>
      <c r="AL66" s="431"/>
      <c r="AM66" s="431"/>
      <c r="AN66" s="431"/>
      <c r="AO66" s="431"/>
      <c r="AP66" s="431"/>
      <c r="AQ66" s="431"/>
      <c r="AR66" s="431"/>
      <c r="AS66" s="431"/>
      <c r="AT66" s="431"/>
      <c r="AU66" s="431"/>
      <c r="AV66" s="431"/>
      <c r="AW66" s="431"/>
      <c r="AX66" s="431"/>
      <c r="AY66" s="431"/>
      <c r="AZ66" s="431"/>
      <c r="BA66" s="431"/>
      <c r="BB66" s="431"/>
      <c r="BC66" s="431"/>
      <c r="BD66" s="431"/>
      <c r="BE66" s="431"/>
      <c r="BF66" s="431"/>
      <c r="BG66" s="431"/>
      <c r="BH66" s="431"/>
      <c r="BI66" s="431"/>
      <c r="BJ66" s="431"/>
      <c r="BK66" s="431"/>
      <c r="BL66" s="431"/>
      <c r="BM66" s="431"/>
      <c r="BN66" s="431"/>
      <c r="BO66" s="431"/>
      <c r="BP66" s="431"/>
      <c r="BQ66" s="431"/>
      <c r="BR66" s="431"/>
      <c r="BS66" s="431"/>
      <c r="BT66" s="431"/>
      <c r="BU66" s="431"/>
      <c r="BV66" s="431"/>
      <c r="BW66" s="431"/>
      <c r="BX66" s="431"/>
      <c r="BY66" s="431"/>
      <c r="BZ66" s="431"/>
      <c r="CA66" s="431"/>
      <c r="CB66" s="431"/>
      <c r="CC66" s="431"/>
      <c r="CD66" s="431"/>
      <c r="CE66" s="431"/>
      <c r="CF66" s="431"/>
      <c r="CG66" s="431"/>
      <c r="CH66" s="431"/>
      <c r="CI66" s="431"/>
      <c r="CJ66" s="431"/>
      <c r="CK66" s="431"/>
      <c r="CL66" s="431"/>
      <c r="CM66" s="431"/>
      <c r="CN66" s="431"/>
      <c r="CO66" s="431"/>
      <c r="CP66" s="431"/>
      <c r="CQ66" s="431"/>
      <c r="CR66" s="431"/>
      <c r="CS66" s="431"/>
      <c r="CT66" s="431"/>
      <c r="CU66" s="431"/>
      <c r="CV66" s="431"/>
      <c r="CW66" s="431"/>
      <c r="CX66" s="431"/>
      <c r="CY66" s="431"/>
      <c r="CZ66" s="431"/>
      <c r="DA66" s="431"/>
      <c r="DB66" s="431"/>
      <c r="DC66" s="431"/>
      <c r="DD66" s="431"/>
      <c r="DE66" s="431"/>
      <c r="DF66" s="431"/>
      <c r="DG66" s="431"/>
      <c r="DH66" s="431"/>
      <c r="DI66" s="431"/>
      <c r="DJ66" s="431"/>
      <c r="DK66" s="431"/>
      <c r="DL66" s="431"/>
      <c r="DM66" s="431"/>
      <c r="DN66" s="431"/>
      <c r="DO66" s="431"/>
      <c r="DP66" s="431"/>
      <c r="DQ66" s="431"/>
      <c r="DR66" s="431"/>
      <c r="DS66" s="431"/>
      <c r="DT66" s="431"/>
      <c r="DU66" s="431"/>
      <c r="DV66" s="431"/>
      <c r="DW66" s="431"/>
      <c r="DX66" s="431"/>
      <c r="DY66" s="431"/>
      <c r="DZ66" s="431"/>
      <c r="EA66" s="431"/>
      <c r="EB66" s="431"/>
      <c r="EC66" s="431"/>
      <c r="ED66" s="431"/>
      <c r="EE66" s="431"/>
      <c r="EF66" s="431"/>
      <c r="EG66" s="431"/>
      <c r="EH66" s="431"/>
      <c r="EI66" s="431"/>
      <c r="EJ66" s="431"/>
      <c r="EK66" s="431"/>
      <c r="EL66" s="431"/>
      <c r="EM66" s="431"/>
      <c r="EN66" s="431"/>
      <c r="EO66" s="431"/>
      <c r="EP66" s="431"/>
      <c r="EQ66" s="431"/>
      <c r="ER66" s="431"/>
      <c r="ES66" s="431"/>
      <c r="ET66" s="431"/>
      <c r="EU66" s="431"/>
      <c r="EV66" s="431"/>
      <c r="EW66" s="431"/>
      <c r="EX66" s="431"/>
      <c r="EY66" s="431"/>
      <c r="EZ66" s="431"/>
      <c r="FA66" s="431"/>
      <c r="FB66" s="431"/>
      <c r="FC66" s="431"/>
      <c r="FD66" s="431"/>
      <c r="FE66" s="431"/>
      <c r="FF66" s="431"/>
      <c r="FG66" s="431"/>
      <c r="FH66" s="431"/>
      <c r="FI66" s="431"/>
      <c r="FJ66" s="431"/>
      <c r="FK66" s="431"/>
      <c r="FL66" s="431"/>
      <c r="FM66" s="431"/>
      <c r="FN66" s="431"/>
      <c r="FO66" s="431"/>
      <c r="FP66" s="431"/>
      <c r="FQ66" s="431"/>
      <c r="FR66" s="431"/>
      <c r="FS66" s="431"/>
      <c r="FT66" s="431"/>
      <c r="FU66" s="431"/>
      <c r="FV66" s="431"/>
      <c r="FW66" s="431"/>
      <c r="FX66" s="431"/>
      <c r="FY66" s="431"/>
      <c r="FZ66" s="431"/>
      <c r="GA66" s="431"/>
      <c r="GB66" s="431"/>
      <c r="GC66" s="431"/>
      <c r="GD66" s="431"/>
      <c r="GE66" s="431"/>
      <c r="GF66" s="431"/>
      <c r="GG66" s="431"/>
      <c r="GH66" s="431"/>
      <c r="GI66" s="431"/>
      <c r="GJ66" s="431"/>
      <c r="GK66" s="431"/>
      <c r="GL66" s="431"/>
      <c r="GM66" s="431"/>
      <c r="GN66" s="431"/>
      <c r="GO66" s="431"/>
      <c r="GP66" s="431"/>
      <c r="GQ66" s="431"/>
      <c r="GR66" s="431"/>
      <c r="GS66" s="431"/>
      <c r="GT66" s="431"/>
      <c r="GU66" s="431"/>
      <c r="GV66" s="431"/>
      <c r="GW66" s="431"/>
      <c r="GX66" s="431"/>
      <c r="GY66" s="431"/>
      <c r="GZ66" s="431"/>
      <c r="HA66" s="431"/>
      <c r="HB66" s="431"/>
      <c r="HC66" s="431"/>
      <c r="HD66" s="431"/>
      <c r="HE66" s="431"/>
      <c r="HF66" s="431"/>
      <c r="HG66" s="431"/>
      <c r="HH66" s="431"/>
      <c r="HI66" s="431"/>
      <c r="HJ66" s="431"/>
      <c r="HK66" s="431"/>
      <c r="HL66" s="431"/>
      <c r="HM66" s="431"/>
      <c r="HN66" s="431"/>
      <c r="HO66" s="431"/>
      <c r="HP66" s="431"/>
      <c r="HQ66" s="431"/>
      <c r="HR66" s="431"/>
      <c r="HS66" s="431"/>
      <c r="HT66" s="431"/>
      <c r="HU66" s="431"/>
      <c r="HV66" s="431"/>
      <c r="HW66" s="431"/>
      <c r="HX66" s="431"/>
      <c r="HY66" s="431"/>
      <c r="HZ66" s="431"/>
      <c r="IA66" s="431"/>
      <c r="IB66" s="431"/>
      <c r="IC66" s="431"/>
      <c r="ID66" s="431"/>
      <c r="IE66" s="431"/>
      <c r="IF66" s="431"/>
      <c r="IG66" s="431"/>
      <c r="IH66" s="431"/>
      <c r="II66" s="431"/>
      <c r="IJ66" s="431"/>
      <c r="IK66" s="431"/>
      <c r="IL66" s="431"/>
      <c r="IM66" s="431"/>
      <c r="IN66" s="431"/>
      <c r="IO66" s="431"/>
      <c r="IP66" s="431"/>
      <c r="IQ66" s="431"/>
      <c r="IR66" s="431"/>
      <c r="IS66" s="431"/>
      <c r="IT66" s="431"/>
      <c r="IU66" s="431"/>
      <c r="IV66" s="431"/>
      <c r="IW66" s="431"/>
      <c r="IX66" s="431"/>
      <c r="IY66" s="431"/>
      <c r="IZ66" s="431"/>
      <c r="JA66" s="431"/>
      <c r="JB66" s="431"/>
      <c r="JC66" s="431"/>
      <c r="JD66" s="431"/>
      <c r="JE66" s="431"/>
      <c r="JF66" s="431"/>
      <c r="JG66" s="431"/>
      <c r="JH66" s="431"/>
      <c r="JI66" s="431"/>
      <c r="JJ66" s="431"/>
      <c r="JK66" s="431"/>
      <c r="JL66" s="431"/>
      <c r="JM66" s="431"/>
      <c r="JN66" s="431"/>
      <c r="JO66" s="431"/>
      <c r="JP66" s="431"/>
      <c r="JQ66" s="431"/>
      <c r="JR66" s="431"/>
      <c r="JS66" s="431"/>
      <c r="JT66" s="431"/>
      <c r="JU66" s="431"/>
      <c r="JV66" s="431"/>
      <c r="JW66" s="431"/>
      <c r="JX66" s="431"/>
      <c r="JY66" s="431"/>
      <c r="JZ66" s="431"/>
      <c r="KA66" s="431"/>
      <c r="KB66" s="431"/>
      <c r="KC66" s="431"/>
      <c r="KD66" s="431"/>
      <c r="KE66" s="431"/>
      <c r="KF66" s="431"/>
      <c r="KG66" s="431"/>
      <c r="KH66" s="431"/>
      <c r="KI66" s="431"/>
      <c r="KJ66" s="431"/>
      <c r="KK66" s="431"/>
      <c r="KL66" s="431"/>
      <c r="KM66" s="431"/>
      <c r="KN66" s="431"/>
      <c r="KO66" s="431"/>
      <c r="KP66" s="431"/>
      <c r="KQ66" s="431"/>
      <c r="KR66" s="431"/>
      <c r="KS66" s="431"/>
      <c r="KT66" s="431"/>
      <c r="KU66" s="431"/>
      <c r="KV66" s="431"/>
      <c r="KW66" s="431"/>
      <c r="KX66" s="431"/>
      <c r="KY66" s="431"/>
      <c r="KZ66" s="431"/>
      <c r="LA66" s="431"/>
      <c r="LB66" s="431"/>
      <c r="LC66" s="431"/>
      <c r="LD66" s="431"/>
      <c r="LE66" s="431"/>
      <c r="LF66" s="431"/>
      <c r="LG66" s="431"/>
      <c r="LH66" s="431"/>
      <c r="LI66" s="431"/>
      <c r="LJ66" s="431"/>
      <c r="LK66" s="431"/>
      <c r="LL66" s="431"/>
      <c r="LM66" s="431"/>
      <c r="LN66" s="431"/>
      <c r="LO66" s="431"/>
      <c r="LP66" s="431"/>
      <c r="LQ66" s="431"/>
      <c r="LR66" s="431"/>
      <c r="LS66" s="431"/>
      <c r="LT66" s="431"/>
      <c r="LU66" s="431"/>
      <c r="LV66" s="431"/>
      <c r="LW66" s="431"/>
      <c r="LX66" s="431"/>
      <c r="LY66" s="431"/>
      <c r="LZ66" s="431"/>
      <c r="MA66" s="431"/>
      <c r="MB66" s="431"/>
      <c r="MC66" s="431"/>
      <c r="MD66" s="431"/>
      <c r="ME66" s="431"/>
      <c r="MF66" s="431"/>
      <c r="MG66" s="431"/>
      <c r="MH66" s="431"/>
      <c r="MI66" s="431"/>
      <c r="MJ66" s="431"/>
      <c r="MK66" s="431"/>
      <c r="ML66" s="431"/>
      <c r="MM66" s="431"/>
      <c r="MN66" s="431"/>
      <c r="MO66" s="431"/>
      <c r="MP66" s="431"/>
      <c r="MQ66" s="431"/>
      <c r="MR66" s="431"/>
      <c r="MS66" s="431"/>
      <c r="MT66" s="431"/>
      <c r="MU66" s="431"/>
      <c r="MV66" s="431"/>
      <c r="MW66" s="431"/>
      <c r="MX66" s="431"/>
      <c r="MY66" s="431"/>
      <c r="MZ66" s="431"/>
      <c r="NA66" s="431"/>
      <c r="NB66" s="431"/>
      <c r="NC66" s="431"/>
      <c r="ND66" s="431"/>
      <c r="NE66" s="431"/>
      <c r="NF66" s="431"/>
      <c r="NG66" s="431"/>
      <c r="NH66" s="431"/>
      <c r="NI66" s="431"/>
      <c r="NJ66" s="431"/>
      <c r="NK66" s="431"/>
      <c r="NL66" s="431"/>
      <c r="NM66" s="431"/>
      <c r="NN66" s="431"/>
      <c r="NO66" s="431"/>
      <c r="NP66" s="431"/>
      <c r="NQ66" s="431"/>
      <c r="NR66" s="431"/>
      <c r="NS66" s="431"/>
      <c r="NT66" s="431"/>
      <c r="NU66" s="431"/>
      <c r="NV66" s="431"/>
      <c r="NW66" s="431"/>
      <c r="NX66" s="431"/>
      <c r="NY66" s="431"/>
      <c r="NZ66" s="431"/>
      <c r="OA66" s="431"/>
      <c r="OB66" s="431"/>
      <c r="OC66" s="431"/>
      <c r="OD66" s="431"/>
      <c r="OE66" s="431"/>
      <c r="OF66" s="431"/>
      <c r="OG66" s="431"/>
      <c r="OH66" s="431"/>
      <c r="OI66" s="431"/>
      <c r="OJ66" s="431"/>
      <c r="OK66" s="431"/>
      <c r="OL66" s="431"/>
      <c r="OM66" s="431"/>
      <c r="ON66" s="431"/>
      <c r="OO66" s="431"/>
      <c r="OP66" s="431"/>
      <c r="OQ66" s="431"/>
      <c r="OR66" s="431"/>
      <c r="OS66" s="431"/>
      <c r="OT66" s="431"/>
      <c r="OU66" s="431"/>
      <c r="OV66" s="431"/>
      <c r="OW66" s="431"/>
      <c r="OX66" s="431"/>
      <c r="OY66" s="431"/>
      <c r="OZ66" s="431"/>
      <c r="PA66" s="431"/>
      <c r="PB66" s="431"/>
      <c r="PC66" s="431"/>
      <c r="PD66" s="431"/>
      <c r="PE66" s="431"/>
      <c r="PF66" s="431"/>
      <c r="PG66" s="431"/>
      <c r="PH66" s="431"/>
      <c r="PI66" s="431"/>
      <c r="PJ66" s="431"/>
      <c r="PK66" s="431"/>
      <c r="PL66" s="431"/>
      <c r="PM66" s="431"/>
      <c r="PN66" s="431"/>
      <c r="PO66" s="431"/>
      <c r="PP66" s="431"/>
      <c r="PQ66" s="431"/>
      <c r="PR66" s="431"/>
      <c r="PS66" s="431"/>
      <c r="PT66" s="431"/>
      <c r="PU66" s="431"/>
      <c r="PV66" s="431"/>
      <c r="PW66" s="431"/>
      <c r="PX66" s="431"/>
      <c r="PY66" s="431"/>
      <c r="PZ66" s="431"/>
      <c r="QA66" s="431"/>
      <c r="QB66" s="431"/>
      <c r="QC66" s="431"/>
      <c r="QD66" s="431"/>
      <c r="QE66" s="431"/>
      <c r="QF66" s="431"/>
      <c r="QG66" s="431"/>
      <c r="QH66" s="431"/>
      <c r="QI66" s="431"/>
      <c r="QJ66" s="431"/>
      <c r="QK66" s="431"/>
      <c r="QL66" s="431"/>
      <c r="QM66" s="431"/>
      <c r="QN66" s="431"/>
      <c r="QO66" s="431"/>
      <c r="QP66" s="431"/>
      <c r="QQ66" s="431"/>
      <c r="QR66" s="431"/>
      <c r="QS66" s="431"/>
      <c r="QT66" s="431"/>
      <c r="QU66" s="431"/>
      <c r="QV66" s="431"/>
      <c r="QW66" s="431"/>
      <c r="QX66" s="431"/>
      <c r="QY66" s="431"/>
      <c r="QZ66" s="431"/>
      <c r="RA66" s="431"/>
      <c r="RB66" s="431"/>
      <c r="RC66" s="431"/>
      <c r="RD66" s="431"/>
      <c r="RE66" s="431"/>
      <c r="RF66" s="431"/>
      <c r="RG66" s="431"/>
      <c r="RH66" s="431"/>
      <c r="RI66" s="431"/>
      <c r="RJ66" s="431"/>
      <c r="RK66" s="431"/>
      <c r="RL66" s="431"/>
      <c r="RM66" s="431"/>
      <c r="RN66" s="431"/>
      <c r="RO66" s="431"/>
      <c r="RP66" s="431"/>
      <c r="RQ66" s="431"/>
      <c r="RR66" s="431"/>
      <c r="RS66" s="431"/>
      <c r="RT66" s="431"/>
      <c r="RU66" s="431"/>
      <c r="RV66" s="431"/>
      <c r="RW66" s="431"/>
      <c r="RX66" s="431"/>
      <c r="RY66" s="431"/>
      <c r="RZ66" s="431"/>
      <c r="SA66" s="431"/>
      <c r="SB66" s="431"/>
      <c r="SC66" s="431"/>
      <c r="SD66" s="431"/>
      <c r="SE66" s="431"/>
      <c r="SF66" s="431"/>
      <c r="SG66" s="431"/>
      <c r="SH66" s="431"/>
      <c r="SI66" s="431"/>
      <c r="SJ66" s="431"/>
      <c r="SK66" s="431"/>
      <c r="SL66" s="431"/>
      <c r="SM66" s="431"/>
      <c r="SN66" s="431"/>
      <c r="SO66" s="431"/>
      <c r="SP66" s="431"/>
      <c r="SQ66" s="431"/>
      <c r="SR66" s="431"/>
      <c r="SS66" s="431"/>
      <c r="ST66" s="431"/>
      <c r="SU66" s="431"/>
      <c r="SV66" s="431"/>
      <c r="SW66" s="431"/>
      <c r="SX66" s="431"/>
      <c r="SY66" s="431"/>
      <c r="SZ66" s="431"/>
      <c r="TA66" s="431"/>
      <c r="TB66" s="431"/>
      <c r="TC66" s="431"/>
      <c r="TD66" s="431"/>
      <c r="TE66" s="431"/>
      <c r="TF66" s="431"/>
      <c r="TG66" s="431"/>
      <c r="TH66" s="431"/>
      <c r="TI66" s="431"/>
      <c r="TJ66" s="431"/>
      <c r="TK66" s="431"/>
      <c r="TL66" s="431"/>
      <c r="TM66" s="431"/>
      <c r="TN66" s="431"/>
      <c r="TO66" s="431"/>
      <c r="TP66" s="431"/>
      <c r="TQ66" s="431"/>
      <c r="TR66" s="431"/>
      <c r="TS66" s="431"/>
      <c r="TT66" s="431"/>
      <c r="TU66" s="431"/>
      <c r="TV66" s="431"/>
      <c r="TW66" s="431"/>
      <c r="TX66" s="431"/>
      <c r="TY66" s="431"/>
      <c r="TZ66" s="431"/>
      <c r="UA66" s="431"/>
      <c r="UB66" s="431"/>
      <c r="UC66" s="431"/>
      <c r="UD66" s="431"/>
      <c r="UE66" s="431"/>
      <c r="UF66" s="431"/>
      <c r="UG66" s="431"/>
      <c r="UH66" s="431"/>
      <c r="UI66" s="431"/>
      <c r="UJ66" s="431"/>
      <c r="UK66" s="431"/>
      <c r="UL66" s="431"/>
      <c r="UM66" s="431"/>
      <c r="UN66" s="431"/>
      <c r="UO66" s="431"/>
      <c r="UP66" s="431"/>
      <c r="UQ66" s="431"/>
      <c r="UR66" s="431"/>
      <c r="US66" s="431"/>
      <c r="UT66" s="431"/>
      <c r="UU66" s="431"/>
      <c r="UV66" s="431"/>
      <c r="UW66" s="431"/>
      <c r="UX66" s="431"/>
      <c r="UY66" s="431"/>
      <c r="UZ66" s="431"/>
      <c r="VA66" s="431"/>
      <c r="VB66" s="431"/>
      <c r="VC66" s="431"/>
      <c r="VD66" s="431"/>
      <c r="VE66" s="431"/>
      <c r="VF66" s="431"/>
      <c r="VG66" s="431"/>
      <c r="VH66" s="431"/>
      <c r="VI66" s="431"/>
      <c r="VJ66" s="431"/>
      <c r="VK66" s="431"/>
      <c r="VL66" s="431"/>
      <c r="VM66" s="431"/>
      <c r="VN66" s="431"/>
      <c r="VO66" s="431"/>
      <c r="VP66" s="431"/>
      <c r="VQ66" s="431"/>
      <c r="VR66" s="431"/>
      <c r="VS66" s="431"/>
      <c r="VT66" s="431"/>
      <c r="VU66" s="431"/>
      <c r="VV66" s="431"/>
      <c r="VW66" s="431"/>
      <c r="VX66" s="431"/>
      <c r="VY66" s="431"/>
      <c r="VZ66" s="431"/>
      <c r="WA66" s="431"/>
      <c r="WB66" s="431"/>
      <c r="WC66" s="431"/>
      <c r="WD66" s="431"/>
      <c r="WE66" s="431"/>
      <c r="WF66" s="431"/>
      <c r="WG66" s="431"/>
      <c r="WH66" s="431"/>
      <c r="WI66" s="431"/>
      <c r="WJ66" s="431"/>
      <c r="WK66" s="431"/>
      <c r="WL66" s="431"/>
      <c r="WM66" s="431"/>
      <c r="WN66" s="431"/>
      <c r="WO66" s="431"/>
      <c r="WP66" s="431"/>
      <c r="WQ66" s="431"/>
      <c r="WR66" s="431"/>
      <c r="WS66" s="431"/>
      <c r="WT66" s="431"/>
      <c r="WU66" s="431"/>
      <c r="WV66" s="431"/>
      <c r="WW66" s="431"/>
      <c r="WX66" s="431"/>
      <c r="WY66" s="431"/>
      <c r="WZ66" s="431"/>
      <c r="XA66" s="431"/>
      <c r="XB66" s="431"/>
      <c r="XC66" s="431"/>
      <c r="XD66" s="431"/>
      <c r="XE66" s="431"/>
      <c r="XF66" s="431"/>
      <c r="XG66" s="431"/>
      <c r="XH66" s="431"/>
      <c r="XI66" s="431"/>
      <c r="XJ66" s="431"/>
      <c r="XK66" s="431"/>
      <c r="XL66" s="431"/>
      <c r="XM66" s="431"/>
      <c r="XN66" s="431"/>
      <c r="XO66" s="431"/>
      <c r="XP66" s="431"/>
      <c r="XQ66" s="431"/>
      <c r="XR66" s="431"/>
      <c r="XS66" s="431"/>
      <c r="XT66" s="431"/>
      <c r="XU66" s="431"/>
      <c r="XV66" s="431"/>
      <c r="XW66" s="431"/>
      <c r="XX66" s="431"/>
      <c r="XY66" s="431"/>
      <c r="XZ66" s="431"/>
      <c r="YA66" s="431"/>
      <c r="YB66" s="431"/>
      <c r="YC66" s="431"/>
      <c r="YD66" s="431"/>
      <c r="YE66" s="431"/>
      <c r="YF66" s="431"/>
      <c r="YG66" s="431"/>
      <c r="YH66" s="431"/>
      <c r="YI66" s="431"/>
      <c r="YJ66" s="431"/>
      <c r="YK66" s="431"/>
      <c r="YL66" s="431"/>
      <c r="YM66" s="431"/>
      <c r="YN66" s="431"/>
      <c r="YO66" s="431"/>
      <c r="YP66" s="431"/>
      <c r="YQ66" s="431"/>
      <c r="YR66" s="431"/>
      <c r="YS66" s="431"/>
      <c r="YT66" s="431"/>
      <c r="YU66" s="431"/>
      <c r="YV66" s="431"/>
      <c r="YW66" s="431"/>
      <c r="YX66" s="431"/>
      <c r="YY66" s="431"/>
      <c r="YZ66" s="431"/>
      <c r="ZA66" s="431"/>
      <c r="ZB66" s="431"/>
      <c r="ZC66" s="431"/>
      <c r="ZD66" s="431"/>
      <c r="ZE66" s="431"/>
      <c r="ZF66" s="431"/>
      <c r="ZG66" s="431"/>
      <c r="ZH66" s="431"/>
      <c r="ZI66" s="431"/>
      <c r="ZJ66" s="431"/>
      <c r="ZK66" s="431"/>
      <c r="ZL66" s="431"/>
      <c r="ZM66" s="431"/>
      <c r="ZN66" s="431"/>
      <c r="ZO66" s="431"/>
      <c r="ZP66" s="431"/>
      <c r="ZQ66" s="431"/>
      <c r="ZR66" s="431"/>
      <c r="ZS66" s="431"/>
      <c r="ZT66" s="431"/>
      <c r="ZU66" s="431"/>
      <c r="ZV66" s="431"/>
      <c r="ZW66" s="431"/>
      <c r="ZX66" s="431"/>
      <c r="ZY66" s="431"/>
      <c r="ZZ66" s="431"/>
      <c r="AAA66" s="431"/>
      <c r="AAB66" s="431"/>
      <c r="AAC66" s="431"/>
      <c r="AAD66" s="431"/>
      <c r="AAE66" s="431"/>
      <c r="AAF66" s="431"/>
      <c r="AAG66" s="431"/>
      <c r="AAH66" s="431"/>
      <c r="AAI66" s="431"/>
      <c r="AAJ66" s="431"/>
      <c r="AAK66" s="431"/>
      <c r="AAL66" s="431"/>
      <c r="AAM66" s="431"/>
      <c r="AAN66" s="431"/>
      <c r="AAO66" s="431"/>
      <c r="AAP66" s="431"/>
      <c r="AAQ66" s="431"/>
      <c r="AAR66" s="431"/>
      <c r="AAS66" s="431"/>
      <c r="AAT66" s="431"/>
      <c r="AAU66" s="431"/>
      <c r="AAV66" s="431"/>
      <c r="AAW66" s="431"/>
      <c r="AAX66" s="431"/>
      <c r="AAY66" s="431"/>
      <c r="AAZ66" s="431"/>
      <c r="ABA66" s="431"/>
      <c r="ABB66" s="431"/>
      <c r="ABC66" s="431"/>
      <c r="ABD66" s="431"/>
      <c r="ABE66" s="431"/>
      <c r="ABF66" s="431"/>
      <c r="ABG66" s="431"/>
      <c r="ABH66" s="431"/>
      <c r="ABI66" s="431"/>
      <c r="ABJ66" s="431"/>
      <c r="ABK66" s="431"/>
      <c r="ABL66" s="431"/>
      <c r="ABM66" s="431"/>
      <c r="ABN66" s="431"/>
      <c r="ABO66" s="431"/>
      <c r="ABP66" s="431"/>
      <c r="ABQ66" s="431"/>
      <c r="ABR66" s="431"/>
      <c r="ABS66" s="431"/>
      <c r="ABT66" s="431"/>
      <c r="ABU66" s="431"/>
      <c r="ABV66" s="431"/>
      <c r="ABW66" s="431"/>
      <c r="ABX66" s="431"/>
      <c r="ABY66" s="431"/>
      <c r="ABZ66" s="431"/>
      <c r="ACA66" s="431"/>
      <c r="ACB66" s="431"/>
      <c r="ACC66" s="431"/>
      <c r="ACD66" s="431"/>
      <c r="ACE66" s="431"/>
      <c r="ACF66" s="431"/>
      <c r="ACG66" s="431"/>
      <c r="ACH66" s="431"/>
      <c r="ACI66" s="431"/>
      <c r="ACJ66" s="431"/>
      <c r="ACK66" s="431"/>
      <c r="ACL66" s="431"/>
      <c r="ACM66" s="431"/>
      <c r="ACN66" s="431"/>
      <c r="ACO66" s="431"/>
      <c r="ACP66" s="431"/>
      <c r="ACQ66" s="431"/>
      <c r="ACR66" s="431"/>
      <c r="ACS66" s="431"/>
      <c r="ACT66" s="431"/>
      <c r="ACU66" s="431"/>
      <c r="ACV66" s="431"/>
      <c r="ACW66" s="431"/>
      <c r="ACX66" s="431"/>
      <c r="ACY66" s="431"/>
      <c r="ACZ66" s="431"/>
      <c r="ADA66" s="431"/>
      <c r="ADB66" s="431"/>
      <c r="ADC66" s="431"/>
      <c r="ADD66" s="431"/>
      <c r="ADE66" s="431"/>
      <c r="ADF66" s="431"/>
      <c r="ADG66" s="431"/>
      <c r="ADH66" s="431"/>
      <c r="ADI66" s="431"/>
      <c r="ADJ66" s="431"/>
      <c r="ADK66" s="431"/>
      <c r="ADL66" s="431"/>
      <c r="ADM66" s="431"/>
      <c r="ADN66" s="431"/>
      <c r="ADO66" s="431"/>
      <c r="ADP66" s="431"/>
      <c r="ADQ66" s="431"/>
      <c r="ADR66" s="431"/>
      <c r="ADS66" s="431"/>
      <c r="ADT66" s="431"/>
      <c r="ADU66" s="431"/>
      <c r="ADV66" s="431"/>
      <c r="ADW66" s="431"/>
      <c r="ADX66" s="431"/>
      <c r="ADY66" s="431"/>
      <c r="ADZ66" s="431"/>
      <c r="AEA66" s="431"/>
      <c r="AEB66" s="431"/>
      <c r="AEC66" s="431"/>
      <c r="AED66" s="431"/>
      <c r="AEE66" s="431"/>
      <c r="AEF66" s="431"/>
      <c r="AEG66" s="431"/>
      <c r="AEH66" s="431"/>
      <c r="AEI66" s="431"/>
      <c r="AEJ66" s="431"/>
      <c r="AEK66" s="431"/>
      <c r="AEL66" s="431"/>
      <c r="AEM66" s="431"/>
      <c r="AEN66" s="431"/>
      <c r="AEO66" s="431"/>
      <c r="AEP66" s="431"/>
      <c r="AEQ66" s="431"/>
      <c r="AER66" s="431"/>
      <c r="AES66" s="431"/>
      <c r="AET66" s="431"/>
      <c r="AEU66" s="431"/>
      <c r="AEV66" s="431"/>
      <c r="AEW66" s="431"/>
      <c r="AEX66" s="431"/>
      <c r="AEY66" s="431"/>
      <c r="AEZ66" s="431"/>
      <c r="AFA66" s="431"/>
      <c r="AFB66" s="431"/>
      <c r="AFC66" s="431"/>
      <c r="AFD66" s="431"/>
      <c r="AFE66" s="431"/>
      <c r="AFF66" s="431"/>
      <c r="AFG66" s="431"/>
      <c r="AFH66" s="431"/>
      <c r="AFI66" s="431"/>
      <c r="AFJ66" s="431"/>
      <c r="AFK66" s="431"/>
      <c r="AFL66" s="431"/>
      <c r="AFM66" s="431"/>
      <c r="AFN66" s="431"/>
      <c r="AFO66" s="431"/>
      <c r="AFP66" s="431"/>
      <c r="AFQ66" s="431"/>
      <c r="AFR66" s="431"/>
      <c r="AFS66" s="431"/>
      <c r="AFT66" s="431"/>
      <c r="AFU66" s="431"/>
      <c r="AFV66" s="431"/>
      <c r="AFW66" s="431"/>
      <c r="AFX66" s="431"/>
      <c r="AFY66" s="431"/>
      <c r="AFZ66" s="431"/>
      <c r="AGA66" s="431"/>
      <c r="AGB66" s="431"/>
      <c r="AGC66" s="431"/>
      <c r="AGD66" s="431"/>
      <c r="AGE66" s="431"/>
      <c r="AGF66" s="431"/>
      <c r="AGG66" s="431"/>
      <c r="AGH66" s="431"/>
      <c r="AGI66" s="431"/>
      <c r="AGJ66" s="431"/>
      <c r="AGK66" s="431"/>
      <c r="AGL66" s="431"/>
      <c r="AGM66" s="431"/>
      <c r="AGN66" s="431"/>
      <c r="AGO66" s="431"/>
      <c r="AGP66" s="431"/>
      <c r="AGQ66" s="431"/>
      <c r="AGR66" s="431"/>
      <c r="AGS66" s="431"/>
      <c r="AGT66" s="431"/>
      <c r="AGU66" s="431"/>
      <c r="AGV66" s="431"/>
      <c r="AGW66" s="431"/>
      <c r="AGX66" s="431"/>
      <c r="AGY66" s="431"/>
      <c r="AGZ66" s="431"/>
      <c r="AHA66" s="431"/>
      <c r="AHB66" s="431"/>
      <c r="AHC66" s="431"/>
      <c r="AHD66" s="431"/>
      <c r="AHE66" s="431"/>
      <c r="AHF66" s="431"/>
      <c r="AHG66" s="431"/>
      <c r="AHH66" s="431"/>
      <c r="AHI66" s="431"/>
      <c r="AHJ66" s="431"/>
      <c r="AHK66" s="431"/>
      <c r="AHL66" s="431"/>
      <c r="AHM66" s="431"/>
      <c r="AHN66" s="431"/>
      <c r="AHO66" s="431"/>
      <c r="AHP66" s="431"/>
      <c r="AHQ66" s="431"/>
      <c r="AHR66" s="431"/>
      <c r="AHS66" s="431"/>
      <c r="AHT66" s="431"/>
      <c r="AHU66" s="431"/>
      <c r="AHV66" s="431"/>
      <c r="AHW66" s="431"/>
      <c r="AHX66" s="431"/>
      <c r="AHY66" s="431"/>
      <c r="AHZ66" s="431"/>
      <c r="AIA66" s="431"/>
      <c r="AIB66" s="431"/>
      <c r="AIC66" s="431"/>
      <c r="AID66" s="431"/>
      <c r="AIE66" s="431"/>
      <c r="AIF66" s="431"/>
      <c r="AIG66" s="431"/>
      <c r="AIH66" s="431"/>
      <c r="AII66" s="431"/>
      <c r="AIJ66" s="431"/>
      <c r="AIK66" s="431"/>
      <c r="AIL66" s="431"/>
      <c r="AIM66" s="431"/>
      <c r="AIN66" s="431"/>
      <c r="AIO66" s="431"/>
      <c r="AIP66" s="431"/>
      <c r="AIQ66" s="431"/>
      <c r="AIR66" s="431"/>
      <c r="AIS66" s="431"/>
      <c r="AIT66" s="431"/>
      <c r="AIU66" s="431"/>
      <c r="AIV66" s="431"/>
      <c r="AIW66" s="431"/>
      <c r="AIX66" s="431"/>
      <c r="AIY66" s="431"/>
      <c r="AIZ66" s="431"/>
      <c r="AJA66" s="431"/>
      <c r="AJB66" s="431"/>
      <c r="AJC66" s="431"/>
      <c r="AJD66" s="431"/>
      <c r="AJE66" s="431"/>
      <c r="AJF66" s="431"/>
      <c r="AJG66" s="431"/>
      <c r="AJH66" s="431"/>
      <c r="AJI66" s="431"/>
      <c r="AJJ66" s="431"/>
      <c r="AJK66" s="431"/>
      <c r="AJL66" s="431"/>
      <c r="AJM66" s="431"/>
      <c r="AJN66" s="431"/>
      <c r="AJO66" s="431"/>
      <c r="AJP66" s="431"/>
      <c r="AJQ66" s="431"/>
      <c r="AJR66" s="431"/>
      <c r="AJS66" s="431"/>
      <c r="AJT66" s="431"/>
      <c r="AJU66" s="431"/>
      <c r="AJV66" s="431"/>
      <c r="AJW66" s="431"/>
      <c r="AJX66" s="431"/>
      <c r="AJY66" s="431"/>
      <c r="AJZ66" s="431"/>
      <c r="AKA66" s="431"/>
      <c r="AKB66" s="431"/>
      <c r="AKC66" s="431"/>
      <c r="AKD66" s="431"/>
      <c r="AKE66" s="431"/>
      <c r="AKF66" s="431"/>
      <c r="AKG66" s="431"/>
      <c r="AKH66" s="431"/>
      <c r="AKI66" s="431"/>
      <c r="AKJ66" s="431"/>
      <c r="AKK66" s="431"/>
      <c r="AKL66" s="431"/>
      <c r="AKM66" s="431"/>
      <c r="AKN66" s="431"/>
      <c r="AKO66" s="431"/>
      <c r="AKP66" s="431"/>
      <c r="AKQ66" s="431"/>
      <c r="AKR66" s="431"/>
      <c r="AKS66" s="431"/>
      <c r="AKT66" s="431"/>
      <c r="AKU66" s="431"/>
      <c r="AKV66" s="431"/>
      <c r="AKW66" s="431"/>
      <c r="AKX66" s="431"/>
      <c r="AKY66" s="431"/>
      <c r="AKZ66" s="431"/>
      <c r="ALA66" s="431"/>
      <c r="ALB66" s="431"/>
      <c r="ALC66" s="431"/>
      <c r="ALD66" s="431"/>
      <c r="ALE66" s="431"/>
      <c r="ALF66" s="431"/>
      <c r="ALG66" s="431"/>
      <c r="ALH66" s="431"/>
      <c r="ALI66" s="431"/>
      <c r="ALJ66" s="431"/>
      <c r="ALK66" s="431"/>
      <c r="ALL66" s="431"/>
      <c r="ALM66" s="431"/>
      <c r="ALN66" s="431"/>
      <c r="ALO66" s="431"/>
      <c r="ALP66" s="431"/>
      <c r="ALQ66" s="431"/>
      <c r="ALR66" s="431"/>
      <c r="ALS66" s="431"/>
      <c r="ALT66" s="431"/>
      <c r="ALU66" s="431"/>
      <c r="ALV66" s="431"/>
      <c r="ALW66" s="431"/>
      <c r="ALX66" s="431"/>
      <c r="ALY66" s="431"/>
      <c r="ALZ66" s="431"/>
      <c r="AMA66" s="431"/>
      <c r="AMB66" s="431"/>
      <c r="AMC66" s="431"/>
      <c r="AMD66" s="431"/>
      <c r="AME66" s="431"/>
      <c r="AMF66" s="431"/>
      <c r="AMG66" s="431"/>
      <c r="AMH66" s="431"/>
      <c r="AMI66" s="431"/>
      <c r="AMJ66" s="431"/>
      <c r="AMK66" s="431"/>
      <c r="AML66" s="431"/>
      <c r="AMM66" s="431"/>
      <c r="AMN66" s="431"/>
      <c r="AMO66" s="431"/>
      <c r="AMP66" s="431"/>
      <c r="AMQ66" s="431"/>
      <c r="AMR66" s="431"/>
      <c r="AMS66" s="431"/>
      <c r="AMT66" s="431"/>
      <c r="AMU66" s="431"/>
      <c r="AMV66" s="431"/>
      <c r="AMW66" s="431"/>
      <c r="AMX66" s="431"/>
      <c r="AMY66" s="431"/>
      <c r="AMZ66" s="431"/>
      <c r="ANA66" s="431"/>
      <c r="ANB66" s="431"/>
      <c r="ANC66" s="431"/>
      <c r="AND66" s="431"/>
      <c r="ANE66" s="431"/>
      <c r="ANF66" s="431"/>
      <c r="ANG66" s="431"/>
      <c r="ANH66" s="431"/>
      <c r="ANI66" s="431"/>
      <c r="ANJ66" s="431"/>
      <c r="ANK66" s="431"/>
      <c r="ANL66" s="431"/>
      <c r="ANM66" s="431"/>
      <c r="ANN66" s="431"/>
      <c r="ANO66" s="431"/>
      <c r="ANP66" s="431"/>
      <c r="ANQ66" s="431"/>
      <c r="ANR66" s="431"/>
      <c r="ANS66" s="431"/>
      <c r="ANT66" s="431"/>
      <c r="ANU66" s="431"/>
      <c r="ANV66" s="431"/>
      <c r="ANW66" s="431"/>
      <c r="ANX66" s="431"/>
      <c r="ANY66" s="431"/>
      <c r="ANZ66" s="431"/>
      <c r="AOA66" s="431"/>
      <c r="AOB66" s="431"/>
      <c r="AOC66" s="431"/>
      <c r="AOD66" s="431"/>
      <c r="AOE66" s="431"/>
      <c r="AOF66" s="431"/>
      <c r="AOG66" s="431"/>
      <c r="AOH66" s="431"/>
      <c r="AOI66" s="431"/>
      <c r="AOJ66" s="431"/>
      <c r="AOK66" s="431"/>
      <c r="AOL66" s="431"/>
      <c r="AOM66" s="431"/>
      <c r="AON66" s="431"/>
      <c r="AOO66" s="431"/>
      <c r="AOP66" s="431"/>
      <c r="AOQ66" s="431"/>
      <c r="AOR66" s="431"/>
      <c r="AOS66" s="431"/>
      <c r="AOT66" s="431"/>
      <c r="AOU66" s="431"/>
      <c r="AOV66" s="431"/>
      <c r="AOW66" s="431"/>
      <c r="AOX66" s="431"/>
      <c r="AOY66" s="431"/>
      <c r="AOZ66" s="431"/>
      <c r="APA66" s="431"/>
      <c r="APB66" s="431"/>
      <c r="APC66" s="431"/>
      <c r="APD66" s="431"/>
      <c r="APE66" s="431"/>
      <c r="APF66" s="431"/>
      <c r="APG66" s="431"/>
      <c r="APH66" s="431"/>
      <c r="API66" s="431"/>
      <c r="APJ66" s="431"/>
      <c r="APK66" s="431"/>
      <c r="APL66" s="431"/>
      <c r="APM66" s="431"/>
      <c r="APN66" s="431"/>
      <c r="APO66" s="431"/>
      <c r="APP66" s="431"/>
      <c r="APQ66" s="431"/>
      <c r="APR66" s="431"/>
      <c r="APS66" s="431"/>
      <c r="APT66" s="431"/>
      <c r="APU66" s="431"/>
      <c r="APV66" s="431"/>
      <c r="APW66" s="431"/>
      <c r="APX66" s="431"/>
      <c r="APY66" s="431"/>
      <c r="APZ66" s="431"/>
      <c r="AQA66" s="431"/>
      <c r="AQB66" s="431"/>
      <c r="AQC66" s="431"/>
      <c r="AQD66" s="431"/>
      <c r="AQE66" s="431"/>
      <c r="AQF66" s="431"/>
      <c r="AQG66" s="431"/>
      <c r="AQH66" s="431"/>
      <c r="AQI66" s="431"/>
      <c r="AQJ66" s="431"/>
      <c r="AQK66" s="431"/>
      <c r="AQL66" s="431"/>
      <c r="AQM66" s="431"/>
      <c r="AQN66" s="431"/>
      <c r="AQO66" s="431"/>
      <c r="AQP66" s="431"/>
      <c r="AQQ66" s="431"/>
      <c r="AQR66" s="431"/>
      <c r="AQS66" s="431"/>
      <c r="AQT66" s="431"/>
      <c r="AQU66" s="431"/>
      <c r="AQV66" s="431"/>
      <c r="AQW66" s="431"/>
      <c r="AQX66" s="431"/>
      <c r="AQY66" s="431"/>
      <c r="AQZ66" s="431"/>
      <c r="ARA66" s="431"/>
      <c r="ARB66" s="431"/>
      <c r="ARC66" s="431"/>
      <c r="ARD66" s="431"/>
      <c r="ARE66" s="431"/>
      <c r="ARF66" s="431"/>
      <c r="ARG66" s="431"/>
      <c r="ARH66" s="431"/>
      <c r="ARI66" s="431"/>
      <c r="ARJ66" s="431"/>
      <c r="ARK66" s="431"/>
      <c r="ARL66" s="431"/>
      <c r="ARM66" s="431"/>
      <c r="ARN66" s="431"/>
      <c r="ARO66" s="431"/>
      <c r="ARP66" s="431"/>
      <c r="ARQ66" s="431"/>
      <c r="ARR66" s="431"/>
      <c r="ARS66" s="431"/>
      <c r="ART66" s="431"/>
      <c r="ARU66" s="431"/>
      <c r="ARV66" s="431"/>
      <c r="ARW66" s="431"/>
      <c r="ARX66" s="431"/>
      <c r="ARY66" s="431"/>
      <c r="ARZ66" s="431"/>
      <c r="ASA66" s="431"/>
      <c r="ASB66" s="431"/>
      <c r="ASC66" s="431"/>
      <c r="ASD66" s="431"/>
      <c r="ASE66" s="431"/>
      <c r="ASF66" s="431"/>
      <c r="ASG66" s="431"/>
      <c r="ASH66" s="431"/>
      <c r="ASI66" s="431"/>
      <c r="ASJ66" s="431"/>
      <c r="ASK66" s="431"/>
      <c r="ASL66" s="431"/>
      <c r="ASM66" s="431"/>
      <c r="ASN66" s="431"/>
      <c r="ASO66" s="431"/>
      <c r="ASP66" s="431"/>
      <c r="ASQ66" s="431"/>
      <c r="ASR66" s="431"/>
      <c r="ASS66" s="431"/>
      <c r="AST66" s="431"/>
      <c r="ASU66" s="431"/>
      <c r="ASV66" s="431"/>
      <c r="ASW66" s="431"/>
      <c r="ASX66" s="431"/>
      <c r="ASY66" s="431"/>
      <c r="ASZ66" s="431"/>
      <c r="ATA66" s="431"/>
      <c r="ATB66" s="431"/>
      <c r="ATC66" s="431"/>
      <c r="ATD66" s="431"/>
      <c r="ATE66" s="431"/>
      <c r="ATF66" s="431"/>
      <c r="ATG66" s="431"/>
      <c r="ATH66" s="431"/>
      <c r="ATI66" s="431"/>
      <c r="ATJ66" s="431"/>
      <c r="ATK66" s="431"/>
      <c r="ATL66" s="431"/>
      <c r="ATM66" s="431"/>
      <c r="ATN66" s="431"/>
      <c r="ATO66" s="431"/>
      <c r="ATP66" s="431"/>
      <c r="ATQ66" s="431"/>
      <c r="ATR66" s="431"/>
      <c r="ATS66" s="431"/>
      <c r="ATT66" s="431"/>
      <c r="ATU66" s="431"/>
      <c r="ATV66" s="431"/>
      <c r="ATW66" s="431"/>
      <c r="ATX66" s="431"/>
      <c r="ATY66" s="431"/>
      <c r="ATZ66" s="431"/>
      <c r="AUA66" s="431"/>
      <c r="AUB66" s="431"/>
      <c r="AUC66" s="431"/>
      <c r="AUD66" s="431"/>
      <c r="AUE66" s="431"/>
      <c r="AUF66" s="431"/>
      <c r="AUG66" s="431"/>
      <c r="AUH66" s="431"/>
      <c r="AUI66" s="431"/>
      <c r="AUJ66" s="431"/>
      <c r="AUK66" s="431"/>
      <c r="AUL66" s="431"/>
      <c r="AUM66" s="431"/>
      <c r="AUN66" s="431"/>
      <c r="AUO66" s="431"/>
      <c r="AUP66" s="431"/>
      <c r="AUQ66" s="431"/>
      <c r="AUR66" s="431"/>
      <c r="AUS66" s="431"/>
      <c r="AUT66" s="431"/>
      <c r="AUU66" s="431"/>
      <c r="AUV66" s="431"/>
      <c r="AUW66" s="431"/>
      <c r="AUX66" s="431"/>
      <c r="AUY66" s="431"/>
      <c r="AUZ66" s="431"/>
      <c r="AVA66" s="431"/>
      <c r="AVB66" s="431"/>
      <c r="AVC66" s="431"/>
      <c r="AVD66" s="431"/>
      <c r="AVE66" s="431"/>
      <c r="AVF66" s="431"/>
      <c r="AVG66" s="431"/>
      <c r="AVH66" s="431"/>
      <c r="AVI66" s="431"/>
      <c r="AVJ66" s="431"/>
      <c r="AVK66" s="431"/>
      <c r="AVL66" s="431"/>
      <c r="AVM66" s="431"/>
      <c r="AVN66" s="431"/>
      <c r="AVO66" s="431"/>
      <c r="AVP66" s="431"/>
      <c r="AVQ66" s="431"/>
      <c r="AVR66" s="431"/>
      <c r="AVS66" s="431"/>
      <c r="AVT66" s="431"/>
      <c r="AVU66" s="431"/>
      <c r="AVV66" s="431"/>
      <c r="AVW66" s="431"/>
      <c r="AVX66" s="431"/>
      <c r="AVY66" s="431"/>
      <c r="AVZ66" s="431"/>
      <c r="AWA66" s="431"/>
      <c r="AWB66" s="431"/>
      <c r="AWC66" s="431"/>
      <c r="AWD66" s="431"/>
      <c r="AWE66" s="431"/>
      <c r="AWF66" s="431"/>
      <c r="AWG66" s="431"/>
      <c r="AWH66" s="431"/>
      <c r="AWI66" s="431"/>
      <c r="AWJ66" s="431"/>
      <c r="AWK66" s="431"/>
      <c r="AWL66" s="431"/>
      <c r="AWM66" s="431"/>
      <c r="AWN66" s="431"/>
      <c r="AWO66" s="431"/>
      <c r="AWP66" s="431"/>
      <c r="AWQ66" s="431"/>
      <c r="AWR66" s="431"/>
      <c r="AWS66" s="431"/>
      <c r="AWT66" s="431"/>
      <c r="AWU66" s="431"/>
      <c r="AWV66" s="431"/>
      <c r="AWW66" s="431"/>
      <c r="AWX66" s="431"/>
      <c r="AWY66" s="431"/>
      <c r="AWZ66" s="431"/>
      <c r="AXA66" s="431"/>
      <c r="AXB66" s="431"/>
      <c r="AXC66" s="431"/>
      <c r="AXD66" s="431"/>
      <c r="AXE66" s="431"/>
      <c r="AXF66" s="431"/>
      <c r="AXG66" s="431"/>
      <c r="AXH66" s="431"/>
      <c r="AXI66" s="431"/>
      <c r="AXJ66" s="431"/>
      <c r="AXK66" s="431"/>
      <c r="AXL66" s="431"/>
      <c r="AXM66" s="431"/>
      <c r="AXN66" s="431"/>
      <c r="AXO66" s="431"/>
      <c r="AXP66" s="431"/>
      <c r="AXQ66" s="431"/>
      <c r="AXR66" s="431"/>
      <c r="AXS66" s="431"/>
      <c r="AXT66" s="431"/>
      <c r="AXU66" s="431"/>
      <c r="AXV66" s="431"/>
      <c r="AXW66" s="431"/>
      <c r="AXX66" s="431"/>
      <c r="AXY66" s="431"/>
      <c r="AXZ66" s="431"/>
      <c r="AYA66" s="431"/>
      <c r="AYB66" s="431"/>
      <c r="AYC66" s="431"/>
      <c r="AYD66" s="431"/>
      <c r="AYE66" s="431"/>
      <c r="AYF66" s="431"/>
      <c r="AYG66" s="431"/>
      <c r="AYH66" s="431"/>
      <c r="AYI66" s="431"/>
      <c r="AYJ66" s="431"/>
      <c r="AYK66" s="431"/>
      <c r="AYL66" s="431"/>
      <c r="AYM66" s="431"/>
      <c r="AYN66" s="431"/>
      <c r="AYO66" s="431"/>
      <c r="AYP66" s="431"/>
      <c r="AYQ66" s="431"/>
      <c r="AYR66" s="431"/>
      <c r="AYS66" s="431"/>
      <c r="AYT66" s="431"/>
      <c r="AYU66" s="431"/>
      <c r="AYV66" s="431"/>
      <c r="AYW66" s="431"/>
      <c r="AYX66" s="431"/>
      <c r="AYY66" s="431"/>
      <c r="AYZ66" s="431"/>
      <c r="AZA66" s="431"/>
      <c r="AZB66" s="431"/>
      <c r="AZC66" s="431"/>
      <c r="AZD66" s="431"/>
      <c r="AZE66" s="431"/>
      <c r="AZF66" s="431"/>
      <c r="AZG66" s="431"/>
      <c r="AZH66" s="431"/>
      <c r="AZI66" s="431"/>
      <c r="AZJ66" s="431"/>
      <c r="AZK66" s="431"/>
      <c r="AZL66" s="431"/>
      <c r="AZM66" s="431"/>
      <c r="AZN66" s="431"/>
      <c r="AZO66" s="431"/>
      <c r="AZP66" s="431"/>
      <c r="AZQ66" s="431"/>
      <c r="AZR66" s="431"/>
      <c r="AZS66" s="431"/>
      <c r="AZT66" s="431"/>
      <c r="AZU66" s="431"/>
      <c r="AZV66" s="431"/>
      <c r="AZW66" s="431"/>
      <c r="AZX66" s="431"/>
      <c r="AZY66" s="431"/>
      <c r="AZZ66" s="431"/>
      <c r="BAA66" s="431"/>
      <c r="BAB66" s="431"/>
      <c r="BAC66" s="431"/>
      <c r="BAD66" s="431"/>
      <c r="BAE66" s="431"/>
      <c r="BAF66" s="431"/>
      <c r="BAG66" s="431"/>
      <c r="BAH66" s="431"/>
      <c r="BAI66" s="431"/>
      <c r="BAJ66" s="431"/>
      <c r="BAK66" s="431"/>
      <c r="BAL66" s="431"/>
      <c r="BAM66" s="431"/>
      <c r="BAN66" s="431"/>
      <c r="BAO66" s="431"/>
      <c r="BAP66" s="431"/>
      <c r="BAQ66" s="431"/>
      <c r="BAR66" s="431"/>
      <c r="BAS66" s="431"/>
      <c r="BAT66" s="431"/>
      <c r="BAU66" s="431"/>
      <c r="BAV66" s="431"/>
      <c r="BAW66" s="431"/>
      <c r="BAX66" s="431"/>
      <c r="BAY66" s="431"/>
      <c r="BAZ66" s="431"/>
      <c r="BBA66" s="431"/>
      <c r="BBB66" s="431"/>
      <c r="BBC66" s="431"/>
      <c r="BBD66" s="431"/>
      <c r="BBE66" s="431"/>
      <c r="BBF66" s="431"/>
      <c r="BBG66" s="431"/>
      <c r="BBH66" s="431"/>
      <c r="BBI66" s="431"/>
      <c r="BBJ66" s="431"/>
      <c r="BBK66" s="431"/>
      <c r="BBL66" s="431"/>
      <c r="BBM66" s="431"/>
      <c r="BBN66" s="431"/>
      <c r="BBO66" s="431"/>
      <c r="BBP66" s="431"/>
      <c r="BBQ66" s="431"/>
      <c r="BBR66" s="431"/>
      <c r="BBS66" s="431"/>
      <c r="BBT66" s="431"/>
      <c r="BBU66" s="431"/>
      <c r="BBV66" s="431"/>
      <c r="BBW66" s="431"/>
      <c r="BBX66" s="431"/>
      <c r="BBY66" s="431"/>
      <c r="BBZ66" s="431"/>
      <c r="BCA66" s="431"/>
      <c r="BCB66" s="431"/>
      <c r="BCC66" s="431"/>
      <c r="BCD66" s="431"/>
      <c r="BCE66" s="431"/>
      <c r="BCF66" s="431"/>
      <c r="BCG66" s="431"/>
      <c r="BCH66" s="431"/>
      <c r="BCI66" s="431"/>
      <c r="BCJ66" s="431"/>
      <c r="BCK66" s="431"/>
      <c r="BCL66" s="431"/>
      <c r="BCM66" s="431"/>
      <c r="BCN66" s="431"/>
      <c r="BCO66" s="431"/>
      <c r="BCP66" s="431"/>
      <c r="BCQ66" s="431"/>
      <c r="BCR66" s="431"/>
      <c r="BCS66" s="431"/>
      <c r="BCT66" s="431"/>
      <c r="BCU66" s="431"/>
      <c r="BCV66" s="431"/>
      <c r="BCW66" s="431"/>
      <c r="BCX66" s="431"/>
      <c r="BCY66" s="431"/>
      <c r="BCZ66" s="431"/>
      <c r="BDA66" s="431"/>
      <c r="BDB66" s="431"/>
      <c r="BDC66" s="431"/>
      <c r="BDD66" s="431"/>
      <c r="BDE66" s="431"/>
      <c r="BDF66" s="431"/>
      <c r="BDG66" s="431"/>
      <c r="BDH66" s="431"/>
      <c r="BDI66" s="431"/>
      <c r="BDJ66" s="431"/>
      <c r="BDK66" s="431"/>
      <c r="BDL66" s="431"/>
      <c r="BDM66" s="431"/>
      <c r="BDN66" s="431"/>
      <c r="BDO66" s="431"/>
      <c r="BDP66" s="431"/>
      <c r="BDQ66" s="431"/>
      <c r="BDR66" s="431"/>
      <c r="BDS66" s="431"/>
      <c r="BDT66" s="431"/>
      <c r="BDU66" s="431"/>
      <c r="BDV66" s="431"/>
      <c r="BDW66" s="431"/>
      <c r="BDX66" s="431"/>
      <c r="BDY66" s="431"/>
      <c r="BDZ66" s="431"/>
      <c r="BEA66" s="431"/>
      <c r="BEB66" s="431"/>
      <c r="BEC66" s="431"/>
      <c r="BED66" s="431"/>
      <c r="BEE66" s="431"/>
      <c r="BEF66" s="431"/>
      <c r="BEG66" s="431"/>
      <c r="BEH66" s="431"/>
      <c r="BEI66" s="431"/>
      <c r="BEJ66" s="431"/>
      <c r="BEK66" s="431"/>
      <c r="BEL66" s="431"/>
      <c r="BEM66" s="431"/>
      <c r="BEN66" s="431"/>
      <c r="BEO66" s="431"/>
      <c r="BEP66" s="431"/>
      <c r="BEQ66" s="431"/>
      <c r="BER66" s="431"/>
      <c r="BES66" s="431"/>
      <c r="BET66" s="431"/>
      <c r="BEU66" s="431"/>
      <c r="BEV66" s="431"/>
      <c r="BEW66" s="431"/>
      <c r="BEX66" s="431"/>
      <c r="BEY66" s="431"/>
      <c r="BEZ66" s="431"/>
      <c r="BFA66" s="431"/>
      <c r="BFB66" s="431"/>
      <c r="BFC66" s="431"/>
      <c r="BFD66" s="431"/>
      <c r="BFE66" s="431"/>
      <c r="BFF66" s="431"/>
      <c r="BFG66" s="431"/>
      <c r="BFH66" s="431"/>
      <c r="BFI66" s="431"/>
      <c r="BFJ66" s="431"/>
      <c r="BFK66" s="431"/>
      <c r="BFL66" s="431"/>
      <c r="BFM66" s="431"/>
      <c r="BFN66" s="431"/>
      <c r="BFO66" s="431"/>
      <c r="BFP66" s="431"/>
      <c r="BFQ66" s="431"/>
      <c r="BFR66" s="431"/>
      <c r="BFS66" s="431"/>
      <c r="BFT66" s="431"/>
      <c r="BFU66" s="431"/>
      <c r="BFV66" s="431"/>
      <c r="BFW66" s="431"/>
      <c r="BFX66" s="431"/>
      <c r="BFY66" s="431"/>
      <c r="BFZ66" s="431"/>
      <c r="BGA66" s="431"/>
      <c r="BGB66" s="431"/>
      <c r="BGC66" s="431"/>
      <c r="BGD66" s="431"/>
      <c r="BGE66" s="431"/>
      <c r="BGF66" s="431"/>
      <c r="BGG66" s="431"/>
      <c r="BGH66" s="431"/>
      <c r="BGI66" s="431"/>
      <c r="BGJ66" s="431"/>
      <c r="BGK66" s="431"/>
      <c r="BGL66" s="431"/>
      <c r="BGM66" s="431"/>
      <c r="BGN66" s="431"/>
      <c r="BGO66" s="431"/>
      <c r="BGP66" s="431"/>
      <c r="BGQ66" s="431"/>
      <c r="BGR66" s="431"/>
      <c r="BGS66" s="431"/>
      <c r="BGT66" s="431"/>
      <c r="BGU66" s="431"/>
      <c r="BGV66" s="431"/>
      <c r="BGW66" s="431"/>
      <c r="BGX66" s="431"/>
      <c r="BGY66" s="431"/>
      <c r="BGZ66" s="431"/>
      <c r="BHA66" s="431"/>
      <c r="BHB66" s="431"/>
      <c r="BHC66" s="431"/>
      <c r="BHD66" s="431"/>
      <c r="BHE66" s="431"/>
      <c r="BHF66" s="431"/>
      <c r="BHG66" s="431"/>
      <c r="BHH66" s="431"/>
      <c r="BHI66" s="431"/>
      <c r="BHJ66" s="431"/>
      <c r="BHK66" s="431"/>
      <c r="BHL66" s="431"/>
      <c r="BHM66" s="431"/>
      <c r="BHN66" s="431"/>
      <c r="BHO66" s="431"/>
      <c r="BHP66" s="431"/>
      <c r="BHQ66" s="431"/>
      <c r="BHR66" s="431"/>
      <c r="BHS66" s="431"/>
      <c r="BHT66" s="431"/>
      <c r="BHU66" s="431"/>
      <c r="BHV66" s="431"/>
      <c r="BHW66" s="431"/>
      <c r="BHX66" s="431"/>
      <c r="BHY66" s="431"/>
      <c r="BHZ66" s="431"/>
      <c r="BIA66" s="431"/>
      <c r="BIB66" s="431"/>
      <c r="BIC66" s="431"/>
      <c r="BID66" s="431"/>
      <c r="BIE66" s="431"/>
      <c r="BIF66" s="431"/>
      <c r="BIG66" s="431"/>
      <c r="BIH66" s="431"/>
      <c r="BII66" s="431"/>
      <c r="BIJ66" s="431"/>
      <c r="BIK66" s="431"/>
      <c r="BIL66" s="431"/>
      <c r="BIM66" s="431"/>
      <c r="BIN66" s="431"/>
      <c r="BIO66" s="431"/>
      <c r="BIP66" s="431"/>
      <c r="BIQ66" s="431"/>
      <c r="BIR66" s="431"/>
      <c r="BIS66" s="431"/>
      <c r="BIT66" s="431"/>
      <c r="BIU66" s="431"/>
      <c r="BIV66" s="431"/>
      <c r="BIW66" s="431"/>
      <c r="BIX66" s="431"/>
      <c r="BIY66" s="431"/>
      <c r="BIZ66" s="431"/>
      <c r="BJA66" s="431"/>
      <c r="BJB66" s="431"/>
      <c r="BJC66" s="431"/>
      <c r="BJD66" s="431"/>
      <c r="BJE66" s="431"/>
      <c r="BJF66" s="431"/>
      <c r="BJG66" s="431"/>
      <c r="BJH66" s="431"/>
      <c r="BJI66" s="431"/>
      <c r="BJJ66" s="431"/>
      <c r="BJK66" s="431"/>
      <c r="BJL66" s="431"/>
      <c r="BJM66" s="431"/>
      <c r="BJN66" s="431"/>
      <c r="BJO66" s="431"/>
      <c r="BJP66" s="431"/>
      <c r="BJQ66" s="431"/>
      <c r="BJR66" s="431"/>
      <c r="BJS66" s="431"/>
      <c r="BJT66" s="431"/>
      <c r="BJU66" s="431"/>
      <c r="BJV66" s="431"/>
      <c r="BJW66" s="431"/>
      <c r="BJX66" s="431"/>
      <c r="BJY66" s="431"/>
      <c r="BJZ66" s="431"/>
      <c r="BKA66" s="431"/>
      <c r="BKB66" s="431"/>
      <c r="BKC66" s="431"/>
      <c r="BKD66" s="431"/>
      <c r="BKE66" s="431"/>
      <c r="BKF66" s="431"/>
      <c r="BKG66" s="431"/>
      <c r="BKH66" s="431"/>
      <c r="BKI66" s="431"/>
      <c r="BKJ66" s="431"/>
      <c r="BKK66" s="431"/>
      <c r="BKL66" s="431"/>
      <c r="BKM66" s="431"/>
      <c r="BKN66" s="431"/>
      <c r="BKO66" s="431"/>
      <c r="BKP66" s="431"/>
      <c r="BKQ66" s="431"/>
      <c r="BKR66" s="431"/>
      <c r="BKS66" s="431"/>
      <c r="BKT66" s="431"/>
      <c r="BKU66" s="431"/>
      <c r="BKV66" s="431"/>
      <c r="BKW66" s="431"/>
      <c r="BKX66" s="431"/>
      <c r="BKY66" s="431"/>
      <c r="BKZ66" s="431"/>
      <c r="BLA66" s="431"/>
      <c r="BLB66" s="431"/>
      <c r="BLC66" s="431"/>
      <c r="BLD66" s="431"/>
      <c r="BLE66" s="431"/>
      <c r="BLF66" s="431"/>
      <c r="BLG66" s="431"/>
      <c r="BLH66" s="431"/>
      <c r="BLI66" s="431"/>
      <c r="BLJ66" s="431"/>
      <c r="BLK66" s="431"/>
      <c r="BLL66" s="431"/>
      <c r="BLM66" s="431"/>
      <c r="BLN66" s="431"/>
      <c r="BLO66" s="431"/>
      <c r="BLP66" s="431"/>
      <c r="BLQ66" s="431"/>
      <c r="BLR66" s="431"/>
      <c r="BLS66" s="431"/>
      <c r="BLT66" s="431"/>
      <c r="BLU66" s="431"/>
      <c r="BLV66" s="431"/>
      <c r="BLW66" s="431"/>
      <c r="BLX66" s="431"/>
      <c r="BLY66" s="431"/>
      <c r="BLZ66" s="431"/>
      <c r="BMA66" s="431"/>
      <c r="BMB66" s="431"/>
      <c r="BMC66" s="431"/>
      <c r="BMD66" s="431"/>
      <c r="BME66" s="431"/>
      <c r="BMF66" s="431"/>
      <c r="BMG66" s="431"/>
      <c r="BMH66" s="431"/>
      <c r="BMI66" s="431"/>
      <c r="BMJ66" s="431"/>
      <c r="BMK66" s="431"/>
      <c r="BML66" s="431"/>
      <c r="BMM66" s="431"/>
      <c r="BMN66" s="431"/>
      <c r="BMO66" s="431"/>
      <c r="BMP66" s="431"/>
      <c r="BMQ66" s="431"/>
      <c r="BMR66" s="431"/>
      <c r="BMS66" s="431"/>
      <c r="BMT66" s="431"/>
      <c r="BMU66" s="431"/>
      <c r="BMV66" s="431"/>
      <c r="BMW66" s="431"/>
      <c r="BMX66" s="431"/>
      <c r="BMY66" s="431"/>
      <c r="BMZ66" s="431"/>
      <c r="BNA66" s="431"/>
      <c r="BNB66" s="431"/>
      <c r="BNC66" s="431"/>
      <c r="BND66" s="431"/>
      <c r="BNE66" s="431"/>
      <c r="BNF66" s="431"/>
      <c r="BNG66" s="431"/>
      <c r="BNH66" s="431"/>
      <c r="BNI66" s="431"/>
      <c r="BNJ66" s="431"/>
      <c r="BNK66" s="431"/>
      <c r="BNL66" s="431"/>
      <c r="BNM66" s="431"/>
      <c r="BNN66" s="431"/>
      <c r="BNO66" s="431"/>
      <c r="BNP66" s="431"/>
      <c r="BNQ66" s="431"/>
      <c r="BNR66" s="431"/>
      <c r="BNS66" s="431"/>
      <c r="BNT66" s="431"/>
      <c r="BNU66" s="431"/>
      <c r="BNV66" s="431"/>
      <c r="BNW66" s="431"/>
      <c r="BNX66" s="431"/>
      <c r="BNY66" s="431"/>
      <c r="BNZ66" s="431"/>
      <c r="BOA66" s="431"/>
      <c r="BOB66" s="431"/>
      <c r="BOC66" s="431"/>
      <c r="BOD66" s="431"/>
      <c r="BOE66" s="431"/>
      <c r="BOF66" s="431"/>
      <c r="BOG66" s="431"/>
      <c r="BOH66" s="431"/>
      <c r="BOI66" s="431"/>
      <c r="BOJ66" s="431"/>
      <c r="BOK66" s="431"/>
      <c r="BOL66" s="431"/>
      <c r="BOM66" s="431"/>
      <c r="BON66" s="431"/>
      <c r="BOO66" s="431"/>
      <c r="BOP66" s="431"/>
      <c r="BOQ66" s="431"/>
      <c r="BOR66" s="431"/>
      <c r="BOS66" s="431"/>
      <c r="BOT66" s="431"/>
      <c r="BOU66" s="431"/>
      <c r="BOV66" s="431"/>
      <c r="BOW66" s="431"/>
      <c r="BOX66" s="431"/>
      <c r="BOY66" s="431"/>
      <c r="BOZ66" s="431"/>
      <c r="BPA66" s="431"/>
      <c r="BPB66" s="431"/>
      <c r="BPC66" s="431"/>
      <c r="BPD66" s="431"/>
      <c r="BPE66" s="431"/>
      <c r="BPF66" s="431"/>
      <c r="BPG66" s="431"/>
      <c r="BPH66" s="431"/>
      <c r="BPI66" s="431"/>
      <c r="BPJ66" s="431"/>
      <c r="BPK66" s="431"/>
      <c r="BPL66" s="431"/>
      <c r="BPM66" s="431"/>
      <c r="BPN66" s="431"/>
      <c r="BPO66" s="431"/>
      <c r="BPP66" s="431"/>
      <c r="BPQ66" s="431"/>
      <c r="BPR66" s="431"/>
      <c r="BPS66" s="431"/>
      <c r="BPT66" s="431"/>
      <c r="BPU66" s="431"/>
      <c r="BPV66" s="431"/>
      <c r="BPW66" s="431"/>
      <c r="BPX66" s="431"/>
      <c r="BPY66" s="431"/>
      <c r="BPZ66" s="431"/>
      <c r="BQA66" s="431"/>
      <c r="BQB66" s="431"/>
      <c r="BQC66" s="431"/>
      <c r="BQD66" s="431"/>
      <c r="BQE66" s="431"/>
      <c r="BQF66" s="431"/>
      <c r="BQG66" s="431"/>
      <c r="BQH66" s="431"/>
      <c r="BQI66" s="431"/>
      <c r="BQJ66" s="431"/>
      <c r="BQK66" s="431"/>
      <c r="BQL66" s="431"/>
      <c r="BQM66" s="431"/>
      <c r="BQN66" s="431"/>
      <c r="BQO66" s="431"/>
      <c r="BQP66" s="431"/>
      <c r="BQQ66" s="431"/>
      <c r="BQR66" s="431"/>
      <c r="BQS66" s="431"/>
      <c r="BQT66" s="431"/>
      <c r="BQU66" s="431"/>
      <c r="BQV66" s="431"/>
      <c r="BQW66" s="431"/>
      <c r="BQX66" s="431"/>
      <c r="BQY66" s="431"/>
      <c r="BQZ66" s="431"/>
      <c r="BRA66" s="431"/>
      <c r="BRB66" s="431"/>
      <c r="BRC66" s="431"/>
      <c r="BRD66" s="431"/>
      <c r="BRE66" s="431"/>
      <c r="BRF66" s="431"/>
      <c r="BRG66" s="431"/>
      <c r="BRH66" s="431"/>
      <c r="BRI66" s="431"/>
      <c r="BRJ66" s="431"/>
      <c r="BRK66" s="431"/>
      <c r="BRL66" s="431"/>
      <c r="BRM66" s="431"/>
      <c r="BRN66" s="431"/>
      <c r="BRO66" s="431"/>
      <c r="BRP66" s="431"/>
      <c r="BRQ66" s="431"/>
      <c r="BRR66" s="431"/>
      <c r="BRS66" s="431"/>
      <c r="BRT66" s="431"/>
      <c r="BRU66" s="431"/>
      <c r="BRV66" s="431"/>
      <c r="BRW66" s="431"/>
      <c r="BRX66" s="431"/>
      <c r="BRY66" s="431"/>
      <c r="BRZ66" s="431"/>
      <c r="BSA66" s="431"/>
      <c r="BSB66" s="431"/>
      <c r="BSC66" s="431"/>
      <c r="BSD66" s="431"/>
      <c r="BSE66" s="431"/>
      <c r="BSF66" s="431"/>
      <c r="BSG66" s="431"/>
      <c r="BSH66" s="431"/>
      <c r="BSI66" s="431"/>
      <c r="BSJ66" s="431"/>
      <c r="BSK66" s="431"/>
      <c r="BSL66" s="431"/>
      <c r="BSM66" s="431"/>
      <c r="BSN66" s="431"/>
      <c r="BSO66" s="431"/>
      <c r="BSP66" s="431"/>
      <c r="BSQ66" s="431"/>
      <c r="BSR66" s="431"/>
      <c r="BSS66" s="431"/>
      <c r="BST66" s="431"/>
      <c r="BSU66" s="431"/>
      <c r="BSV66" s="431"/>
      <c r="BSW66" s="431"/>
      <c r="BSX66" s="431"/>
      <c r="BSY66" s="431"/>
      <c r="BSZ66" s="431"/>
      <c r="BTA66" s="431"/>
      <c r="BTB66" s="431"/>
      <c r="BTC66" s="431"/>
      <c r="BTD66" s="431"/>
      <c r="BTE66" s="431"/>
      <c r="BTF66" s="431"/>
      <c r="BTG66" s="431"/>
      <c r="BTH66" s="431"/>
      <c r="BTI66" s="431"/>
      <c r="BTJ66" s="431"/>
      <c r="BTK66" s="431"/>
      <c r="BTL66" s="431"/>
      <c r="BTM66" s="431"/>
      <c r="BTN66" s="431"/>
      <c r="BTO66" s="431"/>
      <c r="BTP66" s="431"/>
      <c r="BTQ66" s="431"/>
      <c r="BTR66" s="431"/>
      <c r="BTS66" s="431"/>
      <c r="BTT66" s="431"/>
      <c r="BTU66" s="431"/>
      <c r="BTV66" s="431"/>
      <c r="BTW66" s="431"/>
      <c r="BTX66" s="431"/>
      <c r="BTY66" s="431"/>
      <c r="BTZ66" s="431"/>
      <c r="BUA66" s="431"/>
      <c r="BUB66" s="431"/>
      <c r="BUC66" s="431"/>
      <c r="BUD66" s="431"/>
      <c r="BUE66" s="431"/>
      <c r="BUF66" s="431"/>
      <c r="BUG66" s="431"/>
      <c r="BUH66" s="431"/>
      <c r="BUI66" s="431"/>
      <c r="BUJ66" s="431"/>
      <c r="BUK66" s="431"/>
      <c r="BUL66" s="431"/>
      <c r="BUM66" s="431"/>
      <c r="BUN66" s="431"/>
      <c r="BUO66" s="431"/>
      <c r="BUP66" s="431"/>
      <c r="BUQ66" s="431"/>
      <c r="BUR66" s="431"/>
      <c r="BUS66" s="431"/>
      <c r="BUT66" s="431"/>
      <c r="BUU66" s="431"/>
      <c r="BUV66" s="431"/>
      <c r="BUW66" s="431"/>
      <c r="BUX66" s="431"/>
      <c r="BUY66" s="431"/>
      <c r="BUZ66" s="431"/>
      <c r="BVA66" s="431"/>
      <c r="BVB66" s="431"/>
      <c r="BVC66" s="431"/>
      <c r="BVD66" s="431"/>
      <c r="BVE66" s="431"/>
      <c r="BVF66" s="431"/>
      <c r="BVG66" s="431"/>
      <c r="BVH66" s="431"/>
      <c r="BVI66" s="431"/>
      <c r="BVJ66" s="431"/>
      <c r="BVK66" s="431"/>
      <c r="BVL66" s="431"/>
      <c r="BVM66" s="431"/>
      <c r="BVN66" s="431"/>
      <c r="BVO66" s="431"/>
      <c r="BVP66" s="431"/>
      <c r="BVQ66" s="431"/>
      <c r="BVR66" s="431"/>
      <c r="BVS66" s="431"/>
      <c r="BVT66" s="431"/>
      <c r="BVU66" s="431"/>
      <c r="BVV66" s="431"/>
      <c r="BVW66" s="431"/>
      <c r="BVX66" s="431"/>
      <c r="BVY66" s="431"/>
      <c r="BVZ66" s="431"/>
      <c r="BWA66" s="431"/>
      <c r="BWB66" s="431"/>
      <c r="BWC66" s="431"/>
      <c r="BWD66" s="431"/>
      <c r="BWE66" s="431"/>
      <c r="BWF66" s="431"/>
      <c r="BWG66" s="431"/>
      <c r="BWH66" s="431"/>
      <c r="BWI66" s="431"/>
      <c r="BWJ66" s="431"/>
      <c r="BWK66" s="431"/>
      <c r="BWL66" s="431"/>
      <c r="BWM66" s="431"/>
      <c r="BWN66" s="431"/>
      <c r="BWO66" s="431"/>
      <c r="BWP66" s="431"/>
      <c r="BWQ66" s="431"/>
      <c r="BWR66" s="431"/>
      <c r="BWS66" s="431"/>
      <c r="BWT66" s="431"/>
      <c r="BWU66" s="431"/>
      <c r="BWV66" s="431"/>
      <c r="BWW66" s="431"/>
      <c r="BWX66" s="431"/>
      <c r="BWY66" s="431"/>
      <c r="BWZ66" s="431"/>
      <c r="BXA66" s="431"/>
      <c r="BXB66" s="431"/>
      <c r="BXC66" s="431"/>
      <c r="BXD66" s="431"/>
      <c r="BXE66" s="431"/>
      <c r="BXF66" s="431"/>
      <c r="BXG66" s="431"/>
      <c r="BXH66" s="431"/>
      <c r="BXI66" s="431"/>
      <c r="BXJ66" s="431"/>
      <c r="BXK66" s="431"/>
      <c r="BXL66" s="431"/>
      <c r="BXM66" s="431"/>
      <c r="BXN66" s="431"/>
      <c r="BXO66" s="431"/>
      <c r="BXP66" s="431"/>
      <c r="BXQ66" s="431"/>
      <c r="BXR66" s="431"/>
      <c r="BXS66" s="431"/>
      <c r="BXT66" s="431"/>
      <c r="BXU66" s="431"/>
      <c r="BXV66" s="431"/>
      <c r="BXW66" s="431"/>
      <c r="BXX66" s="431"/>
      <c r="BXY66" s="431"/>
      <c r="BXZ66" s="431"/>
      <c r="BYA66" s="431"/>
      <c r="BYB66" s="431"/>
      <c r="BYC66" s="431"/>
      <c r="BYD66" s="431"/>
      <c r="BYE66" s="431"/>
      <c r="BYF66" s="431"/>
      <c r="BYG66" s="431"/>
      <c r="BYH66" s="431"/>
      <c r="BYI66" s="431"/>
      <c r="BYJ66" s="431"/>
      <c r="BYK66" s="431"/>
      <c r="BYL66" s="431"/>
      <c r="BYM66" s="431"/>
      <c r="BYN66" s="431"/>
      <c r="BYO66" s="431"/>
      <c r="BYP66" s="431"/>
      <c r="BYQ66" s="431"/>
      <c r="BYR66" s="431"/>
      <c r="BYS66" s="431"/>
      <c r="BYT66" s="431"/>
      <c r="BYU66" s="431"/>
      <c r="BYV66" s="431"/>
      <c r="BYW66" s="431"/>
      <c r="BYX66" s="431"/>
      <c r="BYY66" s="431"/>
      <c r="BYZ66" s="431"/>
      <c r="BZA66" s="431"/>
      <c r="BZB66" s="431"/>
      <c r="BZC66" s="431"/>
      <c r="BZD66" s="431"/>
      <c r="BZE66" s="431"/>
      <c r="BZF66" s="431"/>
      <c r="BZG66" s="431"/>
      <c r="BZH66" s="431"/>
      <c r="BZI66" s="431"/>
      <c r="BZJ66" s="431"/>
      <c r="BZK66" s="431"/>
      <c r="BZL66" s="431"/>
      <c r="BZM66" s="431"/>
      <c r="BZN66" s="431"/>
      <c r="BZO66" s="431"/>
      <c r="BZP66" s="431"/>
      <c r="BZQ66" s="431"/>
      <c r="BZR66" s="431"/>
      <c r="BZS66" s="431"/>
      <c r="BZT66" s="431"/>
      <c r="BZU66" s="431"/>
      <c r="BZV66" s="431"/>
      <c r="BZW66" s="431"/>
      <c r="BZX66" s="431"/>
      <c r="BZY66" s="431"/>
      <c r="BZZ66" s="431"/>
      <c r="CAA66" s="431"/>
      <c r="CAB66" s="431"/>
      <c r="CAC66" s="431"/>
      <c r="CAD66" s="431"/>
      <c r="CAE66" s="431"/>
      <c r="CAF66" s="431"/>
      <c r="CAG66" s="431"/>
      <c r="CAH66" s="431"/>
      <c r="CAI66" s="431"/>
      <c r="CAJ66" s="431"/>
      <c r="CAK66" s="431"/>
      <c r="CAL66" s="431"/>
      <c r="CAM66" s="431"/>
      <c r="CAN66" s="431"/>
      <c r="CAO66" s="431"/>
      <c r="CAP66" s="431"/>
      <c r="CAQ66" s="431"/>
      <c r="CAR66" s="431"/>
      <c r="CAS66" s="431"/>
      <c r="CAT66" s="431"/>
      <c r="CAU66" s="431"/>
      <c r="CAV66" s="431"/>
      <c r="CAW66" s="431"/>
      <c r="CAX66" s="431"/>
      <c r="CAY66" s="431"/>
      <c r="CAZ66" s="431"/>
      <c r="CBA66" s="431"/>
      <c r="CBB66" s="431"/>
      <c r="CBC66" s="431"/>
      <c r="CBD66" s="431"/>
      <c r="CBE66" s="431"/>
      <c r="CBF66" s="431"/>
      <c r="CBG66" s="431"/>
      <c r="CBH66" s="431"/>
      <c r="CBI66" s="431"/>
      <c r="CBJ66" s="431"/>
      <c r="CBK66" s="431"/>
      <c r="CBL66" s="431"/>
      <c r="CBM66" s="431"/>
      <c r="CBN66" s="431"/>
      <c r="CBO66" s="431"/>
      <c r="CBP66" s="431"/>
      <c r="CBQ66" s="431"/>
      <c r="CBR66" s="431"/>
      <c r="CBS66" s="431"/>
      <c r="CBT66" s="431"/>
      <c r="CBU66" s="431"/>
      <c r="CBV66" s="431"/>
      <c r="CBW66" s="431"/>
      <c r="CBX66" s="431"/>
      <c r="CBY66" s="431"/>
      <c r="CBZ66" s="431"/>
      <c r="CCA66" s="431"/>
      <c r="CCB66" s="431"/>
      <c r="CCC66" s="431"/>
      <c r="CCD66" s="431"/>
      <c r="CCE66" s="431"/>
      <c r="CCF66" s="431"/>
      <c r="CCG66" s="431"/>
      <c r="CCH66" s="431"/>
      <c r="CCI66" s="431"/>
      <c r="CCJ66" s="431"/>
      <c r="CCK66" s="431"/>
      <c r="CCL66" s="431"/>
      <c r="CCM66" s="431"/>
      <c r="CCN66" s="431"/>
      <c r="CCO66" s="431"/>
      <c r="CCP66" s="431"/>
      <c r="CCQ66" s="431"/>
      <c r="CCR66" s="431"/>
      <c r="CCS66" s="431"/>
      <c r="CCT66" s="431"/>
      <c r="CCU66" s="431"/>
      <c r="CCV66" s="431"/>
      <c r="CCW66" s="431"/>
      <c r="CCX66" s="431"/>
      <c r="CCY66" s="431"/>
      <c r="CCZ66" s="431"/>
      <c r="CDA66" s="431"/>
      <c r="CDB66" s="431"/>
      <c r="CDC66" s="431"/>
      <c r="CDD66" s="431"/>
      <c r="CDE66" s="431"/>
      <c r="CDF66" s="431"/>
      <c r="CDG66" s="431"/>
      <c r="CDH66" s="431"/>
      <c r="CDI66" s="431"/>
      <c r="CDJ66" s="431"/>
      <c r="CDK66" s="431"/>
      <c r="CDL66" s="431"/>
      <c r="CDM66" s="431"/>
      <c r="CDN66" s="431"/>
      <c r="CDO66" s="431"/>
      <c r="CDP66" s="431"/>
      <c r="CDQ66" s="431"/>
      <c r="CDR66" s="431"/>
      <c r="CDS66" s="431"/>
      <c r="CDT66" s="431"/>
      <c r="CDU66" s="431"/>
      <c r="CDV66" s="431"/>
      <c r="CDW66" s="431"/>
      <c r="CDX66" s="431"/>
      <c r="CDY66" s="431"/>
      <c r="CDZ66" s="431"/>
      <c r="CEA66" s="431"/>
      <c r="CEB66" s="431"/>
      <c r="CEC66" s="431"/>
      <c r="CED66" s="431"/>
      <c r="CEE66" s="431"/>
      <c r="CEF66" s="431"/>
      <c r="CEG66" s="431"/>
      <c r="CEH66" s="431"/>
      <c r="CEI66" s="431"/>
      <c r="CEJ66" s="431"/>
      <c r="CEK66" s="431"/>
      <c r="CEL66" s="431"/>
      <c r="CEM66" s="431"/>
      <c r="CEN66" s="431"/>
      <c r="CEO66" s="431"/>
      <c r="CEP66" s="431"/>
      <c r="CEQ66" s="431"/>
      <c r="CER66" s="431"/>
      <c r="CES66" s="431"/>
      <c r="CET66" s="431"/>
      <c r="CEU66" s="431"/>
      <c r="CEV66" s="431"/>
      <c r="CEW66" s="431"/>
      <c r="CEX66" s="431"/>
      <c r="CEY66" s="431"/>
      <c r="CEZ66" s="431"/>
      <c r="CFA66" s="431"/>
      <c r="CFB66" s="431"/>
      <c r="CFC66" s="431"/>
      <c r="CFD66" s="431"/>
      <c r="CFE66" s="431"/>
      <c r="CFF66" s="431"/>
      <c r="CFG66" s="431"/>
      <c r="CFH66" s="431"/>
      <c r="CFI66" s="431"/>
      <c r="CFJ66" s="431"/>
      <c r="CFK66" s="431"/>
      <c r="CFL66" s="431"/>
      <c r="CFM66" s="431"/>
      <c r="CFN66" s="431"/>
      <c r="CFO66" s="431"/>
      <c r="CFP66" s="431"/>
      <c r="CFQ66" s="431"/>
      <c r="CFR66" s="431"/>
      <c r="CFS66" s="431"/>
      <c r="CFT66" s="431"/>
      <c r="CFU66" s="431"/>
      <c r="CFV66" s="431"/>
      <c r="CFW66" s="431"/>
      <c r="CFX66" s="431"/>
      <c r="CFY66" s="431"/>
      <c r="CFZ66" s="431"/>
      <c r="CGA66" s="431"/>
      <c r="CGB66" s="431"/>
      <c r="CGC66" s="431"/>
      <c r="CGD66" s="431"/>
      <c r="CGE66" s="431"/>
      <c r="CGF66" s="431"/>
      <c r="CGG66" s="431"/>
      <c r="CGH66" s="431"/>
      <c r="CGI66" s="431"/>
      <c r="CGJ66" s="431"/>
      <c r="CGK66" s="431"/>
      <c r="CGL66" s="431"/>
      <c r="CGM66" s="431"/>
      <c r="CGN66" s="431"/>
      <c r="CGO66" s="431"/>
      <c r="CGP66" s="431"/>
      <c r="CGQ66" s="431"/>
      <c r="CGR66" s="431"/>
      <c r="CGS66" s="431"/>
      <c r="CGT66" s="431"/>
      <c r="CGU66" s="431"/>
      <c r="CGV66" s="431"/>
      <c r="CGW66" s="431"/>
      <c r="CGX66" s="431"/>
      <c r="CGY66" s="431"/>
      <c r="CGZ66" s="431"/>
      <c r="CHA66" s="431"/>
      <c r="CHB66" s="431"/>
      <c r="CHC66" s="431"/>
      <c r="CHD66" s="431"/>
      <c r="CHE66" s="431"/>
      <c r="CHF66" s="431"/>
      <c r="CHG66" s="431"/>
      <c r="CHH66" s="431"/>
      <c r="CHI66" s="431"/>
      <c r="CHJ66" s="431"/>
      <c r="CHK66" s="431"/>
      <c r="CHL66" s="431"/>
      <c r="CHM66" s="431"/>
      <c r="CHN66" s="431"/>
      <c r="CHO66" s="431"/>
      <c r="CHP66" s="431"/>
      <c r="CHQ66" s="431"/>
      <c r="CHR66" s="431"/>
      <c r="CHS66" s="431"/>
      <c r="CHT66" s="431"/>
      <c r="CHU66" s="431"/>
      <c r="CHV66" s="431"/>
      <c r="CHW66" s="431"/>
      <c r="CHX66" s="431"/>
      <c r="CHY66" s="431"/>
      <c r="CHZ66" s="431"/>
      <c r="CIA66" s="431"/>
      <c r="CIB66" s="431"/>
      <c r="CIC66" s="431"/>
      <c r="CID66" s="431"/>
      <c r="CIE66" s="431"/>
      <c r="CIF66" s="431"/>
      <c r="CIG66" s="431"/>
      <c r="CIH66" s="431"/>
      <c r="CII66" s="431"/>
      <c r="CIJ66" s="431"/>
      <c r="CIK66" s="431"/>
      <c r="CIL66" s="431"/>
      <c r="CIM66" s="431"/>
      <c r="CIN66" s="431"/>
      <c r="CIO66" s="431"/>
      <c r="CIP66" s="431"/>
      <c r="CIQ66" s="431"/>
      <c r="CIR66" s="431"/>
      <c r="CIS66" s="431"/>
      <c r="CIT66" s="431"/>
      <c r="CIU66" s="431"/>
      <c r="CIV66" s="431"/>
      <c r="CIW66" s="431"/>
      <c r="CIX66" s="431"/>
      <c r="CIY66" s="431"/>
      <c r="CIZ66" s="431"/>
      <c r="CJA66" s="431"/>
      <c r="CJB66" s="431"/>
      <c r="CJC66" s="431"/>
      <c r="CJD66" s="431"/>
      <c r="CJE66" s="431"/>
      <c r="CJF66" s="431"/>
      <c r="CJG66" s="431"/>
      <c r="CJH66" s="431"/>
      <c r="CJI66" s="431"/>
      <c r="CJJ66" s="431"/>
      <c r="CJK66" s="431"/>
      <c r="CJL66" s="431"/>
      <c r="CJM66" s="431"/>
      <c r="CJN66" s="431"/>
      <c r="CJO66" s="431"/>
      <c r="CJP66" s="431"/>
      <c r="CJQ66" s="431"/>
      <c r="CJR66" s="431"/>
      <c r="CJS66" s="431"/>
      <c r="CJT66" s="431"/>
      <c r="CJU66" s="431"/>
      <c r="CJV66" s="431"/>
      <c r="CJW66" s="431"/>
      <c r="CJX66" s="431"/>
      <c r="CJY66" s="431"/>
      <c r="CJZ66" s="431"/>
      <c r="CKA66" s="431"/>
      <c r="CKB66" s="431"/>
      <c r="CKC66" s="431"/>
      <c r="CKD66" s="431"/>
      <c r="CKE66" s="431"/>
      <c r="CKF66" s="431"/>
      <c r="CKG66" s="431"/>
      <c r="CKH66" s="431"/>
      <c r="CKI66" s="431"/>
      <c r="CKJ66" s="431"/>
      <c r="CKK66" s="431"/>
      <c r="CKL66" s="431"/>
      <c r="CKM66" s="431"/>
      <c r="CKN66" s="431"/>
      <c r="CKO66" s="431"/>
      <c r="CKP66" s="431"/>
      <c r="CKQ66" s="431"/>
      <c r="CKR66" s="431"/>
      <c r="CKS66" s="431"/>
      <c r="CKT66" s="431"/>
      <c r="CKU66" s="431"/>
      <c r="CKV66" s="431"/>
      <c r="CKW66" s="431"/>
      <c r="CKX66" s="431"/>
      <c r="CKY66" s="431"/>
      <c r="CKZ66" s="431"/>
      <c r="CLA66" s="431"/>
      <c r="CLB66" s="431"/>
      <c r="CLC66" s="431"/>
      <c r="CLD66" s="431"/>
      <c r="CLE66" s="431"/>
      <c r="CLF66" s="431"/>
      <c r="CLG66" s="431"/>
      <c r="CLH66" s="431"/>
      <c r="CLI66" s="431"/>
      <c r="CLJ66" s="431"/>
      <c r="CLK66" s="431"/>
      <c r="CLL66" s="431"/>
      <c r="CLM66" s="431"/>
      <c r="CLN66" s="431"/>
      <c r="CLO66" s="431"/>
      <c r="CLP66" s="431"/>
      <c r="CLQ66" s="431"/>
      <c r="CLR66" s="431"/>
      <c r="CLS66" s="431"/>
      <c r="CLT66" s="431"/>
      <c r="CLU66" s="431"/>
      <c r="CLV66" s="431"/>
      <c r="CLW66" s="431"/>
      <c r="CLX66" s="431"/>
      <c r="CLY66" s="431"/>
      <c r="CLZ66" s="431"/>
      <c r="CMA66" s="431"/>
      <c r="CMB66" s="431"/>
      <c r="CMC66" s="431"/>
      <c r="CMD66" s="431"/>
      <c r="CME66" s="431"/>
      <c r="CMF66" s="431"/>
      <c r="CMG66" s="431"/>
      <c r="CMH66" s="431"/>
      <c r="CMI66" s="431"/>
      <c r="CMJ66" s="431"/>
      <c r="CMK66" s="431"/>
      <c r="CML66" s="431"/>
      <c r="CMM66" s="431"/>
      <c r="CMN66" s="431"/>
      <c r="CMO66" s="431"/>
      <c r="CMP66" s="431"/>
      <c r="CMQ66" s="431"/>
      <c r="CMR66" s="431"/>
      <c r="CMS66" s="431"/>
      <c r="CMT66" s="431"/>
      <c r="CMU66" s="431"/>
      <c r="CMV66" s="431"/>
      <c r="CMW66" s="431"/>
      <c r="CMX66" s="431"/>
      <c r="CMY66" s="431"/>
      <c r="CMZ66" s="431"/>
      <c r="CNA66" s="431"/>
      <c r="CNB66" s="431"/>
      <c r="CNC66" s="431"/>
      <c r="CND66" s="431"/>
      <c r="CNE66" s="431"/>
      <c r="CNF66" s="431"/>
      <c r="CNG66" s="431"/>
      <c r="CNH66" s="431"/>
      <c r="CNI66" s="431"/>
      <c r="CNJ66" s="431"/>
      <c r="CNK66" s="431"/>
      <c r="CNL66" s="431"/>
      <c r="CNM66" s="431"/>
      <c r="CNN66" s="431"/>
      <c r="CNO66" s="431"/>
      <c r="CNP66" s="431"/>
      <c r="CNQ66" s="431"/>
      <c r="CNR66" s="431"/>
      <c r="CNS66" s="431"/>
      <c r="CNT66" s="431"/>
      <c r="CNU66" s="431"/>
      <c r="CNV66" s="431"/>
      <c r="CNW66" s="431"/>
      <c r="CNX66" s="431"/>
      <c r="CNY66" s="431"/>
      <c r="CNZ66" s="431"/>
      <c r="COA66" s="431"/>
      <c r="COB66" s="431"/>
      <c r="COC66" s="431"/>
      <c r="COD66" s="431"/>
      <c r="COE66" s="431"/>
      <c r="COF66" s="431"/>
      <c r="COG66" s="431"/>
      <c r="COH66" s="431"/>
      <c r="COI66" s="431"/>
      <c r="COJ66" s="431"/>
      <c r="COK66" s="431"/>
      <c r="COL66" s="431"/>
      <c r="COM66" s="431"/>
      <c r="CON66" s="431"/>
      <c r="COO66" s="431"/>
      <c r="COP66" s="431"/>
      <c r="COQ66" s="431"/>
      <c r="COR66" s="431"/>
      <c r="COS66" s="431"/>
      <c r="COT66" s="431"/>
      <c r="COU66" s="431"/>
      <c r="COV66" s="431"/>
      <c r="COW66" s="431"/>
      <c r="COX66" s="431"/>
      <c r="COY66" s="431"/>
      <c r="COZ66" s="431"/>
      <c r="CPA66" s="431"/>
      <c r="CPB66" s="431"/>
      <c r="CPC66" s="431"/>
      <c r="CPD66" s="431"/>
      <c r="CPE66" s="431"/>
      <c r="CPF66" s="431"/>
      <c r="CPG66" s="431"/>
      <c r="CPH66" s="431"/>
      <c r="CPI66" s="431"/>
      <c r="CPJ66" s="431"/>
      <c r="CPK66" s="431"/>
      <c r="CPL66" s="431"/>
      <c r="CPM66" s="431"/>
      <c r="CPN66" s="431"/>
      <c r="CPO66" s="431"/>
      <c r="CPP66" s="431"/>
      <c r="CPQ66" s="431"/>
      <c r="CPR66" s="431"/>
      <c r="CPS66" s="431"/>
      <c r="CPT66" s="431"/>
      <c r="CPU66" s="431"/>
      <c r="CPV66" s="431"/>
      <c r="CPW66" s="431"/>
      <c r="CPX66" s="431"/>
      <c r="CPY66" s="431"/>
      <c r="CPZ66" s="431"/>
      <c r="CQA66" s="431"/>
      <c r="CQB66" s="431"/>
      <c r="CQC66" s="431"/>
      <c r="CQD66" s="431"/>
      <c r="CQE66" s="431"/>
      <c r="CQF66" s="431"/>
      <c r="CQG66" s="431"/>
      <c r="CQH66" s="431"/>
      <c r="CQI66" s="431"/>
      <c r="CQJ66" s="431"/>
      <c r="CQK66" s="431"/>
      <c r="CQL66" s="431"/>
      <c r="CQM66" s="431"/>
      <c r="CQN66" s="431"/>
      <c r="CQO66" s="431"/>
      <c r="CQP66" s="431"/>
      <c r="CQQ66" s="431"/>
      <c r="CQR66" s="431"/>
      <c r="CQS66" s="431"/>
      <c r="CQT66" s="431"/>
      <c r="CQU66" s="431"/>
      <c r="CQV66" s="431"/>
      <c r="CQW66" s="431"/>
      <c r="CQX66" s="431"/>
      <c r="CQY66" s="431"/>
      <c r="CQZ66" s="431"/>
      <c r="CRA66" s="431"/>
      <c r="CRB66" s="431"/>
      <c r="CRC66" s="431"/>
      <c r="CRD66" s="431"/>
      <c r="CRE66" s="431"/>
      <c r="CRF66" s="431"/>
      <c r="CRG66" s="431"/>
      <c r="CRH66" s="431"/>
      <c r="CRI66" s="431"/>
      <c r="CRJ66" s="431"/>
      <c r="CRK66" s="431"/>
      <c r="CRL66" s="431"/>
      <c r="CRM66" s="431"/>
      <c r="CRN66" s="431"/>
      <c r="CRO66" s="431"/>
      <c r="CRP66" s="431"/>
      <c r="CRQ66" s="431"/>
      <c r="CRR66" s="431"/>
      <c r="CRS66" s="431"/>
      <c r="CRT66" s="431"/>
      <c r="CRU66" s="431"/>
      <c r="CRV66" s="431"/>
      <c r="CRW66" s="431"/>
      <c r="CRX66" s="431"/>
      <c r="CRY66" s="431"/>
      <c r="CRZ66" s="431"/>
      <c r="CSA66" s="431"/>
      <c r="CSB66" s="431"/>
      <c r="CSC66" s="431"/>
      <c r="CSD66" s="431"/>
      <c r="CSE66" s="431"/>
      <c r="CSF66" s="431"/>
      <c r="CSG66" s="431"/>
      <c r="CSH66" s="431"/>
      <c r="CSI66" s="431"/>
      <c r="CSJ66" s="431"/>
      <c r="CSK66" s="431"/>
      <c r="CSL66" s="431"/>
      <c r="CSM66" s="431"/>
      <c r="CSN66" s="431"/>
      <c r="CSO66" s="431"/>
      <c r="CSP66" s="431"/>
      <c r="CSQ66" s="431"/>
      <c r="CSR66" s="431"/>
      <c r="CSS66" s="431"/>
      <c r="CST66" s="431"/>
      <c r="CSU66" s="431"/>
      <c r="CSV66" s="431"/>
      <c r="CSW66" s="431"/>
      <c r="CSX66" s="431"/>
      <c r="CSY66" s="431"/>
      <c r="CSZ66" s="431"/>
      <c r="CTA66" s="431"/>
      <c r="CTB66" s="431"/>
      <c r="CTC66" s="431"/>
      <c r="CTD66" s="431"/>
      <c r="CTE66" s="431"/>
      <c r="CTF66" s="431"/>
      <c r="CTG66" s="431"/>
      <c r="CTH66" s="431"/>
      <c r="CTI66" s="431"/>
      <c r="CTJ66" s="431"/>
      <c r="CTK66" s="431"/>
      <c r="CTL66" s="431"/>
      <c r="CTM66" s="431"/>
      <c r="CTN66" s="431"/>
      <c r="CTO66" s="431"/>
      <c r="CTP66" s="431"/>
      <c r="CTQ66" s="431"/>
      <c r="CTR66" s="431"/>
      <c r="CTS66" s="431"/>
      <c r="CTT66" s="431"/>
      <c r="CTU66" s="431"/>
      <c r="CTV66" s="431"/>
      <c r="CTW66" s="431"/>
      <c r="CTX66" s="431"/>
      <c r="CTY66" s="431"/>
      <c r="CTZ66" s="431"/>
      <c r="CUA66" s="431"/>
      <c r="CUB66" s="431"/>
      <c r="CUC66" s="431"/>
      <c r="CUD66" s="431"/>
      <c r="CUE66" s="431"/>
      <c r="CUF66" s="431"/>
      <c r="CUG66" s="431"/>
      <c r="CUH66" s="431"/>
      <c r="CUI66" s="431"/>
      <c r="CUJ66" s="431"/>
      <c r="CUK66" s="431"/>
      <c r="CUL66" s="431"/>
      <c r="CUM66" s="431"/>
      <c r="CUN66" s="431"/>
      <c r="CUO66" s="431"/>
      <c r="CUP66" s="431"/>
      <c r="CUQ66" s="431"/>
      <c r="CUR66" s="431"/>
      <c r="CUS66" s="431"/>
      <c r="CUT66" s="431"/>
      <c r="CUU66" s="431"/>
      <c r="CUV66" s="431"/>
      <c r="CUW66" s="431"/>
      <c r="CUX66" s="431"/>
      <c r="CUY66" s="431"/>
      <c r="CUZ66" s="431"/>
      <c r="CVA66" s="431"/>
      <c r="CVB66" s="431"/>
      <c r="CVC66" s="431"/>
      <c r="CVD66" s="431"/>
      <c r="CVE66" s="431"/>
      <c r="CVF66" s="431"/>
      <c r="CVG66" s="431"/>
      <c r="CVH66" s="431"/>
      <c r="CVI66" s="431"/>
      <c r="CVJ66" s="431"/>
      <c r="CVK66" s="431"/>
      <c r="CVL66" s="431"/>
      <c r="CVM66" s="431"/>
      <c r="CVN66" s="431"/>
      <c r="CVO66" s="431"/>
      <c r="CVP66" s="431"/>
      <c r="CVQ66" s="431"/>
      <c r="CVR66" s="431"/>
      <c r="CVS66" s="431"/>
      <c r="CVT66" s="431"/>
      <c r="CVU66" s="431"/>
      <c r="CVV66" s="431"/>
      <c r="CVW66" s="431"/>
      <c r="CVX66" s="431"/>
      <c r="CVY66" s="431"/>
      <c r="CVZ66" s="431"/>
      <c r="CWA66" s="431"/>
      <c r="CWB66" s="431"/>
      <c r="CWC66" s="431"/>
      <c r="CWD66" s="431"/>
      <c r="CWE66" s="431"/>
      <c r="CWF66" s="431"/>
      <c r="CWG66" s="431"/>
      <c r="CWH66" s="431"/>
      <c r="CWI66" s="431"/>
      <c r="CWJ66" s="431"/>
      <c r="CWK66" s="431"/>
      <c r="CWL66" s="431"/>
      <c r="CWM66" s="431"/>
      <c r="CWN66" s="431"/>
      <c r="CWO66" s="431"/>
      <c r="CWP66" s="431"/>
      <c r="CWQ66" s="431"/>
      <c r="CWR66" s="431"/>
      <c r="CWS66" s="431"/>
      <c r="CWT66" s="431"/>
      <c r="CWU66" s="431"/>
      <c r="CWV66" s="431"/>
      <c r="CWW66" s="431"/>
      <c r="CWX66" s="431"/>
      <c r="CWY66" s="431"/>
      <c r="CWZ66" s="431"/>
      <c r="CXA66" s="431"/>
      <c r="CXB66" s="431"/>
      <c r="CXC66" s="431"/>
      <c r="CXD66" s="431"/>
      <c r="CXE66" s="431"/>
      <c r="CXF66" s="431"/>
      <c r="CXG66" s="431"/>
      <c r="CXH66" s="431"/>
      <c r="CXI66" s="431"/>
      <c r="CXJ66" s="431"/>
      <c r="CXK66" s="431"/>
      <c r="CXL66" s="431"/>
      <c r="CXM66" s="431"/>
      <c r="CXN66" s="431"/>
      <c r="CXO66" s="431"/>
      <c r="CXP66" s="431"/>
      <c r="CXQ66" s="431"/>
      <c r="CXR66" s="431"/>
      <c r="CXS66" s="431"/>
      <c r="CXT66" s="431"/>
      <c r="CXU66" s="431"/>
      <c r="CXV66" s="431"/>
      <c r="CXW66" s="431"/>
      <c r="CXX66" s="431"/>
      <c r="CXY66" s="431"/>
      <c r="CXZ66" s="431"/>
      <c r="CYA66" s="431"/>
      <c r="CYB66" s="431"/>
      <c r="CYC66" s="431"/>
      <c r="CYD66" s="431"/>
      <c r="CYE66" s="431"/>
      <c r="CYF66" s="431"/>
      <c r="CYG66" s="431"/>
      <c r="CYH66" s="431"/>
      <c r="CYI66" s="431"/>
      <c r="CYJ66" s="431"/>
      <c r="CYK66" s="431"/>
      <c r="CYL66" s="431"/>
      <c r="CYM66" s="431"/>
      <c r="CYN66" s="431"/>
      <c r="CYO66" s="431"/>
      <c r="CYP66" s="431"/>
      <c r="CYQ66" s="431"/>
      <c r="CYR66" s="431"/>
      <c r="CYS66" s="431"/>
      <c r="CYT66" s="431"/>
      <c r="CYU66" s="431"/>
      <c r="CYV66" s="431"/>
      <c r="CYW66" s="431"/>
      <c r="CYX66" s="431"/>
      <c r="CYY66" s="431"/>
      <c r="CYZ66" s="431"/>
      <c r="CZA66" s="431"/>
      <c r="CZB66" s="431"/>
      <c r="CZC66" s="431"/>
      <c r="CZD66" s="431"/>
      <c r="CZE66" s="431"/>
      <c r="CZF66" s="431"/>
      <c r="CZG66" s="431"/>
      <c r="CZH66" s="431"/>
      <c r="CZI66" s="431"/>
      <c r="CZJ66" s="431"/>
      <c r="CZK66" s="431"/>
      <c r="CZL66" s="431"/>
      <c r="CZM66" s="431"/>
      <c r="CZN66" s="431"/>
      <c r="CZO66" s="431"/>
      <c r="CZP66" s="431"/>
      <c r="CZQ66" s="431"/>
      <c r="CZR66" s="431"/>
      <c r="CZS66" s="431"/>
      <c r="CZT66" s="431"/>
      <c r="CZU66" s="431"/>
      <c r="CZV66" s="431"/>
      <c r="CZW66" s="431"/>
      <c r="CZX66" s="431"/>
      <c r="CZY66" s="431"/>
      <c r="CZZ66" s="431"/>
      <c r="DAA66" s="431"/>
      <c r="DAB66" s="431"/>
      <c r="DAC66" s="431"/>
      <c r="DAD66" s="431"/>
      <c r="DAE66" s="431"/>
      <c r="DAF66" s="431"/>
      <c r="DAG66" s="431"/>
      <c r="DAH66" s="431"/>
      <c r="DAI66" s="431"/>
      <c r="DAJ66" s="431"/>
      <c r="DAK66" s="431"/>
      <c r="DAL66" s="431"/>
      <c r="DAM66" s="431"/>
      <c r="DAN66" s="431"/>
      <c r="DAO66" s="431"/>
      <c r="DAP66" s="431"/>
      <c r="DAQ66" s="431"/>
      <c r="DAR66" s="431"/>
      <c r="DAS66" s="431"/>
      <c r="DAT66" s="431"/>
      <c r="DAU66" s="431"/>
      <c r="DAV66" s="431"/>
      <c r="DAW66" s="431"/>
      <c r="DAX66" s="431"/>
      <c r="DAY66" s="431"/>
      <c r="DAZ66" s="431"/>
      <c r="DBA66" s="431"/>
      <c r="DBB66" s="431"/>
      <c r="DBC66" s="431"/>
      <c r="DBD66" s="431"/>
      <c r="DBE66" s="431"/>
      <c r="DBF66" s="431"/>
      <c r="DBG66" s="431"/>
      <c r="DBH66" s="431"/>
      <c r="DBI66" s="431"/>
      <c r="DBJ66" s="431"/>
      <c r="DBK66" s="431"/>
      <c r="DBL66" s="431"/>
      <c r="DBM66" s="431"/>
      <c r="DBN66" s="431"/>
      <c r="DBO66" s="431"/>
      <c r="DBP66" s="431"/>
      <c r="DBQ66" s="431"/>
      <c r="DBR66" s="431"/>
      <c r="DBS66" s="431"/>
      <c r="DBT66" s="431"/>
      <c r="DBU66" s="431"/>
      <c r="DBV66" s="431"/>
      <c r="DBW66" s="431"/>
      <c r="DBX66" s="431"/>
      <c r="DBY66" s="431"/>
      <c r="DBZ66" s="431"/>
      <c r="DCA66" s="431"/>
      <c r="DCB66" s="431"/>
      <c r="DCC66" s="431"/>
      <c r="DCD66" s="431"/>
      <c r="DCE66" s="431"/>
      <c r="DCF66" s="431"/>
      <c r="DCG66" s="431"/>
      <c r="DCH66" s="431"/>
      <c r="DCI66" s="431"/>
      <c r="DCJ66" s="431"/>
      <c r="DCK66" s="431"/>
      <c r="DCL66" s="431"/>
      <c r="DCM66" s="431"/>
      <c r="DCN66" s="431"/>
      <c r="DCO66" s="431"/>
      <c r="DCP66" s="431"/>
      <c r="DCQ66" s="431"/>
      <c r="DCR66" s="431"/>
      <c r="DCS66" s="431"/>
      <c r="DCT66" s="431"/>
      <c r="DCU66" s="431"/>
      <c r="DCV66" s="431"/>
      <c r="DCW66" s="431"/>
      <c r="DCX66" s="431"/>
      <c r="DCY66" s="431"/>
      <c r="DCZ66" s="431"/>
      <c r="DDA66" s="431"/>
      <c r="DDB66" s="431"/>
      <c r="DDC66" s="431"/>
      <c r="DDD66" s="431"/>
      <c r="DDE66" s="431"/>
      <c r="DDF66" s="431"/>
      <c r="DDG66" s="431"/>
      <c r="DDH66" s="431"/>
      <c r="DDI66" s="431"/>
      <c r="DDJ66" s="431"/>
      <c r="DDK66" s="431"/>
      <c r="DDL66" s="431"/>
      <c r="DDM66" s="431"/>
      <c r="DDN66" s="431"/>
      <c r="DDO66" s="431"/>
      <c r="DDP66" s="431"/>
      <c r="DDQ66" s="431"/>
      <c r="DDR66" s="431"/>
      <c r="DDS66" s="431"/>
      <c r="DDT66" s="431"/>
      <c r="DDU66" s="431"/>
      <c r="DDV66" s="431"/>
      <c r="DDW66" s="431"/>
      <c r="DDX66" s="431"/>
      <c r="DDY66" s="431"/>
      <c r="DDZ66" s="431"/>
      <c r="DEA66" s="431"/>
      <c r="DEB66" s="431"/>
      <c r="DEC66" s="431"/>
      <c r="DED66" s="431"/>
      <c r="DEE66" s="431"/>
      <c r="DEF66" s="431"/>
      <c r="DEG66" s="431"/>
      <c r="DEH66" s="431"/>
      <c r="DEI66" s="431"/>
      <c r="DEJ66" s="431"/>
      <c r="DEK66" s="431"/>
      <c r="DEL66" s="431"/>
      <c r="DEM66" s="431"/>
      <c r="DEN66" s="431"/>
      <c r="DEO66" s="431"/>
      <c r="DEP66" s="431"/>
      <c r="DEQ66" s="431"/>
      <c r="DER66" s="431"/>
      <c r="DES66" s="431"/>
      <c r="DET66" s="431"/>
      <c r="DEU66" s="431"/>
      <c r="DEV66" s="431"/>
      <c r="DEW66" s="431"/>
      <c r="DEX66" s="431"/>
      <c r="DEY66" s="431"/>
      <c r="DEZ66" s="431"/>
      <c r="DFA66" s="431"/>
      <c r="DFB66" s="431"/>
      <c r="DFC66" s="431"/>
      <c r="DFD66" s="431"/>
      <c r="DFE66" s="431"/>
      <c r="DFF66" s="431"/>
      <c r="DFG66" s="431"/>
      <c r="DFH66" s="431"/>
      <c r="DFI66" s="431"/>
      <c r="DFJ66" s="431"/>
      <c r="DFK66" s="431"/>
      <c r="DFL66" s="431"/>
      <c r="DFM66" s="431"/>
      <c r="DFN66" s="431"/>
      <c r="DFO66" s="431"/>
      <c r="DFP66" s="431"/>
      <c r="DFQ66" s="431"/>
      <c r="DFR66" s="431"/>
      <c r="DFS66" s="431"/>
      <c r="DFT66" s="431"/>
      <c r="DFU66" s="431"/>
      <c r="DFV66" s="431"/>
      <c r="DFW66" s="431"/>
      <c r="DFX66" s="431"/>
      <c r="DFY66" s="431"/>
      <c r="DFZ66" s="431"/>
      <c r="DGA66" s="431"/>
      <c r="DGB66" s="431"/>
      <c r="DGC66" s="431"/>
      <c r="DGD66" s="431"/>
      <c r="DGE66" s="431"/>
      <c r="DGF66" s="431"/>
      <c r="DGG66" s="431"/>
      <c r="DGH66" s="431"/>
      <c r="DGI66" s="431"/>
      <c r="DGJ66" s="431"/>
      <c r="DGK66" s="431"/>
      <c r="DGL66" s="431"/>
      <c r="DGM66" s="431"/>
      <c r="DGN66" s="431"/>
      <c r="DGO66" s="431"/>
      <c r="DGP66" s="431"/>
      <c r="DGQ66" s="431"/>
      <c r="DGR66" s="431"/>
      <c r="DGS66" s="431"/>
      <c r="DGT66" s="431"/>
      <c r="DGU66" s="431"/>
      <c r="DGV66" s="431"/>
      <c r="DGW66" s="431"/>
      <c r="DGX66" s="431"/>
      <c r="DGY66" s="431"/>
      <c r="DGZ66" s="431"/>
      <c r="DHA66" s="431"/>
      <c r="DHB66" s="431"/>
      <c r="DHC66" s="431"/>
      <c r="DHD66" s="431"/>
      <c r="DHE66" s="431"/>
      <c r="DHF66" s="431"/>
      <c r="DHG66" s="431"/>
      <c r="DHH66" s="431"/>
      <c r="DHI66" s="431"/>
      <c r="DHJ66" s="431"/>
      <c r="DHK66" s="431"/>
      <c r="DHL66" s="431"/>
      <c r="DHM66" s="431"/>
      <c r="DHN66" s="431"/>
      <c r="DHO66" s="431"/>
      <c r="DHP66" s="431"/>
      <c r="DHQ66" s="431"/>
      <c r="DHR66" s="431"/>
      <c r="DHS66" s="431"/>
      <c r="DHT66" s="431"/>
      <c r="DHU66" s="431"/>
      <c r="DHV66" s="431"/>
      <c r="DHW66" s="431"/>
      <c r="DHX66" s="431"/>
      <c r="DHY66" s="431"/>
      <c r="DHZ66" s="431"/>
      <c r="DIA66" s="431"/>
      <c r="DIB66" s="431"/>
      <c r="DIC66" s="431"/>
      <c r="DID66" s="431"/>
      <c r="DIE66" s="431"/>
      <c r="DIF66" s="431"/>
      <c r="DIG66" s="431"/>
      <c r="DIH66" s="431"/>
      <c r="DII66" s="431"/>
      <c r="DIJ66" s="431"/>
      <c r="DIK66" s="431"/>
      <c r="DIL66" s="431"/>
      <c r="DIM66" s="431"/>
      <c r="DIN66" s="431"/>
      <c r="DIO66" s="431"/>
      <c r="DIP66" s="431"/>
      <c r="DIQ66" s="431"/>
      <c r="DIR66" s="431"/>
      <c r="DIS66" s="431"/>
      <c r="DIT66" s="431"/>
      <c r="DIU66" s="431"/>
      <c r="DIV66" s="431"/>
      <c r="DIW66" s="431"/>
      <c r="DIX66" s="431"/>
      <c r="DIY66" s="431"/>
      <c r="DIZ66" s="431"/>
      <c r="DJA66" s="431"/>
      <c r="DJB66" s="431"/>
      <c r="DJC66" s="431"/>
      <c r="DJD66" s="431"/>
      <c r="DJE66" s="431"/>
      <c r="DJF66" s="431"/>
      <c r="DJG66" s="431"/>
      <c r="DJH66" s="431"/>
      <c r="DJI66" s="431"/>
      <c r="DJJ66" s="431"/>
      <c r="DJK66" s="431"/>
      <c r="DJL66" s="431"/>
      <c r="DJM66" s="431"/>
      <c r="DJN66" s="431"/>
      <c r="DJO66" s="431"/>
      <c r="DJP66" s="431"/>
      <c r="DJQ66" s="431"/>
      <c r="DJR66" s="431"/>
      <c r="DJS66" s="431"/>
      <c r="DJT66" s="431"/>
      <c r="DJU66" s="431"/>
      <c r="DJV66" s="431"/>
      <c r="DJW66" s="431"/>
      <c r="DJX66" s="431"/>
      <c r="DJY66" s="431"/>
      <c r="DJZ66" s="431"/>
      <c r="DKA66" s="431"/>
      <c r="DKB66" s="431"/>
      <c r="DKC66" s="431"/>
      <c r="DKD66" s="431"/>
      <c r="DKE66" s="431"/>
      <c r="DKF66" s="431"/>
      <c r="DKG66" s="431"/>
      <c r="DKH66" s="431"/>
      <c r="DKI66" s="431"/>
      <c r="DKJ66" s="431"/>
      <c r="DKK66" s="431"/>
      <c r="DKL66" s="431"/>
      <c r="DKM66" s="431"/>
      <c r="DKN66" s="431"/>
      <c r="DKO66" s="431"/>
      <c r="DKP66" s="431"/>
      <c r="DKQ66" s="431"/>
      <c r="DKR66" s="431"/>
      <c r="DKS66" s="431"/>
      <c r="DKT66" s="431"/>
      <c r="DKU66" s="431"/>
      <c r="DKV66" s="431"/>
      <c r="DKW66" s="431"/>
      <c r="DKX66" s="431"/>
      <c r="DKY66" s="431"/>
      <c r="DKZ66" s="431"/>
      <c r="DLA66" s="431"/>
      <c r="DLB66" s="431"/>
      <c r="DLC66" s="431"/>
      <c r="DLD66" s="431"/>
      <c r="DLE66" s="431"/>
      <c r="DLF66" s="431"/>
      <c r="DLG66" s="431"/>
      <c r="DLH66" s="431"/>
      <c r="DLI66" s="431"/>
      <c r="DLJ66" s="431"/>
      <c r="DLK66" s="431"/>
      <c r="DLL66" s="431"/>
      <c r="DLM66" s="431"/>
      <c r="DLN66" s="431"/>
      <c r="DLO66" s="431"/>
      <c r="DLP66" s="431"/>
      <c r="DLQ66" s="431"/>
      <c r="DLR66" s="431"/>
      <c r="DLS66" s="431"/>
      <c r="DLT66" s="431"/>
      <c r="DLU66" s="431"/>
      <c r="DLV66" s="431"/>
      <c r="DLW66" s="431"/>
      <c r="DLX66" s="431"/>
      <c r="DLY66" s="431"/>
      <c r="DLZ66" s="431"/>
      <c r="DMA66" s="431"/>
      <c r="DMB66" s="431"/>
      <c r="DMC66" s="431"/>
      <c r="DMD66" s="431"/>
      <c r="DME66" s="431"/>
      <c r="DMF66" s="431"/>
      <c r="DMG66" s="431"/>
      <c r="DMH66" s="431"/>
      <c r="DMI66" s="431"/>
      <c r="DMJ66" s="431"/>
      <c r="DMK66" s="431"/>
      <c r="DML66" s="431"/>
      <c r="DMM66" s="431"/>
      <c r="DMN66" s="431"/>
      <c r="DMO66" s="431"/>
      <c r="DMP66" s="431"/>
      <c r="DMQ66" s="431"/>
      <c r="DMR66" s="431"/>
      <c r="DMS66" s="431"/>
      <c r="DMT66" s="431"/>
      <c r="DMU66" s="431"/>
      <c r="DMV66" s="431"/>
      <c r="DMW66" s="431"/>
      <c r="DMX66" s="431"/>
      <c r="DMY66" s="431"/>
      <c r="DMZ66" s="431"/>
      <c r="DNA66" s="431"/>
      <c r="DNB66" s="431"/>
      <c r="DNC66" s="431"/>
      <c r="DND66" s="431"/>
      <c r="DNE66" s="431"/>
      <c r="DNF66" s="431"/>
      <c r="DNG66" s="431"/>
      <c r="DNH66" s="431"/>
      <c r="DNI66" s="431"/>
      <c r="DNJ66" s="431"/>
      <c r="DNK66" s="431"/>
      <c r="DNL66" s="431"/>
      <c r="DNM66" s="431"/>
      <c r="DNN66" s="431"/>
      <c r="DNO66" s="431"/>
      <c r="DNP66" s="431"/>
      <c r="DNQ66" s="431"/>
      <c r="DNR66" s="431"/>
      <c r="DNS66" s="431"/>
      <c r="DNT66" s="431"/>
      <c r="DNU66" s="431"/>
      <c r="DNV66" s="431"/>
      <c r="DNW66" s="431"/>
      <c r="DNX66" s="431"/>
      <c r="DNY66" s="431"/>
      <c r="DNZ66" s="431"/>
      <c r="DOA66" s="431"/>
      <c r="DOB66" s="431"/>
      <c r="DOC66" s="431"/>
      <c r="DOD66" s="431"/>
      <c r="DOE66" s="431"/>
      <c r="DOF66" s="431"/>
      <c r="DOG66" s="431"/>
      <c r="DOH66" s="431"/>
      <c r="DOI66" s="431"/>
      <c r="DOJ66" s="431"/>
      <c r="DOK66" s="431"/>
      <c r="DOL66" s="431"/>
      <c r="DOM66" s="431"/>
      <c r="DON66" s="431"/>
      <c r="DOO66" s="431"/>
      <c r="DOP66" s="431"/>
      <c r="DOQ66" s="431"/>
      <c r="DOR66" s="431"/>
      <c r="DOS66" s="431"/>
      <c r="DOT66" s="431"/>
      <c r="DOU66" s="431"/>
      <c r="DOV66" s="431"/>
      <c r="DOW66" s="431"/>
      <c r="DOX66" s="431"/>
      <c r="DOY66" s="431"/>
      <c r="DOZ66" s="431"/>
      <c r="DPA66" s="431"/>
      <c r="DPB66" s="431"/>
      <c r="DPC66" s="431"/>
      <c r="DPD66" s="431"/>
      <c r="DPE66" s="431"/>
      <c r="DPF66" s="431"/>
      <c r="DPG66" s="431"/>
      <c r="DPH66" s="431"/>
      <c r="DPI66" s="431"/>
      <c r="DPJ66" s="431"/>
      <c r="DPK66" s="431"/>
      <c r="DPL66" s="431"/>
      <c r="DPM66" s="431"/>
      <c r="DPN66" s="431"/>
      <c r="DPO66" s="431"/>
      <c r="DPP66" s="431"/>
      <c r="DPQ66" s="431"/>
      <c r="DPR66" s="431"/>
      <c r="DPS66" s="431"/>
      <c r="DPT66" s="431"/>
      <c r="DPU66" s="431"/>
      <c r="DPV66" s="431"/>
      <c r="DPW66" s="431"/>
      <c r="DPX66" s="431"/>
      <c r="DPY66" s="431"/>
      <c r="DPZ66" s="431"/>
      <c r="DQA66" s="431"/>
      <c r="DQB66" s="431"/>
      <c r="DQC66" s="431"/>
      <c r="DQD66" s="431"/>
      <c r="DQE66" s="431"/>
      <c r="DQF66" s="431"/>
      <c r="DQG66" s="431"/>
      <c r="DQH66" s="431"/>
      <c r="DQI66" s="431"/>
      <c r="DQJ66" s="431"/>
      <c r="DQK66" s="431"/>
      <c r="DQL66" s="431"/>
      <c r="DQM66" s="431"/>
      <c r="DQN66" s="431"/>
      <c r="DQO66" s="431"/>
      <c r="DQP66" s="431"/>
      <c r="DQQ66" s="431"/>
      <c r="DQR66" s="431"/>
      <c r="DQS66" s="431"/>
      <c r="DQT66" s="431"/>
      <c r="DQU66" s="431"/>
      <c r="DQV66" s="431"/>
      <c r="DQW66" s="431"/>
      <c r="DQX66" s="431"/>
      <c r="DQY66" s="431"/>
      <c r="DQZ66" s="431"/>
      <c r="DRA66" s="431"/>
      <c r="DRB66" s="431"/>
      <c r="DRC66" s="431"/>
      <c r="DRD66" s="431"/>
      <c r="DRE66" s="431"/>
      <c r="DRF66" s="431"/>
      <c r="DRG66" s="431"/>
      <c r="DRH66" s="431"/>
      <c r="DRI66" s="431"/>
      <c r="DRJ66" s="431"/>
      <c r="DRK66" s="431"/>
      <c r="DRL66" s="431"/>
      <c r="DRM66" s="431"/>
      <c r="DRN66" s="431"/>
      <c r="DRO66" s="431"/>
      <c r="DRP66" s="431"/>
      <c r="DRQ66" s="431"/>
      <c r="DRR66" s="431"/>
      <c r="DRS66" s="431"/>
      <c r="DRT66" s="431"/>
      <c r="DRU66" s="431"/>
      <c r="DRV66" s="431"/>
      <c r="DRW66" s="431"/>
      <c r="DRX66" s="431"/>
      <c r="DRY66" s="431"/>
      <c r="DRZ66" s="431"/>
      <c r="DSA66" s="431"/>
      <c r="DSB66" s="431"/>
      <c r="DSC66" s="431"/>
      <c r="DSD66" s="431"/>
      <c r="DSE66" s="431"/>
      <c r="DSF66" s="431"/>
      <c r="DSG66" s="431"/>
      <c r="DSH66" s="431"/>
      <c r="DSI66" s="431"/>
      <c r="DSJ66" s="431"/>
      <c r="DSK66" s="431"/>
      <c r="DSL66" s="431"/>
      <c r="DSM66" s="431"/>
      <c r="DSN66" s="431"/>
      <c r="DSO66" s="431"/>
      <c r="DSP66" s="431"/>
      <c r="DSQ66" s="431"/>
      <c r="DSR66" s="431"/>
      <c r="DSS66" s="431"/>
      <c r="DST66" s="431"/>
      <c r="DSU66" s="431"/>
      <c r="DSV66" s="431"/>
      <c r="DSW66" s="431"/>
      <c r="DSX66" s="431"/>
      <c r="DSY66" s="431"/>
      <c r="DSZ66" s="431"/>
      <c r="DTA66" s="431"/>
      <c r="DTB66" s="431"/>
      <c r="DTC66" s="431"/>
      <c r="DTD66" s="431"/>
      <c r="DTE66" s="431"/>
      <c r="DTF66" s="431"/>
      <c r="DTG66" s="431"/>
      <c r="DTH66" s="431"/>
      <c r="DTI66" s="431"/>
      <c r="DTJ66" s="431"/>
      <c r="DTK66" s="431"/>
      <c r="DTL66" s="431"/>
      <c r="DTM66" s="431"/>
      <c r="DTN66" s="431"/>
      <c r="DTO66" s="431"/>
      <c r="DTP66" s="431"/>
      <c r="DTQ66" s="431"/>
      <c r="DTR66" s="431"/>
      <c r="DTS66" s="431"/>
      <c r="DTT66" s="431"/>
      <c r="DTU66" s="431"/>
      <c r="DTV66" s="431"/>
      <c r="DTW66" s="431"/>
      <c r="DTX66" s="431"/>
      <c r="DTY66" s="431"/>
      <c r="DTZ66" s="431"/>
      <c r="DUA66" s="431"/>
      <c r="DUB66" s="431"/>
      <c r="DUC66" s="431"/>
      <c r="DUD66" s="431"/>
      <c r="DUE66" s="431"/>
      <c r="DUF66" s="431"/>
      <c r="DUG66" s="431"/>
      <c r="DUH66" s="431"/>
      <c r="DUI66" s="431"/>
      <c r="DUJ66" s="431"/>
      <c r="DUK66" s="431"/>
      <c r="DUL66" s="431"/>
      <c r="DUM66" s="431"/>
      <c r="DUN66" s="431"/>
      <c r="DUO66" s="431"/>
      <c r="DUP66" s="431"/>
      <c r="DUQ66" s="431"/>
      <c r="DUR66" s="431"/>
      <c r="DUS66" s="431"/>
      <c r="DUT66" s="431"/>
      <c r="DUU66" s="431"/>
      <c r="DUV66" s="431"/>
      <c r="DUW66" s="431"/>
      <c r="DUX66" s="431"/>
      <c r="DUY66" s="431"/>
      <c r="DUZ66" s="431"/>
      <c r="DVA66" s="431"/>
      <c r="DVB66" s="431"/>
      <c r="DVC66" s="431"/>
      <c r="DVD66" s="431"/>
      <c r="DVE66" s="431"/>
      <c r="DVF66" s="431"/>
      <c r="DVG66" s="431"/>
      <c r="DVH66" s="431"/>
      <c r="DVI66" s="431"/>
      <c r="DVJ66" s="431"/>
      <c r="DVK66" s="431"/>
      <c r="DVL66" s="431"/>
      <c r="DVM66" s="431"/>
      <c r="DVN66" s="431"/>
      <c r="DVO66" s="431"/>
      <c r="DVP66" s="431"/>
      <c r="DVQ66" s="431"/>
      <c r="DVR66" s="431"/>
      <c r="DVS66" s="431"/>
      <c r="DVT66" s="431"/>
      <c r="DVU66" s="431"/>
      <c r="DVV66" s="431"/>
      <c r="DVW66" s="431"/>
      <c r="DVX66" s="431"/>
      <c r="DVY66" s="431"/>
      <c r="DVZ66" s="431"/>
      <c r="DWA66" s="431"/>
      <c r="DWB66" s="431"/>
      <c r="DWC66" s="431"/>
      <c r="DWD66" s="431"/>
      <c r="DWE66" s="431"/>
      <c r="DWF66" s="431"/>
      <c r="DWG66" s="431"/>
      <c r="DWH66" s="431"/>
      <c r="DWI66" s="431"/>
      <c r="DWJ66" s="431"/>
      <c r="DWK66" s="431"/>
      <c r="DWL66" s="431"/>
      <c r="DWM66" s="431"/>
      <c r="DWN66" s="431"/>
      <c r="DWO66" s="431"/>
      <c r="DWP66" s="431"/>
      <c r="DWQ66" s="431"/>
      <c r="DWR66" s="431"/>
      <c r="DWS66" s="431"/>
      <c r="DWT66" s="431"/>
      <c r="DWU66" s="431"/>
      <c r="DWV66" s="431"/>
      <c r="DWW66" s="431"/>
      <c r="DWX66" s="431"/>
      <c r="DWY66" s="431"/>
      <c r="DWZ66" s="431"/>
      <c r="DXA66" s="431"/>
      <c r="DXB66" s="431"/>
      <c r="DXC66" s="431"/>
      <c r="DXD66" s="431"/>
      <c r="DXE66" s="431"/>
      <c r="DXF66" s="431"/>
      <c r="DXG66" s="431"/>
      <c r="DXH66" s="431"/>
      <c r="DXI66" s="431"/>
      <c r="DXJ66" s="431"/>
      <c r="DXK66" s="431"/>
      <c r="DXL66" s="431"/>
      <c r="DXM66" s="431"/>
      <c r="DXN66" s="431"/>
      <c r="DXO66" s="431"/>
      <c r="DXP66" s="431"/>
      <c r="DXQ66" s="431"/>
      <c r="DXR66" s="431"/>
      <c r="DXS66" s="431"/>
      <c r="DXT66" s="431"/>
      <c r="DXU66" s="431"/>
      <c r="DXV66" s="431"/>
      <c r="DXW66" s="431"/>
      <c r="DXX66" s="431"/>
      <c r="DXY66" s="431"/>
      <c r="DXZ66" s="431"/>
      <c r="DYA66" s="431"/>
      <c r="DYB66" s="431"/>
      <c r="DYC66" s="431"/>
      <c r="DYD66" s="431"/>
      <c r="DYE66" s="431"/>
      <c r="DYF66" s="431"/>
      <c r="DYG66" s="431"/>
      <c r="DYH66" s="431"/>
      <c r="DYI66" s="431"/>
      <c r="DYJ66" s="431"/>
      <c r="DYK66" s="431"/>
      <c r="DYL66" s="431"/>
      <c r="DYM66" s="431"/>
      <c r="DYN66" s="431"/>
      <c r="DYO66" s="431"/>
      <c r="DYP66" s="431"/>
      <c r="DYQ66" s="431"/>
      <c r="DYR66" s="431"/>
      <c r="DYS66" s="431"/>
      <c r="DYT66" s="431"/>
      <c r="DYU66" s="431"/>
      <c r="DYV66" s="431"/>
      <c r="DYW66" s="431"/>
      <c r="DYX66" s="431"/>
      <c r="DYY66" s="431"/>
      <c r="DYZ66" s="431"/>
      <c r="DZA66" s="431"/>
      <c r="DZB66" s="431"/>
      <c r="DZC66" s="431"/>
      <c r="DZD66" s="431"/>
      <c r="DZE66" s="431"/>
      <c r="DZF66" s="431"/>
      <c r="DZG66" s="431"/>
      <c r="DZH66" s="431"/>
      <c r="DZI66" s="431"/>
      <c r="DZJ66" s="431"/>
      <c r="DZK66" s="431"/>
      <c r="DZL66" s="431"/>
      <c r="DZM66" s="431"/>
      <c r="DZN66" s="431"/>
      <c r="DZO66" s="431"/>
      <c r="DZP66" s="431"/>
      <c r="DZQ66" s="431"/>
      <c r="DZR66" s="431"/>
      <c r="DZS66" s="431"/>
      <c r="DZT66" s="431"/>
      <c r="DZU66" s="431"/>
      <c r="DZV66" s="431"/>
      <c r="DZW66" s="431"/>
      <c r="DZX66" s="431"/>
      <c r="DZY66" s="431"/>
      <c r="DZZ66" s="431"/>
      <c r="EAA66" s="431"/>
      <c r="EAB66" s="431"/>
      <c r="EAC66" s="431"/>
      <c r="EAD66" s="431"/>
      <c r="EAE66" s="431"/>
      <c r="EAF66" s="431"/>
      <c r="EAG66" s="431"/>
      <c r="EAH66" s="431"/>
      <c r="EAI66" s="431"/>
      <c r="EAJ66" s="431"/>
      <c r="EAK66" s="431"/>
      <c r="EAL66" s="431"/>
      <c r="EAM66" s="431"/>
      <c r="EAN66" s="431"/>
      <c r="EAO66" s="431"/>
      <c r="EAP66" s="431"/>
      <c r="EAQ66" s="431"/>
      <c r="EAR66" s="431"/>
      <c r="EAS66" s="431"/>
      <c r="EAT66" s="431"/>
      <c r="EAU66" s="431"/>
      <c r="EAV66" s="431"/>
      <c r="EAW66" s="431"/>
      <c r="EAX66" s="431"/>
      <c r="EAY66" s="431"/>
      <c r="EAZ66" s="431"/>
      <c r="EBA66" s="431"/>
      <c r="EBB66" s="431"/>
      <c r="EBC66" s="431"/>
      <c r="EBD66" s="431"/>
      <c r="EBE66" s="431"/>
      <c r="EBF66" s="431"/>
      <c r="EBG66" s="431"/>
      <c r="EBH66" s="431"/>
      <c r="EBI66" s="431"/>
      <c r="EBJ66" s="431"/>
      <c r="EBK66" s="431"/>
      <c r="EBL66" s="431"/>
      <c r="EBM66" s="431"/>
      <c r="EBN66" s="431"/>
      <c r="EBO66" s="431"/>
      <c r="EBP66" s="431"/>
      <c r="EBQ66" s="431"/>
      <c r="EBR66" s="431"/>
      <c r="EBS66" s="431"/>
      <c r="EBT66" s="431"/>
      <c r="EBU66" s="431"/>
      <c r="EBV66" s="431"/>
      <c r="EBW66" s="431"/>
      <c r="EBX66" s="431"/>
      <c r="EBY66" s="431"/>
      <c r="EBZ66" s="431"/>
      <c r="ECA66" s="431"/>
      <c r="ECB66" s="431"/>
      <c r="ECC66" s="431"/>
      <c r="ECD66" s="431"/>
      <c r="ECE66" s="431"/>
      <c r="ECF66" s="431"/>
      <c r="ECG66" s="431"/>
      <c r="ECH66" s="431"/>
      <c r="ECI66" s="431"/>
      <c r="ECJ66" s="431"/>
      <c r="ECK66" s="431"/>
      <c r="ECL66" s="431"/>
      <c r="ECM66" s="431"/>
      <c r="ECN66" s="431"/>
      <c r="ECO66" s="431"/>
      <c r="ECP66" s="431"/>
      <c r="ECQ66" s="431"/>
      <c r="ECR66" s="431"/>
      <c r="ECS66" s="431"/>
      <c r="ECT66" s="431"/>
      <c r="ECU66" s="431"/>
      <c r="ECV66" s="431"/>
      <c r="ECW66" s="431"/>
      <c r="ECX66" s="431"/>
      <c r="ECY66" s="431"/>
      <c r="ECZ66" s="431"/>
      <c r="EDA66" s="431"/>
      <c r="EDB66" s="431"/>
      <c r="EDC66" s="431"/>
      <c r="EDD66" s="431"/>
      <c r="EDE66" s="431"/>
      <c r="EDF66" s="431"/>
      <c r="EDG66" s="431"/>
      <c r="EDH66" s="431"/>
      <c r="EDI66" s="431"/>
      <c r="EDJ66" s="431"/>
      <c r="EDK66" s="431"/>
      <c r="EDL66" s="431"/>
      <c r="EDM66" s="431"/>
      <c r="EDN66" s="431"/>
      <c r="EDO66" s="431"/>
      <c r="EDP66" s="431"/>
      <c r="EDQ66" s="431"/>
      <c r="EDR66" s="431"/>
      <c r="EDS66" s="431"/>
      <c r="EDT66" s="431"/>
      <c r="EDU66" s="431"/>
      <c r="EDV66" s="431"/>
      <c r="EDW66" s="431"/>
      <c r="EDX66" s="431"/>
      <c r="EDY66" s="431"/>
      <c r="EDZ66" s="431"/>
      <c r="EEA66" s="431"/>
      <c r="EEB66" s="431"/>
      <c r="EEC66" s="431"/>
      <c r="EED66" s="431"/>
      <c r="EEE66" s="431"/>
      <c r="EEF66" s="431"/>
      <c r="EEG66" s="431"/>
      <c r="EEH66" s="431"/>
      <c r="EEI66" s="431"/>
      <c r="EEJ66" s="431"/>
      <c r="EEK66" s="431"/>
      <c r="EEL66" s="431"/>
      <c r="EEM66" s="431"/>
      <c r="EEN66" s="431"/>
      <c r="EEO66" s="431"/>
      <c r="EEP66" s="431"/>
      <c r="EEQ66" s="431"/>
      <c r="EER66" s="431"/>
      <c r="EES66" s="431"/>
      <c r="EET66" s="431"/>
      <c r="EEU66" s="431"/>
      <c r="EEV66" s="431"/>
      <c r="EEW66" s="431"/>
      <c r="EEX66" s="431"/>
      <c r="EEY66" s="431"/>
      <c r="EEZ66" s="431"/>
      <c r="EFA66" s="431"/>
      <c r="EFB66" s="431"/>
      <c r="EFC66" s="431"/>
      <c r="EFD66" s="431"/>
      <c r="EFE66" s="431"/>
      <c r="EFF66" s="431"/>
      <c r="EFG66" s="431"/>
      <c r="EFH66" s="431"/>
      <c r="EFI66" s="431"/>
      <c r="EFJ66" s="431"/>
      <c r="EFK66" s="431"/>
      <c r="EFL66" s="431"/>
      <c r="EFM66" s="431"/>
      <c r="EFN66" s="431"/>
      <c r="EFO66" s="431"/>
      <c r="EFP66" s="431"/>
      <c r="EFQ66" s="431"/>
      <c r="EFR66" s="431"/>
      <c r="EFS66" s="431"/>
      <c r="EFT66" s="431"/>
      <c r="EFU66" s="431"/>
      <c r="EFV66" s="431"/>
      <c r="EFW66" s="431"/>
      <c r="EFX66" s="431"/>
      <c r="EFY66" s="431"/>
      <c r="EFZ66" s="431"/>
      <c r="EGA66" s="431"/>
      <c r="EGB66" s="431"/>
      <c r="EGC66" s="431"/>
      <c r="EGD66" s="431"/>
      <c r="EGE66" s="431"/>
      <c r="EGF66" s="431"/>
      <c r="EGG66" s="431"/>
      <c r="EGH66" s="431"/>
      <c r="EGI66" s="431"/>
      <c r="EGJ66" s="431"/>
      <c r="EGK66" s="431"/>
      <c r="EGL66" s="431"/>
      <c r="EGM66" s="431"/>
      <c r="EGN66" s="431"/>
      <c r="EGO66" s="431"/>
      <c r="EGP66" s="431"/>
      <c r="EGQ66" s="431"/>
      <c r="EGR66" s="431"/>
      <c r="EGS66" s="431"/>
      <c r="EGT66" s="431"/>
      <c r="EGU66" s="431"/>
      <c r="EGV66" s="431"/>
      <c r="EGW66" s="431"/>
      <c r="EGX66" s="431"/>
      <c r="EGY66" s="431"/>
      <c r="EGZ66" s="431"/>
      <c r="EHA66" s="431"/>
      <c r="EHB66" s="431"/>
      <c r="EHC66" s="431"/>
      <c r="EHD66" s="431"/>
      <c r="EHE66" s="431"/>
      <c r="EHF66" s="431"/>
      <c r="EHG66" s="431"/>
      <c r="EHH66" s="431"/>
      <c r="EHI66" s="431"/>
      <c r="EHJ66" s="431"/>
      <c r="EHK66" s="431"/>
      <c r="EHL66" s="431"/>
      <c r="EHM66" s="431"/>
      <c r="EHN66" s="431"/>
      <c r="EHO66" s="431"/>
      <c r="EHP66" s="431"/>
      <c r="EHQ66" s="431"/>
      <c r="EHR66" s="431"/>
      <c r="EHS66" s="431"/>
      <c r="EHT66" s="431"/>
      <c r="EHU66" s="431"/>
      <c r="EHV66" s="431"/>
      <c r="EHW66" s="431"/>
      <c r="EHX66" s="431"/>
      <c r="EHY66" s="431"/>
      <c r="EHZ66" s="431"/>
      <c r="EIA66" s="431"/>
      <c r="EIB66" s="431"/>
      <c r="EIC66" s="431"/>
      <c r="EID66" s="431"/>
      <c r="EIE66" s="431"/>
      <c r="EIF66" s="431"/>
      <c r="EIG66" s="431"/>
      <c r="EIH66" s="431"/>
      <c r="EII66" s="431"/>
      <c r="EIJ66" s="431"/>
      <c r="EIK66" s="431"/>
      <c r="EIL66" s="431"/>
      <c r="EIM66" s="431"/>
      <c r="EIN66" s="431"/>
      <c r="EIO66" s="431"/>
      <c r="EIP66" s="431"/>
      <c r="EIQ66" s="431"/>
      <c r="EIR66" s="431"/>
      <c r="EIS66" s="431"/>
      <c r="EIT66" s="431"/>
      <c r="EIU66" s="431"/>
      <c r="EIV66" s="431"/>
      <c r="EIW66" s="431"/>
      <c r="EIX66" s="431"/>
      <c r="EIY66" s="431"/>
      <c r="EIZ66" s="431"/>
      <c r="EJA66" s="431"/>
      <c r="EJB66" s="431"/>
      <c r="EJC66" s="431"/>
      <c r="EJD66" s="431"/>
      <c r="EJE66" s="431"/>
      <c r="EJF66" s="431"/>
      <c r="EJG66" s="431"/>
      <c r="EJH66" s="431"/>
      <c r="EJI66" s="431"/>
      <c r="EJJ66" s="431"/>
      <c r="EJK66" s="431"/>
      <c r="EJL66" s="431"/>
      <c r="EJM66" s="431"/>
      <c r="EJN66" s="431"/>
      <c r="EJO66" s="431"/>
      <c r="EJP66" s="431"/>
      <c r="EJQ66" s="431"/>
      <c r="EJR66" s="431"/>
      <c r="EJS66" s="431"/>
      <c r="EJT66" s="431"/>
      <c r="EJU66" s="431"/>
      <c r="EJV66" s="431"/>
      <c r="EJW66" s="431"/>
      <c r="EJX66" s="431"/>
      <c r="EJY66" s="431"/>
      <c r="EJZ66" s="431"/>
      <c r="EKA66" s="431"/>
      <c r="EKB66" s="431"/>
      <c r="EKC66" s="431"/>
      <c r="EKD66" s="431"/>
      <c r="EKE66" s="431"/>
      <c r="EKF66" s="431"/>
      <c r="EKG66" s="431"/>
      <c r="EKH66" s="431"/>
      <c r="EKI66" s="431"/>
      <c r="EKJ66" s="431"/>
      <c r="EKK66" s="431"/>
      <c r="EKL66" s="431"/>
      <c r="EKM66" s="431"/>
      <c r="EKN66" s="431"/>
      <c r="EKO66" s="431"/>
      <c r="EKP66" s="431"/>
      <c r="EKQ66" s="431"/>
      <c r="EKR66" s="431"/>
      <c r="EKS66" s="431"/>
      <c r="EKT66" s="431"/>
      <c r="EKU66" s="431"/>
      <c r="EKV66" s="431"/>
      <c r="EKW66" s="431"/>
      <c r="EKX66" s="431"/>
      <c r="EKY66" s="431"/>
      <c r="EKZ66" s="431"/>
      <c r="ELA66" s="431"/>
      <c r="ELB66" s="431"/>
      <c r="ELC66" s="431"/>
      <c r="ELD66" s="431"/>
      <c r="ELE66" s="431"/>
      <c r="ELF66" s="431"/>
      <c r="ELG66" s="431"/>
      <c r="ELH66" s="431"/>
      <c r="ELI66" s="431"/>
      <c r="ELJ66" s="431"/>
      <c r="ELK66" s="431"/>
      <c r="ELL66" s="431"/>
      <c r="ELM66" s="431"/>
      <c r="ELN66" s="431"/>
      <c r="ELO66" s="431"/>
      <c r="ELP66" s="431"/>
      <c r="ELQ66" s="431"/>
      <c r="ELR66" s="431"/>
      <c r="ELS66" s="431"/>
      <c r="ELT66" s="431"/>
      <c r="ELU66" s="431"/>
      <c r="ELV66" s="431"/>
      <c r="ELW66" s="431"/>
      <c r="ELX66" s="431"/>
      <c r="ELY66" s="431"/>
      <c r="ELZ66" s="431"/>
      <c r="EMA66" s="431"/>
      <c r="EMB66" s="431"/>
      <c r="EMC66" s="431"/>
      <c r="EMD66" s="431"/>
      <c r="EME66" s="431"/>
      <c r="EMF66" s="431"/>
      <c r="EMG66" s="431"/>
      <c r="EMH66" s="431"/>
      <c r="EMI66" s="431"/>
      <c r="EMJ66" s="431"/>
      <c r="EMK66" s="431"/>
      <c r="EML66" s="431"/>
      <c r="EMM66" s="431"/>
      <c r="EMN66" s="431"/>
      <c r="EMO66" s="431"/>
      <c r="EMP66" s="431"/>
      <c r="EMQ66" s="431"/>
      <c r="EMR66" s="431"/>
      <c r="EMS66" s="431"/>
      <c r="EMT66" s="431"/>
      <c r="EMU66" s="431"/>
      <c r="EMV66" s="431"/>
      <c r="EMW66" s="431"/>
      <c r="EMX66" s="431"/>
      <c r="EMY66" s="431"/>
      <c r="EMZ66" s="431"/>
      <c r="ENA66" s="431"/>
      <c r="ENB66" s="431"/>
      <c r="ENC66" s="431"/>
      <c r="END66" s="431"/>
      <c r="ENE66" s="431"/>
      <c r="ENF66" s="431"/>
      <c r="ENG66" s="431"/>
      <c r="ENH66" s="431"/>
      <c r="ENI66" s="431"/>
      <c r="ENJ66" s="431"/>
      <c r="ENK66" s="431"/>
      <c r="ENL66" s="431"/>
      <c r="ENM66" s="431"/>
      <c r="ENN66" s="431"/>
      <c r="ENO66" s="431"/>
      <c r="ENP66" s="431"/>
      <c r="ENQ66" s="431"/>
      <c r="ENR66" s="431"/>
      <c r="ENS66" s="431"/>
      <c r="ENT66" s="431"/>
      <c r="ENU66" s="431"/>
      <c r="ENV66" s="431"/>
      <c r="ENW66" s="431"/>
      <c r="ENX66" s="431"/>
      <c r="ENY66" s="431"/>
      <c r="ENZ66" s="431"/>
      <c r="EOA66" s="431"/>
      <c r="EOB66" s="431"/>
      <c r="EOC66" s="431"/>
      <c r="EOD66" s="431"/>
      <c r="EOE66" s="431"/>
      <c r="EOF66" s="431"/>
      <c r="EOG66" s="431"/>
      <c r="EOH66" s="431"/>
      <c r="EOI66" s="431"/>
      <c r="EOJ66" s="431"/>
      <c r="EOK66" s="431"/>
      <c r="EOL66" s="431"/>
      <c r="EOM66" s="431"/>
      <c r="EON66" s="431"/>
      <c r="EOO66" s="431"/>
      <c r="EOP66" s="431"/>
      <c r="EOQ66" s="431"/>
      <c r="EOR66" s="431"/>
      <c r="EOS66" s="431"/>
      <c r="EOT66" s="431"/>
      <c r="EOU66" s="431"/>
      <c r="EOV66" s="431"/>
      <c r="EOW66" s="431"/>
      <c r="EOX66" s="431"/>
      <c r="EOY66" s="431"/>
      <c r="EOZ66" s="431"/>
      <c r="EPA66" s="431"/>
      <c r="EPB66" s="431"/>
      <c r="EPC66" s="431"/>
      <c r="EPD66" s="431"/>
      <c r="EPE66" s="431"/>
      <c r="EPF66" s="431"/>
      <c r="EPG66" s="431"/>
      <c r="EPH66" s="431"/>
      <c r="EPI66" s="431"/>
      <c r="EPJ66" s="431"/>
      <c r="EPK66" s="431"/>
      <c r="EPL66" s="431"/>
      <c r="EPM66" s="431"/>
      <c r="EPN66" s="431"/>
      <c r="EPO66" s="431"/>
      <c r="EPP66" s="431"/>
      <c r="EPQ66" s="431"/>
      <c r="EPR66" s="431"/>
      <c r="EPS66" s="431"/>
      <c r="EPT66" s="431"/>
      <c r="EPU66" s="431"/>
      <c r="EPV66" s="431"/>
      <c r="EPW66" s="431"/>
      <c r="EPX66" s="431"/>
      <c r="EPY66" s="431"/>
      <c r="EPZ66" s="431"/>
      <c r="EQA66" s="431"/>
      <c r="EQB66" s="431"/>
      <c r="EQC66" s="431"/>
      <c r="EQD66" s="431"/>
      <c r="EQE66" s="431"/>
      <c r="EQF66" s="431"/>
      <c r="EQG66" s="431"/>
      <c r="EQH66" s="431"/>
      <c r="EQI66" s="431"/>
      <c r="EQJ66" s="431"/>
      <c r="EQK66" s="431"/>
      <c r="EQL66" s="431"/>
      <c r="EQM66" s="431"/>
      <c r="EQN66" s="431"/>
      <c r="EQO66" s="431"/>
      <c r="EQP66" s="431"/>
      <c r="EQQ66" s="431"/>
      <c r="EQR66" s="431"/>
      <c r="EQS66" s="431"/>
      <c r="EQT66" s="431"/>
      <c r="EQU66" s="431"/>
      <c r="EQV66" s="431"/>
      <c r="EQW66" s="431"/>
      <c r="EQX66" s="431"/>
      <c r="EQY66" s="431"/>
      <c r="EQZ66" s="431"/>
      <c r="ERA66" s="431"/>
      <c r="ERB66" s="431"/>
      <c r="ERC66" s="431"/>
      <c r="ERD66" s="431"/>
      <c r="ERE66" s="431"/>
      <c r="ERF66" s="431"/>
      <c r="ERG66" s="431"/>
      <c r="ERH66" s="431"/>
      <c r="ERI66" s="431"/>
      <c r="ERJ66" s="431"/>
      <c r="ERK66" s="431"/>
      <c r="ERL66" s="431"/>
      <c r="ERM66" s="431"/>
      <c r="ERN66" s="431"/>
      <c r="ERO66" s="431"/>
      <c r="ERP66" s="431"/>
      <c r="ERQ66" s="431"/>
      <c r="ERR66" s="431"/>
      <c r="ERS66" s="431"/>
      <c r="ERT66" s="431"/>
      <c r="ERU66" s="431"/>
      <c r="ERV66" s="431"/>
      <c r="ERW66" s="431"/>
      <c r="ERX66" s="431"/>
      <c r="ERY66" s="431"/>
      <c r="ERZ66" s="431"/>
      <c r="ESA66" s="431"/>
      <c r="ESB66" s="431"/>
      <c r="ESC66" s="431"/>
      <c r="ESD66" s="431"/>
      <c r="ESE66" s="431"/>
      <c r="ESF66" s="431"/>
      <c r="ESG66" s="431"/>
      <c r="ESH66" s="431"/>
      <c r="ESI66" s="431"/>
      <c r="ESJ66" s="431"/>
      <c r="ESK66" s="431"/>
      <c r="ESL66" s="431"/>
      <c r="ESM66" s="431"/>
      <c r="ESN66" s="431"/>
      <c r="ESO66" s="431"/>
      <c r="ESP66" s="431"/>
      <c r="ESQ66" s="431"/>
      <c r="ESR66" s="431"/>
      <c r="ESS66" s="431"/>
      <c r="EST66" s="431"/>
      <c r="ESU66" s="431"/>
      <c r="ESV66" s="431"/>
      <c r="ESW66" s="431"/>
      <c r="ESX66" s="431"/>
      <c r="ESY66" s="431"/>
      <c r="ESZ66" s="431"/>
      <c r="ETA66" s="431"/>
      <c r="ETB66" s="431"/>
      <c r="ETC66" s="431"/>
      <c r="ETD66" s="431"/>
      <c r="ETE66" s="431"/>
      <c r="ETF66" s="431"/>
      <c r="ETG66" s="431"/>
      <c r="ETH66" s="431"/>
      <c r="ETI66" s="431"/>
      <c r="ETJ66" s="431"/>
      <c r="ETK66" s="431"/>
      <c r="ETL66" s="431"/>
      <c r="ETM66" s="431"/>
      <c r="ETN66" s="431"/>
      <c r="ETO66" s="431"/>
      <c r="ETP66" s="431"/>
      <c r="ETQ66" s="431"/>
      <c r="ETR66" s="431"/>
      <c r="ETS66" s="431"/>
      <c r="ETT66" s="431"/>
      <c r="ETU66" s="431"/>
      <c r="ETV66" s="431"/>
      <c r="ETW66" s="431"/>
      <c r="ETX66" s="431"/>
      <c r="ETY66" s="431"/>
      <c r="ETZ66" s="431"/>
      <c r="EUA66" s="431"/>
      <c r="EUB66" s="431"/>
      <c r="EUC66" s="431"/>
      <c r="EUD66" s="431"/>
      <c r="EUE66" s="431"/>
      <c r="EUF66" s="431"/>
      <c r="EUG66" s="431"/>
      <c r="EUH66" s="431"/>
      <c r="EUI66" s="431"/>
      <c r="EUJ66" s="431"/>
      <c r="EUK66" s="431"/>
      <c r="EUL66" s="431"/>
      <c r="EUM66" s="431"/>
      <c r="EUN66" s="431"/>
      <c r="EUO66" s="431"/>
      <c r="EUP66" s="431"/>
      <c r="EUQ66" s="431"/>
      <c r="EUR66" s="431"/>
      <c r="EUS66" s="431"/>
      <c r="EUT66" s="431"/>
      <c r="EUU66" s="431"/>
      <c r="EUV66" s="431"/>
      <c r="EUW66" s="431"/>
      <c r="EUX66" s="431"/>
      <c r="EUY66" s="431"/>
      <c r="EUZ66" s="431"/>
      <c r="EVA66" s="431"/>
      <c r="EVB66" s="431"/>
      <c r="EVC66" s="431"/>
      <c r="EVD66" s="431"/>
      <c r="EVE66" s="431"/>
      <c r="EVF66" s="431"/>
      <c r="EVG66" s="431"/>
      <c r="EVH66" s="431"/>
      <c r="EVI66" s="431"/>
      <c r="EVJ66" s="431"/>
      <c r="EVK66" s="431"/>
      <c r="EVL66" s="431"/>
      <c r="EVM66" s="431"/>
      <c r="EVN66" s="431"/>
      <c r="EVO66" s="431"/>
      <c r="EVP66" s="431"/>
      <c r="EVQ66" s="431"/>
      <c r="EVR66" s="431"/>
      <c r="EVS66" s="431"/>
      <c r="EVT66" s="431"/>
      <c r="EVU66" s="431"/>
      <c r="EVV66" s="431"/>
      <c r="EVW66" s="431"/>
      <c r="EVX66" s="431"/>
      <c r="EVY66" s="431"/>
      <c r="EVZ66" s="431"/>
      <c r="EWA66" s="431"/>
      <c r="EWB66" s="431"/>
      <c r="EWC66" s="431"/>
      <c r="EWD66" s="431"/>
      <c r="EWE66" s="431"/>
      <c r="EWF66" s="431"/>
      <c r="EWG66" s="431"/>
      <c r="EWH66" s="431"/>
      <c r="EWI66" s="431"/>
      <c r="EWJ66" s="431"/>
      <c r="EWK66" s="431"/>
      <c r="EWL66" s="431"/>
      <c r="EWM66" s="431"/>
      <c r="EWN66" s="431"/>
      <c r="EWO66" s="431"/>
      <c r="EWP66" s="431"/>
      <c r="EWQ66" s="431"/>
      <c r="EWR66" s="431"/>
      <c r="EWS66" s="431"/>
      <c r="EWT66" s="431"/>
      <c r="EWU66" s="431"/>
      <c r="EWV66" s="431"/>
      <c r="EWW66" s="431"/>
      <c r="EWX66" s="431"/>
      <c r="EWY66" s="431"/>
      <c r="EWZ66" s="431"/>
      <c r="EXA66" s="431"/>
      <c r="EXB66" s="431"/>
      <c r="EXC66" s="431"/>
      <c r="EXD66" s="431"/>
      <c r="EXE66" s="431"/>
      <c r="EXF66" s="431"/>
      <c r="EXG66" s="431"/>
      <c r="EXH66" s="431"/>
      <c r="EXI66" s="431"/>
      <c r="EXJ66" s="431"/>
      <c r="EXK66" s="431"/>
      <c r="EXL66" s="431"/>
      <c r="EXM66" s="431"/>
      <c r="EXN66" s="431"/>
      <c r="EXO66" s="431"/>
      <c r="EXP66" s="431"/>
      <c r="EXQ66" s="431"/>
      <c r="EXR66" s="431"/>
      <c r="EXS66" s="431"/>
      <c r="EXT66" s="431"/>
      <c r="EXU66" s="431"/>
      <c r="EXV66" s="431"/>
      <c r="EXW66" s="431"/>
      <c r="EXX66" s="431"/>
      <c r="EXY66" s="431"/>
      <c r="EXZ66" s="431"/>
      <c r="EYA66" s="431"/>
      <c r="EYB66" s="431"/>
      <c r="EYC66" s="431"/>
      <c r="EYD66" s="431"/>
      <c r="EYE66" s="431"/>
      <c r="EYF66" s="431"/>
      <c r="EYG66" s="431"/>
      <c r="EYH66" s="431"/>
      <c r="EYI66" s="431"/>
      <c r="EYJ66" s="431"/>
      <c r="EYK66" s="431"/>
      <c r="EYL66" s="431"/>
      <c r="EYM66" s="431"/>
      <c r="EYN66" s="431"/>
      <c r="EYO66" s="431"/>
      <c r="EYP66" s="431"/>
      <c r="EYQ66" s="431"/>
      <c r="EYR66" s="431"/>
      <c r="EYS66" s="431"/>
      <c r="EYT66" s="431"/>
      <c r="EYU66" s="431"/>
      <c r="EYV66" s="431"/>
      <c r="EYW66" s="431"/>
      <c r="EYX66" s="431"/>
      <c r="EYY66" s="431"/>
      <c r="EYZ66" s="431"/>
      <c r="EZA66" s="431"/>
      <c r="EZB66" s="431"/>
      <c r="EZC66" s="431"/>
      <c r="EZD66" s="431"/>
      <c r="EZE66" s="431"/>
      <c r="EZF66" s="431"/>
      <c r="EZG66" s="431"/>
      <c r="EZH66" s="431"/>
      <c r="EZI66" s="431"/>
      <c r="EZJ66" s="431"/>
      <c r="EZK66" s="431"/>
      <c r="EZL66" s="431"/>
      <c r="EZM66" s="431"/>
      <c r="EZN66" s="431"/>
      <c r="EZO66" s="431"/>
      <c r="EZP66" s="431"/>
      <c r="EZQ66" s="431"/>
      <c r="EZR66" s="431"/>
      <c r="EZS66" s="431"/>
      <c r="EZT66" s="431"/>
      <c r="EZU66" s="431"/>
      <c r="EZV66" s="431"/>
      <c r="EZW66" s="431"/>
      <c r="EZX66" s="431"/>
      <c r="EZY66" s="431"/>
      <c r="EZZ66" s="431"/>
      <c r="FAA66" s="431"/>
      <c r="FAB66" s="431"/>
      <c r="FAC66" s="431"/>
      <c r="FAD66" s="431"/>
      <c r="FAE66" s="431"/>
      <c r="FAF66" s="431"/>
      <c r="FAG66" s="431"/>
      <c r="FAH66" s="431"/>
      <c r="FAI66" s="431"/>
      <c r="FAJ66" s="431"/>
      <c r="FAK66" s="431"/>
      <c r="FAL66" s="431"/>
      <c r="FAM66" s="431"/>
      <c r="FAN66" s="431"/>
      <c r="FAO66" s="431"/>
      <c r="FAP66" s="431"/>
      <c r="FAQ66" s="431"/>
      <c r="FAR66" s="431"/>
      <c r="FAS66" s="431"/>
      <c r="FAT66" s="431"/>
      <c r="FAU66" s="431"/>
      <c r="FAV66" s="431"/>
      <c r="FAW66" s="431"/>
      <c r="FAX66" s="431"/>
      <c r="FAY66" s="431"/>
      <c r="FAZ66" s="431"/>
      <c r="FBA66" s="431"/>
      <c r="FBB66" s="431"/>
      <c r="FBC66" s="431"/>
      <c r="FBD66" s="431"/>
      <c r="FBE66" s="431"/>
      <c r="FBF66" s="431"/>
      <c r="FBG66" s="431"/>
      <c r="FBH66" s="431"/>
      <c r="FBI66" s="431"/>
      <c r="FBJ66" s="431"/>
      <c r="FBK66" s="431"/>
      <c r="FBL66" s="431"/>
      <c r="FBM66" s="431"/>
      <c r="FBN66" s="431"/>
      <c r="FBO66" s="431"/>
      <c r="FBP66" s="431"/>
      <c r="FBQ66" s="431"/>
      <c r="FBR66" s="431"/>
      <c r="FBS66" s="431"/>
      <c r="FBT66" s="431"/>
      <c r="FBU66" s="431"/>
      <c r="FBV66" s="431"/>
      <c r="FBW66" s="431"/>
      <c r="FBX66" s="431"/>
      <c r="FBY66" s="431"/>
      <c r="FBZ66" s="431"/>
      <c r="FCA66" s="431"/>
      <c r="FCB66" s="431"/>
      <c r="FCC66" s="431"/>
      <c r="FCD66" s="431"/>
      <c r="FCE66" s="431"/>
      <c r="FCF66" s="431"/>
      <c r="FCG66" s="431"/>
      <c r="FCH66" s="431"/>
      <c r="FCI66" s="431"/>
      <c r="FCJ66" s="431"/>
      <c r="FCK66" s="431"/>
      <c r="FCL66" s="431"/>
      <c r="FCM66" s="431"/>
      <c r="FCN66" s="431"/>
      <c r="FCO66" s="431"/>
      <c r="FCP66" s="431"/>
      <c r="FCQ66" s="431"/>
      <c r="FCR66" s="431"/>
      <c r="FCS66" s="431"/>
      <c r="FCT66" s="431"/>
      <c r="FCU66" s="431"/>
      <c r="FCV66" s="431"/>
      <c r="FCW66" s="431"/>
      <c r="FCX66" s="431"/>
      <c r="FCY66" s="431"/>
      <c r="FCZ66" s="431"/>
      <c r="FDA66" s="431"/>
      <c r="FDB66" s="431"/>
      <c r="FDC66" s="431"/>
      <c r="FDD66" s="431"/>
      <c r="FDE66" s="431"/>
      <c r="FDF66" s="431"/>
      <c r="FDG66" s="431"/>
      <c r="FDH66" s="431"/>
      <c r="FDI66" s="431"/>
      <c r="FDJ66" s="431"/>
      <c r="FDK66" s="431"/>
      <c r="FDL66" s="431"/>
      <c r="FDM66" s="431"/>
      <c r="FDN66" s="431"/>
      <c r="FDO66" s="431"/>
      <c r="FDP66" s="431"/>
      <c r="FDQ66" s="431"/>
      <c r="FDR66" s="431"/>
      <c r="FDS66" s="431"/>
      <c r="FDT66" s="431"/>
      <c r="FDU66" s="431"/>
      <c r="FDV66" s="431"/>
      <c r="FDW66" s="431"/>
      <c r="FDX66" s="431"/>
      <c r="FDY66" s="431"/>
      <c r="FDZ66" s="431"/>
      <c r="FEA66" s="431"/>
      <c r="FEB66" s="431"/>
      <c r="FEC66" s="431"/>
      <c r="FED66" s="431"/>
      <c r="FEE66" s="431"/>
      <c r="FEF66" s="431"/>
      <c r="FEG66" s="431"/>
      <c r="FEH66" s="431"/>
      <c r="FEI66" s="431"/>
      <c r="FEJ66" s="431"/>
      <c r="FEK66" s="431"/>
      <c r="FEL66" s="431"/>
      <c r="FEM66" s="431"/>
      <c r="FEN66" s="431"/>
      <c r="FEO66" s="431"/>
      <c r="FEP66" s="431"/>
      <c r="FEQ66" s="431"/>
      <c r="FER66" s="431"/>
      <c r="FES66" s="431"/>
      <c r="FET66" s="431"/>
      <c r="FEU66" s="431"/>
      <c r="FEV66" s="431"/>
      <c r="FEW66" s="431"/>
      <c r="FEX66" s="431"/>
      <c r="FEY66" s="431"/>
      <c r="FEZ66" s="431"/>
      <c r="FFA66" s="431"/>
      <c r="FFB66" s="431"/>
      <c r="FFC66" s="431"/>
      <c r="FFD66" s="431"/>
      <c r="FFE66" s="431"/>
      <c r="FFF66" s="431"/>
      <c r="FFG66" s="431"/>
      <c r="FFH66" s="431"/>
      <c r="FFI66" s="431"/>
      <c r="FFJ66" s="431"/>
      <c r="FFK66" s="431"/>
      <c r="FFL66" s="431"/>
      <c r="FFM66" s="431"/>
      <c r="FFN66" s="431"/>
      <c r="FFO66" s="431"/>
      <c r="FFP66" s="431"/>
      <c r="FFQ66" s="431"/>
      <c r="FFR66" s="431"/>
      <c r="FFS66" s="431"/>
      <c r="FFT66" s="431"/>
      <c r="FFU66" s="431"/>
      <c r="FFV66" s="431"/>
      <c r="FFW66" s="431"/>
      <c r="FFX66" s="431"/>
      <c r="FFY66" s="431"/>
      <c r="FFZ66" s="431"/>
      <c r="FGA66" s="431"/>
      <c r="FGB66" s="431"/>
      <c r="FGC66" s="431"/>
      <c r="FGD66" s="431"/>
      <c r="FGE66" s="431"/>
      <c r="FGF66" s="431"/>
      <c r="FGG66" s="431"/>
      <c r="FGH66" s="431"/>
      <c r="FGI66" s="431"/>
      <c r="FGJ66" s="431"/>
      <c r="FGK66" s="431"/>
      <c r="FGL66" s="431"/>
      <c r="FGM66" s="431"/>
      <c r="FGN66" s="431"/>
      <c r="FGO66" s="431"/>
      <c r="FGP66" s="431"/>
      <c r="FGQ66" s="431"/>
      <c r="FGR66" s="431"/>
      <c r="FGS66" s="431"/>
      <c r="FGT66" s="431"/>
      <c r="FGU66" s="431"/>
      <c r="FGV66" s="431"/>
      <c r="FGW66" s="431"/>
      <c r="FGX66" s="431"/>
      <c r="FGY66" s="431"/>
      <c r="FGZ66" s="431"/>
      <c r="FHA66" s="431"/>
      <c r="FHB66" s="431"/>
      <c r="FHC66" s="431"/>
      <c r="FHD66" s="431"/>
      <c r="FHE66" s="431"/>
      <c r="FHF66" s="431"/>
      <c r="FHG66" s="431"/>
      <c r="FHH66" s="431"/>
      <c r="FHI66" s="431"/>
      <c r="FHJ66" s="431"/>
      <c r="FHK66" s="431"/>
      <c r="FHL66" s="431"/>
      <c r="FHM66" s="431"/>
      <c r="FHN66" s="431"/>
      <c r="FHO66" s="431"/>
      <c r="FHP66" s="431"/>
      <c r="FHQ66" s="431"/>
      <c r="FHR66" s="431"/>
      <c r="FHS66" s="431"/>
      <c r="FHT66" s="431"/>
      <c r="FHU66" s="431"/>
      <c r="FHV66" s="431"/>
      <c r="FHW66" s="431"/>
      <c r="FHX66" s="431"/>
      <c r="FHY66" s="431"/>
      <c r="FHZ66" s="431"/>
      <c r="FIA66" s="431"/>
      <c r="FIB66" s="431"/>
      <c r="FIC66" s="431"/>
      <c r="FID66" s="431"/>
      <c r="FIE66" s="431"/>
      <c r="FIF66" s="431"/>
      <c r="FIG66" s="431"/>
      <c r="FIH66" s="431"/>
      <c r="FII66" s="431"/>
      <c r="FIJ66" s="431"/>
      <c r="FIK66" s="431"/>
      <c r="FIL66" s="431"/>
      <c r="FIM66" s="431"/>
      <c r="FIN66" s="431"/>
      <c r="FIO66" s="431"/>
      <c r="FIP66" s="431"/>
      <c r="FIQ66" s="431"/>
      <c r="FIR66" s="431"/>
      <c r="FIS66" s="431"/>
      <c r="FIT66" s="431"/>
      <c r="FIU66" s="431"/>
      <c r="FIV66" s="431"/>
      <c r="FIW66" s="431"/>
      <c r="FIX66" s="431"/>
      <c r="FIY66" s="431"/>
      <c r="FIZ66" s="431"/>
      <c r="FJA66" s="431"/>
      <c r="FJB66" s="431"/>
      <c r="FJC66" s="431"/>
      <c r="FJD66" s="431"/>
      <c r="FJE66" s="431"/>
      <c r="FJF66" s="431"/>
      <c r="FJG66" s="431"/>
      <c r="FJH66" s="431"/>
      <c r="FJI66" s="431"/>
      <c r="FJJ66" s="431"/>
      <c r="FJK66" s="431"/>
      <c r="FJL66" s="431"/>
      <c r="FJM66" s="431"/>
      <c r="FJN66" s="431"/>
      <c r="FJO66" s="431"/>
      <c r="FJP66" s="431"/>
      <c r="FJQ66" s="431"/>
      <c r="FJR66" s="431"/>
      <c r="FJS66" s="431"/>
      <c r="FJT66" s="431"/>
      <c r="FJU66" s="431"/>
      <c r="FJV66" s="431"/>
      <c r="FJW66" s="431"/>
      <c r="FJX66" s="431"/>
      <c r="FJY66" s="431"/>
      <c r="FJZ66" s="431"/>
      <c r="FKA66" s="431"/>
      <c r="FKB66" s="431"/>
      <c r="FKC66" s="431"/>
      <c r="FKD66" s="431"/>
      <c r="FKE66" s="431"/>
      <c r="FKF66" s="431"/>
      <c r="FKG66" s="431"/>
      <c r="FKH66" s="431"/>
      <c r="FKI66" s="431"/>
      <c r="FKJ66" s="431"/>
      <c r="FKK66" s="431"/>
      <c r="FKL66" s="431"/>
      <c r="FKM66" s="431"/>
      <c r="FKN66" s="431"/>
      <c r="FKO66" s="431"/>
      <c r="FKP66" s="431"/>
      <c r="FKQ66" s="431"/>
      <c r="FKR66" s="431"/>
      <c r="FKS66" s="431"/>
      <c r="FKT66" s="431"/>
      <c r="FKU66" s="431"/>
      <c r="FKV66" s="431"/>
      <c r="FKW66" s="431"/>
      <c r="FKX66" s="431"/>
      <c r="FKY66" s="431"/>
      <c r="FKZ66" s="431"/>
      <c r="FLA66" s="431"/>
      <c r="FLB66" s="431"/>
      <c r="FLC66" s="431"/>
      <c r="FLD66" s="431"/>
      <c r="FLE66" s="431"/>
      <c r="FLF66" s="431"/>
      <c r="FLG66" s="431"/>
      <c r="FLH66" s="431"/>
      <c r="FLI66" s="431"/>
      <c r="FLJ66" s="431"/>
      <c r="FLK66" s="431"/>
      <c r="FLL66" s="431"/>
      <c r="FLM66" s="431"/>
      <c r="FLN66" s="431"/>
      <c r="FLO66" s="431"/>
      <c r="FLP66" s="431"/>
      <c r="FLQ66" s="431"/>
      <c r="FLR66" s="431"/>
      <c r="FLS66" s="431"/>
      <c r="FLT66" s="431"/>
      <c r="FLU66" s="431"/>
      <c r="FLV66" s="431"/>
      <c r="FLW66" s="431"/>
      <c r="FLX66" s="431"/>
      <c r="FLY66" s="431"/>
      <c r="FLZ66" s="431"/>
      <c r="FMA66" s="431"/>
      <c r="FMB66" s="431"/>
      <c r="FMC66" s="431"/>
      <c r="FMD66" s="431"/>
      <c r="FME66" s="431"/>
      <c r="FMF66" s="431"/>
      <c r="FMG66" s="431"/>
      <c r="FMH66" s="431"/>
      <c r="FMI66" s="431"/>
      <c r="FMJ66" s="431"/>
      <c r="FMK66" s="431"/>
      <c r="FML66" s="431"/>
      <c r="FMM66" s="431"/>
      <c r="FMN66" s="431"/>
      <c r="FMO66" s="431"/>
      <c r="FMP66" s="431"/>
      <c r="FMQ66" s="431"/>
      <c r="FMR66" s="431"/>
      <c r="FMS66" s="431"/>
      <c r="FMT66" s="431"/>
      <c r="FMU66" s="431"/>
      <c r="FMV66" s="431"/>
      <c r="FMW66" s="431"/>
      <c r="FMX66" s="431"/>
      <c r="FMY66" s="431"/>
      <c r="FMZ66" s="431"/>
      <c r="FNA66" s="431"/>
      <c r="FNB66" s="431"/>
      <c r="FNC66" s="431"/>
      <c r="FND66" s="431"/>
      <c r="FNE66" s="431"/>
      <c r="FNF66" s="431"/>
      <c r="FNG66" s="431"/>
      <c r="FNH66" s="431"/>
      <c r="FNI66" s="431"/>
      <c r="FNJ66" s="431"/>
      <c r="FNK66" s="431"/>
      <c r="FNL66" s="431"/>
      <c r="FNM66" s="431"/>
      <c r="FNN66" s="431"/>
      <c r="FNO66" s="431"/>
      <c r="FNP66" s="431"/>
      <c r="FNQ66" s="431"/>
      <c r="FNR66" s="431"/>
      <c r="FNS66" s="431"/>
      <c r="FNT66" s="431"/>
      <c r="FNU66" s="431"/>
      <c r="FNV66" s="431"/>
      <c r="FNW66" s="431"/>
      <c r="FNX66" s="431"/>
      <c r="FNY66" s="431"/>
      <c r="FNZ66" s="431"/>
      <c r="FOA66" s="431"/>
      <c r="FOB66" s="431"/>
      <c r="FOC66" s="431"/>
      <c r="FOD66" s="431"/>
      <c r="FOE66" s="431"/>
      <c r="FOF66" s="431"/>
      <c r="FOG66" s="431"/>
      <c r="FOH66" s="431"/>
      <c r="FOI66" s="431"/>
      <c r="FOJ66" s="431"/>
      <c r="FOK66" s="431"/>
      <c r="FOL66" s="431"/>
      <c r="FOM66" s="431"/>
      <c r="FON66" s="431"/>
      <c r="FOO66" s="431"/>
      <c r="FOP66" s="431"/>
      <c r="FOQ66" s="431"/>
      <c r="FOR66" s="431"/>
      <c r="FOS66" s="431"/>
      <c r="FOT66" s="431"/>
      <c r="FOU66" s="431"/>
      <c r="FOV66" s="431"/>
      <c r="FOW66" s="431"/>
      <c r="FOX66" s="431"/>
      <c r="FOY66" s="431"/>
      <c r="FOZ66" s="431"/>
      <c r="FPA66" s="431"/>
      <c r="FPB66" s="431"/>
      <c r="FPC66" s="431"/>
      <c r="FPD66" s="431"/>
      <c r="FPE66" s="431"/>
      <c r="FPF66" s="431"/>
      <c r="FPG66" s="431"/>
      <c r="FPH66" s="431"/>
      <c r="FPI66" s="431"/>
      <c r="FPJ66" s="431"/>
      <c r="FPK66" s="431"/>
      <c r="FPL66" s="431"/>
      <c r="FPM66" s="431"/>
      <c r="FPN66" s="431"/>
      <c r="FPO66" s="431"/>
      <c r="FPP66" s="431"/>
      <c r="FPQ66" s="431"/>
      <c r="FPR66" s="431"/>
      <c r="FPS66" s="431"/>
      <c r="FPT66" s="431"/>
      <c r="FPU66" s="431"/>
      <c r="FPV66" s="431"/>
      <c r="FPW66" s="431"/>
      <c r="FPX66" s="431"/>
      <c r="FPY66" s="431"/>
      <c r="FPZ66" s="431"/>
      <c r="FQA66" s="431"/>
      <c r="FQB66" s="431"/>
      <c r="FQC66" s="431"/>
      <c r="FQD66" s="431"/>
      <c r="FQE66" s="431"/>
      <c r="FQF66" s="431"/>
      <c r="FQG66" s="431"/>
      <c r="FQH66" s="431"/>
      <c r="FQI66" s="431"/>
      <c r="FQJ66" s="431"/>
      <c r="FQK66" s="431"/>
      <c r="FQL66" s="431"/>
      <c r="FQM66" s="431"/>
      <c r="FQN66" s="431"/>
      <c r="FQO66" s="431"/>
      <c r="FQP66" s="431"/>
      <c r="FQQ66" s="431"/>
      <c r="FQR66" s="431"/>
      <c r="FQS66" s="431"/>
      <c r="FQT66" s="431"/>
      <c r="FQU66" s="431"/>
      <c r="FQV66" s="431"/>
      <c r="FQW66" s="431"/>
      <c r="FQX66" s="431"/>
      <c r="FQY66" s="431"/>
      <c r="FQZ66" s="431"/>
      <c r="FRA66" s="431"/>
      <c r="FRB66" s="431"/>
      <c r="FRC66" s="431"/>
      <c r="FRD66" s="431"/>
      <c r="FRE66" s="431"/>
      <c r="FRF66" s="431"/>
      <c r="FRG66" s="431"/>
      <c r="FRH66" s="431"/>
      <c r="FRI66" s="431"/>
      <c r="FRJ66" s="431"/>
      <c r="FRK66" s="431"/>
      <c r="FRL66" s="431"/>
      <c r="FRM66" s="431"/>
      <c r="FRN66" s="431"/>
      <c r="FRO66" s="431"/>
      <c r="FRP66" s="431"/>
      <c r="FRQ66" s="431"/>
      <c r="FRR66" s="431"/>
      <c r="FRS66" s="431"/>
      <c r="FRT66" s="431"/>
      <c r="FRU66" s="431"/>
      <c r="FRV66" s="431"/>
      <c r="FRW66" s="431"/>
      <c r="FRX66" s="431"/>
      <c r="FRY66" s="431"/>
      <c r="FRZ66" s="431"/>
      <c r="FSA66" s="431"/>
      <c r="FSB66" s="431"/>
      <c r="FSC66" s="431"/>
      <c r="FSD66" s="431"/>
      <c r="FSE66" s="431"/>
      <c r="FSF66" s="431"/>
      <c r="FSG66" s="431"/>
      <c r="FSH66" s="431"/>
      <c r="FSI66" s="431"/>
      <c r="FSJ66" s="431"/>
      <c r="FSK66" s="431"/>
      <c r="FSL66" s="431"/>
      <c r="FSM66" s="431"/>
      <c r="FSN66" s="431"/>
      <c r="FSO66" s="431"/>
      <c r="FSP66" s="431"/>
      <c r="FSQ66" s="431"/>
      <c r="FSR66" s="431"/>
      <c r="FSS66" s="431"/>
      <c r="FST66" s="431"/>
      <c r="FSU66" s="431"/>
      <c r="FSV66" s="431"/>
      <c r="FSW66" s="431"/>
      <c r="FSX66" s="431"/>
      <c r="FSY66" s="431"/>
      <c r="FSZ66" s="431"/>
      <c r="FTA66" s="431"/>
      <c r="FTB66" s="431"/>
      <c r="FTC66" s="431"/>
      <c r="FTD66" s="431"/>
      <c r="FTE66" s="431"/>
      <c r="FTF66" s="431"/>
      <c r="FTG66" s="431"/>
      <c r="FTH66" s="431"/>
      <c r="FTI66" s="431"/>
      <c r="FTJ66" s="431"/>
      <c r="FTK66" s="431"/>
      <c r="FTL66" s="431"/>
      <c r="FTM66" s="431"/>
      <c r="FTN66" s="431"/>
      <c r="FTO66" s="431"/>
      <c r="FTP66" s="431"/>
      <c r="FTQ66" s="431"/>
      <c r="FTR66" s="431"/>
      <c r="FTS66" s="431"/>
      <c r="FTT66" s="431"/>
      <c r="FTU66" s="431"/>
      <c r="FTV66" s="431"/>
      <c r="FTW66" s="431"/>
      <c r="FTX66" s="431"/>
      <c r="FTY66" s="431"/>
      <c r="FTZ66" s="431"/>
      <c r="FUA66" s="431"/>
      <c r="FUB66" s="431"/>
      <c r="FUC66" s="431"/>
      <c r="FUD66" s="431"/>
      <c r="FUE66" s="431"/>
      <c r="FUF66" s="431"/>
      <c r="FUG66" s="431"/>
      <c r="FUH66" s="431"/>
      <c r="FUI66" s="431"/>
      <c r="FUJ66" s="431"/>
      <c r="FUK66" s="431"/>
      <c r="FUL66" s="431"/>
      <c r="FUM66" s="431"/>
      <c r="FUN66" s="431"/>
      <c r="FUO66" s="431"/>
      <c r="FUP66" s="431"/>
      <c r="FUQ66" s="431"/>
      <c r="FUR66" s="431"/>
      <c r="FUS66" s="431"/>
      <c r="FUT66" s="431"/>
      <c r="FUU66" s="431"/>
      <c r="FUV66" s="431"/>
      <c r="FUW66" s="431"/>
      <c r="FUX66" s="431"/>
      <c r="FUY66" s="431"/>
      <c r="FUZ66" s="431"/>
      <c r="FVA66" s="431"/>
      <c r="FVB66" s="431"/>
      <c r="FVC66" s="431"/>
      <c r="FVD66" s="431"/>
      <c r="FVE66" s="431"/>
      <c r="FVF66" s="431"/>
      <c r="FVG66" s="431"/>
      <c r="FVH66" s="431"/>
      <c r="FVI66" s="431"/>
      <c r="FVJ66" s="431"/>
      <c r="FVK66" s="431"/>
      <c r="FVL66" s="431"/>
      <c r="FVM66" s="431"/>
      <c r="FVN66" s="431"/>
      <c r="FVO66" s="431"/>
      <c r="FVP66" s="431"/>
      <c r="FVQ66" s="431"/>
      <c r="FVR66" s="431"/>
      <c r="FVS66" s="431"/>
      <c r="FVT66" s="431"/>
      <c r="FVU66" s="431"/>
      <c r="FVV66" s="431"/>
      <c r="FVW66" s="431"/>
      <c r="FVX66" s="431"/>
      <c r="FVY66" s="431"/>
      <c r="FVZ66" s="431"/>
      <c r="FWA66" s="431"/>
      <c r="FWB66" s="431"/>
      <c r="FWC66" s="431"/>
      <c r="FWD66" s="431"/>
      <c r="FWE66" s="431"/>
      <c r="FWF66" s="431"/>
      <c r="FWG66" s="431"/>
      <c r="FWH66" s="431"/>
      <c r="FWI66" s="431"/>
      <c r="FWJ66" s="431"/>
      <c r="FWK66" s="431"/>
      <c r="FWL66" s="431"/>
      <c r="FWM66" s="431"/>
      <c r="FWN66" s="431"/>
      <c r="FWO66" s="431"/>
      <c r="FWP66" s="431"/>
      <c r="FWQ66" s="431"/>
      <c r="FWR66" s="431"/>
      <c r="FWS66" s="431"/>
      <c r="FWT66" s="431"/>
      <c r="FWU66" s="431"/>
      <c r="FWV66" s="431"/>
      <c r="FWW66" s="431"/>
      <c r="FWX66" s="431"/>
      <c r="FWY66" s="431"/>
      <c r="FWZ66" s="431"/>
      <c r="FXA66" s="431"/>
      <c r="FXB66" s="431"/>
      <c r="FXC66" s="431"/>
      <c r="FXD66" s="431"/>
      <c r="FXE66" s="431"/>
      <c r="FXF66" s="431"/>
      <c r="FXG66" s="431"/>
      <c r="FXH66" s="431"/>
      <c r="FXI66" s="431"/>
      <c r="FXJ66" s="431"/>
      <c r="FXK66" s="431"/>
      <c r="FXL66" s="431"/>
      <c r="FXM66" s="431"/>
      <c r="FXN66" s="431"/>
      <c r="FXO66" s="431"/>
      <c r="FXP66" s="431"/>
      <c r="FXQ66" s="431"/>
      <c r="FXR66" s="431"/>
      <c r="FXS66" s="431"/>
      <c r="FXT66" s="431"/>
      <c r="FXU66" s="431"/>
      <c r="FXV66" s="431"/>
      <c r="FXW66" s="431"/>
      <c r="FXX66" s="431"/>
      <c r="FXY66" s="431"/>
      <c r="FXZ66" s="431"/>
      <c r="FYA66" s="431"/>
      <c r="FYB66" s="431"/>
      <c r="FYC66" s="431"/>
      <c r="FYD66" s="431"/>
      <c r="FYE66" s="431"/>
      <c r="FYF66" s="431"/>
      <c r="FYG66" s="431"/>
      <c r="FYH66" s="431"/>
      <c r="FYI66" s="431"/>
      <c r="FYJ66" s="431"/>
      <c r="FYK66" s="431"/>
      <c r="FYL66" s="431"/>
      <c r="FYM66" s="431"/>
      <c r="FYN66" s="431"/>
      <c r="FYO66" s="431"/>
      <c r="FYP66" s="431"/>
      <c r="FYQ66" s="431"/>
      <c r="FYR66" s="431"/>
      <c r="FYS66" s="431"/>
      <c r="FYT66" s="431"/>
      <c r="FYU66" s="431"/>
      <c r="FYV66" s="431"/>
      <c r="FYW66" s="431"/>
      <c r="FYX66" s="431"/>
      <c r="FYY66" s="431"/>
      <c r="FYZ66" s="431"/>
      <c r="FZA66" s="431"/>
      <c r="FZB66" s="431"/>
      <c r="FZC66" s="431"/>
      <c r="FZD66" s="431"/>
      <c r="FZE66" s="431"/>
      <c r="FZF66" s="431"/>
      <c r="FZG66" s="431"/>
      <c r="FZH66" s="431"/>
      <c r="FZI66" s="431"/>
      <c r="FZJ66" s="431"/>
      <c r="FZK66" s="431"/>
      <c r="FZL66" s="431"/>
      <c r="FZM66" s="431"/>
      <c r="FZN66" s="431"/>
      <c r="FZO66" s="431"/>
      <c r="FZP66" s="431"/>
      <c r="FZQ66" s="431"/>
      <c r="FZR66" s="431"/>
      <c r="FZS66" s="431"/>
      <c r="FZT66" s="431"/>
      <c r="FZU66" s="431"/>
      <c r="FZV66" s="431"/>
      <c r="FZW66" s="431"/>
      <c r="FZX66" s="431"/>
      <c r="FZY66" s="431"/>
      <c r="FZZ66" s="431"/>
      <c r="GAA66" s="431"/>
      <c r="GAB66" s="431"/>
      <c r="GAC66" s="431"/>
      <c r="GAD66" s="431"/>
      <c r="GAE66" s="431"/>
      <c r="GAF66" s="431"/>
      <c r="GAG66" s="431"/>
      <c r="GAH66" s="431"/>
      <c r="GAI66" s="431"/>
      <c r="GAJ66" s="431"/>
      <c r="GAK66" s="431"/>
      <c r="GAL66" s="431"/>
      <c r="GAM66" s="431"/>
      <c r="GAN66" s="431"/>
      <c r="GAO66" s="431"/>
      <c r="GAP66" s="431"/>
      <c r="GAQ66" s="431"/>
      <c r="GAR66" s="431"/>
      <c r="GAS66" s="431"/>
      <c r="GAT66" s="431"/>
      <c r="GAU66" s="431"/>
      <c r="GAV66" s="431"/>
      <c r="GAW66" s="431"/>
      <c r="GAX66" s="431"/>
      <c r="GAY66" s="431"/>
      <c r="GAZ66" s="431"/>
      <c r="GBA66" s="431"/>
      <c r="GBB66" s="431"/>
      <c r="GBC66" s="431"/>
      <c r="GBD66" s="431"/>
      <c r="GBE66" s="431"/>
      <c r="GBF66" s="431"/>
      <c r="GBG66" s="431"/>
      <c r="GBH66" s="431"/>
      <c r="GBI66" s="431"/>
      <c r="GBJ66" s="431"/>
      <c r="GBK66" s="431"/>
      <c r="GBL66" s="431"/>
      <c r="GBM66" s="431"/>
      <c r="GBN66" s="431"/>
      <c r="GBO66" s="431"/>
      <c r="GBP66" s="431"/>
      <c r="GBQ66" s="431"/>
      <c r="GBR66" s="431"/>
      <c r="GBS66" s="431"/>
      <c r="GBT66" s="431"/>
      <c r="GBU66" s="431"/>
      <c r="GBV66" s="431"/>
      <c r="GBW66" s="431"/>
      <c r="GBX66" s="431"/>
      <c r="GBY66" s="431"/>
      <c r="GBZ66" s="431"/>
      <c r="GCA66" s="431"/>
      <c r="GCB66" s="431"/>
      <c r="GCC66" s="431"/>
      <c r="GCD66" s="431"/>
      <c r="GCE66" s="431"/>
      <c r="GCF66" s="431"/>
      <c r="GCG66" s="431"/>
      <c r="GCH66" s="431"/>
      <c r="GCI66" s="431"/>
      <c r="GCJ66" s="431"/>
      <c r="GCK66" s="431"/>
      <c r="GCL66" s="431"/>
      <c r="GCM66" s="431"/>
      <c r="GCN66" s="431"/>
      <c r="GCO66" s="431"/>
      <c r="GCP66" s="431"/>
      <c r="GCQ66" s="431"/>
      <c r="GCR66" s="431"/>
      <c r="GCS66" s="431"/>
      <c r="GCT66" s="431"/>
      <c r="GCU66" s="431"/>
      <c r="GCV66" s="431"/>
      <c r="GCW66" s="431"/>
      <c r="GCX66" s="431"/>
      <c r="GCY66" s="431"/>
      <c r="GCZ66" s="431"/>
      <c r="GDA66" s="431"/>
      <c r="GDB66" s="431"/>
      <c r="GDC66" s="431"/>
      <c r="GDD66" s="431"/>
      <c r="GDE66" s="431"/>
      <c r="GDF66" s="431"/>
      <c r="GDG66" s="431"/>
      <c r="GDH66" s="431"/>
      <c r="GDI66" s="431"/>
      <c r="GDJ66" s="431"/>
      <c r="GDK66" s="431"/>
      <c r="GDL66" s="431"/>
      <c r="GDM66" s="431"/>
      <c r="GDN66" s="431"/>
      <c r="GDO66" s="431"/>
      <c r="GDP66" s="431"/>
      <c r="GDQ66" s="431"/>
      <c r="GDR66" s="431"/>
      <c r="GDS66" s="431"/>
      <c r="GDT66" s="431"/>
      <c r="GDU66" s="431"/>
      <c r="GDV66" s="431"/>
      <c r="GDW66" s="431"/>
      <c r="GDX66" s="431"/>
      <c r="GDY66" s="431"/>
      <c r="GDZ66" s="431"/>
      <c r="GEA66" s="431"/>
      <c r="GEB66" s="431"/>
      <c r="GEC66" s="431"/>
      <c r="GED66" s="431"/>
      <c r="GEE66" s="431"/>
      <c r="GEF66" s="431"/>
      <c r="GEG66" s="431"/>
      <c r="GEH66" s="431"/>
      <c r="GEI66" s="431"/>
      <c r="GEJ66" s="431"/>
      <c r="GEK66" s="431"/>
      <c r="GEL66" s="431"/>
      <c r="GEM66" s="431"/>
      <c r="GEN66" s="431"/>
      <c r="GEO66" s="431"/>
      <c r="GEP66" s="431"/>
      <c r="GEQ66" s="431"/>
      <c r="GER66" s="431"/>
      <c r="GES66" s="431"/>
      <c r="GET66" s="431"/>
      <c r="GEU66" s="431"/>
      <c r="GEV66" s="431"/>
      <c r="GEW66" s="431"/>
      <c r="GEX66" s="431"/>
      <c r="GEY66" s="431"/>
      <c r="GEZ66" s="431"/>
      <c r="GFA66" s="431"/>
      <c r="GFB66" s="431"/>
      <c r="GFC66" s="431"/>
      <c r="GFD66" s="431"/>
      <c r="GFE66" s="431"/>
      <c r="GFF66" s="431"/>
      <c r="GFG66" s="431"/>
      <c r="GFH66" s="431"/>
      <c r="GFI66" s="431"/>
      <c r="GFJ66" s="431"/>
      <c r="GFK66" s="431"/>
      <c r="GFL66" s="431"/>
      <c r="GFM66" s="431"/>
      <c r="GFN66" s="431"/>
      <c r="GFO66" s="431"/>
      <c r="GFP66" s="431"/>
      <c r="GFQ66" s="431"/>
      <c r="GFR66" s="431"/>
      <c r="GFS66" s="431"/>
      <c r="GFT66" s="431"/>
      <c r="GFU66" s="431"/>
      <c r="GFV66" s="431"/>
      <c r="GFW66" s="431"/>
      <c r="GFX66" s="431"/>
      <c r="GFY66" s="431"/>
      <c r="GFZ66" s="431"/>
      <c r="GGA66" s="431"/>
      <c r="GGB66" s="431"/>
      <c r="GGC66" s="431"/>
      <c r="GGD66" s="431"/>
      <c r="GGE66" s="431"/>
      <c r="GGF66" s="431"/>
      <c r="GGG66" s="431"/>
      <c r="GGH66" s="431"/>
      <c r="GGI66" s="431"/>
      <c r="GGJ66" s="431"/>
      <c r="GGK66" s="431"/>
      <c r="GGL66" s="431"/>
      <c r="GGM66" s="431"/>
      <c r="GGN66" s="431"/>
      <c r="GGO66" s="431"/>
      <c r="GGP66" s="431"/>
      <c r="GGQ66" s="431"/>
      <c r="GGR66" s="431"/>
      <c r="GGS66" s="431"/>
      <c r="GGT66" s="431"/>
      <c r="GGU66" s="431"/>
      <c r="GGV66" s="431"/>
      <c r="GGW66" s="431"/>
      <c r="GGX66" s="431"/>
      <c r="GGY66" s="431"/>
      <c r="GGZ66" s="431"/>
      <c r="GHA66" s="431"/>
      <c r="GHB66" s="431"/>
      <c r="GHC66" s="431"/>
      <c r="GHD66" s="431"/>
      <c r="GHE66" s="431"/>
      <c r="GHF66" s="431"/>
      <c r="GHG66" s="431"/>
      <c r="GHH66" s="431"/>
      <c r="GHI66" s="431"/>
      <c r="GHJ66" s="431"/>
      <c r="GHK66" s="431"/>
      <c r="GHL66" s="431"/>
      <c r="GHM66" s="431"/>
      <c r="GHN66" s="431"/>
      <c r="GHO66" s="431"/>
      <c r="GHP66" s="431"/>
      <c r="GHQ66" s="431"/>
      <c r="GHR66" s="431"/>
      <c r="GHS66" s="431"/>
      <c r="GHT66" s="431"/>
      <c r="GHU66" s="431"/>
      <c r="GHV66" s="431"/>
      <c r="GHW66" s="431"/>
      <c r="GHX66" s="431"/>
      <c r="GHY66" s="431"/>
      <c r="GHZ66" s="431"/>
      <c r="GIA66" s="431"/>
      <c r="GIB66" s="431"/>
      <c r="GIC66" s="431"/>
      <c r="GID66" s="431"/>
      <c r="GIE66" s="431"/>
      <c r="GIF66" s="431"/>
      <c r="GIG66" s="431"/>
      <c r="GIH66" s="431"/>
      <c r="GII66" s="431"/>
      <c r="GIJ66" s="431"/>
      <c r="GIK66" s="431"/>
      <c r="GIL66" s="431"/>
      <c r="GIM66" s="431"/>
      <c r="GIN66" s="431"/>
      <c r="GIO66" s="431"/>
      <c r="GIP66" s="431"/>
      <c r="GIQ66" s="431"/>
      <c r="GIR66" s="431"/>
      <c r="GIS66" s="431"/>
      <c r="GIT66" s="431"/>
      <c r="GIU66" s="431"/>
      <c r="GIV66" s="431"/>
      <c r="GIW66" s="431"/>
      <c r="GIX66" s="431"/>
      <c r="GIY66" s="431"/>
      <c r="GIZ66" s="431"/>
      <c r="GJA66" s="431"/>
      <c r="GJB66" s="431"/>
      <c r="GJC66" s="431"/>
      <c r="GJD66" s="431"/>
      <c r="GJE66" s="431"/>
      <c r="GJF66" s="431"/>
      <c r="GJG66" s="431"/>
      <c r="GJH66" s="431"/>
      <c r="GJI66" s="431"/>
      <c r="GJJ66" s="431"/>
      <c r="GJK66" s="431"/>
      <c r="GJL66" s="431"/>
      <c r="GJM66" s="431"/>
      <c r="GJN66" s="431"/>
      <c r="GJO66" s="431"/>
      <c r="GJP66" s="431"/>
      <c r="GJQ66" s="431"/>
      <c r="GJR66" s="431"/>
      <c r="GJS66" s="431"/>
      <c r="GJT66" s="431"/>
      <c r="GJU66" s="431"/>
      <c r="GJV66" s="431"/>
      <c r="GJW66" s="431"/>
      <c r="GJX66" s="431"/>
      <c r="GJY66" s="431"/>
      <c r="GJZ66" s="431"/>
      <c r="GKA66" s="431"/>
      <c r="GKB66" s="431"/>
      <c r="GKC66" s="431"/>
      <c r="GKD66" s="431"/>
      <c r="GKE66" s="431"/>
      <c r="GKF66" s="431"/>
      <c r="GKG66" s="431"/>
      <c r="GKH66" s="431"/>
      <c r="GKI66" s="431"/>
      <c r="GKJ66" s="431"/>
      <c r="GKK66" s="431"/>
      <c r="GKL66" s="431"/>
      <c r="GKM66" s="431"/>
      <c r="GKN66" s="431"/>
      <c r="GKO66" s="431"/>
      <c r="GKP66" s="431"/>
      <c r="GKQ66" s="431"/>
      <c r="GKR66" s="431"/>
      <c r="GKS66" s="431"/>
      <c r="GKT66" s="431"/>
      <c r="GKU66" s="431"/>
      <c r="GKV66" s="431"/>
      <c r="GKW66" s="431"/>
      <c r="GKX66" s="431"/>
      <c r="GKY66" s="431"/>
      <c r="GKZ66" s="431"/>
      <c r="GLA66" s="431"/>
      <c r="GLB66" s="431"/>
      <c r="GLC66" s="431"/>
      <c r="GLD66" s="431"/>
      <c r="GLE66" s="431"/>
      <c r="GLF66" s="431"/>
      <c r="GLG66" s="431"/>
      <c r="GLH66" s="431"/>
      <c r="GLI66" s="431"/>
      <c r="GLJ66" s="431"/>
      <c r="GLK66" s="431"/>
      <c r="GLL66" s="431"/>
      <c r="GLM66" s="431"/>
      <c r="GLN66" s="431"/>
      <c r="GLO66" s="431"/>
      <c r="GLP66" s="431"/>
      <c r="GLQ66" s="431"/>
      <c r="GLR66" s="431"/>
      <c r="GLS66" s="431"/>
      <c r="GLT66" s="431"/>
      <c r="GLU66" s="431"/>
      <c r="GLV66" s="431"/>
      <c r="GLW66" s="431"/>
      <c r="GLX66" s="431"/>
      <c r="GLY66" s="431"/>
      <c r="GLZ66" s="431"/>
      <c r="GMA66" s="431"/>
      <c r="GMB66" s="431"/>
      <c r="GMC66" s="431"/>
      <c r="GMD66" s="431"/>
      <c r="GME66" s="431"/>
      <c r="GMF66" s="431"/>
      <c r="GMG66" s="431"/>
      <c r="GMH66" s="431"/>
      <c r="GMI66" s="431"/>
      <c r="GMJ66" s="431"/>
      <c r="GMK66" s="431"/>
      <c r="GML66" s="431"/>
      <c r="GMM66" s="431"/>
      <c r="GMN66" s="431"/>
      <c r="GMO66" s="431"/>
      <c r="GMP66" s="431"/>
      <c r="GMQ66" s="431"/>
      <c r="GMR66" s="431"/>
      <c r="GMS66" s="431"/>
      <c r="GMT66" s="431"/>
      <c r="GMU66" s="431"/>
      <c r="GMV66" s="431"/>
      <c r="GMW66" s="431"/>
      <c r="GMX66" s="431"/>
      <c r="GMY66" s="431"/>
      <c r="GMZ66" s="431"/>
      <c r="GNA66" s="431"/>
      <c r="GNB66" s="431"/>
      <c r="GNC66" s="431"/>
      <c r="GND66" s="431"/>
      <c r="GNE66" s="431"/>
      <c r="GNF66" s="431"/>
      <c r="GNG66" s="431"/>
      <c r="GNH66" s="431"/>
      <c r="GNI66" s="431"/>
      <c r="GNJ66" s="431"/>
      <c r="GNK66" s="431"/>
      <c r="GNL66" s="431"/>
      <c r="GNM66" s="431"/>
      <c r="GNN66" s="431"/>
      <c r="GNO66" s="431"/>
      <c r="GNP66" s="431"/>
      <c r="GNQ66" s="431"/>
      <c r="GNR66" s="431"/>
      <c r="GNS66" s="431"/>
      <c r="GNT66" s="431"/>
      <c r="GNU66" s="431"/>
      <c r="GNV66" s="431"/>
      <c r="GNW66" s="431"/>
      <c r="GNX66" s="431"/>
      <c r="GNY66" s="431"/>
      <c r="GNZ66" s="431"/>
      <c r="GOA66" s="431"/>
      <c r="GOB66" s="431"/>
      <c r="GOC66" s="431"/>
      <c r="GOD66" s="431"/>
      <c r="GOE66" s="431"/>
      <c r="GOF66" s="431"/>
      <c r="GOG66" s="431"/>
      <c r="GOH66" s="431"/>
      <c r="GOI66" s="431"/>
      <c r="GOJ66" s="431"/>
      <c r="GOK66" s="431"/>
      <c r="GOL66" s="431"/>
      <c r="GOM66" s="431"/>
      <c r="GON66" s="431"/>
      <c r="GOO66" s="431"/>
      <c r="GOP66" s="431"/>
      <c r="GOQ66" s="431"/>
      <c r="GOR66" s="431"/>
      <c r="GOS66" s="431"/>
      <c r="GOT66" s="431"/>
      <c r="GOU66" s="431"/>
      <c r="GOV66" s="431"/>
      <c r="GOW66" s="431"/>
      <c r="GOX66" s="431"/>
      <c r="GOY66" s="431"/>
      <c r="GOZ66" s="431"/>
      <c r="GPA66" s="431"/>
      <c r="GPB66" s="431"/>
      <c r="GPC66" s="431"/>
      <c r="GPD66" s="431"/>
      <c r="GPE66" s="431"/>
      <c r="GPF66" s="431"/>
      <c r="GPG66" s="431"/>
      <c r="GPH66" s="431"/>
      <c r="GPI66" s="431"/>
      <c r="GPJ66" s="431"/>
      <c r="GPK66" s="431"/>
      <c r="GPL66" s="431"/>
      <c r="GPM66" s="431"/>
      <c r="GPN66" s="431"/>
      <c r="GPO66" s="431"/>
      <c r="GPP66" s="431"/>
      <c r="GPQ66" s="431"/>
      <c r="GPR66" s="431"/>
      <c r="GPS66" s="431"/>
      <c r="GPT66" s="431"/>
      <c r="GPU66" s="431"/>
      <c r="GPV66" s="431"/>
      <c r="GPW66" s="431"/>
      <c r="GPX66" s="431"/>
      <c r="GPY66" s="431"/>
      <c r="GPZ66" s="431"/>
      <c r="GQA66" s="431"/>
      <c r="GQB66" s="431"/>
      <c r="GQC66" s="431"/>
      <c r="GQD66" s="431"/>
      <c r="GQE66" s="431"/>
      <c r="GQF66" s="431"/>
      <c r="GQG66" s="431"/>
      <c r="GQH66" s="431"/>
      <c r="GQI66" s="431"/>
      <c r="GQJ66" s="431"/>
      <c r="GQK66" s="431"/>
      <c r="GQL66" s="431"/>
      <c r="GQM66" s="431"/>
      <c r="GQN66" s="431"/>
      <c r="GQO66" s="431"/>
      <c r="GQP66" s="431"/>
      <c r="GQQ66" s="431"/>
      <c r="GQR66" s="431"/>
      <c r="GQS66" s="431"/>
      <c r="GQT66" s="431"/>
      <c r="GQU66" s="431"/>
      <c r="GQV66" s="431"/>
      <c r="GQW66" s="431"/>
      <c r="GQX66" s="431"/>
      <c r="GQY66" s="431"/>
      <c r="GQZ66" s="431"/>
      <c r="GRA66" s="431"/>
      <c r="GRB66" s="431"/>
      <c r="GRC66" s="431"/>
      <c r="GRD66" s="431"/>
      <c r="GRE66" s="431"/>
      <c r="GRF66" s="431"/>
      <c r="GRG66" s="431"/>
      <c r="GRH66" s="431"/>
      <c r="GRI66" s="431"/>
      <c r="GRJ66" s="431"/>
      <c r="GRK66" s="431"/>
      <c r="GRL66" s="431"/>
      <c r="GRM66" s="431"/>
      <c r="GRN66" s="431"/>
      <c r="GRO66" s="431"/>
      <c r="GRP66" s="431"/>
      <c r="GRQ66" s="431"/>
      <c r="GRR66" s="431"/>
      <c r="GRS66" s="431"/>
      <c r="GRT66" s="431"/>
      <c r="GRU66" s="431"/>
      <c r="GRV66" s="431"/>
      <c r="GRW66" s="431"/>
      <c r="GRX66" s="431"/>
      <c r="GRY66" s="431"/>
      <c r="GRZ66" s="431"/>
      <c r="GSA66" s="431"/>
      <c r="GSB66" s="431"/>
      <c r="GSC66" s="431"/>
      <c r="GSD66" s="431"/>
      <c r="GSE66" s="431"/>
      <c r="GSF66" s="431"/>
      <c r="GSG66" s="431"/>
      <c r="GSH66" s="431"/>
      <c r="GSI66" s="431"/>
      <c r="GSJ66" s="431"/>
      <c r="GSK66" s="431"/>
      <c r="GSL66" s="431"/>
      <c r="GSM66" s="431"/>
      <c r="GSN66" s="431"/>
      <c r="GSO66" s="431"/>
      <c r="GSP66" s="431"/>
      <c r="GSQ66" s="431"/>
      <c r="GSR66" s="431"/>
      <c r="GSS66" s="431"/>
      <c r="GST66" s="431"/>
      <c r="GSU66" s="431"/>
      <c r="GSV66" s="431"/>
      <c r="GSW66" s="431"/>
      <c r="GSX66" s="431"/>
      <c r="GSY66" s="431"/>
      <c r="GSZ66" s="431"/>
      <c r="GTA66" s="431"/>
      <c r="GTB66" s="431"/>
      <c r="GTC66" s="431"/>
      <c r="GTD66" s="431"/>
      <c r="GTE66" s="431"/>
      <c r="GTF66" s="431"/>
      <c r="GTG66" s="431"/>
      <c r="GTH66" s="431"/>
      <c r="GTI66" s="431"/>
      <c r="GTJ66" s="431"/>
      <c r="GTK66" s="431"/>
      <c r="GTL66" s="431"/>
      <c r="GTM66" s="431"/>
      <c r="GTN66" s="431"/>
      <c r="GTO66" s="431"/>
      <c r="GTP66" s="431"/>
      <c r="GTQ66" s="431"/>
      <c r="GTR66" s="431"/>
      <c r="GTS66" s="431"/>
      <c r="GTT66" s="431"/>
      <c r="GTU66" s="431"/>
      <c r="GTV66" s="431"/>
      <c r="GTW66" s="431"/>
      <c r="GTX66" s="431"/>
      <c r="GTY66" s="431"/>
      <c r="GTZ66" s="431"/>
      <c r="GUA66" s="431"/>
      <c r="GUB66" s="431"/>
      <c r="GUC66" s="431"/>
      <c r="GUD66" s="431"/>
      <c r="GUE66" s="431"/>
      <c r="GUF66" s="431"/>
      <c r="GUG66" s="431"/>
      <c r="GUH66" s="431"/>
      <c r="GUI66" s="431"/>
      <c r="GUJ66" s="431"/>
      <c r="GUK66" s="431"/>
      <c r="GUL66" s="431"/>
      <c r="GUM66" s="431"/>
      <c r="GUN66" s="431"/>
      <c r="GUO66" s="431"/>
      <c r="GUP66" s="431"/>
      <c r="GUQ66" s="431"/>
      <c r="GUR66" s="431"/>
      <c r="GUS66" s="431"/>
      <c r="GUT66" s="431"/>
      <c r="GUU66" s="431"/>
      <c r="GUV66" s="431"/>
      <c r="GUW66" s="431"/>
      <c r="GUX66" s="431"/>
      <c r="GUY66" s="431"/>
      <c r="GUZ66" s="431"/>
      <c r="GVA66" s="431"/>
      <c r="GVB66" s="431"/>
      <c r="GVC66" s="431"/>
      <c r="GVD66" s="431"/>
      <c r="GVE66" s="431"/>
      <c r="GVF66" s="431"/>
      <c r="GVG66" s="431"/>
      <c r="GVH66" s="431"/>
      <c r="GVI66" s="431"/>
      <c r="GVJ66" s="431"/>
      <c r="GVK66" s="431"/>
      <c r="GVL66" s="431"/>
      <c r="GVM66" s="431"/>
      <c r="GVN66" s="431"/>
      <c r="GVO66" s="431"/>
      <c r="GVP66" s="431"/>
      <c r="GVQ66" s="431"/>
      <c r="GVR66" s="431"/>
      <c r="GVS66" s="431"/>
      <c r="GVT66" s="431"/>
      <c r="GVU66" s="431"/>
      <c r="GVV66" s="431"/>
      <c r="GVW66" s="431"/>
      <c r="GVX66" s="431"/>
      <c r="GVY66" s="431"/>
      <c r="GVZ66" s="431"/>
      <c r="GWA66" s="431"/>
      <c r="GWB66" s="431"/>
      <c r="GWC66" s="431"/>
      <c r="GWD66" s="431"/>
      <c r="GWE66" s="431"/>
      <c r="GWF66" s="431"/>
      <c r="GWG66" s="431"/>
      <c r="GWH66" s="431"/>
      <c r="GWI66" s="431"/>
      <c r="GWJ66" s="431"/>
      <c r="GWK66" s="431"/>
      <c r="GWL66" s="431"/>
      <c r="GWM66" s="431"/>
      <c r="GWN66" s="431"/>
      <c r="GWO66" s="431"/>
      <c r="GWP66" s="431"/>
      <c r="GWQ66" s="431"/>
      <c r="GWR66" s="431"/>
      <c r="GWS66" s="431"/>
      <c r="GWT66" s="431"/>
      <c r="GWU66" s="431"/>
      <c r="GWV66" s="431"/>
      <c r="GWW66" s="431"/>
      <c r="GWX66" s="431"/>
      <c r="GWY66" s="431"/>
      <c r="GWZ66" s="431"/>
      <c r="GXA66" s="431"/>
      <c r="GXB66" s="431"/>
      <c r="GXC66" s="431"/>
      <c r="GXD66" s="431"/>
      <c r="GXE66" s="431"/>
      <c r="GXF66" s="431"/>
      <c r="GXG66" s="431"/>
      <c r="GXH66" s="431"/>
      <c r="GXI66" s="431"/>
      <c r="GXJ66" s="431"/>
      <c r="GXK66" s="431"/>
      <c r="GXL66" s="431"/>
      <c r="GXM66" s="431"/>
      <c r="GXN66" s="431"/>
      <c r="GXO66" s="431"/>
      <c r="GXP66" s="431"/>
      <c r="GXQ66" s="431"/>
      <c r="GXR66" s="431"/>
      <c r="GXS66" s="431"/>
      <c r="GXT66" s="431"/>
      <c r="GXU66" s="431"/>
      <c r="GXV66" s="431"/>
      <c r="GXW66" s="431"/>
      <c r="GXX66" s="431"/>
      <c r="GXY66" s="431"/>
      <c r="GXZ66" s="431"/>
      <c r="GYA66" s="431"/>
      <c r="GYB66" s="431"/>
      <c r="GYC66" s="431"/>
      <c r="GYD66" s="431"/>
      <c r="GYE66" s="431"/>
      <c r="GYF66" s="431"/>
      <c r="GYG66" s="431"/>
      <c r="GYH66" s="431"/>
      <c r="GYI66" s="431"/>
      <c r="GYJ66" s="431"/>
      <c r="GYK66" s="431"/>
      <c r="GYL66" s="431"/>
      <c r="GYM66" s="431"/>
      <c r="GYN66" s="431"/>
      <c r="GYO66" s="431"/>
      <c r="GYP66" s="431"/>
      <c r="GYQ66" s="431"/>
      <c r="GYR66" s="431"/>
      <c r="GYS66" s="431"/>
      <c r="GYT66" s="431"/>
      <c r="GYU66" s="431"/>
      <c r="GYV66" s="431"/>
      <c r="GYW66" s="431"/>
      <c r="GYX66" s="431"/>
      <c r="GYY66" s="431"/>
      <c r="GYZ66" s="431"/>
      <c r="GZA66" s="431"/>
      <c r="GZB66" s="431"/>
      <c r="GZC66" s="431"/>
      <c r="GZD66" s="431"/>
      <c r="GZE66" s="431"/>
      <c r="GZF66" s="431"/>
      <c r="GZG66" s="431"/>
      <c r="GZH66" s="431"/>
      <c r="GZI66" s="431"/>
      <c r="GZJ66" s="431"/>
      <c r="GZK66" s="431"/>
      <c r="GZL66" s="431"/>
      <c r="GZM66" s="431"/>
      <c r="GZN66" s="431"/>
      <c r="GZO66" s="431"/>
      <c r="GZP66" s="431"/>
      <c r="GZQ66" s="431"/>
      <c r="GZR66" s="431"/>
      <c r="GZS66" s="431"/>
      <c r="GZT66" s="431"/>
      <c r="GZU66" s="431"/>
      <c r="GZV66" s="431"/>
      <c r="GZW66" s="431"/>
      <c r="GZX66" s="431"/>
      <c r="GZY66" s="431"/>
      <c r="GZZ66" s="431"/>
      <c r="HAA66" s="431"/>
      <c r="HAB66" s="431"/>
      <c r="HAC66" s="431"/>
      <c r="HAD66" s="431"/>
      <c r="HAE66" s="431"/>
      <c r="HAF66" s="431"/>
      <c r="HAG66" s="431"/>
      <c r="HAH66" s="431"/>
      <c r="HAI66" s="431"/>
      <c r="HAJ66" s="431"/>
      <c r="HAK66" s="431"/>
      <c r="HAL66" s="431"/>
      <c r="HAM66" s="431"/>
      <c r="HAN66" s="431"/>
      <c r="HAO66" s="431"/>
      <c r="HAP66" s="431"/>
      <c r="HAQ66" s="431"/>
      <c r="HAR66" s="431"/>
      <c r="HAS66" s="431"/>
      <c r="HAT66" s="431"/>
      <c r="HAU66" s="431"/>
      <c r="HAV66" s="431"/>
      <c r="HAW66" s="431"/>
      <c r="HAX66" s="431"/>
      <c r="HAY66" s="431"/>
      <c r="HAZ66" s="431"/>
      <c r="HBA66" s="431"/>
      <c r="HBB66" s="431"/>
      <c r="HBC66" s="431"/>
      <c r="HBD66" s="431"/>
      <c r="HBE66" s="431"/>
      <c r="HBF66" s="431"/>
      <c r="HBG66" s="431"/>
      <c r="HBH66" s="431"/>
      <c r="HBI66" s="431"/>
      <c r="HBJ66" s="431"/>
      <c r="HBK66" s="431"/>
      <c r="HBL66" s="431"/>
      <c r="HBM66" s="431"/>
      <c r="HBN66" s="431"/>
      <c r="HBO66" s="431"/>
      <c r="HBP66" s="431"/>
      <c r="HBQ66" s="431"/>
      <c r="HBR66" s="431"/>
      <c r="HBS66" s="431"/>
      <c r="HBT66" s="431"/>
      <c r="HBU66" s="431"/>
      <c r="HBV66" s="431"/>
      <c r="HBW66" s="431"/>
      <c r="HBX66" s="431"/>
      <c r="HBY66" s="431"/>
      <c r="HBZ66" s="431"/>
      <c r="HCA66" s="431"/>
      <c r="HCB66" s="431"/>
      <c r="HCC66" s="431"/>
      <c r="HCD66" s="431"/>
      <c r="HCE66" s="431"/>
      <c r="HCF66" s="431"/>
      <c r="HCG66" s="431"/>
      <c r="HCH66" s="431"/>
      <c r="HCI66" s="431"/>
      <c r="HCJ66" s="431"/>
      <c r="HCK66" s="431"/>
      <c r="HCL66" s="431"/>
      <c r="HCM66" s="431"/>
      <c r="HCN66" s="431"/>
      <c r="HCO66" s="431"/>
      <c r="HCP66" s="431"/>
      <c r="HCQ66" s="431"/>
      <c r="HCR66" s="431"/>
      <c r="HCS66" s="431"/>
      <c r="HCT66" s="431"/>
      <c r="HCU66" s="431"/>
      <c r="HCV66" s="431"/>
      <c r="HCW66" s="431"/>
      <c r="HCX66" s="431"/>
      <c r="HCY66" s="431"/>
      <c r="HCZ66" s="431"/>
      <c r="HDA66" s="431"/>
      <c r="HDB66" s="431"/>
      <c r="HDC66" s="431"/>
      <c r="HDD66" s="431"/>
      <c r="HDE66" s="431"/>
      <c r="HDF66" s="431"/>
      <c r="HDG66" s="431"/>
      <c r="HDH66" s="431"/>
      <c r="HDI66" s="431"/>
      <c r="HDJ66" s="431"/>
      <c r="HDK66" s="431"/>
      <c r="HDL66" s="431"/>
      <c r="HDM66" s="431"/>
      <c r="HDN66" s="431"/>
      <c r="HDO66" s="431"/>
      <c r="HDP66" s="431"/>
      <c r="HDQ66" s="431"/>
      <c r="HDR66" s="431"/>
      <c r="HDS66" s="431"/>
      <c r="HDT66" s="431"/>
      <c r="HDU66" s="431"/>
      <c r="HDV66" s="431"/>
      <c r="HDW66" s="431"/>
      <c r="HDX66" s="431"/>
      <c r="HDY66" s="431"/>
      <c r="HDZ66" s="431"/>
      <c r="HEA66" s="431"/>
      <c r="HEB66" s="431"/>
      <c r="HEC66" s="431"/>
      <c r="HED66" s="431"/>
      <c r="HEE66" s="431"/>
      <c r="HEF66" s="431"/>
      <c r="HEG66" s="431"/>
      <c r="HEH66" s="431"/>
      <c r="HEI66" s="431"/>
      <c r="HEJ66" s="431"/>
      <c r="HEK66" s="431"/>
      <c r="HEL66" s="431"/>
      <c r="HEM66" s="431"/>
      <c r="HEN66" s="431"/>
      <c r="HEO66" s="431"/>
      <c r="HEP66" s="431"/>
      <c r="HEQ66" s="431"/>
      <c r="HER66" s="431"/>
      <c r="HES66" s="431"/>
      <c r="HET66" s="431"/>
      <c r="HEU66" s="431"/>
      <c r="HEV66" s="431"/>
      <c r="HEW66" s="431"/>
      <c r="HEX66" s="431"/>
      <c r="HEY66" s="431"/>
      <c r="HEZ66" s="431"/>
      <c r="HFA66" s="431"/>
      <c r="HFB66" s="431"/>
      <c r="HFC66" s="431"/>
      <c r="HFD66" s="431"/>
      <c r="HFE66" s="431"/>
      <c r="HFF66" s="431"/>
      <c r="HFG66" s="431"/>
      <c r="HFH66" s="431"/>
      <c r="HFI66" s="431"/>
      <c r="HFJ66" s="431"/>
      <c r="HFK66" s="431"/>
      <c r="HFL66" s="431"/>
      <c r="HFM66" s="431"/>
      <c r="HFN66" s="431"/>
      <c r="HFO66" s="431"/>
      <c r="HFP66" s="431"/>
      <c r="HFQ66" s="431"/>
      <c r="HFR66" s="431"/>
      <c r="HFS66" s="431"/>
      <c r="HFT66" s="431"/>
      <c r="HFU66" s="431"/>
      <c r="HFV66" s="431"/>
      <c r="HFW66" s="431"/>
      <c r="HFX66" s="431"/>
      <c r="HFY66" s="431"/>
      <c r="HFZ66" s="431"/>
      <c r="HGA66" s="431"/>
      <c r="HGB66" s="431"/>
      <c r="HGC66" s="431"/>
      <c r="HGD66" s="431"/>
      <c r="HGE66" s="431"/>
      <c r="HGF66" s="431"/>
      <c r="HGG66" s="431"/>
      <c r="HGH66" s="431"/>
      <c r="HGI66" s="431"/>
      <c r="HGJ66" s="431"/>
      <c r="HGK66" s="431"/>
      <c r="HGL66" s="431"/>
      <c r="HGM66" s="431"/>
      <c r="HGN66" s="431"/>
      <c r="HGO66" s="431"/>
      <c r="HGP66" s="431"/>
      <c r="HGQ66" s="431"/>
      <c r="HGR66" s="431"/>
      <c r="HGS66" s="431"/>
      <c r="HGT66" s="431"/>
      <c r="HGU66" s="431"/>
      <c r="HGV66" s="431"/>
      <c r="HGW66" s="431"/>
      <c r="HGX66" s="431"/>
      <c r="HGY66" s="431"/>
      <c r="HGZ66" s="431"/>
      <c r="HHA66" s="431"/>
      <c r="HHB66" s="431"/>
      <c r="HHC66" s="431"/>
      <c r="HHD66" s="431"/>
      <c r="HHE66" s="431"/>
      <c r="HHF66" s="431"/>
      <c r="HHG66" s="431"/>
      <c r="HHH66" s="431"/>
      <c r="HHI66" s="431"/>
      <c r="HHJ66" s="431"/>
      <c r="HHK66" s="431"/>
      <c r="HHL66" s="431"/>
      <c r="HHM66" s="431"/>
      <c r="HHN66" s="431"/>
      <c r="HHO66" s="431"/>
      <c r="HHP66" s="431"/>
      <c r="HHQ66" s="431"/>
      <c r="HHR66" s="431"/>
      <c r="HHS66" s="431"/>
      <c r="HHT66" s="431"/>
      <c r="HHU66" s="431"/>
      <c r="HHV66" s="431"/>
      <c r="HHW66" s="431"/>
      <c r="HHX66" s="431"/>
      <c r="HHY66" s="431"/>
      <c r="HHZ66" s="431"/>
      <c r="HIA66" s="431"/>
      <c r="HIB66" s="431"/>
      <c r="HIC66" s="431"/>
      <c r="HID66" s="431"/>
      <c r="HIE66" s="431"/>
      <c r="HIF66" s="431"/>
      <c r="HIG66" s="431"/>
      <c r="HIH66" s="431"/>
      <c r="HII66" s="431"/>
      <c r="HIJ66" s="431"/>
      <c r="HIK66" s="431"/>
      <c r="HIL66" s="431"/>
      <c r="HIM66" s="431"/>
      <c r="HIN66" s="431"/>
      <c r="HIO66" s="431"/>
      <c r="HIP66" s="431"/>
      <c r="HIQ66" s="431"/>
      <c r="HIR66" s="431"/>
      <c r="HIS66" s="431"/>
      <c r="HIT66" s="431"/>
      <c r="HIU66" s="431"/>
      <c r="HIV66" s="431"/>
      <c r="HIW66" s="431"/>
      <c r="HIX66" s="431"/>
      <c r="HIY66" s="431"/>
      <c r="HIZ66" s="431"/>
      <c r="HJA66" s="431"/>
      <c r="HJB66" s="431"/>
      <c r="HJC66" s="431"/>
      <c r="HJD66" s="431"/>
      <c r="HJE66" s="431"/>
      <c r="HJF66" s="431"/>
      <c r="HJG66" s="431"/>
      <c r="HJH66" s="431"/>
      <c r="HJI66" s="431"/>
      <c r="HJJ66" s="431"/>
      <c r="HJK66" s="431"/>
      <c r="HJL66" s="431"/>
      <c r="HJM66" s="431"/>
      <c r="HJN66" s="431"/>
      <c r="HJO66" s="431"/>
      <c r="HJP66" s="431"/>
      <c r="HJQ66" s="431"/>
      <c r="HJR66" s="431"/>
      <c r="HJS66" s="431"/>
      <c r="HJT66" s="431"/>
      <c r="HJU66" s="431"/>
      <c r="HJV66" s="431"/>
      <c r="HJW66" s="431"/>
      <c r="HJX66" s="431"/>
      <c r="HJY66" s="431"/>
      <c r="HJZ66" s="431"/>
      <c r="HKA66" s="431"/>
      <c r="HKB66" s="431"/>
      <c r="HKC66" s="431"/>
      <c r="HKD66" s="431"/>
      <c r="HKE66" s="431"/>
      <c r="HKF66" s="431"/>
      <c r="HKG66" s="431"/>
      <c r="HKH66" s="431"/>
      <c r="HKI66" s="431"/>
      <c r="HKJ66" s="431"/>
      <c r="HKK66" s="431"/>
      <c r="HKL66" s="431"/>
      <c r="HKM66" s="431"/>
      <c r="HKN66" s="431"/>
      <c r="HKO66" s="431"/>
      <c r="HKP66" s="431"/>
      <c r="HKQ66" s="431"/>
      <c r="HKR66" s="431"/>
      <c r="HKS66" s="431"/>
      <c r="HKT66" s="431"/>
      <c r="HKU66" s="431"/>
      <c r="HKV66" s="431"/>
      <c r="HKW66" s="431"/>
      <c r="HKX66" s="431"/>
      <c r="HKY66" s="431"/>
      <c r="HKZ66" s="431"/>
      <c r="HLA66" s="431"/>
      <c r="HLB66" s="431"/>
      <c r="HLC66" s="431"/>
      <c r="HLD66" s="431"/>
      <c r="HLE66" s="431"/>
      <c r="HLF66" s="431"/>
      <c r="HLG66" s="431"/>
      <c r="HLH66" s="431"/>
      <c r="HLI66" s="431"/>
      <c r="HLJ66" s="431"/>
      <c r="HLK66" s="431"/>
      <c r="HLL66" s="431"/>
      <c r="HLM66" s="431"/>
      <c r="HLN66" s="431"/>
      <c r="HLO66" s="431"/>
      <c r="HLP66" s="431"/>
      <c r="HLQ66" s="431"/>
      <c r="HLR66" s="431"/>
      <c r="HLS66" s="431"/>
      <c r="HLT66" s="431"/>
      <c r="HLU66" s="431"/>
      <c r="HLV66" s="431"/>
      <c r="HLW66" s="431"/>
      <c r="HLX66" s="431"/>
      <c r="HLY66" s="431"/>
      <c r="HLZ66" s="431"/>
      <c r="HMA66" s="431"/>
      <c r="HMB66" s="431"/>
      <c r="HMC66" s="431"/>
      <c r="HMD66" s="431"/>
      <c r="HME66" s="431"/>
      <c r="HMF66" s="431"/>
      <c r="HMG66" s="431"/>
      <c r="HMH66" s="431"/>
      <c r="HMI66" s="431"/>
      <c r="HMJ66" s="431"/>
      <c r="HMK66" s="431"/>
      <c r="HML66" s="431"/>
      <c r="HMM66" s="431"/>
      <c r="HMN66" s="431"/>
      <c r="HMO66" s="431"/>
      <c r="HMP66" s="431"/>
      <c r="HMQ66" s="431"/>
      <c r="HMR66" s="431"/>
      <c r="HMS66" s="431"/>
      <c r="HMT66" s="431"/>
      <c r="HMU66" s="431"/>
      <c r="HMV66" s="431"/>
      <c r="HMW66" s="431"/>
      <c r="HMX66" s="431"/>
      <c r="HMY66" s="431"/>
      <c r="HMZ66" s="431"/>
      <c r="HNA66" s="431"/>
      <c r="HNB66" s="431"/>
      <c r="HNC66" s="431"/>
      <c r="HND66" s="431"/>
      <c r="HNE66" s="431"/>
      <c r="HNF66" s="431"/>
      <c r="HNG66" s="431"/>
      <c r="HNH66" s="431"/>
      <c r="HNI66" s="431"/>
      <c r="HNJ66" s="431"/>
      <c r="HNK66" s="431"/>
      <c r="HNL66" s="431"/>
      <c r="HNM66" s="431"/>
      <c r="HNN66" s="431"/>
      <c r="HNO66" s="431"/>
      <c r="HNP66" s="431"/>
      <c r="HNQ66" s="431"/>
      <c r="HNR66" s="431"/>
      <c r="HNS66" s="431"/>
      <c r="HNT66" s="431"/>
      <c r="HNU66" s="431"/>
      <c r="HNV66" s="431"/>
      <c r="HNW66" s="431"/>
      <c r="HNX66" s="431"/>
      <c r="HNY66" s="431"/>
      <c r="HNZ66" s="431"/>
      <c r="HOA66" s="431"/>
      <c r="HOB66" s="431"/>
      <c r="HOC66" s="431"/>
      <c r="HOD66" s="431"/>
      <c r="HOE66" s="431"/>
      <c r="HOF66" s="431"/>
      <c r="HOG66" s="431"/>
      <c r="HOH66" s="431"/>
      <c r="HOI66" s="431"/>
      <c r="HOJ66" s="431"/>
      <c r="HOK66" s="431"/>
      <c r="HOL66" s="431"/>
      <c r="HOM66" s="431"/>
      <c r="HON66" s="431"/>
      <c r="HOO66" s="431"/>
      <c r="HOP66" s="431"/>
      <c r="HOQ66" s="431"/>
      <c r="HOR66" s="431"/>
      <c r="HOS66" s="431"/>
      <c r="HOT66" s="431"/>
      <c r="HOU66" s="431"/>
      <c r="HOV66" s="431"/>
      <c r="HOW66" s="431"/>
      <c r="HOX66" s="431"/>
      <c r="HOY66" s="431"/>
      <c r="HOZ66" s="431"/>
      <c r="HPA66" s="431"/>
      <c r="HPB66" s="431"/>
      <c r="HPC66" s="431"/>
      <c r="HPD66" s="431"/>
      <c r="HPE66" s="431"/>
      <c r="HPF66" s="431"/>
      <c r="HPG66" s="431"/>
      <c r="HPH66" s="431"/>
      <c r="HPI66" s="431"/>
      <c r="HPJ66" s="431"/>
      <c r="HPK66" s="431"/>
      <c r="HPL66" s="431"/>
      <c r="HPM66" s="431"/>
      <c r="HPN66" s="431"/>
      <c r="HPO66" s="431"/>
      <c r="HPP66" s="431"/>
      <c r="HPQ66" s="431"/>
      <c r="HPR66" s="431"/>
      <c r="HPS66" s="431"/>
      <c r="HPT66" s="431"/>
      <c r="HPU66" s="431"/>
      <c r="HPV66" s="431"/>
      <c r="HPW66" s="431"/>
      <c r="HPX66" s="431"/>
      <c r="HPY66" s="431"/>
      <c r="HPZ66" s="431"/>
      <c r="HQA66" s="431"/>
      <c r="HQB66" s="431"/>
      <c r="HQC66" s="431"/>
      <c r="HQD66" s="431"/>
      <c r="HQE66" s="431"/>
      <c r="HQF66" s="431"/>
      <c r="HQG66" s="431"/>
      <c r="HQH66" s="431"/>
      <c r="HQI66" s="431"/>
      <c r="HQJ66" s="431"/>
      <c r="HQK66" s="431"/>
      <c r="HQL66" s="431"/>
      <c r="HQM66" s="431"/>
      <c r="HQN66" s="431"/>
      <c r="HQO66" s="431"/>
      <c r="HQP66" s="431"/>
      <c r="HQQ66" s="431"/>
      <c r="HQR66" s="431"/>
      <c r="HQS66" s="431"/>
      <c r="HQT66" s="431"/>
      <c r="HQU66" s="431"/>
      <c r="HQV66" s="431"/>
      <c r="HQW66" s="431"/>
      <c r="HQX66" s="431"/>
      <c r="HQY66" s="431"/>
      <c r="HQZ66" s="431"/>
      <c r="HRA66" s="431"/>
      <c r="HRB66" s="431"/>
      <c r="HRC66" s="431"/>
      <c r="HRD66" s="431"/>
      <c r="HRE66" s="431"/>
      <c r="HRF66" s="431"/>
      <c r="HRG66" s="431"/>
      <c r="HRH66" s="431"/>
      <c r="HRI66" s="431"/>
      <c r="HRJ66" s="431"/>
      <c r="HRK66" s="431"/>
      <c r="HRL66" s="431"/>
      <c r="HRM66" s="431"/>
      <c r="HRN66" s="431"/>
      <c r="HRO66" s="431"/>
      <c r="HRP66" s="431"/>
      <c r="HRQ66" s="431"/>
      <c r="HRR66" s="431"/>
      <c r="HRS66" s="431"/>
      <c r="HRT66" s="431"/>
      <c r="HRU66" s="431"/>
      <c r="HRV66" s="431"/>
      <c r="HRW66" s="431"/>
      <c r="HRX66" s="431"/>
      <c r="HRY66" s="431"/>
      <c r="HRZ66" s="431"/>
      <c r="HSA66" s="431"/>
      <c r="HSB66" s="431"/>
      <c r="HSC66" s="431"/>
      <c r="HSD66" s="431"/>
      <c r="HSE66" s="431"/>
      <c r="HSF66" s="431"/>
      <c r="HSG66" s="431"/>
      <c r="HSH66" s="431"/>
      <c r="HSI66" s="431"/>
      <c r="HSJ66" s="431"/>
      <c r="HSK66" s="431"/>
      <c r="HSL66" s="431"/>
      <c r="HSM66" s="431"/>
      <c r="HSN66" s="431"/>
      <c r="HSO66" s="431"/>
      <c r="HSP66" s="431"/>
      <c r="HSQ66" s="431"/>
      <c r="HSR66" s="431"/>
      <c r="HSS66" s="431"/>
      <c r="HST66" s="431"/>
      <c r="HSU66" s="431"/>
      <c r="HSV66" s="431"/>
      <c r="HSW66" s="431"/>
      <c r="HSX66" s="431"/>
      <c r="HSY66" s="431"/>
      <c r="HSZ66" s="431"/>
      <c r="HTA66" s="431"/>
      <c r="HTB66" s="431"/>
      <c r="HTC66" s="431"/>
      <c r="HTD66" s="431"/>
      <c r="HTE66" s="431"/>
      <c r="HTF66" s="431"/>
      <c r="HTG66" s="431"/>
      <c r="HTH66" s="431"/>
      <c r="HTI66" s="431"/>
      <c r="HTJ66" s="431"/>
      <c r="HTK66" s="431"/>
      <c r="HTL66" s="431"/>
      <c r="HTM66" s="431"/>
      <c r="HTN66" s="431"/>
      <c r="HTO66" s="431"/>
      <c r="HTP66" s="431"/>
      <c r="HTQ66" s="431"/>
      <c r="HTR66" s="431"/>
      <c r="HTS66" s="431"/>
      <c r="HTT66" s="431"/>
      <c r="HTU66" s="431"/>
      <c r="HTV66" s="431"/>
      <c r="HTW66" s="431"/>
      <c r="HTX66" s="431"/>
      <c r="HTY66" s="431"/>
      <c r="HTZ66" s="431"/>
      <c r="HUA66" s="431"/>
      <c r="HUB66" s="431"/>
      <c r="HUC66" s="431"/>
      <c r="HUD66" s="431"/>
      <c r="HUE66" s="431"/>
      <c r="HUF66" s="431"/>
      <c r="HUG66" s="431"/>
      <c r="HUH66" s="431"/>
      <c r="HUI66" s="431"/>
      <c r="HUJ66" s="431"/>
      <c r="HUK66" s="431"/>
      <c r="HUL66" s="431"/>
      <c r="HUM66" s="431"/>
      <c r="HUN66" s="431"/>
      <c r="HUO66" s="431"/>
      <c r="HUP66" s="431"/>
      <c r="HUQ66" s="431"/>
      <c r="HUR66" s="431"/>
      <c r="HUS66" s="431"/>
      <c r="HUT66" s="431"/>
      <c r="HUU66" s="431"/>
      <c r="HUV66" s="431"/>
      <c r="HUW66" s="431"/>
      <c r="HUX66" s="431"/>
      <c r="HUY66" s="431"/>
      <c r="HUZ66" s="431"/>
      <c r="HVA66" s="431"/>
      <c r="HVB66" s="431"/>
      <c r="HVC66" s="431"/>
      <c r="HVD66" s="431"/>
      <c r="HVE66" s="431"/>
      <c r="HVF66" s="431"/>
      <c r="HVG66" s="431"/>
      <c r="HVH66" s="431"/>
      <c r="HVI66" s="431"/>
      <c r="HVJ66" s="431"/>
      <c r="HVK66" s="431"/>
      <c r="HVL66" s="431"/>
      <c r="HVM66" s="431"/>
      <c r="HVN66" s="431"/>
      <c r="HVO66" s="431"/>
      <c r="HVP66" s="431"/>
      <c r="HVQ66" s="431"/>
      <c r="HVR66" s="431"/>
      <c r="HVS66" s="431"/>
      <c r="HVT66" s="431"/>
      <c r="HVU66" s="431"/>
      <c r="HVV66" s="431"/>
      <c r="HVW66" s="431"/>
      <c r="HVX66" s="431"/>
      <c r="HVY66" s="431"/>
      <c r="HVZ66" s="431"/>
      <c r="HWA66" s="431"/>
      <c r="HWB66" s="431"/>
      <c r="HWC66" s="431"/>
      <c r="HWD66" s="431"/>
      <c r="HWE66" s="431"/>
      <c r="HWF66" s="431"/>
      <c r="HWG66" s="431"/>
      <c r="HWH66" s="431"/>
      <c r="HWI66" s="431"/>
      <c r="HWJ66" s="431"/>
      <c r="HWK66" s="431"/>
      <c r="HWL66" s="431"/>
      <c r="HWM66" s="431"/>
      <c r="HWN66" s="431"/>
      <c r="HWO66" s="431"/>
      <c r="HWP66" s="431"/>
      <c r="HWQ66" s="431"/>
      <c r="HWR66" s="431"/>
      <c r="HWS66" s="431"/>
      <c r="HWT66" s="431"/>
      <c r="HWU66" s="431"/>
      <c r="HWV66" s="431"/>
      <c r="HWW66" s="431"/>
      <c r="HWX66" s="431"/>
      <c r="HWY66" s="431"/>
      <c r="HWZ66" s="431"/>
      <c r="HXA66" s="431"/>
      <c r="HXB66" s="431"/>
      <c r="HXC66" s="431"/>
      <c r="HXD66" s="431"/>
      <c r="HXE66" s="431"/>
      <c r="HXF66" s="431"/>
      <c r="HXG66" s="431"/>
      <c r="HXH66" s="431"/>
      <c r="HXI66" s="431"/>
      <c r="HXJ66" s="431"/>
      <c r="HXK66" s="431"/>
      <c r="HXL66" s="431"/>
      <c r="HXM66" s="431"/>
      <c r="HXN66" s="431"/>
      <c r="HXO66" s="431"/>
      <c r="HXP66" s="431"/>
      <c r="HXQ66" s="431"/>
      <c r="HXR66" s="431"/>
      <c r="HXS66" s="431"/>
      <c r="HXT66" s="431"/>
      <c r="HXU66" s="431"/>
      <c r="HXV66" s="431"/>
      <c r="HXW66" s="431"/>
      <c r="HXX66" s="431"/>
      <c r="HXY66" s="431"/>
      <c r="HXZ66" s="431"/>
      <c r="HYA66" s="431"/>
      <c r="HYB66" s="431"/>
      <c r="HYC66" s="431"/>
      <c r="HYD66" s="431"/>
      <c r="HYE66" s="431"/>
      <c r="HYF66" s="431"/>
      <c r="HYG66" s="431"/>
      <c r="HYH66" s="431"/>
      <c r="HYI66" s="431"/>
      <c r="HYJ66" s="431"/>
      <c r="HYK66" s="431"/>
      <c r="HYL66" s="431"/>
      <c r="HYM66" s="431"/>
      <c r="HYN66" s="431"/>
      <c r="HYO66" s="431"/>
      <c r="HYP66" s="431"/>
      <c r="HYQ66" s="431"/>
      <c r="HYR66" s="431"/>
      <c r="HYS66" s="431"/>
      <c r="HYT66" s="431"/>
      <c r="HYU66" s="431"/>
      <c r="HYV66" s="431"/>
      <c r="HYW66" s="431"/>
      <c r="HYX66" s="431"/>
      <c r="HYY66" s="431"/>
      <c r="HYZ66" s="431"/>
      <c r="HZA66" s="431"/>
      <c r="HZB66" s="431"/>
      <c r="HZC66" s="431"/>
      <c r="HZD66" s="431"/>
      <c r="HZE66" s="431"/>
      <c r="HZF66" s="431"/>
      <c r="HZG66" s="431"/>
      <c r="HZH66" s="431"/>
      <c r="HZI66" s="431"/>
      <c r="HZJ66" s="431"/>
      <c r="HZK66" s="431"/>
      <c r="HZL66" s="431"/>
      <c r="HZM66" s="431"/>
      <c r="HZN66" s="431"/>
      <c r="HZO66" s="431"/>
      <c r="HZP66" s="431"/>
      <c r="HZQ66" s="431"/>
      <c r="HZR66" s="431"/>
      <c r="HZS66" s="431"/>
      <c r="HZT66" s="431"/>
      <c r="HZU66" s="431"/>
      <c r="HZV66" s="431"/>
      <c r="HZW66" s="431"/>
      <c r="HZX66" s="431"/>
      <c r="HZY66" s="431"/>
      <c r="HZZ66" s="431"/>
      <c r="IAA66" s="431"/>
      <c r="IAB66" s="431"/>
      <c r="IAC66" s="431"/>
      <c r="IAD66" s="431"/>
      <c r="IAE66" s="431"/>
      <c r="IAF66" s="431"/>
      <c r="IAG66" s="431"/>
      <c r="IAH66" s="431"/>
      <c r="IAI66" s="431"/>
      <c r="IAJ66" s="431"/>
      <c r="IAK66" s="431"/>
      <c r="IAL66" s="431"/>
      <c r="IAM66" s="431"/>
      <c r="IAN66" s="431"/>
      <c r="IAO66" s="431"/>
      <c r="IAP66" s="431"/>
      <c r="IAQ66" s="431"/>
      <c r="IAR66" s="431"/>
      <c r="IAS66" s="431"/>
      <c r="IAT66" s="431"/>
      <c r="IAU66" s="431"/>
      <c r="IAV66" s="431"/>
      <c r="IAW66" s="431"/>
      <c r="IAX66" s="431"/>
      <c r="IAY66" s="431"/>
      <c r="IAZ66" s="431"/>
      <c r="IBA66" s="431"/>
      <c r="IBB66" s="431"/>
      <c r="IBC66" s="431"/>
      <c r="IBD66" s="431"/>
      <c r="IBE66" s="431"/>
      <c r="IBF66" s="431"/>
      <c r="IBG66" s="431"/>
      <c r="IBH66" s="431"/>
      <c r="IBI66" s="431"/>
      <c r="IBJ66" s="431"/>
      <c r="IBK66" s="431"/>
      <c r="IBL66" s="431"/>
      <c r="IBM66" s="431"/>
      <c r="IBN66" s="431"/>
      <c r="IBO66" s="431"/>
      <c r="IBP66" s="431"/>
      <c r="IBQ66" s="431"/>
      <c r="IBR66" s="431"/>
      <c r="IBS66" s="431"/>
      <c r="IBT66" s="431"/>
      <c r="IBU66" s="431"/>
      <c r="IBV66" s="431"/>
      <c r="IBW66" s="431"/>
      <c r="IBX66" s="431"/>
      <c r="IBY66" s="431"/>
      <c r="IBZ66" s="431"/>
      <c r="ICA66" s="431"/>
      <c r="ICB66" s="431"/>
      <c r="ICC66" s="431"/>
      <c r="ICD66" s="431"/>
      <c r="ICE66" s="431"/>
      <c r="ICF66" s="431"/>
      <c r="ICG66" s="431"/>
      <c r="ICH66" s="431"/>
      <c r="ICI66" s="431"/>
      <c r="ICJ66" s="431"/>
      <c r="ICK66" s="431"/>
      <c r="ICL66" s="431"/>
      <c r="ICM66" s="431"/>
      <c r="ICN66" s="431"/>
      <c r="ICO66" s="431"/>
      <c r="ICP66" s="431"/>
      <c r="ICQ66" s="431"/>
      <c r="ICR66" s="431"/>
      <c r="ICS66" s="431"/>
      <c r="ICT66" s="431"/>
      <c r="ICU66" s="431"/>
      <c r="ICV66" s="431"/>
      <c r="ICW66" s="431"/>
      <c r="ICX66" s="431"/>
      <c r="ICY66" s="431"/>
      <c r="ICZ66" s="431"/>
      <c r="IDA66" s="431"/>
      <c r="IDB66" s="431"/>
      <c r="IDC66" s="431"/>
      <c r="IDD66" s="431"/>
      <c r="IDE66" s="431"/>
      <c r="IDF66" s="431"/>
      <c r="IDG66" s="431"/>
      <c r="IDH66" s="431"/>
      <c r="IDI66" s="431"/>
      <c r="IDJ66" s="431"/>
      <c r="IDK66" s="431"/>
      <c r="IDL66" s="431"/>
      <c r="IDM66" s="431"/>
      <c r="IDN66" s="431"/>
      <c r="IDO66" s="431"/>
      <c r="IDP66" s="431"/>
      <c r="IDQ66" s="431"/>
      <c r="IDR66" s="431"/>
      <c r="IDS66" s="431"/>
      <c r="IDT66" s="431"/>
      <c r="IDU66" s="431"/>
      <c r="IDV66" s="431"/>
      <c r="IDW66" s="431"/>
      <c r="IDX66" s="431"/>
      <c r="IDY66" s="431"/>
      <c r="IDZ66" s="431"/>
      <c r="IEA66" s="431"/>
      <c r="IEB66" s="431"/>
      <c r="IEC66" s="431"/>
      <c r="IED66" s="431"/>
      <c r="IEE66" s="431"/>
      <c r="IEF66" s="431"/>
      <c r="IEG66" s="431"/>
      <c r="IEH66" s="431"/>
      <c r="IEI66" s="431"/>
      <c r="IEJ66" s="431"/>
      <c r="IEK66" s="431"/>
      <c r="IEL66" s="431"/>
      <c r="IEM66" s="431"/>
      <c r="IEN66" s="431"/>
      <c r="IEO66" s="431"/>
      <c r="IEP66" s="431"/>
      <c r="IEQ66" s="431"/>
      <c r="IER66" s="431"/>
      <c r="IES66" s="431"/>
      <c r="IET66" s="431"/>
      <c r="IEU66" s="431"/>
      <c r="IEV66" s="431"/>
      <c r="IEW66" s="431"/>
      <c r="IEX66" s="431"/>
      <c r="IEY66" s="431"/>
      <c r="IEZ66" s="431"/>
      <c r="IFA66" s="431"/>
      <c r="IFB66" s="431"/>
      <c r="IFC66" s="431"/>
      <c r="IFD66" s="431"/>
      <c r="IFE66" s="431"/>
      <c r="IFF66" s="431"/>
      <c r="IFG66" s="431"/>
      <c r="IFH66" s="431"/>
      <c r="IFI66" s="431"/>
      <c r="IFJ66" s="431"/>
      <c r="IFK66" s="431"/>
      <c r="IFL66" s="431"/>
      <c r="IFM66" s="431"/>
      <c r="IFN66" s="431"/>
      <c r="IFO66" s="431"/>
      <c r="IFP66" s="431"/>
      <c r="IFQ66" s="431"/>
      <c r="IFR66" s="431"/>
      <c r="IFS66" s="431"/>
      <c r="IFT66" s="431"/>
      <c r="IFU66" s="431"/>
      <c r="IFV66" s="431"/>
      <c r="IFW66" s="431"/>
      <c r="IFX66" s="431"/>
      <c r="IFY66" s="431"/>
      <c r="IFZ66" s="431"/>
      <c r="IGA66" s="431"/>
      <c r="IGB66" s="431"/>
      <c r="IGC66" s="431"/>
      <c r="IGD66" s="431"/>
      <c r="IGE66" s="431"/>
      <c r="IGF66" s="431"/>
      <c r="IGG66" s="431"/>
      <c r="IGH66" s="431"/>
      <c r="IGI66" s="431"/>
      <c r="IGJ66" s="431"/>
      <c r="IGK66" s="431"/>
      <c r="IGL66" s="431"/>
      <c r="IGM66" s="431"/>
      <c r="IGN66" s="431"/>
      <c r="IGO66" s="431"/>
      <c r="IGP66" s="431"/>
      <c r="IGQ66" s="431"/>
      <c r="IGR66" s="431"/>
      <c r="IGS66" s="431"/>
      <c r="IGT66" s="431"/>
      <c r="IGU66" s="431"/>
      <c r="IGV66" s="431"/>
      <c r="IGW66" s="431"/>
      <c r="IGX66" s="431"/>
      <c r="IGY66" s="431"/>
      <c r="IGZ66" s="431"/>
      <c r="IHA66" s="431"/>
      <c r="IHB66" s="431"/>
      <c r="IHC66" s="431"/>
      <c r="IHD66" s="431"/>
      <c r="IHE66" s="431"/>
      <c r="IHF66" s="431"/>
      <c r="IHG66" s="431"/>
      <c r="IHH66" s="431"/>
      <c r="IHI66" s="431"/>
      <c r="IHJ66" s="431"/>
      <c r="IHK66" s="431"/>
      <c r="IHL66" s="431"/>
      <c r="IHM66" s="431"/>
      <c r="IHN66" s="431"/>
      <c r="IHO66" s="431"/>
      <c r="IHP66" s="431"/>
      <c r="IHQ66" s="431"/>
      <c r="IHR66" s="431"/>
      <c r="IHS66" s="431"/>
      <c r="IHT66" s="431"/>
      <c r="IHU66" s="431"/>
      <c r="IHV66" s="431"/>
      <c r="IHW66" s="431"/>
      <c r="IHX66" s="431"/>
      <c r="IHY66" s="431"/>
      <c r="IHZ66" s="431"/>
      <c r="IIA66" s="431"/>
      <c r="IIB66" s="431"/>
      <c r="IIC66" s="431"/>
      <c r="IID66" s="431"/>
      <c r="IIE66" s="431"/>
      <c r="IIF66" s="431"/>
      <c r="IIG66" s="431"/>
      <c r="IIH66" s="431"/>
      <c r="III66" s="431"/>
      <c r="IIJ66" s="431"/>
      <c r="IIK66" s="431"/>
      <c r="IIL66" s="431"/>
      <c r="IIM66" s="431"/>
      <c r="IIN66" s="431"/>
      <c r="IIO66" s="431"/>
      <c r="IIP66" s="431"/>
      <c r="IIQ66" s="431"/>
      <c r="IIR66" s="431"/>
      <c r="IIS66" s="431"/>
      <c r="IIT66" s="431"/>
      <c r="IIU66" s="431"/>
      <c r="IIV66" s="431"/>
      <c r="IIW66" s="431"/>
      <c r="IIX66" s="431"/>
      <c r="IIY66" s="431"/>
      <c r="IIZ66" s="431"/>
      <c r="IJA66" s="431"/>
      <c r="IJB66" s="431"/>
      <c r="IJC66" s="431"/>
      <c r="IJD66" s="431"/>
      <c r="IJE66" s="431"/>
      <c r="IJF66" s="431"/>
      <c r="IJG66" s="431"/>
      <c r="IJH66" s="431"/>
      <c r="IJI66" s="431"/>
      <c r="IJJ66" s="431"/>
      <c r="IJK66" s="431"/>
      <c r="IJL66" s="431"/>
      <c r="IJM66" s="431"/>
      <c r="IJN66" s="431"/>
      <c r="IJO66" s="431"/>
      <c r="IJP66" s="431"/>
      <c r="IJQ66" s="431"/>
      <c r="IJR66" s="431"/>
      <c r="IJS66" s="431"/>
      <c r="IJT66" s="431"/>
      <c r="IJU66" s="431"/>
      <c r="IJV66" s="431"/>
      <c r="IJW66" s="431"/>
      <c r="IJX66" s="431"/>
      <c r="IJY66" s="431"/>
      <c r="IJZ66" s="431"/>
      <c r="IKA66" s="431"/>
      <c r="IKB66" s="431"/>
      <c r="IKC66" s="431"/>
      <c r="IKD66" s="431"/>
      <c r="IKE66" s="431"/>
      <c r="IKF66" s="431"/>
      <c r="IKG66" s="431"/>
      <c r="IKH66" s="431"/>
      <c r="IKI66" s="431"/>
      <c r="IKJ66" s="431"/>
      <c r="IKK66" s="431"/>
      <c r="IKL66" s="431"/>
      <c r="IKM66" s="431"/>
      <c r="IKN66" s="431"/>
      <c r="IKO66" s="431"/>
      <c r="IKP66" s="431"/>
      <c r="IKQ66" s="431"/>
      <c r="IKR66" s="431"/>
      <c r="IKS66" s="431"/>
      <c r="IKT66" s="431"/>
      <c r="IKU66" s="431"/>
      <c r="IKV66" s="431"/>
      <c r="IKW66" s="431"/>
      <c r="IKX66" s="431"/>
      <c r="IKY66" s="431"/>
      <c r="IKZ66" s="431"/>
      <c r="ILA66" s="431"/>
      <c r="ILB66" s="431"/>
      <c r="ILC66" s="431"/>
      <c r="ILD66" s="431"/>
      <c r="ILE66" s="431"/>
      <c r="ILF66" s="431"/>
      <c r="ILG66" s="431"/>
      <c r="ILH66" s="431"/>
      <c r="ILI66" s="431"/>
      <c r="ILJ66" s="431"/>
      <c r="ILK66" s="431"/>
      <c r="ILL66" s="431"/>
      <c r="ILM66" s="431"/>
      <c r="ILN66" s="431"/>
      <c r="ILO66" s="431"/>
      <c r="ILP66" s="431"/>
      <c r="ILQ66" s="431"/>
      <c r="ILR66" s="431"/>
      <c r="ILS66" s="431"/>
      <c r="ILT66" s="431"/>
      <c r="ILU66" s="431"/>
      <c r="ILV66" s="431"/>
      <c r="ILW66" s="431"/>
      <c r="ILX66" s="431"/>
      <c r="ILY66" s="431"/>
      <c r="ILZ66" s="431"/>
      <c r="IMA66" s="431"/>
      <c r="IMB66" s="431"/>
      <c r="IMC66" s="431"/>
      <c r="IMD66" s="431"/>
      <c r="IME66" s="431"/>
      <c r="IMF66" s="431"/>
      <c r="IMG66" s="431"/>
      <c r="IMH66" s="431"/>
      <c r="IMI66" s="431"/>
      <c r="IMJ66" s="431"/>
      <c r="IMK66" s="431"/>
      <c r="IML66" s="431"/>
      <c r="IMM66" s="431"/>
      <c r="IMN66" s="431"/>
      <c r="IMO66" s="431"/>
      <c r="IMP66" s="431"/>
      <c r="IMQ66" s="431"/>
      <c r="IMR66" s="431"/>
      <c r="IMS66" s="431"/>
      <c r="IMT66" s="431"/>
      <c r="IMU66" s="431"/>
      <c r="IMV66" s="431"/>
      <c r="IMW66" s="431"/>
      <c r="IMX66" s="431"/>
      <c r="IMY66" s="431"/>
      <c r="IMZ66" s="431"/>
      <c r="INA66" s="431"/>
      <c r="INB66" s="431"/>
      <c r="INC66" s="431"/>
      <c r="IND66" s="431"/>
      <c r="INE66" s="431"/>
      <c r="INF66" s="431"/>
      <c r="ING66" s="431"/>
      <c r="INH66" s="431"/>
      <c r="INI66" s="431"/>
      <c r="INJ66" s="431"/>
      <c r="INK66" s="431"/>
      <c r="INL66" s="431"/>
      <c r="INM66" s="431"/>
      <c r="INN66" s="431"/>
      <c r="INO66" s="431"/>
      <c r="INP66" s="431"/>
      <c r="INQ66" s="431"/>
      <c r="INR66" s="431"/>
      <c r="INS66" s="431"/>
      <c r="INT66" s="431"/>
      <c r="INU66" s="431"/>
      <c r="INV66" s="431"/>
      <c r="INW66" s="431"/>
      <c r="INX66" s="431"/>
      <c r="INY66" s="431"/>
      <c r="INZ66" s="431"/>
      <c r="IOA66" s="431"/>
      <c r="IOB66" s="431"/>
      <c r="IOC66" s="431"/>
      <c r="IOD66" s="431"/>
      <c r="IOE66" s="431"/>
      <c r="IOF66" s="431"/>
      <c r="IOG66" s="431"/>
      <c r="IOH66" s="431"/>
      <c r="IOI66" s="431"/>
      <c r="IOJ66" s="431"/>
      <c r="IOK66" s="431"/>
      <c r="IOL66" s="431"/>
      <c r="IOM66" s="431"/>
      <c r="ION66" s="431"/>
      <c r="IOO66" s="431"/>
      <c r="IOP66" s="431"/>
      <c r="IOQ66" s="431"/>
      <c r="IOR66" s="431"/>
      <c r="IOS66" s="431"/>
      <c r="IOT66" s="431"/>
      <c r="IOU66" s="431"/>
      <c r="IOV66" s="431"/>
      <c r="IOW66" s="431"/>
      <c r="IOX66" s="431"/>
      <c r="IOY66" s="431"/>
      <c r="IOZ66" s="431"/>
      <c r="IPA66" s="431"/>
      <c r="IPB66" s="431"/>
      <c r="IPC66" s="431"/>
      <c r="IPD66" s="431"/>
      <c r="IPE66" s="431"/>
      <c r="IPF66" s="431"/>
      <c r="IPG66" s="431"/>
      <c r="IPH66" s="431"/>
      <c r="IPI66" s="431"/>
      <c r="IPJ66" s="431"/>
      <c r="IPK66" s="431"/>
      <c r="IPL66" s="431"/>
      <c r="IPM66" s="431"/>
      <c r="IPN66" s="431"/>
      <c r="IPO66" s="431"/>
      <c r="IPP66" s="431"/>
      <c r="IPQ66" s="431"/>
      <c r="IPR66" s="431"/>
      <c r="IPS66" s="431"/>
      <c r="IPT66" s="431"/>
      <c r="IPU66" s="431"/>
      <c r="IPV66" s="431"/>
      <c r="IPW66" s="431"/>
      <c r="IPX66" s="431"/>
      <c r="IPY66" s="431"/>
      <c r="IPZ66" s="431"/>
      <c r="IQA66" s="431"/>
      <c r="IQB66" s="431"/>
      <c r="IQC66" s="431"/>
      <c r="IQD66" s="431"/>
      <c r="IQE66" s="431"/>
      <c r="IQF66" s="431"/>
      <c r="IQG66" s="431"/>
      <c r="IQH66" s="431"/>
      <c r="IQI66" s="431"/>
      <c r="IQJ66" s="431"/>
      <c r="IQK66" s="431"/>
      <c r="IQL66" s="431"/>
      <c r="IQM66" s="431"/>
      <c r="IQN66" s="431"/>
      <c r="IQO66" s="431"/>
      <c r="IQP66" s="431"/>
      <c r="IQQ66" s="431"/>
      <c r="IQR66" s="431"/>
      <c r="IQS66" s="431"/>
      <c r="IQT66" s="431"/>
      <c r="IQU66" s="431"/>
      <c r="IQV66" s="431"/>
      <c r="IQW66" s="431"/>
      <c r="IQX66" s="431"/>
      <c r="IQY66" s="431"/>
      <c r="IQZ66" s="431"/>
      <c r="IRA66" s="431"/>
      <c r="IRB66" s="431"/>
      <c r="IRC66" s="431"/>
      <c r="IRD66" s="431"/>
      <c r="IRE66" s="431"/>
      <c r="IRF66" s="431"/>
      <c r="IRG66" s="431"/>
      <c r="IRH66" s="431"/>
      <c r="IRI66" s="431"/>
      <c r="IRJ66" s="431"/>
      <c r="IRK66" s="431"/>
      <c r="IRL66" s="431"/>
      <c r="IRM66" s="431"/>
      <c r="IRN66" s="431"/>
      <c r="IRO66" s="431"/>
      <c r="IRP66" s="431"/>
      <c r="IRQ66" s="431"/>
      <c r="IRR66" s="431"/>
      <c r="IRS66" s="431"/>
      <c r="IRT66" s="431"/>
      <c r="IRU66" s="431"/>
      <c r="IRV66" s="431"/>
      <c r="IRW66" s="431"/>
      <c r="IRX66" s="431"/>
      <c r="IRY66" s="431"/>
      <c r="IRZ66" s="431"/>
      <c r="ISA66" s="431"/>
      <c r="ISB66" s="431"/>
      <c r="ISC66" s="431"/>
      <c r="ISD66" s="431"/>
      <c r="ISE66" s="431"/>
      <c r="ISF66" s="431"/>
      <c r="ISG66" s="431"/>
      <c r="ISH66" s="431"/>
      <c r="ISI66" s="431"/>
      <c r="ISJ66" s="431"/>
      <c r="ISK66" s="431"/>
      <c r="ISL66" s="431"/>
      <c r="ISM66" s="431"/>
      <c r="ISN66" s="431"/>
      <c r="ISO66" s="431"/>
      <c r="ISP66" s="431"/>
      <c r="ISQ66" s="431"/>
      <c r="ISR66" s="431"/>
      <c r="ISS66" s="431"/>
      <c r="IST66" s="431"/>
      <c r="ISU66" s="431"/>
      <c r="ISV66" s="431"/>
      <c r="ISW66" s="431"/>
      <c r="ISX66" s="431"/>
      <c r="ISY66" s="431"/>
      <c r="ISZ66" s="431"/>
      <c r="ITA66" s="431"/>
      <c r="ITB66" s="431"/>
      <c r="ITC66" s="431"/>
      <c r="ITD66" s="431"/>
      <c r="ITE66" s="431"/>
      <c r="ITF66" s="431"/>
      <c r="ITG66" s="431"/>
      <c r="ITH66" s="431"/>
      <c r="ITI66" s="431"/>
      <c r="ITJ66" s="431"/>
      <c r="ITK66" s="431"/>
      <c r="ITL66" s="431"/>
      <c r="ITM66" s="431"/>
      <c r="ITN66" s="431"/>
      <c r="ITO66" s="431"/>
      <c r="ITP66" s="431"/>
      <c r="ITQ66" s="431"/>
      <c r="ITR66" s="431"/>
      <c r="ITS66" s="431"/>
      <c r="ITT66" s="431"/>
      <c r="ITU66" s="431"/>
      <c r="ITV66" s="431"/>
      <c r="ITW66" s="431"/>
      <c r="ITX66" s="431"/>
      <c r="ITY66" s="431"/>
      <c r="ITZ66" s="431"/>
      <c r="IUA66" s="431"/>
      <c r="IUB66" s="431"/>
      <c r="IUC66" s="431"/>
      <c r="IUD66" s="431"/>
      <c r="IUE66" s="431"/>
      <c r="IUF66" s="431"/>
      <c r="IUG66" s="431"/>
      <c r="IUH66" s="431"/>
      <c r="IUI66" s="431"/>
      <c r="IUJ66" s="431"/>
      <c r="IUK66" s="431"/>
      <c r="IUL66" s="431"/>
      <c r="IUM66" s="431"/>
      <c r="IUN66" s="431"/>
      <c r="IUO66" s="431"/>
      <c r="IUP66" s="431"/>
      <c r="IUQ66" s="431"/>
      <c r="IUR66" s="431"/>
      <c r="IUS66" s="431"/>
      <c r="IUT66" s="431"/>
      <c r="IUU66" s="431"/>
      <c r="IUV66" s="431"/>
      <c r="IUW66" s="431"/>
      <c r="IUX66" s="431"/>
      <c r="IUY66" s="431"/>
      <c r="IUZ66" s="431"/>
      <c r="IVA66" s="431"/>
      <c r="IVB66" s="431"/>
      <c r="IVC66" s="431"/>
      <c r="IVD66" s="431"/>
      <c r="IVE66" s="431"/>
      <c r="IVF66" s="431"/>
      <c r="IVG66" s="431"/>
      <c r="IVH66" s="431"/>
      <c r="IVI66" s="431"/>
      <c r="IVJ66" s="431"/>
      <c r="IVK66" s="431"/>
      <c r="IVL66" s="431"/>
      <c r="IVM66" s="431"/>
      <c r="IVN66" s="431"/>
      <c r="IVO66" s="431"/>
      <c r="IVP66" s="431"/>
      <c r="IVQ66" s="431"/>
      <c r="IVR66" s="431"/>
      <c r="IVS66" s="431"/>
      <c r="IVT66" s="431"/>
      <c r="IVU66" s="431"/>
      <c r="IVV66" s="431"/>
      <c r="IVW66" s="431"/>
      <c r="IVX66" s="431"/>
      <c r="IVY66" s="431"/>
      <c r="IVZ66" s="431"/>
      <c r="IWA66" s="431"/>
      <c r="IWB66" s="431"/>
      <c r="IWC66" s="431"/>
      <c r="IWD66" s="431"/>
      <c r="IWE66" s="431"/>
      <c r="IWF66" s="431"/>
      <c r="IWG66" s="431"/>
      <c r="IWH66" s="431"/>
      <c r="IWI66" s="431"/>
      <c r="IWJ66" s="431"/>
      <c r="IWK66" s="431"/>
      <c r="IWL66" s="431"/>
      <c r="IWM66" s="431"/>
      <c r="IWN66" s="431"/>
      <c r="IWO66" s="431"/>
      <c r="IWP66" s="431"/>
      <c r="IWQ66" s="431"/>
      <c r="IWR66" s="431"/>
      <c r="IWS66" s="431"/>
      <c r="IWT66" s="431"/>
      <c r="IWU66" s="431"/>
      <c r="IWV66" s="431"/>
      <c r="IWW66" s="431"/>
      <c r="IWX66" s="431"/>
      <c r="IWY66" s="431"/>
      <c r="IWZ66" s="431"/>
      <c r="IXA66" s="431"/>
      <c r="IXB66" s="431"/>
      <c r="IXC66" s="431"/>
      <c r="IXD66" s="431"/>
      <c r="IXE66" s="431"/>
      <c r="IXF66" s="431"/>
      <c r="IXG66" s="431"/>
      <c r="IXH66" s="431"/>
      <c r="IXI66" s="431"/>
      <c r="IXJ66" s="431"/>
      <c r="IXK66" s="431"/>
      <c r="IXL66" s="431"/>
      <c r="IXM66" s="431"/>
      <c r="IXN66" s="431"/>
      <c r="IXO66" s="431"/>
      <c r="IXP66" s="431"/>
      <c r="IXQ66" s="431"/>
      <c r="IXR66" s="431"/>
      <c r="IXS66" s="431"/>
      <c r="IXT66" s="431"/>
      <c r="IXU66" s="431"/>
      <c r="IXV66" s="431"/>
      <c r="IXW66" s="431"/>
      <c r="IXX66" s="431"/>
      <c r="IXY66" s="431"/>
      <c r="IXZ66" s="431"/>
      <c r="IYA66" s="431"/>
      <c r="IYB66" s="431"/>
      <c r="IYC66" s="431"/>
      <c r="IYD66" s="431"/>
      <c r="IYE66" s="431"/>
      <c r="IYF66" s="431"/>
      <c r="IYG66" s="431"/>
      <c r="IYH66" s="431"/>
      <c r="IYI66" s="431"/>
      <c r="IYJ66" s="431"/>
      <c r="IYK66" s="431"/>
      <c r="IYL66" s="431"/>
      <c r="IYM66" s="431"/>
      <c r="IYN66" s="431"/>
      <c r="IYO66" s="431"/>
      <c r="IYP66" s="431"/>
      <c r="IYQ66" s="431"/>
      <c r="IYR66" s="431"/>
      <c r="IYS66" s="431"/>
      <c r="IYT66" s="431"/>
      <c r="IYU66" s="431"/>
      <c r="IYV66" s="431"/>
      <c r="IYW66" s="431"/>
      <c r="IYX66" s="431"/>
      <c r="IYY66" s="431"/>
      <c r="IYZ66" s="431"/>
      <c r="IZA66" s="431"/>
      <c r="IZB66" s="431"/>
      <c r="IZC66" s="431"/>
      <c r="IZD66" s="431"/>
      <c r="IZE66" s="431"/>
      <c r="IZF66" s="431"/>
      <c r="IZG66" s="431"/>
      <c r="IZH66" s="431"/>
      <c r="IZI66" s="431"/>
      <c r="IZJ66" s="431"/>
      <c r="IZK66" s="431"/>
      <c r="IZL66" s="431"/>
      <c r="IZM66" s="431"/>
      <c r="IZN66" s="431"/>
      <c r="IZO66" s="431"/>
      <c r="IZP66" s="431"/>
      <c r="IZQ66" s="431"/>
      <c r="IZR66" s="431"/>
      <c r="IZS66" s="431"/>
      <c r="IZT66" s="431"/>
      <c r="IZU66" s="431"/>
      <c r="IZV66" s="431"/>
      <c r="IZW66" s="431"/>
      <c r="IZX66" s="431"/>
      <c r="IZY66" s="431"/>
      <c r="IZZ66" s="431"/>
      <c r="JAA66" s="431"/>
      <c r="JAB66" s="431"/>
      <c r="JAC66" s="431"/>
      <c r="JAD66" s="431"/>
      <c r="JAE66" s="431"/>
      <c r="JAF66" s="431"/>
      <c r="JAG66" s="431"/>
      <c r="JAH66" s="431"/>
      <c r="JAI66" s="431"/>
      <c r="JAJ66" s="431"/>
      <c r="JAK66" s="431"/>
      <c r="JAL66" s="431"/>
      <c r="JAM66" s="431"/>
      <c r="JAN66" s="431"/>
      <c r="JAO66" s="431"/>
      <c r="JAP66" s="431"/>
      <c r="JAQ66" s="431"/>
      <c r="JAR66" s="431"/>
      <c r="JAS66" s="431"/>
      <c r="JAT66" s="431"/>
      <c r="JAU66" s="431"/>
      <c r="JAV66" s="431"/>
      <c r="JAW66" s="431"/>
      <c r="JAX66" s="431"/>
      <c r="JAY66" s="431"/>
      <c r="JAZ66" s="431"/>
      <c r="JBA66" s="431"/>
      <c r="JBB66" s="431"/>
      <c r="JBC66" s="431"/>
      <c r="JBD66" s="431"/>
      <c r="JBE66" s="431"/>
      <c r="JBF66" s="431"/>
      <c r="JBG66" s="431"/>
      <c r="JBH66" s="431"/>
      <c r="JBI66" s="431"/>
      <c r="JBJ66" s="431"/>
      <c r="JBK66" s="431"/>
      <c r="JBL66" s="431"/>
      <c r="JBM66" s="431"/>
      <c r="JBN66" s="431"/>
      <c r="JBO66" s="431"/>
      <c r="JBP66" s="431"/>
      <c r="JBQ66" s="431"/>
      <c r="JBR66" s="431"/>
      <c r="JBS66" s="431"/>
      <c r="JBT66" s="431"/>
      <c r="JBU66" s="431"/>
      <c r="JBV66" s="431"/>
      <c r="JBW66" s="431"/>
      <c r="JBX66" s="431"/>
      <c r="JBY66" s="431"/>
      <c r="JBZ66" s="431"/>
      <c r="JCA66" s="431"/>
      <c r="JCB66" s="431"/>
      <c r="JCC66" s="431"/>
      <c r="JCD66" s="431"/>
      <c r="JCE66" s="431"/>
      <c r="JCF66" s="431"/>
      <c r="JCG66" s="431"/>
      <c r="JCH66" s="431"/>
      <c r="JCI66" s="431"/>
      <c r="JCJ66" s="431"/>
      <c r="JCK66" s="431"/>
      <c r="JCL66" s="431"/>
      <c r="JCM66" s="431"/>
      <c r="JCN66" s="431"/>
      <c r="JCO66" s="431"/>
      <c r="JCP66" s="431"/>
      <c r="JCQ66" s="431"/>
      <c r="JCR66" s="431"/>
      <c r="JCS66" s="431"/>
      <c r="JCT66" s="431"/>
      <c r="JCU66" s="431"/>
      <c r="JCV66" s="431"/>
      <c r="JCW66" s="431"/>
      <c r="JCX66" s="431"/>
      <c r="JCY66" s="431"/>
      <c r="JCZ66" s="431"/>
      <c r="JDA66" s="431"/>
      <c r="JDB66" s="431"/>
      <c r="JDC66" s="431"/>
      <c r="JDD66" s="431"/>
      <c r="JDE66" s="431"/>
      <c r="JDF66" s="431"/>
      <c r="JDG66" s="431"/>
      <c r="JDH66" s="431"/>
      <c r="JDI66" s="431"/>
      <c r="JDJ66" s="431"/>
      <c r="JDK66" s="431"/>
      <c r="JDL66" s="431"/>
      <c r="JDM66" s="431"/>
      <c r="JDN66" s="431"/>
      <c r="JDO66" s="431"/>
      <c r="JDP66" s="431"/>
      <c r="JDQ66" s="431"/>
      <c r="JDR66" s="431"/>
      <c r="JDS66" s="431"/>
      <c r="JDT66" s="431"/>
      <c r="JDU66" s="431"/>
      <c r="JDV66" s="431"/>
      <c r="JDW66" s="431"/>
      <c r="JDX66" s="431"/>
      <c r="JDY66" s="431"/>
      <c r="JDZ66" s="431"/>
      <c r="JEA66" s="431"/>
      <c r="JEB66" s="431"/>
      <c r="JEC66" s="431"/>
      <c r="JED66" s="431"/>
      <c r="JEE66" s="431"/>
      <c r="JEF66" s="431"/>
      <c r="JEG66" s="431"/>
      <c r="JEH66" s="431"/>
      <c r="JEI66" s="431"/>
      <c r="JEJ66" s="431"/>
      <c r="JEK66" s="431"/>
      <c r="JEL66" s="431"/>
      <c r="JEM66" s="431"/>
      <c r="JEN66" s="431"/>
      <c r="JEO66" s="431"/>
      <c r="JEP66" s="431"/>
      <c r="JEQ66" s="431"/>
      <c r="JER66" s="431"/>
      <c r="JES66" s="431"/>
      <c r="JET66" s="431"/>
      <c r="JEU66" s="431"/>
      <c r="JEV66" s="431"/>
      <c r="JEW66" s="431"/>
      <c r="JEX66" s="431"/>
      <c r="JEY66" s="431"/>
      <c r="JEZ66" s="431"/>
      <c r="JFA66" s="431"/>
      <c r="JFB66" s="431"/>
      <c r="JFC66" s="431"/>
      <c r="JFD66" s="431"/>
      <c r="JFE66" s="431"/>
      <c r="JFF66" s="431"/>
      <c r="JFG66" s="431"/>
      <c r="JFH66" s="431"/>
      <c r="JFI66" s="431"/>
      <c r="JFJ66" s="431"/>
      <c r="JFK66" s="431"/>
      <c r="JFL66" s="431"/>
      <c r="JFM66" s="431"/>
      <c r="JFN66" s="431"/>
      <c r="JFO66" s="431"/>
      <c r="JFP66" s="431"/>
      <c r="JFQ66" s="431"/>
      <c r="JFR66" s="431"/>
      <c r="JFS66" s="431"/>
      <c r="JFT66" s="431"/>
      <c r="JFU66" s="431"/>
      <c r="JFV66" s="431"/>
      <c r="JFW66" s="431"/>
      <c r="JFX66" s="431"/>
      <c r="JFY66" s="431"/>
      <c r="JFZ66" s="431"/>
      <c r="JGA66" s="431"/>
      <c r="JGB66" s="431"/>
      <c r="JGC66" s="431"/>
      <c r="JGD66" s="431"/>
      <c r="JGE66" s="431"/>
      <c r="JGF66" s="431"/>
      <c r="JGG66" s="431"/>
      <c r="JGH66" s="431"/>
      <c r="JGI66" s="431"/>
      <c r="JGJ66" s="431"/>
      <c r="JGK66" s="431"/>
      <c r="JGL66" s="431"/>
      <c r="JGM66" s="431"/>
      <c r="JGN66" s="431"/>
      <c r="JGO66" s="431"/>
      <c r="JGP66" s="431"/>
      <c r="JGQ66" s="431"/>
      <c r="JGR66" s="431"/>
      <c r="JGS66" s="431"/>
      <c r="JGT66" s="431"/>
      <c r="JGU66" s="431"/>
      <c r="JGV66" s="431"/>
      <c r="JGW66" s="431"/>
      <c r="JGX66" s="431"/>
      <c r="JGY66" s="431"/>
      <c r="JGZ66" s="431"/>
      <c r="JHA66" s="431"/>
      <c r="JHB66" s="431"/>
      <c r="JHC66" s="431"/>
      <c r="JHD66" s="431"/>
      <c r="JHE66" s="431"/>
      <c r="JHF66" s="431"/>
      <c r="JHG66" s="431"/>
      <c r="JHH66" s="431"/>
      <c r="JHI66" s="431"/>
      <c r="JHJ66" s="431"/>
      <c r="JHK66" s="431"/>
      <c r="JHL66" s="431"/>
      <c r="JHM66" s="431"/>
      <c r="JHN66" s="431"/>
      <c r="JHO66" s="431"/>
      <c r="JHP66" s="431"/>
      <c r="JHQ66" s="431"/>
      <c r="JHR66" s="431"/>
      <c r="JHS66" s="431"/>
      <c r="JHT66" s="431"/>
      <c r="JHU66" s="431"/>
      <c r="JHV66" s="431"/>
      <c r="JHW66" s="431"/>
      <c r="JHX66" s="431"/>
      <c r="JHY66" s="431"/>
      <c r="JHZ66" s="431"/>
      <c r="JIA66" s="431"/>
      <c r="JIB66" s="431"/>
      <c r="JIC66" s="431"/>
      <c r="JID66" s="431"/>
      <c r="JIE66" s="431"/>
      <c r="JIF66" s="431"/>
      <c r="JIG66" s="431"/>
      <c r="JIH66" s="431"/>
      <c r="JII66" s="431"/>
      <c r="JIJ66" s="431"/>
      <c r="JIK66" s="431"/>
      <c r="JIL66" s="431"/>
      <c r="JIM66" s="431"/>
      <c r="JIN66" s="431"/>
      <c r="JIO66" s="431"/>
      <c r="JIP66" s="431"/>
      <c r="JIQ66" s="431"/>
      <c r="JIR66" s="431"/>
      <c r="JIS66" s="431"/>
      <c r="JIT66" s="431"/>
      <c r="JIU66" s="431"/>
      <c r="JIV66" s="431"/>
      <c r="JIW66" s="431"/>
      <c r="JIX66" s="431"/>
      <c r="JIY66" s="431"/>
      <c r="JIZ66" s="431"/>
      <c r="JJA66" s="431"/>
      <c r="JJB66" s="431"/>
      <c r="JJC66" s="431"/>
      <c r="JJD66" s="431"/>
      <c r="JJE66" s="431"/>
      <c r="JJF66" s="431"/>
      <c r="JJG66" s="431"/>
      <c r="JJH66" s="431"/>
      <c r="JJI66" s="431"/>
      <c r="JJJ66" s="431"/>
      <c r="JJK66" s="431"/>
      <c r="JJL66" s="431"/>
      <c r="JJM66" s="431"/>
      <c r="JJN66" s="431"/>
      <c r="JJO66" s="431"/>
      <c r="JJP66" s="431"/>
      <c r="JJQ66" s="431"/>
      <c r="JJR66" s="431"/>
      <c r="JJS66" s="431"/>
      <c r="JJT66" s="431"/>
      <c r="JJU66" s="431"/>
      <c r="JJV66" s="431"/>
      <c r="JJW66" s="431"/>
      <c r="JJX66" s="431"/>
      <c r="JJY66" s="431"/>
      <c r="JJZ66" s="431"/>
      <c r="JKA66" s="431"/>
      <c r="JKB66" s="431"/>
      <c r="JKC66" s="431"/>
      <c r="JKD66" s="431"/>
      <c r="JKE66" s="431"/>
      <c r="JKF66" s="431"/>
      <c r="JKG66" s="431"/>
      <c r="JKH66" s="431"/>
      <c r="JKI66" s="431"/>
      <c r="JKJ66" s="431"/>
      <c r="JKK66" s="431"/>
      <c r="JKL66" s="431"/>
      <c r="JKM66" s="431"/>
      <c r="JKN66" s="431"/>
      <c r="JKO66" s="431"/>
      <c r="JKP66" s="431"/>
      <c r="JKQ66" s="431"/>
      <c r="JKR66" s="431"/>
      <c r="JKS66" s="431"/>
      <c r="JKT66" s="431"/>
      <c r="JKU66" s="431"/>
      <c r="JKV66" s="431"/>
      <c r="JKW66" s="431"/>
      <c r="JKX66" s="431"/>
      <c r="JKY66" s="431"/>
      <c r="JKZ66" s="431"/>
      <c r="JLA66" s="431"/>
      <c r="JLB66" s="431"/>
      <c r="JLC66" s="431"/>
      <c r="JLD66" s="431"/>
      <c r="JLE66" s="431"/>
      <c r="JLF66" s="431"/>
      <c r="JLG66" s="431"/>
      <c r="JLH66" s="431"/>
      <c r="JLI66" s="431"/>
      <c r="JLJ66" s="431"/>
      <c r="JLK66" s="431"/>
      <c r="JLL66" s="431"/>
      <c r="JLM66" s="431"/>
      <c r="JLN66" s="431"/>
      <c r="JLO66" s="431"/>
      <c r="JLP66" s="431"/>
      <c r="JLQ66" s="431"/>
      <c r="JLR66" s="431"/>
      <c r="JLS66" s="431"/>
      <c r="JLT66" s="431"/>
      <c r="JLU66" s="431"/>
      <c r="JLV66" s="431"/>
      <c r="JLW66" s="431"/>
      <c r="JLX66" s="431"/>
      <c r="JLY66" s="431"/>
      <c r="JLZ66" s="431"/>
      <c r="JMA66" s="431"/>
      <c r="JMB66" s="431"/>
      <c r="JMC66" s="431"/>
      <c r="JMD66" s="431"/>
      <c r="JME66" s="431"/>
      <c r="JMF66" s="431"/>
      <c r="JMG66" s="431"/>
      <c r="JMH66" s="431"/>
      <c r="JMI66" s="431"/>
      <c r="JMJ66" s="431"/>
      <c r="JMK66" s="431"/>
      <c r="JML66" s="431"/>
      <c r="JMM66" s="431"/>
      <c r="JMN66" s="431"/>
      <c r="JMO66" s="431"/>
      <c r="JMP66" s="431"/>
      <c r="JMQ66" s="431"/>
      <c r="JMR66" s="431"/>
      <c r="JMS66" s="431"/>
      <c r="JMT66" s="431"/>
      <c r="JMU66" s="431"/>
      <c r="JMV66" s="431"/>
      <c r="JMW66" s="431"/>
      <c r="JMX66" s="431"/>
      <c r="JMY66" s="431"/>
      <c r="JMZ66" s="431"/>
      <c r="JNA66" s="431"/>
      <c r="JNB66" s="431"/>
      <c r="JNC66" s="431"/>
      <c r="JND66" s="431"/>
      <c r="JNE66" s="431"/>
      <c r="JNF66" s="431"/>
      <c r="JNG66" s="431"/>
      <c r="JNH66" s="431"/>
      <c r="JNI66" s="431"/>
      <c r="JNJ66" s="431"/>
      <c r="JNK66" s="431"/>
      <c r="JNL66" s="431"/>
      <c r="JNM66" s="431"/>
      <c r="JNN66" s="431"/>
      <c r="JNO66" s="431"/>
      <c r="JNP66" s="431"/>
      <c r="JNQ66" s="431"/>
      <c r="JNR66" s="431"/>
      <c r="JNS66" s="431"/>
      <c r="JNT66" s="431"/>
      <c r="JNU66" s="431"/>
      <c r="JNV66" s="431"/>
      <c r="JNW66" s="431"/>
      <c r="JNX66" s="431"/>
      <c r="JNY66" s="431"/>
      <c r="JNZ66" s="431"/>
      <c r="JOA66" s="431"/>
      <c r="JOB66" s="431"/>
      <c r="JOC66" s="431"/>
      <c r="JOD66" s="431"/>
      <c r="JOE66" s="431"/>
      <c r="JOF66" s="431"/>
      <c r="JOG66" s="431"/>
      <c r="JOH66" s="431"/>
      <c r="JOI66" s="431"/>
      <c r="JOJ66" s="431"/>
      <c r="JOK66" s="431"/>
      <c r="JOL66" s="431"/>
      <c r="JOM66" s="431"/>
      <c r="JON66" s="431"/>
      <c r="JOO66" s="431"/>
      <c r="JOP66" s="431"/>
      <c r="JOQ66" s="431"/>
      <c r="JOR66" s="431"/>
      <c r="JOS66" s="431"/>
      <c r="JOT66" s="431"/>
      <c r="JOU66" s="431"/>
      <c r="JOV66" s="431"/>
      <c r="JOW66" s="431"/>
      <c r="JOX66" s="431"/>
      <c r="JOY66" s="431"/>
      <c r="JOZ66" s="431"/>
      <c r="JPA66" s="431"/>
      <c r="JPB66" s="431"/>
      <c r="JPC66" s="431"/>
      <c r="JPD66" s="431"/>
      <c r="JPE66" s="431"/>
      <c r="JPF66" s="431"/>
      <c r="JPG66" s="431"/>
      <c r="JPH66" s="431"/>
      <c r="JPI66" s="431"/>
      <c r="JPJ66" s="431"/>
      <c r="JPK66" s="431"/>
      <c r="JPL66" s="431"/>
      <c r="JPM66" s="431"/>
      <c r="JPN66" s="431"/>
      <c r="JPO66" s="431"/>
      <c r="JPP66" s="431"/>
      <c r="JPQ66" s="431"/>
      <c r="JPR66" s="431"/>
      <c r="JPS66" s="431"/>
      <c r="JPT66" s="431"/>
      <c r="JPU66" s="431"/>
      <c r="JPV66" s="431"/>
      <c r="JPW66" s="431"/>
      <c r="JPX66" s="431"/>
      <c r="JPY66" s="431"/>
      <c r="JPZ66" s="431"/>
      <c r="JQA66" s="431"/>
      <c r="JQB66" s="431"/>
      <c r="JQC66" s="431"/>
      <c r="JQD66" s="431"/>
      <c r="JQE66" s="431"/>
      <c r="JQF66" s="431"/>
      <c r="JQG66" s="431"/>
      <c r="JQH66" s="431"/>
      <c r="JQI66" s="431"/>
      <c r="JQJ66" s="431"/>
      <c r="JQK66" s="431"/>
      <c r="JQL66" s="431"/>
      <c r="JQM66" s="431"/>
      <c r="JQN66" s="431"/>
      <c r="JQO66" s="431"/>
      <c r="JQP66" s="431"/>
      <c r="JQQ66" s="431"/>
      <c r="JQR66" s="431"/>
      <c r="JQS66" s="431"/>
      <c r="JQT66" s="431"/>
      <c r="JQU66" s="431"/>
      <c r="JQV66" s="431"/>
      <c r="JQW66" s="431"/>
      <c r="JQX66" s="431"/>
      <c r="JQY66" s="431"/>
      <c r="JQZ66" s="431"/>
      <c r="JRA66" s="431"/>
      <c r="JRB66" s="431"/>
      <c r="JRC66" s="431"/>
      <c r="JRD66" s="431"/>
      <c r="JRE66" s="431"/>
      <c r="JRF66" s="431"/>
      <c r="JRG66" s="431"/>
      <c r="JRH66" s="431"/>
      <c r="JRI66" s="431"/>
      <c r="JRJ66" s="431"/>
      <c r="JRK66" s="431"/>
      <c r="JRL66" s="431"/>
      <c r="JRM66" s="431"/>
      <c r="JRN66" s="431"/>
      <c r="JRO66" s="431"/>
      <c r="JRP66" s="431"/>
      <c r="JRQ66" s="431"/>
      <c r="JRR66" s="431"/>
      <c r="JRS66" s="431"/>
      <c r="JRT66" s="431"/>
      <c r="JRU66" s="431"/>
      <c r="JRV66" s="431"/>
      <c r="JRW66" s="431"/>
      <c r="JRX66" s="431"/>
      <c r="JRY66" s="431"/>
      <c r="JRZ66" s="431"/>
      <c r="JSA66" s="431"/>
      <c r="JSB66" s="431"/>
      <c r="JSC66" s="431"/>
      <c r="JSD66" s="431"/>
      <c r="JSE66" s="431"/>
      <c r="JSF66" s="431"/>
      <c r="JSG66" s="431"/>
      <c r="JSH66" s="431"/>
      <c r="JSI66" s="431"/>
      <c r="JSJ66" s="431"/>
      <c r="JSK66" s="431"/>
      <c r="JSL66" s="431"/>
      <c r="JSM66" s="431"/>
      <c r="JSN66" s="431"/>
      <c r="JSO66" s="431"/>
      <c r="JSP66" s="431"/>
      <c r="JSQ66" s="431"/>
      <c r="JSR66" s="431"/>
      <c r="JSS66" s="431"/>
      <c r="JST66" s="431"/>
      <c r="JSU66" s="431"/>
      <c r="JSV66" s="431"/>
      <c r="JSW66" s="431"/>
      <c r="JSX66" s="431"/>
      <c r="JSY66" s="431"/>
      <c r="JSZ66" s="431"/>
      <c r="JTA66" s="431"/>
      <c r="JTB66" s="431"/>
      <c r="JTC66" s="431"/>
      <c r="JTD66" s="431"/>
      <c r="JTE66" s="431"/>
      <c r="JTF66" s="431"/>
      <c r="JTG66" s="431"/>
      <c r="JTH66" s="431"/>
      <c r="JTI66" s="431"/>
      <c r="JTJ66" s="431"/>
      <c r="JTK66" s="431"/>
      <c r="JTL66" s="431"/>
      <c r="JTM66" s="431"/>
      <c r="JTN66" s="431"/>
      <c r="JTO66" s="431"/>
      <c r="JTP66" s="431"/>
      <c r="JTQ66" s="431"/>
      <c r="JTR66" s="431"/>
      <c r="JTS66" s="431"/>
      <c r="JTT66" s="431"/>
      <c r="JTU66" s="431"/>
      <c r="JTV66" s="431"/>
      <c r="JTW66" s="431"/>
      <c r="JTX66" s="431"/>
      <c r="JTY66" s="431"/>
      <c r="JTZ66" s="431"/>
      <c r="JUA66" s="431"/>
      <c r="JUB66" s="431"/>
      <c r="JUC66" s="431"/>
      <c r="JUD66" s="431"/>
      <c r="JUE66" s="431"/>
      <c r="JUF66" s="431"/>
      <c r="JUG66" s="431"/>
      <c r="JUH66" s="431"/>
      <c r="JUI66" s="431"/>
      <c r="JUJ66" s="431"/>
      <c r="JUK66" s="431"/>
      <c r="JUL66" s="431"/>
      <c r="JUM66" s="431"/>
      <c r="JUN66" s="431"/>
      <c r="JUO66" s="431"/>
      <c r="JUP66" s="431"/>
      <c r="JUQ66" s="431"/>
      <c r="JUR66" s="431"/>
      <c r="JUS66" s="431"/>
      <c r="JUT66" s="431"/>
      <c r="JUU66" s="431"/>
      <c r="JUV66" s="431"/>
      <c r="JUW66" s="431"/>
      <c r="JUX66" s="431"/>
      <c r="JUY66" s="431"/>
      <c r="JUZ66" s="431"/>
      <c r="JVA66" s="431"/>
      <c r="JVB66" s="431"/>
      <c r="JVC66" s="431"/>
      <c r="JVD66" s="431"/>
      <c r="JVE66" s="431"/>
      <c r="JVF66" s="431"/>
      <c r="JVG66" s="431"/>
      <c r="JVH66" s="431"/>
      <c r="JVI66" s="431"/>
      <c r="JVJ66" s="431"/>
      <c r="JVK66" s="431"/>
      <c r="JVL66" s="431"/>
      <c r="JVM66" s="431"/>
      <c r="JVN66" s="431"/>
      <c r="JVO66" s="431"/>
      <c r="JVP66" s="431"/>
      <c r="JVQ66" s="431"/>
      <c r="JVR66" s="431"/>
      <c r="JVS66" s="431"/>
      <c r="JVT66" s="431"/>
      <c r="JVU66" s="431"/>
      <c r="JVV66" s="431"/>
      <c r="JVW66" s="431"/>
      <c r="JVX66" s="431"/>
      <c r="JVY66" s="431"/>
      <c r="JVZ66" s="431"/>
      <c r="JWA66" s="431"/>
      <c r="JWB66" s="431"/>
      <c r="JWC66" s="431"/>
      <c r="JWD66" s="431"/>
      <c r="JWE66" s="431"/>
      <c r="JWF66" s="431"/>
      <c r="JWG66" s="431"/>
      <c r="JWH66" s="431"/>
      <c r="JWI66" s="431"/>
      <c r="JWJ66" s="431"/>
      <c r="JWK66" s="431"/>
      <c r="JWL66" s="431"/>
      <c r="JWM66" s="431"/>
      <c r="JWN66" s="431"/>
      <c r="JWO66" s="431"/>
      <c r="JWP66" s="431"/>
      <c r="JWQ66" s="431"/>
      <c r="JWR66" s="431"/>
      <c r="JWS66" s="431"/>
      <c r="JWT66" s="431"/>
      <c r="JWU66" s="431"/>
      <c r="JWV66" s="431"/>
      <c r="JWW66" s="431"/>
      <c r="JWX66" s="431"/>
      <c r="JWY66" s="431"/>
      <c r="JWZ66" s="431"/>
      <c r="JXA66" s="431"/>
      <c r="JXB66" s="431"/>
      <c r="JXC66" s="431"/>
      <c r="JXD66" s="431"/>
      <c r="JXE66" s="431"/>
      <c r="JXF66" s="431"/>
      <c r="JXG66" s="431"/>
      <c r="JXH66" s="431"/>
      <c r="JXI66" s="431"/>
      <c r="JXJ66" s="431"/>
      <c r="JXK66" s="431"/>
      <c r="JXL66" s="431"/>
      <c r="JXM66" s="431"/>
      <c r="JXN66" s="431"/>
      <c r="JXO66" s="431"/>
      <c r="JXP66" s="431"/>
      <c r="JXQ66" s="431"/>
      <c r="JXR66" s="431"/>
      <c r="JXS66" s="431"/>
      <c r="JXT66" s="431"/>
      <c r="JXU66" s="431"/>
      <c r="JXV66" s="431"/>
      <c r="JXW66" s="431"/>
      <c r="JXX66" s="431"/>
      <c r="JXY66" s="431"/>
      <c r="JXZ66" s="431"/>
      <c r="JYA66" s="431"/>
      <c r="JYB66" s="431"/>
      <c r="JYC66" s="431"/>
      <c r="JYD66" s="431"/>
      <c r="JYE66" s="431"/>
      <c r="JYF66" s="431"/>
      <c r="JYG66" s="431"/>
      <c r="JYH66" s="431"/>
      <c r="JYI66" s="431"/>
      <c r="JYJ66" s="431"/>
      <c r="JYK66" s="431"/>
      <c r="JYL66" s="431"/>
      <c r="JYM66" s="431"/>
      <c r="JYN66" s="431"/>
      <c r="JYO66" s="431"/>
      <c r="JYP66" s="431"/>
      <c r="JYQ66" s="431"/>
      <c r="JYR66" s="431"/>
      <c r="JYS66" s="431"/>
      <c r="JYT66" s="431"/>
      <c r="JYU66" s="431"/>
      <c r="JYV66" s="431"/>
      <c r="JYW66" s="431"/>
      <c r="JYX66" s="431"/>
      <c r="JYY66" s="431"/>
      <c r="JYZ66" s="431"/>
      <c r="JZA66" s="431"/>
      <c r="JZB66" s="431"/>
      <c r="JZC66" s="431"/>
      <c r="JZD66" s="431"/>
      <c r="JZE66" s="431"/>
      <c r="JZF66" s="431"/>
      <c r="JZG66" s="431"/>
      <c r="JZH66" s="431"/>
      <c r="JZI66" s="431"/>
      <c r="JZJ66" s="431"/>
      <c r="JZK66" s="431"/>
      <c r="JZL66" s="431"/>
      <c r="JZM66" s="431"/>
      <c r="JZN66" s="431"/>
      <c r="JZO66" s="431"/>
      <c r="JZP66" s="431"/>
      <c r="JZQ66" s="431"/>
      <c r="JZR66" s="431"/>
      <c r="JZS66" s="431"/>
      <c r="JZT66" s="431"/>
      <c r="JZU66" s="431"/>
      <c r="JZV66" s="431"/>
      <c r="JZW66" s="431"/>
      <c r="JZX66" s="431"/>
      <c r="JZY66" s="431"/>
      <c r="JZZ66" s="431"/>
      <c r="KAA66" s="431"/>
      <c r="KAB66" s="431"/>
      <c r="KAC66" s="431"/>
      <c r="KAD66" s="431"/>
      <c r="KAE66" s="431"/>
      <c r="KAF66" s="431"/>
      <c r="KAG66" s="431"/>
      <c r="KAH66" s="431"/>
      <c r="KAI66" s="431"/>
      <c r="KAJ66" s="431"/>
      <c r="KAK66" s="431"/>
      <c r="KAL66" s="431"/>
      <c r="KAM66" s="431"/>
      <c r="KAN66" s="431"/>
      <c r="KAO66" s="431"/>
      <c r="KAP66" s="431"/>
      <c r="KAQ66" s="431"/>
      <c r="KAR66" s="431"/>
      <c r="KAS66" s="431"/>
      <c r="KAT66" s="431"/>
      <c r="KAU66" s="431"/>
      <c r="KAV66" s="431"/>
      <c r="KAW66" s="431"/>
      <c r="KAX66" s="431"/>
      <c r="KAY66" s="431"/>
      <c r="KAZ66" s="431"/>
      <c r="KBA66" s="431"/>
      <c r="KBB66" s="431"/>
      <c r="KBC66" s="431"/>
      <c r="KBD66" s="431"/>
      <c r="KBE66" s="431"/>
      <c r="KBF66" s="431"/>
      <c r="KBG66" s="431"/>
      <c r="KBH66" s="431"/>
      <c r="KBI66" s="431"/>
      <c r="KBJ66" s="431"/>
      <c r="KBK66" s="431"/>
      <c r="KBL66" s="431"/>
      <c r="KBM66" s="431"/>
      <c r="KBN66" s="431"/>
      <c r="KBO66" s="431"/>
      <c r="KBP66" s="431"/>
      <c r="KBQ66" s="431"/>
      <c r="KBR66" s="431"/>
      <c r="KBS66" s="431"/>
      <c r="KBT66" s="431"/>
      <c r="KBU66" s="431"/>
      <c r="KBV66" s="431"/>
      <c r="KBW66" s="431"/>
      <c r="KBX66" s="431"/>
      <c r="KBY66" s="431"/>
      <c r="KBZ66" s="431"/>
      <c r="KCA66" s="431"/>
      <c r="KCB66" s="431"/>
      <c r="KCC66" s="431"/>
      <c r="KCD66" s="431"/>
      <c r="KCE66" s="431"/>
      <c r="KCF66" s="431"/>
      <c r="KCG66" s="431"/>
      <c r="KCH66" s="431"/>
      <c r="KCI66" s="431"/>
      <c r="KCJ66" s="431"/>
      <c r="KCK66" s="431"/>
      <c r="KCL66" s="431"/>
      <c r="KCM66" s="431"/>
      <c r="KCN66" s="431"/>
      <c r="KCO66" s="431"/>
      <c r="KCP66" s="431"/>
      <c r="KCQ66" s="431"/>
      <c r="KCR66" s="431"/>
      <c r="KCS66" s="431"/>
      <c r="KCT66" s="431"/>
      <c r="KCU66" s="431"/>
      <c r="KCV66" s="431"/>
      <c r="KCW66" s="431"/>
      <c r="KCX66" s="431"/>
      <c r="KCY66" s="431"/>
      <c r="KCZ66" s="431"/>
      <c r="KDA66" s="431"/>
      <c r="KDB66" s="431"/>
      <c r="KDC66" s="431"/>
      <c r="KDD66" s="431"/>
      <c r="KDE66" s="431"/>
      <c r="KDF66" s="431"/>
      <c r="KDG66" s="431"/>
      <c r="KDH66" s="431"/>
      <c r="KDI66" s="431"/>
      <c r="KDJ66" s="431"/>
      <c r="KDK66" s="431"/>
      <c r="KDL66" s="431"/>
      <c r="KDM66" s="431"/>
      <c r="KDN66" s="431"/>
      <c r="KDO66" s="431"/>
      <c r="KDP66" s="431"/>
      <c r="KDQ66" s="431"/>
      <c r="KDR66" s="431"/>
      <c r="KDS66" s="431"/>
      <c r="KDT66" s="431"/>
      <c r="KDU66" s="431"/>
      <c r="KDV66" s="431"/>
      <c r="KDW66" s="431"/>
      <c r="KDX66" s="431"/>
      <c r="KDY66" s="431"/>
      <c r="KDZ66" s="431"/>
      <c r="KEA66" s="431"/>
      <c r="KEB66" s="431"/>
      <c r="KEC66" s="431"/>
      <c r="KED66" s="431"/>
      <c r="KEE66" s="431"/>
      <c r="KEF66" s="431"/>
      <c r="KEG66" s="431"/>
      <c r="KEH66" s="431"/>
      <c r="KEI66" s="431"/>
      <c r="KEJ66" s="431"/>
      <c r="KEK66" s="431"/>
      <c r="KEL66" s="431"/>
      <c r="KEM66" s="431"/>
      <c r="KEN66" s="431"/>
      <c r="KEO66" s="431"/>
      <c r="KEP66" s="431"/>
      <c r="KEQ66" s="431"/>
      <c r="KER66" s="431"/>
      <c r="KES66" s="431"/>
      <c r="KET66" s="431"/>
      <c r="KEU66" s="431"/>
      <c r="KEV66" s="431"/>
      <c r="KEW66" s="431"/>
      <c r="KEX66" s="431"/>
      <c r="KEY66" s="431"/>
      <c r="KEZ66" s="431"/>
      <c r="KFA66" s="431"/>
      <c r="KFB66" s="431"/>
      <c r="KFC66" s="431"/>
      <c r="KFD66" s="431"/>
      <c r="KFE66" s="431"/>
      <c r="KFF66" s="431"/>
      <c r="KFG66" s="431"/>
      <c r="KFH66" s="431"/>
      <c r="KFI66" s="431"/>
      <c r="KFJ66" s="431"/>
      <c r="KFK66" s="431"/>
      <c r="KFL66" s="431"/>
      <c r="KFM66" s="431"/>
      <c r="KFN66" s="431"/>
      <c r="KFO66" s="431"/>
      <c r="KFP66" s="431"/>
      <c r="KFQ66" s="431"/>
      <c r="KFR66" s="431"/>
      <c r="KFS66" s="431"/>
      <c r="KFT66" s="431"/>
      <c r="KFU66" s="431"/>
      <c r="KFV66" s="431"/>
      <c r="KFW66" s="431"/>
      <c r="KFX66" s="431"/>
      <c r="KFY66" s="431"/>
      <c r="KFZ66" s="431"/>
      <c r="KGA66" s="431"/>
      <c r="KGB66" s="431"/>
      <c r="KGC66" s="431"/>
      <c r="KGD66" s="431"/>
      <c r="KGE66" s="431"/>
      <c r="KGF66" s="431"/>
      <c r="KGG66" s="431"/>
      <c r="KGH66" s="431"/>
      <c r="KGI66" s="431"/>
      <c r="KGJ66" s="431"/>
      <c r="KGK66" s="431"/>
      <c r="KGL66" s="431"/>
      <c r="KGM66" s="431"/>
      <c r="KGN66" s="431"/>
      <c r="KGO66" s="431"/>
      <c r="KGP66" s="431"/>
      <c r="KGQ66" s="431"/>
      <c r="KGR66" s="431"/>
      <c r="KGS66" s="431"/>
      <c r="KGT66" s="431"/>
      <c r="KGU66" s="431"/>
      <c r="KGV66" s="431"/>
      <c r="KGW66" s="431"/>
      <c r="KGX66" s="431"/>
      <c r="KGY66" s="431"/>
      <c r="KGZ66" s="431"/>
      <c r="KHA66" s="431"/>
      <c r="KHB66" s="431"/>
      <c r="KHC66" s="431"/>
      <c r="KHD66" s="431"/>
      <c r="KHE66" s="431"/>
      <c r="KHF66" s="431"/>
      <c r="KHG66" s="431"/>
      <c r="KHH66" s="431"/>
      <c r="KHI66" s="431"/>
      <c r="KHJ66" s="431"/>
      <c r="KHK66" s="431"/>
      <c r="KHL66" s="431"/>
      <c r="KHM66" s="431"/>
      <c r="KHN66" s="431"/>
      <c r="KHO66" s="431"/>
      <c r="KHP66" s="431"/>
      <c r="KHQ66" s="431"/>
      <c r="KHR66" s="431"/>
      <c r="KHS66" s="431"/>
      <c r="KHT66" s="431"/>
      <c r="KHU66" s="431"/>
      <c r="KHV66" s="431"/>
      <c r="KHW66" s="431"/>
      <c r="KHX66" s="431"/>
      <c r="KHY66" s="431"/>
      <c r="KHZ66" s="431"/>
      <c r="KIA66" s="431"/>
      <c r="KIB66" s="431"/>
      <c r="KIC66" s="431"/>
      <c r="KID66" s="431"/>
      <c r="KIE66" s="431"/>
      <c r="KIF66" s="431"/>
      <c r="KIG66" s="431"/>
      <c r="KIH66" s="431"/>
      <c r="KII66" s="431"/>
      <c r="KIJ66" s="431"/>
      <c r="KIK66" s="431"/>
      <c r="KIL66" s="431"/>
      <c r="KIM66" s="431"/>
      <c r="KIN66" s="431"/>
      <c r="KIO66" s="431"/>
      <c r="KIP66" s="431"/>
      <c r="KIQ66" s="431"/>
      <c r="KIR66" s="431"/>
      <c r="KIS66" s="431"/>
      <c r="KIT66" s="431"/>
      <c r="KIU66" s="431"/>
      <c r="KIV66" s="431"/>
      <c r="KIW66" s="431"/>
      <c r="KIX66" s="431"/>
      <c r="KIY66" s="431"/>
      <c r="KIZ66" s="431"/>
      <c r="KJA66" s="431"/>
      <c r="KJB66" s="431"/>
      <c r="KJC66" s="431"/>
      <c r="KJD66" s="431"/>
      <c r="KJE66" s="431"/>
      <c r="KJF66" s="431"/>
      <c r="KJG66" s="431"/>
      <c r="KJH66" s="431"/>
      <c r="KJI66" s="431"/>
      <c r="KJJ66" s="431"/>
      <c r="KJK66" s="431"/>
      <c r="KJL66" s="431"/>
      <c r="KJM66" s="431"/>
      <c r="KJN66" s="431"/>
      <c r="KJO66" s="431"/>
      <c r="KJP66" s="431"/>
      <c r="KJQ66" s="431"/>
      <c r="KJR66" s="431"/>
      <c r="KJS66" s="431"/>
      <c r="KJT66" s="431"/>
      <c r="KJU66" s="431"/>
      <c r="KJV66" s="431"/>
      <c r="KJW66" s="431"/>
      <c r="KJX66" s="431"/>
      <c r="KJY66" s="431"/>
      <c r="KJZ66" s="431"/>
      <c r="KKA66" s="431"/>
      <c r="KKB66" s="431"/>
      <c r="KKC66" s="431"/>
      <c r="KKD66" s="431"/>
      <c r="KKE66" s="431"/>
      <c r="KKF66" s="431"/>
      <c r="KKG66" s="431"/>
      <c r="KKH66" s="431"/>
      <c r="KKI66" s="431"/>
      <c r="KKJ66" s="431"/>
      <c r="KKK66" s="431"/>
      <c r="KKL66" s="431"/>
      <c r="KKM66" s="431"/>
      <c r="KKN66" s="431"/>
      <c r="KKO66" s="431"/>
      <c r="KKP66" s="431"/>
      <c r="KKQ66" s="431"/>
      <c r="KKR66" s="431"/>
      <c r="KKS66" s="431"/>
      <c r="KKT66" s="431"/>
      <c r="KKU66" s="431"/>
      <c r="KKV66" s="431"/>
      <c r="KKW66" s="431"/>
      <c r="KKX66" s="431"/>
      <c r="KKY66" s="431"/>
      <c r="KKZ66" s="431"/>
      <c r="KLA66" s="431"/>
      <c r="KLB66" s="431"/>
      <c r="KLC66" s="431"/>
      <c r="KLD66" s="431"/>
      <c r="KLE66" s="431"/>
      <c r="KLF66" s="431"/>
      <c r="KLG66" s="431"/>
      <c r="KLH66" s="431"/>
      <c r="KLI66" s="431"/>
      <c r="KLJ66" s="431"/>
      <c r="KLK66" s="431"/>
      <c r="KLL66" s="431"/>
      <c r="KLM66" s="431"/>
      <c r="KLN66" s="431"/>
      <c r="KLO66" s="431"/>
      <c r="KLP66" s="431"/>
      <c r="KLQ66" s="431"/>
      <c r="KLR66" s="431"/>
      <c r="KLS66" s="431"/>
      <c r="KLT66" s="431"/>
      <c r="KLU66" s="431"/>
      <c r="KLV66" s="431"/>
      <c r="KLW66" s="431"/>
      <c r="KLX66" s="431"/>
      <c r="KLY66" s="431"/>
      <c r="KLZ66" s="431"/>
      <c r="KMA66" s="431"/>
      <c r="KMB66" s="431"/>
      <c r="KMC66" s="431"/>
      <c r="KMD66" s="431"/>
      <c r="KME66" s="431"/>
      <c r="KMF66" s="431"/>
      <c r="KMG66" s="431"/>
      <c r="KMH66" s="431"/>
      <c r="KMI66" s="431"/>
      <c r="KMJ66" s="431"/>
      <c r="KMK66" s="431"/>
      <c r="KML66" s="431"/>
      <c r="KMM66" s="431"/>
      <c r="KMN66" s="431"/>
      <c r="KMO66" s="431"/>
      <c r="KMP66" s="431"/>
      <c r="KMQ66" s="431"/>
      <c r="KMR66" s="431"/>
      <c r="KMS66" s="431"/>
      <c r="KMT66" s="431"/>
      <c r="KMU66" s="431"/>
      <c r="KMV66" s="431"/>
      <c r="KMW66" s="431"/>
      <c r="KMX66" s="431"/>
      <c r="KMY66" s="431"/>
      <c r="KMZ66" s="431"/>
      <c r="KNA66" s="431"/>
      <c r="KNB66" s="431"/>
      <c r="KNC66" s="431"/>
      <c r="KND66" s="431"/>
      <c r="KNE66" s="431"/>
      <c r="KNF66" s="431"/>
      <c r="KNG66" s="431"/>
      <c r="KNH66" s="431"/>
      <c r="KNI66" s="431"/>
      <c r="KNJ66" s="431"/>
      <c r="KNK66" s="431"/>
      <c r="KNL66" s="431"/>
      <c r="KNM66" s="431"/>
      <c r="KNN66" s="431"/>
      <c r="KNO66" s="431"/>
      <c r="KNP66" s="431"/>
      <c r="KNQ66" s="431"/>
      <c r="KNR66" s="431"/>
      <c r="KNS66" s="431"/>
      <c r="KNT66" s="431"/>
      <c r="KNU66" s="431"/>
      <c r="KNV66" s="431"/>
      <c r="KNW66" s="431"/>
      <c r="KNX66" s="431"/>
      <c r="KNY66" s="431"/>
      <c r="KNZ66" s="431"/>
      <c r="KOA66" s="431"/>
      <c r="KOB66" s="431"/>
      <c r="KOC66" s="431"/>
      <c r="KOD66" s="431"/>
      <c r="KOE66" s="431"/>
      <c r="KOF66" s="431"/>
      <c r="KOG66" s="431"/>
      <c r="KOH66" s="431"/>
      <c r="KOI66" s="431"/>
      <c r="KOJ66" s="431"/>
      <c r="KOK66" s="431"/>
      <c r="KOL66" s="431"/>
      <c r="KOM66" s="431"/>
      <c r="KON66" s="431"/>
      <c r="KOO66" s="431"/>
      <c r="KOP66" s="431"/>
      <c r="KOQ66" s="431"/>
      <c r="KOR66" s="431"/>
      <c r="KOS66" s="431"/>
      <c r="KOT66" s="431"/>
      <c r="KOU66" s="431"/>
      <c r="KOV66" s="431"/>
      <c r="KOW66" s="431"/>
      <c r="KOX66" s="431"/>
      <c r="KOY66" s="431"/>
      <c r="KOZ66" s="431"/>
      <c r="KPA66" s="431"/>
      <c r="KPB66" s="431"/>
      <c r="KPC66" s="431"/>
      <c r="KPD66" s="431"/>
      <c r="KPE66" s="431"/>
      <c r="KPF66" s="431"/>
      <c r="KPG66" s="431"/>
      <c r="KPH66" s="431"/>
      <c r="KPI66" s="431"/>
      <c r="KPJ66" s="431"/>
      <c r="KPK66" s="431"/>
      <c r="KPL66" s="431"/>
      <c r="KPM66" s="431"/>
      <c r="KPN66" s="431"/>
      <c r="KPO66" s="431"/>
      <c r="KPP66" s="431"/>
      <c r="KPQ66" s="431"/>
      <c r="KPR66" s="431"/>
      <c r="KPS66" s="431"/>
      <c r="KPT66" s="431"/>
      <c r="KPU66" s="431"/>
      <c r="KPV66" s="431"/>
      <c r="KPW66" s="431"/>
      <c r="KPX66" s="431"/>
      <c r="KPY66" s="431"/>
      <c r="KPZ66" s="431"/>
      <c r="KQA66" s="431"/>
      <c r="KQB66" s="431"/>
      <c r="KQC66" s="431"/>
      <c r="KQD66" s="431"/>
      <c r="KQE66" s="431"/>
      <c r="KQF66" s="431"/>
      <c r="KQG66" s="431"/>
      <c r="KQH66" s="431"/>
      <c r="KQI66" s="431"/>
      <c r="KQJ66" s="431"/>
      <c r="KQK66" s="431"/>
      <c r="KQL66" s="431"/>
      <c r="KQM66" s="431"/>
      <c r="KQN66" s="431"/>
      <c r="KQO66" s="431"/>
      <c r="KQP66" s="431"/>
      <c r="KQQ66" s="431"/>
      <c r="KQR66" s="431"/>
      <c r="KQS66" s="431"/>
      <c r="KQT66" s="431"/>
      <c r="KQU66" s="431"/>
      <c r="KQV66" s="431"/>
      <c r="KQW66" s="431"/>
      <c r="KQX66" s="431"/>
      <c r="KQY66" s="431"/>
      <c r="KQZ66" s="431"/>
      <c r="KRA66" s="431"/>
      <c r="KRB66" s="431"/>
      <c r="KRC66" s="431"/>
      <c r="KRD66" s="431"/>
      <c r="KRE66" s="431"/>
      <c r="KRF66" s="431"/>
      <c r="KRG66" s="431"/>
      <c r="KRH66" s="431"/>
      <c r="KRI66" s="431"/>
      <c r="KRJ66" s="431"/>
      <c r="KRK66" s="431"/>
      <c r="KRL66" s="431"/>
      <c r="KRM66" s="431"/>
      <c r="KRN66" s="431"/>
      <c r="KRO66" s="431"/>
      <c r="KRP66" s="431"/>
      <c r="KRQ66" s="431"/>
      <c r="KRR66" s="431"/>
      <c r="KRS66" s="431"/>
      <c r="KRT66" s="431"/>
      <c r="KRU66" s="431"/>
      <c r="KRV66" s="431"/>
      <c r="KRW66" s="431"/>
      <c r="KRX66" s="431"/>
      <c r="KRY66" s="431"/>
      <c r="KRZ66" s="431"/>
      <c r="KSA66" s="431"/>
      <c r="KSB66" s="431"/>
      <c r="KSC66" s="431"/>
      <c r="KSD66" s="431"/>
      <c r="KSE66" s="431"/>
      <c r="KSF66" s="431"/>
      <c r="KSG66" s="431"/>
      <c r="KSH66" s="431"/>
      <c r="KSI66" s="431"/>
      <c r="KSJ66" s="431"/>
      <c r="KSK66" s="431"/>
      <c r="KSL66" s="431"/>
      <c r="KSM66" s="431"/>
      <c r="KSN66" s="431"/>
      <c r="KSO66" s="431"/>
      <c r="KSP66" s="431"/>
      <c r="KSQ66" s="431"/>
      <c r="KSR66" s="431"/>
      <c r="KSS66" s="431"/>
      <c r="KST66" s="431"/>
      <c r="KSU66" s="431"/>
      <c r="KSV66" s="431"/>
      <c r="KSW66" s="431"/>
      <c r="KSX66" s="431"/>
      <c r="KSY66" s="431"/>
      <c r="KSZ66" s="431"/>
      <c r="KTA66" s="431"/>
      <c r="KTB66" s="431"/>
      <c r="KTC66" s="431"/>
      <c r="KTD66" s="431"/>
      <c r="KTE66" s="431"/>
      <c r="KTF66" s="431"/>
      <c r="KTG66" s="431"/>
      <c r="KTH66" s="431"/>
      <c r="KTI66" s="431"/>
      <c r="KTJ66" s="431"/>
      <c r="KTK66" s="431"/>
      <c r="KTL66" s="431"/>
      <c r="KTM66" s="431"/>
      <c r="KTN66" s="431"/>
      <c r="KTO66" s="431"/>
      <c r="KTP66" s="431"/>
      <c r="KTQ66" s="431"/>
      <c r="KTR66" s="431"/>
      <c r="KTS66" s="431"/>
      <c r="KTT66" s="431"/>
      <c r="KTU66" s="431"/>
      <c r="KTV66" s="431"/>
      <c r="KTW66" s="431"/>
      <c r="KTX66" s="431"/>
      <c r="KTY66" s="431"/>
      <c r="KTZ66" s="431"/>
      <c r="KUA66" s="431"/>
      <c r="KUB66" s="431"/>
      <c r="KUC66" s="431"/>
      <c r="KUD66" s="431"/>
      <c r="KUE66" s="431"/>
      <c r="KUF66" s="431"/>
      <c r="KUG66" s="431"/>
      <c r="KUH66" s="431"/>
      <c r="KUI66" s="431"/>
      <c r="KUJ66" s="431"/>
      <c r="KUK66" s="431"/>
      <c r="KUL66" s="431"/>
      <c r="KUM66" s="431"/>
      <c r="KUN66" s="431"/>
      <c r="KUO66" s="431"/>
      <c r="KUP66" s="431"/>
      <c r="KUQ66" s="431"/>
      <c r="KUR66" s="431"/>
      <c r="KUS66" s="431"/>
      <c r="KUT66" s="431"/>
      <c r="KUU66" s="431"/>
      <c r="KUV66" s="431"/>
      <c r="KUW66" s="431"/>
      <c r="KUX66" s="431"/>
      <c r="KUY66" s="431"/>
      <c r="KUZ66" s="431"/>
      <c r="KVA66" s="431"/>
      <c r="KVB66" s="431"/>
      <c r="KVC66" s="431"/>
      <c r="KVD66" s="431"/>
      <c r="KVE66" s="431"/>
      <c r="KVF66" s="431"/>
      <c r="KVG66" s="431"/>
      <c r="KVH66" s="431"/>
      <c r="KVI66" s="431"/>
      <c r="KVJ66" s="431"/>
      <c r="KVK66" s="431"/>
      <c r="KVL66" s="431"/>
      <c r="KVM66" s="431"/>
      <c r="KVN66" s="431"/>
      <c r="KVO66" s="431"/>
      <c r="KVP66" s="431"/>
      <c r="KVQ66" s="431"/>
      <c r="KVR66" s="431"/>
      <c r="KVS66" s="431"/>
      <c r="KVT66" s="431"/>
      <c r="KVU66" s="431"/>
      <c r="KVV66" s="431"/>
      <c r="KVW66" s="431"/>
      <c r="KVX66" s="431"/>
      <c r="KVY66" s="431"/>
      <c r="KVZ66" s="431"/>
      <c r="KWA66" s="431"/>
      <c r="KWB66" s="431"/>
      <c r="KWC66" s="431"/>
      <c r="KWD66" s="431"/>
      <c r="KWE66" s="431"/>
      <c r="KWF66" s="431"/>
      <c r="KWG66" s="431"/>
      <c r="KWH66" s="431"/>
      <c r="KWI66" s="431"/>
      <c r="KWJ66" s="431"/>
      <c r="KWK66" s="431"/>
      <c r="KWL66" s="431"/>
      <c r="KWM66" s="431"/>
      <c r="KWN66" s="431"/>
      <c r="KWO66" s="431"/>
      <c r="KWP66" s="431"/>
      <c r="KWQ66" s="431"/>
      <c r="KWR66" s="431"/>
      <c r="KWS66" s="431"/>
      <c r="KWT66" s="431"/>
      <c r="KWU66" s="431"/>
      <c r="KWV66" s="431"/>
      <c r="KWW66" s="431"/>
      <c r="KWX66" s="431"/>
      <c r="KWY66" s="431"/>
      <c r="KWZ66" s="431"/>
      <c r="KXA66" s="431"/>
      <c r="KXB66" s="431"/>
      <c r="KXC66" s="431"/>
      <c r="KXD66" s="431"/>
      <c r="KXE66" s="431"/>
      <c r="KXF66" s="431"/>
      <c r="KXG66" s="431"/>
      <c r="KXH66" s="431"/>
      <c r="KXI66" s="431"/>
      <c r="KXJ66" s="431"/>
      <c r="KXK66" s="431"/>
      <c r="KXL66" s="431"/>
      <c r="KXM66" s="431"/>
      <c r="KXN66" s="431"/>
      <c r="KXO66" s="431"/>
      <c r="KXP66" s="431"/>
      <c r="KXQ66" s="431"/>
      <c r="KXR66" s="431"/>
      <c r="KXS66" s="431"/>
      <c r="KXT66" s="431"/>
      <c r="KXU66" s="431"/>
      <c r="KXV66" s="431"/>
      <c r="KXW66" s="431"/>
      <c r="KXX66" s="431"/>
      <c r="KXY66" s="431"/>
      <c r="KXZ66" s="431"/>
      <c r="KYA66" s="431"/>
      <c r="KYB66" s="431"/>
      <c r="KYC66" s="431"/>
      <c r="KYD66" s="431"/>
      <c r="KYE66" s="431"/>
      <c r="KYF66" s="431"/>
      <c r="KYG66" s="431"/>
      <c r="KYH66" s="431"/>
      <c r="KYI66" s="431"/>
      <c r="KYJ66" s="431"/>
      <c r="KYK66" s="431"/>
      <c r="KYL66" s="431"/>
      <c r="KYM66" s="431"/>
      <c r="KYN66" s="431"/>
      <c r="KYO66" s="431"/>
      <c r="KYP66" s="431"/>
      <c r="KYQ66" s="431"/>
      <c r="KYR66" s="431"/>
      <c r="KYS66" s="431"/>
      <c r="KYT66" s="431"/>
      <c r="KYU66" s="431"/>
      <c r="KYV66" s="431"/>
      <c r="KYW66" s="431"/>
      <c r="KYX66" s="431"/>
      <c r="KYY66" s="431"/>
      <c r="KYZ66" s="431"/>
      <c r="KZA66" s="431"/>
      <c r="KZB66" s="431"/>
      <c r="KZC66" s="431"/>
      <c r="KZD66" s="431"/>
      <c r="KZE66" s="431"/>
      <c r="KZF66" s="431"/>
      <c r="KZG66" s="431"/>
      <c r="KZH66" s="431"/>
      <c r="KZI66" s="431"/>
      <c r="KZJ66" s="431"/>
      <c r="KZK66" s="431"/>
      <c r="KZL66" s="431"/>
      <c r="KZM66" s="431"/>
      <c r="KZN66" s="431"/>
      <c r="KZO66" s="431"/>
      <c r="KZP66" s="431"/>
      <c r="KZQ66" s="431"/>
      <c r="KZR66" s="431"/>
      <c r="KZS66" s="431"/>
      <c r="KZT66" s="431"/>
      <c r="KZU66" s="431"/>
      <c r="KZV66" s="431"/>
      <c r="KZW66" s="431"/>
      <c r="KZX66" s="431"/>
      <c r="KZY66" s="431"/>
      <c r="KZZ66" s="431"/>
      <c r="LAA66" s="431"/>
      <c r="LAB66" s="431"/>
      <c r="LAC66" s="431"/>
      <c r="LAD66" s="431"/>
      <c r="LAE66" s="431"/>
      <c r="LAF66" s="431"/>
      <c r="LAG66" s="431"/>
      <c r="LAH66" s="431"/>
      <c r="LAI66" s="431"/>
      <c r="LAJ66" s="431"/>
      <c r="LAK66" s="431"/>
      <c r="LAL66" s="431"/>
      <c r="LAM66" s="431"/>
      <c r="LAN66" s="431"/>
      <c r="LAO66" s="431"/>
      <c r="LAP66" s="431"/>
      <c r="LAQ66" s="431"/>
      <c r="LAR66" s="431"/>
      <c r="LAS66" s="431"/>
      <c r="LAT66" s="431"/>
      <c r="LAU66" s="431"/>
      <c r="LAV66" s="431"/>
      <c r="LAW66" s="431"/>
      <c r="LAX66" s="431"/>
      <c r="LAY66" s="431"/>
      <c r="LAZ66" s="431"/>
      <c r="LBA66" s="431"/>
      <c r="LBB66" s="431"/>
      <c r="LBC66" s="431"/>
      <c r="LBD66" s="431"/>
      <c r="LBE66" s="431"/>
      <c r="LBF66" s="431"/>
      <c r="LBG66" s="431"/>
      <c r="LBH66" s="431"/>
      <c r="LBI66" s="431"/>
      <c r="LBJ66" s="431"/>
      <c r="LBK66" s="431"/>
      <c r="LBL66" s="431"/>
      <c r="LBM66" s="431"/>
      <c r="LBN66" s="431"/>
      <c r="LBO66" s="431"/>
      <c r="LBP66" s="431"/>
      <c r="LBQ66" s="431"/>
      <c r="LBR66" s="431"/>
      <c r="LBS66" s="431"/>
      <c r="LBT66" s="431"/>
      <c r="LBU66" s="431"/>
      <c r="LBV66" s="431"/>
      <c r="LBW66" s="431"/>
      <c r="LBX66" s="431"/>
      <c r="LBY66" s="431"/>
      <c r="LBZ66" s="431"/>
      <c r="LCA66" s="431"/>
      <c r="LCB66" s="431"/>
      <c r="LCC66" s="431"/>
      <c r="LCD66" s="431"/>
      <c r="LCE66" s="431"/>
      <c r="LCF66" s="431"/>
      <c r="LCG66" s="431"/>
      <c r="LCH66" s="431"/>
      <c r="LCI66" s="431"/>
      <c r="LCJ66" s="431"/>
      <c r="LCK66" s="431"/>
      <c r="LCL66" s="431"/>
      <c r="LCM66" s="431"/>
      <c r="LCN66" s="431"/>
      <c r="LCO66" s="431"/>
      <c r="LCP66" s="431"/>
      <c r="LCQ66" s="431"/>
      <c r="LCR66" s="431"/>
      <c r="LCS66" s="431"/>
      <c r="LCT66" s="431"/>
      <c r="LCU66" s="431"/>
      <c r="LCV66" s="431"/>
      <c r="LCW66" s="431"/>
      <c r="LCX66" s="431"/>
      <c r="LCY66" s="431"/>
      <c r="LCZ66" s="431"/>
      <c r="LDA66" s="431"/>
      <c r="LDB66" s="431"/>
      <c r="LDC66" s="431"/>
      <c r="LDD66" s="431"/>
      <c r="LDE66" s="431"/>
      <c r="LDF66" s="431"/>
      <c r="LDG66" s="431"/>
      <c r="LDH66" s="431"/>
      <c r="LDI66" s="431"/>
      <c r="LDJ66" s="431"/>
      <c r="LDK66" s="431"/>
      <c r="LDL66" s="431"/>
      <c r="LDM66" s="431"/>
      <c r="LDN66" s="431"/>
      <c r="LDO66" s="431"/>
      <c r="LDP66" s="431"/>
      <c r="LDQ66" s="431"/>
      <c r="LDR66" s="431"/>
      <c r="LDS66" s="431"/>
      <c r="LDT66" s="431"/>
      <c r="LDU66" s="431"/>
      <c r="LDV66" s="431"/>
      <c r="LDW66" s="431"/>
      <c r="LDX66" s="431"/>
      <c r="LDY66" s="431"/>
      <c r="LDZ66" s="431"/>
      <c r="LEA66" s="431"/>
      <c r="LEB66" s="431"/>
      <c r="LEC66" s="431"/>
      <c r="LED66" s="431"/>
      <c r="LEE66" s="431"/>
      <c r="LEF66" s="431"/>
      <c r="LEG66" s="431"/>
      <c r="LEH66" s="431"/>
      <c r="LEI66" s="431"/>
      <c r="LEJ66" s="431"/>
      <c r="LEK66" s="431"/>
      <c r="LEL66" s="431"/>
      <c r="LEM66" s="431"/>
      <c r="LEN66" s="431"/>
      <c r="LEO66" s="431"/>
      <c r="LEP66" s="431"/>
      <c r="LEQ66" s="431"/>
      <c r="LER66" s="431"/>
      <c r="LES66" s="431"/>
      <c r="LET66" s="431"/>
      <c r="LEU66" s="431"/>
      <c r="LEV66" s="431"/>
      <c r="LEW66" s="431"/>
      <c r="LEX66" s="431"/>
      <c r="LEY66" s="431"/>
      <c r="LEZ66" s="431"/>
      <c r="LFA66" s="431"/>
      <c r="LFB66" s="431"/>
      <c r="LFC66" s="431"/>
      <c r="LFD66" s="431"/>
      <c r="LFE66" s="431"/>
      <c r="LFF66" s="431"/>
      <c r="LFG66" s="431"/>
      <c r="LFH66" s="431"/>
      <c r="LFI66" s="431"/>
      <c r="LFJ66" s="431"/>
      <c r="LFK66" s="431"/>
      <c r="LFL66" s="431"/>
      <c r="LFM66" s="431"/>
      <c r="LFN66" s="431"/>
      <c r="LFO66" s="431"/>
      <c r="LFP66" s="431"/>
      <c r="LFQ66" s="431"/>
      <c r="LFR66" s="431"/>
      <c r="LFS66" s="431"/>
      <c r="LFT66" s="431"/>
      <c r="LFU66" s="431"/>
      <c r="LFV66" s="431"/>
      <c r="LFW66" s="431"/>
      <c r="LFX66" s="431"/>
      <c r="LFY66" s="431"/>
      <c r="LFZ66" s="431"/>
      <c r="LGA66" s="431"/>
      <c r="LGB66" s="431"/>
      <c r="LGC66" s="431"/>
      <c r="LGD66" s="431"/>
      <c r="LGE66" s="431"/>
      <c r="LGF66" s="431"/>
      <c r="LGG66" s="431"/>
      <c r="LGH66" s="431"/>
      <c r="LGI66" s="431"/>
      <c r="LGJ66" s="431"/>
      <c r="LGK66" s="431"/>
      <c r="LGL66" s="431"/>
      <c r="LGM66" s="431"/>
      <c r="LGN66" s="431"/>
      <c r="LGO66" s="431"/>
      <c r="LGP66" s="431"/>
      <c r="LGQ66" s="431"/>
      <c r="LGR66" s="431"/>
      <c r="LGS66" s="431"/>
      <c r="LGT66" s="431"/>
      <c r="LGU66" s="431"/>
      <c r="LGV66" s="431"/>
      <c r="LGW66" s="431"/>
      <c r="LGX66" s="431"/>
      <c r="LGY66" s="431"/>
      <c r="LGZ66" s="431"/>
      <c r="LHA66" s="431"/>
      <c r="LHB66" s="431"/>
      <c r="LHC66" s="431"/>
      <c r="LHD66" s="431"/>
      <c r="LHE66" s="431"/>
      <c r="LHF66" s="431"/>
      <c r="LHG66" s="431"/>
      <c r="LHH66" s="431"/>
      <c r="LHI66" s="431"/>
      <c r="LHJ66" s="431"/>
      <c r="LHK66" s="431"/>
      <c r="LHL66" s="431"/>
      <c r="LHM66" s="431"/>
      <c r="LHN66" s="431"/>
      <c r="LHO66" s="431"/>
      <c r="LHP66" s="431"/>
      <c r="LHQ66" s="431"/>
      <c r="LHR66" s="431"/>
      <c r="LHS66" s="431"/>
      <c r="LHT66" s="431"/>
      <c r="LHU66" s="431"/>
      <c r="LHV66" s="431"/>
      <c r="LHW66" s="431"/>
      <c r="LHX66" s="431"/>
      <c r="LHY66" s="431"/>
      <c r="LHZ66" s="431"/>
      <c r="LIA66" s="431"/>
      <c r="LIB66" s="431"/>
      <c r="LIC66" s="431"/>
      <c r="LID66" s="431"/>
      <c r="LIE66" s="431"/>
      <c r="LIF66" s="431"/>
      <c r="LIG66" s="431"/>
      <c r="LIH66" s="431"/>
      <c r="LII66" s="431"/>
      <c r="LIJ66" s="431"/>
      <c r="LIK66" s="431"/>
      <c r="LIL66" s="431"/>
      <c r="LIM66" s="431"/>
      <c r="LIN66" s="431"/>
      <c r="LIO66" s="431"/>
      <c r="LIP66" s="431"/>
      <c r="LIQ66" s="431"/>
      <c r="LIR66" s="431"/>
      <c r="LIS66" s="431"/>
      <c r="LIT66" s="431"/>
      <c r="LIU66" s="431"/>
      <c r="LIV66" s="431"/>
      <c r="LIW66" s="431"/>
      <c r="LIX66" s="431"/>
      <c r="LIY66" s="431"/>
      <c r="LIZ66" s="431"/>
      <c r="LJA66" s="431"/>
      <c r="LJB66" s="431"/>
      <c r="LJC66" s="431"/>
      <c r="LJD66" s="431"/>
      <c r="LJE66" s="431"/>
      <c r="LJF66" s="431"/>
      <c r="LJG66" s="431"/>
      <c r="LJH66" s="431"/>
      <c r="LJI66" s="431"/>
      <c r="LJJ66" s="431"/>
      <c r="LJK66" s="431"/>
      <c r="LJL66" s="431"/>
      <c r="LJM66" s="431"/>
      <c r="LJN66" s="431"/>
      <c r="LJO66" s="431"/>
      <c r="LJP66" s="431"/>
      <c r="LJQ66" s="431"/>
      <c r="LJR66" s="431"/>
      <c r="LJS66" s="431"/>
      <c r="LJT66" s="431"/>
      <c r="LJU66" s="431"/>
      <c r="LJV66" s="431"/>
      <c r="LJW66" s="431"/>
      <c r="LJX66" s="431"/>
      <c r="LJY66" s="431"/>
      <c r="LJZ66" s="431"/>
      <c r="LKA66" s="431"/>
      <c r="LKB66" s="431"/>
      <c r="LKC66" s="431"/>
      <c r="LKD66" s="431"/>
      <c r="LKE66" s="431"/>
      <c r="LKF66" s="431"/>
      <c r="LKG66" s="431"/>
      <c r="LKH66" s="431"/>
      <c r="LKI66" s="431"/>
      <c r="LKJ66" s="431"/>
      <c r="LKK66" s="431"/>
      <c r="LKL66" s="431"/>
      <c r="LKM66" s="431"/>
      <c r="LKN66" s="431"/>
      <c r="LKO66" s="431"/>
      <c r="LKP66" s="431"/>
      <c r="LKQ66" s="431"/>
      <c r="LKR66" s="431"/>
      <c r="LKS66" s="431"/>
      <c r="LKT66" s="431"/>
      <c r="LKU66" s="431"/>
      <c r="LKV66" s="431"/>
      <c r="LKW66" s="431"/>
      <c r="LKX66" s="431"/>
      <c r="LKY66" s="431"/>
      <c r="LKZ66" s="431"/>
      <c r="LLA66" s="431"/>
      <c r="LLB66" s="431"/>
      <c r="LLC66" s="431"/>
      <c r="LLD66" s="431"/>
      <c r="LLE66" s="431"/>
      <c r="LLF66" s="431"/>
      <c r="LLG66" s="431"/>
      <c r="LLH66" s="431"/>
      <c r="LLI66" s="431"/>
      <c r="LLJ66" s="431"/>
      <c r="LLK66" s="431"/>
      <c r="LLL66" s="431"/>
      <c r="LLM66" s="431"/>
      <c r="LLN66" s="431"/>
      <c r="LLO66" s="431"/>
      <c r="LLP66" s="431"/>
      <c r="LLQ66" s="431"/>
      <c r="LLR66" s="431"/>
      <c r="LLS66" s="431"/>
      <c r="LLT66" s="431"/>
      <c r="LLU66" s="431"/>
      <c r="LLV66" s="431"/>
      <c r="LLW66" s="431"/>
      <c r="LLX66" s="431"/>
      <c r="LLY66" s="431"/>
      <c r="LLZ66" s="431"/>
      <c r="LMA66" s="431"/>
      <c r="LMB66" s="431"/>
      <c r="LMC66" s="431"/>
      <c r="LMD66" s="431"/>
      <c r="LME66" s="431"/>
      <c r="LMF66" s="431"/>
      <c r="LMG66" s="431"/>
      <c r="LMH66" s="431"/>
      <c r="LMI66" s="431"/>
      <c r="LMJ66" s="431"/>
      <c r="LMK66" s="431"/>
      <c r="LML66" s="431"/>
      <c r="LMM66" s="431"/>
      <c r="LMN66" s="431"/>
      <c r="LMO66" s="431"/>
      <c r="LMP66" s="431"/>
      <c r="LMQ66" s="431"/>
      <c r="LMR66" s="431"/>
      <c r="LMS66" s="431"/>
      <c r="LMT66" s="431"/>
      <c r="LMU66" s="431"/>
      <c r="LMV66" s="431"/>
      <c r="LMW66" s="431"/>
      <c r="LMX66" s="431"/>
      <c r="LMY66" s="431"/>
      <c r="LMZ66" s="431"/>
      <c r="LNA66" s="431"/>
      <c r="LNB66" s="431"/>
      <c r="LNC66" s="431"/>
      <c r="LND66" s="431"/>
      <c r="LNE66" s="431"/>
      <c r="LNF66" s="431"/>
      <c r="LNG66" s="431"/>
      <c r="LNH66" s="431"/>
      <c r="LNI66" s="431"/>
      <c r="LNJ66" s="431"/>
      <c r="LNK66" s="431"/>
      <c r="LNL66" s="431"/>
      <c r="LNM66" s="431"/>
      <c r="LNN66" s="431"/>
      <c r="LNO66" s="431"/>
      <c r="LNP66" s="431"/>
      <c r="LNQ66" s="431"/>
      <c r="LNR66" s="431"/>
      <c r="LNS66" s="431"/>
      <c r="LNT66" s="431"/>
      <c r="LNU66" s="431"/>
      <c r="LNV66" s="431"/>
      <c r="LNW66" s="431"/>
      <c r="LNX66" s="431"/>
      <c r="LNY66" s="431"/>
      <c r="LNZ66" s="431"/>
      <c r="LOA66" s="431"/>
      <c r="LOB66" s="431"/>
      <c r="LOC66" s="431"/>
      <c r="LOD66" s="431"/>
      <c r="LOE66" s="431"/>
      <c r="LOF66" s="431"/>
      <c r="LOG66" s="431"/>
      <c r="LOH66" s="431"/>
      <c r="LOI66" s="431"/>
      <c r="LOJ66" s="431"/>
      <c r="LOK66" s="431"/>
      <c r="LOL66" s="431"/>
      <c r="LOM66" s="431"/>
      <c r="LON66" s="431"/>
      <c r="LOO66" s="431"/>
      <c r="LOP66" s="431"/>
      <c r="LOQ66" s="431"/>
      <c r="LOR66" s="431"/>
      <c r="LOS66" s="431"/>
      <c r="LOT66" s="431"/>
      <c r="LOU66" s="431"/>
      <c r="LOV66" s="431"/>
      <c r="LOW66" s="431"/>
      <c r="LOX66" s="431"/>
      <c r="LOY66" s="431"/>
      <c r="LOZ66" s="431"/>
      <c r="LPA66" s="431"/>
      <c r="LPB66" s="431"/>
      <c r="LPC66" s="431"/>
      <c r="LPD66" s="431"/>
      <c r="LPE66" s="431"/>
      <c r="LPF66" s="431"/>
      <c r="LPG66" s="431"/>
      <c r="LPH66" s="431"/>
      <c r="LPI66" s="431"/>
      <c r="LPJ66" s="431"/>
      <c r="LPK66" s="431"/>
      <c r="LPL66" s="431"/>
      <c r="LPM66" s="431"/>
      <c r="LPN66" s="431"/>
      <c r="LPO66" s="431"/>
      <c r="LPP66" s="431"/>
      <c r="LPQ66" s="431"/>
      <c r="LPR66" s="431"/>
      <c r="LPS66" s="431"/>
      <c r="LPT66" s="431"/>
      <c r="LPU66" s="431"/>
      <c r="LPV66" s="431"/>
      <c r="LPW66" s="431"/>
      <c r="LPX66" s="431"/>
      <c r="LPY66" s="431"/>
      <c r="LPZ66" s="431"/>
      <c r="LQA66" s="431"/>
      <c r="LQB66" s="431"/>
      <c r="LQC66" s="431"/>
      <c r="LQD66" s="431"/>
      <c r="LQE66" s="431"/>
      <c r="LQF66" s="431"/>
      <c r="LQG66" s="431"/>
      <c r="LQH66" s="431"/>
      <c r="LQI66" s="431"/>
      <c r="LQJ66" s="431"/>
      <c r="LQK66" s="431"/>
      <c r="LQL66" s="431"/>
      <c r="LQM66" s="431"/>
      <c r="LQN66" s="431"/>
      <c r="LQO66" s="431"/>
      <c r="LQP66" s="431"/>
      <c r="LQQ66" s="431"/>
      <c r="LQR66" s="431"/>
      <c r="LQS66" s="431"/>
      <c r="LQT66" s="431"/>
      <c r="LQU66" s="431"/>
      <c r="LQV66" s="431"/>
      <c r="LQW66" s="431"/>
      <c r="LQX66" s="431"/>
      <c r="LQY66" s="431"/>
      <c r="LQZ66" s="431"/>
      <c r="LRA66" s="431"/>
      <c r="LRB66" s="431"/>
      <c r="LRC66" s="431"/>
      <c r="LRD66" s="431"/>
      <c r="LRE66" s="431"/>
      <c r="LRF66" s="431"/>
      <c r="LRG66" s="431"/>
      <c r="LRH66" s="431"/>
      <c r="LRI66" s="431"/>
      <c r="LRJ66" s="431"/>
      <c r="LRK66" s="431"/>
      <c r="LRL66" s="431"/>
      <c r="LRM66" s="431"/>
      <c r="LRN66" s="431"/>
      <c r="LRO66" s="431"/>
      <c r="LRP66" s="431"/>
      <c r="LRQ66" s="431"/>
      <c r="LRR66" s="431"/>
      <c r="LRS66" s="431"/>
      <c r="LRT66" s="431"/>
      <c r="LRU66" s="431"/>
      <c r="LRV66" s="431"/>
      <c r="LRW66" s="431"/>
      <c r="LRX66" s="431"/>
      <c r="LRY66" s="431"/>
      <c r="LRZ66" s="431"/>
      <c r="LSA66" s="431"/>
      <c r="LSB66" s="431"/>
      <c r="LSC66" s="431"/>
      <c r="LSD66" s="431"/>
      <c r="LSE66" s="431"/>
      <c r="LSF66" s="431"/>
      <c r="LSG66" s="431"/>
      <c r="LSH66" s="431"/>
      <c r="LSI66" s="431"/>
      <c r="LSJ66" s="431"/>
      <c r="LSK66" s="431"/>
      <c r="LSL66" s="431"/>
      <c r="LSM66" s="431"/>
      <c r="LSN66" s="431"/>
      <c r="LSO66" s="431"/>
      <c r="LSP66" s="431"/>
      <c r="LSQ66" s="431"/>
      <c r="LSR66" s="431"/>
      <c r="LSS66" s="431"/>
      <c r="LST66" s="431"/>
      <c r="LSU66" s="431"/>
      <c r="LSV66" s="431"/>
      <c r="LSW66" s="431"/>
      <c r="LSX66" s="431"/>
      <c r="LSY66" s="431"/>
      <c r="LSZ66" s="431"/>
      <c r="LTA66" s="431"/>
      <c r="LTB66" s="431"/>
      <c r="LTC66" s="431"/>
      <c r="LTD66" s="431"/>
      <c r="LTE66" s="431"/>
      <c r="LTF66" s="431"/>
      <c r="LTG66" s="431"/>
      <c r="LTH66" s="431"/>
      <c r="LTI66" s="431"/>
      <c r="LTJ66" s="431"/>
      <c r="LTK66" s="431"/>
      <c r="LTL66" s="431"/>
      <c r="LTM66" s="431"/>
      <c r="LTN66" s="431"/>
      <c r="LTO66" s="431"/>
      <c r="LTP66" s="431"/>
      <c r="LTQ66" s="431"/>
      <c r="LTR66" s="431"/>
      <c r="LTS66" s="431"/>
      <c r="LTT66" s="431"/>
      <c r="LTU66" s="431"/>
      <c r="LTV66" s="431"/>
      <c r="LTW66" s="431"/>
      <c r="LTX66" s="431"/>
      <c r="LTY66" s="431"/>
      <c r="LTZ66" s="431"/>
      <c r="LUA66" s="431"/>
      <c r="LUB66" s="431"/>
      <c r="LUC66" s="431"/>
      <c r="LUD66" s="431"/>
      <c r="LUE66" s="431"/>
      <c r="LUF66" s="431"/>
      <c r="LUG66" s="431"/>
      <c r="LUH66" s="431"/>
      <c r="LUI66" s="431"/>
      <c r="LUJ66" s="431"/>
      <c r="LUK66" s="431"/>
      <c r="LUL66" s="431"/>
      <c r="LUM66" s="431"/>
      <c r="LUN66" s="431"/>
      <c r="LUO66" s="431"/>
      <c r="LUP66" s="431"/>
      <c r="LUQ66" s="431"/>
      <c r="LUR66" s="431"/>
      <c r="LUS66" s="431"/>
      <c r="LUT66" s="431"/>
      <c r="LUU66" s="431"/>
      <c r="LUV66" s="431"/>
      <c r="LUW66" s="431"/>
      <c r="LUX66" s="431"/>
      <c r="LUY66" s="431"/>
      <c r="LUZ66" s="431"/>
      <c r="LVA66" s="431"/>
      <c r="LVB66" s="431"/>
      <c r="LVC66" s="431"/>
      <c r="LVD66" s="431"/>
      <c r="LVE66" s="431"/>
      <c r="LVF66" s="431"/>
      <c r="LVG66" s="431"/>
      <c r="LVH66" s="431"/>
      <c r="LVI66" s="431"/>
      <c r="LVJ66" s="431"/>
      <c r="LVK66" s="431"/>
      <c r="LVL66" s="431"/>
      <c r="LVM66" s="431"/>
      <c r="LVN66" s="431"/>
      <c r="LVO66" s="431"/>
      <c r="LVP66" s="431"/>
      <c r="LVQ66" s="431"/>
      <c r="LVR66" s="431"/>
      <c r="LVS66" s="431"/>
      <c r="LVT66" s="431"/>
      <c r="LVU66" s="431"/>
      <c r="LVV66" s="431"/>
      <c r="LVW66" s="431"/>
      <c r="LVX66" s="431"/>
      <c r="LVY66" s="431"/>
      <c r="LVZ66" s="431"/>
      <c r="LWA66" s="431"/>
      <c r="LWB66" s="431"/>
      <c r="LWC66" s="431"/>
      <c r="LWD66" s="431"/>
      <c r="LWE66" s="431"/>
      <c r="LWF66" s="431"/>
      <c r="LWG66" s="431"/>
      <c r="LWH66" s="431"/>
      <c r="LWI66" s="431"/>
      <c r="LWJ66" s="431"/>
      <c r="LWK66" s="431"/>
      <c r="LWL66" s="431"/>
      <c r="LWM66" s="431"/>
      <c r="LWN66" s="431"/>
      <c r="LWO66" s="431"/>
      <c r="LWP66" s="431"/>
      <c r="LWQ66" s="431"/>
      <c r="LWR66" s="431"/>
      <c r="LWS66" s="431"/>
      <c r="LWT66" s="431"/>
      <c r="LWU66" s="431"/>
      <c r="LWV66" s="431"/>
      <c r="LWW66" s="431"/>
      <c r="LWX66" s="431"/>
      <c r="LWY66" s="431"/>
      <c r="LWZ66" s="431"/>
      <c r="LXA66" s="431"/>
      <c r="LXB66" s="431"/>
      <c r="LXC66" s="431"/>
      <c r="LXD66" s="431"/>
      <c r="LXE66" s="431"/>
      <c r="LXF66" s="431"/>
      <c r="LXG66" s="431"/>
      <c r="LXH66" s="431"/>
      <c r="LXI66" s="431"/>
      <c r="LXJ66" s="431"/>
      <c r="LXK66" s="431"/>
      <c r="LXL66" s="431"/>
      <c r="LXM66" s="431"/>
      <c r="LXN66" s="431"/>
      <c r="LXO66" s="431"/>
      <c r="LXP66" s="431"/>
      <c r="LXQ66" s="431"/>
      <c r="LXR66" s="431"/>
      <c r="LXS66" s="431"/>
      <c r="LXT66" s="431"/>
      <c r="LXU66" s="431"/>
      <c r="LXV66" s="431"/>
      <c r="LXW66" s="431"/>
      <c r="LXX66" s="431"/>
      <c r="LXY66" s="431"/>
      <c r="LXZ66" s="431"/>
      <c r="LYA66" s="431"/>
      <c r="LYB66" s="431"/>
      <c r="LYC66" s="431"/>
      <c r="LYD66" s="431"/>
      <c r="LYE66" s="431"/>
      <c r="LYF66" s="431"/>
      <c r="LYG66" s="431"/>
      <c r="LYH66" s="431"/>
      <c r="LYI66" s="431"/>
      <c r="LYJ66" s="431"/>
      <c r="LYK66" s="431"/>
      <c r="LYL66" s="431"/>
      <c r="LYM66" s="431"/>
      <c r="LYN66" s="431"/>
      <c r="LYO66" s="431"/>
      <c r="LYP66" s="431"/>
      <c r="LYQ66" s="431"/>
      <c r="LYR66" s="431"/>
      <c r="LYS66" s="431"/>
      <c r="LYT66" s="431"/>
      <c r="LYU66" s="431"/>
      <c r="LYV66" s="431"/>
      <c r="LYW66" s="431"/>
      <c r="LYX66" s="431"/>
      <c r="LYY66" s="431"/>
      <c r="LYZ66" s="431"/>
      <c r="LZA66" s="431"/>
      <c r="LZB66" s="431"/>
      <c r="LZC66" s="431"/>
      <c r="LZD66" s="431"/>
      <c r="LZE66" s="431"/>
      <c r="LZF66" s="431"/>
      <c r="LZG66" s="431"/>
      <c r="LZH66" s="431"/>
      <c r="LZI66" s="431"/>
      <c r="LZJ66" s="431"/>
      <c r="LZK66" s="431"/>
      <c r="LZL66" s="431"/>
      <c r="LZM66" s="431"/>
      <c r="LZN66" s="431"/>
      <c r="LZO66" s="431"/>
      <c r="LZP66" s="431"/>
      <c r="LZQ66" s="431"/>
      <c r="LZR66" s="431"/>
      <c r="LZS66" s="431"/>
      <c r="LZT66" s="431"/>
      <c r="LZU66" s="431"/>
      <c r="LZV66" s="431"/>
      <c r="LZW66" s="431"/>
      <c r="LZX66" s="431"/>
      <c r="LZY66" s="431"/>
      <c r="LZZ66" s="431"/>
      <c r="MAA66" s="431"/>
      <c r="MAB66" s="431"/>
      <c r="MAC66" s="431"/>
      <c r="MAD66" s="431"/>
      <c r="MAE66" s="431"/>
      <c r="MAF66" s="431"/>
      <c r="MAG66" s="431"/>
      <c r="MAH66" s="431"/>
      <c r="MAI66" s="431"/>
      <c r="MAJ66" s="431"/>
      <c r="MAK66" s="431"/>
      <c r="MAL66" s="431"/>
      <c r="MAM66" s="431"/>
      <c r="MAN66" s="431"/>
      <c r="MAO66" s="431"/>
      <c r="MAP66" s="431"/>
      <c r="MAQ66" s="431"/>
      <c r="MAR66" s="431"/>
      <c r="MAS66" s="431"/>
      <c r="MAT66" s="431"/>
      <c r="MAU66" s="431"/>
      <c r="MAV66" s="431"/>
      <c r="MAW66" s="431"/>
      <c r="MAX66" s="431"/>
      <c r="MAY66" s="431"/>
      <c r="MAZ66" s="431"/>
      <c r="MBA66" s="431"/>
      <c r="MBB66" s="431"/>
      <c r="MBC66" s="431"/>
      <c r="MBD66" s="431"/>
      <c r="MBE66" s="431"/>
      <c r="MBF66" s="431"/>
      <c r="MBG66" s="431"/>
      <c r="MBH66" s="431"/>
      <c r="MBI66" s="431"/>
      <c r="MBJ66" s="431"/>
      <c r="MBK66" s="431"/>
      <c r="MBL66" s="431"/>
      <c r="MBM66" s="431"/>
      <c r="MBN66" s="431"/>
      <c r="MBO66" s="431"/>
      <c r="MBP66" s="431"/>
      <c r="MBQ66" s="431"/>
      <c r="MBR66" s="431"/>
      <c r="MBS66" s="431"/>
      <c r="MBT66" s="431"/>
      <c r="MBU66" s="431"/>
      <c r="MBV66" s="431"/>
      <c r="MBW66" s="431"/>
      <c r="MBX66" s="431"/>
      <c r="MBY66" s="431"/>
      <c r="MBZ66" s="431"/>
      <c r="MCA66" s="431"/>
      <c r="MCB66" s="431"/>
      <c r="MCC66" s="431"/>
      <c r="MCD66" s="431"/>
      <c r="MCE66" s="431"/>
      <c r="MCF66" s="431"/>
      <c r="MCG66" s="431"/>
      <c r="MCH66" s="431"/>
      <c r="MCI66" s="431"/>
      <c r="MCJ66" s="431"/>
      <c r="MCK66" s="431"/>
      <c r="MCL66" s="431"/>
      <c r="MCM66" s="431"/>
      <c r="MCN66" s="431"/>
      <c r="MCO66" s="431"/>
      <c r="MCP66" s="431"/>
      <c r="MCQ66" s="431"/>
      <c r="MCR66" s="431"/>
      <c r="MCS66" s="431"/>
      <c r="MCT66" s="431"/>
      <c r="MCU66" s="431"/>
      <c r="MCV66" s="431"/>
      <c r="MCW66" s="431"/>
      <c r="MCX66" s="431"/>
      <c r="MCY66" s="431"/>
      <c r="MCZ66" s="431"/>
      <c r="MDA66" s="431"/>
      <c r="MDB66" s="431"/>
      <c r="MDC66" s="431"/>
      <c r="MDD66" s="431"/>
      <c r="MDE66" s="431"/>
      <c r="MDF66" s="431"/>
      <c r="MDG66" s="431"/>
      <c r="MDH66" s="431"/>
      <c r="MDI66" s="431"/>
      <c r="MDJ66" s="431"/>
      <c r="MDK66" s="431"/>
      <c r="MDL66" s="431"/>
      <c r="MDM66" s="431"/>
      <c r="MDN66" s="431"/>
      <c r="MDO66" s="431"/>
      <c r="MDP66" s="431"/>
      <c r="MDQ66" s="431"/>
      <c r="MDR66" s="431"/>
      <c r="MDS66" s="431"/>
      <c r="MDT66" s="431"/>
      <c r="MDU66" s="431"/>
      <c r="MDV66" s="431"/>
      <c r="MDW66" s="431"/>
      <c r="MDX66" s="431"/>
      <c r="MDY66" s="431"/>
      <c r="MDZ66" s="431"/>
      <c r="MEA66" s="431"/>
      <c r="MEB66" s="431"/>
      <c r="MEC66" s="431"/>
      <c r="MED66" s="431"/>
      <c r="MEE66" s="431"/>
      <c r="MEF66" s="431"/>
      <c r="MEG66" s="431"/>
      <c r="MEH66" s="431"/>
      <c r="MEI66" s="431"/>
      <c r="MEJ66" s="431"/>
      <c r="MEK66" s="431"/>
      <c r="MEL66" s="431"/>
      <c r="MEM66" s="431"/>
      <c r="MEN66" s="431"/>
      <c r="MEO66" s="431"/>
      <c r="MEP66" s="431"/>
      <c r="MEQ66" s="431"/>
      <c r="MER66" s="431"/>
      <c r="MES66" s="431"/>
      <c r="MET66" s="431"/>
      <c r="MEU66" s="431"/>
      <c r="MEV66" s="431"/>
      <c r="MEW66" s="431"/>
      <c r="MEX66" s="431"/>
      <c r="MEY66" s="431"/>
      <c r="MEZ66" s="431"/>
      <c r="MFA66" s="431"/>
      <c r="MFB66" s="431"/>
      <c r="MFC66" s="431"/>
      <c r="MFD66" s="431"/>
      <c r="MFE66" s="431"/>
      <c r="MFF66" s="431"/>
      <c r="MFG66" s="431"/>
      <c r="MFH66" s="431"/>
      <c r="MFI66" s="431"/>
      <c r="MFJ66" s="431"/>
      <c r="MFK66" s="431"/>
      <c r="MFL66" s="431"/>
      <c r="MFM66" s="431"/>
      <c r="MFN66" s="431"/>
      <c r="MFO66" s="431"/>
      <c r="MFP66" s="431"/>
      <c r="MFQ66" s="431"/>
      <c r="MFR66" s="431"/>
      <c r="MFS66" s="431"/>
      <c r="MFT66" s="431"/>
      <c r="MFU66" s="431"/>
      <c r="MFV66" s="431"/>
      <c r="MFW66" s="431"/>
      <c r="MFX66" s="431"/>
      <c r="MFY66" s="431"/>
      <c r="MFZ66" s="431"/>
      <c r="MGA66" s="431"/>
      <c r="MGB66" s="431"/>
      <c r="MGC66" s="431"/>
      <c r="MGD66" s="431"/>
      <c r="MGE66" s="431"/>
      <c r="MGF66" s="431"/>
      <c r="MGG66" s="431"/>
      <c r="MGH66" s="431"/>
      <c r="MGI66" s="431"/>
      <c r="MGJ66" s="431"/>
      <c r="MGK66" s="431"/>
      <c r="MGL66" s="431"/>
      <c r="MGM66" s="431"/>
      <c r="MGN66" s="431"/>
      <c r="MGO66" s="431"/>
      <c r="MGP66" s="431"/>
      <c r="MGQ66" s="431"/>
      <c r="MGR66" s="431"/>
      <c r="MGS66" s="431"/>
      <c r="MGT66" s="431"/>
      <c r="MGU66" s="431"/>
      <c r="MGV66" s="431"/>
      <c r="MGW66" s="431"/>
      <c r="MGX66" s="431"/>
      <c r="MGY66" s="431"/>
      <c r="MGZ66" s="431"/>
      <c r="MHA66" s="431"/>
      <c r="MHB66" s="431"/>
      <c r="MHC66" s="431"/>
      <c r="MHD66" s="431"/>
      <c r="MHE66" s="431"/>
      <c r="MHF66" s="431"/>
      <c r="MHG66" s="431"/>
      <c r="MHH66" s="431"/>
      <c r="MHI66" s="431"/>
      <c r="MHJ66" s="431"/>
      <c r="MHK66" s="431"/>
      <c r="MHL66" s="431"/>
      <c r="MHM66" s="431"/>
      <c r="MHN66" s="431"/>
      <c r="MHO66" s="431"/>
      <c r="MHP66" s="431"/>
      <c r="MHQ66" s="431"/>
      <c r="MHR66" s="431"/>
      <c r="MHS66" s="431"/>
      <c r="MHT66" s="431"/>
      <c r="MHU66" s="431"/>
      <c r="MHV66" s="431"/>
      <c r="MHW66" s="431"/>
      <c r="MHX66" s="431"/>
      <c r="MHY66" s="431"/>
      <c r="MHZ66" s="431"/>
      <c r="MIA66" s="431"/>
      <c r="MIB66" s="431"/>
      <c r="MIC66" s="431"/>
      <c r="MID66" s="431"/>
      <c r="MIE66" s="431"/>
      <c r="MIF66" s="431"/>
      <c r="MIG66" s="431"/>
      <c r="MIH66" s="431"/>
      <c r="MII66" s="431"/>
      <c r="MIJ66" s="431"/>
      <c r="MIK66" s="431"/>
      <c r="MIL66" s="431"/>
      <c r="MIM66" s="431"/>
      <c r="MIN66" s="431"/>
      <c r="MIO66" s="431"/>
      <c r="MIP66" s="431"/>
      <c r="MIQ66" s="431"/>
      <c r="MIR66" s="431"/>
      <c r="MIS66" s="431"/>
      <c r="MIT66" s="431"/>
      <c r="MIU66" s="431"/>
      <c r="MIV66" s="431"/>
      <c r="MIW66" s="431"/>
      <c r="MIX66" s="431"/>
      <c r="MIY66" s="431"/>
      <c r="MIZ66" s="431"/>
      <c r="MJA66" s="431"/>
      <c r="MJB66" s="431"/>
      <c r="MJC66" s="431"/>
      <c r="MJD66" s="431"/>
      <c r="MJE66" s="431"/>
      <c r="MJF66" s="431"/>
      <c r="MJG66" s="431"/>
      <c r="MJH66" s="431"/>
      <c r="MJI66" s="431"/>
      <c r="MJJ66" s="431"/>
      <c r="MJK66" s="431"/>
      <c r="MJL66" s="431"/>
      <c r="MJM66" s="431"/>
      <c r="MJN66" s="431"/>
      <c r="MJO66" s="431"/>
      <c r="MJP66" s="431"/>
      <c r="MJQ66" s="431"/>
      <c r="MJR66" s="431"/>
      <c r="MJS66" s="431"/>
      <c r="MJT66" s="431"/>
      <c r="MJU66" s="431"/>
      <c r="MJV66" s="431"/>
      <c r="MJW66" s="431"/>
      <c r="MJX66" s="431"/>
      <c r="MJY66" s="431"/>
      <c r="MJZ66" s="431"/>
      <c r="MKA66" s="431"/>
      <c r="MKB66" s="431"/>
      <c r="MKC66" s="431"/>
      <c r="MKD66" s="431"/>
      <c r="MKE66" s="431"/>
      <c r="MKF66" s="431"/>
      <c r="MKG66" s="431"/>
      <c r="MKH66" s="431"/>
      <c r="MKI66" s="431"/>
      <c r="MKJ66" s="431"/>
      <c r="MKK66" s="431"/>
      <c r="MKL66" s="431"/>
      <c r="MKM66" s="431"/>
      <c r="MKN66" s="431"/>
      <c r="MKO66" s="431"/>
      <c r="MKP66" s="431"/>
      <c r="MKQ66" s="431"/>
      <c r="MKR66" s="431"/>
      <c r="MKS66" s="431"/>
      <c r="MKT66" s="431"/>
      <c r="MKU66" s="431"/>
      <c r="MKV66" s="431"/>
      <c r="MKW66" s="431"/>
      <c r="MKX66" s="431"/>
      <c r="MKY66" s="431"/>
      <c r="MKZ66" s="431"/>
      <c r="MLA66" s="431"/>
      <c r="MLB66" s="431"/>
      <c r="MLC66" s="431"/>
      <c r="MLD66" s="431"/>
      <c r="MLE66" s="431"/>
      <c r="MLF66" s="431"/>
      <c r="MLG66" s="431"/>
      <c r="MLH66" s="431"/>
      <c r="MLI66" s="431"/>
      <c r="MLJ66" s="431"/>
      <c r="MLK66" s="431"/>
      <c r="MLL66" s="431"/>
      <c r="MLM66" s="431"/>
      <c r="MLN66" s="431"/>
      <c r="MLO66" s="431"/>
      <c r="MLP66" s="431"/>
      <c r="MLQ66" s="431"/>
      <c r="MLR66" s="431"/>
      <c r="MLS66" s="431"/>
      <c r="MLT66" s="431"/>
      <c r="MLU66" s="431"/>
      <c r="MLV66" s="431"/>
      <c r="MLW66" s="431"/>
      <c r="MLX66" s="431"/>
      <c r="MLY66" s="431"/>
      <c r="MLZ66" s="431"/>
      <c r="MMA66" s="431"/>
      <c r="MMB66" s="431"/>
      <c r="MMC66" s="431"/>
      <c r="MMD66" s="431"/>
      <c r="MME66" s="431"/>
      <c r="MMF66" s="431"/>
      <c r="MMG66" s="431"/>
      <c r="MMH66" s="431"/>
      <c r="MMI66" s="431"/>
      <c r="MMJ66" s="431"/>
      <c r="MMK66" s="431"/>
      <c r="MML66" s="431"/>
      <c r="MMM66" s="431"/>
      <c r="MMN66" s="431"/>
      <c r="MMO66" s="431"/>
      <c r="MMP66" s="431"/>
      <c r="MMQ66" s="431"/>
      <c r="MMR66" s="431"/>
      <c r="MMS66" s="431"/>
      <c r="MMT66" s="431"/>
      <c r="MMU66" s="431"/>
      <c r="MMV66" s="431"/>
      <c r="MMW66" s="431"/>
      <c r="MMX66" s="431"/>
      <c r="MMY66" s="431"/>
      <c r="MMZ66" s="431"/>
      <c r="MNA66" s="431"/>
      <c r="MNB66" s="431"/>
      <c r="MNC66" s="431"/>
      <c r="MND66" s="431"/>
      <c r="MNE66" s="431"/>
      <c r="MNF66" s="431"/>
      <c r="MNG66" s="431"/>
      <c r="MNH66" s="431"/>
      <c r="MNI66" s="431"/>
      <c r="MNJ66" s="431"/>
      <c r="MNK66" s="431"/>
      <c r="MNL66" s="431"/>
      <c r="MNM66" s="431"/>
      <c r="MNN66" s="431"/>
      <c r="MNO66" s="431"/>
      <c r="MNP66" s="431"/>
      <c r="MNQ66" s="431"/>
      <c r="MNR66" s="431"/>
      <c r="MNS66" s="431"/>
      <c r="MNT66" s="431"/>
      <c r="MNU66" s="431"/>
      <c r="MNV66" s="431"/>
      <c r="MNW66" s="431"/>
      <c r="MNX66" s="431"/>
      <c r="MNY66" s="431"/>
      <c r="MNZ66" s="431"/>
      <c r="MOA66" s="431"/>
      <c r="MOB66" s="431"/>
      <c r="MOC66" s="431"/>
      <c r="MOD66" s="431"/>
      <c r="MOE66" s="431"/>
      <c r="MOF66" s="431"/>
      <c r="MOG66" s="431"/>
      <c r="MOH66" s="431"/>
      <c r="MOI66" s="431"/>
      <c r="MOJ66" s="431"/>
      <c r="MOK66" s="431"/>
      <c r="MOL66" s="431"/>
      <c r="MOM66" s="431"/>
      <c r="MON66" s="431"/>
      <c r="MOO66" s="431"/>
      <c r="MOP66" s="431"/>
      <c r="MOQ66" s="431"/>
      <c r="MOR66" s="431"/>
      <c r="MOS66" s="431"/>
      <c r="MOT66" s="431"/>
      <c r="MOU66" s="431"/>
      <c r="MOV66" s="431"/>
      <c r="MOW66" s="431"/>
      <c r="MOX66" s="431"/>
      <c r="MOY66" s="431"/>
      <c r="MOZ66" s="431"/>
      <c r="MPA66" s="431"/>
      <c r="MPB66" s="431"/>
      <c r="MPC66" s="431"/>
      <c r="MPD66" s="431"/>
      <c r="MPE66" s="431"/>
      <c r="MPF66" s="431"/>
      <c r="MPG66" s="431"/>
      <c r="MPH66" s="431"/>
      <c r="MPI66" s="431"/>
      <c r="MPJ66" s="431"/>
      <c r="MPK66" s="431"/>
      <c r="MPL66" s="431"/>
      <c r="MPM66" s="431"/>
      <c r="MPN66" s="431"/>
      <c r="MPO66" s="431"/>
      <c r="MPP66" s="431"/>
      <c r="MPQ66" s="431"/>
      <c r="MPR66" s="431"/>
      <c r="MPS66" s="431"/>
      <c r="MPT66" s="431"/>
      <c r="MPU66" s="431"/>
      <c r="MPV66" s="431"/>
      <c r="MPW66" s="431"/>
      <c r="MPX66" s="431"/>
      <c r="MPY66" s="431"/>
      <c r="MPZ66" s="431"/>
      <c r="MQA66" s="431"/>
      <c r="MQB66" s="431"/>
      <c r="MQC66" s="431"/>
      <c r="MQD66" s="431"/>
      <c r="MQE66" s="431"/>
      <c r="MQF66" s="431"/>
      <c r="MQG66" s="431"/>
      <c r="MQH66" s="431"/>
      <c r="MQI66" s="431"/>
      <c r="MQJ66" s="431"/>
      <c r="MQK66" s="431"/>
      <c r="MQL66" s="431"/>
      <c r="MQM66" s="431"/>
      <c r="MQN66" s="431"/>
      <c r="MQO66" s="431"/>
      <c r="MQP66" s="431"/>
      <c r="MQQ66" s="431"/>
      <c r="MQR66" s="431"/>
      <c r="MQS66" s="431"/>
      <c r="MQT66" s="431"/>
      <c r="MQU66" s="431"/>
      <c r="MQV66" s="431"/>
      <c r="MQW66" s="431"/>
      <c r="MQX66" s="431"/>
      <c r="MQY66" s="431"/>
      <c r="MQZ66" s="431"/>
      <c r="MRA66" s="431"/>
      <c r="MRB66" s="431"/>
      <c r="MRC66" s="431"/>
      <c r="MRD66" s="431"/>
      <c r="MRE66" s="431"/>
      <c r="MRF66" s="431"/>
      <c r="MRG66" s="431"/>
      <c r="MRH66" s="431"/>
      <c r="MRI66" s="431"/>
      <c r="MRJ66" s="431"/>
      <c r="MRK66" s="431"/>
      <c r="MRL66" s="431"/>
      <c r="MRM66" s="431"/>
      <c r="MRN66" s="431"/>
      <c r="MRO66" s="431"/>
      <c r="MRP66" s="431"/>
      <c r="MRQ66" s="431"/>
      <c r="MRR66" s="431"/>
      <c r="MRS66" s="431"/>
      <c r="MRT66" s="431"/>
      <c r="MRU66" s="431"/>
      <c r="MRV66" s="431"/>
      <c r="MRW66" s="431"/>
      <c r="MRX66" s="431"/>
      <c r="MRY66" s="431"/>
      <c r="MRZ66" s="431"/>
      <c r="MSA66" s="431"/>
      <c r="MSB66" s="431"/>
      <c r="MSC66" s="431"/>
      <c r="MSD66" s="431"/>
      <c r="MSE66" s="431"/>
      <c r="MSF66" s="431"/>
      <c r="MSG66" s="431"/>
      <c r="MSH66" s="431"/>
      <c r="MSI66" s="431"/>
      <c r="MSJ66" s="431"/>
      <c r="MSK66" s="431"/>
      <c r="MSL66" s="431"/>
      <c r="MSM66" s="431"/>
      <c r="MSN66" s="431"/>
      <c r="MSO66" s="431"/>
      <c r="MSP66" s="431"/>
      <c r="MSQ66" s="431"/>
      <c r="MSR66" s="431"/>
      <c r="MSS66" s="431"/>
      <c r="MST66" s="431"/>
      <c r="MSU66" s="431"/>
      <c r="MSV66" s="431"/>
      <c r="MSW66" s="431"/>
      <c r="MSX66" s="431"/>
      <c r="MSY66" s="431"/>
      <c r="MSZ66" s="431"/>
      <c r="MTA66" s="431"/>
      <c r="MTB66" s="431"/>
      <c r="MTC66" s="431"/>
      <c r="MTD66" s="431"/>
      <c r="MTE66" s="431"/>
      <c r="MTF66" s="431"/>
      <c r="MTG66" s="431"/>
      <c r="MTH66" s="431"/>
      <c r="MTI66" s="431"/>
      <c r="MTJ66" s="431"/>
      <c r="MTK66" s="431"/>
      <c r="MTL66" s="431"/>
      <c r="MTM66" s="431"/>
      <c r="MTN66" s="431"/>
      <c r="MTO66" s="431"/>
      <c r="MTP66" s="431"/>
      <c r="MTQ66" s="431"/>
      <c r="MTR66" s="431"/>
      <c r="MTS66" s="431"/>
      <c r="MTT66" s="431"/>
      <c r="MTU66" s="431"/>
      <c r="MTV66" s="431"/>
      <c r="MTW66" s="431"/>
      <c r="MTX66" s="431"/>
      <c r="MTY66" s="431"/>
      <c r="MTZ66" s="431"/>
      <c r="MUA66" s="431"/>
      <c r="MUB66" s="431"/>
      <c r="MUC66" s="431"/>
      <c r="MUD66" s="431"/>
      <c r="MUE66" s="431"/>
      <c r="MUF66" s="431"/>
      <c r="MUG66" s="431"/>
      <c r="MUH66" s="431"/>
      <c r="MUI66" s="431"/>
      <c r="MUJ66" s="431"/>
      <c r="MUK66" s="431"/>
      <c r="MUL66" s="431"/>
      <c r="MUM66" s="431"/>
      <c r="MUN66" s="431"/>
      <c r="MUO66" s="431"/>
      <c r="MUP66" s="431"/>
      <c r="MUQ66" s="431"/>
      <c r="MUR66" s="431"/>
      <c r="MUS66" s="431"/>
      <c r="MUT66" s="431"/>
      <c r="MUU66" s="431"/>
      <c r="MUV66" s="431"/>
      <c r="MUW66" s="431"/>
      <c r="MUX66" s="431"/>
      <c r="MUY66" s="431"/>
      <c r="MUZ66" s="431"/>
      <c r="MVA66" s="431"/>
      <c r="MVB66" s="431"/>
      <c r="MVC66" s="431"/>
      <c r="MVD66" s="431"/>
      <c r="MVE66" s="431"/>
      <c r="MVF66" s="431"/>
      <c r="MVG66" s="431"/>
      <c r="MVH66" s="431"/>
      <c r="MVI66" s="431"/>
      <c r="MVJ66" s="431"/>
      <c r="MVK66" s="431"/>
      <c r="MVL66" s="431"/>
      <c r="MVM66" s="431"/>
      <c r="MVN66" s="431"/>
      <c r="MVO66" s="431"/>
      <c r="MVP66" s="431"/>
      <c r="MVQ66" s="431"/>
      <c r="MVR66" s="431"/>
      <c r="MVS66" s="431"/>
      <c r="MVT66" s="431"/>
      <c r="MVU66" s="431"/>
      <c r="MVV66" s="431"/>
      <c r="MVW66" s="431"/>
      <c r="MVX66" s="431"/>
      <c r="MVY66" s="431"/>
      <c r="MVZ66" s="431"/>
      <c r="MWA66" s="431"/>
      <c r="MWB66" s="431"/>
      <c r="MWC66" s="431"/>
      <c r="MWD66" s="431"/>
      <c r="MWE66" s="431"/>
      <c r="MWF66" s="431"/>
      <c r="MWG66" s="431"/>
      <c r="MWH66" s="431"/>
      <c r="MWI66" s="431"/>
      <c r="MWJ66" s="431"/>
      <c r="MWK66" s="431"/>
      <c r="MWL66" s="431"/>
      <c r="MWM66" s="431"/>
      <c r="MWN66" s="431"/>
      <c r="MWO66" s="431"/>
      <c r="MWP66" s="431"/>
      <c r="MWQ66" s="431"/>
      <c r="MWR66" s="431"/>
      <c r="MWS66" s="431"/>
      <c r="MWT66" s="431"/>
      <c r="MWU66" s="431"/>
      <c r="MWV66" s="431"/>
      <c r="MWW66" s="431"/>
      <c r="MWX66" s="431"/>
      <c r="MWY66" s="431"/>
      <c r="MWZ66" s="431"/>
      <c r="MXA66" s="431"/>
      <c r="MXB66" s="431"/>
      <c r="MXC66" s="431"/>
      <c r="MXD66" s="431"/>
      <c r="MXE66" s="431"/>
      <c r="MXF66" s="431"/>
      <c r="MXG66" s="431"/>
      <c r="MXH66" s="431"/>
      <c r="MXI66" s="431"/>
      <c r="MXJ66" s="431"/>
      <c r="MXK66" s="431"/>
      <c r="MXL66" s="431"/>
      <c r="MXM66" s="431"/>
      <c r="MXN66" s="431"/>
      <c r="MXO66" s="431"/>
      <c r="MXP66" s="431"/>
      <c r="MXQ66" s="431"/>
      <c r="MXR66" s="431"/>
      <c r="MXS66" s="431"/>
      <c r="MXT66" s="431"/>
      <c r="MXU66" s="431"/>
      <c r="MXV66" s="431"/>
      <c r="MXW66" s="431"/>
      <c r="MXX66" s="431"/>
      <c r="MXY66" s="431"/>
      <c r="MXZ66" s="431"/>
      <c r="MYA66" s="431"/>
      <c r="MYB66" s="431"/>
      <c r="MYC66" s="431"/>
      <c r="MYD66" s="431"/>
      <c r="MYE66" s="431"/>
      <c r="MYF66" s="431"/>
      <c r="MYG66" s="431"/>
      <c r="MYH66" s="431"/>
      <c r="MYI66" s="431"/>
      <c r="MYJ66" s="431"/>
      <c r="MYK66" s="431"/>
      <c r="MYL66" s="431"/>
      <c r="MYM66" s="431"/>
      <c r="MYN66" s="431"/>
      <c r="MYO66" s="431"/>
      <c r="MYP66" s="431"/>
      <c r="MYQ66" s="431"/>
      <c r="MYR66" s="431"/>
      <c r="MYS66" s="431"/>
      <c r="MYT66" s="431"/>
      <c r="MYU66" s="431"/>
      <c r="MYV66" s="431"/>
      <c r="MYW66" s="431"/>
      <c r="MYX66" s="431"/>
      <c r="MYY66" s="431"/>
      <c r="MYZ66" s="431"/>
      <c r="MZA66" s="431"/>
      <c r="MZB66" s="431"/>
      <c r="MZC66" s="431"/>
      <c r="MZD66" s="431"/>
      <c r="MZE66" s="431"/>
      <c r="MZF66" s="431"/>
      <c r="MZG66" s="431"/>
      <c r="MZH66" s="431"/>
      <c r="MZI66" s="431"/>
      <c r="MZJ66" s="431"/>
      <c r="MZK66" s="431"/>
      <c r="MZL66" s="431"/>
      <c r="MZM66" s="431"/>
      <c r="MZN66" s="431"/>
      <c r="MZO66" s="431"/>
      <c r="MZP66" s="431"/>
      <c r="MZQ66" s="431"/>
      <c r="MZR66" s="431"/>
      <c r="MZS66" s="431"/>
      <c r="MZT66" s="431"/>
      <c r="MZU66" s="431"/>
      <c r="MZV66" s="431"/>
      <c r="MZW66" s="431"/>
      <c r="MZX66" s="431"/>
      <c r="MZY66" s="431"/>
      <c r="MZZ66" s="431"/>
      <c r="NAA66" s="431"/>
      <c r="NAB66" s="431"/>
      <c r="NAC66" s="431"/>
      <c r="NAD66" s="431"/>
      <c r="NAE66" s="431"/>
      <c r="NAF66" s="431"/>
      <c r="NAG66" s="431"/>
      <c r="NAH66" s="431"/>
      <c r="NAI66" s="431"/>
      <c r="NAJ66" s="431"/>
      <c r="NAK66" s="431"/>
      <c r="NAL66" s="431"/>
      <c r="NAM66" s="431"/>
      <c r="NAN66" s="431"/>
      <c r="NAO66" s="431"/>
      <c r="NAP66" s="431"/>
      <c r="NAQ66" s="431"/>
      <c r="NAR66" s="431"/>
      <c r="NAS66" s="431"/>
      <c r="NAT66" s="431"/>
      <c r="NAU66" s="431"/>
      <c r="NAV66" s="431"/>
      <c r="NAW66" s="431"/>
      <c r="NAX66" s="431"/>
      <c r="NAY66" s="431"/>
      <c r="NAZ66" s="431"/>
      <c r="NBA66" s="431"/>
      <c r="NBB66" s="431"/>
      <c r="NBC66" s="431"/>
      <c r="NBD66" s="431"/>
      <c r="NBE66" s="431"/>
      <c r="NBF66" s="431"/>
      <c r="NBG66" s="431"/>
      <c r="NBH66" s="431"/>
      <c r="NBI66" s="431"/>
      <c r="NBJ66" s="431"/>
      <c r="NBK66" s="431"/>
      <c r="NBL66" s="431"/>
      <c r="NBM66" s="431"/>
      <c r="NBN66" s="431"/>
      <c r="NBO66" s="431"/>
      <c r="NBP66" s="431"/>
      <c r="NBQ66" s="431"/>
      <c r="NBR66" s="431"/>
      <c r="NBS66" s="431"/>
      <c r="NBT66" s="431"/>
      <c r="NBU66" s="431"/>
      <c r="NBV66" s="431"/>
      <c r="NBW66" s="431"/>
      <c r="NBX66" s="431"/>
      <c r="NBY66" s="431"/>
      <c r="NBZ66" s="431"/>
      <c r="NCA66" s="431"/>
      <c r="NCB66" s="431"/>
      <c r="NCC66" s="431"/>
      <c r="NCD66" s="431"/>
      <c r="NCE66" s="431"/>
      <c r="NCF66" s="431"/>
      <c r="NCG66" s="431"/>
      <c r="NCH66" s="431"/>
      <c r="NCI66" s="431"/>
      <c r="NCJ66" s="431"/>
      <c r="NCK66" s="431"/>
      <c r="NCL66" s="431"/>
      <c r="NCM66" s="431"/>
      <c r="NCN66" s="431"/>
      <c r="NCO66" s="431"/>
      <c r="NCP66" s="431"/>
      <c r="NCQ66" s="431"/>
      <c r="NCR66" s="431"/>
      <c r="NCS66" s="431"/>
      <c r="NCT66" s="431"/>
      <c r="NCU66" s="431"/>
      <c r="NCV66" s="431"/>
      <c r="NCW66" s="431"/>
      <c r="NCX66" s="431"/>
      <c r="NCY66" s="431"/>
      <c r="NCZ66" s="431"/>
      <c r="NDA66" s="431"/>
      <c r="NDB66" s="431"/>
      <c r="NDC66" s="431"/>
      <c r="NDD66" s="431"/>
      <c r="NDE66" s="431"/>
      <c r="NDF66" s="431"/>
      <c r="NDG66" s="431"/>
      <c r="NDH66" s="431"/>
      <c r="NDI66" s="431"/>
      <c r="NDJ66" s="431"/>
      <c r="NDK66" s="431"/>
      <c r="NDL66" s="431"/>
      <c r="NDM66" s="431"/>
      <c r="NDN66" s="431"/>
      <c r="NDO66" s="431"/>
      <c r="NDP66" s="431"/>
      <c r="NDQ66" s="431"/>
      <c r="NDR66" s="431"/>
      <c r="NDS66" s="431"/>
      <c r="NDT66" s="431"/>
      <c r="NDU66" s="431"/>
      <c r="NDV66" s="431"/>
      <c r="NDW66" s="431"/>
      <c r="NDX66" s="431"/>
      <c r="NDY66" s="431"/>
      <c r="NDZ66" s="431"/>
      <c r="NEA66" s="431"/>
      <c r="NEB66" s="431"/>
      <c r="NEC66" s="431"/>
      <c r="NED66" s="431"/>
      <c r="NEE66" s="431"/>
      <c r="NEF66" s="431"/>
      <c r="NEG66" s="431"/>
      <c r="NEH66" s="431"/>
      <c r="NEI66" s="431"/>
      <c r="NEJ66" s="431"/>
      <c r="NEK66" s="431"/>
      <c r="NEL66" s="431"/>
      <c r="NEM66" s="431"/>
      <c r="NEN66" s="431"/>
      <c r="NEO66" s="431"/>
      <c r="NEP66" s="431"/>
      <c r="NEQ66" s="431"/>
      <c r="NER66" s="431"/>
      <c r="NES66" s="431"/>
      <c r="NET66" s="431"/>
      <c r="NEU66" s="431"/>
      <c r="NEV66" s="431"/>
      <c r="NEW66" s="431"/>
      <c r="NEX66" s="431"/>
      <c r="NEY66" s="431"/>
      <c r="NEZ66" s="431"/>
      <c r="NFA66" s="431"/>
      <c r="NFB66" s="431"/>
      <c r="NFC66" s="431"/>
      <c r="NFD66" s="431"/>
      <c r="NFE66" s="431"/>
      <c r="NFF66" s="431"/>
      <c r="NFG66" s="431"/>
      <c r="NFH66" s="431"/>
      <c r="NFI66" s="431"/>
      <c r="NFJ66" s="431"/>
      <c r="NFK66" s="431"/>
      <c r="NFL66" s="431"/>
      <c r="NFM66" s="431"/>
      <c r="NFN66" s="431"/>
      <c r="NFO66" s="431"/>
      <c r="NFP66" s="431"/>
      <c r="NFQ66" s="431"/>
      <c r="NFR66" s="431"/>
      <c r="NFS66" s="431"/>
      <c r="NFT66" s="431"/>
      <c r="NFU66" s="431"/>
      <c r="NFV66" s="431"/>
      <c r="NFW66" s="431"/>
      <c r="NFX66" s="431"/>
      <c r="NFY66" s="431"/>
      <c r="NFZ66" s="431"/>
      <c r="NGA66" s="431"/>
      <c r="NGB66" s="431"/>
      <c r="NGC66" s="431"/>
      <c r="NGD66" s="431"/>
      <c r="NGE66" s="431"/>
      <c r="NGF66" s="431"/>
      <c r="NGG66" s="431"/>
      <c r="NGH66" s="431"/>
      <c r="NGI66" s="431"/>
      <c r="NGJ66" s="431"/>
      <c r="NGK66" s="431"/>
      <c r="NGL66" s="431"/>
      <c r="NGM66" s="431"/>
      <c r="NGN66" s="431"/>
      <c r="NGO66" s="431"/>
      <c r="NGP66" s="431"/>
      <c r="NGQ66" s="431"/>
      <c r="NGR66" s="431"/>
      <c r="NGS66" s="431"/>
      <c r="NGT66" s="431"/>
      <c r="NGU66" s="431"/>
      <c r="NGV66" s="431"/>
      <c r="NGW66" s="431"/>
      <c r="NGX66" s="431"/>
      <c r="NGY66" s="431"/>
      <c r="NGZ66" s="431"/>
      <c r="NHA66" s="431"/>
      <c r="NHB66" s="431"/>
      <c r="NHC66" s="431"/>
      <c r="NHD66" s="431"/>
      <c r="NHE66" s="431"/>
      <c r="NHF66" s="431"/>
      <c r="NHG66" s="431"/>
      <c r="NHH66" s="431"/>
      <c r="NHI66" s="431"/>
      <c r="NHJ66" s="431"/>
      <c r="NHK66" s="431"/>
      <c r="NHL66" s="431"/>
      <c r="NHM66" s="431"/>
      <c r="NHN66" s="431"/>
      <c r="NHO66" s="431"/>
      <c r="NHP66" s="431"/>
      <c r="NHQ66" s="431"/>
      <c r="NHR66" s="431"/>
      <c r="NHS66" s="431"/>
      <c r="NHT66" s="431"/>
      <c r="NHU66" s="431"/>
      <c r="NHV66" s="431"/>
      <c r="NHW66" s="431"/>
      <c r="NHX66" s="431"/>
      <c r="NHY66" s="431"/>
      <c r="NHZ66" s="431"/>
      <c r="NIA66" s="431"/>
      <c r="NIB66" s="431"/>
      <c r="NIC66" s="431"/>
      <c r="NID66" s="431"/>
      <c r="NIE66" s="431"/>
      <c r="NIF66" s="431"/>
      <c r="NIG66" s="431"/>
      <c r="NIH66" s="431"/>
      <c r="NII66" s="431"/>
      <c r="NIJ66" s="431"/>
      <c r="NIK66" s="431"/>
      <c r="NIL66" s="431"/>
      <c r="NIM66" s="431"/>
      <c r="NIN66" s="431"/>
      <c r="NIO66" s="431"/>
      <c r="NIP66" s="431"/>
      <c r="NIQ66" s="431"/>
      <c r="NIR66" s="431"/>
      <c r="NIS66" s="431"/>
      <c r="NIT66" s="431"/>
      <c r="NIU66" s="431"/>
      <c r="NIV66" s="431"/>
      <c r="NIW66" s="431"/>
      <c r="NIX66" s="431"/>
      <c r="NIY66" s="431"/>
      <c r="NIZ66" s="431"/>
      <c r="NJA66" s="431"/>
      <c r="NJB66" s="431"/>
      <c r="NJC66" s="431"/>
      <c r="NJD66" s="431"/>
      <c r="NJE66" s="431"/>
      <c r="NJF66" s="431"/>
      <c r="NJG66" s="431"/>
      <c r="NJH66" s="431"/>
      <c r="NJI66" s="431"/>
      <c r="NJJ66" s="431"/>
      <c r="NJK66" s="431"/>
      <c r="NJL66" s="431"/>
      <c r="NJM66" s="431"/>
      <c r="NJN66" s="431"/>
      <c r="NJO66" s="431"/>
      <c r="NJP66" s="431"/>
      <c r="NJQ66" s="431"/>
      <c r="NJR66" s="431"/>
      <c r="NJS66" s="431"/>
      <c r="NJT66" s="431"/>
      <c r="NJU66" s="431"/>
      <c r="NJV66" s="431"/>
      <c r="NJW66" s="431"/>
      <c r="NJX66" s="431"/>
      <c r="NJY66" s="431"/>
      <c r="NJZ66" s="431"/>
      <c r="NKA66" s="431"/>
      <c r="NKB66" s="431"/>
      <c r="NKC66" s="431"/>
      <c r="NKD66" s="431"/>
      <c r="NKE66" s="431"/>
      <c r="NKF66" s="431"/>
      <c r="NKG66" s="431"/>
      <c r="NKH66" s="431"/>
      <c r="NKI66" s="431"/>
      <c r="NKJ66" s="431"/>
      <c r="NKK66" s="431"/>
      <c r="NKL66" s="431"/>
      <c r="NKM66" s="431"/>
      <c r="NKN66" s="431"/>
      <c r="NKO66" s="431"/>
      <c r="NKP66" s="431"/>
      <c r="NKQ66" s="431"/>
      <c r="NKR66" s="431"/>
      <c r="NKS66" s="431"/>
      <c r="NKT66" s="431"/>
      <c r="NKU66" s="431"/>
      <c r="NKV66" s="431"/>
      <c r="NKW66" s="431"/>
      <c r="NKX66" s="431"/>
      <c r="NKY66" s="431"/>
      <c r="NKZ66" s="431"/>
      <c r="NLA66" s="431"/>
      <c r="NLB66" s="431"/>
      <c r="NLC66" s="431"/>
      <c r="NLD66" s="431"/>
      <c r="NLE66" s="431"/>
      <c r="NLF66" s="431"/>
      <c r="NLG66" s="431"/>
      <c r="NLH66" s="431"/>
      <c r="NLI66" s="431"/>
      <c r="NLJ66" s="431"/>
      <c r="NLK66" s="431"/>
      <c r="NLL66" s="431"/>
      <c r="NLM66" s="431"/>
      <c r="NLN66" s="431"/>
      <c r="NLO66" s="431"/>
      <c r="NLP66" s="431"/>
      <c r="NLQ66" s="431"/>
      <c r="NLR66" s="431"/>
      <c r="NLS66" s="431"/>
      <c r="NLT66" s="431"/>
      <c r="NLU66" s="431"/>
      <c r="NLV66" s="431"/>
      <c r="NLW66" s="431"/>
      <c r="NLX66" s="431"/>
      <c r="NLY66" s="431"/>
      <c r="NLZ66" s="431"/>
      <c r="NMA66" s="431"/>
      <c r="NMB66" s="431"/>
      <c r="NMC66" s="431"/>
      <c r="NMD66" s="431"/>
      <c r="NME66" s="431"/>
      <c r="NMF66" s="431"/>
      <c r="NMG66" s="431"/>
      <c r="NMH66" s="431"/>
      <c r="NMI66" s="431"/>
      <c r="NMJ66" s="431"/>
      <c r="NMK66" s="431"/>
      <c r="NML66" s="431"/>
      <c r="NMM66" s="431"/>
      <c r="NMN66" s="431"/>
      <c r="NMO66" s="431"/>
      <c r="NMP66" s="431"/>
      <c r="NMQ66" s="431"/>
      <c r="NMR66" s="431"/>
      <c r="NMS66" s="431"/>
      <c r="NMT66" s="431"/>
      <c r="NMU66" s="431"/>
      <c r="NMV66" s="431"/>
      <c r="NMW66" s="431"/>
      <c r="NMX66" s="431"/>
      <c r="NMY66" s="431"/>
      <c r="NMZ66" s="431"/>
      <c r="NNA66" s="431"/>
      <c r="NNB66" s="431"/>
      <c r="NNC66" s="431"/>
      <c r="NND66" s="431"/>
      <c r="NNE66" s="431"/>
      <c r="NNF66" s="431"/>
      <c r="NNG66" s="431"/>
      <c r="NNH66" s="431"/>
      <c r="NNI66" s="431"/>
      <c r="NNJ66" s="431"/>
      <c r="NNK66" s="431"/>
      <c r="NNL66" s="431"/>
      <c r="NNM66" s="431"/>
      <c r="NNN66" s="431"/>
      <c r="NNO66" s="431"/>
      <c r="NNP66" s="431"/>
      <c r="NNQ66" s="431"/>
      <c r="NNR66" s="431"/>
      <c r="NNS66" s="431"/>
      <c r="NNT66" s="431"/>
      <c r="NNU66" s="431"/>
      <c r="NNV66" s="431"/>
      <c r="NNW66" s="431"/>
      <c r="NNX66" s="431"/>
      <c r="NNY66" s="431"/>
      <c r="NNZ66" s="431"/>
      <c r="NOA66" s="431"/>
      <c r="NOB66" s="431"/>
      <c r="NOC66" s="431"/>
      <c r="NOD66" s="431"/>
      <c r="NOE66" s="431"/>
      <c r="NOF66" s="431"/>
      <c r="NOG66" s="431"/>
      <c r="NOH66" s="431"/>
      <c r="NOI66" s="431"/>
      <c r="NOJ66" s="431"/>
      <c r="NOK66" s="431"/>
      <c r="NOL66" s="431"/>
      <c r="NOM66" s="431"/>
      <c r="NON66" s="431"/>
      <c r="NOO66" s="431"/>
      <c r="NOP66" s="431"/>
      <c r="NOQ66" s="431"/>
      <c r="NOR66" s="431"/>
      <c r="NOS66" s="431"/>
      <c r="NOT66" s="431"/>
      <c r="NOU66" s="431"/>
      <c r="NOV66" s="431"/>
      <c r="NOW66" s="431"/>
      <c r="NOX66" s="431"/>
      <c r="NOY66" s="431"/>
      <c r="NOZ66" s="431"/>
      <c r="NPA66" s="431"/>
      <c r="NPB66" s="431"/>
      <c r="NPC66" s="431"/>
      <c r="NPD66" s="431"/>
      <c r="NPE66" s="431"/>
      <c r="NPF66" s="431"/>
      <c r="NPG66" s="431"/>
      <c r="NPH66" s="431"/>
      <c r="NPI66" s="431"/>
      <c r="NPJ66" s="431"/>
      <c r="NPK66" s="431"/>
      <c r="NPL66" s="431"/>
      <c r="NPM66" s="431"/>
      <c r="NPN66" s="431"/>
      <c r="NPO66" s="431"/>
      <c r="NPP66" s="431"/>
      <c r="NPQ66" s="431"/>
      <c r="NPR66" s="431"/>
      <c r="NPS66" s="431"/>
      <c r="NPT66" s="431"/>
      <c r="NPU66" s="431"/>
      <c r="NPV66" s="431"/>
      <c r="NPW66" s="431"/>
      <c r="NPX66" s="431"/>
      <c r="NPY66" s="431"/>
      <c r="NPZ66" s="431"/>
      <c r="NQA66" s="431"/>
      <c r="NQB66" s="431"/>
      <c r="NQC66" s="431"/>
      <c r="NQD66" s="431"/>
      <c r="NQE66" s="431"/>
      <c r="NQF66" s="431"/>
      <c r="NQG66" s="431"/>
      <c r="NQH66" s="431"/>
      <c r="NQI66" s="431"/>
      <c r="NQJ66" s="431"/>
      <c r="NQK66" s="431"/>
      <c r="NQL66" s="431"/>
      <c r="NQM66" s="431"/>
      <c r="NQN66" s="431"/>
      <c r="NQO66" s="431"/>
      <c r="NQP66" s="431"/>
      <c r="NQQ66" s="431"/>
      <c r="NQR66" s="431"/>
      <c r="NQS66" s="431"/>
      <c r="NQT66" s="431"/>
      <c r="NQU66" s="431"/>
      <c r="NQV66" s="431"/>
      <c r="NQW66" s="431"/>
      <c r="NQX66" s="431"/>
      <c r="NQY66" s="431"/>
      <c r="NQZ66" s="431"/>
      <c r="NRA66" s="431"/>
      <c r="NRB66" s="431"/>
      <c r="NRC66" s="431"/>
      <c r="NRD66" s="431"/>
      <c r="NRE66" s="431"/>
      <c r="NRF66" s="431"/>
      <c r="NRG66" s="431"/>
      <c r="NRH66" s="431"/>
      <c r="NRI66" s="431"/>
      <c r="NRJ66" s="431"/>
      <c r="NRK66" s="431"/>
      <c r="NRL66" s="431"/>
      <c r="NRM66" s="431"/>
      <c r="NRN66" s="431"/>
      <c r="NRO66" s="431"/>
      <c r="NRP66" s="431"/>
      <c r="NRQ66" s="431"/>
      <c r="NRR66" s="431"/>
      <c r="NRS66" s="431"/>
      <c r="NRT66" s="431"/>
      <c r="NRU66" s="431"/>
      <c r="NRV66" s="431"/>
      <c r="NRW66" s="431"/>
      <c r="NRX66" s="431"/>
      <c r="NRY66" s="431"/>
      <c r="NRZ66" s="431"/>
      <c r="NSA66" s="431"/>
      <c r="NSB66" s="431"/>
      <c r="NSC66" s="431"/>
      <c r="NSD66" s="431"/>
      <c r="NSE66" s="431"/>
      <c r="NSF66" s="431"/>
      <c r="NSG66" s="431"/>
      <c r="NSH66" s="431"/>
      <c r="NSI66" s="431"/>
      <c r="NSJ66" s="431"/>
      <c r="NSK66" s="431"/>
      <c r="NSL66" s="431"/>
      <c r="NSM66" s="431"/>
      <c r="NSN66" s="431"/>
      <c r="NSO66" s="431"/>
      <c r="NSP66" s="431"/>
      <c r="NSQ66" s="431"/>
      <c r="NSR66" s="431"/>
      <c r="NSS66" s="431"/>
      <c r="NST66" s="431"/>
      <c r="NSU66" s="431"/>
      <c r="NSV66" s="431"/>
      <c r="NSW66" s="431"/>
      <c r="NSX66" s="431"/>
      <c r="NSY66" s="431"/>
      <c r="NSZ66" s="431"/>
      <c r="NTA66" s="431"/>
      <c r="NTB66" s="431"/>
      <c r="NTC66" s="431"/>
      <c r="NTD66" s="431"/>
      <c r="NTE66" s="431"/>
      <c r="NTF66" s="431"/>
      <c r="NTG66" s="431"/>
      <c r="NTH66" s="431"/>
      <c r="NTI66" s="431"/>
      <c r="NTJ66" s="431"/>
      <c r="NTK66" s="431"/>
      <c r="NTL66" s="431"/>
      <c r="NTM66" s="431"/>
      <c r="NTN66" s="431"/>
      <c r="NTO66" s="431"/>
      <c r="NTP66" s="431"/>
      <c r="NTQ66" s="431"/>
      <c r="NTR66" s="431"/>
      <c r="NTS66" s="431"/>
      <c r="NTT66" s="431"/>
      <c r="NTU66" s="431"/>
      <c r="NTV66" s="431"/>
      <c r="NTW66" s="431"/>
      <c r="NTX66" s="431"/>
      <c r="NTY66" s="431"/>
      <c r="NTZ66" s="431"/>
      <c r="NUA66" s="431"/>
      <c r="NUB66" s="431"/>
      <c r="NUC66" s="431"/>
      <c r="NUD66" s="431"/>
      <c r="NUE66" s="431"/>
      <c r="NUF66" s="431"/>
      <c r="NUG66" s="431"/>
      <c r="NUH66" s="431"/>
      <c r="NUI66" s="431"/>
      <c r="NUJ66" s="431"/>
      <c r="NUK66" s="431"/>
      <c r="NUL66" s="431"/>
      <c r="NUM66" s="431"/>
      <c r="NUN66" s="431"/>
      <c r="NUO66" s="431"/>
      <c r="NUP66" s="431"/>
      <c r="NUQ66" s="431"/>
      <c r="NUR66" s="431"/>
      <c r="NUS66" s="431"/>
      <c r="NUT66" s="431"/>
      <c r="NUU66" s="431"/>
      <c r="NUV66" s="431"/>
      <c r="NUW66" s="431"/>
      <c r="NUX66" s="431"/>
      <c r="NUY66" s="431"/>
      <c r="NUZ66" s="431"/>
      <c r="NVA66" s="431"/>
      <c r="NVB66" s="431"/>
      <c r="NVC66" s="431"/>
      <c r="NVD66" s="431"/>
      <c r="NVE66" s="431"/>
      <c r="NVF66" s="431"/>
      <c r="NVG66" s="431"/>
      <c r="NVH66" s="431"/>
      <c r="NVI66" s="431"/>
      <c r="NVJ66" s="431"/>
      <c r="NVK66" s="431"/>
      <c r="NVL66" s="431"/>
      <c r="NVM66" s="431"/>
      <c r="NVN66" s="431"/>
      <c r="NVO66" s="431"/>
      <c r="NVP66" s="431"/>
      <c r="NVQ66" s="431"/>
      <c r="NVR66" s="431"/>
      <c r="NVS66" s="431"/>
      <c r="NVT66" s="431"/>
      <c r="NVU66" s="431"/>
      <c r="NVV66" s="431"/>
      <c r="NVW66" s="431"/>
      <c r="NVX66" s="431"/>
      <c r="NVY66" s="431"/>
      <c r="NVZ66" s="431"/>
      <c r="NWA66" s="431"/>
      <c r="NWB66" s="431"/>
      <c r="NWC66" s="431"/>
      <c r="NWD66" s="431"/>
      <c r="NWE66" s="431"/>
      <c r="NWF66" s="431"/>
      <c r="NWG66" s="431"/>
      <c r="NWH66" s="431"/>
      <c r="NWI66" s="431"/>
      <c r="NWJ66" s="431"/>
      <c r="NWK66" s="431"/>
      <c r="NWL66" s="431"/>
      <c r="NWM66" s="431"/>
      <c r="NWN66" s="431"/>
      <c r="NWO66" s="431"/>
      <c r="NWP66" s="431"/>
      <c r="NWQ66" s="431"/>
      <c r="NWR66" s="431"/>
      <c r="NWS66" s="431"/>
      <c r="NWT66" s="431"/>
      <c r="NWU66" s="431"/>
      <c r="NWV66" s="431"/>
      <c r="NWW66" s="431"/>
      <c r="NWX66" s="431"/>
      <c r="NWY66" s="431"/>
      <c r="NWZ66" s="431"/>
      <c r="NXA66" s="431"/>
      <c r="NXB66" s="431"/>
      <c r="NXC66" s="431"/>
      <c r="NXD66" s="431"/>
      <c r="NXE66" s="431"/>
      <c r="NXF66" s="431"/>
      <c r="NXG66" s="431"/>
      <c r="NXH66" s="431"/>
      <c r="NXI66" s="431"/>
      <c r="NXJ66" s="431"/>
      <c r="NXK66" s="431"/>
      <c r="NXL66" s="431"/>
      <c r="NXM66" s="431"/>
      <c r="NXN66" s="431"/>
      <c r="NXO66" s="431"/>
      <c r="NXP66" s="431"/>
      <c r="NXQ66" s="431"/>
      <c r="NXR66" s="431"/>
      <c r="NXS66" s="431"/>
      <c r="NXT66" s="431"/>
      <c r="NXU66" s="431"/>
      <c r="NXV66" s="431"/>
      <c r="NXW66" s="431"/>
      <c r="NXX66" s="431"/>
      <c r="NXY66" s="431"/>
      <c r="NXZ66" s="431"/>
      <c r="NYA66" s="431"/>
      <c r="NYB66" s="431"/>
      <c r="NYC66" s="431"/>
      <c r="NYD66" s="431"/>
      <c r="NYE66" s="431"/>
      <c r="NYF66" s="431"/>
      <c r="NYG66" s="431"/>
      <c r="NYH66" s="431"/>
      <c r="NYI66" s="431"/>
      <c r="NYJ66" s="431"/>
      <c r="NYK66" s="431"/>
      <c r="NYL66" s="431"/>
      <c r="NYM66" s="431"/>
      <c r="NYN66" s="431"/>
      <c r="NYO66" s="431"/>
      <c r="NYP66" s="431"/>
      <c r="NYQ66" s="431"/>
      <c r="NYR66" s="431"/>
      <c r="NYS66" s="431"/>
      <c r="NYT66" s="431"/>
      <c r="NYU66" s="431"/>
      <c r="NYV66" s="431"/>
      <c r="NYW66" s="431"/>
      <c r="NYX66" s="431"/>
      <c r="NYY66" s="431"/>
      <c r="NYZ66" s="431"/>
      <c r="NZA66" s="431"/>
      <c r="NZB66" s="431"/>
      <c r="NZC66" s="431"/>
      <c r="NZD66" s="431"/>
      <c r="NZE66" s="431"/>
      <c r="NZF66" s="431"/>
      <c r="NZG66" s="431"/>
      <c r="NZH66" s="431"/>
      <c r="NZI66" s="431"/>
      <c r="NZJ66" s="431"/>
      <c r="NZK66" s="431"/>
      <c r="NZL66" s="431"/>
      <c r="NZM66" s="431"/>
      <c r="NZN66" s="431"/>
      <c r="NZO66" s="431"/>
      <c r="NZP66" s="431"/>
      <c r="NZQ66" s="431"/>
      <c r="NZR66" s="431"/>
      <c r="NZS66" s="431"/>
      <c r="NZT66" s="431"/>
      <c r="NZU66" s="431"/>
      <c r="NZV66" s="431"/>
      <c r="NZW66" s="431"/>
      <c r="NZX66" s="431"/>
      <c r="NZY66" s="431"/>
      <c r="NZZ66" s="431"/>
      <c r="OAA66" s="431"/>
      <c r="OAB66" s="431"/>
      <c r="OAC66" s="431"/>
      <c r="OAD66" s="431"/>
      <c r="OAE66" s="431"/>
      <c r="OAF66" s="431"/>
      <c r="OAG66" s="431"/>
      <c r="OAH66" s="431"/>
      <c r="OAI66" s="431"/>
      <c r="OAJ66" s="431"/>
      <c r="OAK66" s="431"/>
      <c r="OAL66" s="431"/>
      <c r="OAM66" s="431"/>
      <c r="OAN66" s="431"/>
      <c r="OAO66" s="431"/>
      <c r="OAP66" s="431"/>
      <c r="OAQ66" s="431"/>
      <c r="OAR66" s="431"/>
      <c r="OAS66" s="431"/>
      <c r="OAT66" s="431"/>
      <c r="OAU66" s="431"/>
      <c r="OAV66" s="431"/>
      <c r="OAW66" s="431"/>
      <c r="OAX66" s="431"/>
      <c r="OAY66" s="431"/>
      <c r="OAZ66" s="431"/>
      <c r="OBA66" s="431"/>
      <c r="OBB66" s="431"/>
      <c r="OBC66" s="431"/>
      <c r="OBD66" s="431"/>
      <c r="OBE66" s="431"/>
      <c r="OBF66" s="431"/>
      <c r="OBG66" s="431"/>
      <c r="OBH66" s="431"/>
      <c r="OBI66" s="431"/>
      <c r="OBJ66" s="431"/>
      <c r="OBK66" s="431"/>
      <c r="OBL66" s="431"/>
      <c r="OBM66" s="431"/>
      <c r="OBN66" s="431"/>
      <c r="OBO66" s="431"/>
      <c r="OBP66" s="431"/>
      <c r="OBQ66" s="431"/>
      <c r="OBR66" s="431"/>
      <c r="OBS66" s="431"/>
      <c r="OBT66" s="431"/>
      <c r="OBU66" s="431"/>
      <c r="OBV66" s="431"/>
      <c r="OBW66" s="431"/>
      <c r="OBX66" s="431"/>
      <c r="OBY66" s="431"/>
      <c r="OBZ66" s="431"/>
      <c r="OCA66" s="431"/>
      <c r="OCB66" s="431"/>
      <c r="OCC66" s="431"/>
      <c r="OCD66" s="431"/>
      <c r="OCE66" s="431"/>
      <c r="OCF66" s="431"/>
      <c r="OCG66" s="431"/>
      <c r="OCH66" s="431"/>
      <c r="OCI66" s="431"/>
      <c r="OCJ66" s="431"/>
      <c r="OCK66" s="431"/>
      <c r="OCL66" s="431"/>
      <c r="OCM66" s="431"/>
      <c r="OCN66" s="431"/>
      <c r="OCO66" s="431"/>
      <c r="OCP66" s="431"/>
      <c r="OCQ66" s="431"/>
      <c r="OCR66" s="431"/>
      <c r="OCS66" s="431"/>
      <c r="OCT66" s="431"/>
      <c r="OCU66" s="431"/>
      <c r="OCV66" s="431"/>
      <c r="OCW66" s="431"/>
      <c r="OCX66" s="431"/>
      <c r="OCY66" s="431"/>
      <c r="OCZ66" s="431"/>
      <c r="ODA66" s="431"/>
      <c r="ODB66" s="431"/>
      <c r="ODC66" s="431"/>
      <c r="ODD66" s="431"/>
      <c r="ODE66" s="431"/>
      <c r="ODF66" s="431"/>
      <c r="ODG66" s="431"/>
      <c r="ODH66" s="431"/>
      <c r="ODI66" s="431"/>
      <c r="ODJ66" s="431"/>
      <c r="ODK66" s="431"/>
      <c r="ODL66" s="431"/>
      <c r="ODM66" s="431"/>
      <c r="ODN66" s="431"/>
      <c r="ODO66" s="431"/>
      <c r="ODP66" s="431"/>
      <c r="ODQ66" s="431"/>
      <c r="ODR66" s="431"/>
      <c r="ODS66" s="431"/>
      <c r="ODT66" s="431"/>
      <c r="ODU66" s="431"/>
      <c r="ODV66" s="431"/>
      <c r="ODW66" s="431"/>
      <c r="ODX66" s="431"/>
      <c r="ODY66" s="431"/>
      <c r="ODZ66" s="431"/>
      <c r="OEA66" s="431"/>
      <c r="OEB66" s="431"/>
      <c r="OEC66" s="431"/>
      <c r="OED66" s="431"/>
      <c r="OEE66" s="431"/>
      <c r="OEF66" s="431"/>
      <c r="OEG66" s="431"/>
      <c r="OEH66" s="431"/>
      <c r="OEI66" s="431"/>
      <c r="OEJ66" s="431"/>
      <c r="OEK66" s="431"/>
      <c r="OEL66" s="431"/>
      <c r="OEM66" s="431"/>
      <c r="OEN66" s="431"/>
      <c r="OEO66" s="431"/>
      <c r="OEP66" s="431"/>
      <c r="OEQ66" s="431"/>
      <c r="OER66" s="431"/>
      <c r="OES66" s="431"/>
      <c r="OET66" s="431"/>
      <c r="OEU66" s="431"/>
      <c r="OEV66" s="431"/>
      <c r="OEW66" s="431"/>
      <c r="OEX66" s="431"/>
      <c r="OEY66" s="431"/>
      <c r="OEZ66" s="431"/>
      <c r="OFA66" s="431"/>
      <c r="OFB66" s="431"/>
      <c r="OFC66" s="431"/>
      <c r="OFD66" s="431"/>
      <c r="OFE66" s="431"/>
      <c r="OFF66" s="431"/>
      <c r="OFG66" s="431"/>
      <c r="OFH66" s="431"/>
      <c r="OFI66" s="431"/>
      <c r="OFJ66" s="431"/>
      <c r="OFK66" s="431"/>
      <c r="OFL66" s="431"/>
      <c r="OFM66" s="431"/>
      <c r="OFN66" s="431"/>
      <c r="OFO66" s="431"/>
      <c r="OFP66" s="431"/>
      <c r="OFQ66" s="431"/>
      <c r="OFR66" s="431"/>
      <c r="OFS66" s="431"/>
      <c r="OFT66" s="431"/>
      <c r="OFU66" s="431"/>
      <c r="OFV66" s="431"/>
      <c r="OFW66" s="431"/>
      <c r="OFX66" s="431"/>
      <c r="OFY66" s="431"/>
      <c r="OFZ66" s="431"/>
      <c r="OGA66" s="431"/>
      <c r="OGB66" s="431"/>
      <c r="OGC66" s="431"/>
      <c r="OGD66" s="431"/>
      <c r="OGE66" s="431"/>
      <c r="OGF66" s="431"/>
      <c r="OGG66" s="431"/>
      <c r="OGH66" s="431"/>
      <c r="OGI66" s="431"/>
      <c r="OGJ66" s="431"/>
      <c r="OGK66" s="431"/>
      <c r="OGL66" s="431"/>
      <c r="OGM66" s="431"/>
      <c r="OGN66" s="431"/>
      <c r="OGO66" s="431"/>
      <c r="OGP66" s="431"/>
      <c r="OGQ66" s="431"/>
      <c r="OGR66" s="431"/>
      <c r="OGS66" s="431"/>
      <c r="OGT66" s="431"/>
      <c r="OGU66" s="431"/>
      <c r="OGV66" s="431"/>
      <c r="OGW66" s="431"/>
      <c r="OGX66" s="431"/>
      <c r="OGY66" s="431"/>
      <c r="OGZ66" s="431"/>
      <c r="OHA66" s="431"/>
      <c r="OHB66" s="431"/>
      <c r="OHC66" s="431"/>
      <c r="OHD66" s="431"/>
      <c r="OHE66" s="431"/>
      <c r="OHF66" s="431"/>
      <c r="OHG66" s="431"/>
      <c r="OHH66" s="431"/>
      <c r="OHI66" s="431"/>
      <c r="OHJ66" s="431"/>
      <c r="OHK66" s="431"/>
      <c r="OHL66" s="431"/>
      <c r="OHM66" s="431"/>
      <c r="OHN66" s="431"/>
      <c r="OHO66" s="431"/>
      <c r="OHP66" s="431"/>
      <c r="OHQ66" s="431"/>
      <c r="OHR66" s="431"/>
      <c r="OHS66" s="431"/>
      <c r="OHT66" s="431"/>
      <c r="OHU66" s="431"/>
      <c r="OHV66" s="431"/>
      <c r="OHW66" s="431"/>
      <c r="OHX66" s="431"/>
      <c r="OHY66" s="431"/>
      <c r="OHZ66" s="431"/>
      <c r="OIA66" s="431"/>
      <c r="OIB66" s="431"/>
      <c r="OIC66" s="431"/>
      <c r="OID66" s="431"/>
      <c r="OIE66" s="431"/>
      <c r="OIF66" s="431"/>
      <c r="OIG66" s="431"/>
      <c r="OIH66" s="431"/>
      <c r="OII66" s="431"/>
      <c r="OIJ66" s="431"/>
      <c r="OIK66" s="431"/>
      <c r="OIL66" s="431"/>
      <c r="OIM66" s="431"/>
      <c r="OIN66" s="431"/>
      <c r="OIO66" s="431"/>
      <c r="OIP66" s="431"/>
      <c r="OIQ66" s="431"/>
      <c r="OIR66" s="431"/>
      <c r="OIS66" s="431"/>
      <c r="OIT66" s="431"/>
      <c r="OIU66" s="431"/>
      <c r="OIV66" s="431"/>
      <c r="OIW66" s="431"/>
      <c r="OIX66" s="431"/>
      <c r="OIY66" s="431"/>
      <c r="OIZ66" s="431"/>
      <c r="OJA66" s="431"/>
      <c r="OJB66" s="431"/>
      <c r="OJC66" s="431"/>
      <c r="OJD66" s="431"/>
      <c r="OJE66" s="431"/>
      <c r="OJF66" s="431"/>
      <c r="OJG66" s="431"/>
      <c r="OJH66" s="431"/>
      <c r="OJI66" s="431"/>
      <c r="OJJ66" s="431"/>
      <c r="OJK66" s="431"/>
      <c r="OJL66" s="431"/>
      <c r="OJM66" s="431"/>
      <c r="OJN66" s="431"/>
      <c r="OJO66" s="431"/>
      <c r="OJP66" s="431"/>
      <c r="OJQ66" s="431"/>
      <c r="OJR66" s="431"/>
      <c r="OJS66" s="431"/>
      <c r="OJT66" s="431"/>
      <c r="OJU66" s="431"/>
      <c r="OJV66" s="431"/>
      <c r="OJW66" s="431"/>
      <c r="OJX66" s="431"/>
      <c r="OJY66" s="431"/>
      <c r="OJZ66" s="431"/>
      <c r="OKA66" s="431"/>
      <c r="OKB66" s="431"/>
      <c r="OKC66" s="431"/>
      <c r="OKD66" s="431"/>
      <c r="OKE66" s="431"/>
      <c r="OKF66" s="431"/>
      <c r="OKG66" s="431"/>
      <c r="OKH66" s="431"/>
      <c r="OKI66" s="431"/>
      <c r="OKJ66" s="431"/>
      <c r="OKK66" s="431"/>
      <c r="OKL66" s="431"/>
      <c r="OKM66" s="431"/>
      <c r="OKN66" s="431"/>
      <c r="OKO66" s="431"/>
      <c r="OKP66" s="431"/>
      <c r="OKQ66" s="431"/>
      <c r="OKR66" s="431"/>
      <c r="OKS66" s="431"/>
      <c r="OKT66" s="431"/>
      <c r="OKU66" s="431"/>
      <c r="OKV66" s="431"/>
      <c r="OKW66" s="431"/>
      <c r="OKX66" s="431"/>
      <c r="OKY66" s="431"/>
      <c r="OKZ66" s="431"/>
      <c r="OLA66" s="431"/>
      <c r="OLB66" s="431"/>
      <c r="OLC66" s="431"/>
      <c r="OLD66" s="431"/>
      <c r="OLE66" s="431"/>
      <c r="OLF66" s="431"/>
      <c r="OLG66" s="431"/>
      <c r="OLH66" s="431"/>
      <c r="OLI66" s="431"/>
      <c r="OLJ66" s="431"/>
      <c r="OLK66" s="431"/>
      <c r="OLL66" s="431"/>
      <c r="OLM66" s="431"/>
      <c r="OLN66" s="431"/>
      <c r="OLO66" s="431"/>
      <c r="OLP66" s="431"/>
      <c r="OLQ66" s="431"/>
      <c r="OLR66" s="431"/>
      <c r="OLS66" s="431"/>
      <c r="OLT66" s="431"/>
      <c r="OLU66" s="431"/>
      <c r="OLV66" s="431"/>
      <c r="OLW66" s="431"/>
      <c r="OLX66" s="431"/>
      <c r="OLY66" s="431"/>
      <c r="OLZ66" s="431"/>
      <c r="OMA66" s="431"/>
      <c r="OMB66" s="431"/>
      <c r="OMC66" s="431"/>
      <c r="OMD66" s="431"/>
      <c r="OME66" s="431"/>
      <c r="OMF66" s="431"/>
      <c r="OMG66" s="431"/>
      <c r="OMH66" s="431"/>
      <c r="OMI66" s="431"/>
      <c r="OMJ66" s="431"/>
      <c r="OMK66" s="431"/>
      <c r="OML66" s="431"/>
      <c r="OMM66" s="431"/>
      <c r="OMN66" s="431"/>
      <c r="OMO66" s="431"/>
      <c r="OMP66" s="431"/>
      <c r="OMQ66" s="431"/>
      <c r="OMR66" s="431"/>
      <c r="OMS66" s="431"/>
      <c r="OMT66" s="431"/>
      <c r="OMU66" s="431"/>
      <c r="OMV66" s="431"/>
      <c r="OMW66" s="431"/>
      <c r="OMX66" s="431"/>
      <c r="OMY66" s="431"/>
      <c r="OMZ66" s="431"/>
      <c r="ONA66" s="431"/>
      <c r="ONB66" s="431"/>
      <c r="ONC66" s="431"/>
      <c r="OND66" s="431"/>
      <c r="ONE66" s="431"/>
      <c r="ONF66" s="431"/>
      <c r="ONG66" s="431"/>
      <c r="ONH66" s="431"/>
      <c r="ONI66" s="431"/>
      <c r="ONJ66" s="431"/>
      <c r="ONK66" s="431"/>
      <c r="ONL66" s="431"/>
      <c r="ONM66" s="431"/>
      <c r="ONN66" s="431"/>
      <c r="ONO66" s="431"/>
      <c r="ONP66" s="431"/>
      <c r="ONQ66" s="431"/>
      <c r="ONR66" s="431"/>
      <c r="ONS66" s="431"/>
      <c r="ONT66" s="431"/>
      <c r="ONU66" s="431"/>
      <c r="ONV66" s="431"/>
      <c r="ONW66" s="431"/>
      <c r="ONX66" s="431"/>
      <c r="ONY66" s="431"/>
      <c r="ONZ66" s="431"/>
      <c r="OOA66" s="431"/>
      <c r="OOB66" s="431"/>
      <c r="OOC66" s="431"/>
      <c r="OOD66" s="431"/>
      <c r="OOE66" s="431"/>
      <c r="OOF66" s="431"/>
      <c r="OOG66" s="431"/>
      <c r="OOH66" s="431"/>
      <c r="OOI66" s="431"/>
      <c r="OOJ66" s="431"/>
      <c r="OOK66" s="431"/>
      <c r="OOL66" s="431"/>
      <c r="OOM66" s="431"/>
      <c r="OON66" s="431"/>
      <c r="OOO66" s="431"/>
      <c r="OOP66" s="431"/>
      <c r="OOQ66" s="431"/>
      <c r="OOR66" s="431"/>
      <c r="OOS66" s="431"/>
      <c r="OOT66" s="431"/>
      <c r="OOU66" s="431"/>
      <c r="OOV66" s="431"/>
      <c r="OOW66" s="431"/>
      <c r="OOX66" s="431"/>
      <c r="OOY66" s="431"/>
      <c r="OOZ66" s="431"/>
      <c r="OPA66" s="431"/>
      <c r="OPB66" s="431"/>
      <c r="OPC66" s="431"/>
      <c r="OPD66" s="431"/>
      <c r="OPE66" s="431"/>
      <c r="OPF66" s="431"/>
      <c r="OPG66" s="431"/>
      <c r="OPH66" s="431"/>
      <c r="OPI66" s="431"/>
      <c r="OPJ66" s="431"/>
      <c r="OPK66" s="431"/>
      <c r="OPL66" s="431"/>
      <c r="OPM66" s="431"/>
      <c r="OPN66" s="431"/>
      <c r="OPO66" s="431"/>
      <c r="OPP66" s="431"/>
      <c r="OPQ66" s="431"/>
      <c r="OPR66" s="431"/>
      <c r="OPS66" s="431"/>
      <c r="OPT66" s="431"/>
      <c r="OPU66" s="431"/>
      <c r="OPV66" s="431"/>
      <c r="OPW66" s="431"/>
      <c r="OPX66" s="431"/>
      <c r="OPY66" s="431"/>
      <c r="OPZ66" s="431"/>
      <c r="OQA66" s="431"/>
      <c r="OQB66" s="431"/>
      <c r="OQC66" s="431"/>
      <c r="OQD66" s="431"/>
      <c r="OQE66" s="431"/>
      <c r="OQF66" s="431"/>
      <c r="OQG66" s="431"/>
      <c r="OQH66" s="431"/>
      <c r="OQI66" s="431"/>
      <c r="OQJ66" s="431"/>
      <c r="OQK66" s="431"/>
      <c r="OQL66" s="431"/>
      <c r="OQM66" s="431"/>
      <c r="OQN66" s="431"/>
      <c r="OQO66" s="431"/>
      <c r="OQP66" s="431"/>
      <c r="OQQ66" s="431"/>
      <c r="OQR66" s="431"/>
      <c r="OQS66" s="431"/>
      <c r="OQT66" s="431"/>
      <c r="OQU66" s="431"/>
      <c r="OQV66" s="431"/>
      <c r="OQW66" s="431"/>
      <c r="OQX66" s="431"/>
      <c r="OQY66" s="431"/>
      <c r="OQZ66" s="431"/>
      <c r="ORA66" s="431"/>
      <c r="ORB66" s="431"/>
      <c r="ORC66" s="431"/>
      <c r="ORD66" s="431"/>
      <c r="ORE66" s="431"/>
      <c r="ORF66" s="431"/>
      <c r="ORG66" s="431"/>
      <c r="ORH66" s="431"/>
      <c r="ORI66" s="431"/>
      <c r="ORJ66" s="431"/>
      <c r="ORK66" s="431"/>
      <c r="ORL66" s="431"/>
      <c r="ORM66" s="431"/>
      <c r="ORN66" s="431"/>
      <c r="ORO66" s="431"/>
      <c r="ORP66" s="431"/>
      <c r="ORQ66" s="431"/>
      <c r="ORR66" s="431"/>
      <c r="ORS66" s="431"/>
      <c r="ORT66" s="431"/>
      <c r="ORU66" s="431"/>
      <c r="ORV66" s="431"/>
      <c r="ORW66" s="431"/>
      <c r="ORX66" s="431"/>
      <c r="ORY66" s="431"/>
      <c r="ORZ66" s="431"/>
      <c r="OSA66" s="431"/>
      <c r="OSB66" s="431"/>
      <c r="OSC66" s="431"/>
      <c r="OSD66" s="431"/>
      <c r="OSE66" s="431"/>
      <c r="OSF66" s="431"/>
      <c r="OSG66" s="431"/>
      <c r="OSH66" s="431"/>
      <c r="OSI66" s="431"/>
      <c r="OSJ66" s="431"/>
      <c r="OSK66" s="431"/>
      <c r="OSL66" s="431"/>
      <c r="OSM66" s="431"/>
      <c r="OSN66" s="431"/>
      <c r="OSO66" s="431"/>
      <c r="OSP66" s="431"/>
      <c r="OSQ66" s="431"/>
      <c r="OSR66" s="431"/>
      <c r="OSS66" s="431"/>
      <c r="OST66" s="431"/>
      <c r="OSU66" s="431"/>
      <c r="OSV66" s="431"/>
      <c r="OSW66" s="431"/>
      <c r="OSX66" s="431"/>
      <c r="OSY66" s="431"/>
      <c r="OSZ66" s="431"/>
      <c r="OTA66" s="431"/>
      <c r="OTB66" s="431"/>
      <c r="OTC66" s="431"/>
      <c r="OTD66" s="431"/>
      <c r="OTE66" s="431"/>
      <c r="OTF66" s="431"/>
      <c r="OTG66" s="431"/>
      <c r="OTH66" s="431"/>
      <c r="OTI66" s="431"/>
      <c r="OTJ66" s="431"/>
      <c r="OTK66" s="431"/>
      <c r="OTL66" s="431"/>
      <c r="OTM66" s="431"/>
      <c r="OTN66" s="431"/>
      <c r="OTO66" s="431"/>
      <c r="OTP66" s="431"/>
      <c r="OTQ66" s="431"/>
      <c r="OTR66" s="431"/>
      <c r="OTS66" s="431"/>
      <c r="OTT66" s="431"/>
      <c r="OTU66" s="431"/>
      <c r="OTV66" s="431"/>
      <c r="OTW66" s="431"/>
      <c r="OTX66" s="431"/>
      <c r="OTY66" s="431"/>
      <c r="OTZ66" s="431"/>
      <c r="OUA66" s="431"/>
      <c r="OUB66" s="431"/>
      <c r="OUC66" s="431"/>
      <c r="OUD66" s="431"/>
      <c r="OUE66" s="431"/>
      <c r="OUF66" s="431"/>
      <c r="OUG66" s="431"/>
      <c r="OUH66" s="431"/>
      <c r="OUI66" s="431"/>
      <c r="OUJ66" s="431"/>
      <c r="OUK66" s="431"/>
      <c r="OUL66" s="431"/>
      <c r="OUM66" s="431"/>
      <c r="OUN66" s="431"/>
      <c r="OUO66" s="431"/>
      <c r="OUP66" s="431"/>
      <c r="OUQ66" s="431"/>
      <c r="OUR66" s="431"/>
      <c r="OUS66" s="431"/>
      <c r="OUT66" s="431"/>
      <c r="OUU66" s="431"/>
      <c r="OUV66" s="431"/>
      <c r="OUW66" s="431"/>
      <c r="OUX66" s="431"/>
      <c r="OUY66" s="431"/>
      <c r="OUZ66" s="431"/>
      <c r="OVA66" s="431"/>
      <c r="OVB66" s="431"/>
      <c r="OVC66" s="431"/>
      <c r="OVD66" s="431"/>
      <c r="OVE66" s="431"/>
      <c r="OVF66" s="431"/>
      <c r="OVG66" s="431"/>
      <c r="OVH66" s="431"/>
      <c r="OVI66" s="431"/>
      <c r="OVJ66" s="431"/>
      <c r="OVK66" s="431"/>
      <c r="OVL66" s="431"/>
      <c r="OVM66" s="431"/>
      <c r="OVN66" s="431"/>
      <c r="OVO66" s="431"/>
      <c r="OVP66" s="431"/>
      <c r="OVQ66" s="431"/>
      <c r="OVR66" s="431"/>
      <c r="OVS66" s="431"/>
      <c r="OVT66" s="431"/>
      <c r="OVU66" s="431"/>
      <c r="OVV66" s="431"/>
      <c r="OVW66" s="431"/>
      <c r="OVX66" s="431"/>
      <c r="OVY66" s="431"/>
      <c r="OVZ66" s="431"/>
      <c r="OWA66" s="431"/>
      <c r="OWB66" s="431"/>
      <c r="OWC66" s="431"/>
      <c r="OWD66" s="431"/>
      <c r="OWE66" s="431"/>
      <c r="OWF66" s="431"/>
      <c r="OWG66" s="431"/>
      <c r="OWH66" s="431"/>
      <c r="OWI66" s="431"/>
      <c r="OWJ66" s="431"/>
      <c r="OWK66" s="431"/>
      <c r="OWL66" s="431"/>
      <c r="OWM66" s="431"/>
      <c r="OWN66" s="431"/>
      <c r="OWO66" s="431"/>
      <c r="OWP66" s="431"/>
      <c r="OWQ66" s="431"/>
      <c r="OWR66" s="431"/>
      <c r="OWS66" s="431"/>
      <c r="OWT66" s="431"/>
      <c r="OWU66" s="431"/>
      <c r="OWV66" s="431"/>
      <c r="OWW66" s="431"/>
      <c r="OWX66" s="431"/>
      <c r="OWY66" s="431"/>
      <c r="OWZ66" s="431"/>
      <c r="OXA66" s="431"/>
      <c r="OXB66" s="431"/>
      <c r="OXC66" s="431"/>
      <c r="OXD66" s="431"/>
      <c r="OXE66" s="431"/>
      <c r="OXF66" s="431"/>
      <c r="OXG66" s="431"/>
      <c r="OXH66" s="431"/>
      <c r="OXI66" s="431"/>
      <c r="OXJ66" s="431"/>
      <c r="OXK66" s="431"/>
      <c r="OXL66" s="431"/>
      <c r="OXM66" s="431"/>
      <c r="OXN66" s="431"/>
      <c r="OXO66" s="431"/>
      <c r="OXP66" s="431"/>
      <c r="OXQ66" s="431"/>
      <c r="OXR66" s="431"/>
      <c r="OXS66" s="431"/>
      <c r="OXT66" s="431"/>
      <c r="OXU66" s="431"/>
      <c r="OXV66" s="431"/>
      <c r="OXW66" s="431"/>
      <c r="OXX66" s="431"/>
      <c r="OXY66" s="431"/>
      <c r="OXZ66" s="431"/>
      <c r="OYA66" s="431"/>
      <c r="OYB66" s="431"/>
      <c r="OYC66" s="431"/>
      <c r="OYD66" s="431"/>
      <c r="OYE66" s="431"/>
      <c r="OYF66" s="431"/>
      <c r="OYG66" s="431"/>
      <c r="OYH66" s="431"/>
      <c r="OYI66" s="431"/>
      <c r="OYJ66" s="431"/>
      <c r="OYK66" s="431"/>
      <c r="OYL66" s="431"/>
      <c r="OYM66" s="431"/>
      <c r="OYN66" s="431"/>
      <c r="OYO66" s="431"/>
      <c r="OYP66" s="431"/>
      <c r="OYQ66" s="431"/>
      <c r="OYR66" s="431"/>
      <c r="OYS66" s="431"/>
      <c r="OYT66" s="431"/>
      <c r="OYU66" s="431"/>
      <c r="OYV66" s="431"/>
      <c r="OYW66" s="431"/>
      <c r="OYX66" s="431"/>
      <c r="OYY66" s="431"/>
      <c r="OYZ66" s="431"/>
      <c r="OZA66" s="431"/>
      <c r="OZB66" s="431"/>
      <c r="OZC66" s="431"/>
      <c r="OZD66" s="431"/>
      <c r="OZE66" s="431"/>
      <c r="OZF66" s="431"/>
      <c r="OZG66" s="431"/>
      <c r="OZH66" s="431"/>
      <c r="OZI66" s="431"/>
      <c r="OZJ66" s="431"/>
      <c r="OZK66" s="431"/>
      <c r="OZL66" s="431"/>
      <c r="OZM66" s="431"/>
      <c r="OZN66" s="431"/>
      <c r="OZO66" s="431"/>
      <c r="OZP66" s="431"/>
      <c r="OZQ66" s="431"/>
      <c r="OZR66" s="431"/>
      <c r="OZS66" s="431"/>
      <c r="OZT66" s="431"/>
      <c r="OZU66" s="431"/>
      <c r="OZV66" s="431"/>
      <c r="OZW66" s="431"/>
      <c r="OZX66" s="431"/>
      <c r="OZY66" s="431"/>
      <c r="OZZ66" s="431"/>
      <c r="PAA66" s="431"/>
      <c r="PAB66" s="431"/>
      <c r="PAC66" s="431"/>
      <c r="PAD66" s="431"/>
      <c r="PAE66" s="431"/>
      <c r="PAF66" s="431"/>
      <c r="PAG66" s="431"/>
      <c r="PAH66" s="431"/>
      <c r="PAI66" s="431"/>
      <c r="PAJ66" s="431"/>
      <c r="PAK66" s="431"/>
      <c r="PAL66" s="431"/>
      <c r="PAM66" s="431"/>
      <c r="PAN66" s="431"/>
      <c r="PAO66" s="431"/>
      <c r="PAP66" s="431"/>
      <c r="PAQ66" s="431"/>
      <c r="PAR66" s="431"/>
      <c r="PAS66" s="431"/>
      <c r="PAT66" s="431"/>
      <c r="PAU66" s="431"/>
      <c r="PAV66" s="431"/>
      <c r="PAW66" s="431"/>
      <c r="PAX66" s="431"/>
      <c r="PAY66" s="431"/>
      <c r="PAZ66" s="431"/>
      <c r="PBA66" s="431"/>
      <c r="PBB66" s="431"/>
      <c r="PBC66" s="431"/>
      <c r="PBD66" s="431"/>
      <c r="PBE66" s="431"/>
      <c r="PBF66" s="431"/>
      <c r="PBG66" s="431"/>
      <c r="PBH66" s="431"/>
      <c r="PBI66" s="431"/>
      <c r="PBJ66" s="431"/>
      <c r="PBK66" s="431"/>
      <c r="PBL66" s="431"/>
      <c r="PBM66" s="431"/>
      <c r="PBN66" s="431"/>
      <c r="PBO66" s="431"/>
      <c r="PBP66" s="431"/>
      <c r="PBQ66" s="431"/>
      <c r="PBR66" s="431"/>
      <c r="PBS66" s="431"/>
      <c r="PBT66" s="431"/>
      <c r="PBU66" s="431"/>
      <c r="PBV66" s="431"/>
      <c r="PBW66" s="431"/>
      <c r="PBX66" s="431"/>
      <c r="PBY66" s="431"/>
      <c r="PBZ66" s="431"/>
      <c r="PCA66" s="431"/>
      <c r="PCB66" s="431"/>
      <c r="PCC66" s="431"/>
      <c r="PCD66" s="431"/>
      <c r="PCE66" s="431"/>
      <c r="PCF66" s="431"/>
      <c r="PCG66" s="431"/>
      <c r="PCH66" s="431"/>
      <c r="PCI66" s="431"/>
      <c r="PCJ66" s="431"/>
      <c r="PCK66" s="431"/>
      <c r="PCL66" s="431"/>
      <c r="PCM66" s="431"/>
      <c r="PCN66" s="431"/>
      <c r="PCO66" s="431"/>
      <c r="PCP66" s="431"/>
      <c r="PCQ66" s="431"/>
      <c r="PCR66" s="431"/>
      <c r="PCS66" s="431"/>
      <c r="PCT66" s="431"/>
      <c r="PCU66" s="431"/>
      <c r="PCV66" s="431"/>
      <c r="PCW66" s="431"/>
      <c r="PCX66" s="431"/>
      <c r="PCY66" s="431"/>
      <c r="PCZ66" s="431"/>
      <c r="PDA66" s="431"/>
      <c r="PDB66" s="431"/>
      <c r="PDC66" s="431"/>
      <c r="PDD66" s="431"/>
      <c r="PDE66" s="431"/>
      <c r="PDF66" s="431"/>
      <c r="PDG66" s="431"/>
      <c r="PDH66" s="431"/>
      <c r="PDI66" s="431"/>
      <c r="PDJ66" s="431"/>
      <c r="PDK66" s="431"/>
      <c r="PDL66" s="431"/>
      <c r="PDM66" s="431"/>
      <c r="PDN66" s="431"/>
      <c r="PDO66" s="431"/>
      <c r="PDP66" s="431"/>
      <c r="PDQ66" s="431"/>
      <c r="PDR66" s="431"/>
      <c r="PDS66" s="431"/>
      <c r="PDT66" s="431"/>
      <c r="PDU66" s="431"/>
      <c r="PDV66" s="431"/>
      <c r="PDW66" s="431"/>
      <c r="PDX66" s="431"/>
      <c r="PDY66" s="431"/>
      <c r="PDZ66" s="431"/>
      <c r="PEA66" s="431"/>
      <c r="PEB66" s="431"/>
      <c r="PEC66" s="431"/>
      <c r="PED66" s="431"/>
      <c r="PEE66" s="431"/>
      <c r="PEF66" s="431"/>
      <c r="PEG66" s="431"/>
      <c r="PEH66" s="431"/>
      <c r="PEI66" s="431"/>
      <c r="PEJ66" s="431"/>
      <c r="PEK66" s="431"/>
      <c r="PEL66" s="431"/>
      <c r="PEM66" s="431"/>
      <c r="PEN66" s="431"/>
      <c r="PEO66" s="431"/>
      <c r="PEP66" s="431"/>
      <c r="PEQ66" s="431"/>
      <c r="PER66" s="431"/>
      <c r="PES66" s="431"/>
      <c r="PET66" s="431"/>
      <c r="PEU66" s="431"/>
      <c r="PEV66" s="431"/>
      <c r="PEW66" s="431"/>
      <c r="PEX66" s="431"/>
      <c r="PEY66" s="431"/>
      <c r="PEZ66" s="431"/>
      <c r="PFA66" s="431"/>
      <c r="PFB66" s="431"/>
      <c r="PFC66" s="431"/>
      <c r="PFD66" s="431"/>
      <c r="PFE66" s="431"/>
      <c r="PFF66" s="431"/>
      <c r="PFG66" s="431"/>
      <c r="PFH66" s="431"/>
      <c r="PFI66" s="431"/>
      <c r="PFJ66" s="431"/>
      <c r="PFK66" s="431"/>
      <c r="PFL66" s="431"/>
      <c r="PFM66" s="431"/>
      <c r="PFN66" s="431"/>
      <c r="PFO66" s="431"/>
      <c r="PFP66" s="431"/>
      <c r="PFQ66" s="431"/>
      <c r="PFR66" s="431"/>
      <c r="PFS66" s="431"/>
      <c r="PFT66" s="431"/>
      <c r="PFU66" s="431"/>
      <c r="PFV66" s="431"/>
      <c r="PFW66" s="431"/>
      <c r="PFX66" s="431"/>
      <c r="PFY66" s="431"/>
      <c r="PFZ66" s="431"/>
      <c r="PGA66" s="431"/>
      <c r="PGB66" s="431"/>
      <c r="PGC66" s="431"/>
      <c r="PGD66" s="431"/>
      <c r="PGE66" s="431"/>
      <c r="PGF66" s="431"/>
      <c r="PGG66" s="431"/>
      <c r="PGH66" s="431"/>
      <c r="PGI66" s="431"/>
      <c r="PGJ66" s="431"/>
      <c r="PGK66" s="431"/>
      <c r="PGL66" s="431"/>
      <c r="PGM66" s="431"/>
      <c r="PGN66" s="431"/>
      <c r="PGO66" s="431"/>
      <c r="PGP66" s="431"/>
      <c r="PGQ66" s="431"/>
      <c r="PGR66" s="431"/>
      <c r="PGS66" s="431"/>
      <c r="PGT66" s="431"/>
      <c r="PGU66" s="431"/>
      <c r="PGV66" s="431"/>
      <c r="PGW66" s="431"/>
      <c r="PGX66" s="431"/>
      <c r="PGY66" s="431"/>
      <c r="PGZ66" s="431"/>
      <c r="PHA66" s="431"/>
      <c r="PHB66" s="431"/>
      <c r="PHC66" s="431"/>
      <c r="PHD66" s="431"/>
      <c r="PHE66" s="431"/>
      <c r="PHF66" s="431"/>
      <c r="PHG66" s="431"/>
      <c r="PHH66" s="431"/>
      <c r="PHI66" s="431"/>
      <c r="PHJ66" s="431"/>
      <c r="PHK66" s="431"/>
      <c r="PHL66" s="431"/>
      <c r="PHM66" s="431"/>
      <c r="PHN66" s="431"/>
      <c r="PHO66" s="431"/>
      <c r="PHP66" s="431"/>
      <c r="PHQ66" s="431"/>
      <c r="PHR66" s="431"/>
      <c r="PHS66" s="431"/>
      <c r="PHT66" s="431"/>
      <c r="PHU66" s="431"/>
      <c r="PHV66" s="431"/>
      <c r="PHW66" s="431"/>
      <c r="PHX66" s="431"/>
      <c r="PHY66" s="431"/>
      <c r="PHZ66" s="431"/>
      <c r="PIA66" s="431"/>
      <c r="PIB66" s="431"/>
      <c r="PIC66" s="431"/>
      <c r="PID66" s="431"/>
      <c r="PIE66" s="431"/>
      <c r="PIF66" s="431"/>
      <c r="PIG66" s="431"/>
      <c r="PIH66" s="431"/>
      <c r="PII66" s="431"/>
      <c r="PIJ66" s="431"/>
      <c r="PIK66" s="431"/>
      <c r="PIL66" s="431"/>
      <c r="PIM66" s="431"/>
      <c r="PIN66" s="431"/>
      <c r="PIO66" s="431"/>
      <c r="PIP66" s="431"/>
      <c r="PIQ66" s="431"/>
      <c r="PIR66" s="431"/>
      <c r="PIS66" s="431"/>
      <c r="PIT66" s="431"/>
      <c r="PIU66" s="431"/>
      <c r="PIV66" s="431"/>
      <c r="PIW66" s="431"/>
      <c r="PIX66" s="431"/>
      <c r="PIY66" s="431"/>
      <c r="PIZ66" s="431"/>
      <c r="PJA66" s="431"/>
      <c r="PJB66" s="431"/>
      <c r="PJC66" s="431"/>
      <c r="PJD66" s="431"/>
      <c r="PJE66" s="431"/>
      <c r="PJF66" s="431"/>
      <c r="PJG66" s="431"/>
      <c r="PJH66" s="431"/>
      <c r="PJI66" s="431"/>
      <c r="PJJ66" s="431"/>
      <c r="PJK66" s="431"/>
      <c r="PJL66" s="431"/>
      <c r="PJM66" s="431"/>
      <c r="PJN66" s="431"/>
      <c r="PJO66" s="431"/>
      <c r="PJP66" s="431"/>
      <c r="PJQ66" s="431"/>
      <c r="PJR66" s="431"/>
      <c r="PJS66" s="431"/>
      <c r="PJT66" s="431"/>
      <c r="PJU66" s="431"/>
      <c r="PJV66" s="431"/>
      <c r="PJW66" s="431"/>
      <c r="PJX66" s="431"/>
      <c r="PJY66" s="431"/>
      <c r="PJZ66" s="431"/>
      <c r="PKA66" s="431"/>
      <c r="PKB66" s="431"/>
      <c r="PKC66" s="431"/>
      <c r="PKD66" s="431"/>
      <c r="PKE66" s="431"/>
      <c r="PKF66" s="431"/>
      <c r="PKG66" s="431"/>
      <c r="PKH66" s="431"/>
      <c r="PKI66" s="431"/>
      <c r="PKJ66" s="431"/>
      <c r="PKK66" s="431"/>
      <c r="PKL66" s="431"/>
      <c r="PKM66" s="431"/>
      <c r="PKN66" s="431"/>
      <c r="PKO66" s="431"/>
      <c r="PKP66" s="431"/>
      <c r="PKQ66" s="431"/>
      <c r="PKR66" s="431"/>
      <c r="PKS66" s="431"/>
      <c r="PKT66" s="431"/>
      <c r="PKU66" s="431"/>
      <c r="PKV66" s="431"/>
      <c r="PKW66" s="431"/>
      <c r="PKX66" s="431"/>
      <c r="PKY66" s="431"/>
      <c r="PKZ66" s="431"/>
      <c r="PLA66" s="431"/>
      <c r="PLB66" s="431"/>
      <c r="PLC66" s="431"/>
      <c r="PLD66" s="431"/>
      <c r="PLE66" s="431"/>
      <c r="PLF66" s="431"/>
      <c r="PLG66" s="431"/>
      <c r="PLH66" s="431"/>
      <c r="PLI66" s="431"/>
      <c r="PLJ66" s="431"/>
      <c r="PLK66" s="431"/>
      <c r="PLL66" s="431"/>
      <c r="PLM66" s="431"/>
      <c r="PLN66" s="431"/>
      <c r="PLO66" s="431"/>
      <c r="PLP66" s="431"/>
      <c r="PLQ66" s="431"/>
      <c r="PLR66" s="431"/>
      <c r="PLS66" s="431"/>
      <c r="PLT66" s="431"/>
      <c r="PLU66" s="431"/>
      <c r="PLV66" s="431"/>
      <c r="PLW66" s="431"/>
      <c r="PLX66" s="431"/>
      <c r="PLY66" s="431"/>
      <c r="PLZ66" s="431"/>
      <c r="PMA66" s="431"/>
      <c r="PMB66" s="431"/>
      <c r="PMC66" s="431"/>
      <c r="PMD66" s="431"/>
      <c r="PME66" s="431"/>
      <c r="PMF66" s="431"/>
      <c r="PMG66" s="431"/>
      <c r="PMH66" s="431"/>
      <c r="PMI66" s="431"/>
      <c r="PMJ66" s="431"/>
      <c r="PMK66" s="431"/>
      <c r="PML66" s="431"/>
      <c r="PMM66" s="431"/>
      <c r="PMN66" s="431"/>
      <c r="PMO66" s="431"/>
      <c r="PMP66" s="431"/>
      <c r="PMQ66" s="431"/>
      <c r="PMR66" s="431"/>
      <c r="PMS66" s="431"/>
      <c r="PMT66" s="431"/>
      <c r="PMU66" s="431"/>
      <c r="PMV66" s="431"/>
      <c r="PMW66" s="431"/>
      <c r="PMX66" s="431"/>
      <c r="PMY66" s="431"/>
      <c r="PMZ66" s="431"/>
      <c r="PNA66" s="431"/>
      <c r="PNB66" s="431"/>
      <c r="PNC66" s="431"/>
      <c r="PND66" s="431"/>
      <c r="PNE66" s="431"/>
      <c r="PNF66" s="431"/>
      <c r="PNG66" s="431"/>
      <c r="PNH66" s="431"/>
      <c r="PNI66" s="431"/>
      <c r="PNJ66" s="431"/>
      <c r="PNK66" s="431"/>
      <c r="PNL66" s="431"/>
      <c r="PNM66" s="431"/>
      <c r="PNN66" s="431"/>
      <c r="PNO66" s="431"/>
      <c r="PNP66" s="431"/>
      <c r="PNQ66" s="431"/>
      <c r="PNR66" s="431"/>
      <c r="PNS66" s="431"/>
      <c r="PNT66" s="431"/>
      <c r="PNU66" s="431"/>
      <c r="PNV66" s="431"/>
      <c r="PNW66" s="431"/>
      <c r="PNX66" s="431"/>
      <c r="PNY66" s="431"/>
      <c r="PNZ66" s="431"/>
      <c r="POA66" s="431"/>
      <c r="POB66" s="431"/>
      <c r="POC66" s="431"/>
      <c r="POD66" s="431"/>
      <c r="POE66" s="431"/>
      <c r="POF66" s="431"/>
      <c r="POG66" s="431"/>
      <c r="POH66" s="431"/>
      <c r="POI66" s="431"/>
      <c r="POJ66" s="431"/>
      <c r="POK66" s="431"/>
      <c r="POL66" s="431"/>
      <c r="POM66" s="431"/>
      <c r="PON66" s="431"/>
      <c r="POO66" s="431"/>
      <c r="POP66" s="431"/>
      <c r="POQ66" s="431"/>
      <c r="POR66" s="431"/>
      <c r="POS66" s="431"/>
      <c r="POT66" s="431"/>
      <c r="POU66" s="431"/>
      <c r="POV66" s="431"/>
      <c r="POW66" s="431"/>
      <c r="POX66" s="431"/>
      <c r="POY66" s="431"/>
      <c r="POZ66" s="431"/>
      <c r="PPA66" s="431"/>
      <c r="PPB66" s="431"/>
      <c r="PPC66" s="431"/>
      <c r="PPD66" s="431"/>
      <c r="PPE66" s="431"/>
      <c r="PPF66" s="431"/>
      <c r="PPG66" s="431"/>
      <c r="PPH66" s="431"/>
      <c r="PPI66" s="431"/>
      <c r="PPJ66" s="431"/>
      <c r="PPK66" s="431"/>
      <c r="PPL66" s="431"/>
      <c r="PPM66" s="431"/>
      <c r="PPN66" s="431"/>
      <c r="PPO66" s="431"/>
      <c r="PPP66" s="431"/>
      <c r="PPQ66" s="431"/>
      <c r="PPR66" s="431"/>
      <c r="PPS66" s="431"/>
      <c r="PPT66" s="431"/>
      <c r="PPU66" s="431"/>
      <c r="PPV66" s="431"/>
      <c r="PPW66" s="431"/>
      <c r="PPX66" s="431"/>
      <c r="PPY66" s="431"/>
      <c r="PPZ66" s="431"/>
      <c r="PQA66" s="431"/>
      <c r="PQB66" s="431"/>
      <c r="PQC66" s="431"/>
      <c r="PQD66" s="431"/>
      <c r="PQE66" s="431"/>
      <c r="PQF66" s="431"/>
      <c r="PQG66" s="431"/>
      <c r="PQH66" s="431"/>
      <c r="PQI66" s="431"/>
      <c r="PQJ66" s="431"/>
      <c r="PQK66" s="431"/>
      <c r="PQL66" s="431"/>
      <c r="PQM66" s="431"/>
      <c r="PQN66" s="431"/>
      <c r="PQO66" s="431"/>
      <c r="PQP66" s="431"/>
      <c r="PQQ66" s="431"/>
      <c r="PQR66" s="431"/>
      <c r="PQS66" s="431"/>
      <c r="PQT66" s="431"/>
      <c r="PQU66" s="431"/>
      <c r="PQV66" s="431"/>
      <c r="PQW66" s="431"/>
      <c r="PQX66" s="431"/>
      <c r="PQY66" s="431"/>
      <c r="PQZ66" s="431"/>
      <c r="PRA66" s="431"/>
      <c r="PRB66" s="431"/>
      <c r="PRC66" s="431"/>
      <c r="PRD66" s="431"/>
      <c r="PRE66" s="431"/>
      <c r="PRF66" s="431"/>
      <c r="PRG66" s="431"/>
      <c r="PRH66" s="431"/>
      <c r="PRI66" s="431"/>
      <c r="PRJ66" s="431"/>
      <c r="PRK66" s="431"/>
      <c r="PRL66" s="431"/>
      <c r="PRM66" s="431"/>
      <c r="PRN66" s="431"/>
      <c r="PRO66" s="431"/>
      <c r="PRP66" s="431"/>
      <c r="PRQ66" s="431"/>
      <c r="PRR66" s="431"/>
      <c r="PRS66" s="431"/>
      <c r="PRT66" s="431"/>
      <c r="PRU66" s="431"/>
      <c r="PRV66" s="431"/>
      <c r="PRW66" s="431"/>
      <c r="PRX66" s="431"/>
      <c r="PRY66" s="431"/>
      <c r="PRZ66" s="431"/>
      <c r="PSA66" s="431"/>
      <c r="PSB66" s="431"/>
      <c r="PSC66" s="431"/>
      <c r="PSD66" s="431"/>
      <c r="PSE66" s="431"/>
      <c r="PSF66" s="431"/>
      <c r="PSG66" s="431"/>
      <c r="PSH66" s="431"/>
      <c r="PSI66" s="431"/>
      <c r="PSJ66" s="431"/>
      <c r="PSK66" s="431"/>
      <c r="PSL66" s="431"/>
      <c r="PSM66" s="431"/>
      <c r="PSN66" s="431"/>
      <c r="PSO66" s="431"/>
      <c r="PSP66" s="431"/>
      <c r="PSQ66" s="431"/>
      <c r="PSR66" s="431"/>
      <c r="PSS66" s="431"/>
      <c r="PST66" s="431"/>
      <c r="PSU66" s="431"/>
      <c r="PSV66" s="431"/>
      <c r="PSW66" s="431"/>
      <c r="PSX66" s="431"/>
      <c r="PSY66" s="431"/>
      <c r="PSZ66" s="431"/>
      <c r="PTA66" s="431"/>
      <c r="PTB66" s="431"/>
      <c r="PTC66" s="431"/>
      <c r="PTD66" s="431"/>
      <c r="PTE66" s="431"/>
      <c r="PTF66" s="431"/>
      <c r="PTG66" s="431"/>
      <c r="PTH66" s="431"/>
      <c r="PTI66" s="431"/>
      <c r="PTJ66" s="431"/>
      <c r="PTK66" s="431"/>
      <c r="PTL66" s="431"/>
      <c r="PTM66" s="431"/>
      <c r="PTN66" s="431"/>
      <c r="PTO66" s="431"/>
      <c r="PTP66" s="431"/>
      <c r="PTQ66" s="431"/>
      <c r="PTR66" s="431"/>
      <c r="PTS66" s="431"/>
      <c r="PTT66" s="431"/>
      <c r="PTU66" s="431"/>
      <c r="PTV66" s="431"/>
      <c r="PTW66" s="431"/>
      <c r="PTX66" s="431"/>
      <c r="PTY66" s="431"/>
      <c r="PTZ66" s="431"/>
      <c r="PUA66" s="431"/>
      <c r="PUB66" s="431"/>
      <c r="PUC66" s="431"/>
      <c r="PUD66" s="431"/>
      <c r="PUE66" s="431"/>
      <c r="PUF66" s="431"/>
      <c r="PUG66" s="431"/>
      <c r="PUH66" s="431"/>
      <c r="PUI66" s="431"/>
      <c r="PUJ66" s="431"/>
      <c r="PUK66" s="431"/>
      <c r="PUL66" s="431"/>
      <c r="PUM66" s="431"/>
      <c r="PUN66" s="431"/>
      <c r="PUO66" s="431"/>
      <c r="PUP66" s="431"/>
      <c r="PUQ66" s="431"/>
      <c r="PUR66" s="431"/>
      <c r="PUS66" s="431"/>
      <c r="PUT66" s="431"/>
      <c r="PUU66" s="431"/>
      <c r="PUV66" s="431"/>
      <c r="PUW66" s="431"/>
      <c r="PUX66" s="431"/>
      <c r="PUY66" s="431"/>
      <c r="PUZ66" s="431"/>
      <c r="PVA66" s="431"/>
      <c r="PVB66" s="431"/>
      <c r="PVC66" s="431"/>
      <c r="PVD66" s="431"/>
      <c r="PVE66" s="431"/>
      <c r="PVF66" s="431"/>
      <c r="PVG66" s="431"/>
      <c r="PVH66" s="431"/>
      <c r="PVI66" s="431"/>
      <c r="PVJ66" s="431"/>
      <c r="PVK66" s="431"/>
      <c r="PVL66" s="431"/>
      <c r="PVM66" s="431"/>
      <c r="PVN66" s="431"/>
      <c r="PVO66" s="431"/>
      <c r="PVP66" s="431"/>
      <c r="PVQ66" s="431"/>
      <c r="PVR66" s="431"/>
      <c r="PVS66" s="431"/>
      <c r="PVT66" s="431"/>
      <c r="PVU66" s="431"/>
      <c r="PVV66" s="431"/>
      <c r="PVW66" s="431"/>
      <c r="PVX66" s="431"/>
      <c r="PVY66" s="431"/>
      <c r="PVZ66" s="431"/>
      <c r="PWA66" s="431"/>
      <c r="PWB66" s="431"/>
      <c r="PWC66" s="431"/>
      <c r="PWD66" s="431"/>
      <c r="PWE66" s="431"/>
      <c r="PWF66" s="431"/>
      <c r="PWG66" s="431"/>
      <c r="PWH66" s="431"/>
      <c r="PWI66" s="431"/>
      <c r="PWJ66" s="431"/>
      <c r="PWK66" s="431"/>
      <c r="PWL66" s="431"/>
      <c r="PWM66" s="431"/>
      <c r="PWN66" s="431"/>
      <c r="PWO66" s="431"/>
      <c r="PWP66" s="431"/>
      <c r="PWQ66" s="431"/>
      <c r="PWR66" s="431"/>
      <c r="PWS66" s="431"/>
      <c r="PWT66" s="431"/>
      <c r="PWU66" s="431"/>
      <c r="PWV66" s="431"/>
      <c r="PWW66" s="431"/>
      <c r="PWX66" s="431"/>
      <c r="PWY66" s="431"/>
      <c r="PWZ66" s="431"/>
      <c r="PXA66" s="431"/>
      <c r="PXB66" s="431"/>
      <c r="PXC66" s="431"/>
      <c r="PXD66" s="431"/>
      <c r="PXE66" s="431"/>
      <c r="PXF66" s="431"/>
      <c r="PXG66" s="431"/>
      <c r="PXH66" s="431"/>
      <c r="PXI66" s="431"/>
      <c r="PXJ66" s="431"/>
      <c r="PXK66" s="431"/>
      <c r="PXL66" s="431"/>
      <c r="PXM66" s="431"/>
      <c r="PXN66" s="431"/>
      <c r="PXO66" s="431"/>
      <c r="PXP66" s="431"/>
      <c r="PXQ66" s="431"/>
      <c r="PXR66" s="431"/>
      <c r="PXS66" s="431"/>
      <c r="PXT66" s="431"/>
      <c r="PXU66" s="431"/>
      <c r="PXV66" s="431"/>
      <c r="PXW66" s="431"/>
      <c r="PXX66" s="431"/>
      <c r="PXY66" s="431"/>
      <c r="PXZ66" s="431"/>
      <c r="PYA66" s="431"/>
      <c r="PYB66" s="431"/>
      <c r="PYC66" s="431"/>
      <c r="PYD66" s="431"/>
      <c r="PYE66" s="431"/>
      <c r="PYF66" s="431"/>
      <c r="PYG66" s="431"/>
      <c r="PYH66" s="431"/>
      <c r="PYI66" s="431"/>
      <c r="PYJ66" s="431"/>
      <c r="PYK66" s="431"/>
      <c r="PYL66" s="431"/>
      <c r="PYM66" s="431"/>
      <c r="PYN66" s="431"/>
      <c r="PYO66" s="431"/>
      <c r="PYP66" s="431"/>
      <c r="PYQ66" s="431"/>
      <c r="PYR66" s="431"/>
      <c r="PYS66" s="431"/>
      <c r="PYT66" s="431"/>
      <c r="PYU66" s="431"/>
      <c r="PYV66" s="431"/>
      <c r="PYW66" s="431"/>
      <c r="PYX66" s="431"/>
      <c r="PYY66" s="431"/>
      <c r="PYZ66" s="431"/>
      <c r="PZA66" s="431"/>
      <c r="PZB66" s="431"/>
      <c r="PZC66" s="431"/>
      <c r="PZD66" s="431"/>
      <c r="PZE66" s="431"/>
      <c r="PZF66" s="431"/>
      <c r="PZG66" s="431"/>
      <c r="PZH66" s="431"/>
      <c r="PZI66" s="431"/>
      <c r="PZJ66" s="431"/>
      <c r="PZK66" s="431"/>
      <c r="PZL66" s="431"/>
      <c r="PZM66" s="431"/>
      <c r="PZN66" s="431"/>
      <c r="PZO66" s="431"/>
      <c r="PZP66" s="431"/>
      <c r="PZQ66" s="431"/>
      <c r="PZR66" s="431"/>
      <c r="PZS66" s="431"/>
      <c r="PZT66" s="431"/>
      <c r="PZU66" s="431"/>
      <c r="PZV66" s="431"/>
      <c r="PZW66" s="431"/>
      <c r="PZX66" s="431"/>
      <c r="PZY66" s="431"/>
      <c r="PZZ66" s="431"/>
      <c r="QAA66" s="431"/>
      <c r="QAB66" s="431"/>
      <c r="QAC66" s="431"/>
      <c r="QAD66" s="431"/>
      <c r="QAE66" s="431"/>
      <c r="QAF66" s="431"/>
      <c r="QAG66" s="431"/>
      <c r="QAH66" s="431"/>
      <c r="QAI66" s="431"/>
      <c r="QAJ66" s="431"/>
      <c r="QAK66" s="431"/>
      <c r="QAL66" s="431"/>
      <c r="QAM66" s="431"/>
      <c r="QAN66" s="431"/>
      <c r="QAO66" s="431"/>
      <c r="QAP66" s="431"/>
      <c r="QAQ66" s="431"/>
      <c r="QAR66" s="431"/>
      <c r="QAS66" s="431"/>
      <c r="QAT66" s="431"/>
      <c r="QAU66" s="431"/>
      <c r="QAV66" s="431"/>
      <c r="QAW66" s="431"/>
      <c r="QAX66" s="431"/>
      <c r="QAY66" s="431"/>
      <c r="QAZ66" s="431"/>
      <c r="QBA66" s="431"/>
      <c r="QBB66" s="431"/>
      <c r="QBC66" s="431"/>
      <c r="QBD66" s="431"/>
      <c r="QBE66" s="431"/>
      <c r="QBF66" s="431"/>
      <c r="QBG66" s="431"/>
      <c r="QBH66" s="431"/>
      <c r="QBI66" s="431"/>
      <c r="QBJ66" s="431"/>
      <c r="QBK66" s="431"/>
      <c r="QBL66" s="431"/>
      <c r="QBM66" s="431"/>
      <c r="QBN66" s="431"/>
      <c r="QBO66" s="431"/>
      <c r="QBP66" s="431"/>
      <c r="QBQ66" s="431"/>
      <c r="QBR66" s="431"/>
      <c r="QBS66" s="431"/>
      <c r="QBT66" s="431"/>
      <c r="QBU66" s="431"/>
      <c r="QBV66" s="431"/>
      <c r="QBW66" s="431"/>
      <c r="QBX66" s="431"/>
      <c r="QBY66" s="431"/>
      <c r="QBZ66" s="431"/>
      <c r="QCA66" s="431"/>
      <c r="QCB66" s="431"/>
      <c r="QCC66" s="431"/>
      <c r="QCD66" s="431"/>
      <c r="QCE66" s="431"/>
      <c r="QCF66" s="431"/>
      <c r="QCG66" s="431"/>
      <c r="QCH66" s="431"/>
      <c r="QCI66" s="431"/>
      <c r="QCJ66" s="431"/>
      <c r="QCK66" s="431"/>
      <c r="QCL66" s="431"/>
      <c r="QCM66" s="431"/>
      <c r="QCN66" s="431"/>
      <c r="QCO66" s="431"/>
      <c r="QCP66" s="431"/>
      <c r="QCQ66" s="431"/>
      <c r="QCR66" s="431"/>
      <c r="QCS66" s="431"/>
      <c r="QCT66" s="431"/>
      <c r="QCU66" s="431"/>
      <c r="QCV66" s="431"/>
      <c r="QCW66" s="431"/>
      <c r="QCX66" s="431"/>
      <c r="QCY66" s="431"/>
      <c r="QCZ66" s="431"/>
      <c r="QDA66" s="431"/>
      <c r="QDB66" s="431"/>
      <c r="QDC66" s="431"/>
      <c r="QDD66" s="431"/>
      <c r="QDE66" s="431"/>
      <c r="QDF66" s="431"/>
      <c r="QDG66" s="431"/>
      <c r="QDH66" s="431"/>
      <c r="QDI66" s="431"/>
      <c r="QDJ66" s="431"/>
      <c r="QDK66" s="431"/>
      <c r="QDL66" s="431"/>
      <c r="QDM66" s="431"/>
      <c r="QDN66" s="431"/>
      <c r="QDO66" s="431"/>
      <c r="QDP66" s="431"/>
      <c r="QDQ66" s="431"/>
      <c r="QDR66" s="431"/>
      <c r="QDS66" s="431"/>
      <c r="QDT66" s="431"/>
      <c r="QDU66" s="431"/>
      <c r="QDV66" s="431"/>
      <c r="QDW66" s="431"/>
      <c r="QDX66" s="431"/>
      <c r="QDY66" s="431"/>
      <c r="QDZ66" s="431"/>
      <c r="QEA66" s="431"/>
      <c r="QEB66" s="431"/>
      <c r="QEC66" s="431"/>
      <c r="QED66" s="431"/>
      <c r="QEE66" s="431"/>
      <c r="QEF66" s="431"/>
      <c r="QEG66" s="431"/>
      <c r="QEH66" s="431"/>
      <c r="QEI66" s="431"/>
      <c r="QEJ66" s="431"/>
      <c r="QEK66" s="431"/>
      <c r="QEL66" s="431"/>
      <c r="QEM66" s="431"/>
      <c r="QEN66" s="431"/>
      <c r="QEO66" s="431"/>
      <c r="QEP66" s="431"/>
      <c r="QEQ66" s="431"/>
      <c r="QER66" s="431"/>
      <c r="QES66" s="431"/>
      <c r="QET66" s="431"/>
      <c r="QEU66" s="431"/>
      <c r="QEV66" s="431"/>
      <c r="QEW66" s="431"/>
      <c r="QEX66" s="431"/>
      <c r="QEY66" s="431"/>
      <c r="QEZ66" s="431"/>
      <c r="QFA66" s="431"/>
      <c r="QFB66" s="431"/>
      <c r="QFC66" s="431"/>
      <c r="QFD66" s="431"/>
      <c r="QFE66" s="431"/>
      <c r="QFF66" s="431"/>
      <c r="QFG66" s="431"/>
      <c r="QFH66" s="431"/>
      <c r="QFI66" s="431"/>
      <c r="QFJ66" s="431"/>
      <c r="QFK66" s="431"/>
      <c r="QFL66" s="431"/>
      <c r="QFM66" s="431"/>
      <c r="QFN66" s="431"/>
      <c r="QFO66" s="431"/>
      <c r="QFP66" s="431"/>
      <c r="QFQ66" s="431"/>
      <c r="QFR66" s="431"/>
      <c r="QFS66" s="431"/>
      <c r="QFT66" s="431"/>
      <c r="QFU66" s="431"/>
      <c r="QFV66" s="431"/>
      <c r="QFW66" s="431"/>
      <c r="QFX66" s="431"/>
      <c r="QFY66" s="431"/>
      <c r="QFZ66" s="431"/>
      <c r="QGA66" s="431"/>
      <c r="QGB66" s="431"/>
      <c r="QGC66" s="431"/>
      <c r="QGD66" s="431"/>
      <c r="QGE66" s="431"/>
      <c r="QGF66" s="431"/>
      <c r="QGG66" s="431"/>
      <c r="QGH66" s="431"/>
      <c r="QGI66" s="431"/>
      <c r="QGJ66" s="431"/>
      <c r="QGK66" s="431"/>
      <c r="QGL66" s="431"/>
      <c r="QGM66" s="431"/>
      <c r="QGN66" s="431"/>
      <c r="QGO66" s="431"/>
      <c r="QGP66" s="431"/>
      <c r="QGQ66" s="431"/>
      <c r="QGR66" s="431"/>
      <c r="QGS66" s="431"/>
      <c r="QGT66" s="431"/>
      <c r="QGU66" s="431"/>
      <c r="QGV66" s="431"/>
      <c r="QGW66" s="431"/>
      <c r="QGX66" s="431"/>
      <c r="QGY66" s="431"/>
      <c r="QGZ66" s="431"/>
      <c r="QHA66" s="431"/>
      <c r="QHB66" s="431"/>
      <c r="QHC66" s="431"/>
      <c r="QHD66" s="431"/>
      <c r="QHE66" s="431"/>
      <c r="QHF66" s="431"/>
      <c r="QHG66" s="431"/>
      <c r="QHH66" s="431"/>
      <c r="QHI66" s="431"/>
      <c r="QHJ66" s="431"/>
      <c r="QHK66" s="431"/>
      <c r="QHL66" s="431"/>
      <c r="QHM66" s="431"/>
      <c r="QHN66" s="431"/>
      <c r="QHO66" s="431"/>
      <c r="QHP66" s="431"/>
      <c r="QHQ66" s="431"/>
      <c r="QHR66" s="431"/>
      <c r="QHS66" s="431"/>
      <c r="QHT66" s="431"/>
      <c r="QHU66" s="431"/>
      <c r="QHV66" s="431"/>
      <c r="QHW66" s="431"/>
      <c r="QHX66" s="431"/>
      <c r="QHY66" s="431"/>
      <c r="QHZ66" s="431"/>
      <c r="QIA66" s="431"/>
      <c r="QIB66" s="431"/>
      <c r="QIC66" s="431"/>
      <c r="QID66" s="431"/>
      <c r="QIE66" s="431"/>
      <c r="QIF66" s="431"/>
      <c r="QIG66" s="431"/>
      <c r="QIH66" s="431"/>
      <c r="QII66" s="431"/>
      <c r="QIJ66" s="431"/>
      <c r="QIK66" s="431"/>
      <c r="QIL66" s="431"/>
      <c r="QIM66" s="431"/>
      <c r="QIN66" s="431"/>
      <c r="QIO66" s="431"/>
      <c r="QIP66" s="431"/>
      <c r="QIQ66" s="431"/>
      <c r="QIR66" s="431"/>
      <c r="QIS66" s="431"/>
      <c r="QIT66" s="431"/>
      <c r="QIU66" s="431"/>
      <c r="QIV66" s="431"/>
      <c r="QIW66" s="431"/>
      <c r="QIX66" s="431"/>
      <c r="QIY66" s="431"/>
      <c r="QIZ66" s="431"/>
      <c r="QJA66" s="431"/>
      <c r="QJB66" s="431"/>
      <c r="QJC66" s="431"/>
      <c r="QJD66" s="431"/>
      <c r="QJE66" s="431"/>
      <c r="QJF66" s="431"/>
      <c r="QJG66" s="431"/>
      <c r="QJH66" s="431"/>
      <c r="QJI66" s="431"/>
      <c r="QJJ66" s="431"/>
      <c r="QJK66" s="431"/>
      <c r="QJL66" s="431"/>
      <c r="QJM66" s="431"/>
      <c r="QJN66" s="431"/>
      <c r="QJO66" s="431"/>
      <c r="QJP66" s="431"/>
      <c r="QJQ66" s="431"/>
      <c r="QJR66" s="431"/>
      <c r="QJS66" s="431"/>
      <c r="QJT66" s="431"/>
      <c r="QJU66" s="431"/>
      <c r="QJV66" s="431"/>
      <c r="QJW66" s="431"/>
      <c r="QJX66" s="431"/>
      <c r="QJY66" s="431"/>
      <c r="QJZ66" s="431"/>
      <c r="QKA66" s="431"/>
      <c r="QKB66" s="431"/>
      <c r="QKC66" s="431"/>
      <c r="QKD66" s="431"/>
      <c r="QKE66" s="431"/>
      <c r="QKF66" s="431"/>
      <c r="QKG66" s="431"/>
      <c r="QKH66" s="431"/>
      <c r="QKI66" s="431"/>
      <c r="QKJ66" s="431"/>
      <c r="QKK66" s="431"/>
      <c r="QKL66" s="431"/>
      <c r="QKM66" s="431"/>
      <c r="QKN66" s="431"/>
      <c r="QKO66" s="431"/>
      <c r="QKP66" s="431"/>
      <c r="QKQ66" s="431"/>
      <c r="QKR66" s="431"/>
      <c r="QKS66" s="431"/>
      <c r="QKT66" s="431"/>
      <c r="QKU66" s="431"/>
      <c r="QKV66" s="431"/>
      <c r="QKW66" s="431"/>
      <c r="QKX66" s="431"/>
      <c r="QKY66" s="431"/>
      <c r="QKZ66" s="431"/>
      <c r="QLA66" s="431"/>
      <c r="QLB66" s="431"/>
      <c r="QLC66" s="431"/>
      <c r="QLD66" s="431"/>
      <c r="QLE66" s="431"/>
      <c r="QLF66" s="431"/>
      <c r="QLG66" s="431"/>
      <c r="QLH66" s="431"/>
      <c r="QLI66" s="431"/>
      <c r="QLJ66" s="431"/>
      <c r="QLK66" s="431"/>
      <c r="QLL66" s="431"/>
      <c r="QLM66" s="431"/>
      <c r="QLN66" s="431"/>
      <c r="QLO66" s="431"/>
      <c r="QLP66" s="431"/>
      <c r="QLQ66" s="431"/>
      <c r="QLR66" s="431"/>
      <c r="QLS66" s="431"/>
      <c r="QLT66" s="431"/>
      <c r="QLU66" s="431"/>
      <c r="QLV66" s="431"/>
      <c r="QLW66" s="431"/>
      <c r="QLX66" s="431"/>
      <c r="QLY66" s="431"/>
      <c r="QLZ66" s="431"/>
      <c r="QMA66" s="431"/>
      <c r="QMB66" s="431"/>
      <c r="QMC66" s="431"/>
      <c r="QMD66" s="431"/>
      <c r="QME66" s="431"/>
      <c r="QMF66" s="431"/>
      <c r="QMG66" s="431"/>
      <c r="QMH66" s="431"/>
      <c r="QMI66" s="431"/>
      <c r="QMJ66" s="431"/>
      <c r="QMK66" s="431"/>
      <c r="QML66" s="431"/>
      <c r="QMM66" s="431"/>
      <c r="QMN66" s="431"/>
      <c r="QMO66" s="431"/>
      <c r="QMP66" s="431"/>
      <c r="QMQ66" s="431"/>
      <c r="QMR66" s="431"/>
      <c r="QMS66" s="431"/>
      <c r="QMT66" s="431"/>
      <c r="QMU66" s="431"/>
      <c r="QMV66" s="431"/>
      <c r="QMW66" s="431"/>
      <c r="QMX66" s="431"/>
      <c r="QMY66" s="431"/>
      <c r="QMZ66" s="431"/>
      <c r="QNA66" s="431"/>
      <c r="QNB66" s="431"/>
      <c r="QNC66" s="431"/>
      <c r="QND66" s="431"/>
      <c r="QNE66" s="431"/>
      <c r="QNF66" s="431"/>
      <c r="QNG66" s="431"/>
      <c r="QNH66" s="431"/>
      <c r="QNI66" s="431"/>
      <c r="QNJ66" s="431"/>
      <c r="QNK66" s="431"/>
      <c r="QNL66" s="431"/>
      <c r="QNM66" s="431"/>
      <c r="QNN66" s="431"/>
      <c r="QNO66" s="431"/>
      <c r="QNP66" s="431"/>
      <c r="QNQ66" s="431"/>
      <c r="QNR66" s="431"/>
      <c r="QNS66" s="431"/>
      <c r="QNT66" s="431"/>
      <c r="QNU66" s="431"/>
      <c r="QNV66" s="431"/>
      <c r="QNW66" s="431"/>
      <c r="QNX66" s="431"/>
      <c r="QNY66" s="431"/>
      <c r="QNZ66" s="431"/>
      <c r="QOA66" s="431"/>
      <c r="QOB66" s="431"/>
      <c r="QOC66" s="431"/>
      <c r="QOD66" s="431"/>
      <c r="QOE66" s="431"/>
      <c r="QOF66" s="431"/>
      <c r="QOG66" s="431"/>
      <c r="QOH66" s="431"/>
      <c r="QOI66" s="431"/>
      <c r="QOJ66" s="431"/>
      <c r="QOK66" s="431"/>
      <c r="QOL66" s="431"/>
      <c r="QOM66" s="431"/>
      <c r="QON66" s="431"/>
      <c r="QOO66" s="431"/>
      <c r="QOP66" s="431"/>
      <c r="QOQ66" s="431"/>
      <c r="QOR66" s="431"/>
      <c r="QOS66" s="431"/>
      <c r="QOT66" s="431"/>
      <c r="QOU66" s="431"/>
      <c r="QOV66" s="431"/>
      <c r="QOW66" s="431"/>
      <c r="QOX66" s="431"/>
      <c r="QOY66" s="431"/>
      <c r="QOZ66" s="431"/>
      <c r="QPA66" s="431"/>
      <c r="QPB66" s="431"/>
      <c r="QPC66" s="431"/>
      <c r="QPD66" s="431"/>
      <c r="QPE66" s="431"/>
      <c r="QPF66" s="431"/>
      <c r="QPG66" s="431"/>
      <c r="QPH66" s="431"/>
      <c r="QPI66" s="431"/>
      <c r="QPJ66" s="431"/>
      <c r="QPK66" s="431"/>
      <c r="QPL66" s="431"/>
      <c r="QPM66" s="431"/>
      <c r="QPN66" s="431"/>
      <c r="QPO66" s="431"/>
      <c r="QPP66" s="431"/>
      <c r="QPQ66" s="431"/>
      <c r="QPR66" s="431"/>
      <c r="QPS66" s="431"/>
      <c r="QPT66" s="431"/>
      <c r="QPU66" s="431"/>
      <c r="QPV66" s="431"/>
      <c r="QPW66" s="431"/>
      <c r="QPX66" s="431"/>
      <c r="QPY66" s="431"/>
      <c r="QPZ66" s="431"/>
      <c r="QQA66" s="431"/>
      <c r="QQB66" s="431"/>
      <c r="QQC66" s="431"/>
      <c r="QQD66" s="431"/>
      <c r="QQE66" s="431"/>
      <c r="QQF66" s="431"/>
      <c r="QQG66" s="431"/>
      <c r="QQH66" s="431"/>
      <c r="QQI66" s="431"/>
      <c r="QQJ66" s="431"/>
      <c r="QQK66" s="431"/>
      <c r="QQL66" s="431"/>
      <c r="QQM66" s="431"/>
      <c r="QQN66" s="431"/>
      <c r="QQO66" s="431"/>
      <c r="QQP66" s="431"/>
      <c r="QQQ66" s="431"/>
      <c r="QQR66" s="431"/>
      <c r="QQS66" s="431"/>
      <c r="QQT66" s="431"/>
      <c r="QQU66" s="431"/>
      <c r="QQV66" s="431"/>
      <c r="QQW66" s="431"/>
      <c r="QQX66" s="431"/>
      <c r="QQY66" s="431"/>
      <c r="QQZ66" s="431"/>
      <c r="QRA66" s="431"/>
      <c r="QRB66" s="431"/>
      <c r="QRC66" s="431"/>
      <c r="QRD66" s="431"/>
      <c r="QRE66" s="431"/>
      <c r="QRF66" s="431"/>
      <c r="QRG66" s="431"/>
      <c r="QRH66" s="431"/>
      <c r="QRI66" s="431"/>
      <c r="QRJ66" s="431"/>
      <c r="QRK66" s="431"/>
      <c r="QRL66" s="431"/>
      <c r="QRM66" s="431"/>
      <c r="QRN66" s="431"/>
      <c r="QRO66" s="431"/>
      <c r="QRP66" s="431"/>
      <c r="QRQ66" s="431"/>
      <c r="QRR66" s="431"/>
      <c r="QRS66" s="431"/>
      <c r="QRT66" s="431"/>
      <c r="QRU66" s="431"/>
      <c r="QRV66" s="431"/>
      <c r="QRW66" s="431"/>
      <c r="QRX66" s="431"/>
      <c r="QRY66" s="431"/>
      <c r="QRZ66" s="431"/>
      <c r="QSA66" s="431"/>
      <c r="QSB66" s="431"/>
      <c r="QSC66" s="431"/>
      <c r="QSD66" s="431"/>
      <c r="QSE66" s="431"/>
      <c r="QSF66" s="431"/>
      <c r="QSG66" s="431"/>
      <c r="QSH66" s="431"/>
      <c r="QSI66" s="431"/>
      <c r="QSJ66" s="431"/>
      <c r="QSK66" s="431"/>
      <c r="QSL66" s="431"/>
      <c r="QSM66" s="431"/>
      <c r="QSN66" s="431"/>
      <c r="QSO66" s="431"/>
      <c r="QSP66" s="431"/>
      <c r="QSQ66" s="431"/>
      <c r="QSR66" s="431"/>
      <c r="QSS66" s="431"/>
      <c r="QST66" s="431"/>
      <c r="QSU66" s="431"/>
      <c r="QSV66" s="431"/>
      <c r="QSW66" s="431"/>
      <c r="QSX66" s="431"/>
      <c r="QSY66" s="431"/>
      <c r="QSZ66" s="431"/>
      <c r="QTA66" s="431"/>
      <c r="QTB66" s="431"/>
      <c r="QTC66" s="431"/>
      <c r="QTD66" s="431"/>
      <c r="QTE66" s="431"/>
      <c r="QTF66" s="431"/>
      <c r="QTG66" s="431"/>
      <c r="QTH66" s="431"/>
      <c r="QTI66" s="431"/>
      <c r="QTJ66" s="431"/>
      <c r="QTK66" s="431"/>
      <c r="QTL66" s="431"/>
      <c r="QTM66" s="431"/>
      <c r="QTN66" s="431"/>
      <c r="QTO66" s="431"/>
      <c r="QTP66" s="431"/>
      <c r="QTQ66" s="431"/>
      <c r="QTR66" s="431"/>
      <c r="QTS66" s="431"/>
      <c r="QTT66" s="431"/>
      <c r="QTU66" s="431"/>
      <c r="QTV66" s="431"/>
      <c r="QTW66" s="431"/>
      <c r="QTX66" s="431"/>
      <c r="QTY66" s="431"/>
      <c r="QTZ66" s="431"/>
      <c r="QUA66" s="431"/>
      <c r="QUB66" s="431"/>
      <c r="QUC66" s="431"/>
      <c r="QUD66" s="431"/>
      <c r="QUE66" s="431"/>
      <c r="QUF66" s="431"/>
      <c r="QUG66" s="431"/>
      <c r="QUH66" s="431"/>
      <c r="QUI66" s="431"/>
      <c r="QUJ66" s="431"/>
      <c r="QUK66" s="431"/>
      <c r="QUL66" s="431"/>
      <c r="QUM66" s="431"/>
      <c r="QUN66" s="431"/>
      <c r="QUO66" s="431"/>
      <c r="QUP66" s="431"/>
      <c r="QUQ66" s="431"/>
      <c r="QUR66" s="431"/>
      <c r="QUS66" s="431"/>
      <c r="QUT66" s="431"/>
      <c r="QUU66" s="431"/>
      <c r="QUV66" s="431"/>
      <c r="QUW66" s="431"/>
      <c r="QUX66" s="431"/>
      <c r="QUY66" s="431"/>
      <c r="QUZ66" s="431"/>
      <c r="QVA66" s="431"/>
      <c r="QVB66" s="431"/>
      <c r="QVC66" s="431"/>
      <c r="QVD66" s="431"/>
      <c r="QVE66" s="431"/>
      <c r="QVF66" s="431"/>
      <c r="QVG66" s="431"/>
      <c r="QVH66" s="431"/>
      <c r="QVI66" s="431"/>
      <c r="QVJ66" s="431"/>
      <c r="QVK66" s="431"/>
      <c r="QVL66" s="431"/>
      <c r="QVM66" s="431"/>
      <c r="QVN66" s="431"/>
      <c r="QVO66" s="431"/>
      <c r="QVP66" s="431"/>
      <c r="QVQ66" s="431"/>
      <c r="QVR66" s="431"/>
      <c r="QVS66" s="431"/>
      <c r="QVT66" s="431"/>
      <c r="QVU66" s="431"/>
      <c r="QVV66" s="431"/>
      <c r="QVW66" s="431"/>
      <c r="QVX66" s="431"/>
      <c r="QVY66" s="431"/>
      <c r="QVZ66" s="431"/>
      <c r="QWA66" s="431"/>
      <c r="QWB66" s="431"/>
      <c r="QWC66" s="431"/>
      <c r="QWD66" s="431"/>
      <c r="QWE66" s="431"/>
      <c r="QWF66" s="431"/>
      <c r="QWG66" s="431"/>
      <c r="QWH66" s="431"/>
      <c r="QWI66" s="431"/>
      <c r="QWJ66" s="431"/>
      <c r="QWK66" s="431"/>
      <c r="QWL66" s="431"/>
      <c r="QWM66" s="431"/>
      <c r="QWN66" s="431"/>
      <c r="QWO66" s="431"/>
      <c r="QWP66" s="431"/>
      <c r="QWQ66" s="431"/>
      <c r="QWR66" s="431"/>
      <c r="QWS66" s="431"/>
      <c r="QWT66" s="431"/>
      <c r="QWU66" s="431"/>
      <c r="QWV66" s="431"/>
      <c r="QWW66" s="431"/>
      <c r="QWX66" s="431"/>
      <c r="QWY66" s="431"/>
      <c r="QWZ66" s="431"/>
      <c r="QXA66" s="431"/>
      <c r="QXB66" s="431"/>
      <c r="QXC66" s="431"/>
      <c r="QXD66" s="431"/>
      <c r="QXE66" s="431"/>
      <c r="QXF66" s="431"/>
      <c r="QXG66" s="431"/>
      <c r="QXH66" s="431"/>
      <c r="QXI66" s="431"/>
      <c r="QXJ66" s="431"/>
      <c r="QXK66" s="431"/>
      <c r="QXL66" s="431"/>
      <c r="QXM66" s="431"/>
      <c r="QXN66" s="431"/>
      <c r="QXO66" s="431"/>
      <c r="QXP66" s="431"/>
      <c r="QXQ66" s="431"/>
      <c r="QXR66" s="431"/>
      <c r="QXS66" s="431"/>
      <c r="QXT66" s="431"/>
      <c r="QXU66" s="431"/>
      <c r="QXV66" s="431"/>
      <c r="QXW66" s="431"/>
      <c r="QXX66" s="431"/>
      <c r="QXY66" s="431"/>
      <c r="QXZ66" s="431"/>
      <c r="QYA66" s="431"/>
      <c r="QYB66" s="431"/>
      <c r="QYC66" s="431"/>
      <c r="QYD66" s="431"/>
      <c r="QYE66" s="431"/>
      <c r="QYF66" s="431"/>
      <c r="QYG66" s="431"/>
      <c r="QYH66" s="431"/>
      <c r="QYI66" s="431"/>
      <c r="QYJ66" s="431"/>
      <c r="QYK66" s="431"/>
      <c r="QYL66" s="431"/>
      <c r="QYM66" s="431"/>
      <c r="QYN66" s="431"/>
      <c r="QYO66" s="431"/>
      <c r="QYP66" s="431"/>
      <c r="QYQ66" s="431"/>
      <c r="QYR66" s="431"/>
      <c r="QYS66" s="431"/>
      <c r="QYT66" s="431"/>
      <c r="QYU66" s="431"/>
      <c r="QYV66" s="431"/>
      <c r="QYW66" s="431"/>
      <c r="QYX66" s="431"/>
      <c r="QYY66" s="431"/>
      <c r="QYZ66" s="431"/>
      <c r="QZA66" s="431"/>
      <c r="QZB66" s="431"/>
      <c r="QZC66" s="431"/>
      <c r="QZD66" s="431"/>
      <c r="QZE66" s="431"/>
      <c r="QZF66" s="431"/>
      <c r="QZG66" s="431"/>
      <c r="QZH66" s="431"/>
      <c r="QZI66" s="431"/>
      <c r="QZJ66" s="431"/>
      <c r="QZK66" s="431"/>
      <c r="QZL66" s="431"/>
      <c r="QZM66" s="431"/>
      <c r="QZN66" s="431"/>
      <c r="QZO66" s="431"/>
      <c r="QZP66" s="431"/>
      <c r="QZQ66" s="431"/>
      <c r="QZR66" s="431"/>
      <c r="QZS66" s="431"/>
      <c r="QZT66" s="431"/>
      <c r="QZU66" s="431"/>
      <c r="QZV66" s="431"/>
      <c r="QZW66" s="431"/>
      <c r="QZX66" s="431"/>
      <c r="QZY66" s="431"/>
      <c r="QZZ66" s="431"/>
      <c r="RAA66" s="431"/>
      <c r="RAB66" s="431"/>
      <c r="RAC66" s="431"/>
      <c r="RAD66" s="431"/>
      <c r="RAE66" s="431"/>
      <c r="RAF66" s="431"/>
      <c r="RAG66" s="431"/>
      <c r="RAH66" s="431"/>
      <c r="RAI66" s="431"/>
      <c r="RAJ66" s="431"/>
      <c r="RAK66" s="431"/>
      <c r="RAL66" s="431"/>
      <c r="RAM66" s="431"/>
      <c r="RAN66" s="431"/>
      <c r="RAO66" s="431"/>
      <c r="RAP66" s="431"/>
      <c r="RAQ66" s="431"/>
      <c r="RAR66" s="431"/>
      <c r="RAS66" s="431"/>
      <c r="RAT66" s="431"/>
      <c r="RAU66" s="431"/>
      <c r="RAV66" s="431"/>
      <c r="RAW66" s="431"/>
      <c r="RAX66" s="431"/>
      <c r="RAY66" s="431"/>
      <c r="RAZ66" s="431"/>
      <c r="RBA66" s="431"/>
      <c r="RBB66" s="431"/>
      <c r="RBC66" s="431"/>
      <c r="RBD66" s="431"/>
      <c r="RBE66" s="431"/>
      <c r="RBF66" s="431"/>
      <c r="RBG66" s="431"/>
      <c r="RBH66" s="431"/>
      <c r="RBI66" s="431"/>
      <c r="RBJ66" s="431"/>
      <c r="RBK66" s="431"/>
      <c r="RBL66" s="431"/>
      <c r="RBM66" s="431"/>
      <c r="RBN66" s="431"/>
      <c r="RBO66" s="431"/>
      <c r="RBP66" s="431"/>
      <c r="RBQ66" s="431"/>
      <c r="RBR66" s="431"/>
      <c r="RBS66" s="431"/>
      <c r="RBT66" s="431"/>
      <c r="RBU66" s="431"/>
      <c r="RBV66" s="431"/>
      <c r="RBW66" s="431"/>
      <c r="RBX66" s="431"/>
      <c r="RBY66" s="431"/>
      <c r="RBZ66" s="431"/>
      <c r="RCA66" s="431"/>
      <c r="RCB66" s="431"/>
      <c r="RCC66" s="431"/>
      <c r="RCD66" s="431"/>
      <c r="RCE66" s="431"/>
      <c r="RCF66" s="431"/>
      <c r="RCG66" s="431"/>
      <c r="RCH66" s="431"/>
      <c r="RCI66" s="431"/>
      <c r="RCJ66" s="431"/>
      <c r="RCK66" s="431"/>
      <c r="RCL66" s="431"/>
      <c r="RCM66" s="431"/>
      <c r="RCN66" s="431"/>
      <c r="RCO66" s="431"/>
      <c r="RCP66" s="431"/>
      <c r="RCQ66" s="431"/>
      <c r="RCR66" s="431"/>
      <c r="RCS66" s="431"/>
      <c r="RCT66" s="431"/>
      <c r="RCU66" s="431"/>
      <c r="RCV66" s="431"/>
      <c r="RCW66" s="431"/>
      <c r="RCX66" s="431"/>
      <c r="RCY66" s="431"/>
      <c r="RCZ66" s="431"/>
      <c r="RDA66" s="431"/>
      <c r="RDB66" s="431"/>
      <c r="RDC66" s="431"/>
      <c r="RDD66" s="431"/>
      <c r="RDE66" s="431"/>
      <c r="RDF66" s="431"/>
      <c r="RDG66" s="431"/>
      <c r="RDH66" s="431"/>
      <c r="RDI66" s="431"/>
      <c r="RDJ66" s="431"/>
      <c r="RDK66" s="431"/>
      <c r="RDL66" s="431"/>
      <c r="RDM66" s="431"/>
      <c r="RDN66" s="431"/>
      <c r="RDO66" s="431"/>
      <c r="RDP66" s="431"/>
      <c r="RDQ66" s="431"/>
      <c r="RDR66" s="431"/>
      <c r="RDS66" s="431"/>
      <c r="RDT66" s="431"/>
      <c r="RDU66" s="431"/>
      <c r="RDV66" s="431"/>
      <c r="RDW66" s="431"/>
      <c r="RDX66" s="431"/>
      <c r="RDY66" s="431"/>
      <c r="RDZ66" s="431"/>
      <c r="REA66" s="431"/>
      <c r="REB66" s="431"/>
      <c r="REC66" s="431"/>
      <c r="RED66" s="431"/>
      <c r="REE66" s="431"/>
      <c r="REF66" s="431"/>
      <c r="REG66" s="431"/>
      <c r="REH66" s="431"/>
      <c r="REI66" s="431"/>
      <c r="REJ66" s="431"/>
      <c r="REK66" s="431"/>
      <c r="REL66" s="431"/>
      <c r="REM66" s="431"/>
      <c r="REN66" s="431"/>
      <c r="REO66" s="431"/>
      <c r="REP66" s="431"/>
      <c r="REQ66" s="431"/>
      <c r="RER66" s="431"/>
      <c r="RES66" s="431"/>
      <c r="RET66" s="431"/>
      <c r="REU66" s="431"/>
      <c r="REV66" s="431"/>
      <c r="REW66" s="431"/>
      <c r="REX66" s="431"/>
      <c r="REY66" s="431"/>
      <c r="REZ66" s="431"/>
      <c r="RFA66" s="431"/>
      <c r="RFB66" s="431"/>
      <c r="RFC66" s="431"/>
      <c r="RFD66" s="431"/>
      <c r="RFE66" s="431"/>
      <c r="RFF66" s="431"/>
      <c r="RFG66" s="431"/>
      <c r="RFH66" s="431"/>
      <c r="RFI66" s="431"/>
      <c r="RFJ66" s="431"/>
      <c r="RFK66" s="431"/>
      <c r="RFL66" s="431"/>
      <c r="RFM66" s="431"/>
      <c r="RFN66" s="431"/>
      <c r="RFO66" s="431"/>
      <c r="RFP66" s="431"/>
      <c r="RFQ66" s="431"/>
      <c r="RFR66" s="431"/>
      <c r="RFS66" s="431"/>
      <c r="RFT66" s="431"/>
      <c r="RFU66" s="431"/>
      <c r="RFV66" s="431"/>
      <c r="RFW66" s="431"/>
      <c r="RFX66" s="431"/>
      <c r="RFY66" s="431"/>
      <c r="RFZ66" s="431"/>
      <c r="RGA66" s="431"/>
      <c r="RGB66" s="431"/>
      <c r="RGC66" s="431"/>
      <c r="RGD66" s="431"/>
      <c r="RGE66" s="431"/>
      <c r="RGF66" s="431"/>
      <c r="RGG66" s="431"/>
      <c r="RGH66" s="431"/>
      <c r="RGI66" s="431"/>
      <c r="RGJ66" s="431"/>
      <c r="RGK66" s="431"/>
      <c r="RGL66" s="431"/>
      <c r="RGM66" s="431"/>
      <c r="RGN66" s="431"/>
      <c r="RGO66" s="431"/>
      <c r="RGP66" s="431"/>
      <c r="RGQ66" s="431"/>
      <c r="RGR66" s="431"/>
      <c r="RGS66" s="431"/>
      <c r="RGT66" s="431"/>
      <c r="RGU66" s="431"/>
      <c r="RGV66" s="431"/>
      <c r="RGW66" s="431"/>
      <c r="RGX66" s="431"/>
      <c r="RGY66" s="431"/>
      <c r="RGZ66" s="431"/>
      <c r="RHA66" s="431"/>
      <c r="RHB66" s="431"/>
      <c r="RHC66" s="431"/>
      <c r="RHD66" s="431"/>
      <c r="RHE66" s="431"/>
      <c r="RHF66" s="431"/>
      <c r="RHG66" s="431"/>
      <c r="RHH66" s="431"/>
      <c r="RHI66" s="431"/>
      <c r="RHJ66" s="431"/>
      <c r="RHK66" s="431"/>
      <c r="RHL66" s="431"/>
      <c r="RHM66" s="431"/>
      <c r="RHN66" s="431"/>
      <c r="RHO66" s="431"/>
      <c r="RHP66" s="431"/>
      <c r="RHQ66" s="431"/>
      <c r="RHR66" s="431"/>
      <c r="RHS66" s="431"/>
      <c r="RHT66" s="431"/>
      <c r="RHU66" s="431"/>
      <c r="RHV66" s="431"/>
      <c r="RHW66" s="431"/>
      <c r="RHX66" s="431"/>
      <c r="RHY66" s="431"/>
      <c r="RHZ66" s="431"/>
      <c r="RIA66" s="431"/>
      <c r="RIB66" s="431"/>
      <c r="RIC66" s="431"/>
      <c r="RID66" s="431"/>
      <c r="RIE66" s="431"/>
      <c r="RIF66" s="431"/>
      <c r="RIG66" s="431"/>
      <c r="RIH66" s="431"/>
      <c r="RII66" s="431"/>
      <c r="RIJ66" s="431"/>
      <c r="RIK66" s="431"/>
      <c r="RIL66" s="431"/>
      <c r="RIM66" s="431"/>
      <c r="RIN66" s="431"/>
      <c r="RIO66" s="431"/>
      <c r="RIP66" s="431"/>
      <c r="RIQ66" s="431"/>
      <c r="RIR66" s="431"/>
      <c r="RIS66" s="431"/>
      <c r="RIT66" s="431"/>
      <c r="RIU66" s="431"/>
      <c r="RIV66" s="431"/>
      <c r="RIW66" s="431"/>
      <c r="RIX66" s="431"/>
      <c r="RIY66" s="431"/>
      <c r="RIZ66" s="431"/>
      <c r="RJA66" s="431"/>
      <c r="RJB66" s="431"/>
      <c r="RJC66" s="431"/>
      <c r="RJD66" s="431"/>
      <c r="RJE66" s="431"/>
      <c r="RJF66" s="431"/>
      <c r="RJG66" s="431"/>
      <c r="RJH66" s="431"/>
      <c r="RJI66" s="431"/>
      <c r="RJJ66" s="431"/>
      <c r="RJK66" s="431"/>
      <c r="RJL66" s="431"/>
      <c r="RJM66" s="431"/>
      <c r="RJN66" s="431"/>
      <c r="RJO66" s="431"/>
      <c r="RJP66" s="431"/>
      <c r="RJQ66" s="431"/>
      <c r="RJR66" s="431"/>
      <c r="RJS66" s="431"/>
      <c r="RJT66" s="431"/>
      <c r="RJU66" s="431"/>
      <c r="RJV66" s="431"/>
      <c r="RJW66" s="431"/>
      <c r="RJX66" s="431"/>
      <c r="RJY66" s="431"/>
      <c r="RJZ66" s="431"/>
      <c r="RKA66" s="431"/>
      <c r="RKB66" s="431"/>
      <c r="RKC66" s="431"/>
      <c r="RKD66" s="431"/>
      <c r="RKE66" s="431"/>
      <c r="RKF66" s="431"/>
      <c r="RKG66" s="431"/>
      <c r="RKH66" s="431"/>
      <c r="RKI66" s="431"/>
      <c r="RKJ66" s="431"/>
      <c r="RKK66" s="431"/>
      <c r="RKL66" s="431"/>
      <c r="RKM66" s="431"/>
      <c r="RKN66" s="431"/>
      <c r="RKO66" s="431"/>
      <c r="RKP66" s="431"/>
      <c r="RKQ66" s="431"/>
      <c r="RKR66" s="431"/>
      <c r="RKS66" s="431"/>
      <c r="RKT66" s="431"/>
      <c r="RKU66" s="431"/>
      <c r="RKV66" s="431"/>
      <c r="RKW66" s="431"/>
      <c r="RKX66" s="431"/>
      <c r="RKY66" s="431"/>
      <c r="RKZ66" s="431"/>
      <c r="RLA66" s="431"/>
      <c r="RLB66" s="431"/>
      <c r="RLC66" s="431"/>
      <c r="RLD66" s="431"/>
      <c r="RLE66" s="431"/>
      <c r="RLF66" s="431"/>
      <c r="RLG66" s="431"/>
      <c r="RLH66" s="431"/>
      <c r="RLI66" s="431"/>
      <c r="RLJ66" s="431"/>
      <c r="RLK66" s="431"/>
      <c r="RLL66" s="431"/>
      <c r="RLM66" s="431"/>
      <c r="RLN66" s="431"/>
      <c r="RLO66" s="431"/>
      <c r="RLP66" s="431"/>
      <c r="RLQ66" s="431"/>
      <c r="RLR66" s="431"/>
      <c r="RLS66" s="431"/>
      <c r="RLT66" s="431"/>
      <c r="RLU66" s="431"/>
      <c r="RLV66" s="431"/>
      <c r="RLW66" s="431"/>
      <c r="RLX66" s="431"/>
      <c r="RLY66" s="431"/>
      <c r="RLZ66" s="431"/>
      <c r="RMA66" s="431"/>
      <c r="RMB66" s="431"/>
      <c r="RMC66" s="431"/>
      <c r="RMD66" s="431"/>
      <c r="RME66" s="431"/>
      <c r="RMF66" s="431"/>
      <c r="RMG66" s="431"/>
      <c r="RMH66" s="431"/>
      <c r="RMI66" s="431"/>
      <c r="RMJ66" s="431"/>
      <c r="RMK66" s="431"/>
      <c r="RML66" s="431"/>
      <c r="RMM66" s="431"/>
      <c r="RMN66" s="431"/>
      <c r="RMO66" s="431"/>
      <c r="RMP66" s="431"/>
      <c r="RMQ66" s="431"/>
      <c r="RMR66" s="431"/>
      <c r="RMS66" s="431"/>
      <c r="RMT66" s="431"/>
      <c r="RMU66" s="431"/>
      <c r="RMV66" s="431"/>
      <c r="RMW66" s="431"/>
      <c r="RMX66" s="431"/>
      <c r="RMY66" s="431"/>
      <c r="RMZ66" s="431"/>
      <c r="RNA66" s="431"/>
      <c r="RNB66" s="431"/>
      <c r="RNC66" s="431"/>
      <c r="RND66" s="431"/>
      <c r="RNE66" s="431"/>
      <c r="RNF66" s="431"/>
      <c r="RNG66" s="431"/>
      <c r="RNH66" s="431"/>
      <c r="RNI66" s="431"/>
      <c r="RNJ66" s="431"/>
      <c r="RNK66" s="431"/>
      <c r="RNL66" s="431"/>
      <c r="RNM66" s="431"/>
      <c r="RNN66" s="431"/>
      <c r="RNO66" s="431"/>
      <c r="RNP66" s="431"/>
      <c r="RNQ66" s="431"/>
      <c r="RNR66" s="431"/>
      <c r="RNS66" s="431"/>
      <c r="RNT66" s="431"/>
      <c r="RNU66" s="431"/>
      <c r="RNV66" s="431"/>
      <c r="RNW66" s="431"/>
      <c r="RNX66" s="431"/>
      <c r="RNY66" s="431"/>
      <c r="RNZ66" s="431"/>
      <c r="ROA66" s="431"/>
      <c r="ROB66" s="431"/>
      <c r="ROC66" s="431"/>
      <c r="ROD66" s="431"/>
      <c r="ROE66" s="431"/>
      <c r="ROF66" s="431"/>
      <c r="ROG66" s="431"/>
      <c r="ROH66" s="431"/>
      <c r="ROI66" s="431"/>
      <c r="ROJ66" s="431"/>
      <c r="ROK66" s="431"/>
      <c r="ROL66" s="431"/>
      <c r="ROM66" s="431"/>
      <c r="RON66" s="431"/>
      <c r="ROO66" s="431"/>
      <c r="ROP66" s="431"/>
      <c r="ROQ66" s="431"/>
      <c r="ROR66" s="431"/>
      <c r="ROS66" s="431"/>
      <c r="ROT66" s="431"/>
      <c r="ROU66" s="431"/>
      <c r="ROV66" s="431"/>
      <c r="ROW66" s="431"/>
      <c r="ROX66" s="431"/>
      <c r="ROY66" s="431"/>
      <c r="ROZ66" s="431"/>
      <c r="RPA66" s="431"/>
      <c r="RPB66" s="431"/>
      <c r="RPC66" s="431"/>
      <c r="RPD66" s="431"/>
      <c r="RPE66" s="431"/>
      <c r="RPF66" s="431"/>
      <c r="RPG66" s="431"/>
      <c r="RPH66" s="431"/>
      <c r="RPI66" s="431"/>
      <c r="RPJ66" s="431"/>
      <c r="RPK66" s="431"/>
      <c r="RPL66" s="431"/>
      <c r="RPM66" s="431"/>
      <c r="RPN66" s="431"/>
      <c r="RPO66" s="431"/>
      <c r="RPP66" s="431"/>
      <c r="RPQ66" s="431"/>
      <c r="RPR66" s="431"/>
      <c r="RPS66" s="431"/>
      <c r="RPT66" s="431"/>
      <c r="RPU66" s="431"/>
      <c r="RPV66" s="431"/>
      <c r="RPW66" s="431"/>
      <c r="RPX66" s="431"/>
      <c r="RPY66" s="431"/>
      <c r="RPZ66" s="431"/>
      <c r="RQA66" s="431"/>
      <c r="RQB66" s="431"/>
      <c r="RQC66" s="431"/>
      <c r="RQD66" s="431"/>
      <c r="RQE66" s="431"/>
      <c r="RQF66" s="431"/>
      <c r="RQG66" s="431"/>
      <c r="RQH66" s="431"/>
      <c r="RQI66" s="431"/>
      <c r="RQJ66" s="431"/>
      <c r="RQK66" s="431"/>
      <c r="RQL66" s="431"/>
      <c r="RQM66" s="431"/>
      <c r="RQN66" s="431"/>
      <c r="RQO66" s="431"/>
      <c r="RQP66" s="431"/>
      <c r="RQQ66" s="431"/>
      <c r="RQR66" s="431"/>
      <c r="RQS66" s="431"/>
      <c r="RQT66" s="431"/>
      <c r="RQU66" s="431"/>
      <c r="RQV66" s="431"/>
      <c r="RQW66" s="431"/>
      <c r="RQX66" s="431"/>
      <c r="RQY66" s="431"/>
      <c r="RQZ66" s="431"/>
      <c r="RRA66" s="431"/>
      <c r="RRB66" s="431"/>
      <c r="RRC66" s="431"/>
      <c r="RRD66" s="431"/>
      <c r="RRE66" s="431"/>
      <c r="RRF66" s="431"/>
      <c r="RRG66" s="431"/>
      <c r="RRH66" s="431"/>
      <c r="RRI66" s="431"/>
      <c r="RRJ66" s="431"/>
      <c r="RRK66" s="431"/>
      <c r="RRL66" s="431"/>
      <c r="RRM66" s="431"/>
      <c r="RRN66" s="431"/>
      <c r="RRO66" s="431"/>
      <c r="RRP66" s="431"/>
      <c r="RRQ66" s="431"/>
      <c r="RRR66" s="431"/>
      <c r="RRS66" s="431"/>
      <c r="RRT66" s="431"/>
      <c r="RRU66" s="431"/>
      <c r="RRV66" s="431"/>
      <c r="RRW66" s="431"/>
      <c r="RRX66" s="431"/>
      <c r="RRY66" s="431"/>
      <c r="RRZ66" s="431"/>
      <c r="RSA66" s="431"/>
      <c r="RSB66" s="431"/>
      <c r="RSC66" s="431"/>
      <c r="RSD66" s="431"/>
      <c r="RSE66" s="431"/>
      <c r="RSF66" s="431"/>
      <c r="RSG66" s="431"/>
      <c r="RSH66" s="431"/>
      <c r="RSI66" s="431"/>
      <c r="RSJ66" s="431"/>
      <c r="RSK66" s="431"/>
      <c r="RSL66" s="431"/>
      <c r="RSM66" s="431"/>
      <c r="RSN66" s="431"/>
      <c r="RSO66" s="431"/>
      <c r="RSP66" s="431"/>
      <c r="RSQ66" s="431"/>
      <c r="RSR66" s="431"/>
      <c r="RSS66" s="431"/>
      <c r="RST66" s="431"/>
      <c r="RSU66" s="431"/>
      <c r="RSV66" s="431"/>
      <c r="RSW66" s="431"/>
      <c r="RSX66" s="431"/>
      <c r="RSY66" s="431"/>
      <c r="RSZ66" s="431"/>
      <c r="RTA66" s="431"/>
      <c r="RTB66" s="431"/>
      <c r="RTC66" s="431"/>
      <c r="RTD66" s="431"/>
      <c r="RTE66" s="431"/>
      <c r="RTF66" s="431"/>
      <c r="RTG66" s="431"/>
      <c r="RTH66" s="431"/>
      <c r="RTI66" s="431"/>
      <c r="RTJ66" s="431"/>
      <c r="RTK66" s="431"/>
      <c r="RTL66" s="431"/>
      <c r="RTM66" s="431"/>
      <c r="RTN66" s="431"/>
      <c r="RTO66" s="431"/>
      <c r="RTP66" s="431"/>
      <c r="RTQ66" s="431"/>
      <c r="RTR66" s="431"/>
      <c r="RTS66" s="431"/>
      <c r="RTT66" s="431"/>
      <c r="RTU66" s="431"/>
      <c r="RTV66" s="431"/>
      <c r="RTW66" s="431"/>
      <c r="RTX66" s="431"/>
      <c r="RTY66" s="431"/>
      <c r="RTZ66" s="431"/>
      <c r="RUA66" s="431"/>
      <c r="RUB66" s="431"/>
      <c r="RUC66" s="431"/>
      <c r="RUD66" s="431"/>
      <c r="RUE66" s="431"/>
      <c r="RUF66" s="431"/>
      <c r="RUG66" s="431"/>
      <c r="RUH66" s="431"/>
      <c r="RUI66" s="431"/>
      <c r="RUJ66" s="431"/>
      <c r="RUK66" s="431"/>
      <c r="RUL66" s="431"/>
      <c r="RUM66" s="431"/>
      <c r="RUN66" s="431"/>
      <c r="RUO66" s="431"/>
      <c r="RUP66" s="431"/>
      <c r="RUQ66" s="431"/>
      <c r="RUR66" s="431"/>
      <c r="RUS66" s="431"/>
      <c r="RUT66" s="431"/>
      <c r="RUU66" s="431"/>
      <c r="RUV66" s="431"/>
      <c r="RUW66" s="431"/>
      <c r="RUX66" s="431"/>
      <c r="RUY66" s="431"/>
      <c r="RUZ66" s="431"/>
      <c r="RVA66" s="431"/>
      <c r="RVB66" s="431"/>
      <c r="RVC66" s="431"/>
      <c r="RVD66" s="431"/>
      <c r="RVE66" s="431"/>
      <c r="RVF66" s="431"/>
      <c r="RVG66" s="431"/>
      <c r="RVH66" s="431"/>
      <c r="RVI66" s="431"/>
      <c r="RVJ66" s="431"/>
      <c r="RVK66" s="431"/>
      <c r="RVL66" s="431"/>
      <c r="RVM66" s="431"/>
      <c r="RVN66" s="431"/>
      <c r="RVO66" s="431"/>
      <c r="RVP66" s="431"/>
      <c r="RVQ66" s="431"/>
      <c r="RVR66" s="431"/>
      <c r="RVS66" s="431"/>
      <c r="RVT66" s="431"/>
      <c r="RVU66" s="431"/>
      <c r="RVV66" s="431"/>
      <c r="RVW66" s="431"/>
      <c r="RVX66" s="431"/>
      <c r="RVY66" s="431"/>
      <c r="RVZ66" s="431"/>
      <c r="RWA66" s="431"/>
      <c r="RWB66" s="431"/>
      <c r="RWC66" s="431"/>
      <c r="RWD66" s="431"/>
      <c r="RWE66" s="431"/>
      <c r="RWF66" s="431"/>
      <c r="RWG66" s="431"/>
      <c r="RWH66" s="431"/>
      <c r="RWI66" s="431"/>
      <c r="RWJ66" s="431"/>
      <c r="RWK66" s="431"/>
      <c r="RWL66" s="431"/>
      <c r="RWM66" s="431"/>
      <c r="RWN66" s="431"/>
      <c r="RWO66" s="431"/>
      <c r="RWP66" s="431"/>
      <c r="RWQ66" s="431"/>
      <c r="RWR66" s="431"/>
      <c r="RWS66" s="431"/>
      <c r="RWT66" s="431"/>
      <c r="RWU66" s="431"/>
      <c r="RWV66" s="431"/>
      <c r="RWW66" s="431"/>
      <c r="RWX66" s="431"/>
      <c r="RWY66" s="431"/>
      <c r="RWZ66" s="431"/>
      <c r="RXA66" s="431"/>
      <c r="RXB66" s="431"/>
      <c r="RXC66" s="431"/>
      <c r="RXD66" s="431"/>
      <c r="RXE66" s="431"/>
      <c r="RXF66" s="431"/>
      <c r="RXG66" s="431"/>
      <c r="RXH66" s="431"/>
      <c r="RXI66" s="431"/>
      <c r="RXJ66" s="431"/>
      <c r="RXK66" s="431"/>
      <c r="RXL66" s="431"/>
      <c r="RXM66" s="431"/>
      <c r="RXN66" s="431"/>
      <c r="RXO66" s="431"/>
      <c r="RXP66" s="431"/>
      <c r="RXQ66" s="431"/>
      <c r="RXR66" s="431"/>
      <c r="RXS66" s="431"/>
      <c r="RXT66" s="431"/>
      <c r="RXU66" s="431"/>
      <c r="RXV66" s="431"/>
      <c r="RXW66" s="431"/>
      <c r="RXX66" s="431"/>
      <c r="RXY66" s="431"/>
      <c r="RXZ66" s="431"/>
      <c r="RYA66" s="431"/>
      <c r="RYB66" s="431"/>
      <c r="RYC66" s="431"/>
      <c r="RYD66" s="431"/>
      <c r="RYE66" s="431"/>
      <c r="RYF66" s="431"/>
      <c r="RYG66" s="431"/>
      <c r="RYH66" s="431"/>
      <c r="RYI66" s="431"/>
      <c r="RYJ66" s="431"/>
      <c r="RYK66" s="431"/>
      <c r="RYL66" s="431"/>
      <c r="RYM66" s="431"/>
      <c r="RYN66" s="431"/>
      <c r="RYO66" s="431"/>
      <c r="RYP66" s="431"/>
      <c r="RYQ66" s="431"/>
      <c r="RYR66" s="431"/>
      <c r="RYS66" s="431"/>
      <c r="RYT66" s="431"/>
      <c r="RYU66" s="431"/>
      <c r="RYV66" s="431"/>
      <c r="RYW66" s="431"/>
      <c r="RYX66" s="431"/>
      <c r="RYY66" s="431"/>
      <c r="RYZ66" s="431"/>
      <c r="RZA66" s="431"/>
      <c r="RZB66" s="431"/>
      <c r="RZC66" s="431"/>
      <c r="RZD66" s="431"/>
      <c r="RZE66" s="431"/>
      <c r="RZF66" s="431"/>
      <c r="RZG66" s="431"/>
      <c r="RZH66" s="431"/>
      <c r="RZI66" s="431"/>
      <c r="RZJ66" s="431"/>
      <c r="RZK66" s="431"/>
      <c r="RZL66" s="431"/>
      <c r="RZM66" s="431"/>
      <c r="RZN66" s="431"/>
      <c r="RZO66" s="431"/>
      <c r="RZP66" s="431"/>
      <c r="RZQ66" s="431"/>
      <c r="RZR66" s="431"/>
      <c r="RZS66" s="431"/>
      <c r="RZT66" s="431"/>
      <c r="RZU66" s="431"/>
      <c r="RZV66" s="431"/>
      <c r="RZW66" s="431"/>
      <c r="RZX66" s="431"/>
      <c r="RZY66" s="431"/>
      <c r="RZZ66" s="431"/>
      <c r="SAA66" s="431"/>
      <c r="SAB66" s="431"/>
      <c r="SAC66" s="431"/>
      <c r="SAD66" s="431"/>
      <c r="SAE66" s="431"/>
      <c r="SAF66" s="431"/>
      <c r="SAG66" s="431"/>
      <c r="SAH66" s="431"/>
      <c r="SAI66" s="431"/>
      <c r="SAJ66" s="431"/>
      <c r="SAK66" s="431"/>
      <c r="SAL66" s="431"/>
      <c r="SAM66" s="431"/>
      <c r="SAN66" s="431"/>
      <c r="SAO66" s="431"/>
      <c r="SAP66" s="431"/>
      <c r="SAQ66" s="431"/>
      <c r="SAR66" s="431"/>
      <c r="SAS66" s="431"/>
      <c r="SAT66" s="431"/>
      <c r="SAU66" s="431"/>
      <c r="SAV66" s="431"/>
      <c r="SAW66" s="431"/>
      <c r="SAX66" s="431"/>
      <c r="SAY66" s="431"/>
      <c r="SAZ66" s="431"/>
      <c r="SBA66" s="431"/>
      <c r="SBB66" s="431"/>
      <c r="SBC66" s="431"/>
      <c r="SBD66" s="431"/>
      <c r="SBE66" s="431"/>
      <c r="SBF66" s="431"/>
      <c r="SBG66" s="431"/>
      <c r="SBH66" s="431"/>
      <c r="SBI66" s="431"/>
      <c r="SBJ66" s="431"/>
      <c r="SBK66" s="431"/>
      <c r="SBL66" s="431"/>
      <c r="SBM66" s="431"/>
      <c r="SBN66" s="431"/>
      <c r="SBO66" s="431"/>
      <c r="SBP66" s="431"/>
      <c r="SBQ66" s="431"/>
      <c r="SBR66" s="431"/>
      <c r="SBS66" s="431"/>
      <c r="SBT66" s="431"/>
      <c r="SBU66" s="431"/>
      <c r="SBV66" s="431"/>
      <c r="SBW66" s="431"/>
      <c r="SBX66" s="431"/>
      <c r="SBY66" s="431"/>
      <c r="SBZ66" s="431"/>
      <c r="SCA66" s="431"/>
      <c r="SCB66" s="431"/>
      <c r="SCC66" s="431"/>
      <c r="SCD66" s="431"/>
      <c r="SCE66" s="431"/>
      <c r="SCF66" s="431"/>
      <c r="SCG66" s="431"/>
      <c r="SCH66" s="431"/>
      <c r="SCI66" s="431"/>
      <c r="SCJ66" s="431"/>
      <c r="SCK66" s="431"/>
      <c r="SCL66" s="431"/>
      <c r="SCM66" s="431"/>
      <c r="SCN66" s="431"/>
      <c r="SCO66" s="431"/>
      <c r="SCP66" s="431"/>
      <c r="SCQ66" s="431"/>
      <c r="SCR66" s="431"/>
      <c r="SCS66" s="431"/>
      <c r="SCT66" s="431"/>
      <c r="SCU66" s="431"/>
      <c r="SCV66" s="431"/>
      <c r="SCW66" s="431"/>
      <c r="SCX66" s="431"/>
      <c r="SCY66" s="431"/>
      <c r="SCZ66" s="431"/>
      <c r="SDA66" s="431"/>
      <c r="SDB66" s="431"/>
      <c r="SDC66" s="431"/>
      <c r="SDD66" s="431"/>
      <c r="SDE66" s="431"/>
      <c r="SDF66" s="431"/>
      <c r="SDG66" s="431"/>
      <c r="SDH66" s="431"/>
      <c r="SDI66" s="431"/>
      <c r="SDJ66" s="431"/>
      <c r="SDK66" s="431"/>
      <c r="SDL66" s="431"/>
      <c r="SDM66" s="431"/>
      <c r="SDN66" s="431"/>
      <c r="SDO66" s="431"/>
      <c r="SDP66" s="431"/>
      <c r="SDQ66" s="431"/>
      <c r="SDR66" s="431"/>
      <c r="SDS66" s="431"/>
      <c r="SDT66" s="431"/>
      <c r="SDU66" s="431"/>
      <c r="SDV66" s="431"/>
      <c r="SDW66" s="431"/>
      <c r="SDX66" s="431"/>
      <c r="SDY66" s="431"/>
      <c r="SDZ66" s="431"/>
      <c r="SEA66" s="431"/>
      <c r="SEB66" s="431"/>
      <c r="SEC66" s="431"/>
      <c r="SED66" s="431"/>
      <c r="SEE66" s="431"/>
      <c r="SEF66" s="431"/>
      <c r="SEG66" s="431"/>
      <c r="SEH66" s="431"/>
      <c r="SEI66" s="431"/>
      <c r="SEJ66" s="431"/>
      <c r="SEK66" s="431"/>
      <c r="SEL66" s="431"/>
      <c r="SEM66" s="431"/>
      <c r="SEN66" s="431"/>
      <c r="SEO66" s="431"/>
      <c r="SEP66" s="431"/>
      <c r="SEQ66" s="431"/>
      <c r="SER66" s="431"/>
      <c r="SES66" s="431"/>
      <c r="SET66" s="431"/>
      <c r="SEU66" s="431"/>
      <c r="SEV66" s="431"/>
      <c r="SEW66" s="431"/>
      <c r="SEX66" s="431"/>
      <c r="SEY66" s="431"/>
      <c r="SEZ66" s="431"/>
      <c r="SFA66" s="431"/>
      <c r="SFB66" s="431"/>
      <c r="SFC66" s="431"/>
      <c r="SFD66" s="431"/>
      <c r="SFE66" s="431"/>
      <c r="SFF66" s="431"/>
      <c r="SFG66" s="431"/>
      <c r="SFH66" s="431"/>
      <c r="SFI66" s="431"/>
      <c r="SFJ66" s="431"/>
      <c r="SFK66" s="431"/>
      <c r="SFL66" s="431"/>
      <c r="SFM66" s="431"/>
      <c r="SFN66" s="431"/>
      <c r="SFO66" s="431"/>
      <c r="SFP66" s="431"/>
      <c r="SFQ66" s="431"/>
      <c r="SFR66" s="431"/>
      <c r="SFS66" s="431"/>
      <c r="SFT66" s="431"/>
      <c r="SFU66" s="431"/>
      <c r="SFV66" s="431"/>
      <c r="SFW66" s="431"/>
      <c r="SFX66" s="431"/>
      <c r="SFY66" s="431"/>
      <c r="SFZ66" s="431"/>
      <c r="SGA66" s="431"/>
      <c r="SGB66" s="431"/>
      <c r="SGC66" s="431"/>
      <c r="SGD66" s="431"/>
      <c r="SGE66" s="431"/>
      <c r="SGF66" s="431"/>
      <c r="SGG66" s="431"/>
      <c r="SGH66" s="431"/>
      <c r="SGI66" s="431"/>
      <c r="SGJ66" s="431"/>
      <c r="SGK66" s="431"/>
      <c r="SGL66" s="431"/>
      <c r="SGM66" s="431"/>
      <c r="SGN66" s="431"/>
      <c r="SGO66" s="431"/>
      <c r="SGP66" s="431"/>
      <c r="SGQ66" s="431"/>
      <c r="SGR66" s="431"/>
      <c r="SGS66" s="431"/>
      <c r="SGT66" s="431"/>
      <c r="SGU66" s="431"/>
      <c r="SGV66" s="431"/>
      <c r="SGW66" s="431"/>
      <c r="SGX66" s="431"/>
      <c r="SGY66" s="431"/>
      <c r="SGZ66" s="431"/>
      <c r="SHA66" s="431"/>
      <c r="SHB66" s="431"/>
      <c r="SHC66" s="431"/>
      <c r="SHD66" s="431"/>
      <c r="SHE66" s="431"/>
      <c r="SHF66" s="431"/>
      <c r="SHG66" s="431"/>
      <c r="SHH66" s="431"/>
      <c r="SHI66" s="431"/>
      <c r="SHJ66" s="431"/>
      <c r="SHK66" s="431"/>
      <c r="SHL66" s="431"/>
      <c r="SHM66" s="431"/>
      <c r="SHN66" s="431"/>
      <c r="SHO66" s="431"/>
      <c r="SHP66" s="431"/>
      <c r="SHQ66" s="431"/>
      <c r="SHR66" s="431"/>
      <c r="SHS66" s="431"/>
      <c r="SHT66" s="431"/>
      <c r="SHU66" s="431"/>
      <c r="SHV66" s="431"/>
      <c r="SHW66" s="431"/>
      <c r="SHX66" s="431"/>
      <c r="SHY66" s="431"/>
      <c r="SHZ66" s="431"/>
      <c r="SIA66" s="431"/>
      <c r="SIB66" s="431"/>
      <c r="SIC66" s="431"/>
      <c r="SID66" s="431"/>
      <c r="SIE66" s="431"/>
      <c r="SIF66" s="431"/>
      <c r="SIG66" s="431"/>
      <c r="SIH66" s="431"/>
      <c r="SII66" s="431"/>
      <c r="SIJ66" s="431"/>
      <c r="SIK66" s="431"/>
      <c r="SIL66" s="431"/>
      <c r="SIM66" s="431"/>
      <c r="SIN66" s="431"/>
      <c r="SIO66" s="431"/>
      <c r="SIP66" s="431"/>
      <c r="SIQ66" s="431"/>
      <c r="SIR66" s="431"/>
      <c r="SIS66" s="431"/>
      <c r="SIT66" s="431"/>
      <c r="SIU66" s="431"/>
      <c r="SIV66" s="431"/>
      <c r="SIW66" s="431"/>
      <c r="SIX66" s="431"/>
      <c r="SIY66" s="431"/>
      <c r="SIZ66" s="431"/>
      <c r="SJA66" s="431"/>
      <c r="SJB66" s="431"/>
      <c r="SJC66" s="431"/>
      <c r="SJD66" s="431"/>
      <c r="SJE66" s="431"/>
      <c r="SJF66" s="431"/>
      <c r="SJG66" s="431"/>
      <c r="SJH66" s="431"/>
      <c r="SJI66" s="431"/>
      <c r="SJJ66" s="431"/>
      <c r="SJK66" s="431"/>
      <c r="SJL66" s="431"/>
      <c r="SJM66" s="431"/>
      <c r="SJN66" s="431"/>
      <c r="SJO66" s="431"/>
      <c r="SJP66" s="431"/>
      <c r="SJQ66" s="431"/>
      <c r="SJR66" s="431"/>
      <c r="SJS66" s="431"/>
      <c r="SJT66" s="431"/>
      <c r="SJU66" s="431"/>
      <c r="SJV66" s="431"/>
      <c r="SJW66" s="431"/>
      <c r="SJX66" s="431"/>
      <c r="SJY66" s="431"/>
      <c r="SJZ66" s="431"/>
      <c r="SKA66" s="431"/>
      <c r="SKB66" s="431"/>
      <c r="SKC66" s="431"/>
      <c r="SKD66" s="431"/>
      <c r="SKE66" s="431"/>
      <c r="SKF66" s="431"/>
      <c r="SKG66" s="431"/>
      <c r="SKH66" s="431"/>
      <c r="SKI66" s="431"/>
      <c r="SKJ66" s="431"/>
      <c r="SKK66" s="431"/>
      <c r="SKL66" s="431"/>
      <c r="SKM66" s="431"/>
      <c r="SKN66" s="431"/>
      <c r="SKO66" s="431"/>
      <c r="SKP66" s="431"/>
      <c r="SKQ66" s="431"/>
      <c r="SKR66" s="431"/>
      <c r="SKS66" s="431"/>
      <c r="SKT66" s="431"/>
      <c r="SKU66" s="431"/>
      <c r="SKV66" s="431"/>
      <c r="SKW66" s="431"/>
      <c r="SKX66" s="431"/>
      <c r="SKY66" s="431"/>
      <c r="SKZ66" s="431"/>
      <c r="SLA66" s="431"/>
      <c r="SLB66" s="431"/>
      <c r="SLC66" s="431"/>
      <c r="SLD66" s="431"/>
      <c r="SLE66" s="431"/>
      <c r="SLF66" s="431"/>
      <c r="SLG66" s="431"/>
      <c r="SLH66" s="431"/>
      <c r="SLI66" s="431"/>
      <c r="SLJ66" s="431"/>
      <c r="SLK66" s="431"/>
      <c r="SLL66" s="431"/>
      <c r="SLM66" s="431"/>
      <c r="SLN66" s="431"/>
      <c r="SLO66" s="431"/>
      <c r="SLP66" s="431"/>
      <c r="SLQ66" s="431"/>
      <c r="SLR66" s="431"/>
      <c r="SLS66" s="431"/>
      <c r="SLT66" s="431"/>
      <c r="SLU66" s="431"/>
      <c r="SLV66" s="431"/>
      <c r="SLW66" s="431"/>
      <c r="SLX66" s="431"/>
      <c r="SLY66" s="431"/>
      <c r="SLZ66" s="431"/>
      <c r="SMA66" s="431"/>
      <c r="SMB66" s="431"/>
      <c r="SMC66" s="431"/>
      <c r="SMD66" s="431"/>
      <c r="SME66" s="431"/>
      <c r="SMF66" s="431"/>
      <c r="SMG66" s="431"/>
      <c r="SMH66" s="431"/>
      <c r="SMI66" s="431"/>
      <c r="SMJ66" s="431"/>
      <c r="SMK66" s="431"/>
      <c r="SML66" s="431"/>
      <c r="SMM66" s="431"/>
      <c r="SMN66" s="431"/>
      <c r="SMO66" s="431"/>
      <c r="SMP66" s="431"/>
      <c r="SMQ66" s="431"/>
      <c r="SMR66" s="431"/>
      <c r="SMS66" s="431"/>
      <c r="SMT66" s="431"/>
      <c r="SMU66" s="431"/>
      <c r="SMV66" s="431"/>
      <c r="SMW66" s="431"/>
      <c r="SMX66" s="431"/>
      <c r="SMY66" s="431"/>
      <c r="SMZ66" s="431"/>
      <c r="SNA66" s="431"/>
      <c r="SNB66" s="431"/>
      <c r="SNC66" s="431"/>
      <c r="SND66" s="431"/>
      <c r="SNE66" s="431"/>
      <c r="SNF66" s="431"/>
      <c r="SNG66" s="431"/>
      <c r="SNH66" s="431"/>
      <c r="SNI66" s="431"/>
      <c r="SNJ66" s="431"/>
      <c r="SNK66" s="431"/>
      <c r="SNL66" s="431"/>
      <c r="SNM66" s="431"/>
      <c r="SNN66" s="431"/>
      <c r="SNO66" s="431"/>
      <c r="SNP66" s="431"/>
      <c r="SNQ66" s="431"/>
      <c r="SNR66" s="431"/>
      <c r="SNS66" s="431"/>
      <c r="SNT66" s="431"/>
      <c r="SNU66" s="431"/>
      <c r="SNV66" s="431"/>
      <c r="SNW66" s="431"/>
      <c r="SNX66" s="431"/>
      <c r="SNY66" s="431"/>
      <c r="SNZ66" s="431"/>
      <c r="SOA66" s="431"/>
      <c r="SOB66" s="431"/>
      <c r="SOC66" s="431"/>
      <c r="SOD66" s="431"/>
      <c r="SOE66" s="431"/>
      <c r="SOF66" s="431"/>
      <c r="SOG66" s="431"/>
      <c r="SOH66" s="431"/>
      <c r="SOI66" s="431"/>
      <c r="SOJ66" s="431"/>
      <c r="SOK66" s="431"/>
      <c r="SOL66" s="431"/>
      <c r="SOM66" s="431"/>
      <c r="SON66" s="431"/>
      <c r="SOO66" s="431"/>
      <c r="SOP66" s="431"/>
      <c r="SOQ66" s="431"/>
      <c r="SOR66" s="431"/>
      <c r="SOS66" s="431"/>
      <c r="SOT66" s="431"/>
      <c r="SOU66" s="431"/>
      <c r="SOV66" s="431"/>
      <c r="SOW66" s="431"/>
      <c r="SOX66" s="431"/>
      <c r="SOY66" s="431"/>
      <c r="SOZ66" s="431"/>
      <c r="SPA66" s="431"/>
      <c r="SPB66" s="431"/>
      <c r="SPC66" s="431"/>
      <c r="SPD66" s="431"/>
      <c r="SPE66" s="431"/>
      <c r="SPF66" s="431"/>
      <c r="SPG66" s="431"/>
      <c r="SPH66" s="431"/>
      <c r="SPI66" s="431"/>
      <c r="SPJ66" s="431"/>
      <c r="SPK66" s="431"/>
      <c r="SPL66" s="431"/>
      <c r="SPM66" s="431"/>
      <c r="SPN66" s="431"/>
      <c r="SPO66" s="431"/>
      <c r="SPP66" s="431"/>
      <c r="SPQ66" s="431"/>
      <c r="SPR66" s="431"/>
      <c r="SPS66" s="431"/>
      <c r="SPT66" s="431"/>
      <c r="SPU66" s="431"/>
      <c r="SPV66" s="431"/>
      <c r="SPW66" s="431"/>
      <c r="SPX66" s="431"/>
      <c r="SPY66" s="431"/>
      <c r="SPZ66" s="431"/>
      <c r="SQA66" s="431"/>
      <c r="SQB66" s="431"/>
      <c r="SQC66" s="431"/>
      <c r="SQD66" s="431"/>
      <c r="SQE66" s="431"/>
      <c r="SQF66" s="431"/>
      <c r="SQG66" s="431"/>
      <c r="SQH66" s="431"/>
      <c r="SQI66" s="431"/>
      <c r="SQJ66" s="431"/>
      <c r="SQK66" s="431"/>
      <c r="SQL66" s="431"/>
      <c r="SQM66" s="431"/>
      <c r="SQN66" s="431"/>
      <c r="SQO66" s="431"/>
      <c r="SQP66" s="431"/>
      <c r="SQQ66" s="431"/>
      <c r="SQR66" s="431"/>
      <c r="SQS66" s="431"/>
      <c r="SQT66" s="431"/>
      <c r="SQU66" s="431"/>
      <c r="SQV66" s="431"/>
      <c r="SQW66" s="431"/>
      <c r="SQX66" s="431"/>
      <c r="SQY66" s="431"/>
      <c r="SQZ66" s="431"/>
      <c r="SRA66" s="431"/>
      <c r="SRB66" s="431"/>
      <c r="SRC66" s="431"/>
      <c r="SRD66" s="431"/>
      <c r="SRE66" s="431"/>
      <c r="SRF66" s="431"/>
      <c r="SRG66" s="431"/>
      <c r="SRH66" s="431"/>
      <c r="SRI66" s="431"/>
      <c r="SRJ66" s="431"/>
      <c r="SRK66" s="431"/>
      <c r="SRL66" s="431"/>
      <c r="SRM66" s="431"/>
      <c r="SRN66" s="431"/>
      <c r="SRO66" s="431"/>
      <c r="SRP66" s="431"/>
      <c r="SRQ66" s="431"/>
      <c r="SRR66" s="431"/>
      <c r="SRS66" s="431"/>
      <c r="SRT66" s="431"/>
      <c r="SRU66" s="431"/>
      <c r="SRV66" s="431"/>
      <c r="SRW66" s="431"/>
      <c r="SRX66" s="431"/>
      <c r="SRY66" s="431"/>
      <c r="SRZ66" s="431"/>
      <c r="SSA66" s="431"/>
      <c r="SSB66" s="431"/>
      <c r="SSC66" s="431"/>
      <c r="SSD66" s="431"/>
      <c r="SSE66" s="431"/>
      <c r="SSF66" s="431"/>
      <c r="SSG66" s="431"/>
      <c r="SSH66" s="431"/>
      <c r="SSI66" s="431"/>
      <c r="SSJ66" s="431"/>
      <c r="SSK66" s="431"/>
      <c r="SSL66" s="431"/>
      <c r="SSM66" s="431"/>
      <c r="SSN66" s="431"/>
      <c r="SSO66" s="431"/>
      <c r="SSP66" s="431"/>
      <c r="SSQ66" s="431"/>
      <c r="SSR66" s="431"/>
      <c r="SSS66" s="431"/>
      <c r="SST66" s="431"/>
      <c r="SSU66" s="431"/>
      <c r="SSV66" s="431"/>
      <c r="SSW66" s="431"/>
      <c r="SSX66" s="431"/>
      <c r="SSY66" s="431"/>
      <c r="SSZ66" s="431"/>
      <c r="STA66" s="431"/>
      <c r="STB66" s="431"/>
      <c r="STC66" s="431"/>
      <c r="STD66" s="431"/>
      <c r="STE66" s="431"/>
      <c r="STF66" s="431"/>
      <c r="STG66" s="431"/>
      <c r="STH66" s="431"/>
      <c r="STI66" s="431"/>
      <c r="STJ66" s="431"/>
      <c r="STK66" s="431"/>
      <c r="STL66" s="431"/>
      <c r="STM66" s="431"/>
      <c r="STN66" s="431"/>
      <c r="STO66" s="431"/>
      <c r="STP66" s="431"/>
      <c r="STQ66" s="431"/>
      <c r="STR66" s="431"/>
      <c r="STS66" s="431"/>
      <c r="STT66" s="431"/>
      <c r="STU66" s="431"/>
      <c r="STV66" s="431"/>
      <c r="STW66" s="431"/>
      <c r="STX66" s="431"/>
      <c r="STY66" s="431"/>
      <c r="STZ66" s="431"/>
      <c r="SUA66" s="431"/>
      <c r="SUB66" s="431"/>
      <c r="SUC66" s="431"/>
      <c r="SUD66" s="431"/>
      <c r="SUE66" s="431"/>
      <c r="SUF66" s="431"/>
      <c r="SUG66" s="431"/>
      <c r="SUH66" s="431"/>
      <c r="SUI66" s="431"/>
      <c r="SUJ66" s="431"/>
      <c r="SUK66" s="431"/>
      <c r="SUL66" s="431"/>
      <c r="SUM66" s="431"/>
      <c r="SUN66" s="431"/>
      <c r="SUO66" s="431"/>
      <c r="SUP66" s="431"/>
      <c r="SUQ66" s="431"/>
      <c r="SUR66" s="431"/>
      <c r="SUS66" s="431"/>
      <c r="SUT66" s="431"/>
      <c r="SUU66" s="431"/>
      <c r="SUV66" s="431"/>
      <c r="SUW66" s="431"/>
      <c r="SUX66" s="431"/>
      <c r="SUY66" s="431"/>
      <c r="SUZ66" s="431"/>
      <c r="SVA66" s="431"/>
      <c r="SVB66" s="431"/>
      <c r="SVC66" s="431"/>
      <c r="SVD66" s="431"/>
      <c r="SVE66" s="431"/>
      <c r="SVF66" s="431"/>
      <c r="SVG66" s="431"/>
      <c r="SVH66" s="431"/>
      <c r="SVI66" s="431"/>
      <c r="SVJ66" s="431"/>
      <c r="SVK66" s="431"/>
      <c r="SVL66" s="431"/>
      <c r="SVM66" s="431"/>
      <c r="SVN66" s="431"/>
      <c r="SVO66" s="431"/>
      <c r="SVP66" s="431"/>
      <c r="SVQ66" s="431"/>
      <c r="SVR66" s="431"/>
      <c r="SVS66" s="431"/>
      <c r="SVT66" s="431"/>
      <c r="SVU66" s="431"/>
      <c r="SVV66" s="431"/>
      <c r="SVW66" s="431"/>
      <c r="SVX66" s="431"/>
      <c r="SVY66" s="431"/>
      <c r="SVZ66" s="431"/>
      <c r="SWA66" s="431"/>
      <c r="SWB66" s="431"/>
      <c r="SWC66" s="431"/>
      <c r="SWD66" s="431"/>
      <c r="SWE66" s="431"/>
      <c r="SWF66" s="431"/>
      <c r="SWG66" s="431"/>
      <c r="SWH66" s="431"/>
      <c r="SWI66" s="431"/>
      <c r="SWJ66" s="431"/>
      <c r="SWK66" s="431"/>
      <c r="SWL66" s="431"/>
      <c r="SWM66" s="431"/>
      <c r="SWN66" s="431"/>
      <c r="SWO66" s="431"/>
      <c r="SWP66" s="431"/>
      <c r="SWQ66" s="431"/>
      <c r="SWR66" s="431"/>
      <c r="SWS66" s="431"/>
      <c r="SWT66" s="431"/>
      <c r="SWU66" s="431"/>
      <c r="SWV66" s="431"/>
      <c r="SWW66" s="431"/>
      <c r="SWX66" s="431"/>
      <c r="SWY66" s="431"/>
      <c r="SWZ66" s="431"/>
      <c r="SXA66" s="431"/>
      <c r="SXB66" s="431"/>
      <c r="SXC66" s="431"/>
      <c r="SXD66" s="431"/>
      <c r="SXE66" s="431"/>
      <c r="SXF66" s="431"/>
      <c r="SXG66" s="431"/>
      <c r="SXH66" s="431"/>
      <c r="SXI66" s="431"/>
      <c r="SXJ66" s="431"/>
      <c r="SXK66" s="431"/>
      <c r="SXL66" s="431"/>
      <c r="SXM66" s="431"/>
      <c r="SXN66" s="431"/>
      <c r="SXO66" s="431"/>
      <c r="SXP66" s="431"/>
      <c r="SXQ66" s="431"/>
      <c r="SXR66" s="431"/>
      <c r="SXS66" s="431"/>
      <c r="SXT66" s="431"/>
      <c r="SXU66" s="431"/>
      <c r="SXV66" s="431"/>
      <c r="SXW66" s="431"/>
      <c r="SXX66" s="431"/>
      <c r="SXY66" s="431"/>
      <c r="SXZ66" s="431"/>
      <c r="SYA66" s="431"/>
      <c r="SYB66" s="431"/>
      <c r="SYC66" s="431"/>
      <c r="SYD66" s="431"/>
      <c r="SYE66" s="431"/>
      <c r="SYF66" s="431"/>
      <c r="SYG66" s="431"/>
      <c r="SYH66" s="431"/>
      <c r="SYI66" s="431"/>
      <c r="SYJ66" s="431"/>
      <c r="SYK66" s="431"/>
      <c r="SYL66" s="431"/>
      <c r="SYM66" s="431"/>
      <c r="SYN66" s="431"/>
      <c r="SYO66" s="431"/>
      <c r="SYP66" s="431"/>
      <c r="SYQ66" s="431"/>
      <c r="SYR66" s="431"/>
      <c r="SYS66" s="431"/>
      <c r="SYT66" s="431"/>
      <c r="SYU66" s="431"/>
      <c r="SYV66" s="431"/>
      <c r="SYW66" s="431"/>
      <c r="SYX66" s="431"/>
      <c r="SYY66" s="431"/>
      <c r="SYZ66" s="431"/>
      <c r="SZA66" s="431"/>
      <c r="SZB66" s="431"/>
      <c r="SZC66" s="431"/>
      <c r="SZD66" s="431"/>
      <c r="SZE66" s="431"/>
      <c r="SZF66" s="431"/>
      <c r="SZG66" s="431"/>
      <c r="SZH66" s="431"/>
      <c r="SZI66" s="431"/>
      <c r="SZJ66" s="431"/>
      <c r="SZK66" s="431"/>
      <c r="SZL66" s="431"/>
      <c r="SZM66" s="431"/>
      <c r="SZN66" s="431"/>
      <c r="SZO66" s="431"/>
      <c r="SZP66" s="431"/>
      <c r="SZQ66" s="431"/>
      <c r="SZR66" s="431"/>
      <c r="SZS66" s="431"/>
      <c r="SZT66" s="431"/>
      <c r="SZU66" s="431"/>
      <c r="SZV66" s="431"/>
      <c r="SZW66" s="431"/>
      <c r="SZX66" s="431"/>
      <c r="SZY66" s="431"/>
      <c r="SZZ66" s="431"/>
      <c r="TAA66" s="431"/>
      <c r="TAB66" s="431"/>
      <c r="TAC66" s="431"/>
      <c r="TAD66" s="431"/>
      <c r="TAE66" s="431"/>
      <c r="TAF66" s="431"/>
      <c r="TAG66" s="431"/>
      <c r="TAH66" s="431"/>
      <c r="TAI66" s="431"/>
      <c r="TAJ66" s="431"/>
      <c r="TAK66" s="431"/>
      <c r="TAL66" s="431"/>
      <c r="TAM66" s="431"/>
      <c r="TAN66" s="431"/>
      <c r="TAO66" s="431"/>
      <c r="TAP66" s="431"/>
      <c r="TAQ66" s="431"/>
      <c r="TAR66" s="431"/>
      <c r="TAS66" s="431"/>
      <c r="TAT66" s="431"/>
      <c r="TAU66" s="431"/>
      <c r="TAV66" s="431"/>
      <c r="TAW66" s="431"/>
      <c r="TAX66" s="431"/>
      <c r="TAY66" s="431"/>
      <c r="TAZ66" s="431"/>
      <c r="TBA66" s="431"/>
      <c r="TBB66" s="431"/>
      <c r="TBC66" s="431"/>
      <c r="TBD66" s="431"/>
      <c r="TBE66" s="431"/>
      <c r="TBF66" s="431"/>
      <c r="TBG66" s="431"/>
      <c r="TBH66" s="431"/>
      <c r="TBI66" s="431"/>
      <c r="TBJ66" s="431"/>
      <c r="TBK66" s="431"/>
      <c r="TBL66" s="431"/>
      <c r="TBM66" s="431"/>
      <c r="TBN66" s="431"/>
      <c r="TBO66" s="431"/>
      <c r="TBP66" s="431"/>
      <c r="TBQ66" s="431"/>
      <c r="TBR66" s="431"/>
      <c r="TBS66" s="431"/>
      <c r="TBT66" s="431"/>
      <c r="TBU66" s="431"/>
      <c r="TBV66" s="431"/>
      <c r="TBW66" s="431"/>
      <c r="TBX66" s="431"/>
      <c r="TBY66" s="431"/>
      <c r="TBZ66" s="431"/>
      <c r="TCA66" s="431"/>
      <c r="TCB66" s="431"/>
      <c r="TCC66" s="431"/>
      <c r="TCD66" s="431"/>
      <c r="TCE66" s="431"/>
      <c r="TCF66" s="431"/>
      <c r="TCG66" s="431"/>
      <c r="TCH66" s="431"/>
      <c r="TCI66" s="431"/>
      <c r="TCJ66" s="431"/>
      <c r="TCK66" s="431"/>
      <c r="TCL66" s="431"/>
      <c r="TCM66" s="431"/>
      <c r="TCN66" s="431"/>
      <c r="TCO66" s="431"/>
      <c r="TCP66" s="431"/>
      <c r="TCQ66" s="431"/>
      <c r="TCR66" s="431"/>
      <c r="TCS66" s="431"/>
      <c r="TCT66" s="431"/>
      <c r="TCU66" s="431"/>
      <c r="TCV66" s="431"/>
      <c r="TCW66" s="431"/>
      <c r="TCX66" s="431"/>
      <c r="TCY66" s="431"/>
      <c r="TCZ66" s="431"/>
      <c r="TDA66" s="431"/>
      <c r="TDB66" s="431"/>
      <c r="TDC66" s="431"/>
      <c r="TDD66" s="431"/>
      <c r="TDE66" s="431"/>
      <c r="TDF66" s="431"/>
      <c r="TDG66" s="431"/>
      <c r="TDH66" s="431"/>
      <c r="TDI66" s="431"/>
      <c r="TDJ66" s="431"/>
      <c r="TDK66" s="431"/>
      <c r="TDL66" s="431"/>
      <c r="TDM66" s="431"/>
      <c r="TDN66" s="431"/>
      <c r="TDO66" s="431"/>
      <c r="TDP66" s="431"/>
      <c r="TDQ66" s="431"/>
      <c r="TDR66" s="431"/>
      <c r="TDS66" s="431"/>
      <c r="TDT66" s="431"/>
      <c r="TDU66" s="431"/>
      <c r="TDV66" s="431"/>
      <c r="TDW66" s="431"/>
      <c r="TDX66" s="431"/>
      <c r="TDY66" s="431"/>
      <c r="TDZ66" s="431"/>
      <c r="TEA66" s="431"/>
      <c r="TEB66" s="431"/>
      <c r="TEC66" s="431"/>
      <c r="TED66" s="431"/>
      <c r="TEE66" s="431"/>
      <c r="TEF66" s="431"/>
      <c r="TEG66" s="431"/>
      <c r="TEH66" s="431"/>
      <c r="TEI66" s="431"/>
      <c r="TEJ66" s="431"/>
      <c r="TEK66" s="431"/>
      <c r="TEL66" s="431"/>
      <c r="TEM66" s="431"/>
      <c r="TEN66" s="431"/>
      <c r="TEO66" s="431"/>
      <c r="TEP66" s="431"/>
      <c r="TEQ66" s="431"/>
      <c r="TER66" s="431"/>
      <c r="TES66" s="431"/>
      <c r="TET66" s="431"/>
      <c r="TEU66" s="431"/>
      <c r="TEV66" s="431"/>
      <c r="TEW66" s="431"/>
      <c r="TEX66" s="431"/>
      <c r="TEY66" s="431"/>
      <c r="TEZ66" s="431"/>
      <c r="TFA66" s="431"/>
      <c r="TFB66" s="431"/>
      <c r="TFC66" s="431"/>
      <c r="TFD66" s="431"/>
      <c r="TFE66" s="431"/>
      <c r="TFF66" s="431"/>
      <c r="TFG66" s="431"/>
      <c r="TFH66" s="431"/>
      <c r="TFI66" s="431"/>
      <c r="TFJ66" s="431"/>
      <c r="TFK66" s="431"/>
      <c r="TFL66" s="431"/>
      <c r="TFM66" s="431"/>
      <c r="TFN66" s="431"/>
      <c r="TFO66" s="431"/>
      <c r="TFP66" s="431"/>
      <c r="TFQ66" s="431"/>
      <c r="TFR66" s="431"/>
      <c r="TFS66" s="431"/>
      <c r="TFT66" s="431"/>
      <c r="TFU66" s="431"/>
      <c r="TFV66" s="431"/>
      <c r="TFW66" s="431"/>
      <c r="TFX66" s="431"/>
      <c r="TFY66" s="431"/>
      <c r="TFZ66" s="431"/>
      <c r="TGA66" s="431"/>
      <c r="TGB66" s="431"/>
      <c r="TGC66" s="431"/>
      <c r="TGD66" s="431"/>
      <c r="TGE66" s="431"/>
      <c r="TGF66" s="431"/>
      <c r="TGG66" s="431"/>
      <c r="TGH66" s="431"/>
      <c r="TGI66" s="431"/>
      <c r="TGJ66" s="431"/>
      <c r="TGK66" s="431"/>
      <c r="TGL66" s="431"/>
      <c r="TGM66" s="431"/>
      <c r="TGN66" s="431"/>
      <c r="TGO66" s="431"/>
      <c r="TGP66" s="431"/>
      <c r="TGQ66" s="431"/>
      <c r="TGR66" s="431"/>
      <c r="TGS66" s="431"/>
      <c r="TGT66" s="431"/>
      <c r="TGU66" s="431"/>
      <c r="TGV66" s="431"/>
      <c r="TGW66" s="431"/>
      <c r="TGX66" s="431"/>
      <c r="TGY66" s="431"/>
      <c r="TGZ66" s="431"/>
      <c r="THA66" s="431"/>
      <c r="THB66" s="431"/>
      <c r="THC66" s="431"/>
      <c r="THD66" s="431"/>
      <c r="THE66" s="431"/>
      <c r="THF66" s="431"/>
      <c r="THG66" s="431"/>
      <c r="THH66" s="431"/>
      <c r="THI66" s="431"/>
      <c r="THJ66" s="431"/>
      <c r="THK66" s="431"/>
      <c r="THL66" s="431"/>
      <c r="THM66" s="431"/>
      <c r="THN66" s="431"/>
      <c r="THO66" s="431"/>
      <c r="THP66" s="431"/>
      <c r="THQ66" s="431"/>
      <c r="THR66" s="431"/>
      <c r="THS66" s="431"/>
      <c r="THT66" s="431"/>
      <c r="THU66" s="431"/>
      <c r="THV66" s="431"/>
      <c r="THW66" s="431"/>
      <c r="THX66" s="431"/>
      <c r="THY66" s="431"/>
      <c r="THZ66" s="431"/>
      <c r="TIA66" s="431"/>
      <c r="TIB66" s="431"/>
      <c r="TIC66" s="431"/>
      <c r="TID66" s="431"/>
      <c r="TIE66" s="431"/>
      <c r="TIF66" s="431"/>
      <c r="TIG66" s="431"/>
      <c r="TIH66" s="431"/>
      <c r="TII66" s="431"/>
      <c r="TIJ66" s="431"/>
      <c r="TIK66" s="431"/>
      <c r="TIL66" s="431"/>
      <c r="TIM66" s="431"/>
      <c r="TIN66" s="431"/>
      <c r="TIO66" s="431"/>
      <c r="TIP66" s="431"/>
      <c r="TIQ66" s="431"/>
      <c r="TIR66" s="431"/>
      <c r="TIS66" s="431"/>
      <c r="TIT66" s="431"/>
      <c r="TIU66" s="431"/>
      <c r="TIV66" s="431"/>
      <c r="TIW66" s="431"/>
      <c r="TIX66" s="431"/>
      <c r="TIY66" s="431"/>
      <c r="TIZ66" s="431"/>
      <c r="TJA66" s="431"/>
      <c r="TJB66" s="431"/>
      <c r="TJC66" s="431"/>
      <c r="TJD66" s="431"/>
      <c r="TJE66" s="431"/>
      <c r="TJF66" s="431"/>
      <c r="TJG66" s="431"/>
      <c r="TJH66" s="431"/>
      <c r="TJI66" s="431"/>
      <c r="TJJ66" s="431"/>
      <c r="TJK66" s="431"/>
      <c r="TJL66" s="431"/>
      <c r="TJM66" s="431"/>
      <c r="TJN66" s="431"/>
      <c r="TJO66" s="431"/>
      <c r="TJP66" s="431"/>
      <c r="TJQ66" s="431"/>
      <c r="TJR66" s="431"/>
      <c r="TJS66" s="431"/>
      <c r="TJT66" s="431"/>
      <c r="TJU66" s="431"/>
      <c r="TJV66" s="431"/>
      <c r="TJW66" s="431"/>
      <c r="TJX66" s="431"/>
      <c r="TJY66" s="431"/>
      <c r="TJZ66" s="431"/>
      <c r="TKA66" s="431"/>
      <c r="TKB66" s="431"/>
      <c r="TKC66" s="431"/>
      <c r="TKD66" s="431"/>
      <c r="TKE66" s="431"/>
      <c r="TKF66" s="431"/>
      <c r="TKG66" s="431"/>
      <c r="TKH66" s="431"/>
      <c r="TKI66" s="431"/>
      <c r="TKJ66" s="431"/>
      <c r="TKK66" s="431"/>
      <c r="TKL66" s="431"/>
      <c r="TKM66" s="431"/>
      <c r="TKN66" s="431"/>
      <c r="TKO66" s="431"/>
      <c r="TKP66" s="431"/>
      <c r="TKQ66" s="431"/>
      <c r="TKR66" s="431"/>
      <c r="TKS66" s="431"/>
      <c r="TKT66" s="431"/>
      <c r="TKU66" s="431"/>
      <c r="TKV66" s="431"/>
      <c r="TKW66" s="431"/>
      <c r="TKX66" s="431"/>
      <c r="TKY66" s="431"/>
      <c r="TKZ66" s="431"/>
      <c r="TLA66" s="431"/>
      <c r="TLB66" s="431"/>
      <c r="TLC66" s="431"/>
      <c r="TLD66" s="431"/>
      <c r="TLE66" s="431"/>
      <c r="TLF66" s="431"/>
      <c r="TLG66" s="431"/>
      <c r="TLH66" s="431"/>
      <c r="TLI66" s="431"/>
      <c r="TLJ66" s="431"/>
      <c r="TLK66" s="431"/>
      <c r="TLL66" s="431"/>
      <c r="TLM66" s="431"/>
      <c r="TLN66" s="431"/>
      <c r="TLO66" s="431"/>
      <c r="TLP66" s="431"/>
      <c r="TLQ66" s="431"/>
      <c r="TLR66" s="431"/>
      <c r="TLS66" s="431"/>
      <c r="TLT66" s="431"/>
      <c r="TLU66" s="431"/>
      <c r="TLV66" s="431"/>
      <c r="TLW66" s="431"/>
      <c r="TLX66" s="431"/>
      <c r="TLY66" s="431"/>
      <c r="TLZ66" s="431"/>
      <c r="TMA66" s="431"/>
      <c r="TMB66" s="431"/>
      <c r="TMC66" s="431"/>
      <c r="TMD66" s="431"/>
      <c r="TME66" s="431"/>
      <c r="TMF66" s="431"/>
      <c r="TMG66" s="431"/>
      <c r="TMH66" s="431"/>
      <c r="TMI66" s="431"/>
      <c r="TMJ66" s="431"/>
      <c r="TMK66" s="431"/>
      <c r="TML66" s="431"/>
      <c r="TMM66" s="431"/>
      <c r="TMN66" s="431"/>
      <c r="TMO66" s="431"/>
      <c r="TMP66" s="431"/>
      <c r="TMQ66" s="431"/>
      <c r="TMR66" s="431"/>
      <c r="TMS66" s="431"/>
      <c r="TMT66" s="431"/>
      <c r="TMU66" s="431"/>
      <c r="TMV66" s="431"/>
      <c r="TMW66" s="431"/>
      <c r="TMX66" s="431"/>
      <c r="TMY66" s="431"/>
      <c r="TMZ66" s="431"/>
      <c r="TNA66" s="431"/>
      <c r="TNB66" s="431"/>
      <c r="TNC66" s="431"/>
      <c r="TND66" s="431"/>
      <c r="TNE66" s="431"/>
      <c r="TNF66" s="431"/>
      <c r="TNG66" s="431"/>
      <c r="TNH66" s="431"/>
      <c r="TNI66" s="431"/>
      <c r="TNJ66" s="431"/>
      <c r="TNK66" s="431"/>
      <c r="TNL66" s="431"/>
      <c r="TNM66" s="431"/>
      <c r="TNN66" s="431"/>
      <c r="TNO66" s="431"/>
      <c r="TNP66" s="431"/>
      <c r="TNQ66" s="431"/>
      <c r="TNR66" s="431"/>
      <c r="TNS66" s="431"/>
      <c r="TNT66" s="431"/>
      <c r="TNU66" s="431"/>
      <c r="TNV66" s="431"/>
      <c r="TNW66" s="431"/>
      <c r="TNX66" s="431"/>
      <c r="TNY66" s="431"/>
      <c r="TNZ66" s="431"/>
      <c r="TOA66" s="431"/>
      <c r="TOB66" s="431"/>
      <c r="TOC66" s="431"/>
      <c r="TOD66" s="431"/>
      <c r="TOE66" s="431"/>
      <c r="TOF66" s="431"/>
      <c r="TOG66" s="431"/>
      <c r="TOH66" s="431"/>
      <c r="TOI66" s="431"/>
      <c r="TOJ66" s="431"/>
      <c r="TOK66" s="431"/>
      <c r="TOL66" s="431"/>
      <c r="TOM66" s="431"/>
      <c r="TON66" s="431"/>
      <c r="TOO66" s="431"/>
      <c r="TOP66" s="431"/>
      <c r="TOQ66" s="431"/>
      <c r="TOR66" s="431"/>
      <c r="TOS66" s="431"/>
      <c r="TOT66" s="431"/>
      <c r="TOU66" s="431"/>
      <c r="TOV66" s="431"/>
      <c r="TOW66" s="431"/>
      <c r="TOX66" s="431"/>
      <c r="TOY66" s="431"/>
      <c r="TOZ66" s="431"/>
      <c r="TPA66" s="431"/>
      <c r="TPB66" s="431"/>
      <c r="TPC66" s="431"/>
      <c r="TPD66" s="431"/>
      <c r="TPE66" s="431"/>
      <c r="TPF66" s="431"/>
      <c r="TPG66" s="431"/>
      <c r="TPH66" s="431"/>
      <c r="TPI66" s="431"/>
      <c r="TPJ66" s="431"/>
      <c r="TPK66" s="431"/>
      <c r="TPL66" s="431"/>
      <c r="TPM66" s="431"/>
      <c r="TPN66" s="431"/>
      <c r="TPO66" s="431"/>
      <c r="TPP66" s="431"/>
      <c r="TPQ66" s="431"/>
      <c r="TPR66" s="431"/>
      <c r="TPS66" s="431"/>
      <c r="TPT66" s="431"/>
      <c r="TPU66" s="431"/>
      <c r="TPV66" s="431"/>
      <c r="TPW66" s="431"/>
      <c r="TPX66" s="431"/>
      <c r="TPY66" s="431"/>
      <c r="TPZ66" s="431"/>
      <c r="TQA66" s="431"/>
      <c r="TQB66" s="431"/>
      <c r="TQC66" s="431"/>
      <c r="TQD66" s="431"/>
      <c r="TQE66" s="431"/>
      <c r="TQF66" s="431"/>
      <c r="TQG66" s="431"/>
      <c r="TQH66" s="431"/>
      <c r="TQI66" s="431"/>
      <c r="TQJ66" s="431"/>
      <c r="TQK66" s="431"/>
      <c r="TQL66" s="431"/>
      <c r="TQM66" s="431"/>
      <c r="TQN66" s="431"/>
      <c r="TQO66" s="431"/>
      <c r="TQP66" s="431"/>
      <c r="TQQ66" s="431"/>
      <c r="TQR66" s="431"/>
      <c r="TQS66" s="431"/>
      <c r="TQT66" s="431"/>
      <c r="TQU66" s="431"/>
      <c r="TQV66" s="431"/>
      <c r="TQW66" s="431"/>
      <c r="TQX66" s="431"/>
      <c r="TQY66" s="431"/>
      <c r="TQZ66" s="431"/>
      <c r="TRA66" s="431"/>
      <c r="TRB66" s="431"/>
      <c r="TRC66" s="431"/>
      <c r="TRD66" s="431"/>
      <c r="TRE66" s="431"/>
      <c r="TRF66" s="431"/>
      <c r="TRG66" s="431"/>
      <c r="TRH66" s="431"/>
      <c r="TRI66" s="431"/>
      <c r="TRJ66" s="431"/>
      <c r="TRK66" s="431"/>
      <c r="TRL66" s="431"/>
      <c r="TRM66" s="431"/>
      <c r="TRN66" s="431"/>
      <c r="TRO66" s="431"/>
      <c r="TRP66" s="431"/>
      <c r="TRQ66" s="431"/>
      <c r="TRR66" s="431"/>
      <c r="TRS66" s="431"/>
      <c r="TRT66" s="431"/>
      <c r="TRU66" s="431"/>
      <c r="TRV66" s="431"/>
      <c r="TRW66" s="431"/>
      <c r="TRX66" s="431"/>
      <c r="TRY66" s="431"/>
      <c r="TRZ66" s="431"/>
      <c r="TSA66" s="431"/>
      <c r="TSB66" s="431"/>
      <c r="TSC66" s="431"/>
      <c r="TSD66" s="431"/>
      <c r="TSE66" s="431"/>
      <c r="TSF66" s="431"/>
      <c r="TSG66" s="431"/>
      <c r="TSH66" s="431"/>
      <c r="TSI66" s="431"/>
      <c r="TSJ66" s="431"/>
      <c r="TSK66" s="431"/>
      <c r="TSL66" s="431"/>
      <c r="TSM66" s="431"/>
      <c r="TSN66" s="431"/>
      <c r="TSO66" s="431"/>
      <c r="TSP66" s="431"/>
      <c r="TSQ66" s="431"/>
      <c r="TSR66" s="431"/>
      <c r="TSS66" s="431"/>
      <c r="TST66" s="431"/>
      <c r="TSU66" s="431"/>
      <c r="TSV66" s="431"/>
      <c r="TSW66" s="431"/>
      <c r="TSX66" s="431"/>
      <c r="TSY66" s="431"/>
      <c r="TSZ66" s="431"/>
      <c r="TTA66" s="431"/>
      <c r="TTB66" s="431"/>
      <c r="TTC66" s="431"/>
      <c r="TTD66" s="431"/>
      <c r="TTE66" s="431"/>
      <c r="TTF66" s="431"/>
      <c r="TTG66" s="431"/>
      <c r="TTH66" s="431"/>
      <c r="TTI66" s="431"/>
      <c r="TTJ66" s="431"/>
      <c r="TTK66" s="431"/>
      <c r="TTL66" s="431"/>
      <c r="TTM66" s="431"/>
      <c r="TTN66" s="431"/>
      <c r="TTO66" s="431"/>
      <c r="TTP66" s="431"/>
      <c r="TTQ66" s="431"/>
      <c r="TTR66" s="431"/>
      <c r="TTS66" s="431"/>
      <c r="TTT66" s="431"/>
      <c r="TTU66" s="431"/>
      <c r="TTV66" s="431"/>
      <c r="TTW66" s="431"/>
      <c r="TTX66" s="431"/>
      <c r="TTY66" s="431"/>
      <c r="TTZ66" s="431"/>
      <c r="TUA66" s="431"/>
      <c r="TUB66" s="431"/>
      <c r="TUC66" s="431"/>
      <c r="TUD66" s="431"/>
      <c r="TUE66" s="431"/>
      <c r="TUF66" s="431"/>
      <c r="TUG66" s="431"/>
      <c r="TUH66" s="431"/>
      <c r="TUI66" s="431"/>
      <c r="TUJ66" s="431"/>
      <c r="TUK66" s="431"/>
      <c r="TUL66" s="431"/>
      <c r="TUM66" s="431"/>
      <c r="TUN66" s="431"/>
      <c r="TUO66" s="431"/>
      <c r="TUP66" s="431"/>
      <c r="TUQ66" s="431"/>
      <c r="TUR66" s="431"/>
      <c r="TUS66" s="431"/>
      <c r="TUT66" s="431"/>
      <c r="TUU66" s="431"/>
      <c r="TUV66" s="431"/>
      <c r="TUW66" s="431"/>
      <c r="TUX66" s="431"/>
      <c r="TUY66" s="431"/>
      <c r="TUZ66" s="431"/>
      <c r="TVA66" s="431"/>
      <c r="TVB66" s="431"/>
      <c r="TVC66" s="431"/>
      <c r="TVD66" s="431"/>
      <c r="TVE66" s="431"/>
      <c r="TVF66" s="431"/>
      <c r="TVG66" s="431"/>
      <c r="TVH66" s="431"/>
      <c r="TVI66" s="431"/>
      <c r="TVJ66" s="431"/>
      <c r="TVK66" s="431"/>
      <c r="TVL66" s="431"/>
      <c r="TVM66" s="431"/>
      <c r="TVN66" s="431"/>
      <c r="TVO66" s="431"/>
      <c r="TVP66" s="431"/>
      <c r="TVQ66" s="431"/>
      <c r="TVR66" s="431"/>
      <c r="TVS66" s="431"/>
      <c r="TVT66" s="431"/>
      <c r="TVU66" s="431"/>
      <c r="TVV66" s="431"/>
      <c r="TVW66" s="431"/>
      <c r="TVX66" s="431"/>
      <c r="TVY66" s="431"/>
      <c r="TVZ66" s="431"/>
      <c r="TWA66" s="431"/>
      <c r="TWB66" s="431"/>
      <c r="TWC66" s="431"/>
      <c r="TWD66" s="431"/>
      <c r="TWE66" s="431"/>
      <c r="TWF66" s="431"/>
      <c r="TWG66" s="431"/>
      <c r="TWH66" s="431"/>
      <c r="TWI66" s="431"/>
      <c r="TWJ66" s="431"/>
      <c r="TWK66" s="431"/>
      <c r="TWL66" s="431"/>
      <c r="TWM66" s="431"/>
      <c r="TWN66" s="431"/>
      <c r="TWO66" s="431"/>
      <c r="TWP66" s="431"/>
      <c r="TWQ66" s="431"/>
      <c r="TWR66" s="431"/>
      <c r="TWS66" s="431"/>
      <c r="TWT66" s="431"/>
      <c r="TWU66" s="431"/>
      <c r="TWV66" s="431"/>
      <c r="TWW66" s="431"/>
      <c r="TWX66" s="431"/>
      <c r="TWY66" s="431"/>
      <c r="TWZ66" s="431"/>
      <c r="TXA66" s="431"/>
      <c r="TXB66" s="431"/>
      <c r="TXC66" s="431"/>
      <c r="TXD66" s="431"/>
      <c r="TXE66" s="431"/>
      <c r="TXF66" s="431"/>
      <c r="TXG66" s="431"/>
      <c r="TXH66" s="431"/>
      <c r="TXI66" s="431"/>
      <c r="TXJ66" s="431"/>
      <c r="TXK66" s="431"/>
      <c r="TXL66" s="431"/>
      <c r="TXM66" s="431"/>
      <c r="TXN66" s="431"/>
      <c r="TXO66" s="431"/>
      <c r="TXP66" s="431"/>
      <c r="TXQ66" s="431"/>
      <c r="TXR66" s="431"/>
      <c r="TXS66" s="431"/>
      <c r="TXT66" s="431"/>
      <c r="TXU66" s="431"/>
      <c r="TXV66" s="431"/>
      <c r="TXW66" s="431"/>
      <c r="TXX66" s="431"/>
      <c r="TXY66" s="431"/>
      <c r="TXZ66" s="431"/>
      <c r="TYA66" s="431"/>
      <c r="TYB66" s="431"/>
      <c r="TYC66" s="431"/>
      <c r="TYD66" s="431"/>
      <c r="TYE66" s="431"/>
      <c r="TYF66" s="431"/>
      <c r="TYG66" s="431"/>
      <c r="TYH66" s="431"/>
      <c r="TYI66" s="431"/>
      <c r="TYJ66" s="431"/>
      <c r="TYK66" s="431"/>
      <c r="TYL66" s="431"/>
      <c r="TYM66" s="431"/>
      <c r="TYN66" s="431"/>
      <c r="TYO66" s="431"/>
      <c r="TYP66" s="431"/>
      <c r="TYQ66" s="431"/>
      <c r="TYR66" s="431"/>
      <c r="TYS66" s="431"/>
      <c r="TYT66" s="431"/>
      <c r="TYU66" s="431"/>
      <c r="TYV66" s="431"/>
      <c r="TYW66" s="431"/>
      <c r="TYX66" s="431"/>
      <c r="TYY66" s="431"/>
      <c r="TYZ66" s="431"/>
      <c r="TZA66" s="431"/>
      <c r="TZB66" s="431"/>
      <c r="TZC66" s="431"/>
      <c r="TZD66" s="431"/>
      <c r="TZE66" s="431"/>
      <c r="TZF66" s="431"/>
      <c r="TZG66" s="431"/>
      <c r="TZH66" s="431"/>
      <c r="TZI66" s="431"/>
      <c r="TZJ66" s="431"/>
      <c r="TZK66" s="431"/>
      <c r="TZL66" s="431"/>
      <c r="TZM66" s="431"/>
      <c r="TZN66" s="431"/>
      <c r="TZO66" s="431"/>
      <c r="TZP66" s="431"/>
      <c r="TZQ66" s="431"/>
      <c r="TZR66" s="431"/>
      <c r="TZS66" s="431"/>
      <c r="TZT66" s="431"/>
      <c r="TZU66" s="431"/>
      <c r="TZV66" s="431"/>
      <c r="TZW66" s="431"/>
      <c r="TZX66" s="431"/>
      <c r="TZY66" s="431"/>
      <c r="TZZ66" s="431"/>
      <c r="UAA66" s="431"/>
      <c r="UAB66" s="431"/>
      <c r="UAC66" s="431"/>
      <c r="UAD66" s="431"/>
      <c r="UAE66" s="431"/>
      <c r="UAF66" s="431"/>
      <c r="UAG66" s="431"/>
      <c r="UAH66" s="431"/>
      <c r="UAI66" s="431"/>
      <c r="UAJ66" s="431"/>
      <c r="UAK66" s="431"/>
      <c r="UAL66" s="431"/>
      <c r="UAM66" s="431"/>
      <c r="UAN66" s="431"/>
      <c r="UAO66" s="431"/>
      <c r="UAP66" s="431"/>
      <c r="UAQ66" s="431"/>
      <c r="UAR66" s="431"/>
      <c r="UAS66" s="431"/>
      <c r="UAT66" s="431"/>
      <c r="UAU66" s="431"/>
      <c r="UAV66" s="431"/>
      <c r="UAW66" s="431"/>
      <c r="UAX66" s="431"/>
      <c r="UAY66" s="431"/>
      <c r="UAZ66" s="431"/>
      <c r="UBA66" s="431"/>
      <c r="UBB66" s="431"/>
      <c r="UBC66" s="431"/>
      <c r="UBD66" s="431"/>
      <c r="UBE66" s="431"/>
      <c r="UBF66" s="431"/>
      <c r="UBG66" s="431"/>
      <c r="UBH66" s="431"/>
      <c r="UBI66" s="431"/>
      <c r="UBJ66" s="431"/>
      <c r="UBK66" s="431"/>
      <c r="UBL66" s="431"/>
      <c r="UBM66" s="431"/>
      <c r="UBN66" s="431"/>
      <c r="UBO66" s="431"/>
      <c r="UBP66" s="431"/>
      <c r="UBQ66" s="431"/>
      <c r="UBR66" s="431"/>
      <c r="UBS66" s="431"/>
      <c r="UBT66" s="431"/>
      <c r="UBU66" s="431"/>
      <c r="UBV66" s="431"/>
      <c r="UBW66" s="431"/>
      <c r="UBX66" s="431"/>
      <c r="UBY66" s="431"/>
      <c r="UBZ66" s="431"/>
      <c r="UCA66" s="431"/>
      <c r="UCB66" s="431"/>
      <c r="UCC66" s="431"/>
      <c r="UCD66" s="431"/>
      <c r="UCE66" s="431"/>
      <c r="UCF66" s="431"/>
      <c r="UCG66" s="431"/>
      <c r="UCH66" s="431"/>
      <c r="UCI66" s="431"/>
      <c r="UCJ66" s="431"/>
      <c r="UCK66" s="431"/>
      <c r="UCL66" s="431"/>
      <c r="UCM66" s="431"/>
      <c r="UCN66" s="431"/>
      <c r="UCO66" s="431"/>
      <c r="UCP66" s="431"/>
      <c r="UCQ66" s="431"/>
      <c r="UCR66" s="431"/>
      <c r="UCS66" s="431"/>
      <c r="UCT66" s="431"/>
      <c r="UCU66" s="431"/>
      <c r="UCV66" s="431"/>
      <c r="UCW66" s="431"/>
      <c r="UCX66" s="431"/>
      <c r="UCY66" s="431"/>
      <c r="UCZ66" s="431"/>
      <c r="UDA66" s="431"/>
      <c r="UDB66" s="431"/>
      <c r="UDC66" s="431"/>
      <c r="UDD66" s="431"/>
      <c r="UDE66" s="431"/>
      <c r="UDF66" s="431"/>
      <c r="UDG66" s="431"/>
      <c r="UDH66" s="431"/>
      <c r="UDI66" s="431"/>
      <c r="UDJ66" s="431"/>
      <c r="UDK66" s="431"/>
      <c r="UDL66" s="431"/>
      <c r="UDM66" s="431"/>
      <c r="UDN66" s="431"/>
      <c r="UDO66" s="431"/>
      <c r="UDP66" s="431"/>
      <c r="UDQ66" s="431"/>
      <c r="UDR66" s="431"/>
      <c r="UDS66" s="431"/>
      <c r="UDT66" s="431"/>
      <c r="UDU66" s="431"/>
      <c r="UDV66" s="431"/>
      <c r="UDW66" s="431"/>
      <c r="UDX66" s="431"/>
      <c r="UDY66" s="431"/>
      <c r="UDZ66" s="431"/>
      <c r="UEA66" s="431"/>
      <c r="UEB66" s="431"/>
      <c r="UEC66" s="431"/>
      <c r="UED66" s="431"/>
      <c r="UEE66" s="431"/>
      <c r="UEF66" s="431"/>
      <c r="UEG66" s="431"/>
      <c r="UEH66" s="431"/>
      <c r="UEI66" s="431"/>
      <c r="UEJ66" s="431"/>
      <c r="UEK66" s="431"/>
      <c r="UEL66" s="431"/>
      <c r="UEM66" s="431"/>
      <c r="UEN66" s="431"/>
      <c r="UEO66" s="431"/>
      <c r="UEP66" s="431"/>
      <c r="UEQ66" s="431"/>
      <c r="UER66" s="431"/>
      <c r="UES66" s="431"/>
      <c r="UET66" s="431"/>
      <c r="UEU66" s="431"/>
      <c r="UEV66" s="431"/>
      <c r="UEW66" s="431"/>
      <c r="UEX66" s="431"/>
      <c r="UEY66" s="431"/>
      <c r="UEZ66" s="431"/>
      <c r="UFA66" s="431"/>
      <c r="UFB66" s="431"/>
      <c r="UFC66" s="431"/>
      <c r="UFD66" s="431"/>
      <c r="UFE66" s="431"/>
      <c r="UFF66" s="431"/>
      <c r="UFG66" s="431"/>
      <c r="UFH66" s="431"/>
      <c r="UFI66" s="431"/>
      <c r="UFJ66" s="431"/>
      <c r="UFK66" s="431"/>
      <c r="UFL66" s="431"/>
      <c r="UFM66" s="431"/>
      <c r="UFN66" s="431"/>
      <c r="UFO66" s="431"/>
      <c r="UFP66" s="431"/>
      <c r="UFQ66" s="431"/>
      <c r="UFR66" s="431"/>
      <c r="UFS66" s="431"/>
      <c r="UFT66" s="431"/>
      <c r="UFU66" s="431"/>
      <c r="UFV66" s="431"/>
      <c r="UFW66" s="431"/>
      <c r="UFX66" s="431"/>
      <c r="UFY66" s="431"/>
      <c r="UFZ66" s="431"/>
      <c r="UGA66" s="431"/>
      <c r="UGB66" s="431"/>
      <c r="UGC66" s="431"/>
      <c r="UGD66" s="431"/>
      <c r="UGE66" s="431"/>
      <c r="UGF66" s="431"/>
      <c r="UGG66" s="431"/>
      <c r="UGH66" s="431"/>
      <c r="UGI66" s="431"/>
      <c r="UGJ66" s="431"/>
      <c r="UGK66" s="431"/>
      <c r="UGL66" s="431"/>
      <c r="UGM66" s="431"/>
      <c r="UGN66" s="431"/>
      <c r="UGO66" s="431"/>
      <c r="UGP66" s="431"/>
      <c r="UGQ66" s="431"/>
      <c r="UGR66" s="431"/>
      <c r="UGS66" s="431"/>
      <c r="UGT66" s="431"/>
      <c r="UGU66" s="431"/>
      <c r="UGV66" s="431"/>
      <c r="UGW66" s="431"/>
      <c r="UGX66" s="431"/>
      <c r="UGY66" s="431"/>
      <c r="UGZ66" s="431"/>
      <c r="UHA66" s="431"/>
      <c r="UHB66" s="431"/>
      <c r="UHC66" s="431"/>
      <c r="UHD66" s="431"/>
      <c r="UHE66" s="431"/>
      <c r="UHF66" s="431"/>
      <c r="UHG66" s="431"/>
      <c r="UHH66" s="431"/>
      <c r="UHI66" s="431"/>
      <c r="UHJ66" s="431"/>
      <c r="UHK66" s="431"/>
      <c r="UHL66" s="431"/>
      <c r="UHM66" s="431"/>
      <c r="UHN66" s="431"/>
      <c r="UHO66" s="431"/>
      <c r="UHP66" s="431"/>
      <c r="UHQ66" s="431"/>
      <c r="UHR66" s="431"/>
      <c r="UHS66" s="431"/>
      <c r="UHT66" s="431"/>
      <c r="UHU66" s="431"/>
      <c r="UHV66" s="431"/>
      <c r="UHW66" s="431"/>
      <c r="UHX66" s="431"/>
      <c r="UHY66" s="431"/>
      <c r="UHZ66" s="431"/>
      <c r="UIA66" s="431"/>
      <c r="UIB66" s="431"/>
      <c r="UIC66" s="431"/>
      <c r="UID66" s="431"/>
      <c r="UIE66" s="431"/>
      <c r="UIF66" s="431"/>
      <c r="UIG66" s="431"/>
      <c r="UIH66" s="431"/>
      <c r="UII66" s="431"/>
      <c r="UIJ66" s="431"/>
      <c r="UIK66" s="431"/>
      <c r="UIL66" s="431"/>
      <c r="UIM66" s="431"/>
      <c r="UIN66" s="431"/>
      <c r="UIO66" s="431"/>
      <c r="UIP66" s="431"/>
      <c r="UIQ66" s="431"/>
      <c r="UIR66" s="431"/>
      <c r="UIS66" s="431"/>
      <c r="UIT66" s="431"/>
      <c r="UIU66" s="431"/>
      <c r="UIV66" s="431"/>
      <c r="UIW66" s="431"/>
      <c r="UIX66" s="431"/>
      <c r="UIY66" s="431"/>
      <c r="UIZ66" s="431"/>
      <c r="UJA66" s="431"/>
      <c r="UJB66" s="431"/>
      <c r="UJC66" s="431"/>
      <c r="UJD66" s="431"/>
      <c r="UJE66" s="431"/>
      <c r="UJF66" s="431"/>
      <c r="UJG66" s="431"/>
      <c r="UJH66" s="431"/>
      <c r="UJI66" s="431"/>
      <c r="UJJ66" s="431"/>
      <c r="UJK66" s="431"/>
      <c r="UJL66" s="431"/>
      <c r="UJM66" s="431"/>
      <c r="UJN66" s="431"/>
      <c r="UJO66" s="431"/>
      <c r="UJP66" s="431"/>
      <c r="UJQ66" s="431"/>
      <c r="UJR66" s="431"/>
      <c r="UJS66" s="431"/>
      <c r="UJT66" s="431"/>
      <c r="UJU66" s="431"/>
      <c r="UJV66" s="431"/>
      <c r="UJW66" s="431"/>
      <c r="UJX66" s="431"/>
      <c r="UJY66" s="431"/>
      <c r="UJZ66" s="431"/>
      <c r="UKA66" s="431"/>
      <c r="UKB66" s="431"/>
      <c r="UKC66" s="431"/>
      <c r="UKD66" s="431"/>
      <c r="UKE66" s="431"/>
      <c r="UKF66" s="431"/>
      <c r="UKG66" s="431"/>
      <c r="UKH66" s="431"/>
      <c r="UKI66" s="431"/>
      <c r="UKJ66" s="431"/>
      <c r="UKK66" s="431"/>
      <c r="UKL66" s="431"/>
      <c r="UKM66" s="431"/>
      <c r="UKN66" s="431"/>
      <c r="UKO66" s="431"/>
      <c r="UKP66" s="431"/>
      <c r="UKQ66" s="431"/>
      <c r="UKR66" s="431"/>
      <c r="UKS66" s="431"/>
      <c r="UKT66" s="431"/>
      <c r="UKU66" s="431"/>
      <c r="UKV66" s="431"/>
      <c r="UKW66" s="431"/>
      <c r="UKX66" s="431"/>
      <c r="UKY66" s="431"/>
      <c r="UKZ66" s="431"/>
      <c r="ULA66" s="431"/>
      <c r="ULB66" s="431"/>
      <c r="ULC66" s="431"/>
      <c r="ULD66" s="431"/>
      <c r="ULE66" s="431"/>
      <c r="ULF66" s="431"/>
      <c r="ULG66" s="431"/>
      <c r="ULH66" s="431"/>
      <c r="ULI66" s="431"/>
      <c r="ULJ66" s="431"/>
      <c r="ULK66" s="431"/>
      <c r="ULL66" s="431"/>
      <c r="ULM66" s="431"/>
      <c r="ULN66" s="431"/>
      <c r="ULO66" s="431"/>
      <c r="ULP66" s="431"/>
      <c r="ULQ66" s="431"/>
      <c r="ULR66" s="431"/>
      <c r="ULS66" s="431"/>
      <c r="ULT66" s="431"/>
      <c r="ULU66" s="431"/>
      <c r="ULV66" s="431"/>
      <c r="ULW66" s="431"/>
      <c r="ULX66" s="431"/>
      <c r="ULY66" s="431"/>
      <c r="ULZ66" s="431"/>
      <c r="UMA66" s="431"/>
      <c r="UMB66" s="431"/>
      <c r="UMC66" s="431"/>
      <c r="UMD66" s="431"/>
      <c r="UME66" s="431"/>
      <c r="UMF66" s="431"/>
      <c r="UMG66" s="431"/>
      <c r="UMH66" s="431"/>
      <c r="UMI66" s="431"/>
      <c r="UMJ66" s="431"/>
      <c r="UMK66" s="431"/>
      <c r="UML66" s="431"/>
      <c r="UMM66" s="431"/>
      <c r="UMN66" s="431"/>
      <c r="UMO66" s="431"/>
      <c r="UMP66" s="431"/>
      <c r="UMQ66" s="431"/>
      <c r="UMR66" s="431"/>
      <c r="UMS66" s="431"/>
      <c r="UMT66" s="431"/>
      <c r="UMU66" s="431"/>
      <c r="UMV66" s="431"/>
      <c r="UMW66" s="431"/>
      <c r="UMX66" s="431"/>
      <c r="UMY66" s="431"/>
      <c r="UMZ66" s="431"/>
      <c r="UNA66" s="431"/>
      <c r="UNB66" s="431"/>
      <c r="UNC66" s="431"/>
      <c r="UND66" s="431"/>
      <c r="UNE66" s="431"/>
      <c r="UNF66" s="431"/>
      <c r="UNG66" s="431"/>
      <c r="UNH66" s="431"/>
      <c r="UNI66" s="431"/>
      <c r="UNJ66" s="431"/>
      <c r="UNK66" s="431"/>
      <c r="UNL66" s="431"/>
      <c r="UNM66" s="431"/>
      <c r="UNN66" s="431"/>
      <c r="UNO66" s="431"/>
      <c r="UNP66" s="431"/>
      <c r="UNQ66" s="431"/>
      <c r="UNR66" s="431"/>
      <c r="UNS66" s="431"/>
      <c r="UNT66" s="431"/>
      <c r="UNU66" s="431"/>
      <c r="UNV66" s="431"/>
      <c r="UNW66" s="431"/>
      <c r="UNX66" s="431"/>
      <c r="UNY66" s="431"/>
      <c r="UNZ66" s="431"/>
      <c r="UOA66" s="431"/>
      <c r="UOB66" s="431"/>
      <c r="UOC66" s="431"/>
      <c r="UOD66" s="431"/>
      <c r="UOE66" s="431"/>
      <c r="UOF66" s="431"/>
      <c r="UOG66" s="431"/>
      <c r="UOH66" s="431"/>
      <c r="UOI66" s="431"/>
      <c r="UOJ66" s="431"/>
      <c r="UOK66" s="431"/>
      <c r="UOL66" s="431"/>
      <c r="UOM66" s="431"/>
      <c r="UON66" s="431"/>
      <c r="UOO66" s="431"/>
      <c r="UOP66" s="431"/>
      <c r="UOQ66" s="431"/>
      <c r="UOR66" s="431"/>
      <c r="UOS66" s="431"/>
      <c r="UOT66" s="431"/>
      <c r="UOU66" s="431"/>
      <c r="UOV66" s="431"/>
      <c r="UOW66" s="431"/>
      <c r="UOX66" s="431"/>
      <c r="UOY66" s="431"/>
      <c r="UOZ66" s="431"/>
      <c r="UPA66" s="431"/>
      <c r="UPB66" s="431"/>
      <c r="UPC66" s="431"/>
      <c r="UPD66" s="431"/>
      <c r="UPE66" s="431"/>
      <c r="UPF66" s="431"/>
      <c r="UPG66" s="431"/>
      <c r="UPH66" s="431"/>
      <c r="UPI66" s="431"/>
      <c r="UPJ66" s="431"/>
      <c r="UPK66" s="431"/>
      <c r="UPL66" s="431"/>
      <c r="UPM66" s="431"/>
      <c r="UPN66" s="431"/>
      <c r="UPO66" s="431"/>
      <c r="UPP66" s="431"/>
      <c r="UPQ66" s="431"/>
      <c r="UPR66" s="431"/>
      <c r="UPS66" s="431"/>
      <c r="UPT66" s="431"/>
      <c r="UPU66" s="431"/>
      <c r="UPV66" s="431"/>
      <c r="UPW66" s="431"/>
      <c r="UPX66" s="431"/>
      <c r="UPY66" s="431"/>
      <c r="UPZ66" s="431"/>
      <c r="UQA66" s="431"/>
      <c r="UQB66" s="431"/>
      <c r="UQC66" s="431"/>
      <c r="UQD66" s="431"/>
      <c r="UQE66" s="431"/>
      <c r="UQF66" s="431"/>
      <c r="UQG66" s="431"/>
      <c r="UQH66" s="431"/>
      <c r="UQI66" s="431"/>
      <c r="UQJ66" s="431"/>
      <c r="UQK66" s="431"/>
      <c r="UQL66" s="431"/>
      <c r="UQM66" s="431"/>
      <c r="UQN66" s="431"/>
      <c r="UQO66" s="431"/>
      <c r="UQP66" s="431"/>
      <c r="UQQ66" s="431"/>
      <c r="UQR66" s="431"/>
      <c r="UQS66" s="431"/>
      <c r="UQT66" s="431"/>
      <c r="UQU66" s="431"/>
      <c r="UQV66" s="431"/>
      <c r="UQW66" s="431"/>
      <c r="UQX66" s="431"/>
      <c r="UQY66" s="431"/>
      <c r="UQZ66" s="431"/>
      <c r="URA66" s="431"/>
      <c r="URB66" s="431"/>
      <c r="URC66" s="431"/>
      <c r="URD66" s="431"/>
      <c r="URE66" s="431"/>
      <c r="URF66" s="431"/>
      <c r="URG66" s="431"/>
      <c r="URH66" s="431"/>
      <c r="URI66" s="431"/>
      <c r="URJ66" s="431"/>
      <c r="URK66" s="431"/>
      <c r="URL66" s="431"/>
      <c r="URM66" s="431"/>
      <c r="URN66" s="431"/>
      <c r="URO66" s="431"/>
      <c r="URP66" s="431"/>
      <c r="URQ66" s="431"/>
      <c r="URR66" s="431"/>
      <c r="URS66" s="431"/>
      <c r="URT66" s="431"/>
      <c r="URU66" s="431"/>
      <c r="URV66" s="431"/>
      <c r="URW66" s="431"/>
      <c r="URX66" s="431"/>
      <c r="URY66" s="431"/>
      <c r="URZ66" s="431"/>
      <c r="USA66" s="431"/>
      <c r="USB66" s="431"/>
      <c r="USC66" s="431"/>
      <c r="USD66" s="431"/>
      <c r="USE66" s="431"/>
      <c r="USF66" s="431"/>
      <c r="USG66" s="431"/>
      <c r="USH66" s="431"/>
      <c r="USI66" s="431"/>
      <c r="USJ66" s="431"/>
      <c r="USK66" s="431"/>
      <c r="USL66" s="431"/>
      <c r="USM66" s="431"/>
      <c r="USN66" s="431"/>
      <c r="USO66" s="431"/>
      <c r="USP66" s="431"/>
      <c r="USQ66" s="431"/>
      <c r="USR66" s="431"/>
      <c r="USS66" s="431"/>
      <c r="UST66" s="431"/>
      <c r="USU66" s="431"/>
      <c r="USV66" s="431"/>
      <c r="USW66" s="431"/>
      <c r="USX66" s="431"/>
      <c r="USY66" s="431"/>
      <c r="USZ66" s="431"/>
      <c r="UTA66" s="431"/>
      <c r="UTB66" s="431"/>
      <c r="UTC66" s="431"/>
      <c r="UTD66" s="431"/>
      <c r="UTE66" s="431"/>
      <c r="UTF66" s="431"/>
      <c r="UTG66" s="431"/>
      <c r="UTH66" s="431"/>
      <c r="UTI66" s="431"/>
      <c r="UTJ66" s="431"/>
      <c r="UTK66" s="431"/>
      <c r="UTL66" s="431"/>
      <c r="UTM66" s="431"/>
      <c r="UTN66" s="431"/>
      <c r="UTO66" s="431"/>
      <c r="UTP66" s="431"/>
      <c r="UTQ66" s="431"/>
      <c r="UTR66" s="431"/>
      <c r="UTS66" s="431"/>
      <c r="UTT66" s="431"/>
      <c r="UTU66" s="431"/>
      <c r="UTV66" s="431"/>
      <c r="UTW66" s="431"/>
      <c r="UTX66" s="431"/>
      <c r="UTY66" s="431"/>
      <c r="UTZ66" s="431"/>
      <c r="UUA66" s="431"/>
      <c r="UUB66" s="431"/>
      <c r="UUC66" s="431"/>
      <c r="UUD66" s="431"/>
      <c r="UUE66" s="431"/>
      <c r="UUF66" s="431"/>
      <c r="UUG66" s="431"/>
      <c r="UUH66" s="431"/>
      <c r="UUI66" s="431"/>
      <c r="UUJ66" s="431"/>
      <c r="UUK66" s="431"/>
      <c r="UUL66" s="431"/>
      <c r="UUM66" s="431"/>
      <c r="UUN66" s="431"/>
      <c r="UUO66" s="431"/>
      <c r="UUP66" s="431"/>
      <c r="UUQ66" s="431"/>
      <c r="UUR66" s="431"/>
      <c r="UUS66" s="431"/>
      <c r="UUT66" s="431"/>
      <c r="UUU66" s="431"/>
      <c r="UUV66" s="431"/>
      <c r="UUW66" s="431"/>
      <c r="UUX66" s="431"/>
      <c r="UUY66" s="431"/>
      <c r="UUZ66" s="431"/>
      <c r="UVA66" s="431"/>
      <c r="UVB66" s="431"/>
      <c r="UVC66" s="431"/>
      <c r="UVD66" s="431"/>
      <c r="UVE66" s="431"/>
      <c r="UVF66" s="431"/>
      <c r="UVG66" s="431"/>
      <c r="UVH66" s="431"/>
      <c r="UVI66" s="431"/>
      <c r="UVJ66" s="431"/>
      <c r="UVK66" s="431"/>
      <c r="UVL66" s="431"/>
      <c r="UVM66" s="431"/>
      <c r="UVN66" s="431"/>
      <c r="UVO66" s="431"/>
      <c r="UVP66" s="431"/>
      <c r="UVQ66" s="431"/>
      <c r="UVR66" s="431"/>
      <c r="UVS66" s="431"/>
      <c r="UVT66" s="431"/>
      <c r="UVU66" s="431"/>
      <c r="UVV66" s="431"/>
      <c r="UVW66" s="431"/>
      <c r="UVX66" s="431"/>
      <c r="UVY66" s="431"/>
      <c r="UVZ66" s="431"/>
      <c r="UWA66" s="431"/>
      <c r="UWB66" s="431"/>
      <c r="UWC66" s="431"/>
      <c r="UWD66" s="431"/>
      <c r="UWE66" s="431"/>
      <c r="UWF66" s="431"/>
      <c r="UWG66" s="431"/>
      <c r="UWH66" s="431"/>
      <c r="UWI66" s="431"/>
      <c r="UWJ66" s="431"/>
      <c r="UWK66" s="431"/>
      <c r="UWL66" s="431"/>
      <c r="UWM66" s="431"/>
      <c r="UWN66" s="431"/>
      <c r="UWO66" s="431"/>
      <c r="UWP66" s="431"/>
      <c r="UWQ66" s="431"/>
      <c r="UWR66" s="431"/>
      <c r="UWS66" s="431"/>
      <c r="UWT66" s="431"/>
      <c r="UWU66" s="431"/>
      <c r="UWV66" s="431"/>
      <c r="UWW66" s="431"/>
      <c r="UWX66" s="431"/>
      <c r="UWY66" s="431"/>
      <c r="UWZ66" s="431"/>
      <c r="UXA66" s="431"/>
      <c r="UXB66" s="431"/>
      <c r="UXC66" s="431"/>
      <c r="UXD66" s="431"/>
      <c r="UXE66" s="431"/>
      <c r="UXF66" s="431"/>
      <c r="UXG66" s="431"/>
      <c r="UXH66" s="431"/>
      <c r="UXI66" s="431"/>
      <c r="UXJ66" s="431"/>
      <c r="UXK66" s="431"/>
      <c r="UXL66" s="431"/>
      <c r="UXM66" s="431"/>
      <c r="UXN66" s="431"/>
      <c r="UXO66" s="431"/>
      <c r="UXP66" s="431"/>
      <c r="UXQ66" s="431"/>
      <c r="UXR66" s="431"/>
      <c r="UXS66" s="431"/>
      <c r="UXT66" s="431"/>
      <c r="UXU66" s="431"/>
      <c r="UXV66" s="431"/>
      <c r="UXW66" s="431"/>
      <c r="UXX66" s="431"/>
      <c r="UXY66" s="431"/>
      <c r="UXZ66" s="431"/>
      <c r="UYA66" s="431"/>
      <c r="UYB66" s="431"/>
      <c r="UYC66" s="431"/>
      <c r="UYD66" s="431"/>
      <c r="UYE66" s="431"/>
      <c r="UYF66" s="431"/>
      <c r="UYG66" s="431"/>
      <c r="UYH66" s="431"/>
      <c r="UYI66" s="431"/>
      <c r="UYJ66" s="431"/>
      <c r="UYK66" s="431"/>
      <c r="UYL66" s="431"/>
      <c r="UYM66" s="431"/>
      <c r="UYN66" s="431"/>
      <c r="UYO66" s="431"/>
      <c r="UYP66" s="431"/>
      <c r="UYQ66" s="431"/>
      <c r="UYR66" s="431"/>
      <c r="UYS66" s="431"/>
      <c r="UYT66" s="431"/>
      <c r="UYU66" s="431"/>
      <c r="UYV66" s="431"/>
      <c r="UYW66" s="431"/>
      <c r="UYX66" s="431"/>
      <c r="UYY66" s="431"/>
      <c r="UYZ66" s="431"/>
      <c r="UZA66" s="431"/>
      <c r="UZB66" s="431"/>
      <c r="UZC66" s="431"/>
      <c r="UZD66" s="431"/>
      <c r="UZE66" s="431"/>
      <c r="UZF66" s="431"/>
      <c r="UZG66" s="431"/>
      <c r="UZH66" s="431"/>
      <c r="UZI66" s="431"/>
      <c r="UZJ66" s="431"/>
      <c r="UZK66" s="431"/>
      <c r="UZL66" s="431"/>
      <c r="UZM66" s="431"/>
      <c r="UZN66" s="431"/>
      <c r="UZO66" s="431"/>
      <c r="UZP66" s="431"/>
      <c r="UZQ66" s="431"/>
      <c r="UZR66" s="431"/>
      <c r="UZS66" s="431"/>
      <c r="UZT66" s="431"/>
      <c r="UZU66" s="431"/>
      <c r="UZV66" s="431"/>
      <c r="UZW66" s="431"/>
      <c r="UZX66" s="431"/>
      <c r="UZY66" s="431"/>
      <c r="UZZ66" s="431"/>
      <c r="VAA66" s="431"/>
      <c r="VAB66" s="431"/>
      <c r="VAC66" s="431"/>
      <c r="VAD66" s="431"/>
      <c r="VAE66" s="431"/>
      <c r="VAF66" s="431"/>
      <c r="VAG66" s="431"/>
      <c r="VAH66" s="431"/>
      <c r="VAI66" s="431"/>
      <c r="VAJ66" s="431"/>
      <c r="VAK66" s="431"/>
      <c r="VAL66" s="431"/>
      <c r="VAM66" s="431"/>
      <c r="VAN66" s="431"/>
      <c r="VAO66" s="431"/>
      <c r="VAP66" s="431"/>
      <c r="VAQ66" s="431"/>
      <c r="VAR66" s="431"/>
      <c r="VAS66" s="431"/>
      <c r="VAT66" s="431"/>
      <c r="VAU66" s="431"/>
      <c r="VAV66" s="431"/>
      <c r="VAW66" s="431"/>
      <c r="VAX66" s="431"/>
      <c r="VAY66" s="431"/>
      <c r="VAZ66" s="431"/>
      <c r="VBA66" s="431"/>
      <c r="VBB66" s="431"/>
      <c r="VBC66" s="431"/>
      <c r="VBD66" s="431"/>
      <c r="VBE66" s="431"/>
      <c r="VBF66" s="431"/>
      <c r="VBG66" s="431"/>
      <c r="VBH66" s="431"/>
      <c r="VBI66" s="431"/>
      <c r="VBJ66" s="431"/>
      <c r="VBK66" s="431"/>
      <c r="VBL66" s="431"/>
      <c r="VBM66" s="431"/>
      <c r="VBN66" s="431"/>
      <c r="VBO66" s="431"/>
      <c r="VBP66" s="431"/>
      <c r="VBQ66" s="431"/>
      <c r="VBR66" s="431"/>
      <c r="VBS66" s="431"/>
      <c r="VBT66" s="431"/>
      <c r="VBU66" s="431"/>
      <c r="VBV66" s="431"/>
      <c r="VBW66" s="431"/>
      <c r="VBX66" s="431"/>
      <c r="VBY66" s="431"/>
      <c r="VBZ66" s="431"/>
      <c r="VCA66" s="431"/>
      <c r="VCB66" s="431"/>
      <c r="VCC66" s="431"/>
      <c r="VCD66" s="431"/>
      <c r="VCE66" s="431"/>
      <c r="VCF66" s="431"/>
      <c r="VCG66" s="431"/>
      <c r="VCH66" s="431"/>
      <c r="VCI66" s="431"/>
      <c r="VCJ66" s="431"/>
      <c r="VCK66" s="431"/>
      <c r="VCL66" s="431"/>
      <c r="VCM66" s="431"/>
      <c r="VCN66" s="431"/>
      <c r="VCO66" s="431"/>
      <c r="VCP66" s="431"/>
      <c r="VCQ66" s="431"/>
      <c r="VCR66" s="431"/>
      <c r="VCS66" s="431"/>
      <c r="VCT66" s="431"/>
      <c r="VCU66" s="431"/>
      <c r="VCV66" s="431"/>
      <c r="VCW66" s="431"/>
      <c r="VCX66" s="431"/>
      <c r="VCY66" s="431"/>
      <c r="VCZ66" s="431"/>
      <c r="VDA66" s="431"/>
      <c r="VDB66" s="431"/>
      <c r="VDC66" s="431"/>
      <c r="VDD66" s="431"/>
      <c r="VDE66" s="431"/>
      <c r="VDF66" s="431"/>
      <c r="VDG66" s="431"/>
      <c r="VDH66" s="431"/>
      <c r="VDI66" s="431"/>
      <c r="VDJ66" s="431"/>
      <c r="VDK66" s="431"/>
      <c r="VDL66" s="431"/>
      <c r="VDM66" s="431"/>
      <c r="VDN66" s="431"/>
      <c r="VDO66" s="431"/>
      <c r="VDP66" s="431"/>
      <c r="VDQ66" s="431"/>
      <c r="VDR66" s="431"/>
      <c r="VDS66" s="431"/>
      <c r="VDT66" s="431"/>
      <c r="VDU66" s="431"/>
      <c r="VDV66" s="431"/>
      <c r="VDW66" s="431"/>
      <c r="VDX66" s="431"/>
      <c r="VDY66" s="431"/>
      <c r="VDZ66" s="431"/>
      <c r="VEA66" s="431"/>
      <c r="VEB66" s="431"/>
      <c r="VEC66" s="431"/>
      <c r="VED66" s="431"/>
      <c r="VEE66" s="431"/>
      <c r="VEF66" s="431"/>
      <c r="VEG66" s="431"/>
      <c r="VEH66" s="431"/>
      <c r="VEI66" s="431"/>
      <c r="VEJ66" s="431"/>
      <c r="VEK66" s="431"/>
      <c r="VEL66" s="431"/>
      <c r="VEM66" s="431"/>
      <c r="VEN66" s="431"/>
      <c r="VEO66" s="431"/>
      <c r="VEP66" s="431"/>
      <c r="VEQ66" s="431"/>
      <c r="VER66" s="431"/>
      <c r="VES66" s="431"/>
      <c r="VET66" s="431"/>
      <c r="VEU66" s="431"/>
      <c r="VEV66" s="431"/>
      <c r="VEW66" s="431"/>
      <c r="VEX66" s="431"/>
      <c r="VEY66" s="431"/>
      <c r="VEZ66" s="431"/>
      <c r="VFA66" s="431"/>
      <c r="VFB66" s="431"/>
      <c r="VFC66" s="431"/>
      <c r="VFD66" s="431"/>
      <c r="VFE66" s="431"/>
      <c r="VFF66" s="431"/>
      <c r="VFG66" s="431"/>
      <c r="VFH66" s="431"/>
      <c r="VFI66" s="431"/>
      <c r="VFJ66" s="431"/>
      <c r="VFK66" s="431"/>
      <c r="VFL66" s="431"/>
      <c r="VFM66" s="431"/>
      <c r="VFN66" s="431"/>
      <c r="VFO66" s="431"/>
      <c r="VFP66" s="431"/>
      <c r="VFQ66" s="431"/>
      <c r="VFR66" s="431"/>
      <c r="VFS66" s="431"/>
      <c r="VFT66" s="431"/>
      <c r="VFU66" s="431"/>
      <c r="VFV66" s="431"/>
      <c r="VFW66" s="431"/>
      <c r="VFX66" s="431"/>
      <c r="VFY66" s="431"/>
      <c r="VFZ66" s="431"/>
      <c r="VGA66" s="431"/>
      <c r="VGB66" s="431"/>
      <c r="VGC66" s="431"/>
      <c r="VGD66" s="431"/>
      <c r="VGE66" s="431"/>
      <c r="VGF66" s="431"/>
      <c r="VGG66" s="431"/>
      <c r="VGH66" s="431"/>
      <c r="VGI66" s="431"/>
      <c r="VGJ66" s="431"/>
      <c r="VGK66" s="431"/>
      <c r="VGL66" s="431"/>
      <c r="VGM66" s="431"/>
      <c r="VGN66" s="431"/>
      <c r="VGO66" s="431"/>
      <c r="VGP66" s="431"/>
      <c r="VGQ66" s="431"/>
      <c r="VGR66" s="431"/>
      <c r="VGS66" s="431"/>
      <c r="VGT66" s="431"/>
      <c r="VGU66" s="431"/>
      <c r="VGV66" s="431"/>
      <c r="VGW66" s="431"/>
      <c r="VGX66" s="431"/>
      <c r="VGY66" s="431"/>
      <c r="VGZ66" s="431"/>
      <c r="VHA66" s="431"/>
      <c r="VHB66" s="431"/>
      <c r="VHC66" s="431"/>
      <c r="VHD66" s="431"/>
      <c r="VHE66" s="431"/>
      <c r="VHF66" s="431"/>
      <c r="VHG66" s="431"/>
      <c r="VHH66" s="431"/>
      <c r="VHI66" s="431"/>
      <c r="VHJ66" s="431"/>
      <c r="VHK66" s="431"/>
      <c r="VHL66" s="431"/>
      <c r="VHM66" s="431"/>
      <c r="VHN66" s="431"/>
      <c r="VHO66" s="431"/>
      <c r="VHP66" s="431"/>
      <c r="VHQ66" s="431"/>
      <c r="VHR66" s="431"/>
      <c r="VHS66" s="431"/>
      <c r="VHT66" s="431"/>
      <c r="VHU66" s="431"/>
      <c r="VHV66" s="431"/>
      <c r="VHW66" s="431"/>
      <c r="VHX66" s="431"/>
      <c r="VHY66" s="431"/>
      <c r="VHZ66" s="431"/>
      <c r="VIA66" s="431"/>
      <c r="VIB66" s="431"/>
      <c r="VIC66" s="431"/>
      <c r="VID66" s="431"/>
      <c r="VIE66" s="431"/>
      <c r="VIF66" s="431"/>
      <c r="VIG66" s="431"/>
      <c r="VIH66" s="431"/>
      <c r="VII66" s="431"/>
      <c r="VIJ66" s="431"/>
      <c r="VIK66" s="431"/>
      <c r="VIL66" s="431"/>
      <c r="VIM66" s="431"/>
      <c r="VIN66" s="431"/>
      <c r="VIO66" s="431"/>
      <c r="VIP66" s="431"/>
      <c r="VIQ66" s="431"/>
      <c r="VIR66" s="431"/>
      <c r="VIS66" s="431"/>
      <c r="VIT66" s="431"/>
      <c r="VIU66" s="431"/>
      <c r="VIV66" s="431"/>
      <c r="VIW66" s="431"/>
      <c r="VIX66" s="431"/>
      <c r="VIY66" s="431"/>
      <c r="VIZ66" s="431"/>
      <c r="VJA66" s="431"/>
      <c r="VJB66" s="431"/>
      <c r="VJC66" s="431"/>
      <c r="VJD66" s="431"/>
      <c r="VJE66" s="431"/>
      <c r="VJF66" s="431"/>
      <c r="VJG66" s="431"/>
      <c r="VJH66" s="431"/>
      <c r="VJI66" s="431"/>
      <c r="VJJ66" s="431"/>
      <c r="VJK66" s="431"/>
      <c r="VJL66" s="431"/>
      <c r="VJM66" s="431"/>
      <c r="VJN66" s="431"/>
      <c r="VJO66" s="431"/>
      <c r="VJP66" s="431"/>
      <c r="VJQ66" s="431"/>
      <c r="VJR66" s="431"/>
      <c r="VJS66" s="431"/>
      <c r="VJT66" s="431"/>
      <c r="VJU66" s="431"/>
      <c r="VJV66" s="431"/>
      <c r="VJW66" s="431"/>
      <c r="VJX66" s="431"/>
      <c r="VJY66" s="431"/>
      <c r="VJZ66" s="431"/>
      <c r="VKA66" s="431"/>
      <c r="VKB66" s="431"/>
      <c r="VKC66" s="431"/>
      <c r="VKD66" s="431"/>
      <c r="VKE66" s="431"/>
      <c r="VKF66" s="431"/>
      <c r="VKG66" s="431"/>
      <c r="VKH66" s="431"/>
      <c r="VKI66" s="431"/>
      <c r="VKJ66" s="431"/>
      <c r="VKK66" s="431"/>
      <c r="VKL66" s="431"/>
      <c r="VKM66" s="431"/>
      <c r="VKN66" s="431"/>
      <c r="VKO66" s="431"/>
      <c r="VKP66" s="431"/>
      <c r="VKQ66" s="431"/>
      <c r="VKR66" s="431"/>
      <c r="VKS66" s="431"/>
      <c r="VKT66" s="431"/>
      <c r="VKU66" s="431"/>
      <c r="VKV66" s="431"/>
      <c r="VKW66" s="431"/>
      <c r="VKX66" s="431"/>
      <c r="VKY66" s="431"/>
      <c r="VKZ66" s="431"/>
      <c r="VLA66" s="431"/>
      <c r="VLB66" s="431"/>
      <c r="VLC66" s="431"/>
      <c r="VLD66" s="431"/>
      <c r="VLE66" s="431"/>
      <c r="VLF66" s="431"/>
      <c r="VLG66" s="431"/>
      <c r="VLH66" s="431"/>
      <c r="VLI66" s="431"/>
      <c r="VLJ66" s="431"/>
      <c r="VLK66" s="431"/>
      <c r="VLL66" s="431"/>
      <c r="VLM66" s="431"/>
      <c r="VLN66" s="431"/>
      <c r="VLO66" s="431"/>
      <c r="VLP66" s="431"/>
      <c r="VLQ66" s="431"/>
      <c r="VLR66" s="431"/>
      <c r="VLS66" s="431"/>
      <c r="VLT66" s="431"/>
      <c r="VLU66" s="431"/>
      <c r="VLV66" s="431"/>
      <c r="VLW66" s="431"/>
      <c r="VLX66" s="431"/>
      <c r="VLY66" s="431"/>
      <c r="VLZ66" s="431"/>
      <c r="VMA66" s="431"/>
      <c r="VMB66" s="431"/>
      <c r="VMC66" s="431"/>
      <c r="VMD66" s="431"/>
      <c r="VME66" s="431"/>
      <c r="VMF66" s="431"/>
      <c r="VMG66" s="431"/>
      <c r="VMH66" s="431"/>
      <c r="VMI66" s="431"/>
      <c r="VMJ66" s="431"/>
      <c r="VMK66" s="431"/>
      <c r="VML66" s="431"/>
      <c r="VMM66" s="431"/>
      <c r="VMN66" s="431"/>
      <c r="VMO66" s="431"/>
      <c r="VMP66" s="431"/>
      <c r="VMQ66" s="431"/>
      <c r="VMR66" s="431"/>
      <c r="VMS66" s="431"/>
      <c r="VMT66" s="431"/>
      <c r="VMU66" s="431"/>
      <c r="VMV66" s="431"/>
      <c r="VMW66" s="431"/>
      <c r="VMX66" s="431"/>
      <c r="VMY66" s="431"/>
      <c r="VMZ66" s="431"/>
      <c r="VNA66" s="431"/>
      <c r="VNB66" s="431"/>
      <c r="VNC66" s="431"/>
      <c r="VND66" s="431"/>
      <c r="VNE66" s="431"/>
      <c r="VNF66" s="431"/>
      <c r="VNG66" s="431"/>
      <c r="VNH66" s="431"/>
      <c r="VNI66" s="431"/>
      <c r="VNJ66" s="431"/>
      <c r="VNK66" s="431"/>
      <c r="VNL66" s="431"/>
      <c r="VNM66" s="431"/>
      <c r="VNN66" s="431"/>
      <c r="VNO66" s="431"/>
      <c r="VNP66" s="431"/>
      <c r="VNQ66" s="431"/>
      <c r="VNR66" s="431"/>
      <c r="VNS66" s="431"/>
      <c r="VNT66" s="431"/>
      <c r="VNU66" s="431"/>
      <c r="VNV66" s="431"/>
      <c r="VNW66" s="431"/>
      <c r="VNX66" s="431"/>
      <c r="VNY66" s="431"/>
      <c r="VNZ66" s="431"/>
      <c r="VOA66" s="431"/>
      <c r="VOB66" s="431"/>
      <c r="VOC66" s="431"/>
      <c r="VOD66" s="431"/>
      <c r="VOE66" s="431"/>
      <c r="VOF66" s="431"/>
      <c r="VOG66" s="431"/>
      <c r="VOH66" s="431"/>
      <c r="VOI66" s="431"/>
      <c r="VOJ66" s="431"/>
      <c r="VOK66" s="431"/>
      <c r="VOL66" s="431"/>
      <c r="VOM66" s="431"/>
      <c r="VON66" s="431"/>
      <c r="VOO66" s="431"/>
      <c r="VOP66" s="431"/>
      <c r="VOQ66" s="431"/>
      <c r="VOR66" s="431"/>
      <c r="VOS66" s="431"/>
      <c r="VOT66" s="431"/>
      <c r="VOU66" s="431"/>
      <c r="VOV66" s="431"/>
      <c r="VOW66" s="431"/>
      <c r="VOX66" s="431"/>
      <c r="VOY66" s="431"/>
      <c r="VOZ66" s="431"/>
      <c r="VPA66" s="431"/>
      <c r="VPB66" s="431"/>
      <c r="VPC66" s="431"/>
      <c r="VPD66" s="431"/>
      <c r="VPE66" s="431"/>
      <c r="VPF66" s="431"/>
      <c r="VPG66" s="431"/>
      <c r="VPH66" s="431"/>
      <c r="VPI66" s="431"/>
      <c r="VPJ66" s="431"/>
      <c r="VPK66" s="431"/>
      <c r="VPL66" s="431"/>
      <c r="VPM66" s="431"/>
      <c r="VPN66" s="431"/>
      <c r="VPO66" s="431"/>
      <c r="VPP66" s="431"/>
      <c r="VPQ66" s="431"/>
      <c r="VPR66" s="431"/>
      <c r="VPS66" s="431"/>
      <c r="VPT66" s="431"/>
      <c r="VPU66" s="431"/>
      <c r="VPV66" s="431"/>
      <c r="VPW66" s="431"/>
      <c r="VPX66" s="431"/>
      <c r="VPY66" s="431"/>
      <c r="VPZ66" s="431"/>
      <c r="VQA66" s="431"/>
      <c r="VQB66" s="431"/>
      <c r="VQC66" s="431"/>
      <c r="VQD66" s="431"/>
      <c r="VQE66" s="431"/>
      <c r="VQF66" s="431"/>
      <c r="VQG66" s="431"/>
      <c r="VQH66" s="431"/>
      <c r="VQI66" s="431"/>
      <c r="VQJ66" s="431"/>
      <c r="VQK66" s="431"/>
      <c r="VQL66" s="431"/>
      <c r="VQM66" s="431"/>
      <c r="VQN66" s="431"/>
      <c r="VQO66" s="431"/>
      <c r="VQP66" s="431"/>
      <c r="VQQ66" s="431"/>
      <c r="VQR66" s="431"/>
      <c r="VQS66" s="431"/>
      <c r="VQT66" s="431"/>
      <c r="VQU66" s="431"/>
      <c r="VQV66" s="431"/>
      <c r="VQW66" s="431"/>
      <c r="VQX66" s="431"/>
      <c r="VQY66" s="431"/>
      <c r="VQZ66" s="431"/>
      <c r="VRA66" s="431"/>
      <c r="VRB66" s="431"/>
      <c r="VRC66" s="431"/>
      <c r="VRD66" s="431"/>
      <c r="VRE66" s="431"/>
      <c r="VRF66" s="431"/>
      <c r="VRG66" s="431"/>
      <c r="VRH66" s="431"/>
      <c r="VRI66" s="431"/>
      <c r="VRJ66" s="431"/>
      <c r="VRK66" s="431"/>
      <c r="VRL66" s="431"/>
      <c r="VRM66" s="431"/>
      <c r="VRN66" s="431"/>
      <c r="VRO66" s="431"/>
      <c r="VRP66" s="431"/>
      <c r="VRQ66" s="431"/>
      <c r="VRR66" s="431"/>
      <c r="VRS66" s="431"/>
      <c r="VRT66" s="431"/>
      <c r="VRU66" s="431"/>
      <c r="VRV66" s="431"/>
      <c r="VRW66" s="431"/>
      <c r="VRX66" s="431"/>
      <c r="VRY66" s="431"/>
      <c r="VRZ66" s="431"/>
      <c r="VSA66" s="431"/>
      <c r="VSB66" s="431"/>
      <c r="VSC66" s="431"/>
      <c r="VSD66" s="431"/>
      <c r="VSE66" s="431"/>
      <c r="VSF66" s="431"/>
      <c r="VSG66" s="431"/>
      <c r="VSH66" s="431"/>
      <c r="VSI66" s="431"/>
      <c r="VSJ66" s="431"/>
      <c r="VSK66" s="431"/>
      <c r="VSL66" s="431"/>
      <c r="VSM66" s="431"/>
      <c r="VSN66" s="431"/>
      <c r="VSO66" s="431"/>
      <c r="VSP66" s="431"/>
      <c r="VSQ66" s="431"/>
      <c r="VSR66" s="431"/>
      <c r="VSS66" s="431"/>
      <c r="VST66" s="431"/>
      <c r="VSU66" s="431"/>
      <c r="VSV66" s="431"/>
      <c r="VSW66" s="431"/>
      <c r="VSX66" s="431"/>
      <c r="VSY66" s="431"/>
      <c r="VSZ66" s="431"/>
      <c r="VTA66" s="431"/>
      <c r="VTB66" s="431"/>
      <c r="VTC66" s="431"/>
      <c r="VTD66" s="431"/>
      <c r="VTE66" s="431"/>
      <c r="VTF66" s="431"/>
      <c r="VTG66" s="431"/>
      <c r="VTH66" s="431"/>
      <c r="VTI66" s="431"/>
      <c r="VTJ66" s="431"/>
      <c r="VTK66" s="431"/>
      <c r="VTL66" s="431"/>
      <c r="VTM66" s="431"/>
      <c r="VTN66" s="431"/>
      <c r="VTO66" s="431"/>
      <c r="VTP66" s="431"/>
      <c r="VTQ66" s="431"/>
      <c r="VTR66" s="431"/>
      <c r="VTS66" s="431"/>
      <c r="VTT66" s="431"/>
      <c r="VTU66" s="431"/>
      <c r="VTV66" s="431"/>
      <c r="VTW66" s="431"/>
      <c r="VTX66" s="431"/>
      <c r="VTY66" s="431"/>
      <c r="VTZ66" s="431"/>
      <c r="VUA66" s="431"/>
      <c r="VUB66" s="431"/>
      <c r="VUC66" s="431"/>
      <c r="VUD66" s="431"/>
      <c r="VUE66" s="431"/>
      <c r="VUF66" s="431"/>
      <c r="VUG66" s="431"/>
      <c r="VUH66" s="431"/>
      <c r="VUI66" s="431"/>
      <c r="VUJ66" s="431"/>
      <c r="VUK66" s="431"/>
      <c r="VUL66" s="431"/>
      <c r="VUM66" s="431"/>
      <c r="VUN66" s="431"/>
      <c r="VUO66" s="431"/>
      <c r="VUP66" s="431"/>
      <c r="VUQ66" s="431"/>
      <c r="VUR66" s="431"/>
      <c r="VUS66" s="431"/>
      <c r="VUT66" s="431"/>
      <c r="VUU66" s="431"/>
      <c r="VUV66" s="431"/>
      <c r="VUW66" s="431"/>
      <c r="VUX66" s="431"/>
      <c r="VUY66" s="431"/>
      <c r="VUZ66" s="431"/>
      <c r="VVA66" s="431"/>
      <c r="VVB66" s="431"/>
      <c r="VVC66" s="431"/>
      <c r="VVD66" s="431"/>
      <c r="VVE66" s="431"/>
      <c r="VVF66" s="431"/>
      <c r="VVG66" s="431"/>
      <c r="VVH66" s="431"/>
      <c r="VVI66" s="431"/>
      <c r="VVJ66" s="431"/>
      <c r="VVK66" s="431"/>
      <c r="VVL66" s="431"/>
      <c r="VVM66" s="431"/>
      <c r="VVN66" s="431"/>
      <c r="VVO66" s="431"/>
      <c r="VVP66" s="431"/>
      <c r="VVQ66" s="431"/>
      <c r="VVR66" s="431"/>
      <c r="VVS66" s="431"/>
      <c r="VVT66" s="431"/>
      <c r="VVU66" s="431"/>
      <c r="VVV66" s="431"/>
      <c r="VVW66" s="431"/>
      <c r="VVX66" s="431"/>
      <c r="VVY66" s="431"/>
      <c r="VVZ66" s="431"/>
      <c r="VWA66" s="431"/>
      <c r="VWB66" s="431"/>
      <c r="VWC66" s="431"/>
      <c r="VWD66" s="431"/>
      <c r="VWE66" s="431"/>
      <c r="VWF66" s="431"/>
      <c r="VWG66" s="431"/>
      <c r="VWH66" s="431"/>
      <c r="VWI66" s="431"/>
      <c r="VWJ66" s="431"/>
      <c r="VWK66" s="431"/>
      <c r="VWL66" s="431"/>
      <c r="VWM66" s="431"/>
      <c r="VWN66" s="431"/>
      <c r="VWO66" s="431"/>
      <c r="VWP66" s="431"/>
      <c r="VWQ66" s="431"/>
      <c r="VWR66" s="431"/>
      <c r="VWS66" s="431"/>
      <c r="VWT66" s="431"/>
      <c r="VWU66" s="431"/>
      <c r="VWV66" s="431"/>
      <c r="VWW66" s="431"/>
      <c r="VWX66" s="431"/>
      <c r="VWY66" s="431"/>
      <c r="VWZ66" s="431"/>
      <c r="VXA66" s="431"/>
      <c r="VXB66" s="431"/>
      <c r="VXC66" s="431"/>
      <c r="VXD66" s="431"/>
      <c r="VXE66" s="431"/>
      <c r="VXF66" s="431"/>
      <c r="VXG66" s="431"/>
      <c r="VXH66" s="431"/>
      <c r="VXI66" s="431"/>
      <c r="VXJ66" s="431"/>
      <c r="VXK66" s="431"/>
      <c r="VXL66" s="431"/>
      <c r="VXM66" s="431"/>
      <c r="VXN66" s="431"/>
      <c r="VXO66" s="431"/>
      <c r="VXP66" s="431"/>
      <c r="VXQ66" s="431"/>
      <c r="VXR66" s="431"/>
      <c r="VXS66" s="431"/>
      <c r="VXT66" s="431"/>
      <c r="VXU66" s="431"/>
      <c r="VXV66" s="431"/>
      <c r="VXW66" s="431"/>
      <c r="VXX66" s="431"/>
      <c r="VXY66" s="431"/>
      <c r="VXZ66" s="431"/>
      <c r="VYA66" s="431"/>
      <c r="VYB66" s="431"/>
      <c r="VYC66" s="431"/>
      <c r="VYD66" s="431"/>
      <c r="VYE66" s="431"/>
      <c r="VYF66" s="431"/>
      <c r="VYG66" s="431"/>
      <c r="VYH66" s="431"/>
      <c r="VYI66" s="431"/>
      <c r="VYJ66" s="431"/>
      <c r="VYK66" s="431"/>
      <c r="VYL66" s="431"/>
      <c r="VYM66" s="431"/>
      <c r="VYN66" s="431"/>
      <c r="VYO66" s="431"/>
      <c r="VYP66" s="431"/>
      <c r="VYQ66" s="431"/>
      <c r="VYR66" s="431"/>
      <c r="VYS66" s="431"/>
      <c r="VYT66" s="431"/>
      <c r="VYU66" s="431"/>
      <c r="VYV66" s="431"/>
      <c r="VYW66" s="431"/>
      <c r="VYX66" s="431"/>
      <c r="VYY66" s="431"/>
      <c r="VYZ66" s="431"/>
      <c r="VZA66" s="431"/>
      <c r="VZB66" s="431"/>
      <c r="VZC66" s="431"/>
      <c r="VZD66" s="431"/>
      <c r="VZE66" s="431"/>
      <c r="VZF66" s="431"/>
      <c r="VZG66" s="431"/>
      <c r="VZH66" s="431"/>
      <c r="VZI66" s="431"/>
      <c r="VZJ66" s="431"/>
      <c r="VZK66" s="431"/>
      <c r="VZL66" s="431"/>
      <c r="VZM66" s="431"/>
      <c r="VZN66" s="431"/>
      <c r="VZO66" s="431"/>
      <c r="VZP66" s="431"/>
      <c r="VZQ66" s="431"/>
      <c r="VZR66" s="431"/>
      <c r="VZS66" s="431"/>
      <c r="VZT66" s="431"/>
      <c r="VZU66" s="431"/>
      <c r="VZV66" s="431"/>
      <c r="VZW66" s="431"/>
      <c r="VZX66" s="431"/>
      <c r="VZY66" s="431"/>
      <c r="VZZ66" s="431"/>
      <c r="WAA66" s="431"/>
      <c r="WAB66" s="431"/>
      <c r="WAC66" s="431"/>
      <c r="WAD66" s="431"/>
      <c r="WAE66" s="431"/>
      <c r="WAF66" s="431"/>
      <c r="WAG66" s="431"/>
      <c r="WAH66" s="431"/>
      <c r="WAI66" s="431"/>
      <c r="WAJ66" s="431"/>
      <c r="WAK66" s="431"/>
      <c r="WAL66" s="431"/>
      <c r="WAM66" s="431"/>
      <c r="WAN66" s="431"/>
      <c r="WAO66" s="431"/>
      <c r="WAP66" s="431"/>
      <c r="WAQ66" s="431"/>
      <c r="WAR66" s="431"/>
      <c r="WAS66" s="431"/>
      <c r="WAT66" s="431"/>
      <c r="WAU66" s="431"/>
      <c r="WAV66" s="431"/>
      <c r="WAW66" s="431"/>
      <c r="WAX66" s="431"/>
      <c r="WAY66" s="431"/>
      <c r="WAZ66" s="431"/>
      <c r="WBA66" s="431"/>
      <c r="WBB66" s="431"/>
      <c r="WBC66" s="431"/>
      <c r="WBD66" s="431"/>
      <c r="WBE66" s="431"/>
      <c r="WBF66" s="431"/>
      <c r="WBG66" s="431"/>
      <c r="WBH66" s="431"/>
      <c r="WBI66" s="431"/>
      <c r="WBJ66" s="431"/>
      <c r="WBK66" s="431"/>
      <c r="WBL66" s="431"/>
      <c r="WBM66" s="431"/>
      <c r="WBN66" s="431"/>
      <c r="WBO66" s="431"/>
      <c r="WBP66" s="431"/>
      <c r="WBQ66" s="431"/>
      <c r="WBR66" s="431"/>
      <c r="WBS66" s="431"/>
      <c r="WBT66" s="431"/>
      <c r="WBU66" s="431"/>
      <c r="WBV66" s="431"/>
      <c r="WBW66" s="431"/>
      <c r="WBX66" s="431"/>
      <c r="WBY66" s="431"/>
      <c r="WBZ66" s="431"/>
      <c r="WCA66" s="431"/>
      <c r="WCB66" s="431"/>
      <c r="WCC66" s="431"/>
      <c r="WCD66" s="431"/>
      <c r="WCE66" s="431"/>
      <c r="WCF66" s="431"/>
      <c r="WCG66" s="431"/>
      <c r="WCH66" s="431"/>
      <c r="WCI66" s="431"/>
      <c r="WCJ66" s="431"/>
      <c r="WCK66" s="431"/>
      <c r="WCL66" s="431"/>
      <c r="WCM66" s="431"/>
      <c r="WCN66" s="431"/>
      <c r="WCO66" s="431"/>
      <c r="WCP66" s="431"/>
      <c r="WCQ66" s="431"/>
      <c r="WCR66" s="431"/>
      <c r="WCS66" s="431"/>
      <c r="WCT66" s="431"/>
      <c r="WCU66" s="431"/>
      <c r="WCV66" s="431"/>
      <c r="WCW66" s="431"/>
      <c r="WCX66" s="431"/>
      <c r="WCY66" s="431"/>
      <c r="WCZ66" s="431"/>
      <c r="WDA66" s="431"/>
      <c r="WDB66" s="431"/>
      <c r="WDC66" s="431"/>
      <c r="WDD66" s="431"/>
      <c r="WDE66" s="431"/>
      <c r="WDF66" s="431"/>
      <c r="WDG66" s="431"/>
      <c r="WDH66" s="431"/>
      <c r="WDI66" s="431"/>
      <c r="WDJ66" s="431"/>
      <c r="WDK66" s="431"/>
      <c r="WDL66" s="431"/>
      <c r="WDM66" s="431"/>
      <c r="WDN66" s="431"/>
      <c r="WDO66" s="431"/>
      <c r="WDP66" s="431"/>
      <c r="WDQ66" s="431"/>
      <c r="WDR66" s="431"/>
      <c r="WDS66" s="431"/>
      <c r="WDT66" s="431"/>
      <c r="WDU66" s="431"/>
      <c r="WDV66" s="431"/>
      <c r="WDW66" s="431"/>
      <c r="WDX66" s="431"/>
      <c r="WDY66" s="431"/>
      <c r="WDZ66" s="431"/>
      <c r="WEA66" s="431"/>
      <c r="WEB66" s="431"/>
      <c r="WEC66" s="431"/>
      <c r="WED66" s="431"/>
      <c r="WEE66" s="431"/>
      <c r="WEF66" s="431"/>
      <c r="WEG66" s="431"/>
      <c r="WEH66" s="431"/>
      <c r="WEI66" s="431"/>
      <c r="WEJ66" s="431"/>
      <c r="WEK66" s="431"/>
      <c r="WEL66" s="431"/>
      <c r="WEM66" s="431"/>
      <c r="WEN66" s="431"/>
      <c r="WEO66" s="431"/>
      <c r="WEP66" s="431"/>
      <c r="WEQ66" s="431"/>
      <c r="WER66" s="431"/>
      <c r="WES66" s="431"/>
      <c r="WET66" s="431"/>
      <c r="WEU66" s="431"/>
      <c r="WEV66" s="431"/>
      <c r="WEW66" s="431"/>
      <c r="WEX66" s="431"/>
      <c r="WEY66" s="431"/>
      <c r="WEZ66" s="431"/>
      <c r="WFA66" s="431"/>
      <c r="WFB66" s="431"/>
      <c r="WFC66" s="431"/>
      <c r="WFD66" s="431"/>
      <c r="WFE66" s="431"/>
      <c r="WFF66" s="431"/>
      <c r="WFG66" s="431"/>
      <c r="WFH66" s="431"/>
      <c r="WFI66" s="431"/>
      <c r="WFJ66" s="431"/>
      <c r="WFK66" s="431"/>
      <c r="WFL66" s="431"/>
      <c r="WFM66" s="431"/>
      <c r="WFN66" s="431"/>
      <c r="WFO66" s="431"/>
      <c r="WFP66" s="431"/>
      <c r="WFQ66" s="431"/>
      <c r="WFR66" s="431"/>
      <c r="WFS66" s="431"/>
      <c r="WFT66" s="431"/>
      <c r="WFU66" s="431"/>
      <c r="WFV66" s="431"/>
      <c r="WFW66" s="431"/>
      <c r="WFX66" s="431"/>
      <c r="WFY66" s="431"/>
      <c r="WFZ66" s="431"/>
      <c r="WGA66" s="431"/>
      <c r="WGB66" s="431"/>
      <c r="WGC66" s="431"/>
      <c r="WGD66" s="431"/>
      <c r="WGE66" s="431"/>
      <c r="WGF66" s="431"/>
      <c r="WGG66" s="431"/>
      <c r="WGH66" s="431"/>
      <c r="WGI66" s="431"/>
      <c r="WGJ66" s="431"/>
      <c r="WGK66" s="431"/>
      <c r="WGL66" s="431"/>
      <c r="WGM66" s="431"/>
      <c r="WGN66" s="431"/>
      <c r="WGO66" s="431"/>
      <c r="WGP66" s="431"/>
      <c r="WGQ66" s="431"/>
      <c r="WGR66" s="431"/>
      <c r="WGS66" s="431"/>
      <c r="WGT66" s="431"/>
      <c r="WGU66" s="431"/>
      <c r="WGV66" s="431"/>
      <c r="WGW66" s="431"/>
      <c r="WGX66" s="431"/>
      <c r="WGY66" s="431"/>
      <c r="WGZ66" s="431"/>
      <c r="WHA66" s="431"/>
      <c r="WHB66" s="431"/>
      <c r="WHC66" s="431"/>
      <c r="WHD66" s="431"/>
      <c r="WHE66" s="431"/>
      <c r="WHF66" s="431"/>
      <c r="WHG66" s="431"/>
      <c r="WHH66" s="431"/>
      <c r="WHI66" s="431"/>
      <c r="WHJ66" s="431"/>
      <c r="WHK66" s="431"/>
      <c r="WHL66" s="431"/>
      <c r="WHM66" s="431"/>
      <c r="WHN66" s="431"/>
      <c r="WHO66" s="431"/>
      <c r="WHP66" s="431"/>
      <c r="WHQ66" s="431"/>
      <c r="WHR66" s="431"/>
      <c r="WHS66" s="431"/>
      <c r="WHT66" s="431"/>
      <c r="WHU66" s="431"/>
      <c r="WHV66" s="431"/>
      <c r="WHW66" s="431"/>
      <c r="WHX66" s="431"/>
      <c r="WHY66" s="431"/>
      <c r="WHZ66" s="431"/>
      <c r="WIA66" s="431"/>
      <c r="WIB66" s="431"/>
      <c r="WIC66" s="431"/>
      <c r="WID66" s="431"/>
      <c r="WIE66" s="431"/>
      <c r="WIF66" s="431"/>
      <c r="WIG66" s="431"/>
      <c r="WIH66" s="431"/>
      <c r="WII66" s="431"/>
      <c r="WIJ66" s="431"/>
      <c r="WIK66" s="431"/>
      <c r="WIL66" s="431"/>
      <c r="WIM66" s="431"/>
      <c r="WIN66" s="431"/>
      <c r="WIO66" s="431"/>
      <c r="WIP66" s="431"/>
      <c r="WIQ66" s="431"/>
      <c r="WIR66" s="431"/>
      <c r="WIS66" s="431"/>
      <c r="WIT66" s="431"/>
      <c r="WIU66" s="431"/>
      <c r="WIV66" s="431"/>
      <c r="WIW66" s="431"/>
      <c r="WIX66" s="431"/>
      <c r="WIY66" s="431"/>
      <c r="WIZ66" s="431"/>
      <c r="WJA66" s="431"/>
      <c r="WJB66" s="431"/>
      <c r="WJC66" s="431"/>
      <c r="WJD66" s="431"/>
      <c r="WJE66" s="431"/>
      <c r="WJF66" s="431"/>
      <c r="WJG66" s="431"/>
      <c r="WJH66" s="431"/>
      <c r="WJI66" s="431"/>
      <c r="WJJ66" s="431"/>
      <c r="WJK66" s="431"/>
      <c r="WJL66" s="431"/>
      <c r="WJM66" s="431"/>
      <c r="WJN66" s="431"/>
      <c r="WJO66" s="431"/>
      <c r="WJP66" s="431"/>
      <c r="WJQ66" s="431"/>
      <c r="WJR66" s="431"/>
      <c r="WJS66" s="431"/>
      <c r="WJT66" s="431"/>
      <c r="WJU66" s="431"/>
      <c r="WJV66" s="431"/>
      <c r="WJW66" s="431"/>
      <c r="WJX66" s="431"/>
      <c r="WJY66" s="431"/>
      <c r="WJZ66" s="431"/>
      <c r="WKA66" s="431"/>
      <c r="WKB66" s="431"/>
      <c r="WKC66" s="431"/>
      <c r="WKD66" s="431"/>
      <c r="WKE66" s="431"/>
      <c r="WKF66" s="431"/>
      <c r="WKG66" s="431"/>
      <c r="WKH66" s="431"/>
      <c r="WKI66" s="431"/>
      <c r="WKJ66" s="431"/>
      <c r="WKK66" s="431"/>
      <c r="WKL66" s="431"/>
      <c r="WKM66" s="431"/>
      <c r="WKN66" s="431"/>
      <c r="WKO66" s="431"/>
      <c r="WKP66" s="431"/>
      <c r="WKQ66" s="431"/>
      <c r="WKR66" s="431"/>
      <c r="WKS66" s="431"/>
      <c r="WKT66" s="431"/>
      <c r="WKU66" s="431"/>
      <c r="WKV66" s="431"/>
      <c r="WKW66" s="431"/>
      <c r="WKX66" s="431"/>
      <c r="WKY66" s="431"/>
      <c r="WKZ66" s="431"/>
      <c r="WLA66" s="431"/>
      <c r="WLB66" s="431"/>
      <c r="WLC66" s="431"/>
      <c r="WLD66" s="431"/>
      <c r="WLE66" s="431"/>
      <c r="WLF66" s="431"/>
      <c r="WLG66" s="431"/>
      <c r="WLH66" s="431"/>
      <c r="WLI66" s="431"/>
      <c r="WLJ66" s="431"/>
      <c r="WLK66" s="431"/>
      <c r="WLL66" s="431"/>
      <c r="WLM66" s="431"/>
      <c r="WLN66" s="431"/>
      <c r="WLO66" s="431"/>
      <c r="WLP66" s="431"/>
      <c r="WLQ66" s="431"/>
      <c r="WLR66" s="431"/>
      <c r="WLS66" s="431"/>
      <c r="WLT66" s="431"/>
      <c r="WLU66" s="431"/>
      <c r="WLV66" s="431"/>
      <c r="WLW66" s="431"/>
      <c r="WLX66" s="431"/>
      <c r="WLY66" s="431"/>
      <c r="WLZ66" s="431"/>
      <c r="WMA66" s="431"/>
      <c r="WMB66" s="431"/>
      <c r="WMC66" s="431"/>
      <c r="WMD66" s="431"/>
      <c r="WME66" s="431"/>
      <c r="WMF66" s="431"/>
      <c r="WMG66" s="431"/>
      <c r="WMH66" s="431"/>
      <c r="WMI66" s="431"/>
      <c r="WMJ66" s="431"/>
      <c r="WMK66" s="431"/>
      <c r="WML66" s="431"/>
      <c r="WMM66" s="431"/>
      <c r="WMN66" s="431"/>
      <c r="WMO66" s="431"/>
      <c r="WMP66" s="431"/>
      <c r="WMQ66" s="431"/>
      <c r="WMR66" s="431"/>
      <c r="WMS66" s="431"/>
      <c r="WMT66" s="431"/>
      <c r="WMU66" s="431"/>
      <c r="WMV66" s="431"/>
      <c r="WMW66" s="431"/>
      <c r="WMX66" s="431"/>
      <c r="WMY66" s="431"/>
      <c r="WMZ66" s="431"/>
      <c r="WNA66" s="431"/>
      <c r="WNB66" s="431"/>
      <c r="WNC66" s="431"/>
      <c r="WND66" s="431"/>
      <c r="WNE66" s="431"/>
      <c r="WNF66" s="431"/>
      <c r="WNG66" s="431"/>
      <c r="WNH66" s="431"/>
      <c r="WNI66" s="431"/>
      <c r="WNJ66" s="431"/>
      <c r="WNK66" s="431"/>
      <c r="WNL66" s="431"/>
      <c r="WNM66" s="431"/>
      <c r="WNN66" s="431"/>
      <c r="WNO66" s="431"/>
      <c r="WNP66" s="431"/>
      <c r="WNQ66" s="431"/>
      <c r="WNR66" s="431"/>
      <c r="WNS66" s="431"/>
      <c r="WNT66" s="431"/>
      <c r="WNU66" s="431"/>
      <c r="WNV66" s="431"/>
      <c r="WNW66" s="431"/>
      <c r="WNX66" s="431"/>
      <c r="WNY66" s="431"/>
      <c r="WNZ66" s="431"/>
      <c r="WOA66" s="431"/>
      <c r="WOB66" s="431"/>
      <c r="WOC66" s="431"/>
      <c r="WOD66" s="431"/>
      <c r="WOE66" s="431"/>
      <c r="WOF66" s="431"/>
      <c r="WOG66" s="431"/>
      <c r="WOH66" s="431"/>
      <c r="WOI66" s="431"/>
      <c r="WOJ66" s="431"/>
      <c r="WOK66" s="431"/>
      <c r="WOL66" s="431"/>
      <c r="WOM66" s="431"/>
      <c r="WON66" s="431"/>
      <c r="WOO66" s="431"/>
      <c r="WOP66" s="431"/>
      <c r="WOQ66" s="431"/>
      <c r="WOR66" s="431"/>
      <c r="WOS66" s="431"/>
      <c r="WOT66" s="431"/>
      <c r="WOU66" s="431"/>
      <c r="WOV66" s="431"/>
      <c r="WOW66" s="431"/>
      <c r="WOX66" s="431"/>
      <c r="WOY66" s="431"/>
      <c r="WOZ66" s="431"/>
      <c r="WPA66" s="431"/>
      <c r="WPB66" s="431"/>
      <c r="WPC66" s="431"/>
      <c r="WPD66" s="431"/>
      <c r="WPE66" s="431"/>
      <c r="WPF66" s="431"/>
      <c r="WPG66" s="431"/>
      <c r="WPH66" s="431"/>
      <c r="WPI66" s="431"/>
      <c r="WPJ66" s="431"/>
      <c r="WPK66" s="431"/>
      <c r="WPL66" s="431"/>
      <c r="WPM66" s="431"/>
      <c r="WPN66" s="431"/>
      <c r="WPO66" s="431"/>
      <c r="WPP66" s="431"/>
      <c r="WPQ66" s="431"/>
      <c r="WPR66" s="431"/>
      <c r="WPS66" s="431"/>
      <c r="WPT66" s="431"/>
      <c r="WPU66" s="431"/>
      <c r="WPV66" s="431"/>
      <c r="WPW66" s="431"/>
      <c r="WPX66" s="431"/>
      <c r="WPY66" s="431"/>
      <c r="WPZ66" s="431"/>
      <c r="WQA66" s="431"/>
      <c r="WQB66" s="431"/>
      <c r="WQC66" s="431"/>
      <c r="WQD66" s="431"/>
      <c r="WQE66" s="431"/>
      <c r="WQF66" s="431"/>
      <c r="WQG66" s="431"/>
      <c r="WQH66" s="431"/>
      <c r="WQI66" s="431"/>
      <c r="WQJ66" s="431"/>
      <c r="WQK66" s="431"/>
      <c r="WQL66" s="431"/>
      <c r="WQM66" s="431"/>
      <c r="WQN66" s="431"/>
      <c r="WQO66" s="431"/>
      <c r="WQP66" s="431"/>
      <c r="WQQ66" s="431"/>
      <c r="WQR66" s="431"/>
      <c r="WQS66" s="431"/>
      <c r="WQT66" s="431"/>
      <c r="WQU66" s="431"/>
      <c r="WQV66" s="431"/>
      <c r="WQW66" s="431"/>
      <c r="WQX66" s="431"/>
      <c r="WQY66" s="431"/>
      <c r="WQZ66" s="431"/>
      <c r="WRA66" s="431"/>
      <c r="WRB66" s="431"/>
      <c r="WRC66" s="431"/>
      <c r="WRD66" s="431"/>
      <c r="WRE66" s="431"/>
      <c r="WRF66" s="431"/>
      <c r="WRG66" s="431"/>
      <c r="WRH66" s="431"/>
      <c r="WRI66" s="431"/>
      <c r="WRJ66" s="431"/>
      <c r="WRK66" s="431"/>
      <c r="WRL66" s="431"/>
      <c r="WRM66" s="431"/>
      <c r="WRN66" s="431"/>
      <c r="WRO66" s="431"/>
      <c r="WRP66" s="431"/>
      <c r="WRQ66" s="431"/>
      <c r="WRR66" s="431"/>
      <c r="WRS66" s="431"/>
      <c r="WRT66" s="431"/>
      <c r="WRU66" s="431"/>
      <c r="WRV66" s="431"/>
      <c r="WRW66" s="431"/>
      <c r="WRX66" s="431"/>
      <c r="WRY66" s="431"/>
      <c r="WRZ66" s="431"/>
      <c r="WSA66" s="431"/>
      <c r="WSB66" s="431"/>
      <c r="WSC66" s="431"/>
      <c r="WSD66" s="431"/>
      <c r="WSE66" s="431"/>
      <c r="WSF66" s="431"/>
      <c r="WSG66" s="431"/>
      <c r="WSH66" s="431"/>
      <c r="WSI66" s="431"/>
      <c r="WSJ66" s="431"/>
      <c r="WSK66" s="431"/>
      <c r="WSL66" s="431"/>
      <c r="WSM66" s="431"/>
      <c r="WSN66" s="431"/>
      <c r="WSO66" s="431"/>
      <c r="WSP66" s="431"/>
      <c r="WSQ66" s="431"/>
      <c r="WSR66" s="431"/>
      <c r="WSS66" s="431"/>
      <c r="WST66" s="431"/>
      <c r="WSU66" s="431"/>
      <c r="WSV66" s="431"/>
      <c r="WSW66" s="431"/>
      <c r="WSX66" s="431"/>
      <c r="WSY66" s="431"/>
      <c r="WSZ66" s="431"/>
      <c r="WTA66" s="431"/>
      <c r="WTB66" s="431"/>
      <c r="WTC66" s="431"/>
      <c r="WTD66" s="431"/>
      <c r="WTE66" s="431"/>
      <c r="WTF66" s="431"/>
      <c r="WTG66" s="431"/>
      <c r="WTH66" s="431"/>
      <c r="WTI66" s="431"/>
      <c r="WTJ66" s="431"/>
      <c r="WTK66" s="431"/>
      <c r="WTL66" s="431"/>
      <c r="WTM66" s="431"/>
      <c r="WTN66" s="431"/>
      <c r="WTO66" s="431"/>
      <c r="WTP66" s="431"/>
      <c r="WTQ66" s="431"/>
      <c r="WTR66" s="431"/>
      <c r="WTS66" s="431"/>
      <c r="WTT66" s="431"/>
      <c r="WTU66" s="431"/>
      <c r="WTV66" s="431"/>
      <c r="WTW66" s="431"/>
      <c r="WTX66" s="431"/>
      <c r="WTY66" s="431"/>
      <c r="WTZ66" s="431"/>
      <c r="WUA66" s="431"/>
      <c r="WUB66" s="431"/>
      <c r="WUC66" s="431"/>
      <c r="WUD66" s="431"/>
      <c r="WUE66" s="431"/>
      <c r="WUF66" s="431"/>
      <c r="WUG66" s="431"/>
      <c r="WUH66" s="431"/>
      <c r="WUI66" s="431"/>
      <c r="WUJ66" s="431"/>
      <c r="WUK66" s="431"/>
      <c r="WUL66" s="431"/>
      <c r="WUM66" s="431"/>
      <c r="WUN66" s="431"/>
      <c r="WUO66" s="431"/>
      <c r="WUP66" s="431"/>
      <c r="WUQ66" s="431"/>
      <c r="WUR66" s="431"/>
      <c r="WUS66" s="431"/>
      <c r="WUT66" s="431"/>
      <c r="WUU66" s="431"/>
      <c r="WUV66" s="431"/>
      <c r="WUW66" s="431"/>
      <c r="WUX66" s="431"/>
      <c r="WUY66" s="431"/>
      <c r="WUZ66" s="431"/>
      <c r="WVA66" s="431"/>
      <c r="WVB66" s="431"/>
      <c r="WVC66" s="431"/>
      <c r="WVD66" s="431"/>
      <c r="WVE66" s="431"/>
      <c r="WVF66" s="431"/>
      <c r="WVG66" s="431"/>
      <c r="WVH66" s="431"/>
      <c r="WVI66" s="431"/>
      <c r="WVJ66" s="431"/>
      <c r="WVK66" s="431"/>
      <c r="WVL66" s="431"/>
      <c r="WVM66" s="431"/>
      <c r="WVN66" s="431"/>
      <c r="WVO66" s="431"/>
      <c r="WVP66" s="431"/>
      <c r="WVQ66" s="431"/>
      <c r="WVR66" s="431"/>
      <c r="WVS66" s="431"/>
      <c r="WVT66" s="431"/>
      <c r="WVU66" s="431"/>
      <c r="WVV66" s="431"/>
      <c r="WVW66" s="431"/>
      <c r="WVX66" s="431"/>
      <c r="WVY66" s="431"/>
      <c r="WVZ66" s="431"/>
      <c r="WWA66" s="431"/>
      <c r="WWB66" s="431"/>
      <c r="WWC66" s="431"/>
      <c r="WWD66" s="431"/>
      <c r="WWE66" s="431"/>
      <c r="WWF66" s="431"/>
      <c r="WWG66" s="431"/>
      <c r="WWH66" s="431"/>
      <c r="WWI66" s="431"/>
      <c r="WWJ66" s="431"/>
      <c r="WWK66" s="431"/>
      <c r="WWL66" s="431"/>
      <c r="WWM66" s="431"/>
      <c r="WWN66" s="431"/>
      <c r="WWO66" s="431"/>
      <c r="WWP66" s="431"/>
      <c r="WWQ66" s="431"/>
      <c r="WWR66" s="431"/>
      <c r="WWS66" s="431"/>
      <c r="WWT66" s="431"/>
      <c r="WWU66" s="431"/>
      <c r="WWV66" s="431"/>
      <c r="WWW66" s="431"/>
      <c r="WWX66" s="431"/>
      <c r="WWY66" s="431"/>
      <c r="WWZ66" s="431"/>
      <c r="WXA66" s="431"/>
      <c r="WXB66" s="431"/>
      <c r="WXC66" s="431"/>
      <c r="WXD66" s="431"/>
      <c r="WXE66" s="431"/>
      <c r="WXF66" s="431"/>
      <c r="WXG66" s="431"/>
      <c r="WXH66" s="431"/>
      <c r="WXI66" s="431"/>
      <c r="WXJ66" s="431"/>
      <c r="WXK66" s="431"/>
      <c r="WXL66" s="431"/>
      <c r="WXM66" s="431"/>
      <c r="WXN66" s="431"/>
      <c r="WXO66" s="431"/>
      <c r="WXP66" s="431"/>
      <c r="WXQ66" s="431"/>
      <c r="WXR66" s="431"/>
      <c r="WXS66" s="431"/>
      <c r="WXT66" s="431"/>
      <c r="WXU66" s="431"/>
      <c r="WXV66" s="431"/>
      <c r="WXW66" s="431"/>
      <c r="WXX66" s="431"/>
      <c r="WXY66" s="431"/>
      <c r="WXZ66" s="431"/>
      <c r="WYA66" s="431"/>
      <c r="WYB66" s="431"/>
      <c r="WYC66" s="431"/>
      <c r="WYD66" s="431"/>
      <c r="WYE66" s="431"/>
      <c r="WYF66" s="431"/>
      <c r="WYG66" s="431"/>
      <c r="WYH66" s="431"/>
      <c r="WYI66" s="431"/>
      <c r="WYJ66" s="431"/>
      <c r="WYK66" s="431"/>
      <c r="WYL66" s="431"/>
      <c r="WYM66" s="431"/>
      <c r="WYN66" s="431"/>
      <c r="WYO66" s="431"/>
      <c r="WYP66" s="431"/>
      <c r="WYQ66" s="431"/>
      <c r="WYR66" s="431"/>
      <c r="WYS66" s="431"/>
      <c r="WYT66" s="431"/>
      <c r="WYU66" s="431"/>
      <c r="WYV66" s="431"/>
      <c r="WYW66" s="431"/>
      <c r="WYX66" s="431"/>
      <c r="WYY66" s="431"/>
      <c r="WYZ66" s="431"/>
      <c r="WZA66" s="431"/>
      <c r="WZB66" s="431"/>
      <c r="WZC66" s="431"/>
      <c r="WZD66" s="431"/>
      <c r="WZE66" s="431"/>
      <c r="WZF66" s="431"/>
      <c r="WZG66" s="431"/>
      <c r="WZH66" s="431"/>
      <c r="WZI66" s="431"/>
      <c r="WZJ66" s="431"/>
      <c r="WZK66" s="431"/>
      <c r="WZL66" s="431"/>
      <c r="WZM66" s="431"/>
      <c r="WZN66" s="431"/>
      <c r="WZO66" s="431"/>
      <c r="WZP66" s="431"/>
      <c r="WZQ66" s="431"/>
      <c r="WZR66" s="431"/>
      <c r="WZS66" s="431"/>
      <c r="WZT66" s="431"/>
      <c r="WZU66" s="431"/>
      <c r="WZV66" s="431"/>
      <c r="WZW66" s="431"/>
      <c r="WZX66" s="431"/>
      <c r="WZY66" s="431"/>
      <c r="WZZ66" s="431"/>
      <c r="XAA66" s="431"/>
      <c r="XAB66" s="431"/>
      <c r="XAC66" s="431"/>
      <c r="XAD66" s="431"/>
      <c r="XAE66" s="431"/>
      <c r="XAF66" s="431"/>
      <c r="XAG66" s="431"/>
      <c r="XAH66" s="431"/>
      <c r="XAI66" s="431"/>
      <c r="XAJ66" s="431"/>
      <c r="XAK66" s="431"/>
      <c r="XAL66" s="431"/>
      <c r="XAM66" s="431"/>
      <c r="XAN66" s="431"/>
      <c r="XAO66" s="431"/>
      <c r="XAP66" s="431"/>
      <c r="XAQ66" s="431"/>
      <c r="XAR66" s="431"/>
      <c r="XAS66" s="431"/>
      <c r="XAT66" s="431"/>
      <c r="XAU66" s="431"/>
      <c r="XAV66" s="431"/>
      <c r="XAW66" s="431"/>
      <c r="XAX66" s="431"/>
      <c r="XAY66" s="431"/>
      <c r="XAZ66" s="431"/>
      <c r="XBA66" s="431"/>
      <c r="XBB66" s="431"/>
      <c r="XBC66" s="431"/>
      <c r="XBD66" s="431"/>
      <c r="XBE66" s="431"/>
      <c r="XBF66" s="431"/>
      <c r="XBG66" s="431"/>
      <c r="XBH66" s="431"/>
      <c r="XBI66" s="431"/>
      <c r="XBJ66" s="431"/>
      <c r="XBK66" s="431"/>
      <c r="XBL66" s="431"/>
      <c r="XBM66" s="431"/>
      <c r="XBN66" s="431"/>
      <c r="XBO66" s="431"/>
      <c r="XBP66" s="431"/>
      <c r="XBQ66" s="431"/>
      <c r="XBR66" s="431"/>
      <c r="XBS66" s="431"/>
      <c r="XBT66" s="431"/>
      <c r="XBU66" s="431"/>
      <c r="XBV66" s="431"/>
      <c r="XBW66" s="431"/>
      <c r="XBX66" s="431"/>
      <c r="XBY66" s="431"/>
      <c r="XBZ66" s="431"/>
      <c r="XCA66" s="431"/>
      <c r="XCB66" s="431"/>
      <c r="XCC66" s="431"/>
      <c r="XCD66" s="431"/>
      <c r="XCE66" s="431"/>
      <c r="XCF66" s="431"/>
      <c r="XCG66" s="431"/>
      <c r="XCH66" s="431"/>
      <c r="XCI66" s="431"/>
      <c r="XCJ66" s="431"/>
      <c r="XCK66" s="431"/>
      <c r="XCL66" s="431"/>
      <c r="XCM66" s="431"/>
      <c r="XCN66" s="431"/>
      <c r="XCO66" s="431"/>
      <c r="XCP66" s="431"/>
      <c r="XCQ66" s="431"/>
      <c r="XCR66" s="431"/>
      <c r="XCS66" s="431"/>
      <c r="XCT66" s="431"/>
      <c r="XCU66" s="431"/>
      <c r="XCV66" s="431"/>
      <c r="XCW66" s="431"/>
      <c r="XCX66" s="431"/>
      <c r="XCY66" s="431"/>
      <c r="XCZ66" s="431"/>
      <c r="XDA66" s="431"/>
      <c r="XDB66" s="431"/>
      <c r="XDC66" s="431"/>
      <c r="XDD66" s="431"/>
      <c r="XDE66" s="431"/>
      <c r="XDF66" s="431"/>
      <c r="XDG66" s="431"/>
      <c r="XDH66" s="431"/>
      <c r="XDI66" s="431"/>
      <c r="XDJ66" s="431"/>
      <c r="XDK66" s="431"/>
      <c r="XDL66" s="431"/>
      <c r="XDM66" s="431"/>
      <c r="XDN66" s="431"/>
    </row>
    <row r="67" spans="2:16342">
      <c r="K67" s="431"/>
      <c r="L67" s="431"/>
      <c r="M67" s="431"/>
      <c r="N67" s="431"/>
      <c r="O67" s="431"/>
      <c r="P67" s="431"/>
      <c r="Q67" s="431"/>
      <c r="R67" s="431"/>
      <c r="S67" s="431"/>
      <c r="T67" s="431"/>
      <c r="U67" s="431"/>
      <c r="V67" s="431"/>
      <c r="W67" s="431"/>
      <c r="X67" s="431"/>
      <c r="Y67" s="431"/>
      <c r="Z67" s="431"/>
      <c r="AA67" s="431"/>
      <c r="AB67" s="431"/>
      <c r="AC67" s="431"/>
      <c r="AD67" s="431"/>
      <c r="AE67" s="431"/>
      <c r="AF67" s="431"/>
      <c r="AG67" s="431"/>
      <c r="AH67" s="431"/>
      <c r="AI67" s="431"/>
      <c r="AJ67" s="431"/>
      <c r="AK67" s="431"/>
      <c r="AL67" s="431"/>
      <c r="AM67" s="431"/>
      <c r="AN67" s="431"/>
      <c r="AO67" s="431"/>
      <c r="AP67" s="431"/>
      <c r="AQ67" s="431"/>
      <c r="AR67" s="431"/>
      <c r="AS67" s="431"/>
      <c r="AT67" s="431"/>
      <c r="AU67" s="431"/>
      <c r="AV67" s="431"/>
      <c r="AW67" s="431"/>
      <c r="AX67" s="431"/>
      <c r="AY67" s="431"/>
      <c r="AZ67" s="431"/>
      <c r="BA67" s="431"/>
      <c r="BB67" s="431"/>
      <c r="BC67" s="431"/>
      <c r="BD67" s="431"/>
      <c r="BE67" s="431"/>
      <c r="BF67" s="431"/>
      <c r="BG67" s="431"/>
      <c r="BH67" s="431"/>
      <c r="BI67" s="431"/>
      <c r="BJ67" s="431"/>
      <c r="BK67" s="431"/>
      <c r="BL67" s="431"/>
      <c r="BM67" s="431"/>
      <c r="BN67" s="431"/>
      <c r="BO67" s="431"/>
      <c r="BP67" s="431"/>
      <c r="BQ67" s="431"/>
      <c r="BR67" s="431"/>
      <c r="BS67" s="431"/>
      <c r="BT67" s="431"/>
      <c r="BU67" s="431"/>
      <c r="BV67" s="431"/>
      <c r="BW67" s="431"/>
      <c r="BX67" s="431"/>
      <c r="BY67" s="431"/>
      <c r="BZ67" s="431"/>
      <c r="CA67" s="431"/>
      <c r="CB67" s="431"/>
      <c r="CC67" s="431"/>
      <c r="CD67" s="431"/>
      <c r="CE67" s="431"/>
      <c r="CF67" s="431"/>
      <c r="CG67" s="431"/>
      <c r="CH67" s="431"/>
      <c r="CI67" s="431"/>
      <c r="CJ67" s="431"/>
      <c r="CK67" s="431"/>
      <c r="CL67" s="431"/>
      <c r="CM67" s="431"/>
      <c r="CN67" s="431"/>
      <c r="CO67" s="431"/>
      <c r="CP67" s="431"/>
      <c r="CQ67" s="431"/>
      <c r="CR67" s="431"/>
      <c r="CS67" s="431"/>
      <c r="CT67" s="431"/>
      <c r="CU67" s="431"/>
      <c r="CV67" s="431"/>
      <c r="CW67" s="431"/>
      <c r="CX67" s="431"/>
      <c r="CY67" s="431"/>
      <c r="CZ67" s="431"/>
      <c r="DA67" s="431"/>
      <c r="DB67" s="431"/>
      <c r="DC67" s="431"/>
      <c r="DD67" s="431"/>
      <c r="DE67" s="431"/>
      <c r="DF67" s="431"/>
      <c r="DG67" s="431"/>
      <c r="DH67" s="431"/>
      <c r="DI67" s="431"/>
      <c r="DJ67" s="431"/>
      <c r="DK67" s="431"/>
      <c r="DL67" s="431"/>
      <c r="DM67" s="431"/>
      <c r="DN67" s="431"/>
      <c r="DO67" s="431"/>
      <c r="DP67" s="431"/>
      <c r="DQ67" s="431"/>
      <c r="DR67" s="431"/>
      <c r="DS67" s="431"/>
      <c r="DT67" s="431"/>
      <c r="DU67" s="431"/>
      <c r="DV67" s="431"/>
      <c r="DW67" s="431"/>
      <c r="DX67" s="431"/>
      <c r="DY67" s="431"/>
      <c r="DZ67" s="431"/>
      <c r="EA67" s="431"/>
      <c r="EB67" s="431"/>
      <c r="EC67" s="431"/>
      <c r="ED67" s="431"/>
      <c r="EE67" s="431"/>
      <c r="EF67" s="431"/>
      <c r="EG67" s="431"/>
      <c r="EH67" s="431"/>
      <c r="EI67" s="431"/>
      <c r="EJ67" s="431"/>
      <c r="EK67" s="431"/>
      <c r="EL67" s="431"/>
      <c r="EM67" s="431"/>
      <c r="EN67" s="431"/>
      <c r="EO67" s="431"/>
      <c r="EP67" s="431"/>
      <c r="EQ67" s="431"/>
      <c r="ER67" s="431"/>
      <c r="ES67" s="431"/>
      <c r="ET67" s="431"/>
      <c r="EU67" s="431"/>
      <c r="EV67" s="431"/>
      <c r="EW67" s="431"/>
      <c r="EX67" s="431"/>
      <c r="EY67" s="431"/>
      <c r="EZ67" s="431"/>
      <c r="FA67" s="431"/>
      <c r="FB67" s="431"/>
      <c r="FC67" s="431"/>
      <c r="FD67" s="431"/>
      <c r="FE67" s="431"/>
      <c r="FF67" s="431"/>
      <c r="FG67" s="431"/>
      <c r="FH67" s="431"/>
      <c r="FI67" s="431"/>
      <c r="FJ67" s="431"/>
      <c r="FK67" s="431"/>
      <c r="FL67" s="431"/>
      <c r="FM67" s="431"/>
      <c r="FN67" s="431"/>
      <c r="FO67" s="431"/>
      <c r="FP67" s="431"/>
      <c r="FQ67" s="431"/>
      <c r="FR67" s="431"/>
      <c r="FS67" s="431"/>
      <c r="FT67" s="431"/>
      <c r="FU67" s="431"/>
      <c r="FV67" s="431"/>
      <c r="FW67" s="431"/>
      <c r="FX67" s="431"/>
      <c r="FY67" s="431"/>
      <c r="FZ67" s="431"/>
      <c r="GA67" s="431"/>
      <c r="GB67" s="431"/>
      <c r="GC67" s="431"/>
      <c r="GD67" s="431"/>
      <c r="GE67" s="431"/>
      <c r="GF67" s="431"/>
      <c r="GG67" s="431"/>
      <c r="GH67" s="431"/>
      <c r="GI67" s="431"/>
      <c r="GJ67" s="431"/>
      <c r="GK67" s="431"/>
      <c r="GL67" s="431"/>
      <c r="GM67" s="431"/>
      <c r="GN67" s="431"/>
      <c r="GO67" s="431"/>
      <c r="GP67" s="431"/>
      <c r="GQ67" s="431"/>
      <c r="GR67" s="431"/>
      <c r="GS67" s="431"/>
      <c r="GT67" s="431"/>
      <c r="GU67" s="431"/>
      <c r="GV67" s="431"/>
      <c r="GW67" s="431"/>
      <c r="GX67" s="431"/>
      <c r="GY67" s="431"/>
      <c r="GZ67" s="431"/>
      <c r="HA67" s="431"/>
      <c r="HB67" s="431"/>
      <c r="HC67" s="431"/>
      <c r="HD67" s="431"/>
      <c r="HE67" s="431"/>
      <c r="HF67" s="431"/>
      <c r="HG67" s="431"/>
      <c r="HH67" s="431"/>
      <c r="HI67" s="431"/>
      <c r="HJ67" s="431"/>
      <c r="HK67" s="431"/>
      <c r="HL67" s="431"/>
      <c r="HM67" s="431"/>
      <c r="HN67" s="431"/>
      <c r="HO67" s="431"/>
      <c r="HP67" s="431"/>
      <c r="HQ67" s="431"/>
      <c r="HR67" s="431"/>
      <c r="HS67" s="431"/>
      <c r="HT67" s="431"/>
      <c r="HU67" s="431"/>
      <c r="HV67" s="431"/>
      <c r="HW67" s="431"/>
      <c r="HX67" s="431"/>
      <c r="HY67" s="431"/>
      <c r="HZ67" s="431"/>
      <c r="IA67" s="431"/>
      <c r="IB67" s="431"/>
      <c r="IC67" s="431"/>
      <c r="ID67" s="431"/>
      <c r="IE67" s="431"/>
      <c r="IF67" s="431"/>
      <c r="IG67" s="431"/>
      <c r="IH67" s="431"/>
      <c r="II67" s="431"/>
      <c r="IJ67" s="431"/>
      <c r="IK67" s="431"/>
      <c r="IL67" s="431"/>
      <c r="IM67" s="431"/>
      <c r="IN67" s="431"/>
      <c r="IO67" s="431"/>
      <c r="IP67" s="431"/>
      <c r="IQ67" s="431"/>
      <c r="IR67" s="431"/>
      <c r="IS67" s="431"/>
      <c r="IT67" s="431"/>
      <c r="IU67" s="431"/>
      <c r="IV67" s="431"/>
      <c r="IW67" s="431"/>
      <c r="IX67" s="431"/>
      <c r="IY67" s="431"/>
      <c r="IZ67" s="431"/>
      <c r="JA67" s="431"/>
      <c r="JB67" s="431"/>
      <c r="JC67" s="431"/>
      <c r="JD67" s="431"/>
      <c r="JE67" s="431"/>
      <c r="JF67" s="431"/>
      <c r="JG67" s="431"/>
      <c r="JH67" s="431"/>
      <c r="JI67" s="431"/>
      <c r="JJ67" s="431"/>
      <c r="JK67" s="431"/>
      <c r="JL67" s="431"/>
      <c r="JM67" s="431"/>
      <c r="JN67" s="431"/>
      <c r="JO67" s="431"/>
      <c r="JP67" s="431"/>
      <c r="JQ67" s="431"/>
      <c r="JR67" s="431"/>
      <c r="JS67" s="431"/>
      <c r="JT67" s="431"/>
      <c r="JU67" s="431"/>
      <c r="JV67" s="431"/>
      <c r="JW67" s="431"/>
      <c r="JX67" s="431"/>
      <c r="JY67" s="431"/>
      <c r="JZ67" s="431"/>
      <c r="KA67" s="431"/>
      <c r="KB67" s="431"/>
      <c r="KC67" s="431"/>
      <c r="KD67" s="431"/>
      <c r="KE67" s="431"/>
      <c r="KF67" s="431"/>
      <c r="KG67" s="431"/>
      <c r="KH67" s="431"/>
      <c r="KI67" s="431"/>
      <c r="KJ67" s="431"/>
      <c r="KK67" s="431"/>
      <c r="KL67" s="431"/>
      <c r="KM67" s="431"/>
      <c r="KN67" s="431"/>
      <c r="KO67" s="431"/>
      <c r="KP67" s="431"/>
      <c r="KQ67" s="431"/>
      <c r="KR67" s="431"/>
      <c r="KS67" s="431"/>
      <c r="KT67" s="431"/>
      <c r="KU67" s="431"/>
      <c r="KV67" s="431"/>
      <c r="KW67" s="431"/>
      <c r="KX67" s="431"/>
      <c r="KY67" s="431"/>
      <c r="KZ67" s="431"/>
      <c r="LA67" s="431"/>
      <c r="LB67" s="431"/>
      <c r="LC67" s="431"/>
      <c r="LD67" s="431"/>
      <c r="LE67" s="431"/>
      <c r="LF67" s="431"/>
      <c r="LG67" s="431"/>
      <c r="LH67" s="431"/>
      <c r="LI67" s="431"/>
      <c r="LJ67" s="431"/>
      <c r="LK67" s="431"/>
      <c r="LL67" s="431"/>
      <c r="LM67" s="431"/>
      <c r="LN67" s="431"/>
      <c r="LO67" s="431"/>
      <c r="LP67" s="431"/>
      <c r="LQ67" s="431"/>
      <c r="LR67" s="431"/>
      <c r="LS67" s="431"/>
      <c r="LT67" s="431"/>
      <c r="LU67" s="431"/>
      <c r="LV67" s="431"/>
      <c r="LW67" s="431"/>
      <c r="LX67" s="431"/>
      <c r="LY67" s="431"/>
      <c r="LZ67" s="431"/>
      <c r="MA67" s="431"/>
      <c r="MB67" s="431"/>
      <c r="MC67" s="431"/>
      <c r="MD67" s="431"/>
      <c r="ME67" s="431"/>
      <c r="MF67" s="431"/>
      <c r="MG67" s="431"/>
      <c r="MH67" s="431"/>
      <c r="MI67" s="431"/>
      <c r="MJ67" s="431"/>
      <c r="MK67" s="431"/>
      <c r="ML67" s="431"/>
      <c r="MM67" s="431"/>
      <c r="MN67" s="431"/>
      <c r="MO67" s="431"/>
      <c r="MP67" s="431"/>
      <c r="MQ67" s="431"/>
      <c r="MR67" s="431"/>
      <c r="MS67" s="431"/>
      <c r="MT67" s="431"/>
      <c r="MU67" s="431"/>
      <c r="MV67" s="431"/>
      <c r="MW67" s="431"/>
      <c r="MX67" s="431"/>
      <c r="MY67" s="431"/>
      <c r="MZ67" s="431"/>
      <c r="NA67" s="431"/>
      <c r="NB67" s="431"/>
      <c r="NC67" s="431"/>
      <c r="ND67" s="431"/>
      <c r="NE67" s="431"/>
      <c r="NF67" s="431"/>
      <c r="NG67" s="431"/>
      <c r="NH67" s="431"/>
      <c r="NI67" s="431"/>
      <c r="NJ67" s="431"/>
      <c r="NK67" s="431"/>
      <c r="NL67" s="431"/>
      <c r="NM67" s="431"/>
      <c r="NN67" s="431"/>
      <c r="NO67" s="431"/>
      <c r="NP67" s="431"/>
      <c r="NQ67" s="431"/>
      <c r="NR67" s="431"/>
      <c r="NS67" s="431"/>
      <c r="NT67" s="431"/>
      <c r="NU67" s="431"/>
      <c r="NV67" s="431"/>
      <c r="NW67" s="431"/>
      <c r="NX67" s="431"/>
      <c r="NY67" s="431"/>
      <c r="NZ67" s="431"/>
      <c r="OA67" s="431"/>
      <c r="OB67" s="431"/>
      <c r="OC67" s="431"/>
      <c r="OD67" s="431"/>
      <c r="OE67" s="431"/>
      <c r="OF67" s="431"/>
      <c r="OG67" s="431"/>
      <c r="OH67" s="431"/>
      <c r="OI67" s="431"/>
      <c r="OJ67" s="431"/>
      <c r="OK67" s="431"/>
      <c r="OL67" s="431"/>
      <c r="OM67" s="431"/>
      <c r="ON67" s="431"/>
      <c r="OO67" s="431"/>
      <c r="OP67" s="431"/>
      <c r="OQ67" s="431"/>
      <c r="OR67" s="431"/>
      <c r="OS67" s="431"/>
      <c r="OT67" s="431"/>
      <c r="OU67" s="431"/>
      <c r="OV67" s="431"/>
      <c r="OW67" s="431"/>
      <c r="OX67" s="431"/>
      <c r="OY67" s="431"/>
      <c r="OZ67" s="431"/>
      <c r="PA67" s="431"/>
      <c r="PB67" s="431"/>
      <c r="PC67" s="431"/>
      <c r="PD67" s="431"/>
      <c r="PE67" s="431"/>
      <c r="PF67" s="431"/>
      <c r="PG67" s="431"/>
      <c r="PH67" s="431"/>
      <c r="PI67" s="431"/>
      <c r="PJ67" s="431"/>
      <c r="PK67" s="431"/>
      <c r="PL67" s="431"/>
      <c r="PM67" s="431"/>
      <c r="PN67" s="431"/>
      <c r="PO67" s="431"/>
      <c r="PP67" s="431"/>
      <c r="PQ67" s="431"/>
      <c r="PR67" s="431"/>
      <c r="PS67" s="431"/>
      <c r="PT67" s="431"/>
      <c r="PU67" s="431"/>
      <c r="PV67" s="431"/>
      <c r="PW67" s="431"/>
      <c r="PX67" s="431"/>
      <c r="PY67" s="431"/>
      <c r="PZ67" s="431"/>
      <c r="QA67" s="431"/>
      <c r="QB67" s="431"/>
      <c r="QC67" s="431"/>
      <c r="QD67" s="431"/>
      <c r="QE67" s="431"/>
      <c r="QF67" s="431"/>
      <c r="QG67" s="431"/>
      <c r="QH67" s="431"/>
      <c r="QI67" s="431"/>
      <c r="QJ67" s="431"/>
      <c r="QK67" s="431"/>
      <c r="QL67" s="431"/>
      <c r="QM67" s="431"/>
      <c r="QN67" s="431"/>
      <c r="QO67" s="431"/>
      <c r="QP67" s="431"/>
      <c r="QQ67" s="431"/>
      <c r="QR67" s="431"/>
      <c r="QS67" s="431"/>
      <c r="QT67" s="431"/>
      <c r="QU67" s="431"/>
      <c r="QV67" s="431"/>
      <c r="QW67" s="431"/>
      <c r="QX67" s="431"/>
      <c r="QY67" s="431"/>
      <c r="QZ67" s="431"/>
      <c r="RA67" s="431"/>
      <c r="RB67" s="431"/>
      <c r="RC67" s="431"/>
      <c r="RD67" s="431"/>
      <c r="RE67" s="431"/>
      <c r="RF67" s="431"/>
      <c r="RG67" s="431"/>
      <c r="RH67" s="431"/>
      <c r="RI67" s="431"/>
      <c r="RJ67" s="431"/>
      <c r="RK67" s="431"/>
      <c r="RL67" s="431"/>
      <c r="RM67" s="431"/>
      <c r="RN67" s="431"/>
      <c r="RO67" s="431"/>
      <c r="RP67" s="431"/>
      <c r="RQ67" s="431"/>
      <c r="RR67" s="431"/>
      <c r="RS67" s="431"/>
      <c r="RT67" s="431"/>
      <c r="RU67" s="431"/>
      <c r="RV67" s="431"/>
      <c r="RW67" s="431"/>
      <c r="RX67" s="431"/>
      <c r="RY67" s="431"/>
      <c r="RZ67" s="431"/>
      <c r="SA67" s="431"/>
      <c r="SB67" s="431"/>
      <c r="SC67" s="431"/>
      <c r="SD67" s="431"/>
      <c r="SE67" s="431"/>
      <c r="SF67" s="431"/>
      <c r="SG67" s="431"/>
      <c r="SH67" s="431"/>
      <c r="SI67" s="431"/>
      <c r="SJ67" s="431"/>
      <c r="SK67" s="431"/>
      <c r="SL67" s="431"/>
      <c r="SM67" s="431"/>
      <c r="SN67" s="431"/>
      <c r="SO67" s="431"/>
      <c r="SP67" s="431"/>
      <c r="SQ67" s="431"/>
      <c r="SR67" s="431"/>
      <c r="SS67" s="431"/>
      <c r="ST67" s="431"/>
      <c r="SU67" s="431"/>
      <c r="SV67" s="431"/>
      <c r="SW67" s="431"/>
      <c r="SX67" s="431"/>
      <c r="SY67" s="431"/>
      <c r="SZ67" s="431"/>
      <c r="TA67" s="431"/>
      <c r="TB67" s="431"/>
      <c r="TC67" s="431"/>
      <c r="TD67" s="431"/>
      <c r="TE67" s="431"/>
      <c r="TF67" s="431"/>
      <c r="TG67" s="431"/>
      <c r="TH67" s="431"/>
      <c r="TI67" s="431"/>
      <c r="TJ67" s="431"/>
      <c r="TK67" s="431"/>
      <c r="TL67" s="431"/>
      <c r="TM67" s="431"/>
      <c r="TN67" s="431"/>
      <c r="TO67" s="431"/>
      <c r="TP67" s="431"/>
      <c r="TQ67" s="431"/>
      <c r="TR67" s="431"/>
      <c r="TS67" s="431"/>
      <c r="TT67" s="431"/>
      <c r="TU67" s="431"/>
      <c r="TV67" s="431"/>
      <c r="TW67" s="431"/>
      <c r="TX67" s="431"/>
      <c r="TY67" s="431"/>
      <c r="TZ67" s="431"/>
      <c r="UA67" s="431"/>
      <c r="UB67" s="431"/>
      <c r="UC67" s="431"/>
      <c r="UD67" s="431"/>
      <c r="UE67" s="431"/>
      <c r="UF67" s="431"/>
      <c r="UG67" s="431"/>
      <c r="UH67" s="431"/>
      <c r="UI67" s="431"/>
      <c r="UJ67" s="431"/>
      <c r="UK67" s="431"/>
      <c r="UL67" s="431"/>
      <c r="UM67" s="431"/>
      <c r="UN67" s="431"/>
      <c r="UO67" s="431"/>
      <c r="UP67" s="431"/>
      <c r="UQ67" s="431"/>
      <c r="UR67" s="431"/>
      <c r="US67" s="431"/>
      <c r="UT67" s="431"/>
      <c r="UU67" s="431"/>
      <c r="UV67" s="431"/>
      <c r="UW67" s="431"/>
      <c r="UX67" s="431"/>
      <c r="UY67" s="431"/>
      <c r="UZ67" s="431"/>
      <c r="VA67" s="431"/>
      <c r="VB67" s="431"/>
      <c r="VC67" s="431"/>
      <c r="VD67" s="431"/>
      <c r="VE67" s="431"/>
      <c r="VF67" s="431"/>
      <c r="VG67" s="431"/>
      <c r="VH67" s="431"/>
      <c r="VI67" s="431"/>
      <c r="VJ67" s="431"/>
      <c r="VK67" s="431"/>
      <c r="VL67" s="431"/>
      <c r="VM67" s="431"/>
      <c r="VN67" s="431"/>
      <c r="VO67" s="431"/>
      <c r="VP67" s="431"/>
      <c r="VQ67" s="431"/>
      <c r="VR67" s="431"/>
      <c r="VS67" s="431"/>
      <c r="VT67" s="431"/>
      <c r="VU67" s="431"/>
      <c r="VV67" s="431"/>
      <c r="VW67" s="431"/>
      <c r="VX67" s="431"/>
      <c r="VY67" s="431"/>
      <c r="VZ67" s="431"/>
      <c r="WA67" s="431"/>
      <c r="WB67" s="431"/>
      <c r="WC67" s="431"/>
      <c r="WD67" s="431"/>
      <c r="WE67" s="431"/>
      <c r="WF67" s="431"/>
      <c r="WG67" s="431"/>
      <c r="WH67" s="431"/>
      <c r="WI67" s="431"/>
      <c r="WJ67" s="431"/>
      <c r="WK67" s="431"/>
      <c r="WL67" s="431"/>
      <c r="WM67" s="431"/>
      <c r="WN67" s="431"/>
      <c r="WO67" s="431"/>
      <c r="WP67" s="431"/>
      <c r="WQ67" s="431"/>
      <c r="WR67" s="431"/>
      <c r="WS67" s="431"/>
      <c r="WT67" s="431"/>
      <c r="WU67" s="431"/>
      <c r="WV67" s="431"/>
      <c r="WW67" s="431"/>
      <c r="WX67" s="431"/>
      <c r="WY67" s="431"/>
      <c r="WZ67" s="431"/>
      <c r="XA67" s="431"/>
      <c r="XB67" s="431"/>
      <c r="XC67" s="431"/>
      <c r="XD67" s="431"/>
      <c r="XE67" s="431"/>
      <c r="XF67" s="431"/>
      <c r="XG67" s="431"/>
      <c r="XH67" s="431"/>
      <c r="XI67" s="431"/>
      <c r="XJ67" s="431"/>
      <c r="XK67" s="431"/>
      <c r="XL67" s="431"/>
      <c r="XM67" s="431"/>
      <c r="XN67" s="431"/>
      <c r="XO67" s="431"/>
      <c r="XP67" s="431"/>
      <c r="XQ67" s="431"/>
      <c r="XR67" s="431"/>
      <c r="XS67" s="431"/>
      <c r="XT67" s="431"/>
      <c r="XU67" s="431"/>
      <c r="XV67" s="431"/>
      <c r="XW67" s="431"/>
      <c r="XX67" s="431"/>
      <c r="XY67" s="431"/>
      <c r="XZ67" s="431"/>
      <c r="YA67" s="431"/>
      <c r="YB67" s="431"/>
      <c r="YC67" s="431"/>
      <c r="YD67" s="431"/>
      <c r="YE67" s="431"/>
      <c r="YF67" s="431"/>
      <c r="YG67" s="431"/>
      <c r="YH67" s="431"/>
      <c r="YI67" s="431"/>
      <c r="YJ67" s="431"/>
      <c r="YK67" s="431"/>
      <c r="YL67" s="431"/>
      <c r="YM67" s="431"/>
      <c r="YN67" s="431"/>
      <c r="YO67" s="431"/>
      <c r="YP67" s="431"/>
      <c r="YQ67" s="431"/>
      <c r="YR67" s="431"/>
      <c r="YS67" s="431"/>
      <c r="YT67" s="431"/>
      <c r="YU67" s="431"/>
      <c r="YV67" s="431"/>
      <c r="YW67" s="431"/>
      <c r="YX67" s="431"/>
      <c r="YY67" s="431"/>
      <c r="YZ67" s="431"/>
      <c r="ZA67" s="431"/>
      <c r="ZB67" s="431"/>
      <c r="ZC67" s="431"/>
      <c r="ZD67" s="431"/>
      <c r="ZE67" s="431"/>
      <c r="ZF67" s="431"/>
      <c r="ZG67" s="431"/>
      <c r="ZH67" s="431"/>
      <c r="ZI67" s="431"/>
      <c r="ZJ67" s="431"/>
      <c r="ZK67" s="431"/>
      <c r="ZL67" s="431"/>
      <c r="ZM67" s="431"/>
      <c r="ZN67" s="431"/>
      <c r="ZO67" s="431"/>
      <c r="ZP67" s="431"/>
      <c r="ZQ67" s="431"/>
      <c r="ZR67" s="431"/>
      <c r="ZS67" s="431"/>
      <c r="ZT67" s="431"/>
      <c r="ZU67" s="431"/>
      <c r="ZV67" s="431"/>
      <c r="ZW67" s="431"/>
      <c r="ZX67" s="431"/>
      <c r="ZY67" s="431"/>
      <c r="ZZ67" s="431"/>
      <c r="AAA67" s="431"/>
      <c r="AAB67" s="431"/>
      <c r="AAC67" s="431"/>
      <c r="AAD67" s="431"/>
      <c r="AAE67" s="431"/>
      <c r="AAF67" s="431"/>
      <c r="AAG67" s="431"/>
      <c r="AAH67" s="431"/>
      <c r="AAI67" s="431"/>
      <c r="AAJ67" s="431"/>
      <c r="AAK67" s="431"/>
      <c r="AAL67" s="431"/>
      <c r="AAM67" s="431"/>
      <c r="AAN67" s="431"/>
      <c r="AAO67" s="431"/>
      <c r="AAP67" s="431"/>
      <c r="AAQ67" s="431"/>
      <c r="AAR67" s="431"/>
      <c r="AAS67" s="431"/>
      <c r="AAT67" s="431"/>
      <c r="AAU67" s="431"/>
      <c r="AAV67" s="431"/>
      <c r="AAW67" s="431"/>
      <c r="AAX67" s="431"/>
      <c r="AAY67" s="431"/>
      <c r="AAZ67" s="431"/>
      <c r="ABA67" s="431"/>
      <c r="ABB67" s="431"/>
      <c r="ABC67" s="431"/>
      <c r="ABD67" s="431"/>
      <c r="ABE67" s="431"/>
      <c r="ABF67" s="431"/>
      <c r="ABG67" s="431"/>
      <c r="ABH67" s="431"/>
      <c r="ABI67" s="431"/>
      <c r="ABJ67" s="431"/>
      <c r="ABK67" s="431"/>
      <c r="ABL67" s="431"/>
      <c r="ABM67" s="431"/>
      <c r="ABN67" s="431"/>
      <c r="ABO67" s="431"/>
      <c r="ABP67" s="431"/>
      <c r="ABQ67" s="431"/>
      <c r="ABR67" s="431"/>
      <c r="ABS67" s="431"/>
      <c r="ABT67" s="431"/>
      <c r="ABU67" s="431"/>
      <c r="ABV67" s="431"/>
      <c r="ABW67" s="431"/>
      <c r="ABX67" s="431"/>
      <c r="ABY67" s="431"/>
      <c r="ABZ67" s="431"/>
      <c r="ACA67" s="431"/>
      <c r="ACB67" s="431"/>
      <c r="ACC67" s="431"/>
      <c r="ACD67" s="431"/>
      <c r="ACE67" s="431"/>
      <c r="ACF67" s="431"/>
      <c r="ACG67" s="431"/>
      <c r="ACH67" s="431"/>
      <c r="ACI67" s="431"/>
      <c r="ACJ67" s="431"/>
      <c r="ACK67" s="431"/>
      <c r="ACL67" s="431"/>
      <c r="ACM67" s="431"/>
      <c r="ACN67" s="431"/>
      <c r="ACO67" s="431"/>
      <c r="ACP67" s="431"/>
      <c r="ACQ67" s="431"/>
      <c r="ACR67" s="431"/>
      <c r="ACS67" s="431"/>
      <c r="ACT67" s="431"/>
      <c r="ACU67" s="431"/>
      <c r="ACV67" s="431"/>
      <c r="ACW67" s="431"/>
      <c r="ACX67" s="431"/>
      <c r="ACY67" s="431"/>
      <c r="ACZ67" s="431"/>
      <c r="ADA67" s="431"/>
      <c r="ADB67" s="431"/>
      <c r="ADC67" s="431"/>
      <c r="ADD67" s="431"/>
      <c r="ADE67" s="431"/>
      <c r="ADF67" s="431"/>
      <c r="ADG67" s="431"/>
      <c r="ADH67" s="431"/>
      <c r="ADI67" s="431"/>
      <c r="ADJ67" s="431"/>
      <c r="ADK67" s="431"/>
      <c r="ADL67" s="431"/>
      <c r="ADM67" s="431"/>
      <c r="ADN67" s="431"/>
      <c r="ADO67" s="431"/>
      <c r="ADP67" s="431"/>
      <c r="ADQ67" s="431"/>
      <c r="ADR67" s="431"/>
      <c r="ADS67" s="431"/>
      <c r="ADT67" s="431"/>
      <c r="ADU67" s="431"/>
      <c r="ADV67" s="431"/>
      <c r="ADW67" s="431"/>
      <c r="ADX67" s="431"/>
      <c r="ADY67" s="431"/>
      <c r="ADZ67" s="431"/>
      <c r="AEA67" s="431"/>
      <c r="AEB67" s="431"/>
      <c r="AEC67" s="431"/>
      <c r="AED67" s="431"/>
      <c r="AEE67" s="431"/>
      <c r="AEF67" s="431"/>
      <c r="AEG67" s="431"/>
      <c r="AEH67" s="431"/>
      <c r="AEI67" s="431"/>
      <c r="AEJ67" s="431"/>
      <c r="AEK67" s="431"/>
      <c r="AEL67" s="431"/>
      <c r="AEM67" s="431"/>
      <c r="AEN67" s="431"/>
      <c r="AEO67" s="431"/>
      <c r="AEP67" s="431"/>
      <c r="AEQ67" s="431"/>
      <c r="AER67" s="431"/>
      <c r="AES67" s="431"/>
      <c r="AET67" s="431"/>
      <c r="AEU67" s="431"/>
      <c r="AEV67" s="431"/>
      <c r="AEW67" s="431"/>
      <c r="AEX67" s="431"/>
      <c r="AEY67" s="431"/>
      <c r="AEZ67" s="431"/>
      <c r="AFA67" s="431"/>
      <c r="AFB67" s="431"/>
      <c r="AFC67" s="431"/>
      <c r="AFD67" s="431"/>
      <c r="AFE67" s="431"/>
      <c r="AFF67" s="431"/>
      <c r="AFG67" s="431"/>
      <c r="AFH67" s="431"/>
      <c r="AFI67" s="431"/>
      <c r="AFJ67" s="431"/>
      <c r="AFK67" s="431"/>
      <c r="AFL67" s="431"/>
      <c r="AFM67" s="431"/>
      <c r="AFN67" s="431"/>
      <c r="AFO67" s="431"/>
      <c r="AFP67" s="431"/>
      <c r="AFQ67" s="431"/>
      <c r="AFR67" s="431"/>
      <c r="AFS67" s="431"/>
      <c r="AFT67" s="431"/>
      <c r="AFU67" s="431"/>
      <c r="AFV67" s="431"/>
      <c r="AFW67" s="431"/>
      <c r="AFX67" s="431"/>
      <c r="AFY67" s="431"/>
      <c r="AFZ67" s="431"/>
      <c r="AGA67" s="431"/>
      <c r="AGB67" s="431"/>
      <c r="AGC67" s="431"/>
      <c r="AGD67" s="431"/>
      <c r="AGE67" s="431"/>
      <c r="AGF67" s="431"/>
      <c r="AGG67" s="431"/>
      <c r="AGH67" s="431"/>
      <c r="AGI67" s="431"/>
      <c r="AGJ67" s="431"/>
      <c r="AGK67" s="431"/>
      <c r="AGL67" s="431"/>
      <c r="AGM67" s="431"/>
      <c r="AGN67" s="431"/>
      <c r="AGO67" s="431"/>
      <c r="AGP67" s="431"/>
      <c r="AGQ67" s="431"/>
      <c r="AGR67" s="431"/>
      <c r="AGS67" s="431"/>
      <c r="AGT67" s="431"/>
      <c r="AGU67" s="431"/>
      <c r="AGV67" s="431"/>
      <c r="AGW67" s="431"/>
      <c r="AGX67" s="431"/>
      <c r="AGY67" s="431"/>
      <c r="AGZ67" s="431"/>
      <c r="AHA67" s="431"/>
      <c r="AHB67" s="431"/>
      <c r="AHC67" s="431"/>
      <c r="AHD67" s="431"/>
      <c r="AHE67" s="431"/>
      <c r="AHF67" s="431"/>
      <c r="AHG67" s="431"/>
      <c r="AHH67" s="431"/>
      <c r="AHI67" s="431"/>
      <c r="AHJ67" s="431"/>
      <c r="AHK67" s="431"/>
      <c r="AHL67" s="431"/>
      <c r="AHM67" s="431"/>
      <c r="AHN67" s="431"/>
      <c r="AHO67" s="431"/>
      <c r="AHP67" s="431"/>
      <c r="AHQ67" s="431"/>
      <c r="AHR67" s="431"/>
      <c r="AHS67" s="431"/>
      <c r="AHT67" s="431"/>
      <c r="AHU67" s="431"/>
      <c r="AHV67" s="431"/>
      <c r="AHW67" s="431"/>
      <c r="AHX67" s="431"/>
      <c r="AHY67" s="431"/>
      <c r="AHZ67" s="431"/>
      <c r="AIA67" s="431"/>
      <c r="AIB67" s="431"/>
      <c r="AIC67" s="431"/>
      <c r="AID67" s="431"/>
      <c r="AIE67" s="431"/>
      <c r="AIF67" s="431"/>
      <c r="AIG67" s="431"/>
      <c r="AIH67" s="431"/>
      <c r="AII67" s="431"/>
      <c r="AIJ67" s="431"/>
      <c r="AIK67" s="431"/>
      <c r="AIL67" s="431"/>
      <c r="AIM67" s="431"/>
      <c r="AIN67" s="431"/>
      <c r="AIO67" s="431"/>
      <c r="AIP67" s="431"/>
      <c r="AIQ67" s="431"/>
      <c r="AIR67" s="431"/>
      <c r="AIS67" s="431"/>
      <c r="AIT67" s="431"/>
      <c r="AIU67" s="431"/>
      <c r="AIV67" s="431"/>
      <c r="AIW67" s="431"/>
      <c r="AIX67" s="431"/>
      <c r="AIY67" s="431"/>
      <c r="AIZ67" s="431"/>
      <c r="AJA67" s="431"/>
      <c r="AJB67" s="431"/>
      <c r="AJC67" s="431"/>
      <c r="AJD67" s="431"/>
      <c r="AJE67" s="431"/>
      <c r="AJF67" s="431"/>
      <c r="AJG67" s="431"/>
      <c r="AJH67" s="431"/>
      <c r="AJI67" s="431"/>
      <c r="AJJ67" s="431"/>
      <c r="AJK67" s="431"/>
      <c r="AJL67" s="431"/>
      <c r="AJM67" s="431"/>
      <c r="AJN67" s="431"/>
      <c r="AJO67" s="431"/>
      <c r="AJP67" s="431"/>
      <c r="AJQ67" s="431"/>
      <c r="AJR67" s="431"/>
      <c r="AJS67" s="431"/>
      <c r="AJT67" s="431"/>
      <c r="AJU67" s="431"/>
      <c r="AJV67" s="431"/>
      <c r="AJW67" s="431"/>
      <c r="AJX67" s="431"/>
      <c r="AJY67" s="431"/>
      <c r="AJZ67" s="431"/>
      <c r="AKA67" s="431"/>
      <c r="AKB67" s="431"/>
      <c r="AKC67" s="431"/>
      <c r="AKD67" s="431"/>
      <c r="AKE67" s="431"/>
      <c r="AKF67" s="431"/>
      <c r="AKG67" s="431"/>
      <c r="AKH67" s="431"/>
      <c r="AKI67" s="431"/>
      <c r="AKJ67" s="431"/>
      <c r="AKK67" s="431"/>
      <c r="AKL67" s="431"/>
      <c r="AKM67" s="431"/>
      <c r="AKN67" s="431"/>
      <c r="AKO67" s="431"/>
      <c r="AKP67" s="431"/>
      <c r="AKQ67" s="431"/>
      <c r="AKR67" s="431"/>
      <c r="AKS67" s="431"/>
      <c r="AKT67" s="431"/>
      <c r="AKU67" s="431"/>
      <c r="AKV67" s="431"/>
      <c r="AKW67" s="431"/>
      <c r="AKX67" s="431"/>
      <c r="AKY67" s="431"/>
      <c r="AKZ67" s="431"/>
      <c r="ALA67" s="431"/>
      <c r="ALB67" s="431"/>
      <c r="ALC67" s="431"/>
      <c r="ALD67" s="431"/>
      <c r="ALE67" s="431"/>
      <c r="ALF67" s="431"/>
      <c r="ALG67" s="431"/>
      <c r="ALH67" s="431"/>
      <c r="ALI67" s="431"/>
      <c r="ALJ67" s="431"/>
      <c r="ALK67" s="431"/>
      <c r="ALL67" s="431"/>
      <c r="ALM67" s="431"/>
      <c r="ALN67" s="431"/>
      <c r="ALO67" s="431"/>
      <c r="ALP67" s="431"/>
      <c r="ALQ67" s="431"/>
      <c r="ALR67" s="431"/>
      <c r="ALS67" s="431"/>
      <c r="ALT67" s="431"/>
      <c r="ALU67" s="431"/>
      <c r="ALV67" s="431"/>
      <c r="ALW67" s="431"/>
      <c r="ALX67" s="431"/>
      <c r="ALY67" s="431"/>
      <c r="ALZ67" s="431"/>
      <c r="AMA67" s="431"/>
      <c r="AMB67" s="431"/>
      <c r="AMC67" s="431"/>
      <c r="AMD67" s="431"/>
      <c r="AME67" s="431"/>
      <c r="AMF67" s="431"/>
      <c r="AMG67" s="431"/>
      <c r="AMH67" s="431"/>
      <c r="AMI67" s="431"/>
      <c r="AMJ67" s="431"/>
      <c r="AMK67" s="431"/>
      <c r="AML67" s="431"/>
      <c r="AMM67" s="431"/>
      <c r="AMN67" s="431"/>
      <c r="AMO67" s="431"/>
      <c r="AMP67" s="431"/>
      <c r="AMQ67" s="431"/>
      <c r="AMR67" s="431"/>
      <c r="AMS67" s="431"/>
      <c r="AMT67" s="431"/>
      <c r="AMU67" s="431"/>
      <c r="AMV67" s="431"/>
      <c r="AMW67" s="431"/>
      <c r="AMX67" s="431"/>
      <c r="AMY67" s="431"/>
      <c r="AMZ67" s="431"/>
      <c r="ANA67" s="431"/>
      <c r="ANB67" s="431"/>
      <c r="ANC67" s="431"/>
      <c r="AND67" s="431"/>
      <c r="ANE67" s="431"/>
      <c r="ANF67" s="431"/>
      <c r="ANG67" s="431"/>
      <c r="ANH67" s="431"/>
      <c r="ANI67" s="431"/>
      <c r="ANJ67" s="431"/>
      <c r="ANK67" s="431"/>
      <c r="ANL67" s="431"/>
      <c r="ANM67" s="431"/>
      <c r="ANN67" s="431"/>
      <c r="ANO67" s="431"/>
      <c r="ANP67" s="431"/>
      <c r="ANQ67" s="431"/>
      <c r="ANR67" s="431"/>
      <c r="ANS67" s="431"/>
      <c r="ANT67" s="431"/>
      <c r="ANU67" s="431"/>
      <c r="ANV67" s="431"/>
      <c r="ANW67" s="431"/>
      <c r="ANX67" s="431"/>
      <c r="ANY67" s="431"/>
      <c r="ANZ67" s="431"/>
      <c r="AOA67" s="431"/>
      <c r="AOB67" s="431"/>
      <c r="AOC67" s="431"/>
      <c r="AOD67" s="431"/>
      <c r="AOE67" s="431"/>
      <c r="AOF67" s="431"/>
      <c r="AOG67" s="431"/>
      <c r="AOH67" s="431"/>
      <c r="AOI67" s="431"/>
      <c r="AOJ67" s="431"/>
      <c r="AOK67" s="431"/>
      <c r="AOL67" s="431"/>
      <c r="AOM67" s="431"/>
      <c r="AON67" s="431"/>
      <c r="AOO67" s="431"/>
      <c r="AOP67" s="431"/>
      <c r="AOQ67" s="431"/>
      <c r="AOR67" s="431"/>
      <c r="AOS67" s="431"/>
      <c r="AOT67" s="431"/>
      <c r="AOU67" s="431"/>
      <c r="AOV67" s="431"/>
      <c r="AOW67" s="431"/>
      <c r="AOX67" s="431"/>
      <c r="AOY67" s="431"/>
      <c r="AOZ67" s="431"/>
      <c r="APA67" s="431"/>
      <c r="APB67" s="431"/>
      <c r="APC67" s="431"/>
      <c r="APD67" s="431"/>
      <c r="APE67" s="431"/>
      <c r="APF67" s="431"/>
      <c r="APG67" s="431"/>
      <c r="APH67" s="431"/>
      <c r="API67" s="431"/>
      <c r="APJ67" s="431"/>
      <c r="APK67" s="431"/>
      <c r="APL67" s="431"/>
      <c r="APM67" s="431"/>
      <c r="APN67" s="431"/>
      <c r="APO67" s="431"/>
      <c r="APP67" s="431"/>
      <c r="APQ67" s="431"/>
      <c r="APR67" s="431"/>
      <c r="APS67" s="431"/>
      <c r="APT67" s="431"/>
      <c r="APU67" s="431"/>
      <c r="APV67" s="431"/>
      <c r="APW67" s="431"/>
      <c r="APX67" s="431"/>
      <c r="APY67" s="431"/>
      <c r="APZ67" s="431"/>
      <c r="AQA67" s="431"/>
      <c r="AQB67" s="431"/>
      <c r="AQC67" s="431"/>
      <c r="AQD67" s="431"/>
      <c r="AQE67" s="431"/>
      <c r="AQF67" s="431"/>
      <c r="AQG67" s="431"/>
      <c r="AQH67" s="431"/>
      <c r="AQI67" s="431"/>
      <c r="AQJ67" s="431"/>
      <c r="AQK67" s="431"/>
      <c r="AQL67" s="431"/>
      <c r="AQM67" s="431"/>
      <c r="AQN67" s="431"/>
      <c r="AQO67" s="431"/>
      <c r="AQP67" s="431"/>
      <c r="AQQ67" s="431"/>
      <c r="AQR67" s="431"/>
      <c r="AQS67" s="431"/>
      <c r="AQT67" s="431"/>
      <c r="AQU67" s="431"/>
      <c r="AQV67" s="431"/>
      <c r="AQW67" s="431"/>
      <c r="AQX67" s="431"/>
      <c r="AQY67" s="431"/>
      <c r="AQZ67" s="431"/>
      <c r="ARA67" s="431"/>
      <c r="ARB67" s="431"/>
      <c r="ARC67" s="431"/>
      <c r="ARD67" s="431"/>
      <c r="ARE67" s="431"/>
      <c r="ARF67" s="431"/>
      <c r="ARG67" s="431"/>
      <c r="ARH67" s="431"/>
      <c r="ARI67" s="431"/>
      <c r="ARJ67" s="431"/>
      <c r="ARK67" s="431"/>
      <c r="ARL67" s="431"/>
      <c r="ARM67" s="431"/>
      <c r="ARN67" s="431"/>
      <c r="ARO67" s="431"/>
      <c r="ARP67" s="431"/>
      <c r="ARQ67" s="431"/>
      <c r="ARR67" s="431"/>
      <c r="ARS67" s="431"/>
      <c r="ART67" s="431"/>
      <c r="ARU67" s="431"/>
      <c r="ARV67" s="431"/>
      <c r="ARW67" s="431"/>
      <c r="ARX67" s="431"/>
      <c r="ARY67" s="431"/>
      <c r="ARZ67" s="431"/>
      <c r="ASA67" s="431"/>
      <c r="ASB67" s="431"/>
      <c r="ASC67" s="431"/>
      <c r="ASD67" s="431"/>
      <c r="ASE67" s="431"/>
      <c r="ASF67" s="431"/>
      <c r="ASG67" s="431"/>
      <c r="ASH67" s="431"/>
      <c r="ASI67" s="431"/>
      <c r="ASJ67" s="431"/>
      <c r="ASK67" s="431"/>
      <c r="ASL67" s="431"/>
      <c r="ASM67" s="431"/>
      <c r="ASN67" s="431"/>
      <c r="ASO67" s="431"/>
      <c r="ASP67" s="431"/>
      <c r="ASQ67" s="431"/>
      <c r="ASR67" s="431"/>
      <c r="ASS67" s="431"/>
      <c r="AST67" s="431"/>
      <c r="ASU67" s="431"/>
      <c r="ASV67" s="431"/>
      <c r="ASW67" s="431"/>
      <c r="ASX67" s="431"/>
      <c r="ASY67" s="431"/>
      <c r="ASZ67" s="431"/>
      <c r="ATA67" s="431"/>
      <c r="ATB67" s="431"/>
      <c r="ATC67" s="431"/>
      <c r="ATD67" s="431"/>
      <c r="ATE67" s="431"/>
      <c r="ATF67" s="431"/>
      <c r="ATG67" s="431"/>
      <c r="ATH67" s="431"/>
      <c r="ATI67" s="431"/>
      <c r="ATJ67" s="431"/>
      <c r="ATK67" s="431"/>
      <c r="ATL67" s="431"/>
      <c r="ATM67" s="431"/>
      <c r="ATN67" s="431"/>
      <c r="ATO67" s="431"/>
      <c r="ATP67" s="431"/>
      <c r="ATQ67" s="431"/>
      <c r="ATR67" s="431"/>
      <c r="ATS67" s="431"/>
      <c r="ATT67" s="431"/>
      <c r="ATU67" s="431"/>
      <c r="ATV67" s="431"/>
      <c r="ATW67" s="431"/>
      <c r="ATX67" s="431"/>
      <c r="ATY67" s="431"/>
      <c r="ATZ67" s="431"/>
      <c r="AUA67" s="431"/>
      <c r="AUB67" s="431"/>
      <c r="AUC67" s="431"/>
      <c r="AUD67" s="431"/>
      <c r="AUE67" s="431"/>
      <c r="AUF67" s="431"/>
      <c r="AUG67" s="431"/>
      <c r="AUH67" s="431"/>
      <c r="AUI67" s="431"/>
      <c r="AUJ67" s="431"/>
      <c r="AUK67" s="431"/>
      <c r="AUL67" s="431"/>
      <c r="AUM67" s="431"/>
      <c r="AUN67" s="431"/>
      <c r="AUO67" s="431"/>
      <c r="AUP67" s="431"/>
      <c r="AUQ67" s="431"/>
      <c r="AUR67" s="431"/>
      <c r="AUS67" s="431"/>
      <c r="AUT67" s="431"/>
      <c r="AUU67" s="431"/>
      <c r="AUV67" s="431"/>
      <c r="AUW67" s="431"/>
      <c r="AUX67" s="431"/>
      <c r="AUY67" s="431"/>
      <c r="AUZ67" s="431"/>
      <c r="AVA67" s="431"/>
      <c r="AVB67" s="431"/>
      <c r="AVC67" s="431"/>
      <c r="AVD67" s="431"/>
      <c r="AVE67" s="431"/>
      <c r="AVF67" s="431"/>
      <c r="AVG67" s="431"/>
      <c r="AVH67" s="431"/>
      <c r="AVI67" s="431"/>
      <c r="AVJ67" s="431"/>
      <c r="AVK67" s="431"/>
      <c r="AVL67" s="431"/>
      <c r="AVM67" s="431"/>
      <c r="AVN67" s="431"/>
      <c r="AVO67" s="431"/>
      <c r="AVP67" s="431"/>
      <c r="AVQ67" s="431"/>
      <c r="AVR67" s="431"/>
      <c r="AVS67" s="431"/>
      <c r="AVT67" s="431"/>
      <c r="AVU67" s="431"/>
      <c r="AVV67" s="431"/>
      <c r="AVW67" s="431"/>
      <c r="AVX67" s="431"/>
      <c r="AVY67" s="431"/>
      <c r="AVZ67" s="431"/>
      <c r="AWA67" s="431"/>
      <c r="AWB67" s="431"/>
      <c r="AWC67" s="431"/>
      <c r="AWD67" s="431"/>
      <c r="AWE67" s="431"/>
      <c r="AWF67" s="431"/>
      <c r="AWG67" s="431"/>
      <c r="AWH67" s="431"/>
      <c r="AWI67" s="431"/>
      <c r="AWJ67" s="431"/>
      <c r="AWK67" s="431"/>
      <c r="AWL67" s="431"/>
      <c r="AWM67" s="431"/>
      <c r="AWN67" s="431"/>
      <c r="AWO67" s="431"/>
      <c r="AWP67" s="431"/>
      <c r="AWQ67" s="431"/>
      <c r="AWR67" s="431"/>
      <c r="AWS67" s="431"/>
      <c r="AWT67" s="431"/>
      <c r="AWU67" s="431"/>
      <c r="AWV67" s="431"/>
      <c r="AWW67" s="431"/>
      <c r="AWX67" s="431"/>
      <c r="AWY67" s="431"/>
      <c r="AWZ67" s="431"/>
      <c r="AXA67" s="431"/>
      <c r="AXB67" s="431"/>
      <c r="AXC67" s="431"/>
      <c r="AXD67" s="431"/>
      <c r="AXE67" s="431"/>
      <c r="AXF67" s="431"/>
      <c r="AXG67" s="431"/>
      <c r="AXH67" s="431"/>
      <c r="AXI67" s="431"/>
      <c r="AXJ67" s="431"/>
      <c r="AXK67" s="431"/>
      <c r="AXL67" s="431"/>
      <c r="AXM67" s="431"/>
      <c r="AXN67" s="431"/>
      <c r="AXO67" s="431"/>
      <c r="AXP67" s="431"/>
      <c r="AXQ67" s="431"/>
      <c r="AXR67" s="431"/>
      <c r="AXS67" s="431"/>
      <c r="AXT67" s="431"/>
      <c r="AXU67" s="431"/>
      <c r="AXV67" s="431"/>
      <c r="AXW67" s="431"/>
      <c r="AXX67" s="431"/>
      <c r="AXY67" s="431"/>
      <c r="AXZ67" s="431"/>
      <c r="AYA67" s="431"/>
      <c r="AYB67" s="431"/>
      <c r="AYC67" s="431"/>
      <c r="AYD67" s="431"/>
      <c r="AYE67" s="431"/>
      <c r="AYF67" s="431"/>
      <c r="AYG67" s="431"/>
      <c r="AYH67" s="431"/>
      <c r="AYI67" s="431"/>
      <c r="AYJ67" s="431"/>
      <c r="AYK67" s="431"/>
      <c r="AYL67" s="431"/>
      <c r="AYM67" s="431"/>
      <c r="AYN67" s="431"/>
      <c r="AYO67" s="431"/>
      <c r="AYP67" s="431"/>
      <c r="AYQ67" s="431"/>
      <c r="AYR67" s="431"/>
      <c r="AYS67" s="431"/>
      <c r="AYT67" s="431"/>
      <c r="AYU67" s="431"/>
      <c r="AYV67" s="431"/>
      <c r="AYW67" s="431"/>
      <c r="AYX67" s="431"/>
      <c r="AYY67" s="431"/>
      <c r="AYZ67" s="431"/>
      <c r="AZA67" s="431"/>
      <c r="AZB67" s="431"/>
      <c r="AZC67" s="431"/>
      <c r="AZD67" s="431"/>
      <c r="AZE67" s="431"/>
      <c r="AZF67" s="431"/>
      <c r="AZG67" s="431"/>
      <c r="AZH67" s="431"/>
      <c r="AZI67" s="431"/>
      <c r="AZJ67" s="431"/>
      <c r="AZK67" s="431"/>
      <c r="AZL67" s="431"/>
      <c r="AZM67" s="431"/>
      <c r="AZN67" s="431"/>
      <c r="AZO67" s="431"/>
      <c r="AZP67" s="431"/>
      <c r="AZQ67" s="431"/>
      <c r="AZR67" s="431"/>
      <c r="AZS67" s="431"/>
      <c r="AZT67" s="431"/>
      <c r="AZU67" s="431"/>
      <c r="AZV67" s="431"/>
      <c r="AZW67" s="431"/>
      <c r="AZX67" s="431"/>
      <c r="AZY67" s="431"/>
      <c r="AZZ67" s="431"/>
      <c r="BAA67" s="431"/>
      <c r="BAB67" s="431"/>
      <c r="BAC67" s="431"/>
      <c r="BAD67" s="431"/>
      <c r="BAE67" s="431"/>
      <c r="BAF67" s="431"/>
      <c r="BAG67" s="431"/>
      <c r="BAH67" s="431"/>
      <c r="BAI67" s="431"/>
      <c r="BAJ67" s="431"/>
      <c r="BAK67" s="431"/>
      <c r="BAL67" s="431"/>
      <c r="BAM67" s="431"/>
      <c r="BAN67" s="431"/>
      <c r="BAO67" s="431"/>
      <c r="BAP67" s="431"/>
      <c r="BAQ67" s="431"/>
      <c r="BAR67" s="431"/>
      <c r="BAS67" s="431"/>
      <c r="BAT67" s="431"/>
      <c r="BAU67" s="431"/>
      <c r="BAV67" s="431"/>
      <c r="BAW67" s="431"/>
      <c r="BAX67" s="431"/>
      <c r="BAY67" s="431"/>
      <c r="BAZ67" s="431"/>
      <c r="BBA67" s="431"/>
      <c r="BBB67" s="431"/>
      <c r="BBC67" s="431"/>
      <c r="BBD67" s="431"/>
      <c r="BBE67" s="431"/>
      <c r="BBF67" s="431"/>
      <c r="BBG67" s="431"/>
      <c r="BBH67" s="431"/>
      <c r="BBI67" s="431"/>
      <c r="BBJ67" s="431"/>
      <c r="BBK67" s="431"/>
      <c r="BBL67" s="431"/>
      <c r="BBM67" s="431"/>
      <c r="BBN67" s="431"/>
      <c r="BBO67" s="431"/>
      <c r="BBP67" s="431"/>
      <c r="BBQ67" s="431"/>
      <c r="BBR67" s="431"/>
      <c r="BBS67" s="431"/>
      <c r="BBT67" s="431"/>
      <c r="BBU67" s="431"/>
      <c r="BBV67" s="431"/>
      <c r="BBW67" s="431"/>
      <c r="BBX67" s="431"/>
      <c r="BBY67" s="431"/>
      <c r="BBZ67" s="431"/>
      <c r="BCA67" s="431"/>
      <c r="BCB67" s="431"/>
      <c r="BCC67" s="431"/>
      <c r="BCD67" s="431"/>
      <c r="BCE67" s="431"/>
      <c r="BCF67" s="431"/>
      <c r="BCG67" s="431"/>
      <c r="BCH67" s="431"/>
      <c r="BCI67" s="431"/>
      <c r="BCJ67" s="431"/>
      <c r="BCK67" s="431"/>
      <c r="BCL67" s="431"/>
      <c r="BCM67" s="431"/>
      <c r="BCN67" s="431"/>
      <c r="BCO67" s="431"/>
      <c r="BCP67" s="431"/>
      <c r="BCQ67" s="431"/>
      <c r="BCR67" s="431"/>
      <c r="BCS67" s="431"/>
      <c r="BCT67" s="431"/>
      <c r="BCU67" s="431"/>
      <c r="BCV67" s="431"/>
      <c r="BCW67" s="431"/>
      <c r="BCX67" s="431"/>
      <c r="BCY67" s="431"/>
      <c r="BCZ67" s="431"/>
      <c r="BDA67" s="431"/>
      <c r="BDB67" s="431"/>
      <c r="BDC67" s="431"/>
      <c r="BDD67" s="431"/>
      <c r="BDE67" s="431"/>
      <c r="BDF67" s="431"/>
      <c r="BDG67" s="431"/>
      <c r="BDH67" s="431"/>
      <c r="BDI67" s="431"/>
      <c r="BDJ67" s="431"/>
      <c r="BDK67" s="431"/>
      <c r="BDL67" s="431"/>
      <c r="BDM67" s="431"/>
      <c r="BDN67" s="431"/>
      <c r="BDO67" s="431"/>
      <c r="BDP67" s="431"/>
      <c r="BDQ67" s="431"/>
      <c r="BDR67" s="431"/>
      <c r="BDS67" s="431"/>
      <c r="BDT67" s="431"/>
      <c r="BDU67" s="431"/>
      <c r="BDV67" s="431"/>
      <c r="BDW67" s="431"/>
      <c r="BDX67" s="431"/>
      <c r="BDY67" s="431"/>
      <c r="BDZ67" s="431"/>
      <c r="BEA67" s="431"/>
      <c r="BEB67" s="431"/>
      <c r="BEC67" s="431"/>
      <c r="BED67" s="431"/>
      <c r="BEE67" s="431"/>
      <c r="BEF67" s="431"/>
      <c r="BEG67" s="431"/>
      <c r="BEH67" s="431"/>
      <c r="BEI67" s="431"/>
      <c r="BEJ67" s="431"/>
      <c r="BEK67" s="431"/>
      <c r="BEL67" s="431"/>
      <c r="BEM67" s="431"/>
      <c r="BEN67" s="431"/>
      <c r="BEO67" s="431"/>
      <c r="BEP67" s="431"/>
      <c r="BEQ67" s="431"/>
      <c r="BER67" s="431"/>
      <c r="BES67" s="431"/>
      <c r="BET67" s="431"/>
      <c r="BEU67" s="431"/>
      <c r="BEV67" s="431"/>
      <c r="BEW67" s="431"/>
      <c r="BEX67" s="431"/>
      <c r="BEY67" s="431"/>
      <c r="BEZ67" s="431"/>
      <c r="BFA67" s="431"/>
      <c r="BFB67" s="431"/>
      <c r="BFC67" s="431"/>
      <c r="BFD67" s="431"/>
      <c r="BFE67" s="431"/>
      <c r="BFF67" s="431"/>
      <c r="BFG67" s="431"/>
      <c r="BFH67" s="431"/>
      <c r="BFI67" s="431"/>
      <c r="BFJ67" s="431"/>
      <c r="BFK67" s="431"/>
      <c r="BFL67" s="431"/>
      <c r="BFM67" s="431"/>
      <c r="BFN67" s="431"/>
      <c r="BFO67" s="431"/>
      <c r="BFP67" s="431"/>
      <c r="BFQ67" s="431"/>
      <c r="BFR67" s="431"/>
      <c r="BFS67" s="431"/>
      <c r="BFT67" s="431"/>
      <c r="BFU67" s="431"/>
      <c r="BFV67" s="431"/>
      <c r="BFW67" s="431"/>
      <c r="BFX67" s="431"/>
      <c r="BFY67" s="431"/>
      <c r="BFZ67" s="431"/>
      <c r="BGA67" s="431"/>
      <c r="BGB67" s="431"/>
      <c r="BGC67" s="431"/>
      <c r="BGD67" s="431"/>
      <c r="BGE67" s="431"/>
      <c r="BGF67" s="431"/>
      <c r="BGG67" s="431"/>
      <c r="BGH67" s="431"/>
      <c r="BGI67" s="431"/>
      <c r="BGJ67" s="431"/>
      <c r="BGK67" s="431"/>
      <c r="BGL67" s="431"/>
      <c r="BGM67" s="431"/>
      <c r="BGN67" s="431"/>
      <c r="BGO67" s="431"/>
      <c r="BGP67" s="431"/>
      <c r="BGQ67" s="431"/>
      <c r="BGR67" s="431"/>
      <c r="BGS67" s="431"/>
      <c r="BGT67" s="431"/>
      <c r="BGU67" s="431"/>
      <c r="BGV67" s="431"/>
      <c r="BGW67" s="431"/>
      <c r="BGX67" s="431"/>
      <c r="BGY67" s="431"/>
      <c r="BGZ67" s="431"/>
      <c r="BHA67" s="431"/>
      <c r="BHB67" s="431"/>
      <c r="BHC67" s="431"/>
      <c r="BHD67" s="431"/>
      <c r="BHE67" s="431"/>
      <c r="BHF67" s="431"/>
      <c r="BHG67" s="431"/>
      <c r="BHH67" s="431"/>
      <c r="BHI67" s="431"/>
      <c r="BHJ67" s="431"/>
      <c r="BHK67" s="431"/>
      <c r="BHL67" s="431"/>
      <c r="BHM67" s="431"/>
      <c r="BHN67" s="431"/>
      <c r="BHO67" s="431"/>
      <c r="BHP67" s="431"/>
      <c r="BHQ67" s="431"/>
      <c r="BHR67" s="431"/>
      <c r="BHS67" s="431"/>
      <c r="BHT67" s="431"/>
      <c r="BHU67" s="431"/>
      <c r="BHV67" s="431"/>
      <c r="BHW67" s="431"/>
      <c r="BHX67" s="431"/>
      <c r="BHY67" s="431"/>
      <c r="BHZ67" s="431"/>
      <c r="BIA67" s="431"/>
      <c r="BIB67" s="431"/>
      <c r="BIC67" s="431"/>
      <c r="BID67" s="431"/>
      <c r="BIE67" s="431"/>
      <c r="BIF67" s="431"/>
      <c r="BIG67" s="431"/>
      <c r="BIH67" s="431"/>
      <c r="BII67" s="431"/>
      <c r="BIJ67" s="431"/>
      <c r="BIK67" s="431"/>
      <c r="BIL67" s="431"/>
      <c r="BIM67" s="431"/>
      <c r="BIN67" s="431"/>
      <c r="BIO67" s="431"/>
      <c r="BIP67" s="431"/>
      <c r="BIQ67" s="431"/>
      <c r="BIR67" s="431"/>
      <c r="BIS67" s="431"/>
      <c r="BIT67" s="431"/>
      <c r="BIU67" s="431"/>
      <c r="BIV67" s="431"/>
      <c r="BIW67" s="431"/>
      <c r="BIX67" s="431"/>
      <c r="BIY67" s="431"/>
      <c r="BIZ67" s="431"/>
      <c r="BJA67" s="431"/>
      <c r="BJB67" s="431"/>
      <c r="BJC67" s="431"/>
      <c r="BJD67" s="431"/>
      <c r="BJE67" s="431"/>
      <c r="BJF67" s="431"/>
      <c r="BJG67" s="431"/>
      <c r="BJH67" s="431"/>
      <c r="BJI67" s="431"/>
      <c r="BJJ67" s="431"/>
      <c r="BJK67" s="431"/>
      <c r="BJL67" s="431"/>
      <c r="BJM67" s="431"/>
      <c r="BJN67" s="431"/>
      <c r="BJO67" s="431"/>
      <c r="BJP67" s="431"/>
      <c r="BJQ67" s="431"/>
      <c r="BJR67" s="431"/>
      <c r="BJS67" s="431"/>
      <c r="BJT67" s="431"/>
      <c r="BJU67" s="431"/>
      <c r="BJV67" s="431"/>
      <c r="BJW67" s="431"/>
      <c r="BJX67" s="431"/>
      <c r="BJY67" s="431"/>
      <c r="BJZ67" s="431"/>
      <c r="BKA67" s="431"/>
      <c r="BKB67" s="431"/>
      <c r="BKC67" s="431"/>
      <c r="BKD67" s="431"/>
      <c r="BKE67" s="431"/>
      <c r="BKF67" s="431"/>
      <c r="BKG67" s="431"/>
      <c r="BKH67" s="431"/>
      <c r="BKI67" s="431"/>
      <c r="BKJ67" s="431"/>
      <c r="BKK67" s="431"/>
      <c r="BKL67" s="431"/>
      <c r="BKM67" s="431"/>
      <c r="BKN67" s="431"/>
      <c r="BKO67" s="431"/>
      <c r="BKP67" s="431"/>
      <c r="BKQ67" s="431"/>
      <c r="BKR67" s="431"/>
      <c r="BKS67" s="431"/>
      <c r="BKT67" s="431"/>
      <c r="BKU67" s="431"/>
      <c r="BKV67" s="431"/>
      <c r="BKW67" s="431"/>
      <c r="BKX67" s="431"/>
      <c r="BKY67" s="431"/>
      <c r="BKZ67" s="431"/>
      <c r="BLA67" s="431"/>
      <c r="BLB67" s="431"/>
      <c r="BLC67" s="431"/>
      <c r="BLD67" s="431"/>
      <c r="BLE67" s="431"/>
      <c r="BLF67" s="431"/>
      <c r="BLG67" s="431"/>
      <c r="BLH67" s="431"/>
      <c r="BLI67" s="431"/>
      <c r="BLJ67" s="431"/>
      <c r="BLK67" s="431"/>
      <c r="BLL67" s="431"/>
      <c r="BLM67" s="431"/>
      <c r="BLN67" s="431"/>
      <c r="BLO67" s="431"/>
      <c r="BLP67" s="431"/>
      <c r="BLQ67" s="431"/>
      <c r="BLR67" s="431"/>
      <c r="BLS67" s="431"/>
      <c r="BLT67" s="431"/>
      <c r="BLU67" s="431"/>
      <c r="BLV67" s="431"/>
      <c r="BLW67" s="431"/>
      <c r="BLX67" s="431"/>
      <c r="BLY67" s="431"/>
      <c r="BLZ67" s="431"/>
      <c r="BMA67" s="431"/>
      <c r="BMB67" s="431"/>
      <c r="BMC67" s="431"/>
      <c r="BMD67" s="431"/>
      <c r="BME67" s="431"/>
      <c r="BMF67" s="431"/>
      <c r="BMG67" s="431"/>
      <c r="BMH67" s="431"/>
      <c r="BMI67" s="431"/>
      <c r="BMJ67" s="431"/>
      <c r="BMK67" s="431"/>
      <c r="BML67" s="431"/>
      <c r="BMM67" s="431"/>
      <c r="BMN67" s="431"/>
      <c r="BMO67" s="431"/>
      <c r="BMP67" s="431"/>
      <c r="BMQ67" s="431"/>
      <c r="BMR67" s="431"/>
      <c r="BMS67" s="431"/>
      <c r="BMT67" s="431"/>
      <c r="BMU67" s="431"/>
      <c r="BMV67" s="431"/>
      <c r="BMW67" s="431"/>
      <c r="BMX67" s="431"/>
      <c r="BMY67" s="431"/>
      <c r="BMZ67" s="431"/>
      <c r="BNA67" s="431"/>
      <c r="BNB67" s="431"/>
      <c r="BNC67" s="431"/>
      <c r="BND67" s="431"/>
      <c r="BNE67" s="431"/>
      <c r="BNF67" s="431"/>
      <c r="BNG67" s="431"/>
      <c r="BNH67" s="431"/>
      <c r="BNI67" s="431"/>
      <c r="BNJ67" s="431"/>
      <c r="BNK67" s="431"/>
      <c r="BNL67" s="431"/>
      <c r="BNM67" s="431"/>
      <c r="BNN67" s="431"/>
      <c r="BNO67" s="431"/>
      <c r="BNP67" s="431"/>
      <c r="BNQ67" s="431"/>
      <c r="BNR67" s="431"/>
      <c r="BNS67" s="431"/>
      <c r="BNT67" s="431"/>
      <c r="BNU67" s="431"/>
      <c r="BNV67" s="431"/>
      <c r="BNW67" s="431"/>
      <c r="BNX67" s="431"/>
      <c r="BNY67" s="431"/>
      <c r="BNZ67" s="431"/>
      <c r="BOA67" s="431"/>
      <c r="BOB67" s="431"/>
      <c r="BOC67" s="431"/>
      <c r="BOD67" s="431"/>
      <c r="BOE67" s="431"/>
      <c r="BOF67" s="431"/>
      <c r="BOG67" s="431"/>
      <c r="BOH67" s="431"/>
      <c r="BOI67" s="431"/>
      <c r="BOJ67" s="431"/>
      <c r="BOK67" s="431"/>
      <c r="BOL67" s="431"/>
      <c r="BOM67" s="431"/>
      <c r="BON67" s="431"/>
      <c r="BOO67" s="431"/>
      <c r="BOP67" s="431"/>
      <c r="BOQ67" s="431"/>
      <c r="BOR67" s="431"/>
      <c r="BOS67" s="431"/>
      <c r="BOT67" s="431"/>
      <c r="BOU67" s="431"/>
      <c r="BOV67" s="431"/>
      <c r="BOW67" s="431"/>
      <c r="BOX67" s="431"/>
      <c r="BOY67" s="431"/>
      <c r="BOZ67" s="431"/>
      <c r="BPA67" s="431"/>
      <c r="BPB67" s="431"/>
      <c r="BPC67" s="431"/>
      <c r="BPD67" s="431"/>
      <c r="BPE67" s="431"/>
      <c r="BPF67" s="431"/>
      <c r="BPG67" s="431"/>
      <c r="BPH67" s="431"/>
      <c r="BPI67" s="431"/>
      <c r="BPJ67" s="431"/>
      <c r="BPK67" s="431"/>
      <c r="BPL67" s="431"/>
      <c r="BPM67" s="431"/>
      <c r="BPN67" s="431"/>
      <c r="BPO67" s="431"/>
      <c r="BPP67" s="431"/>
      <c r="BPQ67" s="431"/>
      <c r="BPR67" s="431"/>
      <c r="BPS67" s="431"/>
      <c r="BPT67" s="431"/>
      <c r="BPU67" s="431"/>
      <c r="BPV67" s="431"/>
      <c r="BPW67" s="431"/>
      <c r="BPX67" s="431"/>
      <c r="BPY67" s="431"/>
      <c r="BPZ67" s="431"/>
      <c r="BQA67" s="431"/>
      <c r="BQB67" s="431"/>
      <c r="BQC67" s="431"/>
      <c r="BQD67" s="431"/>
      <c r="BQE67" s="431"/>
      <c r="BQF67" s="431"/>
      <c r="BQG67" s="431"/>
      <c r="BQH67" s="431"/>
      <c r="BQI67" s="431"/>
      <c r="BQJ67" s="431"/>
      <c r="BQK67" s="431"/>
      <c r="BQL67" s="431"/>
      <c r="BQM67" s="431"/>
      <c r="BQN67" s="431"/>
      <c r="BQO67" s="431"/>
      <c r="BQP67" s="431"/>
      <c r="BQQ67" s="431"/>
      <c r="BQR67" s="431"/>
      <c r="BQS67" s="431"/>
      <c r="BQT67" s="431"/>
      <c r="BQU67" s="431"/>
      <c r="BQV67" s="431"/>
      <c r="BQW67" s="431"/>
      <c r="BQX67" s="431"/>
      <c r="BQY67" s="431"/>
      <c r="BQZ67" s="431"/>
      <c r="BRA67" s="431"/>
      <c r="BRB67" s="431"/>
      <c r="BRC67" s="431"/>
      <c r="BRD67" s="431"/>
      <c r="BRE67" s="431"/>
      <c r="BRF67" s="431"/>
      <c r="BRG67" s="431"/>
      <c r="BRH67" s="431"/>
      <c r="BRI67" s="431"/>
      <c r="BRJ67" s="431"/>
      <c r="BRK67" s="431"/>
      <c r="BRL67" s="431"/>
      <c r="BRM67" s="431"/>
      <c r="BRN67" s="431"/>
      <c r="BRO67" s="431"/>
      <c r="BRP67" s="431"/>
      <c r="BRQ67" s="431"/>
      <c r="BRR67" s="431"/>
      <c r="BRS67" s="431"/>
      <c r="BRT67" s="431"/>
      <c r="BRU67" s="431"/>
      <c r="BRV67" s="431"/>
      <c r="BRW67" s="431"/>
      <c r="BRX67" s="431"/>
      <c r="BRY67" s="431"/>
      <c r="BRZ67" s="431"/>
      <c r="BSA67" s="431"/>
      <c r="BSB67" s="431"/>
      <c r="BSC67" s="431"/>
      <c r="BSD67" s="431"/>
      <c r="BSE67" s="431"/>
      <c r="BSF67" s="431"/>
      <c r="BSG67" s="431"/>
      <c r="BSH67" s="431"/>
      <c r="BSI67" s="431"/>
      <c r="BSJ67" s="431"/>
      <c r="BSK67" s="431"/>
      <c r="BSL67" s="431"/>
      <c r="BSM67" s="431"/>
      <c r="BSN67" s="431"/>
      <c r="BSO67" s="431"/>
      <c r="BSP67" s="431"/>
      <c r="BSQ67" s="431"/>
      <c r="BSR67" s="431"/>
      <c r="BSS67" s="431"/>
      <c r="BST67" s="431"/>
      <c r="BSU67" s="431"/>
      <c r="BSV67" s="431"/>
      <c r="BSW67" s="431"/>
      <c r="BSX67" s="431"/>
      <c r="BSY67" s="431"/>
      <c r="BSZ67" s="431"/>
      <c r="BTA67" s="431"/>
      <c r="BTB67" s="431"/>
      <c r="BTC67" s="431"/>
      <c r="BTD67" s="431"/>
      <c r="BTE67" s="431"/>
      <c r="BTF67" s="431"/>
      <c r="BTG67" s="431"/>
      <c r="BTH67" s="431"/>
      <c r="BTI67" s="431"/>
      <c r="BTJ67" s="431"/>
      <c r="BTK67" s="431"/>
      <c r="BTL67" s="431"/>
      <c r="BTM67" s="431"/>
      <c r="BTN67" s="431"/>
      <c r="BTO67" s="431"/>
      <c r="BTP67" s="431"/>
      <c r="BTQ67" s="431"/>
      <c r="BTR67" s="431"/>
      <c r="BTS67" s="431"/>
      <c r="BTT67" s="431"/>
      <c r="BTU67" s="431"/>
      <c r="BTV67" s="431"/>
      <c r="BTW67" s="431"/>
      <c r="BTX67" s="431"/>
      <c r="BTY67" s="431"/>
      <c r="BTZ67" s="431"/>
      <c r="BUA67" s="431"/>
      <c r="BUB67" s="431"/>
      <c r="BUC67" s="431"/>
      <c r="BUD67" s="431"/>
      <c r="BUE67" s="431"/>
      <c r="BUF67" s="431"/>
      <c r="BUG67" s="431"/>
      <c r="BUH67" s="431"/>
      <c r="BUI67" s="431"/>
      <c r="BUJ67" s="431"/>
      <c r="BUK67" s="431"/>
      <c r="BUL67" s="431"/>
      <c r="BUM67" s="431"/>
      <c r="BUN67" s="431"/>
      <c r="BUO67" s="431"/>
      <c r="BUP67" s="431"/>
      <c r="BUQ67" s="431"/>
      <c r="BUR67" s="431"/>
      <c r="BUS67" s="431"/>
      <c r="BUT67" s="431"/>
      <c r="BUU67" s="431"/>
      <c r="BUV67" s="431"/>
      <c r="BUW67" s="431"/>
      <c r="BUX67" s="431"/>
      <c r="BUY67" s="431"/>
      <c r="BUZ67" s="431"/>
      <c r="BVA67" s="431"/>
      <c r="BVB67" s="431"/>
      <c r="BVC67" s="431"/>
      <c r="BVD67" s="431"/>
      <c r="BVE67" s="431"/>
      <c r="BVF67" s="431"/>
      <c r="BVG67" s="431"/>
      <c r="BVH67" s="431"/>
      <c r="BVI67" s="431"/>
      <c r="BVJ67" s="431"/>
      <c r="BVK67" s="431"/>
      <c r="BVL67" s="431"/>
      <c r="BVM67" s="431"/>
      <c r="BVN67" s="431"/>
      <c r="BVO67" s="431"/>
      <c r="BVP67" s="431"/>
      <c r="BVQ67" s="431"/>
      <c r="BVR67" s="431"/>
      <c r="BVS67" s="431"/>
      <c r="BVT67" s="431"/>
      <c r="BVU67" s="431"/>
      <c r="BVV67" s="431"/>
      <c r="BVW67" s="431"/>
      <c r="BVX67" s="431"/>
      <c r="BVY67" s="431"/>
      <c r="BVZ67" s="431"/>
      <c r="BWA67" s="431"/>
      <c r="BWB67" s="431"/>
      <c r="BWC67" s="431"/>
      <c r="BWD67" s="431"/>
      <c r="BWE67" s="431"/>
      <c r="BWF67" s="431"/>
      <c r="BWG67" s="431"/>
      <c r="BWH67" s="431"/>
      <c r="BWI67" s="431"/>
      <c r="BWJ67" s="431"/>
      <c r="BWK67" s="431"/>
      <c r="BWL67" s="431"/>
      <c r="BWM67" s="431"/>
      <c r="BWN67" s="431"/>
      <c r="BWO67" s="431"/>
      <c r="BWP67" s="431"/>
      <c r="BWQ67" s="431"/>
      <c r="BWR67" s="431"/>
      <c r="BWS67" s="431"/>
      <c r="BWT67" s="431"/>
      <c r="BWU67" s="431"/>
      <c r="BWV67" s="431"/>
      <c r="BWW67" s="431"/>
      <c r="BWX67" s="431"/>
      <c r="BWY67" s="431"/>
      <c r="BWZ67" s="431"/>
      <c r="BXA67" s="431"/>
      <c r="BXB67" s="431"/>
      <c r="BXC67" s="431"/>
      <c r="BXD67" s="431"/>
      <c r="BXE67" s="431"/>
      <c r="BXF67" s="431"/>
      <c r="BXG67" s="431"/>
      <c r="BXH67" s="431"/>
      <c r="BXI67" s="431"/>
      <c r="BXJ67" s="431"/>
      <c r="BXK67" s="431"/>
      <c r="BXL67" s="431"/>
      <c r="BXM67" s="431"/>
      <c r="BXN67" s="431"/>
      <c r="BXO67" s="431"/>
      <c r="BXP67" s="431"/>
      <c r="BXQ67" s="431"/>
      <c r="BXR67" s="431"/>
      <c r="BXS67" s="431"/>
      <c r="BXT67" s="431"/>
      <c r="BXU67" s="431"/>
      <c r="BXV67" s="431"/>
      <c r="BXW67" s="431"/>
      <c r="BXX67" s="431"/>
      <c r="BXY67" s="431"/>
      <c r="BXZ67" s="431"/>
      <c r="BYA67" s="431"/>
      <c r="BYB67" s="431"/>
      <c r="BYC67" s="431"/>
      <c r="BYD67" s="431"/>
      <c r="BYE67" s="431"/>
      <c r="BYF67" s="431"/>
      <c r="BYG67" s="431"/>
      <c r="BYH67" s="431"/>
      <c r="BYI67" s="431"/>
      <c r="BYJ67" s="431"/>
      <c r="BYK67" s="431"/>
      <c r="BYL67" s="431"/>
      <c r="BYM67" s="431"/>
      <c r="BYN67" s="431"/>
      <c r="BYO67" s="431"/>
      <c r="BYP67" s="431"/>
      <c r="BYQ67" s="431"/>
      <c r="BYR67" s="431"/>
      <c r="BYS67" s="431"/>
      <c r="BYT67" s="431"/>
      <c r="BYU67" s="431"/>
      <c r="BYV67" s="431"/>
      <c r="BYW67" s="431"/>
      <c r="BYX67" s="431"/>
      <c r="BYY67" s="431"/>
      <c r="BYZ67" s="431"/>
      <c r="BZA67" s="431"/>
      <c r="BZB67" s="431"/>
      <c r="BZC67" s="431"/>
      <c r="BZD67" s="431"/>
      <c r="BZE67" s="431"/>
      <c r="BZF67" s="431"/>
      <c r="BZG67" s="431"/>
      <c r="BZH67" s="431"/>
      <c r="BZI67" s="431"/>
      <c r="BZJ67" s="431"/>
      <c r="BZK67" s="431"/>
      <c r="BZL67" s="431"/>
      <c r="BZM67" s="431"/>
      <c r="BZN67" s="431"/>
      <c r="BZO67" s="431"/>
      <c r="BZP67" s="431"/>
      <c r="BZQ67" s="431"/>
      <c r="BZR67" s="431"/>
      <c r="BZS67" s="431"/>
      <c r="BZT67" s="431"/>
      <c r="BZU67" s="431"/>
      <c r="BZV67" s="431"/>
      <c r="BZW67" s="431"/>
      <c r="BZX67" s="431"/>
      <c r="BZY67" s="431"/>
      <c r="BZZ67" s="431"/>
      <c r="CAA67" s="431"/>
      <c r="CAB67" s="431"/>
      <c r="CAC67" s="431"/>
      <c r="CAD67" s="431"/>
      <c r="CAE67" s="431"/>
      <c r="CAF67" s="431"/>
      <c r="CAG67" s="431"/>
      <c r="CAH67" s="431"/>
      <c r="CAI67" s="431"/>
      <c r="CAJ67" s="431"/>
      <c r="CAK67" s="431"/>
      <c r="CAL67" s="431"/>
      <c r="CAM67" s="431"/>
      <c r="CAN67" s="431"/>
      <c r="CAO67" s="431"/>
      <c r="CAP67" s="431"/>
      <c r="CAQ67" s="431"/>
      <c r="CAR67" s="431"/>
      <c r="CAS67" s="431"/>
      <c r="CAT67" s="431"/>
      <c r="CAU67" s="431"/>
      <c r="CAV67" s="431"/>
      <c r="CAW67" s="431"/>
      <c r="CAX67" s="431"/>
      <c r="CAY67" s="431"/>
      <c r="CAZ67" s="431"/>
      <c r="CBA67" s="431"/>
      <c r="CBB67" s="431"/>
      <c r="CBC67" s="431"/>
      <c r="CBD67" s="431"/>
      <c r="CBE67" s="431"/>
      <c r="CBF67" s="431"/>
      <c r="CBG67" s="431"/>
      <c r="CBH67" s="431"/>
      <c r="CBI67" s="431"/>
      <c r="CBJ67" s="431"/>
      <c r="CBK67" s="431"/>
      <c r="CBL67" s="431"/>
      <c r="CBM67" s="431"/>
      <c r="CBN67" s="431"/>
      <c r="CBO67" s="431"/>
      <c r="CBP67" s="431"/>
      <c r="CBQ67" s="431"/>
      <c r="CBR67" s="431"/>
      <c r="CBS67" s="431"/>
      <c r="CBT67" s="431"/>
      <c r="CBU67" s="431"/>
      <c r="CBV67" s="431"/>
      <c r="CBW67" s="431"/>
      <c r="CBX67" s="431"/>
      <c r="CBY67" s="431"/>
      <c r="CBZ67" s="431"/>
      <c r="CCA67" s="431"/>
      <c r="CCB67" s="431"/>
      <c r="CCC67" s="431"/>
      <c r="CCD67" s="431"/>
      <c r="CCE67" s="431"/>
      <c r="CCF67" s="431"/>
      <c r="CCG67" s="431"/>
      <c r="CCH67" s="431"/>
      <c r="CCI67" s="431"/>
      <c r="CCJ67" s="431"/>
      <c r="CCK67" s="431"/>
      <c r="CCL67" s="431"/>
      <c r="CCM67" s="431"/>
      <c r="CCN67" s="431"/>
      <c r="CCO67" s="431"/>
      <c r="CCP67" s="431"/>
      <c r="CCQ67" s="431"/>
      <c r="CCR67" s="431"/>
      <c r="CCS67" s="431"/>
      <c r="CCT67" s="431"/>
      <c r="CCU67" s="431"/>
      <c r="CCV67" s="431"/>
      <c r="CCW67" s="431"/>
      <c r="CCX67" s="431"/>
      <c r="CCY67" s="431"/>
      <c r="CCZ67" s="431"/>
      <c r="CDA67" s="431"/>
      <c r="CDB67" s="431"/>
      <c r="CDC67" s="431"/>
      <c r="CDD67" s="431"/>
      <c r="CDE67" s="431"/>
      <c r="CDF67" s="431"/>
      <c r="CDG67" s="431"/>
      <c r="CDH67" s="431"/>
      <c r="CDI67" s="431"/>
      <c r="CDJ67" s="431"/>
      <c r="CDK67" s="431"/>
      <c r="CDL67" s="431"/>
      <c r="CDM67" s="431"/>
      <c r="CDN67" s="431"/>
      <c r="CDO67" s="431"/>
      <c r="CDP67" s="431"/>
      <c r="CDQ67" s="431"/>
      <c r="CDR67" s="431"/>
      <c r="CDS67" s="431"/>
      <c r="CDT67" s="431"/>
      <c r="CDU67" s="431"/>
      <c r="CDV67" s="431"/>
      <c r="CDW67" s="431"/>
      <c r="CDX67" s="431"/>
      <c r="CDY67" s="431"/>
      <c r="CDZ67" s="431"/>
      <c r="CEA67" s="431"/>
      <c r="CEB67" s="431"/>
      <c r="CEC67" s="431"/>
      <c r="CED67" s="431"/>
      <c r="CEE67" s="431"/>
      <c r="CEF67" s="431"/>
      <c r="CEG67" s="431"/>
      <c r="CEH67" s="431"/>
      <c r="CEI67" s="431"/>
      <c r="CEJ67" s="431"/>
      <c r="CEK67" s="431"/>
      <c r="CEL67" s="431"/>
      <c r="CEM67" s="431"/>
      <c r="CEN67" s="431"/>
      <c r="CEO67" s="431"/>
      <c r="CEP67" s="431"/>
      <c r="CEQ67" s="431"/>
      <c r="CER67" s="431"/>
      <c r="CES67" s="431"/>
      <c r="CET67" s="431"/>
      <c r="CEU67" s="431"/>
      <c r="CEV67" s="431"/>
      <c r="CEW67" s="431"/>
      <c r="CEX67" s="431"/>
      <c r="CEY67" s="431"/>
      <c r="CEZ67" s="431"/>
      <c r="CFA67" s="431"/>
      <c r="CFB67" s="431"/>
      <c r="CFC67" s="431"/>
      <c r="CFD67" s="431"/>
      <c r="CFE67" s="431"/>
      <c r="CFF67" s="431"/>
      <c r="CFG67" s="431"/>
      <c r="CFH67" s="431"/>
      <c r="CFI67" s="431"/>
      <c r="CFJ67" s="431"/>
      <c r="CFK67" s="431"/>
      <c r="CFL67" s="431"/>
      <c r="CFM67" s="431"/>
      <c r="CFN67" s="431"/>
      <c r="CFO67" s="431"/>
      <c r="CFP67" s="431"/>
      <c r="CFQ67" s="431"/>
      <c r="CFR67" s="431"/>
      <c r="CFS67" s="431"/>
      <c r="CFT67" s="431"/>
      <c r="CFU67" s="431"/>
      <c r="CFV67" s="431"/>
      <c r="CFW67" s="431"/>
      <c r="CFX67" s="431"/>
      <c r="CFY67" s="431"/>
      <c r="CFZ67" s="431"/>
      <c r="CGA67" s="431"/>
      <c r="CGB67" s="431"/>
      <c r="CGC67" s="431"/>
      <c r="CGD67" s="431"/>
      <c r="CGE67" s="431"/>
      <c r="CGF67" s="431"/>
      <c r="CGG67" s="431"/>
      <c r="CGH67" s="431"/>
      <c r="CGI67" s="431"/>
      <c r="CGJ67" s="431"/>
      <c r="CGK67" s="431"/>
      <c r="CGL67" s="431"/>
      <c r="CGM67" s="431"/>
      <c r="CGN67" s="431"/>
      <c r="CGO67" s="431"/>
      <c r="CGP67" s="431"/>
      <c r="CGQ67" s="431"/>
      <c r="CGR67" s="431"/>
      <c r="CGS67" s="431"/>
      <c r="CGT67" s="431"/>
      <c r="CGU67" s="431"/>
      <c r="CGV67" s="431"/>
      <c r="CGW67" s="431"/>
      <c r="CGX67" s="431"/>
      <c r="CGY67" s="431"/>
      <c r="CGZ67" s="431"/>
      <c r="CHA67" s="431"/>
      <c r="CHB67" s="431"/>
      <c r="CHC67" s="431"/>
      <c r="CHD67" s="431"/>
      <c r="CHE67" s="431"/>
      <c r="CHF67" s="431"/>
      <c r="CHG67" s="431"/>
      <c r="CHH67" s="431"/>
      <c r="CHI67" s="431"/>
      <c r="CHJ67" s="431"/>
      <c r="CHK67" s="431"/>
      <c r="CHL67" s="431"/>
      <c r="CHM67" s="431"/>
      <c r="CHN67" s="431"/>
      <c r="CHO67" s="431"/>
      <c r="CHP67" s="431"/>
      <c r="CHQ67" s="431"/>
      <c r="CHR67" s="431"/>
      <c r="CHS67" s="431"/>
      <c r="CHT67" s="431"/>
      <c r="CHU67" s="431"/>
      <c r="CHV67" s="431"/>
      <c r="CHW67" s="431"/>
      <c r="CHX67" s="431"/>
      <c r="CHY67" s="431"/>
      <c r="CHZ67" s="431"/>
      <c r="CIA67" s="431"/>
      <c r="CIB67" s="431"/>
      <c r="CIC67" s="431"/>
      <c r="CID67" s="431"/>
      <c r="CIE67" s="431"/>
      <c r="CIF67" s="431"/>
      <c r="CIG67" s="431"/>
      <c r="CIH67" s="431"/>
      <c r="CII67" s="431"/>
      <c r="CIJ67" s="431"/>
      <c r="CIK67" s="431"/>
      <c r="CIL67" s="431"/>
      <c r="CIM67" s="431"/>
      <c r="CIN67" s="431"/>
      <c r="CIO67" s="431"/>
      <c r="CIP67" s="431"/>
      <c r="CIQ67" s="431"/>
      <c r="CIR67" s="431"/>
      <c r="CIS67" s="431"/>
      <c r="CIT67" s="431"/>
      <c r="CIU67" s="431"/>
      <c r="CIV67" s="431"/>
      <c r="CIW67" s="431"/>
      <c r="CIX67" s="431"/>
      <c r="CIY67" s="431"/>
      <c r="CIZ67" s="431"/>
      <c r="CJA67" s="431"/>
      <c r="CJB67" s="431"/>
      <c r="CJC67" s="431"/>
      <c r="CJD67" s="431"/>
      <c r="CJE67" s="431"/>
      <c r="CJF67" s="431"/>
      <c r="CJG67" s="431"/>
      <c r="CJH67" s="431"/>
      <c r="CJI67" s="431"/>
      <c r="CJJ67" s="431"/>
      <c r="CJK67" s="431"/>
      <c r="CJL67" s="431"/>
      <c r="CJM67" s="431"/>
      <c r="CJN67" s="431"/>
      <c r="CJO67" s="431"/>
      <c r="CJP67" s="431"/>
      <c r="CJQ67" s="431"/>
      <c r="CJR67" s="431"/>
      <c r="CJS67" s="431"/>
      <c r="CJT67" s="431"/>
      <c r="CJU67" s="431"/>
      <c r="CJV67" s="431"/>
      <c r="CJW67" s="431"/>
      <c r="CJX67" s="431"/>
      <c r="CJY67" s="431"/>
      <c r="CJZ67" s="431"/>
      <c r="CKA67" s="431"/>
      <c r="CKB67" s="431"/>
      <c r="CKC67" s="431"/>
      <c r="CKD67" s="431"/>
      <c r="CKE67" s="431"/>
      <c r="CKF67" s="431"/>
      <c r="CKG67" s="431"/>
      <c r="CKH67" s="431"/>
      <c r="CKI67" s="431"/>
      <c r="CKJ67" s="431"/>
      <c r="CKK67" s="431"/>
      <c r="CKL67" s="431"/>
      <c r="CKM67" s="431"/>
      <c r="CKN67" s="431"/>
      <c r="CKO67" s="431"/>
      <c r="CKP67" s="431"/>
      <c r="CKQ67" s="431"/>
      <c r="CKR67" s="431"/>
      <c r="CKS67" s="431"/>
      <c r="CKT67" s="431"/>
      <c r="CKU67" s="431"/>
      <c r="CKV67" s="431"/>
      <c r="CKW67" s="431"/>
      <c r="CKX67" s="431"/>
      <c r="CKY67" s="431"/>
      <c r="CKZ67" s="431"/>
      <c r="CLA67" s="431"/>
      <c r="CLB67" s="431"/>
      <c r="CLC67" s="431"/>
      <c r="CLD67" s="431"/>
      <c r="CLE67" s="431"/>
      <c r="CLF67" s="431"/>
      <c r="CLG67" s="431"/>
      <c r="CLH67" s="431"/>
      <c r="CLI67" s="431"/>
      <c r="CLJ67" s="431"/>
      <c r="CLK67" s="431"/>
      <c r="CLL67" s="431"/>
      <c r="CLM67" s="431"/>
      <c r="CLN67" s="431"/>
      <c r="CLO67" s="431"/>
      <c r="CLP67" s="431"/>
      <c r="CLQ67" s="431"/>
      <c r="CLR67" s="431"/>
      <c r="CLS67" s="431"/>
      <c r="CLT67" s="431"/>
      <c r="CLU67" s="431"/>
      <c r="CLV67" s="431"/>
      <c r="CLW67" s="431"/>
      <c r="CLX67" s="431"/>
      <c r="CLY67" s="431"/>
      <c r="CLZ67" s="431"/>
      <c r="CMA67" s="431"/>
      <c r="CMB67" s="431"/>
      <c r="CMC67" s="431"/>
      <c r="CMD67" s="431"/>
      <c r="CME67" s="431"/>
      <c r="CMF67" s="431"/>
      <c r="CMG67" s="431"/>
      <c r="CMH67" s="431"/>
      <c r="CMI67" s="431"/>
      <c r="CMJ67" s="431"/>
      <c r="CMK67" s="431"/>
      <c r="CML67" s="431"/>
      <c r="CMM67" s="431"/>
      <c r="CMN67" s="431"/>
      <c r="CMO67" s="431"/>
      <c r="CMP67" s="431"/>
      <c r="CMQ67" s="431"/>
      <c r="CMR67" s="431"/>
      <c r="CMS67" s="431"/>
      <c r="CMT67" s="431"/>
      <c r="CMU67" s="431"/>
      <c r="CMV67" s="431"/>
      <c r="CMW67" s="431"/>
      <c r="CMX67" s="431"/>
      <c r="CMY67" s="431"/>
      <c r="CMZ67" s="431"/>
      <c r="CNA67" s="431"/>
      <c r="CNB67" s="431"/>
      <c r="CNC67" s="431"/>
      <c r="CND67" s="431"/>
      <c r="CNE67" s="431"/>
      <c r="CNF67" s="431"/>
      <c r="CNG67" s="431"/>
      <c r="CNH67" s="431"/>
      <c r="CNI67" s="431"/>
      <c r="CNJ67" s="431"/>
      <c r="CNK67" s="431"/>
      <c r="CNL67" s="431"/>
      <c r="CNM67" s="431"/>
      <c r="CNN67" s="431"/>
      <c r="CNO67" s="431"/>
      <c r="CNP67" s="431"/>
      <c r="CNQ67" s="431"/>
      <c r="CNR67" s="431"/>
      <c r="CNS67" s="431"/>
      <c r="CNT67" s="431"/>
      <c r="CNU67" s="431"/>
      <c r="CNV67" s="431"/>
      <c r="CNW67" s="431"/>
      <c r="CNX67" s="431"/>
      <c r="CNY67" s="431"/>
      <c r="CNZ67" s="431"/>
      <c r="COA67" s="431"/>
      <c r="COB67" s="431"/>
      <c r="COC67" s="431"/>
      <c r="COD67" s="431"/>
      <c r="COE67" s="431"/>
      <c r="COF67" s="431"/>
      <c r="COG67" s="431"/>
      <c r="COH67" s="431"/>
      <c r="COI67" s="431"/>
      <c r="COJ67" s="431"/>
      <c r="COK67" s="431"/>
      <c r="COL67" s="431"/>
      <c r="COM67" s="431"/>
      <c r="CON67" s="431"/>
      <c r="COO67" s="431"/>
      <c r="COP67" s="431"/>
      <c r="COQ67" s="431"/>
      <c r="COR67" s="431"/>
      <c r="COS67" s="431"/>
      <c r="COT67" s="431"/>
      <c r="COU67" s="431"/>
      <c r="COV67" s="431"/>
      <c r="COW67" s="431"/>
      <c r="COX67" s="431"/>
      <c r="COY67" s="431"/>
      <c r="COZ67" s="431"/>
      <c r="CPA67" s="431"/>
      <c r="CPB67" s="431"/>
      <c r="CPC67" s="431"/>
      <c r="CPD67" s="431"/>
      <c r="CPE67" s="431"/>
      <c r="CPF67" s="431"/>
      <c r="CPG67" s="431"/>
      <c r="CPH67" s="431"/>
      <c r="CPI67" s="431"/>
      <c r="CPJ67" s="431"/>
      <c r="CPK67" s="431"/>
      <c r="CPL67" s="431"/>
      <c r="CPM67" s="431"/>
      <c r="CPN67" s="431"/>
      <c r="CPO67" s="431"/>
      <c r="CPP67" s="431"/>
      <c r="CPQ67" s="431"/>
      <c r="CPR67" s="431"/>
      <c r="CPS67" s="431"/>
      <c r="CPT67" s="431"/>
      <c r="CPU67" s="431"/>
      <c r="CPV67" s="431"/>
      <c r="CPW67" s="431"/>
      <c r="CPX67" s="431"/>
      <c r="CPY67" s="431"/>
      <c r="CPZ67" s="431"/>
      <c r="CQA67" s="431"/>
      <c r="CQB67" s="431"/>
      <c r="CQC67" s="431"/>
      <c r="CQD67" s="431"/>
      <c r="CQE67" s="431"/>
      <c r="CQF67" s="431"/>
      <c r="CQG67" s="431"/>
      <c r="CQH67" s="431"/>
      <c r="CQI67" s="431"/>
      <c r="CQJ67" s="431"/>
      <c r="CQK67" s="431"/>
      <c r="CQL67" s="431"/>
      <c r="CQM67" s="431"/>
      <c r="CQN67" s="431"/>
      <c r="CQO67" s="431"/>
      <c r="CQP67" s="431"/>
      <c r="CQQ67" s="431"/>
      <c r="CQR67" s="431"/>
      <c r="CQS67" s="431"/>
      <c r="CQT67" s="431"/>
      <c r="CQU67" s="431"/>
      <c r="CQV67" s="431"/>
      <c r="CQW67" s="431"/>
      <c r="CQX67" s="431"/>
      <c r="CQY67" s="431"/>
      <c r="CQZ67" s="431"/>
      <c r="CRA67" s="431"/>
      <c r="CRB67" s="431"/>
      <c r="CRC67" s="431"/>
      <c r="CRD67" s="431"/>
      <c r="CRE67" s="431"/>
      <c r="CRF67" s="431"/>
      <c r="CRG67" s="431"/>
      <c r="CRH67" s="431"/>
      <c r="CRI67" s="431"/>
      <c r="CRJ67" s="431"/>
      <c r="CRK67" s="431"/>
      <c r="CRL67" s="431"/>
      <c r="CRM67" s="431"/>
      <c r="CRN67" s="431"/>
      <c r="CRO67" s="431"/>
      <c r="CRP67" s="431"/>
      <c r="CRQ67" s="431"/>
      <c r="CRR67" s="431"/>
      <c r="CRS67" s="431"/>
      <c r="CRT67" s="431"/>
      <c r="CRU67" s="431"/>
      <c r="CRV67" s="431"/>
      <c r="CRW67" s="431"/>
      <c r="CRX67" s="431"/>
      <c r="CRY67" s="431"/>
      <c r="CRZ67" s="431"/>
      <c r="CSA67" s="431"/>
      <c r="CSB67" s="431"/>
      <c r="CSC67" s="431"/>
      <c r="CSD67" s="431"/>
      <c r="CSE67" s="431"/>
      <c r="CSF67" s="431"/>
      <c r="CSG67" s="431"/>
      <c r="CSH67" s="431"/>
      <c r="CSI67" s="431"/>
      <c r="CSJ67" s="431"/>
      <c r="CSK67" s="431"/>
      <c r="CSL67" s="431"/>
      <c r="CSM67" s="431"/>
      <c r="CSN67" s="431"/>
      <c r="CSO67" s="431"/>
      <c r="CSP67" s="431"/>
      <c r="CSQ67" s="431"/>
      <c r="CSR67" s="431"/>
      <c r="CSS67" s="431"/>
      <c r="CST67" s="431"/>
      <c r="CSU67" s="431"/>
      <c r="CSV67" s="431"/>
      <c r="CSW67" s="431"/>
      <c r="CSX67" s="431"/>
      <c r="CSY67" s="431"/>
      <c r="CSZ67" s="431"/>
      <c r="CTA67" s="431"/>
      <c r="CTB67" s="431"/>
      <c r="CTC67" s="431"/>
      <c r="CTD67" s="431"/>
      <c r="CTE67" s="431"/>
      <c r="CTF67" s="431"/>
      <c r="CTG67" s="431"/>
      <c r="CTH67" s="431"/>
      <c r="CTI67" s="431"/>
      <c r="CTJ67" s="431"/>
      <c r="CTK67" s="431"/>
      <c r="CTL67" s="431"/>
      <c r="CTM67" s="431"/>
      <c r="CTN67" s="431"/>
      <c r="CTO67" s="431"/>
      <c r="CTP67" s="431"/>
      <c r="CTQ67" s="431"/>
      <c r="CTR67" s="431"/>
      <c r="CTS67" s="431"/>
      <c r="CTT67" s="431"/>
      <c r="CTU67" s="431"/>
      <c r="CTV67" s="431"/>
      <c r="CTW67" s="431"/>
      <c r="CTX67" s="431"/>
      <c r="CTY67" s="431"/>
      <c r="CTZ67" s="431"/>
      <c r="CUA67" s="431"/>
      <c r="CUB67" s="431"/>
      <c r="CUC67" s="431"/>
      <c r="CUD67" s="431"/>
      <c r="CUE67" s="431"/>
      <c r="CUF67" s="431"/>
      <c r="CUG67" s="431"/>
      <c r="CUH67" s="431"/>
      <c r="CUI67" s="431"/>
      <c r="CUJ67" s="431"/>
      <c r="CUK67" s="431"/>
      <c r="CUL67" s="431"/>
      <c r="CUM67" s="431"/>
      <c r="CUN67" s="431"/>
      <c r="CUO67" s="431"/>
      <c r="CUP67" s="431"/>
      <c r="CUQ67" s="431"/>
      <c r="CUR67" s="431"/>
      <c r="CUS67" s="431"/>
      <c r="CUT67" s="431"/>
      <c r="CUU67" s="431"/>
      <c r="CUV67" s="431"/>
      <c r="CUW67" s="431"/>
      <c r="CUX67" s="431"/>
      <c r="CUY67" s="431"/>
      <c r="CUZ67" s="431"/>
      <c r="CVA67" s="431"/>
      <c r="CVB67" s="431"/>
      <c r="CVC67" s="431"/>
      <c r="CVD67" s="431"/>
      <c r="CVE67" s="431"/>
      <c r="CVF67" s="431"/>
      <c r="CVG67" s="431"/>
      <c r="CVH67" s="431"/>
      <c r="CVI67" s="431"/>
      <c r="CVJ67" s="431"/>
      <c r="CVK67" s="431"/>
      <c r="CVL67" s="431"/>
      <c r="CVM67" s="431"/>
      <c r="CVN67" s="431"/>
      <c r="CVO67" s="431"/>
      <c r="CVP67" s="431"/>
      <c r="CVQ67" s="431"/>
      <c r="CVR67" s="431"/>
      <c r="CVS67" s="431"/>
      <c r="CVT67" s="431"/>
      <c r="CVU67" s="431"/>
      <c r="CVV67" s="431"/>
      <c r="CVW67" s="431"/>
      <c r="CVX67" s="431"/>
      <c r="CVY67" s="431"/>
      <c r="CVZ67" s="431"/>
      <c r="CWA67" s="431"/>
      <c r="CWB67" s="431"/>
      <c r="CWC67" s="431"/>
      <c r="CWD67" s="431"/>
      <c r="CWE67" s="431"/>
      <c r="CWF67" s="431"/>
      <c r="CWG67" s="431"/>
      <c r="CWH67" s="431"/>
      <c r="CWI67" s="431"/>
      <c r="CWJ67" s="431"/>
      <c r="CWK67" s="431"/>
      <c r="CWL67" s="431"/>
      <c r="CWM67" s="431"/>
      <c r="CWN67" s="431"/>
      <c r="CWO67" s="431"/>
      <c r="CWP67" s="431"/>
      <c r="CWQ67" s="431"/>
      <c r="CWR67" s="431"/>
      <c r="CWS67" s="431"/>
      <c r="CWT67" s="431"/>
      <c r="CWU67" s="431"/>
      <c r="CWV67" s="431"/>
      <c r="CWW67" s="431"/>
      <c r="CWX67" s="431"/>
      <c r="CWY67" s="431"/>
      <c r="CWZ67" s="431"/>
      <c r="CXA67" s="431"/>
      <c r="CXB67" s="431"/>
      <c r="CXC67" s="431"/>
      <c r="CXD67" s="431"/>
      <c r="CXE67" s="431"/>
      <c r="CXF67" s="431"/>
      <c r="CXG67" s="431"/>
      <c r="CXH67" s="431"/>
      <c r="CXI67" s="431"/>
      <c r="CXJ67" s="431"/>
      <c r="CXK67" s="431"/>
      <c r="CXL67" s="431"/>
      <c r="CXM67" s="431"/>
      <c r="CXN67" s="431"/>
      <c r="CXO67" s="431"/>
      <c r="CXP67" s="431"/>
      <c r="CXQ67" s="431"/>
      <c r="CXR67" s="431"/>
      <c r="CXS67" s="431"/>
      <c r="CXT67" s="431"/>
      <c r="CXU67" s="431"/>
      <c r="CXV67" s="431"/>
      <c r="CXW67" s="431"/>
      <c r="CXX67" s="431"/>
      <c r="CXY67" s="431"/>
      <c r="CXZ67" s="431"/>
      <c r="CYA67" s="431"/>
      <c r="CYB67" s="431"/>
      <c r="CYC67" s="431"/>
      <c r="CYD67" s="431"/>
      <c r="CYE67" s="431"/>
      <c r="CYF67" s="431"/>
      <c r="CYG67" s="431"/>
      <c r="CYH67" s="431"/>
      <c r="CYI67" s="431"/>
      <c r="CYJ67" s="431"/>
      <c r="CYK67" s="431"/>
      <c r="CYL67" s="431"/>
      <c r="CYM67" s="431"/>
      <c r="CYN67" s="431"/>
      <c r="CYO67" s="431"/>
      <c r="CYP67" s="431"/>
      <c r="CYQ67" s="431"/>
      <c r="CYR67" s="431"/>
      <c r="CYS67" s="431"/>
      <c r="CYT67" s="431"/>
      <c r="CYU67" s="431"/>
      <c r="CYV67" s="431"/>
      <c r="CYW67" s="431"/>
      <c r="CYX67" s="431"/>
      <c r="CYY67" s="431"/>
      <c r="CYZ67" s="431"/>
      <c r="CZA67" s="431"/>
      <c r="CZB67" s="431"/>
      <c r="CZC67" s="431"/>
      <c r="CZD67" s="431"/>
      <c r="CZE67" s="431"/>
      <c r="CZF67" s="431"/>
      <c r="CZG67" s="431"/>
      <c r="CZH67" s="431"/>
      <c r="CZI67" s="431"/>
      <c r="CZJ67" s="431"/>
      <c r="CZK67" s="431"/>
      <c r="CZL67" s="431"/>
      <c r="CZM67" s="431"/>
      <c r="CZN67" s="431"/>
      <c r="CZO67" s="431"/>
      <c r="CZP67" s="431"/>
      <c r="CZQ67" s="431"/>
      <c r="CZR67" s="431"/>
      <c r="CZS67" s="431"/>
      <c r="CZT67" s="431"/>
      <c r="CZU67" s="431"/>
      <c r="CZV67" s="431"/>
      <c r="CZW67" s="431"/>
      <c r="CZX67" s="431"/>
      <c r="CZY67" s="431"/>
      <c r="CZZ67" s="431"/>
      <c r="DAA67" s="431"/>
      <c r="DAB67" s="431"/>
      <c r="DAC67" s="431"/>
      <c r="DAD67" s="431"/>
      <c r="DAE67" s="431"/>
      <c r="DAF67" s="431"/>
      <c r="DAG67" s="431"/>
      <c r="DAH67" s="431"/>
      <c r="DAI67" s="431"/>
      <c r="DAJ67" s="431"/>
      <c r="DAK67" s="431"/>
      <c r="DAL67" s="431"/>
      <c r="DAM67" s="431"/>
      <c r="DAN67" s="431"/>
      <c r="DAO67" s="431"/>
      <c r="DAP67" s="431"/>
      <c r="DAQ67" s="431"/>
      <c r="DAR67" s="431"/>
      <c r="DAS67" s="431"/>
      <c r="DAT67" s="431"/>
      <c r="DAU67" s="431"/>
      <c r="DAV67" s="431"/>
      <c r="DAW67" s="431"/>
      <c r="DAX67" s="431"/>
      <c r="DAY67" s="431"/>
      <c r="DAZ67" s="431"/>
      <c r="DBA67" s="431"/>
      <c r="DBB67" s="431"/>
      <c r="DBC67" s="431"/>
      <c r="DBD67" s="431"/>
      <c r="DBE67" s="431"/>
      <c r="DBF67" s="431"/>
      <c r="DBG67" s="431"/>
      <c r="DBH67" s="431"/>
      <c r="DBI67" s="431"/>
      <c r="DBJ67" s="431"/>
      <c r="DBK67" s="431"/>
      <c r="DBL67" s="431"/>
      <c r="DBM67" s="431"/>
      <c r="DBN67" s="431"/>
      <c r="DBO67" s="431"/>
      <c r="DBP67" s="431"/>
      <c r="DBQ67" s="431"/>
      <c r="DBR67" s="431"/>
      <c r="DBS67" s="431"/>
      <c r="DBT67" s="431"/>
      <c r="DBU67" s="431"/>
      <c r="DBV67" s="431"/>
      <c r="DBW67" s="431"/>
      <c r="DBX67" s="431"/>
      <c r="DBY67" s="431"/>
      <c r="DBZ67" s="431"/>
      <c r="DCA67" s="431"/>
      <c r="DCB67" s="431"/>
      <c r="DCC67" s="431"/>
      <c r="DCD67" s="431"/>
      <c r="DCE67" s="431"/>
      <c r="DCF67" s="431"/>
      <c r="DCG67" s="431"/>
      <c r="DCH67" s="431"/>
      <c r="DCI67" s="431"/>
      <c r="DCJ67" s="431"/>
      <c r="DCK67" s="431"/>
      <c r="DCL67" s="431"/>
      <c r="DCM67" s="431"/>
      <c r="DCN67" s="431"/>
      <c r="DCO67" s="431"/>
      <c r="DCP67" s="431"/>
      <c r="DCQ67" s="431"/>
      <c r="DCR67" s="431"/>
      <c r="DCS67" s="431"/>
      <c r="DCT67" s="431"/>
      <c r="DCU67" s="431"/>
      <c r="DCV67" s="431"/>
      <c r="DCW67" s="431"/>
      <c r="DCX67" s="431"/>
      <c r="DCY67" s="431"/>
      <c r="DCZ67" s="431"/>
      <c r="DDA67" s="431"/>
      <c r="DDB67" s="431"/>
      <c r="DDC67" s="431"/>
      <c r="DDD67" s="431"/>
      <c r="DDE67" s="431"/>
      <c r="DDF67" s="431"/>
      <c r="DDG67" s="431"/>
      <c r="DDH67" s="431"/>
      <c r="DDI67" s="431"/>
      <c r="DDJ67" s="431"/>
      <c r="DDK67" s="431"/>
      <c r="DDL67" s="431"/>
      <c r="DDM67" s="431"/>
      <c r="DDN67" s="431"/>
      <c r="DDO67" s="431"/>
      <c r="DDP67" s="431"/>
      <c r="DDQ67" s="431"/>
      <c r="DDR67" s="431"/>
      <c r="DDS67" s="431"/>
      <c r="DDT67" s="431"/>
      <c r="DDU67" s="431"/>
      <c r="DDV67" s="431"/>
      <c r="DDW67" s="431"/>
      <c r="DDX67" s="431"/>
      <c r="DDY67" s="431"/>
      <c r="DDZ67" s="431"/>
      <c r="DEA67" s="431"/>
      <c r="DEB67" s="431"/>
      <c r="DEC67" s="431"/>
      <c r="DED67" s="431"/>
      <c r="DEE67" s="431"/>
      <c r="DEF67" s="431"/>
      <c r="DEG67" s="431"/>
      <c r="DEH67" s="431"/>
      <c r="DEI67" s="431"/>
      <c r="DEJ67" s="431"/>
      <c r="DEK67" s="431"/>
      <c r="DEL67" s="431"/>
      <c r="DEM67" s="431"/>
      <c r="DEN67" s="431"/>
      <c r="DEO67" s="431"/>
      <c r="DEP67" s="431"/>
      <c r="DEQ67" s="431"/>
      <c r="DER67" s="431"/>
      <c r="DES67" s="431"/>
      <c r="DET67" s="431"/>
      <c r="DEU67" s="431"/>
      <c r="DEV67" s="431"/>
      <c r="DEW67" s="431"/>
      <c r="DEX67" s="431"/>
      <c r="DEY67" s="431"/>
      <c r="DEZ67" s="431"/>
      <c r="DFA67" s="431"/>
      <c r="DFB67" s="431"/>
      <c r="DFC67" s="431"/>
      <c r="DFD67" s="431"/>
      <c r="DFE67" s="431"/>
      <c r="DFF67" s="431"/>
      <c r="DFG67" s="431"/>
      <c r="DFH67" s="431"/>
      <c r="DFI67" s="431"/>
      <c r="DFJ67" s="431"/>
      <c r="DFK67" s="431"/>
      <c r="DFL67" s="431"/>
      <c r="DFM67" s="431"/>
      <c r="DFN67" s="431"/>
      <c r="DFO67" s="431"/>
      <c r="DFP67" s="431"/>
      <c r="DFQ67" s="431"/>
      <c r="DFR67" s="431"/>
      <c r="DFS67" s="431"/>
      <c r="DFT67" s="431"/>
      <c r="DFU67" s="431"/>
      <c r="DFV67" s="431"/>
      <c r="DFW67" s="431"/>
      <c r="DFX67" s="431"/>
      <c r="DFY67" s="431"/>
      <c r="DFZ67" s="431"/>
      <c r="DGA67" s="431"/>
      <c r="DGB67" s="431"/>
      <c r="DGC67" s="431"/>
      <c r="DGD67" s="431"/>
      <c r="DGE67" s="431"/>
      <c r="DGF67" s="431"/>
      <c r="DGG67" s="431"/>
      <c r="DGH67" s="431"/>
      <c r="DGI67" s="431"/>
      <c r="DGJ67" s="431"/>
      <c r="DGK67" s="431"/>
      <c r="DGL67" s="431"/>
      <c r="DGM67" s="431"/>
      <c r="DGN67" s="431"/>
      <c r="DGO67" s="431"/>
      <c r="DGP67" s="431"/>
      <c r="DGQ67" s="431"/>
      <c r="DGR67" s="431"/>
      <c r="DGS67" s="431"/>
      <c r="DGT67" s="431"/>
      <c r="DGU67" s="431"/>
      <c r="DGV67" s="431"/>
      <c r="DGW67" s="431"/>
      <c r="DGX67" s="431"/>
      <c r="DGY67" s="431"/>
      <c r="DGZ67" s="431"/>
      <c r="DHA67" s="431"/>
      <c r="DHB67" s="431"/>
      <c r="DHC67" s="431"/>
      <c r="DHD67" s="431"/>
      <c r="DHE67" s="431"/>
      <c r="DHF67" s="431"/>
      <c r="DHG67" s="431"/>
      <c r="DHH67" s="431"/>
      <c r="DHI67" s="431"/>
      <c r="DHJ67" s="431"/>
      <c r="DHK67" s="431"/>
      <c r="DHL67" s="431"/>
      <c r="DHM67" s="431"/>
      <c r="DHN67" s="431"/>
      <c r="DHO67" s="431"/>
      <c r="DHP67" s="431"/>
      <c r="DHQ67" s="431"/>
      <c r="DHR67" s="431"/>
      <c r="DHS67" s="431"/>
      <c r="DHT67" s="431"/>
      <c r="DHU67" s="431"/>
      <c r="DHV67" s="431"/>
      <c r="DHW67" s="431"/>
      <c r="DHX67" s="431"/>
      <c r="DHY67" s="431"/>
      <c r="DHZ67" s="431"/>
      <c r="DIA67" s="431"/>
      <c r="DIB67" s="431"/>
      <c r="DIC67" s="431"/>
      <c r="DID67" s="431"/>
      <c r="DIE67" s="431"/>
      <c r="DIF67" s="431"/>
      <c r="DIG67" s="431"/>
      <c r="DIH67" s="431"/>
      <c r="DII67" s="431"/>
      <c r="DIJ67" s="431"/>
      <c r="DIK67" s="431"/>
      <c r="DIL67" s="431"/>
      <c r="DIM67" s="431"/>
      <c r="DIN67" s="431"/>
      <c r="DIO67" s="431"/>
      <c r="DIP67" s="431"/>
      <c r="DIQ67" s="431"/>
      <c r="DIR67" s="431"/>
      <c r="DIS67" s="431"/>
      <c r="DIT67" s="431"/>
      <c r="DIU67" s="431"/>
      <c r="DIV67" s="431"/>
      <c r="DIW67" s="431"/>
      <c r="DIX67" s="431"/>
      <c r="DIY67" s="431"/>
      <c r="DIZ67" s="431"/>
      <c r="DJA67" s="431"/>
      <c r="DJB67" s="431"/>
      <c r="DJC67" s="431"/>
      <c r="DJD67" s="431"/>
      <c r="DJE67" s="431"/>
      <c r="DJF67" s="431"/>
      <c r="DJG67" s="431"/>
      <c r="DJH67" s="431"/>
      <c r="DJI67" s="431"/>
      <c r="DJJ67" s="431"/>
      <c r="DJK67" s="431"/>
      <c r="DJL67" s="431"/>
      <c r="DJM67" s="431"/>
      <c r="DJN67" s="431"/>
      <c r="DJO67" s="431"/>
      <c r="DJP67" s="431"/>
      <c r="DJQ67" s="431"/>
      <c r="DJR67" s="431"/>
      <c r="DJS67" s="431"/>
      <c r="DJT67" s="431"/>
      <c r="DJU67" s="431"/>
      <c r="DJV67" s="431"/>
      <c r="DJW67" s="431"/>
      <c r="DJX67" s="431"/>
      <c r="DJY67" s="431"/>
      <c r="DJZ67" s="431"/>
      <c r="DKA67" s="431"/>
      <c r="DKB67" s="431"/>
      <c r="DKC67" s="431"/>
      <c r="DKD67" s="431"/>
      <c r="DKE67" s="431"/>
      <c r="DKF67" s="431"/>
      <c r="DKG67" s="431"/>
      <c r="DKH67" s="431"/>
      <c r="DKI67" s="431"/>
      <c r="DKJ67" s="431"/>
      <c r="DKK67" s="431"/>
      <c r="DKL67" s="431"/>
      <c r="DKM67" s="431"/>
      <c r="DKN67" s="431"/>
      <c r="DKO67" s="431"/>
      <c r="DKP67" s="431"/>
      <c r="DKQ67" s="431"/>
      <c r="DKR67" s="431"/>
      <c r="DKS67" s="431"/>
      <c r="DKT67" s="431"/>
      <c r="DKU67" s="431"/>
      <c r="DKV67" s="431"/>
      <c r="DKW67" s="431"/>
      <c r="DKX67" s="431"/>
      <c r="DKY67" s="431"/>
      <c r="DKZ67" s="431"/>
      <c r="DLA67" s="431"/>
      <c r="DLB67" s="431"/>
      <c r="DLC67" s="431"/>
      <c r="DLD67" s="431"/>
      <c r="DLE67" s="431"/>
      <c r="DLF67" s="431"/>
      <c r="DLG67" s="431"/>
      <c r="DLH67" s="431"/>
      <c r="DLI67" s="431"/>
      <c r="DLJ67" s="431"/>
      <c r="DLK67" s="431"/>
      <c r="DLL67" s="431"/>
      <c r="DLM67" s="431"/>
      <c r="DLN67" s="431"/>
      <c r="DLO67" s="431"/>
      <c r="DLP67" s="431"/>
      <c r="DLQ67" s="431"/>
      <c r="DLR67" s="431"/>
      <c r="DLS67" s="431"/>
      <c r="DLT67" s="431"/>
      <c r="DLU67" s="431"/>
      <c r="DLV67" s="431"/>
      <c r="DLW67" s="431"/>
      <c r="DLX67" s="431"/>
      <c r="DLY67" s="431"/>
      <c r="DLZ67" s="431"/>
      <c r="DMA67" s="431"/>
      <c r="DMB67" s="431"/>
      <c r="DMC67" s="431"/>
      <c r="DMD67" s="431"/>
      <c r="DME67" s="431"/>
      <c r="DMF67" s="431"/>
      <c r="DMG67" s="431"/>
      <c r="DMH67" s="431"/>
      <c r="DMI67" s="431"/>
      <c r="DMJ67" s="431"/>
      <c r="DMK67" s="431"/>
      <c r="DML67" s="431"/>
      <c r="DMM67" s="431"/>
      <c r="DMN67" s="431"/>
      <c r="DMO67" s="431"/>
      <c r="DMP67" s="431"/>
      <c r="DMQ67" s="431"/>
      <c r="DMR67" s="431"/>
      <c r="DMS67" s="431"/>
      <c r="DMT67" s="431"/>
      <c r="DMU67" s="431"/>
      <c r="DMV67" s="431"/>
      <c r="DMW67" s="431"/>
      <c r="DMX67" s="431"/>
      <c r="DMY67" s="431"/>
      <c r="DMZ67" s="431"/>
      <c r="DNA67" s="431"/>
      <c r="DNB67" s="431"/>
      <c r="DNC67" s="431"/>
      <c r="DND67" s="431"/>
      <c r="DNE67" s="431"/>
      <c r="DNF67" s="431"/>
      <c r="DNG67" s="431"/>
      <c r="DNH67" s="431"/>
      <c r="DNI67" s="431"/>
      <c r="DNJ67" s="431"/>
      <c r="DNK67" s="431"/>
      <c r="DNL67" s="431"/>
      <c r="DNM67" s="431"/>
      <c r="DNN67" s="431"/>
      <c r="DNO67" s="431"/>
      <c r="DNP67" s="431"/>
      <c r="DNQ67" s="431"/>
      <c r="DNR67" s="431"/>
      <c r="DNS67" s="431"/>
      <c r="DNT67" s="431"/>
      <c r="DNU67" s="431"/>
      <c r="DNV67" s="431"/>
      <c r="DNW67" s="431"/>
      <c r="DNX67" s="431"/>
      <c r="DNY67" s="431"/>
      <c r="DNZ67" s="431"/>
      <c r="DOA67" s="431"/>
      <c r="DOB67" s="431"/>
      <c r="DOC67" s="431"/>
      <c r="DOD67" s="431"/>
      <c r="DOE67" s="431"/>
      <c r="DOF67" s="431"/>
      <c r="DOG67" s="431"/>
      <c r="DOH67" s="431"/>
      <c r="DOI67" s="431"/>
      <c r="DOJ67" s="431"/>
      <c r="DOK67" s="431"/>
      <c r="DOL67" s="431"/>
      <c r="DOM67" s="431"/>
      <c r="DON67" s="431"/>
      <c r="DOO67" s="431"/>
      <c r="DOP67" s="431"/>
      <c r="DOQ67" s="431"/>
      <c r="DOR67" s="431"/>
      <c r="DOS67" s="431"/>
      <c r="DOT67" s="431"/>
      <c r="DOU67" s="431"/>
      <c r="DOV67" s="431"/>
      <c r="DOW67" s="431"/>
      <c r="DOX67" s="431"/>
      <c r="DOY67" s="431"/>
      <c r="DOZ67" s="431"/>
      <c r="DPA67" s="431"/>
      <c r="DPB67" s="431"/>
      <c r="DPC67" s="431"/>
      <c r="DPD67" s="431"/>
      <c r="DPE67" s="431"/>
      <c r="DPF67" s="431"/>
      <c r="DPG67" s="431"/>
      <c r="DPH67" s="431"/>
      <c r="DPI67" s="431"/>
      <c r="DPJ67" s="431"/>
      <c r="DPK67" s="431"/>
      <c r="DPL67" s="431"/>
      <c r="DPM67" s="431"/>
      <c r="DPN67" s="431"/>
      <c r="DPO67" s="431"/>
      <c r="DPP67" s="431"/>
      <c r="DPQ67" s="431"/>
      <c r="DPR67" s="431"/>
      <c r="DPS67" s="431"/>
      <c r="DPT67" s="431"/>
      <c r="DPU67" s="431"/>
      <c r="DPV67" s="431"/>
      <c r="DPW67" s="431"/>
      <c r="DPX67" s="431"/>
      <c r="DPY67" s="431"/>
      <c r="DPZ67" s="431"/>
      <c r="DQA67" s="431"/>
      <c r="DQB67" s="431"/>
      <c r="DQC67" s="431"/>
      <c r="DQD67" s="431"/>
      <c r="DQE67" s="431"/>
      <c r="DQF67" s="431"/>
      <c r="DQG67" s="431"/>
      <c r="DQH67" s="431"/>
      <c r="DQI67" s="431"/>
      <c r="DQJ67" s="431"/>
      <c r="DQK67" s="431"/>
      <c r="DQL67" s="431"/>
      <c r="DQM67" s="431"/>
      <c r="DQN67" s="431"/>
      <c r="DQO67" s="431"/>
      <c r="DQP67" s="431"/>
      <c r="DQQ67" s="431"/>
      <c r="DQR67" s="431"/>
      <c r="DQS67" s="431"/>
      <c r="DQT67" s="431"/>
      <c r="DQU67" s="431"/>
      <c r="DQV67" s="431"/>
      <c r="DQW67" s="431"/>
      <c r="DQX67" s="431"/>
      <c r="DQY67" s="431"/>
      <c r="DQZ67" s="431"/>
      <c r="DRA67" s="431"/>
      <c r="DRB67" s="431"/>
      <c r="DRC67" s="431"/>
      <c r="DRD67" s="431"/>
      <c r="DRE67" s="431"/>
      <c r="DRF67" s="431"/>
      <c r="DRG67" s="431"/>
      <c r="DRH67" s="431"/>
      <c r="DRI67" s="431"/>
      <c r="DRJ67" s="431"/>
      <c r="DRK67" s="431"/>
      <c r="DRL67" s="431"/>
      <c r="DRM67" s="431"/>
      <c r="DRN67" s="431"/>
      <c r="DRO67" s="431"/>
      <c r="DRP67" s="431"/>
      <c r="DRQ67" s="431"/>
      <c r="DRR67" s="431"/>
      <c r="DRS67" s="431"/>
      <c r="DRT67" s="431"/>
      <c r="DRU67" s="431"/>
      <c r="DRV67" s="431"/>
      <c r="DRW67" s="431"/>
      <c r="DRX67" s="431"/>
      <c r="DRY67" s="431"/>
      <c r="DRZ67" s="431"/>
      <c r="DSA67" s="431"/>
      <c r="DSB67" s="431"/>
      <c r="DSC67" s="431"/>
      <c r="DSD67" s="431"/>
      <c r="DSE67" s="431"/>
      <c r="DSF67" s="431"/>
      <c r="DSG67" s="431"/>
      <c r="DSH67" s="431"/>
      <c r="DSI67" s="431"/>
      <c r="DSJ67" s="431"/>
      <c r="DSK67" s="431"/>
      <c r="DSL67" s="431"/>
      <c r="DSM67" s="431"/>
      <c r="DSN67" s="431"/>
      <c r="DSO67" s="431"/>
      <c r="DSP67" s="431"/>
      <c r="DSQ67" s="431"/>
      <c r="DSR67" s="431"/>
      <c r="DSS67" s="431"/>
      <c r="DST67" s="431"/>
      <c r="DSU67" s="431"/>
      <c r="DSV67" s="431"/>
      <c r="DSW67" s="431"/>
      <c r="DSX67" s="431"/>
      <c r="DSY67" s="431"/>
      <c r="DSZ67" s="431"/>
      <c r="DTA67" s="431"/>
      <c r="DTB67" s="431"/>
      <c r="DTC67" s="431"/>
      <c r="DTD67" s="431"/>
      <c r="DTE67" s="431"/>
      <c r="DTF67" s="431"/>
      <c r="DTG67" s="431"/>
      <c r="DTH67" s="431"/>
      <c r="DTI67" s="431"/>
      <c r="DTJ67" s="431"/>
      <c r="DTK67" s="431"/>
      <c r="DTL67" s="431"/>
      <c r="DTM67" s="431"/>
      <c r="DTN67" s="431"/>
      <c r="DTO67" s="431"/>
      <c r="DTP67" s="431"/>
      <c r="DTQ67" s="431"/>
      <c r="DTR67" s="431"/>
      <c r="DTS67" s="431"/>
      <c r="DTT67" s="431"/>
      <c r="DTU67" s="431"/>
      <c r="DTV67" s="431"/>
      <c r="DTW67" s="431"/>
      <c r="DTX67" s="431"/>
      <c r="DTY67" s="431"/>
      <c r="DTZ67" s="431"/>
      <c r="DUA67" s="431"/>
      <c r="DUB67" s="431"/>
      <c r="DUC67" s="431"/>
      <c r="DUD67" s="431"/>
      <c r="DUE67" s="431"/>
      <c r="DUF67" s="431"/>
      <c r="DUG67" s="431"/>
      <c r="DUH67" s="431"/>
      <c r="DUI67" s="431"/>
      <c r="DUJ67" s="431"/>
      <c r="DUK67" s="431"/>
      <c r="DUL67" s="431"/>
      <c r="DUM67" s="431"/>
      <c r="DUN67" s="431"/>
      <c r="DUO67" s="431"/>
      <c r="DUP67" s="431"/>
      <c r="DUQ67" s="431"/>
      <c r="DUR67" s="431"/>
      <c r="DUS67" s="431"/>
      <c r="DUT67" s="431"/>
      <c r="DUU67" s="431"/>
      <c r="DUV67" s="431"/>
      <c r="DUW67" s="431"/>
      <c r="DUX67" s="431"/>
      <c r="DUY67" s="431"/>
      <c r="DUZ67" s="431"/>
      <c r="DVA67" s="431"/>
      <c r="DVB67" s="431"/>
      <c r="DVC67" s="431"/>
      <c r="DVD67" s="431"/>
      <c r="DVE67" s="431"/>
      <c r="DVF67" s="431"/>
      <c r="DVG67" s="431"/>
      <c r="DVH67" s="431"/>
      <c r="DVI67" s="431"/>
      <c r="DVJ67" s="431"/>
      <c r="DVK67" s="431"/>
      <c r="DVL67" s="431"/>
      <c r="DVM67" s="431"/>
      <c r="DVN67" s="431"/>
      <c r="DVO67" s="431"/>
      <c r="DVP67" s="431"/>
      <c r="DVQ67" s="431"/>
      <c r="DVR67" s="431"/>
      <c r="DVS67" s="431"/>
      <c r="DVT67" s="431"/>
      <c r="DVU67" s="431"/>
      <c r="DVV67" s="431"/>
      <c r="DVW67" s="431"/>
      <c r="DVX67" s="431"/>
      <c r="DVY67" s="431"/>
      <c r="DVZ67" s="431"/>
      <c r="DWA67" s="431"/>
      <c r="DWB67" s="431"/>
      <c r="DWC67" s="431"/>
      <c r="DWD67" s="431"/>
      <c r="DWE67" s="431"/>
      <c r="DWF67" s="431"/>
      <c r="DWG67" s="431"/>
      <c r="DWH67" s="431"/>
      <c r="DWI67" s="431"/>
      <c r="DWJ67" s="431"/>
      <c r="DWK67" s="431"/>
      <c r="DWL67" s="431"/>
      <c r="DWM67" s="431"/>
      <c r="DWN67" s="431"/>
      <c r="DWO67" s="431"/>
      <c r="DWP67" s="431"/>
      <c r="DWQ67" s="431"/>
      <c r="DWR67" s="431"/>
      <c r="DWS67" s="431"/>
      <c r="DWT67" s="431"/>
      <c r="DWU67" s="431"/>
      <c r="DWV67" s="431"/>
      <c r="DWW67" s="431"/>
      <c r="DWX67" s="431"/>
      <c r="DWY67" s="431"/>
      <c r="DWZ67" s="431"/>
      <c r="DXA67" s="431"/>
      <c r="DXB67" s="431"/>
      <c r="DXC67" s="431"/>
      <c r="DXD67" s="431"/>
      <c r="DXE67" s="431"/>
      <c r="DXF67" s="431"/>
      <c r="DXG67" s="431"/>
      <c r="DXH67" s="431"/>
      <c r="DXI67" s="431"/>
      <c r="DXJ67" s="431"/>
      <c r="DXK67" s="431"/>
      <c r="DXL67" s="431"/>
      <c r="DXM67" s="431"/>
      <c r="DXN67" s="431"/>
      <c r="DXO67" s="431"/>
      <c r="DXP67" s="431"/>
      <c r="DXQ67" s="431"/>
      <c r="DXR67" s="431"/>
      <c r="DXS67" s="431"/>
      <c r="DXT67" s="431"/>
      <c r="DXU67" s="431"/>
      <c r="DXV67" s="431"/>
      <c r="DXW67" s="431"/>
      <c r="DXX67" s="431"/>
      <c r="DXY67" s="431"/>
      <c r="DXZ67" s="431"/>
      <c r="DYA67" s="431"/>
      <c r="DYB67" s="431"/>
      <c r="DYC67" s="431"/>
      <c r="DYD67" s="431"/>
      <c r="DYE67" s="431"/>
      <c r="DYF67" s="431"/>
      <c r="DYG67" s="431"/>
      <c r="DYH67" s="431"/>
      <c r="DYI67" s="431"/>
      <c r="DYJ67" s="431"/>
      <c r="DYK67" s="431"/>
      <c r="DYL67" s="431"/>
      <c r="DYM67" s="431"/>
      <c r="DYN67" s="431"/>
      <c r="DYO67" s="431"/>
      <c r="DYP67" s="431"/>
      <c r="DYQ67" s="431"/>
      <c r="DYR67" s="431"/>
      <c r="DYS67" s="431"/>
      <c r="DYT67" s="431"/>
      <c r="DYU67" s="431"/>
      <c r="DYV67" s="431"/>
      <c r="DYW67" s="431"/>
      <c r="DYX67" s="431"/>
      <c r="DYY67" s="431"/>
      <c r="DYZ67" s="431"/>
      <c r="DZA67" s="431"/>
      <c r="DZB67" s="431"/>
      <c r="DZC67" s="431"/>
      <c r="DZD67" s="431"/>
      <c r="DZE67" s="431"/>
      <c r="DZF67" s="431"/>
      <c r="DZG67" s="431"/>
      <c r="DZH67" s="431"/>
      <c r="DZI67" s="431"/>
      <c r="DZJ67" s="431"/>
      <c r="DZK67" s="431"/>
      <c r="DZL67" s="431"/>
      <c r="DZM67" s="431"/>
      <c r="DZN67" s="431"/>
      <c r="DZO67" s="431"/>
      <c r="DZP67" s="431"/>
      <c r="DZQ67" s="431"/>
      <c r="DZR67" s="431"/>
      <c r="DZS67" s="431"/>
      <c r="DZT67" s="431"/>
      <c r="DZU67" s="431"/>
      <c r="DZV67" s="431"/>
      <c r="DZW67" s="431"/>
      <c r="DZX67" s="431"/>
      <c r="DZY67" s="431"/>
      <c r="DZZ67" s="431"/>
      <c r="EAA67" s="431"/>
      <c r="EAB67" s="431"/>
      <c r="EAC67" s="431"/>
      <c r="EAD67" s="431"/>
      <c r="EAE67" s="431"/>
      <c r="EAF67" s="431"/>
      <c r="EAG67" s="431"/>
      <c r="EAH67" s="431"/>
      <c r="EAI67" s="431"/>
      <c r="EAJ67" s="431"/>
      <c r="EAK67" s="431"/>
      <c r="EAL67" s="431"/>
      <c r="EAM67" s="431"/>
      <c r="EAN67" s="431"/>
      <c r="EAO67" s="431"/>
      <c r="EAP67" s="431"/>
      <c r="EAQ67" s="431"/>
      <c r="EAR67" s="431"/>
      <c r="EAS67" s="431"/>
      <c r="EAT67" s="431"/>
      <c r="EAU67" s="431"/>
      <c r="EAV67" s="431"/>
      <c r="EAW67" s="431"/>
      <c r="EAX67" s="431"/>
      <c r="EAY67" s="431"/>
      <c r="EAZ67" s="431"/>
      <c r="EBA67" s="431"/>
      <c r="EBB67" s="431"/>
      <c r="EBC67" s="431"/>
      <c r="EBD67" s="431"/>
      <c r="EBE67" s="431"/>
      <c r="EBF67" s="431"/>
      <c r="EBG67" s="431"/>
      <c r="EBH67" s="431"/>
      <c r="EBI67" s="431"/>
      <c r="EBJ67" s="431"/>
      <c r="EBK67" s="431"/>
      <c r="EBL67" s="431"/>
      <c r="EBM67" s="431"/>
      <c r="EBN67" s="431"/>
      <c r="EBO67" s="431"/>
      <c r="EBP67" s="431"/>
      <c r="EBQ67" s="431"/>
      <c r="EBR67" s="431"/>
      <c r="EBS67" s="431"/>
      <c r="EBT67" s="431"/>
      <c r="EBU67" s="431"/>
      <c r="EBV67" s="431"/>
      <c r="EBW67" s="431"/>
      <c r="EBX67" s="431"/>
      <c r="EBY67" s="431"/>
      <c r="EBZ67" s="431"/>
      <c r="ECA67" s="431"/>
      <c r="ECB67" s="431"/>
      <c r="ECC67" s="431"/>
      <c r="ECD67" s="431"/>
      <c r="ECE67" s="431"/>
      <c r="ECF67" s="431"/>
      <c r="ECG67" s="431"/>
      <c r="ECH67" s="431"/>
      <c r="ECI67" s="431"/>
      <c r="ECJ67" s="431"/>
      <c r="ECK67" s="431"/>
      <c r="ECL67" s="431"/>
      <c r="ECM67" s="431"/>
      <c r="ECN67" s="431"/>
      <c r="ECO67" s="431"/>
      <c r="ECP67" s="431"/>
      <c r="ECQ67" s="431"/>
      <c r="ECR67" s="431"/>
      <c r="ECS67" s="431"/>
      <c r="ECT67" s="431"/>
      <c r="ECU67" s="431"/>
      <c r="ECV67" s="431"/>
      <c r="ECW67" s="431"/>
      <c r="ECX67" s="431"/>
      <c r="ECY67" s="431"/>
      <c r="ECZ67" s="431"/>
      <c r="EDA67" s="431"/>
      <c r="EDB67" s="431"/>
      <c r="EDC67" s="431"/>
      <c r="EDD67" s="431"/>
      <c r="EDE67" s="431"/>
      <c r="EDF67" s="431"/>
      <c r="EDG67" s="431"/>
      <c r="EDH67" s="431"/>
      <c r="EDI67" s="431"/>
      <c r="EDJ67" s="431"/>
      <c r="EDK67" s="431"/>
      <c r="EDL67" s="431"/>
      <c r="EDM67" s="431"/>
      <c r="EDN67" s="431"/>
      <c r="EDO67" s="431"/>
      <c r="EDP67" s="431"/>
      <c r="EDQ67" s="431"/>
      <c r="EDR67" s="431"/>
      <c r="EDS67" s="431"/>
      <c r="EDT67" s="431"/>
      <c r="EDU67" s="431"/>
      <c r="EDV67" s="431"/>
      <c r="EDW67" s="431"/>
      <c r="EDX67" s="431"/>
      <c r="EDY67" s="431"/>
      <c r="EDZ67" s="431"/>
      <c r="EEA67" s="431"/>
      <c r="EEB67" s="431"/>
      <c r="EEC67" s="431"/>
      <c r="EED67" s="431"/>
      <c r="EEE67" s="431"/>
      <c r="EEF67" s="431"/>
      <c r="EEG67" s="431"/>
      <c r="EEH67" s="431"/>
      <c r="EEI67" s="431"/>
      <c r="EEJ67" s="431"/>
      <c r="EEK67" s="431"/>
      <c r="EEL67" s="431"/>
      <c r="EEM67" s="431"/>
      <c r="EEN67" s="431"/>
      <c r="EEO67" s="431"/>
      <c r="EEP67" s="431"/>
      <c r="EEQ67" s="431"/>
      <c r="EER67" s="431"/>
      <c r="EES67" s="431"/>
      <c r="EET67" s="431"/>
      <c r="EEU67" s="431"/>
      <c r="EEV67" s="431"/>
      <c r="EEW67" s="431"/>
      <c r="EEX67" s="431"/>
      <c r="EEY67" s="431"/>
      <c r="EEZ67" s="431"/>
      <c r="EFA67" s="431"/>
      <c r="EFB67" s="431"/>
      <c r="EFC67" s="431"/>
      <c r="EFD67" s="431"/>
      <c r="EFE67" s="431"/>
      <c r="EFF67" s="431"/>
      <c r="EFG67" s="431"/>
      <c r="EFH67" s="431"/>
      <c r="EFI67" s="431"/>
      <c r="EFJ67" s="431"/>
      <c r="EFK67" s="431"/>
      <c r="EFL67" s="431"/>
      <c r="EFM67" s="431"/>
      <c r="EFN67" s="431"/>
      <c r="EFO67" s="431"/>
      <c r="EFP67" s="431"/>
      <c r="EFQ67" s="431"/>
      <c r="EFR67" s="431"/>
      <c r="EFS67" s="431"/>
      <c r="EFT67" s="431"/>
      <c r="EFU67" s="431"/>
      <c r="EFV67" s="431"/>
      <c r="EFW67" s="431"/>
      <c r="EFX67" s="431"/>
      <c r="EFY67" s="431"/>
      <c r="EFZ67" s="431"/>
      <c r="EGA67" s="431"/>
      <c r="EGB67" s="431"/>
      <c r="EGC67" s="431"/>
      <c r="EGD67" s="431"/>
      <c r="EGE67" s="431"/>
      <c r="EGF67" s="431"/>
      <c r="EGG67" s="431"/>
      <c r="EGH67" s="431"/>
      <c r="EGI67" s="431"/>
      <c r="EGJ67" s="431"/>
      <c r="EGK67" s="431"/>
      <c r="EGL67" s="431"/>
      <c r="EGM67" s="431"/>
      <c r="EGN67" s="431"/>
      <c r="EGO67" s="431"/>
      <c r="EGP67" s="431"/>
      <c r="EGQ67" s="431"/>
      <c r="EGR67" s="431"/>
      <c r="EGS67" s="431"/>
      <c r="EGT67" s="431"/>
      <c r="EGU67" s="431"/>
      <c r="EGV67" s="431"/>
      <c r="EGW67" s="431"/>
      <c r="EGX67" s="431"/>
      <c r="EGY67" s="431"/>
      <c r="EGZ67" s="431"/>
      <c r="EHA67" s="431"/>
      <c r="EHB67" s="431"/>
      <c r="EHC67" s="431"/>
      <c r="EHD67" s="431"/>
      <c r="EHE67" s="431"/>
      <c r="EHF67" s="431"/>
      <c r="EHG67" s="431"/>
      <c r="EHH67" s="431"/>
      <c r="EHI67" s="431"/>
      <c r="EHJ67" s="431"/>
      <c r="EHK67" s="431"/>
      <c r="EHL67" s="431"/>
      <c r="EHM67" s="431"/>
      <c r="EHN67" s="431"/>
      <c r="EHO67" s="431"/>
      <c r="EHP67" s="431"/>
      <c r="EHQ67" s="431"/>
      <c r="EHR67" s="431"/>
      <c r="EHS67" s="431"/>
      <c r="EHT67" s="431"/>
      <c r="EHU67" s="431"/>
      <c r="EHV67" s="431"/>
      <c r="EHW67" s="431"/>
      <c r="EHX67" s="431"/>
      <c r="EHY67" s="431"/>
      <c r="EHZ67" s="431"/>
      <c r="EIA67" s="431"/>
      <c r="EIB67" s="431"/>
      <c r="EIC67" s="431"/>
      <c r="EID67" s="431"/>
      <c r="EIE67" s="431"/>
      <c r="EIF67" s="431"/>
      <c r="EIG67" s="431"/>
      <c r="EIH67" s="431"/>
      <c r="EII67" s="431"/>
      <c r="EIJ67" s="431"/>
      <c r="EIK67" s="431"/>
      <c r="EIL67" s="431"/>
      <c r="EIM67" s="431"/>
      <c r="EIN67" s="431"/>
      <c r="EIO67" s="431"/>
      <c r="EIP67" s="431"/>
      <c r="EIQ67" s="431"/>
      <c r="EIR67" s="431"/>
      <c r="EIS67" s="431"/>
      <c r="EIT67" s="431"/>
      <c r="EIU67" s="431"/>
      <c r="EIV67" s="431"/>
      <c r="EIW67" s="431"/>
      <c r="EIX67" s="431"/>
      <c r="EIY67" s="431"/>
      <c r="EIZ67" s="431"/>
      <c r="EJA67" s="431"/>
      <c r="EJB67" s="431"/>
      <c r="EJC67" s="431"/>
      <c r="EJD67" s="431"/>
      <c r="EJE67" s="431"/>
      <c r="EJF67" s="431"/>
      <c r="EJG67" s="431"/>
      <c r="EJH67" s="431"/>
      <c r="EJI67" s="431"/>
      <c r="EJJ67" s="431"/>
      <c r="EJK67" s="431"/>
      <c r="EJL67" s="431"/>
      <c r="EJM67" s="431"/>
      <c r="EJN67" s="431"/>
      <c r="EJO67" s="431"/>
      <c r="EJP67" s="431"/>
      <c r="EJQ67" s="431"/>
      <c r="EJR67" s="431"/>
      <c r="EJS67" s="431"/>
      <c r="EJT67" s="431"/>
      <c r="EJU67" s="431"/>
      <c r="EJV67" s="431"/>
      <c r="EJW67" s="431"/>
      <c r="EJX67" s="431"/>
      <c r="EJY67" s="431"/>
      <c r="EJZ67" s="431"/>
      <c r="EKA67" s="431"/>
      <c r="EKB67" s="431"/>
      <c r="EKC67" s="431"/>
      <c r="EKD67" s="431"/>
      <c r="EKE67" s="431"/>
      <c r="EKF67" s="431"/>
      <c r="EKG67" s="431"/>
      <c r="EKH67" s="431"/>
      <c r="EKI67" s="431"/>
      <c r="EKJ67" s="431"/>
      <c r="EKK67" s="431"/>
      <c r="EKL67" s="431"/>
      <c r="EKM67" s="431"/>
      <c r="EKN67" s="431"/>
      <c r="EKO67" s="431"/>
      <c r="EKP67" s="431"/>
      <c r="EKQ67" s="431"/>
      <c r="EKR67" s="431"/>
      <c r="EKS67" s="431"/>
      <c r="EKT67" s="431"/>
      <c r="EKU67" s="431"/>
      <c r="EKV67" s="431"/>
      <c r="EKW67" s="431"/>
      <c r="EKX67" s="431"/>
      <c r="EKY67" s="431"/>
      <c r="EKZ67" s="431"/>
      <c r="ELA67" s="431"/>
      <c r="ELB67" s="431"/>
      <c r="ELC67" s="431"/>
      <c r="ELD67" s="431"/>
      <c r="ELE67" s="431"/>
      <c r="ELF67" s="431"/>
      <c r="ELG67" s="431"/>
      <c r="ELH67" s="431"/>
      <c r="ELI67" s="431"/>
      <c r="ELJ67" s="431"/>
      <c r="ELK67" s="431"/>
      <c r="ELL67" s="431"/>
      <c r="ELM67" s="431"/>
      <c r="ELN67" s="431"/>
      <c r="ELO67" s="431"/>
      <c r="ELP67" s="431"/>
      <c r="ELQ67" s="431"/>
      <c r="ELR67" s="431"/>
      <c r="ELS67" s="431"/>
      <c r="ELT67" s="431"/>
      <c r="ELU67" s="431"/>
      <c r="ELV67" s="431"/>
      <c r="ELW67" s="431"/>
      <c r="ELX67" s="431"/>
      <c r="ELY67" s="431"/>
      <c r="ELZ67" s="431"/>
      <c r="EMA67" s="431"/>
      <c r="EMB67" s="431"/>
      <c r="EMC67" s="431"/>
      <c r="EMD67" s="431"/>
      <c r="EME67" s="431"/>
      <c r="EMF67" s="431"/>
      <c r="EMG67" s="431"/>
      <c r="EMH67" s="431"/>
      <c r="EMI67" s="431"/>
      <c r="EMJ67" s="431"/>
      <c r="EMK67" s="431"/>
      <c r="EML67" s="431"/>
      <c r="EMM67" s="431"/>
      <c r="EMN67" s="431"/>
      <c r="EMO67" s="431"/>
      <c r="EMP67" s="431"/>
      <c r="EMQ67" s="431"/>
      <c r="EMR67" s="431"/>
      <c r="EMS67" s="431"/>
      <c r="EMT67" s="431"/>
      <c r="EMU67" s="431"/>
      <c r="EMV67" s="431"/>
      <c r="EMW67" s="431"/>
      <c r="EMX67" s="431"/>
      <c r="EMY67" s="431"/>
      <c r="EMZ67" s="431"/>
      <c r="ENA67" s="431"/>
      <c r="ENB67" s="431"/>
      <c r="ENC67" s="431"/>
      <c r="END67" s="431"/>
      <c r="ENE67" s="431"/>
      <c r="ENF67" s="431"/>
      <c r="ENG67" s="431"/>
      <c r="ENH67" s="431"/>
      <c r="ENI67" s="431"/>
      <c r="ENJ67" s="431"/>
      <c r="ENK67" s="431"/>
      <c r="ENL67" s="431"/>
      <c r="ENM67" s="431"/>
      <c r="ENN67" s="431"/>
      <c r="ENO67" s="431"/>
      <c r="ENP67" s="431"/>
      <c r="ENQ67" s="431"/>
      <c r="ENR67" s="431"/>
      <c r="ENS67" s="431"/>
      <c r="ENT67" s="431"/>
      <c r="ENU67" s="431"/>
      <c r="ENV67" s="431"/>
      <c r="ENW67" s="431"/>
      <c r="ENX67" s="431"/>
      <c r="ENY67" s="431"/>
      <c r="ENZ67" s="431"/>
      <c r="EOA67" s="431"/>
      <c r="EOB67" s="431"/>
      <c r="EOC67" s="431"/>
      <c r="EOD67" s="431"/>
      <c r="EOE67" s="431"/>
      <c r="EOF67" s="431"/>
      <c r="EOG67" s="431"/>
      <c r="EOH67" s="431"/>
      <c r="EOI67" s="431"/>
      <c r="EOJ67" s="431"/>
      <c r="EOK67" s="431"/>
      <c r="EOL67" s="431"/>
      <c r="EOM67" s="431"/>
      <c r="EON67" s="431"/>
      <c r="EOO67" s="431"/>
      <c r="EOP67" s="431"/>
      <c r="EOQ67" s="431"/>
      <c r="EOR67" s="431"/>
      <c r="EOS67" s="431"/>
      <c r="EOT67" s="431"/>
      <c r="EOU67" s="431"/>
      <c r="EOV67" s="431"/>
      <c r="EOW67" s="431"/>
      <c r="EOX67" s="431"/>
      <c r="EOY67" s="431"/>
      <c r="EOZ67" s="431"/>
      <c r="EPA67" s="431"/>
      <c r="EPB67" s="431"/>
      <c r="EPC67" s="431"/>
      <c r="EPD67" s="431"/>
      <c r="EPE67" s="431"/>
      <c r="EPF67" s="431"/>
      <c r="EPG67" s="431"/>
      <c r="EPH67" s="431"/>
      <c r="EPI67" s="431"/>
      <c r="EPJ67" s="431"/>
      <c r="EPK67" s="431"/>
      <c r="EPL67" s="431"/>
      <c r="EPM67" s="431"/>
      <c r="EPN67" s="431"/>
      <c r="EPO67" s="431"/>
      <c r="EPP67" s="431"/>
      <c r="EPQ67" s="431"/>
      <c r="EPR67" s="431"/>
      <c r="EPS67" s="431"/>
      <c r="EPT67" s="431"/>
      <c r="EPU67" s="431"/>
      <c r="EPV67" s="431"/>
      <c r="EPW67" s="431"/>
      <c r="EPX67" s="431"/>
      <c r="EPY67" s="431"/>
      <c r="EPZ67" s="431"/>
      <c r="EQA67" s="431"/>
      <c r="EQB67" s="431"/>
      <c r="EQC67" s="431"/>
      <c r="EQD67" s="431"/>
      <c r="EQE67" s="431"/>
      <c r="EQF67" s="431"/>
      <c r="EQG67" s="431"/>
      <c r="EQH67" s="431"/>
      <c r="EQI67" s="431"/>
      <c r="EQJ67" s="431"/>
      <c r="EQK67" s="431"/>
      <c r="EQL67" s="431"/>
      <c r="EQM67" s="431"/>
      <c r="EQN67" s="431"/>
      <c r="EQO67" s="431"/>
      <c r="EQP67" s="431"/>
      <c r="EQQ67" s="431"/>
      <c r="EQR67" s="431"/>
      <c r="EQS67" s="431"/>
      <c r="EQT67" s="431"/>
      <c r="EQU67" s="431"/>
      <c r="EQV67" s="431"/>
      <c r="EQW67" s="431"/>
      <c r="EQX67" s="431"/>
      <c r="EQY67" s="431"/>
      <c r="EQZ67" s="431"/>
      <c r="ERA67" s="431"/>
      <c r="ERB67" s="431"/>
      <c r="ERC67" s="431"/>
      <c r="ERD67" s="431"/>
      <c r="ERE67" s="431"/>
      <c r="ERF67" s="431"/>
      <c r="ERG67" s="431"/>
      <c r="ERH67" s="431"/>
      <c r="ERI67" s="431"/>
      <c r="ERJ67" s="431"/>
      <c r="ERK67" s="431"/>
      <c r="ERL67" s="431"/>
      <c r="ERM67" s="431"/>
      <c r="ERN67" s="431"/>
      <c r="ERO67" s="431"/>
      <c r="ERP67" s="431"/>
      <c r="ERQ67" s="431"/>
      <c r="ERR67" s="431"/>
      <c r="ERS67" s="431"/>
      <c r="ERT67" s="431"/>
      <c r="ERU67" s="431"/>
      <c r="ERV67" s="431"/>
      <c r="ERW67" s="431"/>
      <c r="ERX67" s="431"/>
      <c r="ERY67" s="431"/>
      <c r="ERZ67" s="431"/>
      <c r="ESA67" s="431"/>
      <c r="ESB67" s="431"/>
      <c r="ESC67" s="431"/>
      <c r="ESD67" s="431"/>
      <c r="ESE67" s="431"/>
      <c r="ESF67" s="431"/>
      <c r="ESG67" s="431"/>
      <c r="ESH67" s="431"/>
      <c r="ESI67" s="431"/>
      <c r="ESJ67" s="431"/>
      <c r="ESK67" s="431"/>
      <c r="ESL67" s="431"/>
      <c r="ESM67" s="431"/>
      <c r="ESN67" s="431"/>
      <c r="ESO67" s="431"/>
      <c r="ESP67" s="431"/>
      <c r="ESQ67" s="431"/>
      <c r="ESR67" s="431"/>
      <c r="ESS67" s="431"/>
      <c r="EST67" s="431"/>
      <c r="ESU67" s="431"/>
      <c r="ESV67" s="431"/>
      <c r="ESW67" s="431"/>
      <c r="ESX67" s="431"/>
      <c r="ESY67" s="431"/>
      <c r="ESZ67" s="431"/>
      <c r="ETA67" s="431"/>
      <c r="ETB67" s="431"/>
      <c r="ETC67" s="431"/>
      <c r="ETD67" s="431"/>
      <c r="ETE67" s="431"/>
      <c r="ETF67" s="431"/>
      <c r="ETG67" s="431"/>
      <c r="ETH67" s="431"/>
      <c r="ETI67" s="431"/>
      <c r="ETJ67" s="431"/>
      <c r="ETK67" s="431"/>
      <c r="ETL67" s="431"/>
      <c r="ETM67" s="431"/>
      <c r="ETN67" s="431"/>
      <c r="ETO67" s="431"/>
      <c r="ETP67" s="431"/>
      <c r="ETQ67" s="431"/>
      <c r="ETR67" s="431"/>
      <c r="ETS67" s="431"/>
      <c r="ETT67" s="431"/>
      <c r="ETU67" s="431"/>
      <c r="ETV67" s="431"/>
      <c r="ETW67" s="431"/>
      <c r="ETX67" s="431"/>
      <c r="ETY67" s="431"/>
      <c r="ETZ67" s="431"/>
      <c r="EUA67" s="431"/>
      <c r="EUB67" s="431"/>
      <c r="EUC67" s="431"/>
      <c r="EUD67" s="431"/>
      <c r="EUE67" s="431"/>
      <c r="EUF67" s="431"/>
      <c r="EUG67" s="431"/>
      <c r="EUH67" s="431"/>
      <c r="EUI67" s="431"/>
      <c r="EUJ67" s="431"/>
      <c r="EUK67" s="431"/>
      <c r="EUL67" s="431"/>
      <c r="EUM67" s="431"/>
      <c r="EUN67" s="431"/>
      <c r="EUO67" s="431"/>
      <c r="EUP67" s="431"/>
      <c r="EUQ67" s="431"/>
      <c r="EUR67" s="431"/>
      <c r="EUS67" s="431"/>
      <c r="EUT67" s="431"/>
      <c r="EUU67" s="431"/>
      <c r="EUV67" s="431"/>
      <c r="EUW67" s="431"/>
      <c r="EUX67" s="431"/>
      <c r="EUY67" s="431"/>
      <c r="EUZ67" s="431"/>
      <c r="EVA67" s="431"/>
      <c r="EVB67" s="431"/>
      <c r="EVC67" s="431"/>
      <c r="EVD67" s="431"/>
      <c r="EVE67" s="431"/>
      <c r="EVF67" s="431"/>
      <c r="EVG67" s="431"/>
      <c r="EVH67" s="431"/>
      <c r="EVI67" s="431"/>
      <c r="EVJ67" s="431"/>
      <c r="EVK67" s="431"/>
      <c r="EVL67" s="431"/>
      <c r="EVM67" s="431"/>
      <c r="EVN67" s="431"/>
      <c r="EVO67" s="431"/>
      <c r="EVP67" s="431"/>
      <c r="EVQ67" s="431"/>
      <c r="EVR67" s="431"/>
      <c r="EVS67" s="431"/>
      <c r="EVT67" s="431"/>
      <c r="EVU67" s="431"/>
      <c r="EVV67" s="431"/>
      <c r="EVW67" s="431"/>
      <c r="EVX67" s="431"/>
      <c r="EVY67" s="431"/>
      <c r="EVZ67" s="431"/>
      <c r="EWA67" s="431"/>
      <c r="EWB67" s="431"/>
      <c r="EWC67" s="431"/>
      <c r="EWD67" s="431"/>
      <c r="EWE67" s="431"/>
      <c r="EWF67" s="431"/>
      <c r="EWG67" s="431"/>
      <c r="EWH67" s="431"/>
      <c r="EWI67" s="431"/>
      <c r="EWJ67" s="431"/>
      <c r="EWK67" s="431"/>
      <c r="EWL67" s="431"/>
      <c r="EWM67" s="431"/>
      <c r="EWN67" s="431"/>
      <c r="EWO67" s="431"/>
      <c r="EWP67" s="431"/>
      <c r="EWQ67" s="431"/>
      <c r="EWR67" s="431"/>
      <c r="EWS67" s="431"/>
      <c r="EWT67" s="431"/>
      <c r="EWU67" s="431"/>
      <c r="EWV67" s="431"/>
      <c r="EWW67" s="431"/>
      <c r="EWX67" s="431"/>
      <c r="EWY67" s="431"/>
      <c r="EWZ67" s="431"/>
      <c r="EXA67" s="431"/>
      <c r="EXB67" s="431"/>
      <c r="EXC67" s="431"/>
      <c r="EXD67" s="431"/>
      <c r="EXE67" s="431"/>
      <c r="EXF67" s="431"/>
      <c r="EXG67" s="431"/>
      <c r="EXH67" s="431"/>
      <c r="EXI67" s="431"/>
      <c r="EXJ67" s="431"/>
      <c r="EXK67" s="431"/>
      <c r="EXL67" s="431"/>
      <c r="EXM67" s="431"/>
      <c r="EXN67" s="431"/>
      <c r="EXO67" s="431"/>
      <c r="EXP67" s="431"/>
      <c r="EXQ67" s="431"/>
      <c r="EXR67" s="431"/>
      <c r="EXS67" s="431"/>
      <c r="EXT67" s="431"/>
      <c r="EXU67" s="431"/>
      <c r="EXV67" s="431"/>
      <c r="EXW67" s="431"/>
      <c r="EXX67" s="431"/>
      <c r="EXY67" s="431"/>
      <c r="EXZ67" s="431"/>
      <c r="EYA67" s="431"/>
      <c r="EYB67" s="431"/>
      <c r="EYC67" s="431"/>
      <c r="EYD67" s="431"/>
      <c r="EYE67" s="431"/>
      <c r="EYF67" s="431"/>
      <c r="EYG67" s="431"/>
      <c r="EYH67" s="431"/>
      <c r="EYI67" s="431"/>
      <c r="EYJ67" s="431"/>
      <c r="EYK67" s="431"/>
      <c r="EYL67" s="431"/>
      <c r="EYM67" s="431"/>
      <c r="EYN67" s="431"/>
      <c r="EYO67" s="431"/>
      <c r="EYP67" s="431"/>
      <c r="EYQ67" s="431"/>
      <c r="EYR67" s="431"/>
      <c r="EYS67" s="431"/>
      <c r="EYT67" s="431"/>
      <c r="EYU67" s="431"/>
      <c r="EYV67" s="431"/>
      <c r="EYW67" s="431"/>
      <c r="EYX67" s="431"/>
      <c r="EYY67" s="431"/>
      <c r="EYZ67" s="431"/>
      <c r="EZA67" s="431"/>
      <c r="EZB67" s="431"/>
      <c r="EZC67" s="431"/>
      <c r="EZD67" s="431"/>
      <c r="EZE67" s="431"/>
      <c r="EZF67" s="431"/>
      <c r="EZG67" s="431"/>
      <c r="EZH67" s="431"/>
      <c r="EZI67" s="431"/>
      <c r="EZJ67" s="431"/>
      <c r="EZK67" s="431"/>
      <c r="EZL67" s="431"/>
      <c r="EZM67" s="431"/>
      <c r="EZN67" s="431"/>
      <c r="EZO67" s="431"/>
      <c r="EZP67" s="431"/>
      <c r="EZQ67" s="431"/>
      <c r="EZR67" s="431"/>
      <c r="EZS67" s="431"/>
      <c r="EZT67" s="431"/>
      <c r="EZU67" s="431"/>
      <c r="EZV67" s="431"/>
      <c r="EZW67" s="431"/>
      <c r="EZX67" s="431"/>
      <c r="EZY67" s="431"/>
      <c r="EZZ67" s="431"/>
      <c r="FAA67" s="431"/>
      <c r="FAB67" s="431"/>
      <c r="FAC67" s="431"/>
      <c r="FAD67" s="431"/>
      <c r="FAE67" s="431"/>
      <c r="FAF67" s="431"/>
      <c r="FAG67" s="431"/>
      <c r="FAH67" s="431"/>
      <c r="FAI67" s="431"/>
      <c r="FAJ67" s="431"/>
      <c r="FAK67" s="431"/>
      <c r="FAL67" s="431"/>
      <c r="FAM67" s="431"/>
      <c r="FAN67" s="431"/>
      <c r="FAO67" s="431"/>
      <c r="FAP67" s="431"/>
      <c r="FAQ67" s="431"/>
      <c r="FAR67" s="431"/>
      <c r="FAS67" s="431"/>
      <c r="FAT67" s="431"/>
      <c r="FAU67" s="431"/>
      <c r="FAV67" s="431"/>
      <c r="FAW67" s="431"/>
      <c r="FAX67" s="431"/>
      <c r="FAY67" s="431"/>
      <c r="FAZ67" s="431"/>
      <c r="FBA67" s="431"/>
      <c r="FBB67" s="431"/>
      <c r="FBC67" s="431"/>
      <c r="FBD67" s="431"/>
      <c r="FBE67" s="431"/>
      <c r="FBF67" s="431"/>
      <c r="FBG67" s="431"/>
      <c r="FBH67" s="431"/>
      <c r="FBI67" s="431"/>
      <c r="FBJ67" s="431"/>
      <c r="FBK67" s="431"/>
      <c r="FBL67" s="431"/>
      <c r="FBM67" s="431"/>
      <c r="FBN67" s="431"/>
      <c r="FBO67" s="431"/>
      <c r="FBP67" s="431"/>
      <c r="FBQ67" s="431"/>
      <c r="FBR67" s="431"/>
      <c r="FBS67" s="431"/>
      <c r="FBT67" s="431"/>
      <c r="FBU67" s="431"/>
      <c r="FBV67" s="431"/>
      <c r="FBW67" s="431"/>
      <c r="FBX67" s="431"/>
      <c r="FBY67" s="431"/>
      <c r="FBZ67" s="431"/>
      <c r="FCA67" s="431"/>
      <c r="FCB67" s="431"/>
      <c r="FCC67" s="431"/>
      <c r="FCD67" s="431"/>
      <c r="FCE67" s="431"/>
      <c r="FCF67" s="431"/>
      <c r="FCG67" s="431"/>
      <c r="FCH67" s="431"/>
      <c r="FCI67" s="431"/>
      <c r="FCJ67" s="431"/>
      <c r="FCK67" s="431"/>
      <c r="FCL67" s="431"/>
      <c r="FCM67" s="431"/>
      <c r="FCN67" s="431"/>
      <c r="FCO67" s="431"/>
      <c r="FCP67" s="431"/>
      <c r="FCQ67" s="431"/>
      <c r="FCR67" s="431"/>
      <c r="FCS67" s="431"/>
      <c r="FCT67" s="431"/>
      <c r="FCU67" s="431"/>
      <c r="FCV67" s="431"/>
      <c r="FCW67" s="431"/>
      <c r="FCX67" s="431"/>
      <c r="FCY67" s="431"/>
      <c r="FCZ67" s="431"/>
      <c r="FDA67" s="431"/>
      <c r="FDB67" s="431"/>
      <c r="FDC67" s="431"/>
      <c r="FDD67" s="431"/>
      <c r="FDE67" s="431"/>
      <c r="FDF67" s="431"/>
      <c r="FDG67" s="431"/>
      <c r="FDH67" s="431"/>
      <c r="FDI67" s="431"/>
      <c r="FDJ67" s="431"/>
      <c r="FDK67" s="431"/>
      <c r="FDL67" s="431"/>
      <c r="FDM67" s="431"/>
      <c r="FDN67" s="431"/>
      <c r="FDO67" s="431"/>
      <c r="FDP67" s="431"/>
      <c r="FDQ67" s="431"/>
      <c r="FDR67" s="431"/>
      <c r="FDS67" s="431"/>
      <c r="FDT67" s="431"/>
      <c r="FDU67" s="431"/>
      <c r="FDV67" s="431"/>
      <c r="FDW67" s="431"/>
      <c r="FDX67" s="431"/>
      <c r="FDY67" s="431"/>
      <c r="FDZ67" s="431"/>
      <c r="FEA67" s="431"/>
      <c r="FEB67" s="431"/>
      <c r="FEC67" s="431"/>
      <c r="FED67" s="431"/>
      <c r="FEE67" s="431"/>
      <c r="FEF67" s="431"/>
      <c r="FEG67" s="431"/>
      <c r="FEH67" s="431"/>
      <c r="FEI67" s="431"/>
      <c r="FEJ67" s="431"/>
      <c r="FEK67" s="431"/>
      <c r="FEL67" s="431"/>
      <c r="FEM67" s="431"/>
      <c r="FEN67" s="431"/>
      <c r="FEO67" s="431"/>
      <c r="FEP67" s="431"/>
      <c r="FEQ67" s="431"/>
      <c r="FER67" s="431"/>
      <c r="FES67" s="431"/>
      <c r="FET67" s="431"/>
      <c r="FEU67" s="431"/>
      <c r="FEV67" s="431"/>
      <c r="FEW67" s="431"/>
      <c r="FEX67" s="431"/>
      <c r="FEY67" s="431"/>
      <c r="FEZ67" s="431"/>
      <c r="FFA67" s="431"/>
      <c r="FFB67" s="431"/>
      <c r="FFC67" s="431"/>
      <c r="FFD67" s="431"/>
      <c r="FFE67" s="431"/>
      <c r="FFF67" s="431"/>
      <c r="FFG67" s="431"/>
      <c r="FFH67" s="431"/>
      <c r="FFI67" s="431"/>
      <c r="FFJ67" s="431"/>
      <c r="FFK67" s="431"/>
      <c r="FFL67" s="431"/>
      <c r="FFM67" s="431"/>
      <c r="FFN67" s="431"/>
      <c r="FFO67" s="431"/>
      <c r="FFP67" s="431"/>
      <c r="FFQ67" s="431"/>
      <c r="FFR67" s="431"/>
      <c r="FFS67" s="431"/>
      <c r="FFT67" s="431"/>
      <c r="FFU67" s="431"/>
      <c r="FFV67" s="431"/>
      <c r="FFW67" s="431"/>
      <c r="FFX67" s="431"/>
      <c r="FFY67" s="431"/>
      <c r="FFZ67" s="431"/>
      <c r="FGA67" s="431"/>
      <c r="FGB67" s="431"/>
      <c r="FGC67" s="431"/>
      <c r="FGD67" s="431"/>
      <c r="FGE67" s="431"/>
      <c r="FGF67" s="431"/>
      <c r="FGG67" s="431"/>
      <c r="FGH67" s="431"/>
      <c r="FGI67" s="431"/>
      <c r="FGJ67" s="431"/>
      <c r="FGK67" s="431"/>
      <c r="FGL67" s="431"/>
      <c r="FGM67" s="431"/>
      <c r="FGN67" s="431"/>
      <c r="FGO67" s="431"/>
      <c r="FGP67" s="431"/>
      <c r="FGQ67" s="431"/>
      <c r="FGR67" s="431"/>
      <c r="FGS67" s="431"/>
      <c r="FGT67" s="431"/>
      <c r="FGU67" s="431"/>
      <c r="FGV67" s="431"/>
      <c r="FGW67" s="431"/>
      <c r="FGX67" s="431"/>
      <c r="FGY67" s="431"/>
      <c r="FGZ67" s="431"/>
      <c r="FHA67" s="431"/>
      <c r="FHB67" s="431"/>
      <c r="FHC67" s="431"/>
      <c r="FHD67" s="431"/>
      <c r="FHE67" s="431"/>
      <c r="FHF67" s="431"/>
      <c r="FHG67" s="431"/>
      <c r="FHH67" s="431"/>
      <c r="FHI67" s="431"/>
      <c r="FHJ67" s="431"/>
      <c r="FHK67" s="431"/>
      <c r="FHL67" s="431"/>
      <c r="FHM67" s="431"/>
      <c r="FHN67" s="431"/>
      <c r="FHO67" s="431"/>
      <c r="FHP67" s="431"/>
      <c r="FHQ67" s="431"/>
      <c r="FHR67" s="431"/>
      <c r="FHS67" s="431"/>
      <c r="FHT67" s="431"/>
      <c r="FHU67" s="431"/>
      <c r="FHV67" s="431"/>
      <c r="FHW67" s="431"/>
      <c r="FHX67" s="431"/>
      <c r="FHY67" s="431"/>
      <c r="FHZ67" s="431"/>
      <c r="FIA67" s="431"/>
      <c r="FIB67" s="431"/>
      <c r="FIC67" s="431"/>
      <c r="FID67" s="431"/>
      <c r="FIE67" s="431"/>
      <c r="FIF67" s="431"/>
      <c r="FIG67" s="431"/>
      <c r="FIH67" s="431"/>
      <c r="FII67" s="431"/>
      <c r="FIJ67" s="431"/>
      <c r="FIK67" s="431"/>
      <c r="FIL67" s="431"/>
      <c r="FIM67" s="431"/>
      <c r="FIN67" s="431"/>
      <c r="FIO67" s="431"/>
      <c r="FIP67" s="431"/>
      <c r="FIQ67" s="431"/>
      <c r="FIR67" s="431"/>
      <c r="FIS67" s="431"/>
      <c r="FIT67" s="431"/>
      <c r="FIU67" s="431"/>
      <c r="FIV67" s="431"/>
      <c r="FIW67" s="431"/>
      <c r="FIX67" s="431"/>
      <c r="FIY67" s="431"/>
      <c r="FIZ67" s="431"/>
      <c r="FJA67" s="431"/>
      <c r="FJB67" s="431"/>
      <c r="FJC67" s="431"/>
      <c r="FJD67" s="431"/>
      <c r="FJE67" s="431"/>
      <c r="FJF67" s="431"/>
      <c r="FJG67" s="431"/>
      <c r="FJH67" s="431"/>
      <c r="FJI67" s="431"/>
      <c r="FJJ67" s="431"/>
      <c r="FJK67" s="431"/>
      <c r="FJL67" s="431"/>
      <c r="FJM67" s="431"/>
      <c r="FJN67" s="431"/>
      <c r="FJO67" s="431"/>
      <c r="FJP67" s="431"/>
      <c r="FJQ67" s="431"/>
      <c r="FJR67" s="431"/>
      <c r="FJS67" s="431"/>
      <c r="FJT67" s="431"/>
      <c r="FJU67" s="431"/>
      <c r="FJV67" s="431"/>
      <c r="FJW67" s="431"/>
      <c r="FJX67" s="431"/>
      <c r="FJY67" s="431"/>
      <c r="FJZ67" s="431"/>
      <c r="FKA67" s="431"/>
      <c r="FKB67" s="431"/>
      <c r="FKC67" s="431"/>
      <c r="FKD67" s="431"/>
      <c r="FKE67" s="431"/>
      <c r="FKF67" s="431"/>
      <c r="FKG67" s="431"/>
      <c r="FKH67" s="431"/>
      <c r="FKI67" s="431"/>
      <c r="FKJ67" s="431"/>
      <c r="FKK67" s="431"/>
      <c r="FKL67" s="431"/>
      <c r="FKM67" s="431"/>
      <c r="FKN67" s="431"/>
      <c r="FKO67" s="431"/>
      <c r="FKP67" s="431"/>
      <c r="FKQ67" s="431"/>
      <c r="FKR67" s="431"/>
      <c r="FKS67" s="431"/>
      <c r="FKT67" s="431"/>
      <c r="FKU67" s="431"/>
      <c r="FKV67" s="431"/>
      <c r="FKW67" s="431"/>
      <c r="FKX67" s="431"/>
      <c r="FKY67" s="431"/>
      <c r="FKZ67" s="431"/>
      <c r="FLA67" s="431"/>
      <c r="FLB67" s="431"/>
      <c r="FLC67" s="431"/>
      <c r="FLD67" s="431"/>
      <c r="FLE67" s="431"/>
      <c r="FLF67" s="431"/>
      <c r="FLG67" s="431"/>
      <c r="FLH67" s="431"/>
      <c r="FLI67" s="431"/>
      <c r="FLJ67" s="431"/>
      <c r="FLK67" s="431"/>
      <c r="FLL67" s="431"/>
      <c r="FLM67" s="431"/>
      <c r="FLN67" s="431"/>
      <c r="FLO67" s="431"/>
      <c r="FLP67" s="431"/>
      <c r="FLQ67" s="431"/>
      <c r="FLR67" s="431"/>
      <c r="FLS67" s="431"/>
      <c r="FLT67" s="431"/>
      <c r="FLU67" s="431"/>
      <c r="FLV67" s="431"/>
      <c r="FLW67" s="431"/>
      <c r="FLX67" s="431"/>
      <c r="FLY67" s="431"/>
      <c r="FLZ67" s="431"/>
      <c r="FMA67" s="431"/>
      <c r="FMB67" s="431"/>
      <c r="FMC67" s="431"/>
      <c r="FMD67" s="431"/>
      <c r="FME67" s="431"/>
      <c r="FMF67" s="431"/>
      <c r="FMG67" s="431"/>
      <c r="FMH67" s="431"/>
      <c r="FMI67" s="431"/>
      <c r="FMJ67" s="431"/>
      <c r="FMK67" s="431"/>
      <c r="FML67" s="431"/>
      <c r="FMM67" s="431"/>
      <c r="FMN67" s="431"/>
      <c r="FMO67" s="431"/>
      <c r="FMP67" s="431"/>
      <c r="FMQ67" s="431"/>
      <c r="FMR67" s="431"/>
      <c r="FMS67" s="431"/>
      <c r="FMT67" s="431"/>
      <c r="FMU67" s="431"/>
      <c r="FMV67" s="431"/>
      <c r="FMW67" s="431"/>
      <c r="FMX67" s="431"/>
      <c r="FMY67" s="431"/>
      <c r="FMZ67" s="431"/>
      <c r="FNA67" s="431"/>
      <c r="FNB67" s="431"/>
      <c r="FNC67" s="431"/>
      <c r="FND67" s="431"/>
      <c r="FNE67" s="431"/>
      <c r="FNF67" s="431"/>
      <c r="FNG67" s="431"/>
      <c r="FNH67" s="431"/>
      <c r="FNI67" s="431"/>
      <c r="FNJ67" s="431"/>
      <c r="FNK67" s="431"/>
      <c r="FNL67" s="431"/>
      <c r="FNM67" s="431"/>
      <c r="FNN67" s="431"/>
      <c r="FNO67" s="431"/>
      <c r="FNP67" s="431"/>
      <c r="FNQ67" s="431"/>
      <c r="FNR67" s="431"/>
      <c r="FNS67" s="431"/>
      <c r="FNT67" s="431"/>
      <c r="FNU67" s="431"/>
      <c r="FNV67" s="431"/>
      <c r="FNW67" s="431"/>
      <c r="FNX67" s="431"/>
      <c r="FNY67" s="431"/>
      <c r="FNZ67" s="431"/>
      <c r="FOA67" s="431"/>
      <c r="FOB67" s="431"/>
      <c r="FOC67" s="431"/>
      <c r="FOD67" s="431"/>
      <c r="FOE67" s="431"/>
      <c r="FOF67" s="431"/>
      <c r="FOG67" s="431"/>
      <c r="FOH67" s="431"/>
      <c r="FOI67" s="431"/>
      <c r="FOJ67" s="431"/>
      <c r="FOK67" s="431"/>
      <c r="FOL67" s="431"/>
      <c r="FOM67" s="431"/>
      <c r="FON67" s="431"/>
      <c r="FOO67" s="431"/>
      <c r="FOP67" s="431"/>
      <c r="FOQ67" s="431"/>
      <c r="FOR67" s="431"/>
      <c r="FOS67" s="431"/>
      <c r="FOT67" s="431"/>
      <c r="FOU67" s="431"/>
      <c r="FOV67" s="431"/>
      <c r="FOW67" s="431"/>
      <c r="FOX67" s="431"/>
      <c r="FOY67" s="431"/>
      <c r="FOZ67" s="431"/>
      <c r="FPA67" s="431"/>
      <c r="FPB67" s="431"/>
      <c r="FPC67" s="431"/>
      <c r="FPD67" s="431"/>
      <c r="FPE67" s="431"/>
      <c r="FPF67" s="431"/>
      <c r="FPG67" s="431"/>
      <c r="FPH67" s="431"/>
      <c r="FPI67" s="431"/>
      <c r="FPJ67" s="431"/>
      <c r="FPK67" s="431"/>
      <c r="FPL67" s="431"/>
      <c r="FPM67" s="431"/>
      <c r="FPN67" s="431"/>
      <c r="FPO67" s="431"/>
      <c r="FPP67" s="431"/>
      <c r="FPQ67" s="431"/>
      <c r="FPR67" s="431"/>
      <c r="FPS67" s="431"/>
      <c r="FPT67" s="431"/>
      <c r="FPU67" s="431"/>
      <c r="FPV67" s="431"/>
      <c r="FPW67" s="431"/>
      <c r="FPX67" s="431"/>
      <c r="FPY67" s="431"/>
      <c r="FPZ67" s="431"/>
      <c r="FQA67" s="431"/>
      <c r="FQB67" s="431"/>
      <c r="FQC67" s="431"/>
      <c r="FQD67" s="431"/>
      <c r="FQE67" s="431"/>
      <c r="FQF67" s="431"/>
      <c r="FQG67" s="431"/>
      <c r="FQH67" s="431"/>
      <c r="FQI67" s="431"/>
      <c r="FQJ67" s="431"/>
      <c r="FQK67" s="431"/>
      <c r="FQL67" s="431"/>
      <c r="FQM67" s="431"/>
      <c r="FQN67" s="431"/>
      <c r="FQO67" s="431"/>
      <c r="FQP67" s="431"/>
      <c r="FQQ67" s="431"/>
      <c r="FQR67" s="431"/>
      <c r="FQS67" s="431"/>
      <c r="FQT67" s="431"/>
      <c r="FQU67" s="431"/>
      <c r="FQV67" s="431"/>
      <c r="FQW67" s="431"/>
      <c r="FQX67" s="431"/>
      <c r="FQY67" s="431"/>
      <c r="FQZ67" s="431"/>
      <c r="FRA67" s="431"/>
      <c r="FRB67" s="431"/>
      <c r="FRC67" s="431"/>
      <c r="FRD67" s="431"/>
      <c r="FRE67" s="431"/>
      <c r="FRF67" s="431"/>
      <c r="FRG67" s="431"/>
      <c r="FRH67" s="431"/>
      <c r="FRI67" s="431"/>
      <c r="FRJ67" s="431"/>
      <c r="FRK67" s="431"/>
      <c r="FRL67" s="431"/>
      <c r="FRM67" s="431"/>
      <c r="FRN67" s="431"/>
      <c r="FRO67" s="431"/>
      <c r="FRP67" s="431"/>
      <c r="FRQ67" s="431"/>
      <c r="FRR67" s="431"/>
      <c r="FRS67" s="431"/>
      <c r="FRT67" s="431"/>
      <c r="FRU67" s="431"/>
      <c r="FRV67" s="431"/>
      <c r="FRW67" s="431"/>
      <c r="FRX67" s="431"/>
      <c r="FRY67" s="431"/>
      <c r="FRZ67" s="431"/>
      <c r="FSA67" s="431"/>
      <c r="FSB67" s="431"/>
      <c r="FSC67" s="431"/>
      <c r="FSD67" s="431"/>
      <c r="FSE67" s="431"/>
      <c r="FSF67" s="431"/>
      <c r="FSG67" s="431"/>
      <c r="FSH67" s="431"/>
      <c r="FSI67" s="431"/>
      <c r="FSJ67" s="431"/>
      <c r="FSK67" s="431"/>
      <c r="FSL67" s="431"/>
      <c r="FSM67" s="431"/>
      <c r="FSN67" s="431"/>
      <c r="FSO67" s="431"/>
      <c r="FSP67" s="431"/>
      <c r="FSQ67" s="431"/>
      <c r="FSR67" s="431"/>
      <c r="FSS67" s="431"/>
      <c r="FST67" s="431"/>
      <c r="FSU67" s="431"/>
      <c r="FSV67" s="431"/>
      <c r="FSW67" s="431"/>
      <c r="FSX67" s="431"/>
      <c r="FSY67" s="431"/>
      <c r="FSZ67" s="431"/>
      <c r="FTA67" s="431"/>
      <c r="FTB67" s="431"/>
      <c r="FTC67" s="431"/>
      <c r="FTD67" s="431"/>
      <c r="FTE67" s="431"/>
      <c r="FTF67" s="431"/>
      <c r="FTG67" s="431"/>
      <c r="FTH67" s="431"/>
      <c r="FTI67" s="431"/>
      <c r="FTJ67" s="431"/>
      <c r="FTK67" s="431"/>
      <c r="FTL67" s="431"/>
      <c r="FTM67" s="431"/>
      <c r="FTN67" s="431"/>
      <c r="FTO67" s="431"/>
      <c r="FTP67" s="431"/>
      <c r="FTQ67" s="431"/>
      <c r="FTR67" s="431"/>
      <c r="FTS67" s="431"/>
      <c r="FTT67" s="431"/>
      <c r="FTU67" s="431"/>
      <c r="FTV67" s="431"/>
      <c r="FTW67" s="431"/>
      <c r="FTX67" s="431"/>
      <c r="FTY67" s="431"/>
      <c r="FTZ67" s="431"/>
      <c r="FUA67" s="431"/>
      <c r="FUB67" s="431"/>
      <c r="FUC67" s="431"/>
      <c r="FUD67" s="431"/>
      <c r="FUE67" s="431"/>
      <c r="FUF67" s="431"/>
      <c r="FUG67" s="431"/>
      <c r="FUH67" s="431"/>
      <c r="FUI67" s="431"/>
      <c r="FUJ67" s="431"/>
      <c r="FUK67" s="431"/>
      <c r="FUL67" s="431"/>
      <c r="FUM67" s="431"/>
      <c r="FUN67" s="431"/>
      <c r="FUO67" s="431"/>
      <c r="FUP67" s="431"/>
      <c r="FUQ67" s="431"/>
      <c r="FUR67" s="431"/>
      <c r="FUS67" s="431"/>
      <c r="FUT67" s="431"/>
      <c r="FUU67" s="431"/>
      <c r="FUV67" s="431"/>
      <c r="FUW67" s="431"/>
      <c r="FUX67" s="431"/>
      <c r="FUY67" s="431"/>
      <c r="FUZ67" s="431"/>
      <c r="FVA67" s="431"/>
      <c r="FVB67" s="431"/>
      <c r="FVC67" s="431"/>
      <c r="FVD67" s="431"/>
      <c r="FVE67" s="431"/>
      <c r="FVF67" s="431"/>
      <c r="FVG67" s="431"/>
      <c r="FVH67" s="431"/>
      <c r="FVI67" s="431"/>
      <c r="FVJ67" s="431"/>
      <c r="FVK67" s="431"/>
      <c r="FVL67" s="431"/>
      <c r="FVM67" s="431"/>
      <c r="FVN67" s="431"/>
      <c r="FVO67" s="431"/>
      <c r="FVP67" s="431"/>
      <c r="FVQ67" s="431"/>
      <c r="FVR67" s="431"/>
      <c r="FVS67" s="431"/>
      <c r="FVT67" s="431"/>
      <c r="FVU67" s="431"/>
      <c r="FVV67" s="431"/>
      <c r="FVW67" s="431"/>
      <c r="FVX67" s="431"/>
      <c r="FVY67" s="431"/>
      <c r="FVZ67" s="431"/>
      <c r="FWA67" s="431"/>
      <c r="FWB67" s="431"/>
      <c r="FWC67" s="431"/>
      <c r="FWD67" s="431"/>
      <c r="FWE67" s="431"/>
      <c r="FWF67" s="431"/>
      <c r="FWG67" s="431"/>
      <c r="FWH67" s="431"/>
      <c r="FWI67" s="431"/>
      <c r="FWJ67" s="431"/>
      <c r="FWK67" s="431"/>
      <c r="FWL67" s="431"/>
      <c r="FWM67" s="431"/>
      <c r="FWN67" s="431"/>
      <c r="FWO67" s="431"/>
      <c r="FWP67" s="431"/>
      <c r="FWQ67" s="431"/>
      <c r="FWR67" s="431"/>
      <c r="FWS67" s="431"/>
      <c r="FWT67" s="431"/>
      <c r="FWU67" s="431"/>
      <c r="FWV67" s="431"/>
      <c r="FWW67" s="431"/>
      <c r="FWX67" s="431"/>
      <c r="FWY67" s="431"/>
      <c r="FWZ67" s="431"/>
      <c r="FXA67" s="431"/>
      <c r="FXB67" s="431"/>
      <c r="FXC67" s="431"/>
      <c r="FXD67" s="431"/>
      <c r="FXE67" s="431"/>
      <c r="FXF67" s="431"/>
      <c r="FXG67" s="431"/>
      <c r="FXH67" s="431"/>
      <c r="FXI67" s="431"/>
      <c r="FXJ67" s="431"/>
      <c r="FXK67" s="431"/>
      <c r="FXL67" s="431"/>
      <c r="FXM67" s="431"/>
      <c r="FXN67" s="431"/>
      <c r="FXO67" s="431"/>
      <c r="FXP67" s="431"/>
      <c r="FXQ67" s="431"/>
      <c r="FXR67" s="431"/>
      <c r="FXS67" s="431"/>
      <c r="FXT67" s="431"/>
      <c r="FXU67" s="431"/>
      <c r="FXV67" s="431"/>
      <c r="FXW67" s="431"/>
      <c r="FXX67" s="431"/>
      <c r="FXY67" s="431"/>
      <c r="FXZ67" s="431"/>
      <c r="FYA67" s="431"/>
      <c r="FYB67" s="431"/>
      <c r="FYC67" s="431"/>
      <c r="FYD67" s="431"/>
      <c r="FYE67" s="431"/>
      <c r="FYF67" s="431"/>
      <c r="FYG67" s="431"/>
      <c r="FYH67" s="431"/>
      <c r="FYI67" s="431"/>
      <c r="FYJ67" s="431"/>
      <c r="FYK67" s="431"/>
      <c r="FYL67" s="431"/>
      <c r="FYM67" s="431"/>
      <c r="FYN67" s="431"/>
      <c r="FYO67" s="431"/>
      <c r="FYP67" s="431"/>
      <c r="FYQ67" s="431"/>
      <c r="FYR67" s="431"/>
      <c r="FYS67" s="431"/>
      <c r="FYT67" s="431"/>
      <c r="FYU67" s="431"/>
      <c r="FYV67" s="431"/>
      <c r="FYW67" s="431"/>
      <c r="FYX67" s="431"/>
      <c r="FYY67" s="431"/>
      <c r="FYZ67" s="431"/>
      <c r="FZA67" s="431"/>
      <c r="FZB67" s="431"/>
      <c r="FZC67" s="431"/>
      <c r="FZD67" s="431"/>
      <c r="FZE67" s="431"/>
      <c r="FZF67" s="431"/>
      <c r="FZG67" s="431"/>
      <c r="FZH67" s="431"/>
      <c r="FZI67" s="431"/>
      <c r="FZJ67" s="431"/>
      <c r="FZK67" s="431"/>
      <c r="FZL67" s="431"/>
      <c r="FZM67" s="431"/>
      <c r="FZN67" s="431"/>
      <c r="FZO67" s="431"/>
      <c r="FZP67" s="431"/>
      <c r="FZQ67" s="431"/>
      <c r="FZR67" s="431"/>
      <c r="FZS67" s="431"/>
      <c r="FZT67" s="431"/>
      <c r="FZU67" s="431"/>
      <c r="FZV67" s="431"/>
      <c r="FZW67" s="431"/>
      <c r="FZX67" s="431"/>
      <c r="FZY67" s="431"/>
      <c r="FZZ67" s="431"/>
      <c r="GAA67" s="431"/>
      <c r="GAB67" s="431"/>
      <c r="GAC67" s="431"/>
      <c r="GAD67" s="431"/>
      <c r="GAE67" s="431"/>
      <c r="GAF67" s="431"/>
      <c r="GAG67" s="431"/>
      <c r="GAH67" s="431"/>
      <c r="GAI67" s="431"/>
      <c r="GAJ67" s="431"/>
      <c r="GAK67" s="431"/>
      <c r="GAL67" s="431"/>
      <c r="GAM67" s="431"/>
      <c r="GAN67" s="431"/>
      <c r="GAO67" s="431"/>
      <c r="GAP67" s="431"/>
      <c r="GAQ67" s="431"/>
      <c r="GAR67" s="431"/>
      <c r="GAS67" s="431"/>
      <c r="GAT67" s="431"/>
      <c r="GAU67" s="431"/>
      <c r="GAV67" s="431"/>
      <c r="GAW67" s="431"/>
      <c r="GAX67" s="431"/>
      <c r="GAY67" s="431"/>
      <c r="GAZ67" s="431"/>
      <c r="GBA67" s="431"/>
      <c r="GBB67" s="431"/>
      <c r="GBC67" s="431"/>
      <c r="GBD67" s="431"/>
      <c r="GBE67" s="431"/>
      <c r="GBF67" s="431"/>
      <c r="GBG67" s="431"/>
      <c r="GBH67" s="431"/>
      <c r="GBI67" s="431"/>
      <c r="GBJ67" s="431"/>
      <c r="GBK67" s="431"/>
      <c r="GBL67" s="431"/>
      <c r="GBM67" s="431"/>
      <c r="GBN67" s="431"/>
      <c r="GBO67" s="431"/>
      <c r="GBP67" s="431"/>
      <c r="GBQ67" s="431"/>
      <c r="GBR67" s="431"/>
      <c r="GBS67" s="431"/>
      <c r="GBT67" s="431"/>
      <c r="GBU67" s="431"/>
      <c r="GBV67" s="431"/>
      <c r="GBW67" s="431"/>
      <c r="GBX67" s="431"/>
      <c r="GBY67" s="431"/>
      <c r="GBZ67" s="431"/>
      <c r="GCA67" s="431"/>
      <c r="GCB67" s="431"/>
      <c r="GCC67" s="431"/>
      <c r="GCD67" s="431"/>
      <c r="GCE67" s="431"/>
      <c r="GCF67" s="431"/>
      <c r="GCG67" s="431"/>
      <c r="GCH67" s="431"/>
      <c r="GCI67" s="431"/>
      <c r="GCJ67" s="431"/>
      <c r="GCK67" s="431"/>
      <c r="GCL67" s="431"/>
      <c r="GCM67" s="431"/>
      <c r="GCN67" s="431"/>
      <c r="GCO67" s="431"/>
      <c r="GCP67" s="431"/>
      <c r="GCQ67" s="431"/>
      <c r="GCR67" s="431"/>
      <c r="GCS67" s="431"/>
      <c r="GCT67" s="431"/>
      <c r="GCU67" s="431"/>
      <c r="GCV67" s="431"/>
      <c r="GCW67" s="431"/>
      <c r="GCX67" s="431"/>
      <c r="GCY67" s="431"/>
      <c r="GCZ67" s="431"/>
      <c r="GDA67" s="431"/>
      <c r="GDB67" s="431"/>
      <c r="GDC67" s="431"/>
      <c r="GDD67" s="431"/>
      <c r="GDE67" s="431"/>
      <c r="GDF67" s="431"/>
      <c r="GDG67" s="431"/>
      <c r="GDH67" s="431"/>
      <c r="GDI67" s="431"/>
      <c r="GDJ67" s="431"/>
      <c r="GDK67" s="431"/>
      <c r="GDL67" s="431"/>
      <c r="GDM67" s="431"/>
      <c r="GDN67" s="431"/>
      <c r="GDO67" s="431"/>
      <c r="GDP67" s="431"/>
      <c r="GDQ67" s="431"/>
      <c r="GDR67" s="431"/>
      <c r="GDS67" s="431"/>
      <c r="GDT67" s="431"/>
      <c r="GDU67" s="431"/>
      <c r="GDV67" s="431"/>
      <c r="GDW67" s="431"/>
      <c r="GDX67" s="431"/>
      <c r="GDY67" s="431"/>
      <c r="GDZ67" s="431"/>
      <c r="GEA67" s="431"/>
      <c r="GEB67" s="431"/>
      <c r="GEC67" s="431"/>
      <c r="GED67" s="431"/>
      <c r="GEE67" s="431"/>
      <c r="GEF67" s="431"/>
      <c r="GEG67" s="431"/>
      <c r="GEH67" s="431"/>
      <c r="GEI67" s="431"/>
      <c r="GEJ67" s="431"/>
      <c r="GEK67" s="431"/>
      <c r="GEL67" s="431"/>
      <c r="GEM67" s="431"/>
      <c r="GEN67" s="431"/>
      <c r="GEO67" s="431"/>
      <c r="GEP67" s="431"/>
      <c r="GEQ67" s="431"/>
      <c r="GER67" s="431"/>
      <c r="GES67" s="431"/>
      <c r="GET67" s="431"/>
      <c r="GEU67" s="431"/>
      <c r="GEV67" s="431"/>
      <c r="GEW67" s="431"/>
      <c r="GEX67" s="431"/>
      <c r="GEY67" s="431"/>
      <c r="GEZ67" s="431"/>
      <c r="GFA67" s="431"/>
      <c r="GFB67" s="431"/>
      <c r="GFC67" s="431"/>
      <c r="GFD67" s="431"/>
      <c r="GFE67" s="431"/>
      <c r="GFF67" s="431"/>
      <c r="GFG67" s="431"/>
      <c r="GFH67" s="431"/>
      <c r="GFI67" s="431"/>
      <c r="GFJ67" s="431"/>
      <c r="GFK67" s="431"/>
      <c r="GFL67" s="431"/>
      <c r="GFM67" s="431"/>
      <c r="GFN67" s="431"/>
      <c r="GFO67" s="431"/>
      <c r="GFP67" s="431"/>
      <c r="GFQ67" s="431"/>
      <c r="GFR67" s="431"/>
      <c r="GFS67" s="431"/>
      <c r="GFT67" s="431"/>
      <c r="GFU67" s="431"/>
      <c r="GFV67" s="431"/>
      <c r="GFW67" s="431"/>
      <c r="GFX67" s="431"/>
      <c r="GFY67" s="431"/>
      <c r="GFZ67" s="431"/>
      <c r="GGA67" s="431"/>
      <c r="GGB67" s="431"/>
      <c r="GGC67" s="431"/>
      <c r="GGD67" s="431"/>
      <c r="GGE67" s="431"/>
      <c r="GGF67" s="431"/>
      <c r="GGG67" s="431"/>
      <c r="GGH67" s="431"/>
      <c r="GGI67" s="431"/>
      <c r="GGJ67" s="431"/>
      <c r="GGK67" s="431"/>
      <c r="GGL67" s="431"/>
      <c r="GGM67" s="431"/>
      <c r="GGN67" s="431"/>
      <c r="GGO67" s="431"/>
      <c r="GGP67" s="431"/>
      <c r="GGQ67" s="431"/>
      <c r="GGR67" s="431"/>
      <c r="GGS67" s="431"/>
      <c r="GGT67" s="431"/>
      <c r="GGU67" s="431"/>
      <c r="GGV67" s="431"/>
      <c r="GGW67" s="431"/>
      <c r="GGX67" s="431"/>
      <c r="GGY67" s="431"/>
      <c r="GGZ67" s="431"/>
      <c r="GHA67" s="431"/>
      <c r="GHB67" s="431"/>
      <c r="GHC67" s="431"/>
      <c r="GHD67" s="431"/>
      <c r="GHE67" s="431"/>
      <c r="GHF67" s="431"/>
      <c r="GHG67" s="431"/>
      <c r="GHH67" s="431"/>
      <c r="GHI67" s="431"/>
      <c r="GHJ67" s="431"/>
      <c r="GHK67" s="431"/>
      <c r="GHL67" s="431"/>
      <c r="GHM67" s="431"/>
      <c r="GHN67" s="431"/>
      <c r="GHO67" s="431"/>
      <c r="GHP67" s="431"/>
      <c r="GHQ67" s="431"/>
      <c r="GHR67" s="431"/>
      <c r="GHS67" s="431"/>
      <c r="GHT67" s="431"/>
      <c r="GHU67" s="431"/>
      <c r="GHV67" s="431"/>
      <c r="GHW67" s="431"/>
      <c r="GHX67" s="431"/>
      <c r="GHY67" s="431"/>
      <c r="GHZ67" s="431"/>
      <c r="GIA67" s="431"/>
      <c r="GIB67" s="431"/>
      <c r="GIC67" s="431"/>
      <c r="GID67" s="431"/>
      <c r="GIE67" s="431"/>
      <c r="GIF67" s="431"/>
      <c r="GIG67" s="431"/>
      <c r="GIH67" s="431"/>
      <c r="GII67" s="431"/>
      <c r="GIJ67" s="431"/>
      <c r="GIK67" s="431"/>
      <c r="GIL67" s="431"/>
      <c r="GIM67" s="431"/>
      <c r="GIN67" s="431"/>
      <c r="GIO67" s="431"/>
      <c r="GIP67" s="431"/>
      <c r="GIQ67" s="431"/>
      <c r="GIR67" s="431"/>
      <c r="GIS67" s="431"/>
      <c r="GIT67" s="431"/>
      <c r="GIU67" s="431"/>
      <c r="GIV67" s="431"/>
      <c r="GIW67" s="431"/>
      <c r="GIX67" s="431"/>
      <c r="GIY67" s="431"/>
      <c r="GIZ67" s="431"/>
      <c r="GJA67" s="431"/>
      <c r="GJB67" s="431"/>
      <c r="GJC67" s="431"/>
      <c r="GJD67" s="431"/>
      <c r="GJE67" s="431"/>
      <c r="GJF67" s="431"/>
      <c r="GJG67" s="431"/>
      <c r="GJH67" s="431"/>
      <c r="GJI67" s="431"/>
      <c r="GJJ67" s="431"/>
      <c r="GJK67" s="431"/>
      <c r="GJL67" s="431"/>
      <c r="GJM67" s="431"/>
      <c r="GJN67" s="431"/>
      <c r="GJO67" s="431"/>
      <c r="GJP67" s="431"/>
      <c r="GJQ67" s="431"/>
      <c r="GJR67" s="431"/>
      <c r="GJS67" s="431"/>
      <c r="GJT67" s="431"/>
      <c r="GJU67" s="431"/>
      <c r="GJV67" s="431"/>
      <c r="GJW67" s="431"/>
      <c r="GJX67" s="431"/>
      <c r="GJY67" s="431"/>
      <c r="GJZ67" s="431"/>
      <c r="GKA67" s="431"/>
      <c r="GKB67" s="431"/>
      <c r="GKC67" s="431"/>
      <c r="GKD67" s="431"/>
      <c r="GKE67" s="431"/>
      <c r="GKF67" s="431"/>
      <c r="GKG67" s="431"/>
      <c r="GKH67" s="431"/>
      <c r="GKI67" s="431"/>
      <c r="GKJ67" s="431"/>
      <c r="GKK67" s="431"/>
      <c r="GKL67" s="431"/>
      <c r="GKM67" s="431"/>
      <c r="GKN67" s="431"/>
      <c r="GKO67" s="431"/>
      <c r="GKP67" s="431"/>
      <c r="GKQ67" s="431"/>
      <c r="GKR67" s="431"/>
      <c r="GKS67" s="431"/>
      <c r="GKT67" s="431"/>
      <c r="GKU67" s="431"/>
      <c r="GKV67" s="431"/>
      <c r="GKW67" s="431"/>
      <c r="GKX67" s="431"/>
      <c r="GKY67" s="431"/>
      <c r="GKZ67" s="431"/>
      <c r="GLA67" s="431"/>
      <c r="GLB67" s="431"/>
      <c r="GLC67" s="431"/>
      <c r="GLD67" s="431"/>
      <c r="GLE67" s="431"/>
      <c r="GLF67" s="431"/>
      <c r="GLG67" s="431"/>
      <c r="GLH67" s="431"/>
      <c r="GLI67" s="431"/>
      <c r="GLJ67" s="431"/>
      <c r="GLK67" s="431"/>
      <c r="GLL67" s="431"/>
      <c r="GLM67" s="431"/>
      <c r="GLN67" s="431"/>
      <c r="GLO67" s="431"/>
      <c r="GLP67" s="431"/>
      <c r="GLQ67" s="431"/>
      <c r="GLR67" s="431"/>
      <c r="GLS67" s="431"/>
      <c r="GLT67" s="431"/>
      <c r="GLU67" s="431"/>
      <c r="GLV67" s="431"/>
      <c r="GLW67" s="431"/>
      <c r="GLX67" s="431"/>
      <c r="GLY67" s="431"/>
      <c r="GLZ67" s="431"/>
      <c r="GMA67" s="431"/>
      <c r="GMB67" s="431"/>
      <c r="GMC67" s="431"/>
      <c r="GMD67" s="431"/>
      <c r="GME67" s="431"/>
      <c r="GMF67" s="431"/>
      <c r="GMG67" s="431"/>
      <c r="GMH67" s="431"/>
      <c r="GMI67" s="431"/>
      <c r="GMJ67" s="431"/>
      <c r="GMK67" s="431"/>
      <c r="GML67" s="431"/>
      <c r="GMM67" s="431"/>
      <c r="GMN67" s="431"/>
      <c r="GMO67" s="431"/>
      <c r="GMP67" s="431"/>
      <c r="GMQ67" s="431"/>
      <c r="GMR67" s="431"/>
      <c r="GMS67" s="431"/>
      <c r="GMT67" s="431"/>
      <c r="GMU67" s="431"/>
      <c r="GMV67" s="431"/>
      <c r="GMW67" s="431"/>
      <c r="GMX67" s="431"/>
      <c r="GMY67" s="431"/>
      <c r="GMZ67" s="431"/>
      <c r="GNA67" s="431"/>
      <c r="GNB67" s="431"/>
      <c r="GNC67" s="431"/>
      <c r="GND67" s="431"/>
      <c r="GNE67" s="431"/>
      <c r="GNF67" s="431"/>
      <c r="GNG67" s="431"/>
      <c r="GNH67" s="431"/>
      <c r="GNI67" s="431"/>
      <c r="GNJ67" s="431"/>
      <c r="GNK67" s="431"/>
      <c r="GNL67" s="431"/>
      <c r="GNM67" s="431"/>
      <c r="GNN67" s="431"/>
      <c r="GNO67" s="431"/>
      <c r="GNP67" s="431"/>
      <c r="GNQ67" s="431"/>
      <c r="GNR67" s="431"/>
      <c r="GNS67" s="431"/>
      <c r="GNT67" s="431"/>
      <c r="GNU67" s="431"/>
      <c r="GNV67" s="431"/>
      <c r="GNW67" s="431"/>
      <c r="GNX67" s="431"/>
      <c r="GNY67" s="431"/>
      <c r="GNZ67" s="431"/>
      <c r="GOA67" s="431"/>
      <c r="GOB67" s="431"/>
      <c r="GOC67" s="431"/>
      <c r="GOD67" s="431"/>
      <c r="GOE67" s="431"/>
      <c r="GOF67" s="431"/>
      <c r="GOG67" s="431"/>
      <c r="GOH67" s="431"/>
      <c r="GOI67" s="431"/>
      <c r="GOJ67" s="431"/>
      <c r="GOK67" s="431"/>
      <c r="GOL67" s="431"/>
      <c r="GOM67" s="431"/>
      <c r="GON67" s="431"/>
      <c r="GOO67" s="431"/>
      <c r="GOP67" s="431"/>
      <c r="GOQ67" s="431"/>
      <c r="GOR67" s="431"/>
      <c r="GOS67" s="431"/>
      <c r="GOT67" s="431"/>
      <c r="GOU67" s="431"/>
      <c r="GOV67" s="431"/>
      <c r="GOW67" s="431"/>
      <c r="GOX67" s="431"/>
      <c r="GOY67" s="431"/>
      <c r="GOZ67" s="431"/>
      <c r="GPA67" s="431"/>
      <c r="GPB67" s="431"/>
      <c r="GPC67" s="431"/>
      <c r="GPD67" s="431"/>
      <c r="GPE67" s="431"/>
      <c r="GPF67" s="431"/>
      <c r="GPG67" s="431"/>
      <c r="GPH67" s="431"/>
      <c r="GPI67" s="431"/>
      <c r="GPJ67" s="431"/>
      <c r="GPK67" s="431"/>
      <c r="GPL67" s="431"/>
      <c r="GPM67" s="431"/>
      <c r="GPN67" s="431"/>
      <c r="GPO67" s="431"/>
      <c r="GPP67" s="431"/>
      <c r="GPQ67" s="431"/>
      <c r="GPR67" s="431"/>
      <c r="GPS67" s="431"/>
      <c r="GPT67" s="431"/>
      <c r="GPU67" s="431"/>
      <c r="GPV67" s="431"/>
      <c r="GPW67" s="431"/>
      <c r="GPX67" s="431"/>
      <c r="GPY67" s="431"/>
      <c r="GPZ67" s="431"/>
      <c r="GQA67" s="431"/>
      <c r="GQB67" s="431"/>
      <c r="GQC67" s="431"/>
      <c r="GQD67" s="431"/>
      <c r="GQE67" s="431"/>
      <c r="GQF67" s="431"/>
      <c r="GQG67" s="431"/>
      <c r="GQH67" s="431"/>
      <c r="GQI67" s="431"/>
      <c r="GQJ67" s="431"/>
      <c r="GQK67" s="431"/>
      <c r="GQL67" s="431"/>
      <c r="GQM67" s="431"/>
      <c r="GQN67" s="431"/>
      <c r="GQO67" s="431"/>
      <c r="GQP67" s="431"/>
      <c r="GQQ67" s="431"/>
      <c r="GQR67" s="431"/>
      <c r="GQS67" s="431"/>
      <c r="GQT67" s="431"/>
      <c r="GQU67" s="431"/>
      <c r="GQV67" s="431"/>
      <c r="GQW67" s="431"/>
      <c r="GQX67" s="431"/>
      <c r="GQY67" s="431"/>
      <c r="GQZ67" s="431"/>
      <c r="GRA67" s="431"/>
      <c r="GRB67" s="431"/>
      <c r="GRC67" s="431"/>
      <c r="GRD67" s="431"/>
      <c r="GRE67" s="431"/>
      <c r="GRF67" s="431"/>
      <c r="GRG67" s="431"/>
      <c r="GRH67" s="431"/>
      <c r="GRI67" s="431"/>
      <c r="GRJ67" s="431"/>
      <c r="GRK67" s="431"/>
      <c r="GRL67" s="431"/>
      <c r="GRM67" s="431"/>
      <c r="GRN67" s="431"/>
      <c r="GRO67" s="431"/>
      <c r="GRP67" s="431"/>
      <c r="GRQ67" s="431"/>
      <c r="GRR67" s="431"/>
      <c r="GRS67" s="431"/>
      <c r="GRT67" s="431"/>
      <c r="GRU67" s="431"/>
      <c r="GRV67" s="431"/>
      <c r="GRW67" s="431"/>
      <c r="GRX67" s="431"/>
      <c r="GRY67" s="431"/>
      <c r="GRZ67" s="431"/>
      <c r="GSA67" s="431"/>
      <c r="GSB67" s="431"/>
      <c r="GSC67" s="431"/>
      <c r="GSD67" s="431"/>
      <c r="GSE67" s="431"/>
      <c r="GSF67" s="431"/>
      <c r="GSG67" s="431"/>
      <c r="GSH67" s="431"/>
      <c r="GSI67" s="431"/>
      <c r="GSJ67" s="431"/>
      <c r="GSK67" s="431"/>
      <c r="GSL67" s="431"/>
      <c r="GSM67" s="431"/>
      <c r="GSN67" s="431"/>
      <c r="GSO67" s="431"/>
      <c r="GSP67" s="431"/>
      <c r="GSQ67" s="431"/>
      <c r="GSR67" s="431"/>
      <c r="GSS67" s="431"/>
      <c r="GST67" s="431"/>
      <c r="GSU67" s="431"/>
      <c r="GSV67" s="431"/>
      <c r="GSW67" s="431"/>
      <c r="GSX67" s="431"/>
      <c r="GSY67" s="431"/>
      <c r="GSZ67" s="431"/>
      <c r="GTA67" s="431"/>
      <c r="GTB67" s="431"/>
      <c r="GTC67" s="431"/>
      <c r="GTD67" s="431"/>
      <c r="GTE67" s="431"/>
      <c r="GTF67" s="431"/>
      <c r="GTG67" s="431"/>
      <c r="GTH67" s="431"/>
      <c r="GTI67" s="431"/>
      <c r="GTJ67" s="431"/>
      <c r="GTK67" s="431"/>
      <c r="GTL67" s="431"/>
      <c r="GTM67" s="431"/>
      <c r="GTN67" s="431"/>
      <c r="GTO67" s="431"/>
      <c r="GTP67" s="431"/>
      <c r="GTQ67" s="431"/>
      <c r="GTR67" s="431"/>
      <c r="GTS67" s="431"/>
      <c r="GTT67" s="431"/>
      <c r="GTU67" s="431"/>
      <c r="GTV67" s="431"/>
      <c r="GTW67" s="431"/>
      <c r="GTX67" s="431"/>
      <c r="GTY67" s="431"/>
      <c r="GTZ67" s="431"/>
      <c r="GUA67" s="431"/>
      <c r="GUB67" s="431"/>
      <c r="GUC67" s="431"/>
      <c r="GUD67" s="431"/>
      <c r="GUE67" s="431"/>
      <c r="GUF67" s="431"/>
      <c r="GUG67" s="431"/>
      <c r="GUH67" s="431"/>
      <c r="GUI67" s="431"/>
      <c r="GUJ67" s="431"/>
      <c r="GUK67" s="431"/>
      <c r="GUL67" s="431"/>
      <c r="GUM67" s="431"/>
      <c r="GUN67" s="431"/>
      <c r="GUO67" s="431"/>
      <c r="GUP67" s="431"/>
      <c r="GUQ67" s="431"/>
      <c r="GUR67" s="431"/>
      <c r="GUS67" s="431"/>
      <c r="GUT67" s="431"/>
      <c r="GUU67" s="431"/>
      <c r="GUV67" s="431"/>
      <c r="GUW67" s="431"/>
      <c r="GUX67" s="431"/>
      <c r="GUY67" s="431"/>
      <c r="GUZ67" s="431"/>
      <c r="GVA67" s="431"/>
      <c r="GVB67" s="431"/>
      <c r="GVC67" s="431"/>
      <c r="GVD67" s="431"/>
      <c r="GVE67" s="431"/>
      <c r="GVF67" s="431"/>
      <c r="GVG67" s="431"/>
      <c r="GVH67" s="431"/>
      <c r="GVI67" s="431"/>
      <c r="GVJ67" s="431"/>
      <c r="GVK67" s="431"/>
      <c r="GVL67" s="431"/>
      <c r="GVM67" s="431"/>
      <c r="GVN67" s="431"/>
      <c r="GVO67" s="431"/>
      <c r="GVP67" s="431"/>
      <c r="GVQ67" s="431"/>
      <c r="GVR67" s="431"/>
      <c r="GVS67" s="431"/>
      <c r="GVT67" s="431"/>
      <c r="GVU67" s="431"/>
      <c r="GVV67" s="431"/>
      <c r="GVW67" s="431"/>
      <c r="GVX67" s="431"/>
      <c r="GVY67" s="431"/>
      <c r="GVZ67" s="431"/>
      <c r="GWA67" s="431"/>
      <c r="GWB67" s="431"/>
      <c r="GWC67" s="431"/>
      <c r="GWD67" s="431"/>
      <c r="GWE67" s="431"/>
      <c r="GWF67" s="431"/>
      <c r="GWG67" s="431"/>
      <c r="GWH67" s="431"/>
      <c r="GWI67" s="431"/>
      <c r="GWJ67" s="431"/>
      <c r="GWK67" s="431"/>
      <c r="GWL67" s="431"/>
      <c r="GWM67" s="431"/>
      <c r="GWN67" s="431"/>
      <c r="GWO67" s="431"/>
      <c r="GWP67" s="431"/>
      <c r="GWQ67" s="431"/>
      <c r="GWR67" s="431"/>
      <c r="GWS67" s="431"/>
      <c r="GWT67" s="431"/>
      <c r="GWU67" s="431"/>
      <c r="GWV67" s="431"/>
      <c r="GWW67" s="431"/>
      <c r="GWX67" s="431"/>
      <c r="GWY67" s="431"/>
      <c r="GWZ67" s="431"/>
      <c r="GXA67" s="431"/>
      <c r="GXB67" s="431"/>
      <c r="GXC67" s="431"/>
      <c r="GXD67" s="431"/>
      <c r="GXE67" s="431"/>
      <c r="GXF67" s="431"/>
      <c r="GXG67" s="431"/>
      <c r="GXH67" s="431"/>
      <c r="GXI67" s="431"/>
      <c r="GXJ67" s="431"/>
      <c r="GXK67" s="431"/>
      <c r="GXL67" s="431"/>
      <c r="GXM67" s="431"/>
      <c r="GXN67" s="431"/>
      <c r="GXO67" s="431"/>
      <c r="GXP67" s="431"/>
      <c r="GXQ67" s="431"/>
      <c r="GXR67" s="431"/>
      <c r="GXS67" s="431"/>
      <c r="GXT67" s="431"/>
      <c r="GXU67" s="431"/>
      <c r="GXV67" s="431"/>
      <c r="GXW67" s="431"/>
      <c r="GXX67" s="431"/>
      <c r="GXY67" s="431"/>
      <c r="GXZ67" s="431"/>
      <c r="GYA67" s="431"/>
      <c r="GYB67" s="431"/>
      <c r="GYC67" s="431"/>
      <c r="GYD67" s="431"/>
      <c r="GYE67" s="431"/>
      <c r="GYF67" s="431"/>
      <c r="GYG67" s="431"/>
      <c r="GYH67" s="431"/>
      <c r="GYI67" s="431"/>
      <c r="GYJ67" s="431"/>
      <c r="GYK67" s="431"/>
      <c r="GYL67" s="431"/>
      <c r="GYM67" s="431"/>
      <c r="GYN67" s="431"/>
      <c r="GYO67" s="431"/>
      <c r="GYP67" s="431"/>
      <c r="GYQ67" s="431"/>
      <c r="GYR67" s="431"/>
      <c r="GYS67" s="431"/>
      <c r="GYT67" s="431"/>
      <c r="GYU67" s="431"/>
      <c r="GYV67" s="431"/>
      <c r="GYW67" s="431"/>
      <c r="GYX67" s="431"/>
      <c r="GYY67" s="431"/>
      <c r="GYZ67" s="431"/>
      <c r="GZA67" s="431"/>
      <c r="GZB67" s="431"/>
      <c r="GZC67" s="431"/>
      <c r="GZD67" s="431"/>
      <c r="GZE67" s="431"/>
      <c r="GZF67" s="431"/>
      <c r="GZG67" s="431"/>
      <c r="GZH67" s="431"/>
      <c r="GZI67" s="431"/>
      <c r="GZJ67" s="431"/>
      <c r="GZK67" s="431"/>
      <c r="GZL67" s="431"/>
      <c r="GZM67" s="431"/>
      <c r="GZN67" s="431"/>
      <c r="GZO67" s="431"/>
      <c r="GZP67" s="431"/>
      <c r="GZQ67" s="431"/>
      <c r="GZR67" s="431"/>
      <c r="GZS67" s="431"/>
      <c r="GZT67" s="431"/>
      <c r="GZU67" s="431"/>
      <c r="GZV67" s="431"/>
      <c r="GZW67" s="431"/>
      <c r="GZX67" s="431"/>
      <c r="GZY67" s="431"/>
      <c r="GZZ67" s="431"/>
      <c r="HAA67" s="431"/>
      <c r="HAB67" s="431"/>
      <c r="HAC67" s="431"/>
      <c r="HAD67" s="431"/>
      <c r="HAE67" s="431"/>
      <c r="HAF67" s="431"/>
      <c r="HAG67" s="431"/>
      <c r="HAH67" s="431"/>
      <c r="HAI67" s="431"/>
      <c r="HAJ67" s="431"/>
      <c r="HAK67" s="431"/>
      <c r="HAL67" s="431"/>
      <c r="HAM67" s="431"/>
      <c r="HAN67" s="431"/>
      <c r="HAO67" s="431"/>
      <c r="HAP67" s="431"/>
      <c r="HAQ67" s="431"/>
      <c r="HAR67" s="431"/>
      <c r="HAS67" s="431"/>
      <c r="HAT67" s="431"/>
      <c r="HAU67" s="431"/>
      <c r="HAV67" s="431"/>
      <c r="HAW67" s="431"/>
      <c r="HAX67" s="431"/>
      <c r="HAY67" s="431"/>
      <c r="HAZ67" s="431"/>
      <c r="HBA67" s="431"/>
      <c r="HBB67" s="431"/>
      <c r="HBC67" s="431"/>
      <c r="HBD67" s="431"/>
      <c r="HBE67" s="431"/>
      <c r="HBF67" s="431"/>
      <c r="HBG67" s="431"/>
      <c r="HBH67" s="431"/>
      <c r="HBI67" s="431"/>
      <c r="HBJ67" s="431"/>
      <c r="HBK67" s="431"/>
      <c r="HBL67" s="431"/>
      <c r="HBM67" s="431"/>
      <c r="HBN67" s="431"/>
      <c r="HBO67" s="431"/>
      <c r="HBP67" s="431"/>
      <c r="HBQ67" s="431"/>
      <c r="HBR67" s="431"/>
      <c r="HBS67" s="431"/>
      <c r="HBT67" s="431"/>
      <c r="HBU67" s="431"/>
      <c r="HBV67" s="431"/>
      <c r="HBW67" s="431"/>
      <c r="HBX67" s="431"/>
      <c r="HBY67" s="431"/>
      <c r="HBZ67" s="431"/>
      <c r="HCA67" s="431"/>
      <c r="HCB67" s="431"/>
      <c r="HCC67" s="431"/>
      <c r="HCD67" s="431"/>
      <c r="HCE67" s="431"/>
      <c r="HCF67" s="431"/>
      <c r="HCG67" s="431"/>
      <c r="HCH67" s="431"/>
      <c r="HCI67" s="431"/>
      <c r="HCJ67" s="431"/>
      <c r="HCK67" s="431"/>
      <c r="HCL67" s="431"/>
      <c r="HCM67" s="431"/>
      <c r="HCN67" s="431"/>
      <c r="HCO67" s="431"/>
      <c r="HCP67" s="431"/>
      <c r="HCQ67" s="431"/>
      <c r="HCR67" s="431"/>
      <c r="HCS67" s="431"/>
      <c r="HCT67" s="431"/>
      <c r="HCU67" s="431"/>
      <c r="HCV67" s="431"/>
      <c r="HCW67" s="431"/>
      <c r="HCX67" s="431"/>
      <c r="HCY67" s="431"/>
      <c r="HCZ67" s="431"/>
      <c r="HDA67" s="431"/>
      <c r="HDB67" s="431"/>
      <c r="HDC67" s="431"/>
      <c r="HDD67" s="431"/>
      <c r="HDE67" s="431"/>
      <c r="HDF67" s="431"/>
      <c r="HDG67" s="431"/>
      <c r="HDH67" s="431"/>
      <c r="HDI67" s="431"/>
      <c r="HDJ67" s="431"/>
      <c r="HDK67" s="431"/>
      <c r="HDL67" s="431"/>
      <c r="HDM67" s="431"/>
      <c r="HDN67" s="431"/>
      <c r="HDO67" s="431"/>
      <c r="HDP67" s="431"/>
      <c r="HDQ67" s="431"/>
      <c r="HDR67" s="431"/>
      <c r="HDS67" s="431"/>
      <c r="HDT67" s="431"/>
      <c r="HDU67" s="431"/>
      <c r="HDV67" s="431"/>
      <c r="HDW67" s="431"/>
      <c r="HDX67" s="431"/>
      <c r="HDY67" s="431"/>
      <c r="HDZ67" s="431"/>
      <c r="HEA67" s="431"/>
      <c r="HEB67" s="431"/>
      <c r="HEC67" s="431"/>
      <c r="HED67" s="431"/>
      <c r="HEE67" s="431"/>
      <c r="HEF67" s="431"/>
      <c r="HEG67" s="431"/>
      <c r="HEH67" s="431"/>
      <c r="HEI67" s="431"/>
      <c r="HEJ67" s="431"/>
      <c r="HEK67" s="431"/>
      <c r="HEL67" s="431"/>
      <c r="HEM67" s="431"/>
      <c r="HEN67" s="431"/>
      <c r="HEO67" s="431"/>
      <c r="HEP67" s="431"/>
      <c r="HEQ67" s="431"/>
      <c r="HER67" s="431"/>
      <c r="HES67" s="431"/>
      <c r="HET67" s="431"/>
      <c r="HEU67" s="431"/>
      <c r="HEV67" s="431"/>
      <c r="HEW67" s="431"/>
      <c r="HEX67" s="431"/>
      <c r="HEY67" s="431"/>
      <c r="HEZ67" s="431"/>
      <c r="HFA67" s="431"/>
      <c r="HFB67" s="431"/>
      <c r="HFC67" s="431"/>
      <c r="HFD67" s="431"/>
      <c r="HFE67" s="431"/>
      <c r="HFF67" s="431"/>
      <c r="HFG67" s="431"/>
      <c r="HFH67" s="431"/>
      <c r="HFI67" s="431"/>
      <c r="HFJ67" s="431"/>
      <c r="HFK67" s="431"/>
      <c r="HFL67" s="431"/>
      <c r="HFM67" s="431"/>
      <c r="HFN67" s="431"/>
      <c r="HFO67" s="431"/>
      <c r="HFP67" s="431"/>
      <c r="HFQ67" s="431"/>
      <c r="HFR67" s="431"/>
      <c r="HFS67" s="431"/>
      <c r="HFT67" s="431"/>
      <c r="HFU67" s="431"/>
      <c r="HFV67" s="431"/>
      <c r="HFW67" s="431"/>
      <c r="HFX67" s="431"/>
      <c r="HFY67" s="431"/>
      <c r="HFZ67" s="431"/>
      <c r="HGA67" s="431"/>
      <c r="HGB67" s="431"/>
      <c r="HGC67" s="431"/>
      <c r="HGD67" s="431"/>
      <c r="HGE67" s="431"/>
      <c r="HGF67" s="431"/>
      <c r="HGG67" s="431"/>
      <c r="HGH67" s="431"/>
      <c r="HGI67" s="431"/>
      <c r="HGJ67" s="431"/>
      <c r="HGK67" s="431"/>
      <c r="HGL67" s="431"/>
      <c r="HGM67" s="431"/>
      <c r="HGN67" s="431"/>
      <c r="HGO67" s="431"/>
      <c r="HGP67" s="431"/>
      <c r="HGQ67" s="431"/>
      <c r="HGR67" s="431"/>
      <c r="HGS67" s="431"/>
      <c r="HGT67" s="431"/>
      <c r="HGU67" s="431"/>
      <c r="HGV67" s="431"/>
      <c r="HGW67" s="431"/>
      <c r="HGX67" s="431"/>
      <c r="HGY67" s="431"/>
      <c r="HGZ67" s="431"/>
      <c r="HHA67" s="431"/>
      <c r="HHB67" s="431"/>
      <c r="HHC67" s="431"/>
      <c r="HHD67" s="431"/>
      <c r="HHE67" s="431"/>
      <c r="HHF67" s="431"/>
      <c r="HHG67" s="431"/>
      <c r="HHH67" s="431"/>
      <c r="HHI67" s="431"/>
      <c r="HHJ67" s="431"/>
      <c r="HHK67" s="431"/>
      <c r="HHL67" s="431"/>
      <c r="HHM67" s="431"/>
      <c r="HHN67" s="431"/>
      <c r="HHO67" s="431"/>
      <c r="HHP67" s="431"/>
      <c r="HHQ67" s="431"/>
      <c r="HHR67" s="431"/>
      <c r="HHS67" s="431"/>
      <c r="HHT67" s="431"/>
      <c r="HHU67" s="431"/>
      <c r="HHV67" s="431"/>
      <c r="HHW67" s="431"/>
      <c r="HHX67" s="431"/>
      <c r="HHY67" s="431"/>
      <c r="HHZ67" s="431"/>
      <c r="HIA67" s="431"/>
      <c r="HIB67" s="431"/>
      <c r="HIC67" s="431"/>
      <c r="HID67" s="431"/>
      <c r="HIE67" s="431"/>
      <c r="HIF67" s="431"/>
      <c r="HIG67" s="431"/>
      <c r="HIH67" s="431"/>
      <c r="HII67" s="431"/>
      <c r="HIJ67" s="431"/>
      <c r="HIK67" s="431"/>
      <c r="HIL67" s="431"/>
      <c r="HIM67" s="431"/>
      <c r="HIN67" s="431"/>
      <c r="HIO67" s="431"/>
      <c r="HIP67" s="431"/>
      <c r="HIQ67" s="431"/>
      <c r="HIR67" s="431"/>
      <c r="HIS67" s="431"/>
      <c r="HIT67" s="431"/>
      <c r="HIU67" s="431"/>
      <c r="HIV67" s="431"/>
      <c r="HIW67" s="431"/>
      <c r="HIX67" s="431"/>
      <c r="HIY67" s="431"/>
      <c r="HIZ67" s="431"/>
      <c r="HJA67" s="431"/>
      <c r="HJB67" s="431"/>
      <c r="HJC67" s="431"/>
      <c r="HJD67" s="431"/>
      <c r="HJE67" s="431"/>
      <c r="HJF67" s="431"/>
      <c r="HJG67" s="431"/>
      <c r="HJH67" s="431"/>
      <c r="HJI67" s="431"/>
      <c r="HJJ67" s="431"/>
      <c r="HJK67" s="431"/>
      <c r="HJL67" s="431"/>
      <c r="HJM67" s="431"/>
      <c r="HJN67" s="431"/>
      <c r="HJO67" s="431"/>
      <c r="HJP67" s="431"/>
      <c r="HJQ67" s="431"/>
      <c r="HJR67" s="431"/>
      <c r="HJS67" s="431"/>
      <c r="HJT67" s="431"/>
      <c r="HJU67" s="431"/>
      <c r="HJV67" s="431"/>
      <c r="HJW67" s="431"/>
      <c r="HJX67" s="431"/>
      <c r="HJY67" s="431"/>
      <c r="HJZ67" s="431"/>
      <c r="HKA67" s="431"/>
      <c r="HKB67" s="431"/>
      <c r="HKC67" s="431"/>
      <c r="HKD67" s="431"/>
      <c r="HKE67" s="431"/>
      <c r="HKF67" s="431"/>
      <c r="HKG67" s="431"/>
      <c r="HKH67" s="431"/>
      <c r="HKI67" s="431"/>
      <c r="HKJ67" s="431"/>
      <c r="HKK67" s="431"/>
      <c r="HKL67" s="431"/>
      <c r="HKM67" s="431"/>
      <c r="HKN67" s="431"/>
      <c r="HKO67" s="431"/>
      <c r="HKP67" s="431"/>
      <c r="HKQ67" s="431"/>
      <c r="HKR67" s="431"/>
      <c r="HKS67" s="431"/>
      <c r="HKT67" s="431"/>
      <c r="HKU67" s="431"/>
      <c r="HKV67" s="431"/>
      <c r="HKW67" s="431"/>
      <c r="HKX67" s="431"/>
      <c r="HKY67" s="431"/>
      <c r="HKZ67" s="431"/>
      <c r="HLA67" s="431"/>
      <c r="HLB67" s="431"/>
      <c r="HLC67" s="431"/>
      <c r="HLD67" s="431"/>
      <c r="HLE67" s="431"/>
      <c r="HLF67" s="431"/>
      <c r="HLG67" s="431"/>
      <c r="HLH67" s="431"/>
      <c r="HLI67" s="431"/>
      <c r="HLJ67" s="431"/>
      <c r="HLK67" s="431"/>
      <c r="HLL67" s="431"/>
      <c r="HLM67" s="431"/>
      <c r="HLN67" s="431"/>
      <c r="HLO67" s="431"/>
      <c r="HLP67" s="431"/>
      <c r="HLQ67" s="431"/>
      <c r="HLR67" s="431"/>
      <c r="HLS67" s="431"/>
      <c r="HLT67" s="431"/>
      <c r="HLU67" s="431"/>
      <c r="HLV67" s="431"/>
      <c r="HLW67" s="431"/>
      <c r="HLX67" s="431"/>
      <c r="HLY67" s="431"/>
      <c r="HLZ67" s="431"/>
      <c r="HMA67" s="431"/>
      <c r="HMB67" s="431"/>
      <c r="HMC67" s="431"/>
      <c r="HMD67" s="431"/>
      <c r="HME67" s="431"/>
      <c r="HMF67" s="431"/>
      <c r="HMG67" s="431"/>
      <c r="HMH67" s="431"/>
      <c r="HMI67" s="431"/>
      <c r="HMJ67" s="431"/>
      <c r="HMK67" s="431"/>
      <c r="HML67" s="431"/>
      <c r="HMM67" s="431"/>
      <c r="HMN67" s="431"/>
      <c r="HMO67" s="431"/>
      <c r="HMP67" s="431"/>
      <c r="HMQ67" s="431"/>
      <c r="HMR67" s="431"/>
      <c r="HMS67" s="431"/>
      <c r="HMT67" s="431"/>
      <c r="HMU67" s="431"/>
      <c r="HMV67" s="431"/>
      <c r="HMW67" s="431"/>
      <c r="HMX67" s="431"/>
      <c r="HMY67" s="431"/>
      <c r="HMZ67" s="431"/>
      <c r="HNA67" s="431"/>
      <c r="HNB67" s="431"/>
      <c r="HNC67" s="431"/>
      <c r="HND67" s="431"/>
      <c r="HNE67" s="431"/>
      <c r="HNF67" s="431"/>
      <c r="HNG67" s="431"/>
      <c r="HNH67" s="431"/>
      <c r="HNI67" s="431"/>
      <c r="HNJ67" s="431"/>
      <c r="HNK67" s="431"/>
      <c r="HNL67" s="431"/>
      <c r="HNM67" s="431"/>
      <c r="HNN67" s="431"/>
      <c r="HNO67" s="431"/>
      <c r="HNP67" s="431"/>
      <c r="HNQ67" s="431"/>
      <c r="HNR67" s="431"/>
      <c r="HNS67" s="431"/>
      <c r="HNT67" s="431"/>
      <c r="HNU67" s="431"/>
      <c r="HNV67" s="431"/>
      <c r="HNW67" s="431"/>
      <c r="HNX67" s="431"/>
      <c r="HNY67" s="431"/>
      <c r="HNZ67" s="431"/>
      <c r="HOA67" s="431"/>
      <c r="HOB67" s="431"/>
      <c r="HOC67" s="431"/>
      <c r="HOD67" s="431"/>
      <c r="HOE67" s="431"/>
      <c r="HOF67" s="431"/>
      <c r="HOG67" s="431"/>
      <c r="HOH67" s="431"/>
      <c r="HOI67" s="431"/>
      <c r="HOJ67" s="431"/>
      <c r="HOK67" s="431"/>
      <c r="HOL67" s="431"/>
      <c r="HOM67" s="431"/>
      <c r="HON67" s="431"/>
      <c r="HOO67" s="431"/>
      <c r="HOP67" s="431"/>
      <c r="HOQ67" s="431"/>
      <c r="HOR67" s="431"/>
      <c r="HOS67" s="431"/>
      <c r="HOT67" s="431"/>
      <c r="HOU67" s="431"/>
      <c r="HOV67" s="431"/>
      <c r="HOW67" s="431"/>
      <c r="HOX67" s="431"/>
      <c r="HOY67" s="431"/>
      <c r="HOZ67" s="431"/>
      <c r="HPA67" s="431"/>
      <c r="HPB67" s="431"/>
      <c r="HPC67" s="431"/>
      <c r="HPD67" s="431"/>
      <c r="HPE67" s="431"/>
      <c r="HPF67" s="431"/>
      <c r="HPG67" s="431"/>
      <c r="HPH67" s="431"/>
      <c r="HPI67" s="431"/>
      <c r="HPJ67" s="431"/>
      <c r="HPK67" s="431"/>
      <c r="HPL67" s="431"/>
      <c r="HPM67" s="431"/>
      <c r="HPN67" s="431"/>
      <c r="HPO67" s="431"/>
      <c r="HPP67" s="431"/>
      <c r="HPQ67" s="431"/>
      <c r="HPR67" s="431"/>
      <c r="HPS67" s="431"/>
      <c r="HPT67" s="431"/>
      <c r="HPU67" s="431"/>
      <c r="HPV67" s="431"/>
      <c r="HPW67" s="431"/>
      <c r="HPX67" s="431"/>
      <c r="HPY67" s="431"/>
      <c r="HPZ67" s="431"/>
      <c r="HQA67" s="431"/>
      <c r="HQB67" s="431"/>
      <c r="HQC67" s="431"/>
      <c r="HQD67" s="431"/>
      <c r="HQE67" s="431"/>
      <c r="HQF67" s="431"/>
      <c r="HQG67" s="431"/>
      <c r="HQH67" s="431"/>
      <c r="HQI67" s="431"/>
      <c r="HQJ67" s="431"/>
      <c r="HQK67" s="431"/>
      <c r="HQL67" s="431"/>
      <c r="HQM67" s="431"/>
      <c r="HQN67" s="431"/>
      <c r="HQO67" s="431"/>
      <c r="HQP67" s="431"/>
      <c r="HQQ67" s="431"/>
      <c r="HQR67" s="431"/>
      <c r="HQS67" s="431"/>
      <c r="HQT67" s="431"/>
      <c r="HQU67" s="431"/>
      <c r="HQV67" s="431"/>
      <c r="HQW67" s="431"/>
      <c r="HQX67" s="431"/>
      <c r="HQY67" s="431"/>
      <c r="HQZ67" s="431"/>
      <c r="HRA67" s="431"/>
      <c r="HRB67" s="431"/>
      <c r="HRC67" s="431"/>
      <c r="HRD67" s="431"/>
      <c r="HRE67" s="431"/>
      <c r="HRF67" s="431"/>
      <c r="HRG67" s="431"/>
      <c r="HRH67" s="431"/>
      <c r="HRI67" s="431"/>
      <c r="HRJ67" s="431"/>
      <c r="HRK67" s="431"/>
      <c r="HRL67" s="431"/>
      <c r="HRM67" s="431"/>
      <c r="HRN67" s="431"/>
      <c r="HRO67" s="431"/>
      <c r="HRP67" s="431"/>
      <c r="HRQ67" s="431"/>
      <c r="HRR67" s="431"/>
      <c r="HRS67" s="431"/>
      <c r="HRT67" s="431"/>
      <c r="HRU67" s="431"/>
      <c r="HRV67" s="431"/>
      <c r="HRW67" s="431"/>
      <c r="HRX67" s="431"/>
      <c r="HRY67" s="431"/>
      <c r="HRZ67" s="431"/>
      <c r="HSA67" s="431"/>
      <c r="HSB67" s="431"/>
      <c r="HSC67" s="431"/>
      <c r="HSD67" s="431"/>
      <c r="HSE67" s="431"/>
      <c r="HSF67" s="431"/>
      <c r="HSG67" s="431"/>
      <c r="HSH67" s="431"/>
      <c r="HSI67" s="431"/>
      <c r="HSJ67" s="431"/>
      <c r="HSK67" s="431"/>
      <c r="HSL67" s="431"/>
      <c r="HSM67" s="431"/>
      <c r="HSN67" s="431"/>
      <c r="HSO67" s="431"/>
      <c r="HSP67" s="431"/>
      <c r="HSQ67" s="431"/>
      <c r="HSR67" s="431"/>
      <c r="HSS67" s="431"/>
      <c r="HST67" s="431"/>
      <c r="HSU67" s="431"/>
      <c r="HSV67" s="431"/>
      <c r="HSW67" s="431"/>
      <c r="HSX67" s="431"/>
      <c r="HSY67" s="431"/>
      <c r="HSZ67" s="431"/>
      <c r="HTA67" s="431"/>
      <c r="HTB67" s="431"/>
      <c r="HTC67" s="431"/>
      <c r="HTD67" s="431"/>
      <c r="HTE67" s="431"/>
      <c r="HTF67" s="431"/>
      <c r="HTG67" s="431"/>
      <c r="HTH67" s="431"/>
      <c r="HTI67" s="431"/>
      <c r="HTJ67" s="431"/>
      <c r="HTK67" s="431"/>
      <c r="HTL67" s="431"/>
      <c r="HTM67" s="431"/>
      <c r="HTN67" s="431"/>
      <c r="HTO67" s="431"/>
      <c r="HTP67" s="431"/>
      <c r="HTQ67" s="431"/>
      <c r="HTR67" s="431"/>
      <c r="HTS67" s="431"/>
      <c r="HTT67" s="431"/>
      <c r="HTU67" s="431"/>
      <c r="HTV67" s="431"/>
      <c r="HTW67" s="431"/>
      <c r="HTX67" s="431"/>
      <c r="HTY67" s="431"/>
      <c r="HTZ67" s="431"/>
      <c r="HUA67" s="431"/>
      <c r="HUB67" s="431"/>
      <c r="HUC67" s="431"/>
      <c r="HUD67" s="431"/>
      <c r="HUE67" s="431"/>
      <c r="HUF67" s="431"/>
      <c r="HUG67" s="431"/>
      <c r="HUH67" s="431"/>
      <c r="HUI67" s="431"/>
      <c r="HUJ67" s="431"/>
      <c r="HUK67" s="431"/>
      <c r="HUL67" s="431"/>
      <c r="HUM67" s="431"/>
      <c r="HUN67" s="431"/>
      <c r="HUO67" s="431"/>
      <c r="HUP67" s="431"/>
      <c r="HUQ67" s="431"/>
      <c r="HUR67" s="431"/>
      <c r="HUS67" s="431"/>
      <c r="HUT67" s="431"/>
      <c r="HUU67" s="431"/>
      <c r="HUV67" s="431"/>
      <c r="HUW67" s="431"/>
      <c r="HUX67" s="431"/>
      <c r="HUY67" s="431"/>
      <c r="HUZ67" s="431"/>
      <c r="HVA67" s="431"/>
      <c r="HVB67" s="431"/>
      <c r="HVC67" s="431"/>
      <c r="HVD67" s="431"/>
      <c r="HVE67" s="431"/>
      <c r="HVF67" s="431"/>
      <c r="HVG67" s="431"/>
      <c r="HVH67" s="431"/>
      <c r="HVI67" s="431"/>
      <c r="HVJ67" s="431"/>
      <c r="HVK67" s="431"/>
      <c r="HVL67" s="431"/>
      <c r="HVM67" s="431"/>
      <c r="HVN67" s="431"/>
      <c r="HVO67" s="431"/>
      <c r="HVP67" s="431"/>
      <c r="HVQ67" s="431"/>
      <c r="HVR67" s="431"/>
      <c r="HVS67" s="431"/>
      <c r="HVT67" s="431"/>
      <c r="HVU67" s="431"/>
      <c r="HVV67" s="431"/>
      <c r="HVW67" s="431"/>
      <c r="HVX67" s="431"/>
      <c r="HVY67" s="431"/>
      <c r="HVZ67" s="431"/>
      <c r="HWA67" s="431"/>
      <c r="HWB67" s="431"/>
      <c r="HWC67" s="431"/>
      <c r="HWD67" s="431"/>
      <c r="HWE67" s="431"/>
      <c r="HWF67" s="431"/>
      <c r="HWG67" s="431"/>
      <c r="HWH67" s="431"/>
      <c r="HWI67" s="431"/>
      <c r="HWJ67" s="431"/>
      <c r="HWK67" s="431"/>
      <c r="HWL67" s="431"/>
      <c r="HWM67" s="431"/>
      <c r="HWN67" s="431"/>
      <c r="HWO67" s="431"/>
      <c r="HWP67" s="431"/>
      <c r="HWQ67" s="431"/>
      <c r="HWR67" s="431"/>
      <c r="HWS67" s="431"/>
      <c r="HWT67" s="431"/>
      <c r="HWU67" s="431"/>
      <c r="HWV67" s="431"/>
      <c r="HWW67" s="431"/>
      <c r="HWX67" s="431"/>
      <c r="HWY67" s="431"/>
      <c r="HWZ67" s="431"/>
      <c r="HXA67" s="431"/>
      <c r="HXB67" s="431"/>
      <c r="HXC67" s="431"/>
      <c r="HXD67" s="431"/>
      <c r="HXE67" s="431"/>
      <c r="HXF67" s="431"/>
      <c r="HXG67" s="431"/>
      <c r="HXH67" s="431"/>
      <c r="HXI67" s="431"/>
      <c r="HXJ67" s="431"/>
      <c r="HXK67" s="431"/>
      <c r="HXL67" s="431"/>
      <c r="HXM67" s="431"/>
      <c r="HXN67" s="431"/>
      <c r="HXO67" s="431"/>
      <c r="HXP67" s="431"/>
      <c r="HXQ67" s="431"/>
      <c r="HXR67" s="431"/>
      <c r="HXS67" s="431"/>
      <c r="HXT67" s="431"/>
      <c r="HXU67" s="431"/>
      <c r="HXV67" s="431"/>
      <c r="HXW67" s="431"/>
      <c r="HXX67" s="431"/>
      <c r="HXY67" s="431"/>
      <c r="HXZ67" s="431"/>
      <c r="HYA67" s="431"/>
      <c r="HYB67" s="431"/>
      <c r="HYC67" s="431"/>
      <c r="HYD67" s="431"/>
      <c r="HYE67" s="431"/>
      <c r="HYF67" s="431"/>
      <c r="HYG67" s="431"/>
      <c r="HYH67" s="431"/>
      <c r="HYI67" s="431"/>
      <c r="HYJ67" s="431"/>
      <c r="HYK67" s="431"/>
      <c r="HYL67" s="431"/>
      <c r="HYM67" s="431"/>
      <c r="HYN67" s="431"/>
      <c r="HYO67" s="431"/>
      <c r="HYP67" s="431"/>
      <c r="HYQ67" s="431"/>
      <c r="HYR67" s="431"/>
      <c r="HYS67" s="431"/>
      <c r="HYT67" s="431"/>
      <c r="HYU67" s="431"/>
      <c r="HYV67" s="431"/>
      <c r="HYW67" s="431"/>
      <c r="HYX67" s="431"/>
      <c r="HYY67" s="431"/>
      <c r="HYZ67" s="431"/>
      <c r="HZA67" s="431"/>
      <c r="HZB67" s="431"/>
      <c r="HZC67" s="431"/>
      <c r="HZD67" s="431"/>
      <c r="HZE67" s="431"/>
      <c r="HZF67" s="431"/>
      <c r="HZG67" s="431"/>
      <c r="HZH67" s="431"/>
      <c r="HZI67" s="431"/>
      <c r="HZJ67" s="431"/>
      <c r="HZK67" s="431"/>
      <c r="HZL67" s="431"/>
      <c r="HZM67" s="431"/>
      <c r="HZN67" s="431"/>
      <c r="HZO67" s="431"/>
      <c r="HZP67" s="431"/>
      <c r="HZQ67" s="431"/>
      <c r="HZR67" s="431"/>
      <c r="HZS67" s="431"/>
      <c r="HZT67" s="431"/>
      <c r="HZU67" s="431"/>
      <c r="HZV67" s="431"/>
      <c r="HZW67" s="431"/>
      <c r="HZX67" s="431"/>
      <c r="HZY67" s="431"/>
      <c r="HZZ67" s="431"/>
      <c r="IAA67" s="431"/>
      <c r="IAB67" s="431"/>
      <c r="IAC67" s="431"/>
      <c r="IAD67" s="431"/>
      <c r="IAE67" s="431"/>
      <c r="IAF67" s="431"/>
      <c r="IAG67" s="431"/>
      <c r="IAH67" s="431"/>
      <c r="IAI67" s="431"/>
      <c r="IAJ67" s="431"/>
      <c r="IAK67" s="431"/>
      <c r="IAL67" s="431"/>
      <c r="IAM67" s="431"/>
      <c r="IAN67" s="431"/>
      <c r="IAO67" s="431"/>
      <c r="IAP67" s="431"/>
      <c r="IAQ67" s="431"/>
      <c r="IAR67" s="431"/>
      <c r="IAS67" s="431"/>
      <c r="IAT67" s="431"/>
      <c r="IAU67" s="431"/>
      <c r="IAV67" s="431"/>
      <c r="IAW67" s="431"/>
      <c r="IAX67" s="431"/>
      <c r="IAY67" s="431"/>
      <c r="IAZ67" s="431"/>
      <c r="IBA67" s="431"/>
      <c r="IBB67" s="431"/>
      <c r="IBC67" s="431"/>
      <c r="IBD67" s="431"/>
      <c r="IBE67" s="431"/>
      <c r="IBF67" s="431"/>
      <c r="IBG67" s="431"/>
      <c r="IBH67" s="431"/>
      <c r="IBI67" s="431"/>
      <c r="IBJ67" s="431"/>
      <c r="IBK67" s="431"/>
      <c r="IBL67" s="431"/>
      <c r="IBM67" s="431"/>
      <c r="IBN67" s="431"/>
      <c r="IBO67" s="431"/>
      <c r="IBP67" s="431"/>
      <c r="IBQ67" s="431"/>
      <c r="IBR67" s="431"/>
      <c r="IBS67" s="431"/>
      <c r="IBT67" s="431"/>
      <c r="IBU67" s="431"/>
      <c r="IBV67" s="431"/>
      <c r="IBW67" s="431"/>
      <c r="IBX67" s="431"/>
      <c r="IBY67" s="431"/>
      <c r="IBZ67" s="431"/>
      <c r="ICA67" s="431"/>
      <c r="ICB67" s="431"/>
      <c r="ICC67" s="431"/>
      <c r="ICD67" s="431"/>
      <c r="ICE67" s="431"/>
      <c r="ICF67" s="431"/>
      <c r="ICG67" s="431"/>
      <c r="ICH67" s="431"/>
      <c r="ICI67" s="431"/>
      <c r="ICJ67" s="431"/>
      <c r="ICK67" s="431"/>
      <c r="ICL67" s="431"/>
      <c r="ICM67" s="431"/>
      <c r="ICN67" s="431"/>
      <c r="ICO67" s="431"/>
      <c r="ICP67" s="431"/>
      <c r="ICQ67" s="431"/>
      <c r="ICR67" s="431"/>
      <c r="ICS67" s="431"/>
      <c r="ICT67" s="431"/>
      <c r="ICU67" s="431"/>
      <c r="ICV67" s="431"/>
      <c r="ICW67" s="431"/>
      <c r="ICX67" s="431"/>
      <c r="ICY67" s="431"/>
      <c r="ICZ67" s="431"/>
      <c r="IDA67" s="431"/>
      <c r="IDB67" s="431"/>
      <c r="IDC67" s="431"/>
      <c r="IDD67" s="431"/>
      <c r="IDE67" s="431"/>
      <c r="IDF67" s="431"/>
      <c r="IDG67" s="431"/>
      <c r="IDH67" s="431"/>
      <c r="IDI67" s="431"/>
      <c r="IDJ67" s="431"/>
      <c r="IDK67" s="431"/>
      <c r="IDL67" s="431"/>
      <c r="IDM67" s="431"/>
      <c r="IDN67" s="431"/>
      <c r="IDO67" s="431"/>
      <c r="IDP67" s="431"/>
      <c r="IDQ67" s="431"/>
      <c r="IDR67" s="431"/>
      <c r="IDS67" s="431"/>
      <c r="IDT67" s="431"/>
      <c r="IDU67" s="431"/>
      <c r="IDV67" s="431"/>
      <c r="IDW67" s="431"/>
      <c r="IDX67" s="431"/>
      <c r="IDY67" s="431"/>
      <c r="IDZ67" s="431"/>
      <c r="IEA67" s="431"/>
      <c r="IEB67" s="431"/>
      <c r="IEC67" s="431"/>
      <c r="IED67" s="431"/>
      <c r="IEE67" s="431"/>
      <c r="IEF67" s="431"/>
      <c r="IEG67" s="431"/>
      <c r="IEH67" s="431"/>
      <c r="IEI67" s="431"/>
      <c r="IEJ67" s="431"/>
      <c r="IEK67" s="431"/>
      <c r="IEL67" s="431"/>
      <c r="IEM67" s="431"/>
      <c r="IEN67" s="431"/>
      <c r="IEO67" s="431"/>
      <c r="IEP67" s="431"/>
      <c r="IEQ67" s="431"/>
      <c r="IER67" s="431"/>
      <c r="IES67" s="431"/>
      <c r="IET67" s="431"/>
      <c r="IEU67" s="431"/>
      <c r="IEV67" s="431"/>
      <c r="IEW67" s="431"/>
      <c r="IEX67" s="431"/>
      <c r="IEY67" s="431"/>
      <c r="IEZ67" s="431"/>
      <c r="IFA67" s="431"/>
      <c r="IFB67" s="431"/>
      <c r="IFC67" s="431"/>
      <c r="IFD67" s="431"/>
      <c r="IFE67" s="431"/>
      <c r="IFF67" s="431"/>
      <c r="IFG67" s="431"/>
      <c r="IFH67" s="431"/>
      <c r="IFI67" s="431"/>
      <c r="IFJ67" s="431"/>
      <c r="IFK67" s="431"/>
      <c r="IFL67" s="431"/>
      <c r="IFM67" s="431"/>
      <c r="IFN67" s="431"/>
      <c r="IFO67" s="431"/>
      <c r="IFP67" s="431"/>
      <c r="IFQ67" s="431"/>
      <c r="IFR67" s="431"/>
      <c r="IFS67" s="431"/>
      <c r="IFT67" s="431"/>
      <c r="IFU67" s="431"/>
      <c r="IFV67" s="431"/>
      <c r="IFW67" s="431"/>
      <c r="IFX67" s="431"/>
      <c r="IFY67" s="431"/>
      <c r="IFZ67" s="431"/>
      <c r="IGA67" s="431"/>
      <c r="IGB67" s="431"/>
      <c r="IGC67" s="431"/>
      <c r="IGD67" s="431"/>
      <c r="IGE67" s="431"/>
      <c r="IGF67" s="431"/>
      <c r="IGG67" s="431"/>
      <c r="IGH67" s="431"/>
      <c r="IGI67" s="431"/>
      <c r="IGJ67" s="431"/>
      <c r="IGK67" s="431"/>
      <c r="IGL67" s="431"/>
      <c r="IGM67" s="431"/>
      <c r="IGN67" s="431"/>
      <c r="IGO67" s="431"/>
      <c r="IGP67" s="431"/>
      <c r="IGQ67" s="431"/>
      <c r="IGR67" s="431"/>
      <c r="IGS67" s="431"/>
      <c r="IGT67" s="431"/>
      <c r="IGU67" s="431"/>
      <c r="IGV67" s="431"/>
      <c r="IGW67" s="431"/>
      <c r="IGX67" s="431"/>
      <c r="IGY67" s="431"/>
      <c r="IGZ67" s="431"/>
      <c r="IHA67" s="431"/>
      <c r="IHB67" s="431"/>
      <c r="IHC67" s="431"/>
      <c r="IHD67" s="431"/>
      <c r="IHE67" s="431"/>
      <c r="IHF67" s="431"/>
      <c r="IHG67" s="431"/>
      <c r="IHH67" s="431"/>
      <c r="IHI67" s="431"/>
      <c r="IHJ67" s="431"/>
      <c r="IHK67" s="431"/>
      <c r="IHL67" s="431"/>
      <c r="IHM67" s="431"/>
      <c r="IHN67" s="431"/>
      <c r="IHO67" s="431"/>
      <c r="IHP67" s="431"/>
      <c r="IHQ67" s="431"/>
      <c r="IHR67" s="431"/>
      <c r="IHS67" s="431"/>
      <c r="IHT67" s="431"/>
      <c r="IHU67" s="431"/>
      <c r="IHV67" s="431"/>
      <c r="IHW67" s="431"/>
      <c r="IHX67" s="431"/>
      <c r="IHY67" s="431"/>
      <c r="IHZ67" s="431"/>
      <c r="IIA67" s="431"/>
      <c r="IIB67" s="431"/>
      <c r="IIC67" s="431"/>
      <c r="IID67" s="431"/>
      <c r="IIE67" s="431"/>
      <c r="IIF67" s="431"/>
      <c r="IIG67" s="431"/>
      <c r="IIH67" s="431"/>
      <c r="III67" s="431"/>
      <c r="IIJ67" s="431"/>
      <c r="IIK67" s="431"/>
      <c r="IIL67" s="431"/>
      <c r="IIM67" s="431"/>
      <c r="IIN67" s="431"/>
      <c r="IIO67" s="431"/>
      <c r="IIP67" s="431"/>
      <c r="IIQ67" s="431"/>
      <c r="IIR67" s="431"/>
      <c r="IIS67" s="431"/>
      <c r="IIT67" s="431"/>
      <c r="IIU67" s="431"/>
      <c r="IIV67" s="431"/>
      <c r="IIW67" s="431"/>
      <c r="IIX67" s="431"/>
      <c r="IIY67" s="431"/>
      <c r="IIZ67" s="431"/>
      <c r="IJA67" s="431"/>
      <c r="IJB67" s="431"/>
      <c r="IJC67" s="431"/>
      <c r="IJD67" s="431"/>
      <c r="IJE67" s="431"/>
      <c r="IJF67" s="431"/>
      <c r="IJG67" s="431"/>
      <c r="IJH67" s="431"/>
      <c r="IJI67" s="431"/>
      <c r="IJJ67" s="431"/>
      <c r="IJK67" s="431"/>
      <c r="IJL67" s="431"/>
      <c r="IJM67" s="431"/>
      <c r="IJN67" s="431"/>
      <c r="IJO67" s="431"/>
      <c r="IJP67" s="431"/>
      <c r="IJQ67" s="431"/>
      <c r="IJR67" s="431"/>
      <c r="IJS67" s="431"/>
      <c r="IJT67" s="431"/>
      <c r="IJU67" s="431"/>
      <c r="IJV67" s="431"/>
      <c r="IJW67" s="431"/>
      <c r="IJX67" s="431"/>
      <c r="IJY67" s="431"/>
      <c r="IJZ67" s="431"/>
      <c r="IKA67" s="431"/>
      <c r="IKB67" s="431"/>
      <c r="IKC67" s="431"/>
      <c r="IKD67" s="431"/>
      <c r="IKE67" s="431"/>
      <c r="IKF67" s="431"/>
      <c r="IKG67" s="431"/>
      <c r="IKH67" s="431"/>
      <c r="IKI67" s="431"/>
      <c r="IKJ67" s="431"/>
      <c r="IKK67" s="431"/>
      <c r="IKL67" s="431"/>
      <c r="IKM67" s="431"/>
      <c r="IKN67" s="431"/>
      <c r="IKO67" s="431"/>
      <c r="IKP67" s="431"/>
      <c r="IKQ67" s="431"/>
      <c r="IKR67" s="431"/>
      <c r="IKS67" s="431"/>
      <c r="IKT67" s="431"/>
      <c r="IKU67" s="431"/>
      <c r="IKV67" s="431"/>
      <c r="IKW67" s="431"/>
      <c r="IKX67" s="431"/>
      <c r="IKY67" s="431"/>
      <c r="IKZ67" s="431"/>
      <c r="ILA67" s="431"/>
      <c r="ILB67" s="431"/>
      <c r="ILC67" s="431"/>
      <c r="ILD67" s="431"/>
      <c r="ILE67" s="431"/>
      <c r="ILF67" s="431"/>
      <c r="ILG67" s="431"/>
      <c r="ILH67" s="431"/>
      <c r="ILI67" s="431"/>
      <c r="ILJ67" s="431"/>
      <c r="ILK67" s="431"/>
      <c r="ILL67" s="431"/>
      <c r="ILM67" s="431"/>
      <c r="ILN67" s="431"/>
      <c r="ILO67" s="431"/>
      <c r="ILP67" s="431"/>
      <c r="ILQ67" s="431"/>
      <c r="ILR67" s="431"/>
      <c r="ILS67" s="431"/>
      <c r="ILT67" s="431"/>
      <c r="ILU67" s="431"/>
      <c r="ILV67" s="431"/>
      <c r="ILW67" s="431"/>
      <c r="ILX67" s="431"/>
      <c r="ILY67" s="431"/>
      <c r="ILZ67" s="431"/>
      <c r="IMA67" s="431"/>
      <c r="IMB67" s="431"/>
      <c r="IMC67" s="431"/>
      <c r="IMD67" s="431"/>
      <c r="IME67" s="431"/>
      <c r="IMF67" s="431"/>
      <c r="IMG67" s="431"/>
      <c r="IMH67" s="431"/>
      <c r="IMI67" s="431"/>
      <c r="IMJ67" s="431"/>
      <c r="IMK67" s="431"/>
      <c r="IML67" s="431"/>
      <c r="IMM67" s="431"/>
      <c r="IMN67" s="431"/>
      <c r="IMO67" s="431"/>
      <c r="IMP67" s="431"/>
      <c r="IMQ67" s="431"/>
      <c r="IMR67" s="431"/>
      <c r="IMS67" s="431"/>
      <c r="IMT67" s="431"/>
      <c r="IMU67" s="431"/>
      <c r="IMV67" s="431"/>
      <c r="IMW67" s="431"/>
      <c r="IMX67" s="431"/>
      <c r="IMY67" s="431"/>
      <c r="IMZ67" s="431"/>
      <c r="INA67" s="431"/>
      <c r="INB67" s="431"/>
      <c r="INC67" s="431"/>
      <c r="IND67" s="431"/>
      <c r="INE67" s="431"/>
      <c r="INF67" s="431"/>
      <c r="ING67" s="431"/>
      <c r="INH67" s="431"/>
      <c r="INI67" s="431"/>
      <c r="INJ67" s="431"/>
      <c r="INK67" s="431"/>
      <c r="INL67" s="431"/>
      <c r="INM67" s="431"/>
      <c r="INN67" s="431"/>
      <c r="INO67" s="431"/>
      <c r="INP67" s="431"/>
      <c r="INQ67" s="431"/>
      <c r="INR67" s="431"/>
      <c r="INS67" s="431"/>
      <c r="INT67" s="431"/>
      <c r="INU67" s="431"/>
      <c r="INV67" s="431"/>
      <c r="INW67" s="431"/>
      <c r="INX67" s="431"/>
      <c r="INY67" s="431"/>
      <c r="INZ67" s="431"/>
      <c r="IOA67" s="431"/>
      <c r="IOB67" s="431"/>
      <c r="IOC67" s="431"/>
      <c r="IOD67" s="431"/>
      <c r="IOE67" s="431"/>
      <c r="IOF67" s="431"/>
      <c r="IOG67" s="431"/>
      <c r="IOH67" s="431"/>
      <c r="IOI67" s="431"/>
      <c r="IOJ67" s="431"/>
      <c r="IOK67" s="431"/>
      <c r="IOL67" s="431"/>
      <c r="IOM67" s="431"/>
      <c r="ION67" s="431"/>
      <c r="IOO67" s="431"/>
      <c r="IOP67" s="431"/>
      <c r="IOQ67" s="431"/>
      <c r="IOR67" s="431"/>
      <c r="IOS67" s="431"/>
      <c r="IOT67" s="431"/>
      <c r="IOU67" s="431"/>
      <c r="IOV67" s="431"/>
      <c r="IOW67" s="431"/>
      <c r="IOX67" s="431"/>
      <c r="IOY67" s="431"/>
      <c r="IOZ67" s="431"/>
      <c r="IPA67" s="431"/>
      <c r="IPB67" s="431"/>
      <c r="IPC67" s="431"/>
      <c r="IPD67" s="431"/>
      <c r="IPE67" s="431"/>
      <c r="IPF67" s="431"/>
      <c r="IPG67" s="431"/>
      <c r="IPH67" s="431"/>
      <c r="IPI67" s="431"/>
      <c r="IPJ67" s="431"/>
      <c r="IPK67" s="431"/>
      <c r="IPL67" s="431"/>
      <c r="IPM67" s="431"/>
      <c r="IPN67" s="431"/>
      <c r="IPO67" s="431"/>
      <c r="IPP67" s="431"/>
      <c r="IPQ67" s="431"/>
      <c r="IPR67" s="431"/>
      <c r="IPS67" s="431"/>
      <c r="IPT67" s="431"/>
      <c r="IPU67" s="431"/>
      <c r="IPV67" s="431"/>
      <c r="IPW67" s="431"/>
      <c r="IPX67" s="431"/>
      <c r="IPY67" s="431"/>
      <c r="IPZ67" s="431"/>
      <c r="IQA67" s="431"/>
      <c r="IQB67" s="431"/>
      <c r="IQC67" s="431"/>
      <c r="IQD67" s="431"/>
      <c r="IQE67" s="431"/>
      <c r="IQF67" s="431"/>
      <c r="IQG67" s="431"/>
      <c r="IQH67" s="431"/>
      <c r="IQI67" s="431"/>
      <c r="IQJ67" s="431"/>
      <c r="IQK67" s="431"/>
      <c r="IQL67" s="431"/>
      <c r="IQM67" s="431"/>
      <c r="IQN67" s="431"/>
      <c r="IQO67" s="431"/>
      <c r="IQP67" s="431"/>
      <c r="IQQ67" s="431"/>
      <c r="IQR67" s="431"/>
      <c r="IQS67" s="431"/>
      <c r="IQT67" s="431"/>
      <c r="IQU67" s="431"/>
      <c r="IQV67" s="431"/>
      <c r="IQW67" s="431"/>
      <c r="IQX67" s="431"/>
      <c r="IQY67" s="431"/>
      <c r="IQZ67" s="431"/>
      <c r="IRA67" s="431"/>
      <c r="IRB67" s="431"/>
      <c r="IRC67" s="431"/>
      <c r="IRD67" s="431"/>
      <c r="IRE67" s="431"/>
      <c r="IRF67" s="431"/>
      <c r="IRG67" s="431"/>
      <c r="IRH67" s="431"/>
      <c r="IRI67" s="431"/>
      <c r="IRJ67" s="431"/>
      <c r="IRK67" s="431"/>
      <c r="IRL67" s="431"/>
      <c r="IRM67" s="431"/>
      <c r="IRN67" s="431"/>
      <c r="IRO67" s="431"/>
      <c r="IRP67" s="431"/>
      <c r="IRQ67" s="431"/>
      <c r="IRR67" s="431"/>
      <c r="IRS67" s="431"/>
      <c r="IRT67" s="431"/>
      <c r="IRU67" s="431"/>
      <c r="IRV67" s="431"/>
      <c r="IRW67" s="431"/>
      <c r="IRX67" s="431"/>
      <c r="IRY67" s="431"/>
      <c r="IRZ67" s="431"/>
      <c r="ISA67" s="431"/>
      <c r="ISB67" s="431"/>
      <c r="ISC67" s="431"/>
      <c r="ISD67" s="431"/>
      <c r="ISE67" s="431"/>
      <c r="ISF67" s="431"/>
      <c r="ISG67" s="431"/>
      <c r="ISH67" s="431"/>
      <c r="ISI67" s="431"/>
      <c r="ISJ67" s="431"/>
      <c r="ISK67" s="431"/>
      <c r="ISL67" s="431"/>
      <c r="ISM67" s="431"/>
      <c r="ISN67" s="431"/>
      <c r="ISO67" s="431"/>
      <c r="ISP67" s="431"/>
      <c r="ISQ67" s="431"/>
      <c r="ISR67" s="431"/>
      <c r="ISS67" s="431"/>
      <c r="IST67" s="431"/>
      <c r="ISU67" s="431"/>
      <c r="ISV67" s="431"/>
      <c r="ISW67" s="431"/>
      <c r="ISX67" s="431"/>
      <c r="ISY67" s="431"/>
      <c r="ISZ67" s="431"/>
      <c r="ITA67" s="431"/>
      <c r="ITB67" s="431"/>
      <c r="ITC67" s="431"/>
      <c r="ITD67" s="431"/>
      <c r="ITE67" s="431"/>
      <c r="ITF67" s="431"/>
      <c r="ITG67" s="431"/>
      <c r="ITH67" s="431"/>
      <c r="ITI67" s="431"/>
      <c r="ITJ67" s="431"/>
      <c r="ITK67" s="431"/>
      <c r="ITL67" s="431"/>
      <c r="ITM67" s="431"/>
      <c r="ITN67" s="431"/>
      <c r="ITO67" s="431"/>
      <c r="ITP67" s="431"/>
      <c r="ITQ67" s="431"/>
      <c r="ITR67" s="431"/>
      <c r="ITS67" s="431"/>
      <c r="ITT67" s="431"/>
      <c r="ITU67" s="431"/>
      <c r="ITV67" s="431"/>
      <c r="ITW67" s="431"/>
      <c r="ITX67" s="431"/>
      <c r="ITY67" s="431"/>
      <c r="ITZ67" s="431"/>
      <c r="IUA67" s="431"/>
      <c r="IUB67" s="431"/>
      <c r="IUC67" s="431"/>
      <c r="IUD67" s="431"/>
      <c r="IUE67" s="431"/>
      <c r="IUF67" s="431"/>
      <c r="IUG67" s="431"/>
      <c r="IUH67" s="431"/>
      <c r="IUI67" s="431"/>
      <c r="IUJ67" s="431"/>
      <c r="IUK67" s="431"/>
      <c r="IUL67" s="431"/>
      <c r="IUM67" s="431"/>
      <c r="IUN67" s="431"/>
      <c r="IUO67" s="431"/>
      <c r="IUP67" s="431"/>
      <c r="IUQ67" s="431"/>
      <c r="IUR67" s="431"/>
      <c r="IUS67" s="431"/>
      <c r="IUT67" s="431"/>
      <c r="IUU67" s="431"/>
      <c r="IUV67" s="431"/>
      <c r="IUW67" s="431"/>
      <c r="IUX67" s="431"/>
      <c r="IUY67" s="431"/>
      <c r="IUZ67" s="431"/>
      <c r="IVA67" s="431"/>
      <c r="IVB67" s="431"/>
      <c r="IVC67" s="431"/>
      <c r="IVD67" s="431"/>
      <c r="IVE67" s="431"/>
      <c r="IVF67" s="431"/>
      <c r="IVG67" s="431"/>
      <c r="IVH67" s="431"/>
      <c r="IVI67" s="431"/>
      <c r="IVJ67" s="431"/>
      <c r="IVK67" s="431"/>
      <c r="IVL67" s="431"/>
      <c r="IVM67" s="431"/>
      <c r="IVN67" s="431"/>
      <c r="IVO67" s="431"/>
      <c r="IVP67" s="431"/>
      <c r="IVQ67" s="431"/>
      <c r="IVR67" s="431"/>
      <c r="IVS67" s="431"/>
      <c r="IVT67" s="431"/>
      <c r="IVU67" s="431"/>
      <c r="IVV67" s="431"/>
      <c r="IVW67" s="431"/>
      <c r="IVX67" s="431"/>
      <c r="IVY67" s="431"/>
      <c r="IVZ67" s="431"/>
      <c r="IWA67" s="431"/>
      <c r="IWB67" s="431"/>
      <c r="IWC67" s="431"/>
      <c r="IWD67" s="431"/>
      <c r="IWE67" s="431"/>
      <c r="IWF67" s="431"/>
      <c r="IWG67" s="431"/>
      <c r="IWH67" s="431"/>
      <c r="IWI67" s="431"/>
      <c r="IWJ67" s="431"/>
      <c r="IWK67" s="431"/>
      <c r="IWL67" s="431"/>
      <c r="IWM67" s="431"/>
      <c r="IWN67" s="431"/>
      <c r="IWO67" s="431"/>
      <c r="IWP67" s="431"/>
      <c r="IWQ67" s="431"/>
      <c r="IWR67" s="431"/>
      <c r="IWS67" s="431"/>
      <c r="IWT67" s="431"/>
      <c r="IWU67" s="431"/>
      <c r="IWV67" s="431"/>
      <c r="IWW67" s="431"/>
      <c r="IWX67" s="431"/>
      <c r="IWY67" s="431"/>
      <c r="IWZ67" s="431"/>
      <c r="IXA67" s="431"/>
      <c r="IXB67" s="431"/>
      <c r="IXC67" s="431"/>
      <c r="IXD67" s="431"/>
      <c r="IXE67" s="431"/>
      <c r="IXF67" s="431"/>
      <c r="IXG67" s="431"/>
      <c r="IXH67" s="431"/>
      <c r="IXI67" s="431"/>
      <c r="IXJ67" s="431"/>
      <c r="IXK67" s="431"/>
      <c r="IXL67" s="431"/>
      <c r="IXM67" s="431"/>
      <c r="IXN67" s="431"/>
      <c r="IXO67" s="431"/>
      <c r="IXP67" s="431"/>
      <c r="IXQ67" s="431"/>
      <c r="IXR67" s="431"/>
      <c r="IXS67" s="431"/>
      <c r="IXT67" s="431"/>
      <c r="IXU67" s="431"/>
      <c r="IXV67" s="431"/>
      <c r="IXW67" s="431"/>
      <c r="IXX67" s="431"/>
      <c r="IXY67" s="431"/>
      <c r="IXZ67" s="431"/>
      <c r="IYA67" s="431"/>
      <c r="IYB67" s="431"/>
      <c r="IYC67" s="431"/>
      <c r="IYD67" s="431"/>
      <c r="IYE67" s="431"/>
      <c r="IYF67" s="431"/>
      <c r="IYG67" s="431"/>
      <c r="IYH67" s="431"/>
      <c r="IYI67" s="431"/>
      <c r="IYJ67" s="431"/>
      <c r="IYK67" s="431"/>
      <c r="IYL67" s="431"/>
      <c r="IYM67" s="431"/>
      <c r="IYN67" s="431"/>
      <c r="IYO67" s="431"/>
      <c r="IYP67" s="431"/>
      <c r="IYQ67" s="431"/>
      <c r="IYR67" s="431"/>
      <c r="IYS67" s="431"/>
      <c r="IYT67" s="431"/>
      <c r="IYU67" s="431"/>
      <c r="IYV67" s="431"/>
      <c r="IYW67" s="431"/>
      <c r="IYX67" s="431"/>
      <c r="IYY67" s="431"/>
      <c r="IYZ67" s="431"/>
      <c r="IZA67" s="431"/>
      <c r="IZB67" s="431"/>
      <c r="IZC67" s="431"/>
      <c r="IZD67" s="431"/>
      <c r="IZE67" s="431"/>
      <c r="IZF67" s="431"/>
      <c r="IZG67" s="431"/>
      <c r="IZH67" s="431"/>
      <c r="IZI67" s="431"/>
      <c r="IZJ67" s="431"/>
      <c r="IZK67" s="431"/>
      <c r="IZL67" s="431"/>
      <c r="IZM67" s="431"/>
      <c r="IZN67" s="431"/>
      <c r="IZO67" s="431"/>
      <c r="IZP67" s="431"/>
      <c r="IZQ67" s="431"/>
      <c r="IZR67" s="431"/>
      <c r="IZS67" s="431"/>
      <c r="IZT67" s="431"/>
      <c r="IZU67" s="431"/>
      <c r="IZV67" s="431"/>
      <c r="IZW67" s="431"/>
      <c r="IZX67" s="431"/>
      <c r="IZY67" s="431"/>
      <c r="IZZ67" s="431"/>
      <c r="JAA67" s="431"/>
      <c r="JAB67" s="431"/>
      <c r="JAC67" s="431"/>
      <c r="JAD67" s="431"/>
      <c r="JAE67" s="431"/>
      <c r="JAF67" s="431"/>
      <c r="JAG67" s="431"/>
      <c r="JAH67" s="431"/>
      <c r="JAI67" s="431"/>
      <c r="JAJ67" s="431"/>
      <c r="JAK67" s="431"/>
      <c r="JAL67" s="431"/>
      <c r="JAM67" s="431"/>
      <c r="JAN67" s="431"/>
      <c r="JAO67" s="431"/>
      <c r="JAP67" s="431"/>
      <c r="JAQ67" s="431"/>
      <c r="JAR67" s="431"/>
      <c r="JAS67" s="431"/>
      <c r="JAT67" s="431"/>
      <c r="JAU67" s="431"/>
      <c r="JAV67" s="431"/>
      <c r="JAW67" s="431"/>
      <c r="JAX67" s="431"/>
      <c r="JAY67" s="431"/>
      <c r="JAZ67" s="431"/>
      <c r="JBA67" s="431"/>
      <c r="JBB67" s="431"/>
      <c r="JBC67" s="431"/>
      <c r="JBD67" s="431"/>
      <c r="JBE67" s="431"/>
      <c r="JBF67" s="431"/>
      <c r="JBG67" s="431"/>
      <c r="JBH67" s="431"/>
      <c r="JBI67" s="431"/>
      <c r="JBJ67" s="431"/>
      <c r="JBK67" s="431"/>
      <c r="JBL67" s="431"/>
      <c r="JBM67" s="431"/>
      <c r="JBN67" s="431"/>
      <c r="JBO67" s="431"/>
      <c r="JBP67" s="431"/>
      <c r="JBQ67" s="431"/>
      <c r="JBR67" s="431"/>
      <c r="JBS67" s="431"/>
      <c r="JBT67" s="431"/>
      <c r="JBU67" s="431"/>
      <c r="JBV67" s="431"/>
      <c r="JBW67" s="431"/>
      <c r="JBX67" s="431"/>
      <c r="JBY67" s="431"/>
      <c r="JBZ67" s="431"/>
      <c r="JCA67" s="431"/>
      <c r="JCB67" s="431"/>
      <c r="JCC67" s="431"/>
      <c r="JCD67" s="431"/>
      <c r="JCE67" s="431"/>
      <c r="JCF67" s="431"/>
      <c r="JCG67" s="431"/>
      <c r="JCH67" s="431"/>
      <c r="JCI67" s="431"/>
      <c r="JCJ67" s="431"/>
      <c r="JCK67" s="431"/>
      <c r="JCL67" s="431"/>
      <c r="JCM67" s="431"/>
      <c r="JCN67" s="431"/>
      <c r="JCO67" s="431"/>
      <c r="JCP67" s="431"/>
      <c r="JCQ67" s="431"/>
      <c r="JCR67" s="431"/>
      <c r="JCS67" s="431"/>
      <c r="JCT67" s="431"/>
      <c r="JCU67" s="431"/>
      <c r="JCV67" s="431"/>
      <c r="JCW67" s="431"/>
      <c r="JCX67" s="431"/>
      <c r="JCY67" s="431"/>
      <c r="JCZ67" s="431"/>
      <c r="JDA67" s="431"/>
      <c r="JDB67" s="431"/>
      <c r="JDC67" s="431"/>
      <c r="JDD67" s="431"/>
      <c r="JDE67" s="431"/>
      <c r="JDF67" s="431"/>
      <c r="JDG67" s="431"/>
      <c r="JDH67" s="431"/>
      <c r="JDI67" s="431"/>
      <c r="JDJ67" s="431"/>
      <c r="JDK67" s="431"/>
      <c r="JDL67" s="431"/>
      <c r="JDM67" s="431"/>
      <c r="JDN67" s="431"/>
      <c r="JDO67" s="431"/>
      <c r="JDP67" s="431"/>
      <c r="JDQ67" s="431"/>
      <c r="JDR67" s="431"/>
      <c r="JDS67" s="431"/>
      <c r="JDT67" s="431"/>
      <c r="JDU67" s="431"/>
      <c r="JDV67" s="431"/>
      <c r="JDW67" s="431"/>
      <c r="JDX67" s="431"/>
      <c r="JDY67" s="431"/>
      <c r="JDZ67" s="431"/>
      <c r="JEA67" s="431"/>
      <c r="JEB67" s="431"/>
      <c r="JEC67" s="431"/>
      <c r="JED67" s="431"/>
      <c r="JEE67" s="431"/>
      <c r="JEF67" s="431"/>
      <c r="JEG67" s="431"/>
      <c r="JEH67" s="431"/>
      <c r="JEI67" s="431"/>
      <c r="JEJ67" s="431"/>
      <c r="JEK67" s="431"/>
      <c r="JEL67" s="431"/>
      <c r="JEM67" s="431"/>
      <c r="JEN67" s="431"/>
      <c r="JEO67" s="431"/>
      <c r="JEP67" s="431"/>
      <c r="JEQ67" s="431"/>
      <c r="JER67" s="431"/>
      <c r="JES67" s="431"/>
      <c r="JET67" s="431"/>
      <c r="JEU67" s="431"/>
      <c r="JEV67" s="431"/>
      <c r="JEW67" s="431"/>
      <c r="JEX67" s="431"/>
      <c r="JEY67" s="431"/>
      <c r="JEZ67" s="431"/>
      <c r="JFA67" s="431"/>
      <c r="JFB67" s="431"/>
      <c r="JFC67" s="431"/>
      <c r="JFD67" s="431"/>
      <c r="JFE67" s="431"/>
      <c r="JFF67" s="431"/>
      <c r="JFG67" s="431"/>
      <c r="JFH67" s="431"/>
      <c r="JFI67" s="431"/>
      <c r="JFJ67" s="431"/>
      <c r="JFK67" s="431"/>
      <c r="JFL67" s="431"/>
      <c r="JFM67" s="431"/>
      <c r="JFN67" s="431"/>
      <c r="JFO67" s="431"/>
      <c r="JFP67" s="431"/>
      <c r="JFQ67" s="431"/>
      <c r="JFR67" s="431"/>
      <c r="JFS67" s="431"/>
      <c r="JFT67" s="431"/>
      <c r="JFU67" s="431"/>
      <c r="JFV67" s="431"/>
      <c r="JFW67" s="431"/>
      <c r="JFX67" s="431"/>
      <c r="JFY67" s="431"/>
      <c r="JFZ67" s="431"/>
      <c r="JGA67" s="431"/>
      <c r="JGB67" s="431"/>
      <c r="JGC67" s="431"/>
      <c r="JGD67" s="431"/>
      <c r="JGE67" s="431"/>
      <c r="JGF67" s="431"/>
      <c r="JGG67" s="431"/>
      <c r="JGH67" s="431"/>
      <c r="JGI67" s="431"/>
      <c r="JGJ67" s="431"/>
      <c r="JGK67" s="431"/>
      <c r="JGL67" s="431"/>
      <c r="JGM67" s="431"/>
      <c r="JGN67" s="431"/>
      <c r="JGO67" s="431"/>
      <c r="JGP67" s="431"/>
      <c r="JGQ67" s="431"/>
      <c r="JGR67" s="431"/>
      <c r="JGS67" s="431"/>
      <c r="JGT67" s="431"/>
      <c r="JGU67" s="431"/>
      <c r="JGV67" s="431"/>
      <c r="JGW67" s="431"/>
      <c r="JGX67" s="431"/>
      <c r="JGY67" s="431"/>
      <c r="JGZ67" s="431"/>
      <c r="JHA67" s="431"/>
      <c r="JHB67" s="431"/>
      <c r="JHC67" s="431"/>
      <c r="JHD67" s="431"/>
      <c r="JHE67" s="431"/>
      <c r="JHF67" s="431"/>
      <c r="JHG67" s="431"/>
      <c r="JHH67" s="431"/>
      <c r="JHI67" s="431"/>
      <c r="JHJ67" s="431"/>
      <c r="JHK67" s="431"/>
      <c r="JHL67" s="431"/>
      <c r="JHM67" s="431"/>
      <c r="JHN67" s="431"/>
      <c r="JHO67" s="431"/>
      <c r="JHP67" s="431"/>
      <c r="JHQ67" s="431"/>
      <c r="JHR67" s="431"/>
      <c r="JHS67" s="431"/>
      <c r="JHT67" s="431"/>
      <c r="JHU67" s="431"/>
      <c r="JHV67" s="431"/>
      <c r="JHW67" s="431"/>
      <c r="JHX67" s="431"/>
      <c r="JHY67" s="431"/>
      <c r="JHZ67" s="431"/>
      <c r="JIA67" s="431"/>
      <c r="JIB67" s="431"/>
      <c r="JIC67" s="431"/>
      <c r="JID67" s="431"/>
      <c r="JIE67" s="431"/>
      <c r="JIF67" s="431"/>
      <c r="JIG67" s="431"/>
      <c r="JIH67" s="431"/>
      <c r="JII67" s="431"/>
      <c r="JIJ67" s="431"/>
      <c r="JIK67" s="431"/>
      <c r="JIL67" s="431"/>
      <c r="JIM67" s="431"/>
      <c r="JIN67" s="431"/>
      <c r="JIO67" s="431"/>
      <c r="JIP67" s="431"/>
      <c r="JIQ67" s="431"/>
      <c r="JIR67" s="431"/>
      <c r="JIS67" s="431"/>
      <c r="JIT67" s="431"/>
      <c r="JIU67" s="431"/>
      <c r="JIV67" s="431"/>
      <c r="JIW67" s="431"/>
      <c r="JIX67" s="431"/>
      <c r="JIY67" s="431"/>
      <c r="JIZ67" s="431"/>
      <c r="JJA67" s="431"/>
      <c r="JJB67" s="431"/>
      <c r="JJC67" s="431"/>
      <c r="JJD67" s="431"/>
      <c r="JJE67" s="431"/>
      <c r="JJF67" s="431"/>
      <c r="JJG67" s="431"/>
      <c r="JJH67" s="431"/>
      <c r="JJI67" s="431"/>
      <c r="JJJ67" s="431"/>
      <c r="JJK67" s="431"/>
      <c r="JJL67" s="431"/>
      <c r="JJM67" s="431"/>
      <c r="JJN67" s="431"/>
      <c r="JJO67" s="431"/>
      <c r="JJP67" s="431"/>
      <c r="JJQ67" s="431"/>
      <c r="JJR67" s="431"/>
      <c r="JJS67" s="431"/>
      <c r="JJT67" s="431"/>
      <c r="JJU67" s="431"/>
      <c r="JJV67" s="431"/>
      <c r="JJW67" s="431"/>
      <c r="JJX67" s="431"/>
      <c r="JJY67" s="431"/>
      <c r="JJZ67" s="431"/>
      <c r="JKA67" s="431"/>
      <c r="JKB67" s="431"/>
      <c r="JKC67" s="431"/>
      <c r="JKD67" s="431"/>
      <c r="JKE67" s="431"/>
      <c r="JKF67" s="431"/>
      <c r="JKG67" s="431"/>
      <c r="JKH67" s="431"/>
      <c r="JKI67" s="431"/>
      <c r="JKJ67" s="431"/>
      <c r="JKK67" s="431"/>
      <c r="JKL67" s="431"/>
      <c r="JKM67" s="431"/>
      <c r="JKN67" s="431"/>
      <c r="JKO67" s="431"/>
      <c r="JKP67" s="431"/>
      <c r="JKQ67" s="431"/>
      <c r="JKR67" s="431"/>
      <c r="JKS67" s="431"/>
      <c r="JKT67" s="431"/>
      <c r="JKU67" s="431"/>
      <c r="JKV67" s="431"/>
      <c r="JKW67" s="431"/>
      <c r="JKX67" s="431"/>
      <c r="JKY67" s="431"/>
      <c r="JKZ67" s="431"/>
      <c r="JLA67" s="431"/>
      <c r="JLB67" s="431"/>
      <c r="JLC67" s="431"/>
      <c r="JLD67" s="431"/>
      <c r="JLE67" s="431"/>
      <c r="JLF67" s="431"/>
      <c r="JLG67" s="431"/>
      <c r="JLH67" s="431"/>
      <c r="JLI67" s="431"/>
      <c r="JLJ67" s="431"/>
      <c r="JLK67" s="431"/>
      <c r="JLL67" s="431"/>
      <c r="JLM67" s="431"/>
      <c r="JLN67" s="431"/>
      <c r="JLO67" s="431"/>
      <c r="JLP67" s="431"/>
      <c r="JLQ67" s="431"/>
      <c r="JLR67" s="431"/>
      <c r="JLS67" s="431"/>
      <c r="JLT67" s="431"/>
      <c r="JLU67" s="431"/>
      <c r="JLV67" s="431"/>
      <c r="JLW67" s="431"/>
      <c r="JLX67" s="431"/>
      <c r="JLY67" s="431"/>
      <c r="JLZ67" s="431"/>
      <c r="JMA67" s="431"/>
      <c r="JMB67" s="431"/>
      <c r="JMC67" s="431"/>
      <c r="JMD67" s="431"/>
      <c r="JME67" s="431"/>
      <c r="JMF67" s="431"/>
      <c r="JMG67" s="431"/>
      <c r="JMH67" s="431"/>
      <c r="JMI67" s="431"/>
      <c r="JMJ67" s="431"/>
      <c r="JMK67" s="431"/>
      <c r="JML67" s="431"/>
      <c r="JMM67" s="431"/>
      <c r="JMN67" s="431"/>
      <c r="JMO67" s="431"/>
      <c r="JMP67" s="431"/>
      <c r="JMQ67" s="431"/>
      <c r="JMR67" s="431"/>
      <c r="JMS67" s="431"/>
      <c r="JMT67" s="431"/>
      <c r="JMU67" s="431"/>
      <c r="JMV67" s="431"/>
      <c r="JMW67" s="431"/>
      <c r="JMX67" s="431"/>
      <c r="JMY67" s="431"/>
      <c r="JMZ67" s="431"/>
      <c r="JNA67" s="431"/>
      <c r="JNB67" s="431"/>
      <c r="JNC67" s="431"/>
      <c r="JND67" s="431"/>
      <c r="JNE67" s="431"/>
      <c r="JNF67" s="431"/>
      <c r="JNG67" s="431"/>
      <c r="JNH67" s="431"/>
      <c r="JNI67" s="431"/>
      <c r="JNJ67" s="431"/>
      <c r="JNK67" s="431"/>
      <c r="JNL67" s="431"/>
      <c r="JNM67" s="431"/>
      <c r="JNN67" s="431"/>
      <c r="JNO67" s="431"/>
      <c r="JNP67" s="431"/>
      <c r="JNQ67" s="431"/>
      <c r="JNR67" s="431"/>
      <c r="JNS67" s="431"/>
      <c r="JNT67" s="431"/>
      <c r="JNU67" s="431"/>
      <c r="JNV67" s="431"/>
      <c r="JNW67" s="431"/>
      <c r="JNX67" s="431"/>
      <c r="JNY67" s="431"/>
      <c r="JNZ67" s="431"/>
      <c r="JOA67" s="431"/>
      <c r="JOB67" s="431"/>
      <c r="JOC67" s="431"/>
      <c r="JOD67" s="431"/>
      <c r="JOE67" s="431"/>
      <c r="JOF67" s="431"/>
      <c r="JOG67" s="431"/>
      <c r="JOH67" s="431"/>
      <c r="JOI67" s="431"/>
      <c r="JOJ67" s="431"/>
      <c r="JOK67" s="431"/>
      <c r="JOL67" s="431"/>
      <c r="JOM67" s="431"/>
      <c r="JON67" s="431"/>
      <c r="JOO67" s="431"/>
      <c r="JOP67" s="431"/>
      <c r="JOQ67" s="431"/>
      <c r="JOR67" s="431"/>
      <c r="JOS67" s="431"/>
      <c r="JOT67" s="431"/>
      <c r="JOU67" s="431"/>
      <c r="JOV67" s="431"/>
      <c r="JOW67" s="431"/>
      <c r="JOX67" s="431"/>
      <c r="JOY67" s="431"/>
      <c r="JOZ67" s="431"/>
      <c r="JPA67" s="431"/>
      <c r="JPB67" s="431"/>
      <c r="JPC67" s="431"/>
      <c r="JPD67" s="431"/>
      <c r="JPE67" s="431"/>
      <c r="JPF67" s="431"/>
      <c r="JPG67" s="431"/>
      <c r="JPH67" s="431"/>
      <c r="JPI67" s="431"/>
      <c r="JPJ67" s="431"/>
      <c r="JPK67" s="431"/>
      <c r="JPL67" s="431"/>
      <c r="JPM67" s="431"/>
      <c r="JPN67" s="431"/>
      <c r="JPO67" s="431"/>
      <c r="JPP67" s="431"/>
      <c r="JPQ67" s="431"/>
      <c r="JPR67" s="431"/>
      <c r="JPS67" s="431"/>
      <c r="JPT67" s="431"/>
      <c r="JPU67" s="431"/>
      <c r="JPV67" s="431"/>
      <c r="JPW67" s="431"/>
      <c r="JPX67" s="431"/>
      <c r="JPY67" s="431"/>
      <c r="JPZ67" s="431"/>
      <c r="JQA67" s="431"/>
      <c r="JQB67" s="431"/>
      <c r="JQC67" s="431"/>
      <c r="JQD67" s="431"/>
      <c r="JQE67" s="431"/>
      <c r="JQF67" s="431"/>
      <c r="JQG67" s="431"/>
      <c r="JQH67" s="431"/>
      <c r="JQI67" s="431"/>
      <c r="JQJ67" s="431"/>
      <c r="JQK67" s="431"/>
      <c r="JQL67" s="431"/>
      <c r="JQM67" s="431"/>
      <c r="JQN67" s="431"/>
      <c r="JQO67" s="431"/>
      <c r="JQP67" s="431"/>
      <c r="JQQ67" s="431"/>
      <c r="JQR67" s="431"/>
      <c r="JQS67" s="431"/>
      <c r="JQT67" s="431"/>
      <c r="JQU67" s="431"/>
      <c r="JQV67" s="431"/>
      <c r="JQW67" s="431"/>
      <c r="JQX67" s="431"/>
      <c r="JQY67" s="431"/>
      <c r="JQZ67" s="431"/>
      <c r="JRA67" s="431"/>
      <c r="JRB67" s="431"/>
      <c r="JRC67" s="431"/>
      <c r="JRD67" s="431"/>
      <c r="JRE67" s="431"/>
      <c r="JRF67" s="431"/>
      <c r="JRG67" s="431"/>
      <c r="JRH67" s="431"/>
      <c r="JRI67" s="431"/>
      <c r="JRJ67" s="431"/>
      <c r="JRK67" s="431"/>
      <c r="JRL67" s="431"/>
      <c r="JRM67" s="431"/>
      <c r="JRN67" s="431"/>
      <c r="JRO67" s="431"/>
      <c r="JRP67" s="431"/>
      <c r="JRQ67" s="431"/>
      <c r="JRR67" s="431"/>
      <c r="JRS67" s="431"/>
      <c r="JRT67" s="431"/>
      <c r="JRU67" s="431"/>
      <c r="JRV67" s="431"/>
      <c r="JRW67" s="431"/>
      <c r="JRX67" s="431"/>
      <c r="JRY67" s="431"/>
      <c r="JRZ67" s="431"/>
      <c r="JSA67" s="431"/>
      <c r="JSB67" s="431"/>
      <c r="JSC67" s="431"/>
      <c r="JSD67" s="431"/>
      <c r="JSE67" s="431"/>
      <c r="JSF67" s="431"/>
      <c r="JSG67" s="431"/>
      <c r="JSH67" s="431"/>
      <c r="JSI67" s="431"/>
      <c r="JSJ67" s="431"/>
      <c r="JSK67" s="431"/>
      <c r="JSL67" s="431"/>
      <c r="JSM67" s="431"/>
      <c r="JSN67" s="431"/>
      <c r="JSO67" s="431"/>
      <c r="JSP67" s="431"/>
      <c r="JSQ67" s="431"/>
      <c r="JSR67" s="431"/>
      <c r="JSS67" s="431"/>
      <c r="JST67" s="431"/>
      <c r="JSU67" s="431"/>
      <c r="JSV67" s="431"/>
      <c r="JSW67" s="431"/>
      <c r="JSX67" s="431"/>
      <c r="JSY67" s="431"/>
      <c r="JSZ67" s="431"/>
      <c r="JTA67" s="431"/>
      <c r="JTB67" s="431"/>
      <c r="JTC67" s="431"/>
      <c r="JTD67" s="431"/>
      <c r="JTE67" s="431"/>
      <c r="JTF67" s="431"/>
      <c r="JTG67" s="431"/>
      <c r="JTH67" s="431"/>
      <c r="JTI67" s="431"/>
      <c r="JTJ67" s="431"/>
      <c r="JTK67" s="431"/>
      <c r="JTL67" s="431"/>
      <c r="JTM67" s="431"/>
      <c r="JTN67" s="431"/>
      <c r="JTO67" s="431"/>
      <c r="JTP67" s="431"/>
      <c r="JTQ67" s="431"/>
      <c r="JTR67" s="431"/>
      <c r="JTS67" s="431"/>
      <c r="JTT67" s="431"/>
      <c r="JTU67" s="431"/>
      <c r="JTV67" s="431"/>
      <c r="JTW67" s="431"/>
      <c r="JTX67" s="431"/>
      <c r="JTY67" s="431"/>
      <c r="JTZ67" s="431"/>
      <c r="JUA67" s="431"/>
      <c r="JUB67" s="431"/>
      <c r="JUC67" s="431"/>
      <c r="JUD67" s="431"/>
      <c r="JUE67" s="431"/>
      <c r="JUF67" s="431"/>
      <c r="JUG67" s="431"/>
      <c r="JUH67" s="431"/>
      <c r="JUI67" s="431"/>
      <c r="JUJ67" s="431"/>
      <c r="JUK67" s="431"/>
      <c r="JUL67" s="431"/>
      <c r="JUM67" s="431"/>
      <c r="JUN67" s="431"/>
      <c r="JUO67" s="431"/>
      <c r="JUP67" s="431"/>
      <c r="JUQ67" s="431"/>
      <c r="JUR67" s="431"/>
      <c r="JUS67" s="431"/>
      <c r="JUT67" s="431"/>
      <c r="JUU67" s="431"/>
      <c r="JUV67" s="431"/>
      <c r="JUW67" s="431"/>
      <c r="JUX67" s="431"/>
      <c r="JUY67" s="431"/>
      <c r="JUZ67" s="431"/>
      <c r="JVA67" s="431"/>
      <c r="JVB67" s="431"/>
      <c r="JVC67" s="431"/>
      <c r="JVD67" s="431"/>
      <c r="JVE67" s="431"/>
      <c r="JVF67" s="431"/>
      <c r="JVG67" s="431"/>
      <c r="JVH67" s="431"/>
      <c r="JVI67" s="431"/>
      <c r="JVJ67" s="431"/>
      <c r="JVK67" s="431"/>
      <c r="JVL67" s="431"/>
      <c r="JVM67" s="431"/>
      <c r="JVN67" s="431"/>
      <c r="JVO67" s="431"/>
      <c r="JVP67" s="431"/>
      <c r="JVQ67" s="431"/>
      <c r="JVR67" s="431"/>
      <c r="JVS67" s="431"/>
      <c r="JVT67" s="431"/>
      <c r="JVU67" s="431"/>
      <c r="JVV67" s="431"/>
      <c r="JVW67" s="431"/>
      <c r="JVX67" s="431"/>
      <c r="JVY67" s="431"/>
      <c r="JVZ67" s="431"/>
      <c r="JWA67" s="431"/>
      <c r="JWB67" s="431"/>
      <c r="JWC67" s="431"/>
      <c r="JWD67" s="431"/>
      <c r="JWE67" s="431"/>
      <c r="JWF67" s="431"/>
      <c r="JWG67" s="431"/>
      <c r="JWH67" s="431"/>
      <c r="JWI67" s="431"/>
      <c r="JWJ67" s="431"/>
      <c r="JWK67" s="431"/>
      <c r="JWL67" s="431"/>
      <c r="JWM67" s="431"/>
      <c r="JWN67" s="431"/>
      <c r="JWO67" s="431"/>
      <c r="JWP67" s="431"/>
      <c r="JWQ67" s="431"/>
      <c r="JWR67" s="431"/>
      <c r="JWS67" s="431"/>
      <c r="JWT67" s="431"/>
      <c r="JWU67" s="431"/>
      <c r="JWV67" s="431"/>
      <c r="JWW67" s="431"/>
      <c r="JWX67" s="431"/>
      <c r="JWY67" s="431"/>
      <c r="JWZ67" s="431"/>
      <c r="JXA67" s="431"/>
      <c r="JXB67" s="431"/>
      <c r="JXC67" s="431"/>
      <c r="JXD67" s="431"/>
      <c r="JXE67" s="431"/>
      <c r="JXF67" s="431"/>
      <c r="JXG67" s="431"/>
      <c r="JXH67" s="431"/>
      <c r="JXI67" s="431"/>
      <c r="JXJ67" s="431"/>
      <c r="JXK67" s="431"/>
      <c r="JXL67" s="431"/>
      <c r="JXM67" s="431"/>
      <c r="JXN67" s="431"/>
      <c r="JXO67" s="431"/>
      <c r="JXP67" s="431"/>
      <c r="JXQ67" s="431"/>
      <c r="JXR67" s="431"/>
      <c r="JXS67" s="431"/>
      <c r="JXT67" s="431"/>
      <c r="JXU67" s="431"/>
      <c r="JXV67" s="431"/>
      <c r="JXW67" s="431"/>
      <c r="JXX67" s="431"/>
      <c r="JXY67" s="431"/>
      <c r="JXZ67" s="431"/>
      <c r="JYA67" s="431"/>
      <c r="JYB67" s="431"/>
      <c r="JYC67" s="431"/>
      <c r="JYD67" s="431"/>
      <c r="JYE67" s="431"/>
      <c r="JYF67" s="431"/>
      <c r="JYG67" s="431"/>
      <c r="JYH67" s="431"/>
      <c r="JYI67" s="431"/>
      <c r="JYJ67" s="431"/>
      <c r="JYK67" s="431"/>
      <c r="JYL67" s="431"/>
      <c r="JYM67" s="431"/>
      <c r="JYN67" s="431"/>
      <c r="JYO67" s="431"/>
      <c r="JYP67" s="431"/>
      <c r="JYQ67" s="431"/>
      <c r="JYR67" s="431"/>
      <c r="JYS67" s="431"/>
      <c r="JYT67" s="431"/>
      <c r="JYU67" s="431"/>
      <c r="JYV67" s="431"/>
      <c r="JYW67" s="431"/>
      <c r="JYX67" s="431"/>
      <c r="JYY67" s="431"/>
      <c r="JYZ67" s="431"/>
      <c r="JZA67" s="431"/>
      <c r="JZB67" s="431"/>
      <c r="JZC67" s="431"/>
      <c r="JZD67" s="431"/>
      <c r="JZE67" s="431"/>
      <c r="JZF67" s="431"/>
      <c r="JZG67" s="431"/>
      <c r="JZH67" s="431"/>
      <c r="JZI67" s="431"/>
      <c r="JZJ67" s="431"/>
      <c r="JZK67" s="431"/>
      <c r="JZL67" s="431"/>
      <c r="JZM67" s="431"/>
      <c r="JZN67" s="431"/>
      <c r="JZO67" s="431"/>
      <c r="JZP67" s="431"/>
      <c r="JZQ67" s="431"/>
      <c r="JZR67" s="431"/>
      <c r="JZS67" s="431"/>
      <c r="JZT67" s="431"/>
      <c r="JZU67" s="431"/>
      <c r="JZV67" s="431"/>
      <c r="JZW67" s="431"/>
      <c r="JZX67" s="431"/>
      <c r="JZY67" s="431"/>
      <c r="JZZ67" s="431"/>
      <c r="KAA67" s="431"/>
      <c r="KAB67" s="431"/>
      <c r="KAC67" s="431"/>
      <c r="KAD67" s="431"/>
      <c r="KAE67" s="431"/>
      <c r="KAF67" s="431"/>
      <c r="KAG67" s="431"/>
      <c r="KAH67" s="431"/>
      <c r="KAI67" s="431"/>
      <c r="KAJ67" s="431"/>
      <c r="KAK67" s="431"/>
      <c r="KAL67" s="431"/>
      <c r="KAM67" s="431"/>
      <c r="KAN67" s="431"/>
      <c r="KAO67" s="431"/>
      <c r="KAP67" s="431"/>
      <c r="KAQ67" s="431"/>
      <c r="KAR67" s="431"/>
      <c r="KAS67" s="431"/>
      <c r="KAT67" s="431"/>
      <c r="KAU67" s="431"/>
      <c r="KAV67" s="431"/>
      <c r="KAW67" s="431"/>
      <c r="KAX67" s="431"/>
      <c r="KAY67" s="431"/>
      <c r="KAZ67" s="431"/>
      <c r="KBA67" s="431"/>
      <c r="KBB67" s="431"/>
      <c r="KBC67" s="431"/>
      <c r="KBD67" s="431"/>
      <c r="KBE67" s="431"/>
      <c r="KBF67" s="431"/>
      <c r="KBG67" s="431"/>
      <c r="KBH67" s="431"/>
      <c r="KBI67" s="431"/>
      <c r="KBJ67" s="431"/>
      <c r="KBK67" s="431"/>
      <c r="KBL67" s="431"/>
      <c r="KBM67" s="431"/>
      <c r="KBN67" s="431"/>
      <c r="KBO67" s="431"/>
      <c r="KBP67" s="431"/>
      <c r="KBQ67" s="431"/>
      <c r="KBR67" s="431"/>
      <c r="KBS67" s="431"/>
      <c r="KBT67" s="431"/>
      <c r="KBU67" s="431"/>
      <c r="KBV67" s="431"/>
      <c r="KBW67" s="431"/>
      <c r="KBX67" s="431"/>
      <c r="KBY67" s="431"/>
      <c r="KBZ67" s="431"/>
      <c r="KCA67" s="431"/>
      <c r="KCB67" s="431"/>
      <c r="KCC67" s="431"/>
      <c r="KCD67" s="431"/>
      <c r="KCE67" s="431"/>
      <c r="KCF67" s="431"/>
      <c r="KCG67" s="431"/>
      <c r="KCH67" s="431"/>
      <c r="KCI67" s="431"/>
      <c r="KCJ67" s="431"/>
      <c r="KCK67" s="431"/>
      <c r="KCL67" s="431"/>
      <c r="KCM67" s="431"/>
      <c r="KCN67" s="431"/>
      <c r="KCO67" s="431"/>
      <c r="KCP67" s="431"/>
      <c r="KCQ67" s="431"/>
      <c r="KCR67" s="431"/>
      <c r="KCS67" s="431"/>
      <c r="KCT67" s="431"/>
      <c r="KCU67" s="431"/>
      <c r="KCV67" s="431"/>
      <c r="KCW67" s="431"/>
      <c r="KCX67" s="431"/>
      <c r="KCY67" s="431"/>
      <c r="KCZ67" s="431"/>
      <c r="KDA67" s="431"/>
      <c r="KDB67" s="431"/>
      <c r="KDC67" s="431"/>
      <c r="KDD67" s="431"/>
      <c r="KDE67" s="431"/>
      <c r="KDF67" s="431"/>
      <c r="KDG67" s="431"/>
      <c r="KDH67" s="431"/>
      <c r="KDI67" s="431"/>
      <c r="KDJ67" s="431"/>
      <c r="KDK67" s="431"/>
      <c r="KDL67" s="431"/>
      <c r="KDM67" s="431"/>
      <c r="KDN67" s="431"/>
      <c r="KDO67" s="431"/>
      <c r="KDP67" s="431"/>
      <c r="KDQ67" s="431"/>
      <c r="KDR67" s="431"/>
      <c r="KDS67" s="431"/>
      <c r="KDT67" s="431"/>
      <c r="KDU67" s="431"/>
      <c r="KDV67" s="431"/>
      <c r="KDW67" s="431"/>
      <c r="KDX67" s="431"/>
      <c r="KDY67" s="431"/>
      <c r="KDZ67" s="431"/>
      <c r="KEA67" s="431"/>
      <c r="KEB67" s="431"/>
      <c r="KEC67" s="431"/>
      <c r="KED67" s="431"/>
      <c r="KEE67" s="431"/>
      <c r="KEF67" s="431"/>
      <c r="KEG67" s="431"/>
      <c r="KEH67" s="431"/>
      <c r="KEI67" s="431"/>
      <c r="KEJ67" s="431"/>
      <c r="KEK67" s="431"/>
      <c r="KEL67" s="431"/>
      <c r="KEM67" s="431"/>
      <c r="KEN67" s="431"/>
      <c r="KEO67" s="431"/>
      <c r="KEP67" s="431"/>
      <c r="KEQ67" s="431"/>
      <c r="KER67" s="431"/>
      <c r="KES67" s="431"/>
      <c r="KET67" s="431"/>
      <c r="KEU67" s="431"/>
      <c r="KEV67" s="431"/>
      <c r="KEW67" s="431"/>
      <c r="KEX67" s="431"/>
      <c r="KEY67" s="431"/>
      <c r="KEZ67" s="431"/>
      <c r="KFA67" s="431"/>
      <c r="KFB67" s="431"/>
      <c r="KFC67" s="431"/>
      <c r="KFD67" s="431"/>
      <c r="KFE67" s="431"/>
      <c r="KFF67" s="431"/>
      <c r="KFG67" s="431"/>
      <c r="KFH67" s="431"/>
      <c r="KFI67" s="431"/>
      <c r="KFJ67" s="431"/>
      <c r="KFK67" s="431"/>
      <c r="KFL67" s="431"/>
      <c r="KFM67" s="431"/>
      <c r="KFN67" s="431"/>
      <c r="KFO67" s="431"/>
      <c r="KFP67" s="431"/>
      <c r="KFQ67" s="431"/>
      <c r="KFR67" s="431"/>
      <c r="KFS67" s="431"/>
      <c r="KFT67" s="431"/>
      <c r="KFU67" s="431"/>
      <c r="KFV67" s="431"/>
      <c r="KFW67" s="431"/>
      <c r="KFX67" s="431"/>
      <c r="KFY67" s="431"/>
      <c r="KFZ67" s="431"/>
      <c r="KGA67" s="431"/>
      <c r="KGB67" s="431"/>
      <c r="KGC67" s="431"/>
      <c r="KGD67" s="431"/>
      <c r="KGE67" s="431"/>
      <c r="KGF67" s="431"/>
      <c r="KGG67" s="431"/>
      <c r="KGH67" s="431"/>
      <c r="KGI67" s="431"/>
      <c r="KGJ67" s="431"/>
      <c r="KGK67" s="431"/>
      <c r="KGL67" s="431"/>
      <c r="KGM67" s="431"/>
      <c r="KGN67" s="431"/>
      <c r="KGO67" s="431"/>
      <c r="KGP67" s="431"/>
      <c r="KGQ67" s="431"/>
      <c r="KGR67" s="431"/>
      <c r="KGS67" s="431"/>
      <c r="KGT67" s="431"/>
      <c r="KGU67" s="431"/>
      <c r="KGV67" s="431"/>
      <c r="KGW67" s="431"/>
      <c r="KGX67" s="431"/>
      <c r="KGY67" s="431"/>
      <c r="KGZ67" s="431"/>
      <c r="KHA67" s="431"/>
      <c r="KHB67" s="431"/>
      <c r="KHC67" s="431"/>
      <c r="KHD67" s="431"/>
      <c r="KHE67" s="431"/>
      <c r="KHF67" s="431"/>
      <c r="KHG67" s="431"/>
      <c r="KHH67" s="431"/>
      <c r="KHI67" s="431"/>
      <c r="KHJ67" s="431"/>
      <c r="KHK67" s="431"/>
      <c r="KHL67" s="431"/>
      <c r="KHM67" s="431"/>
      <c r="KHN67" s="431"/>
      <c r="KHO67" s="431"/>
      <c r="KHP67" s="431"/>
      <c r="KHQ67" s="431"/>
      <c r="KHR67" s="431"/>
      <c r="KHS67" s="431"/>
      <c r="KHT67" s="431"/>
      <c r="KHU67" s="431"/>
      <c r="KHV67" s="431"/>
      <c r="KHW67" s="431"/>
      <c r="KHX67" s="431"/>
      <c r="KHY67" s="431"/>
      <c r="KHZ67" s="431"/>
      <c r="KIA67" s="431"/>
      <c r="KIB67" s="431"/>
      <c r="KIC67" s="431"/>
      <c r="KID67" s="431"/>
      <c r="KIE67" s="431"/>
      <c r="KIF67" s="431"/>
      <c r="KIG67" s="431"/>
      <c r="KIH67" s="431"/>
      <c r="KII67" s="431"/>
      <c r="KIJ67" s="431"/>
      <c r="KIK67" s="431"/>
      <c r="KIL67" s="431"/>
      <c r="KIM67" s="431"/>
      <c r="KIN67" s="431"/>
      <c r="KIO67" s="431"/>
      <c r="KIP67" s="431"/>
      <c r="KIQ67" s="431"/>
      <c r="KIR67" s="431"/>
      <c r="KIS67" s="431"/>
      <c r="KIT67" s="431"/>
      <c r="KIU67" s="431"/>
      <c r="KIV67" s="431"/>
      <c r="KIW67" s="431"/>
      <c r="KIX67" s="431"/>
      <c r="KIY67" s="431"/>
      <c r="KIZ67" s="431"/>
      <c r="KJA67" s="431"/>
      <c r="KJB67" s="431"/>
      <c r="KJC67" s="431"/>
      <c r="KJD67" s="431"/>
      <c r="KJE67" s="431"/>
      <c r="KJF67" s="431"/>
      <c r="KJG67" s="431"/>
      <c r="KJH67" s="431"/>
      <c r="KJI67" s="431"/>
      <c r="KJJ67" s="431"/>
      <c r="KJK67" s="431"/>
      <c r="KJL67" s="431"/>
      <c r="KJM67" s="431"/>
      <c r="KJN67" s="431"/>
      <c r="KJO67" s="431"/>
      <c r="KJP67" s="431"/>
      <c r="KJQ67" s="431"/>
      <c r="KJR67" s="431"/>
      <c r="KJS67" s="431"/>
      <c r="KJT67" s="431"/>
      <c r="KJU67" s="431"/>
      <c r="KJV67" s="431"/>
      <c r="KJW67" s="431"/>
      <c r="KJX67" s="431"/>
      <c r="KJY67" s="431"/>
      <c r="KJZ67" s="431"/>
      <c r="KKA67" s="431"/>
      <c r="KKB67" s="431"/>
      <c r="KKC67" s="431"/>
      <c r="KKD67" s="431"/>
      <c r="KKE67" s="431"/>
      <c r="KKF67" s="431"/>
      <c r="KKG67" s="431"/>
      <c r="KKH67" s="431"/>
      <c r="KKI67" s="431"/>
      <c r="KKJ67" s="431"/>
      <c r="KKK67" s="431"/>
      <c r="KKL67" s="431"/>
      <c r="KKM67" s="431"/>
      <c r="KKN67" s="431"/>
      <c r="KKO67" s="431"/>
      <c r="KKP67" s="431"/>
      <c r="KKQ67" s="431"/>
      <c r="KKR67" s="431"/>
      <c r="KKS67" s="431"/>
      <c r="KKT67" s="431"/>
      <c r="KKU67" s="431"/>
      <c r="KKV67" s="431"/>
      <c r="KKW67" s="431"/>
      <c r="KKX67" s="431"/>
      <c r="KKY67" s="431"/>
      <c r="KKZ67" s="431"/>
      <c r="KLA67" s="431"/>
      <c r="KLB67" s="431"/>
      <c r="KLC67" s="431"/>
      <c r="KLD67" s="431"/>
      <c r="KLE67" s="431"/>
      <c r="KLF67" s="431"/>
      <c r="KLG67" s="431"/>
      <c r="KLH67" s="431"/>
      <c r="KLI67" s="431"/>
      <c r="KLJ67" s="431"/>
      <c r="KLK67" s="431"/>
      <c r="KLL67" s="431"/>
      <c r="KLM67" s="431"/>
      <c r="KLN67" s="431"/>
      <c r="KLO67" s="431"/>
      <c r="KLP67" s="431"/>
      <c r="KLQ67" s="431"/>
      <c r="KLR67" s="431"/>
      <c r="KLS67" s="431"/>
      <c r="KLT67" s="431"/>
      <c r="KLU67" s="431"/>
      <c r="KLV67" s="431"/>
      <c r="KLW67" s="431"/>
      <c r="KLX67" s="431"/>
      <c r="KLY67" s="431"/>
      <c r="KLZ67" s="431"/>
      <c r="KMA67" s="431"/>
      <c r="KMB67" s="431"/>
      <c r="KMC67" s="431"/>
      <c r="KMD67" s="431"/>
      <c r="KME67" s="431"/>
      <c r="KMF67" s="431"/>
      <c r="KMG67" s="431"/>
      <c r="KMH67" s="431"/>
      <c r="KMI67" s="431"/>
      <c r="KMJ67" s="431"/>
      <c r="KMK67" s="431"/>
      <c r="KML67" s="431"/>
      <c r="KMM67" s="431"/>
      <c r="KMN67" s="431"/>
      <c r="KMO67" s="431"/>
      <c r="KMP67" s="431"/>
      <c r="KMQ67" s="431"/>
      <c r="KMR67" s="431"/>
      <c r="KMS67" s="431"/>
      <c r="KMT67" s="431"/>
      <c r="KMU67" s="431"/>
      <c r="KMV67" s="431"/>
      <c r="KMW67" s="431"/>
      <c r="KMX67" s="431"/>
      <c r="KMY67" s="431"/>
      <c r="KMZ67" s="431"/>
      <c r="KNA67" s="431"/>
      <c r="KNB67" s="431"/>
      <c r="KNC67" s="431"/>
      <c r="KND67" s="431"/>
      <c r="KNE67" s="431"/>
      <c r="KNF67" s="431"/>
      <c r="KNG67" s="431"/>
      <c r="KNH67" s="431"/>
      <c r="KNI67" s="431"/>
      <c r="KNJ67" s="431"/>
      <c r="KNK67" s="431"/>
      <c r="KNL67" s="431"/>
      <c r="KNM67" s="431"/>
      <c r="KNN67" s="431"/>
      <c r="KNO67" s="431"/>
      <c r="KNP67" s="431"/>
      <c r="KNQ67" s="431"/>
      <c r="KNR67" s="431"/>
      <c r="KNS67" s="431"/>
      <c r="KNT67" s="431"/>
      <c r="KNU67" s="431"/>
      <c r="KNV67" s="431"/>
      <c r="KNW67" s="431"/>
      <c r="KNX67" s="431"/>
      <c r="KNY67" s="431"/>
      <c r="KNZ67" s="431"/>
      <c r="KOA67" s="431"/>
      <c r="KOB67" s="431"/>
      <c r="KOC67" s="431"/>
      <c r="KOD67" s="431"/>
      <c r="KOE67" s="431"/>
      <c r="KOF67" s="431"/>
      <c r="KOG67" s="431"/>
      <c r="KOH67" s="431"/>
      <c r="KOI67" s="431"/>
      <c r="KOJ67" s="431"/>
      <c r="KOK67" s="431"/>
      <c r="KOL67" s="431"/>
      <c r="KOM67" s="431"/>
      <c r="KON67" s="431"/>
      <c r="KOO67" s="431"/>
      <c r="KOP67" s="431"/>
      <c r="KOQ67" s="431"/>
      <c r="KOR67" s="431"/>
      <c r="KOS67" s="431"/>
      <c r="KOT67" s="431"/>
      <c r="KOU67" s="431"/>
      <c r="KOV67" s="431"/>
      <c r="KOW67" s="431"/>
      <c r="KOX67" s="431"/>
      <c r="KOY67" s="431"/>
      <c r="KOZ67" s="431"/>
      <c r="KPA67" s="431"/>
      <c r="KPB67" s="431"/>
      <c r="KPC67" s="431"/>
      <c r="KPD67" s="431"/>
      <c r="KPE67" s="431"/>
      <c r="KPF67" s="431"/>
      <c r="KPG67" s="431"/>
      <c r="KPH67" s="431"/>
      <c r="KPI67" s="431"/>
      <c r="KPJ67" s="431"/>
      <c r="KPK67" s="431"/>
      <c r="KPL67" s="431"/>
      <c r="KPM67" s="431"/>
      <c r="KPN67" s="431"/>
      <c r="KPO67" s="431"/>
      <c r="KPP67" s="431"/>
      <c r="KPQ67" s="431"/>
      <c r="KPR67" s="431"/>
      <c r="KPS67" s="431"/>
      <c r="KPT67" s="431"/>
      <c r="KPU67" s="431"/>
      <c r="KPV67" s="431"/>
      <c r="KPW67" s="431"/>
      <c r="KPX67" s="431"/>
      <c r="KPY67" s="431"/>
      <c r="KPZ67" s="431"/>
      <c r="KQA67" s="431"/>
      <c r="KQB67" s="431"/>
      <c r="KQC67" s="431"/>
      <c r="KQD67" s="431"/>
      <c r="KQE67" s="431"/>
      <c r="KQF67" s="431"/>
      <c r="KQG67" s="431"/>
      <c r="KQH67" s="431"/>
      <c r="KQI67" s="431"/>
      <c r="KQJ67" s="431"/>
      <c r="KQK67" s="431"/>
      <c r="KQL67" s="431"/>
      <c r="KQM67" s="431"/>
      <c r="KQN67" s="431"/>
      <c r="KQO67" s="431"/>
      <c r="KQP67" s="431"/>
      <c r="KQQ67" s="431"/>
      <c r="KQR67" s="431"/>
      <c r="KQS67" s="431"/>
      <c r="KQT67" s="431"/>
      <c r="KQU67" s="431"/>
      <c r="KQV67" s="431"/>
      <c r="KQW67" s="431"/>
      <c r="KQX67" s="431"/>
      <c r="KQY67" s="431"/>
      <c r="KQZ67" s="431"/>
      <c r="KRA67" s="431"/>
      <c r="KRB67" s="431"/>
      <c r="KRC67" s="431"/>
      <c r="KRD67" s="431"/>
      <c r="KRE67" s="431"/>
      <c r="KRF67" s="431"/>
      <c r="KRG67" s="431"/>
      <c r="KRH67" s="431"/>
      <c r="KRI67" s="431"/>
      <c r="KRJ67" s="431"/>
      <c r="KRK67" s="431"/>
      <c r="KRL67" s="431"/>
      <c r="KRM67" s="431"/>
      <c r="KRN67" s="431"/>
      <c r="KRO67" s="431"/>
      <c r="KRP67" s="431"/>
      <c r="KRQ67" s="431"/>
      <c r="KRR67" s="431"/>
      <c r="KRS67" s="431"/>
      <c r="KRT67" s="431"/>
      <c r="KRU67" s="431"/>
      <c r="KRV67" s="431"/>
      <c r="KRW67" s="431"/>
      <c r="KRX67" s="431"/>
      <c r="KRY67" s="431"/>
      <c r="KRZ67" s="431"/>
      <c r="KSA67" s="431"/>
      <c r="KSB67" s="431"/>
      <c r="KSC67" s="431"/>
      <c r="KSD67" s="431"/>
      <c r="KSE67" s="431"/>
      <c r="KSF67" s="431"/>
      <c r="KSG67" s="431"/>
      <c r="KSH67" s="431"/>
      <c r="KSI67" s="431"/>
      <c r="KSJ67" s="431"/>
      <c r="KSK67" s="431"/>
      <c r="KSL67" s="431"/>
      <c r="KSM67" s="431"/>
      <c r="KSN67" s="431"/>
      <c r="KSO67" s="431"/>
      <c r="KSP67" s="431"/>
      <c r="KSQ67" s="431"/>
      <c r="KSR67" s="431"/>
      <c r="KSS67" s="431"/>
      <c r="KST67" s="431"/>
      <c r="KSU67" s="431"/>
      <c r="KSV67" s="431"/>
      <c r="KSW67" s="431"/>
      <c r="KSX67" s="431"/>
      <c r="KSY67" s="431"/>
      <c r="KSZ67" s="431"/>
      <c r="KTA67" s="431"/>
      <c r="KTB67" s="431"/>
      <c r="KTC67" s="431"/>
      <c r="KTD67" s="431"/>
      <c r="KTE67" s="431"/>
      <c r="KTF67" s="431"/>
      <c r="KTG67" s="431"/>
      <c r="KTH67" s="431"/>
      <c r="KTI67" s="431"/>
      <c r="KTJ67" s="431"/>
      <c r="KTK67" s="431"/>
      <c r="KTL67" s="431"/>
      <c r="KTM67" s="431"/>
      <c r="KTN67" s="431"/>
      <c r="KTO67" s="431"/>
      <c r="KTP67" s="431"/>
      <c r="KTQ67" s="431"/>
      <c r="KTR67" s="431"/>
      <c r="KTS67" s="431"/>
      <c r="KTT67" s="431"/>
      <c r="KTU67" s="431"/>
      <c r="KTV67" s="431"/>
      <c r="KTW67" s="431"/>
      <c r="KTX67" s="431"/>
      <c r="KTY67" s="431"/>
      <c r="KTZ67" s="431"/>
      <c r="KUA67" s="431"/>
      <c r="KUB67" s="431"/>
      <c r="KUC67" s="431"/>
      <c r="KUD67" s="431"/>
      <c r="KUE67" s="431"/>
      <c r="KUF67" s="431"/>
      <c r="KUG67" s="431"/>
      <c r="KUH67" s="431"/>
      <c r="KUI67" s="431"/>
      <c r="KUJ67" s="431"/>
      <c r="KUK67" s="431"/>
      <c r="KUL67" s="431"/>
      <c r="KUM67" s="431"/>
      <c r="KUN67" s="431"/>
      <c r="KUO67" s="431"/>
      <c r="KUP67" s="431"/>
      <c r="KUQ67" s="431"/>
      <c r="KUR67" s="431"/>
      <c r="KUS67" s="431"/>
      <c r="KUT67" s="431"/>
      <c r="KUU67" s="431"/>
      <c r="KUV67" s="431"/>
      <c r="KUW67" s="431"/>
      <c r="KUX67" s="431"/>
      <c r="KUY67" s="431"/>
      <c r="KUZ67" s="431"/>
      <c r="KVA67" s="431"/>
      <c r="KVB67" s="431"/>
      <c r="KVC67" s="431"/>
      <c r="KVD67" s="431"/>
      <c r="KVE67" s="431"/>
      <c r="KVF67" s="431"/>
      <c r="KVG67" s="431"/>
      <c r="KVH67" s="431"/>
      <c r="KVI67" s="431"/>
      <c r="KVJ67" s="431"/>
      <c r="KVK67" s="431"/>
      <c r="KVL67" s="431"/>
      <c r="KVM67" s="431"/>
      <c r="KVN67" s="431"/>
      <c r="KVO67" s="431"/>
      <c r="KVP67" s="431"/>
      <c r="KVQ67" s="431"/>
      <c r="KVR67" s="431"/>
      <c r="KVS67" s="431"/>
      <c r="KVT67" s="431"/>
      <c r="KVU67" s="431"/>
      <c r="KVV67" s="431"/>
      <c r="KVW67" s="431"/>
      <c r="KVX67" s="431"/>
      <c r="KVY67" s="431"/>
      <c r="KVZ67" s="431"/>
      <c r="KWA67" s="431"/>
      <c r="KWB67" s="431"/>
      <c r="KWC67" s="431"/>
      <c r="KWD67" s="431"/>
      <c r="KWE67" s="431"/>
      <c r="KWF67" s="431"/>
      <c r="KWG67" s="431"/>
      <c r="KWH67" s="431"/>
      <c r="KWI67" s="431"/>
      <c r="KWJ67" s="431"/>
      <c r="KWK67" s="431"/>
      <c r="KWL67" s="431"/>
      <c r="KWM67" s="431"/>
      <c r="KWN67" s="431"/>
      <c r="KWO67" s="431"/>
      <c r="KWP67" s="431"/>
      <c r="KWQ67" s="431"/>
      <c r="KWR67" s="431"/>
      <c r="KWS67" s="431"/>
      <c r="KWT67" s="431"/>
      <c r="KWU67" s="431"/>
      <c r="KWV67" s="431"/>
      <c r="KWW67" s="431"/>
      <c r="KWX67" s="431"/>
      <c r="KWY67" s="431"/>
      <c r="KWZ67" s="431"/>
      <c r="KXA67" s="431"/>
      <c r="KXB67" s="431"/>
      <c r="KXC67" s="431"/>
      <c r="KXD67" s="431"/>
      <c r="KXE67" s="431"/>
      <c r="KXF67" s="431"/>
      <c r="KXG67" s="431"/>
      <c r="KXH67" s="431"/>
      <c r="KXI67" s="431"/>
      <c r="KXJ67" s="431"/>
      <c r="KXK67" s="431"/>
      <c r="KXL67" s="431"/>
      <c r="KXM67" s="431"/>
      <c r="KXN67" s="431"/>
      <c r="KXO67" s="431"/>
      <c r="KXP67" s="431"/>
      <c r="KXQ67" s="431"/>
      <c r="KXR67" s="431"/>
      <c r="KXS67" s="431"/>
      <c r="KXT67" s="431"/>
      <c r="KXU67" s="431"/>
      <c r="KXV67" s="431"/>
      <c r="KXW67" s="431"/>
      <c r="KXX67" s="431"/>
      <c r="KXY67" s="431"/>
      <c r="KXZ67" s="431"/>
      <c r="KYA67" s="431"/>
      <c r="KYB67" s="431"/>
      <c r="KYC67" s="431"/>
      <c r="KYD67" s="431"/>
      <c r="KYE67" s="431"/>
      <c r="KYF67" s="431"/>
      <c r="KYG67" s="431"/>
      <c r="KYH67" s="431"/>
      <c r="KYI67" s="431"/>
      <c r="KYJ67" s="431"/>
      <c r="KYK67" s="431"/>
      <c r="KYL67" s="431"/>
      <c r="KYM67" s="431"/>
      <c r="KYN67" s="431"/>
      <c r="KYO67" s="431"/>
      <c r="KYP67" s="431"/>
      <c r="KYQ67" s="431"/>
      <c r="KYR67" s="431"/>
      <c r="KYS67" s="431"/>
      <c r="KYT67" s="431"/>
      <c r="KYU67" s="431"/>
      <c r="KYV67" s="431"/>
      <c r="KYW67" s="431"/>
      <c r="KYX67" s="431"/>
      <c r="KYY67" s="431"/>
      <c r="KYZ67" s="431"/>
      <c r="KZA67" s="431"/>
      <c r="KZB67" s="431"/>
      <c r="KZC67" s="431"/>
      <c r="KZD67" s="431"/>
      <c r="KZE67" s="431"/>
      <c r="KZF67" s="431"/>
      <c r="KZG67" s="431"/>
      <c r="KZH67" s="431"/>
      <c r="KZI67" s="431"/>
      <c r="KZJ67" s="431"/>
      <c r="KZK67" s="431"/>
      <c r="KZL67" s="431"/>
      <c r="KZM67" s="431"/>
      <c r="KZN67" s="431"/>
      <c r="KZO67" s="431"/>
      <c r="KZP67" s="431"/>
      <c r="KZQ67" s="431"/>
      <c r="KZR67" s="431"/>
      <c r="KZS67" s="431"/>
      <c r="KZT67" s="431"/>
      <c r="KZU67" s="431"/>
      <c r="KZV67" s="431"/>
      <c r="KZW67" s="431"/>
      <c r="KZX67" s="431"/>
      <c r="KZY67" s="431"/>
      <c r="KZZ67" s="431"/>
      <c r="LAA67" s="431"/>
      <c r="LAB67" s="431"/>
      <c r="LAC67" s="431"/>
      <c r="LAD67" s="431"/>
      <c r="LAE67" s="431"/>
      <c r="LAF67" s="431"/>
      <c r="LAG67" s="431"/>
      <c r="LAH67" s="431"/>
      <c r="LAI67" s="431"/>
      <c r="LAJ67" s="431"/>
      <c r="LAK67" s="431"/>
      <c r="LAL67" s="431"/>
      <c r="LAM67" s="431"/>
      <c r="LAN67" s="431"/>
      <c r="LAO67" s="431"/>
      <c r="LAP67" s="431"/>
      <c r="LAQ67" s="431"/>
      <c r="LAR67" s="431"/>
      <c r="LAS67" s="431"/>
      <c r="LAT67" s="431"/>
      <c r="LAU67" s="431"/>
      <c r="LAV67" s="431"/>
      <c r="LAW67" s="431"/>
      <c r="LAX67" s="431"/>
      <c r="LAY67" s="431"/>
      <c r="LAZ67" s="431"/>
      <c r="LBA67" s="431"/>
      <c r="LBB67" s="431"/>
      <c r="LBC67" s="431"/>
      <c r="LBD67" s="431"/>
      <c r="LBE67" s="431"/>
      <c r="LBF67" s="431"/>
      <c r="LBG67" s="431"/>
      <c r="LBH67" s="431"/>
      <c r="LBI67" s="431"/>
      <c r="LBJ67" s="431"/>
      <c r="LBK67" s="431"/>
      <c r="LBL67" s="431"/>
      <c r="LBM67" s="431"/>
      <c r="LBN67" s="431"/>
      <c r="LBO67" s="431"/>
      <c r="LBP67" s="431"/>
      <c r="LBQ67" s="431"/>
      <c r="LBR67" s="431"/>
      <c r="LBS67" s="431"/>
      <c r="LBT67" s="431"/>
      <c r="LBU67" s="431"/>
      <c r="LBV67" s="431"/>
      <c r="LBW67" s="431"/>
      <c r="LBX67" s="431"/>
      <c r="LBY67" s="431"/>
      <c r="LBZ67" s="431"/>
      <c r="LCA67" s="431"/>
      <c r="LCB67" s="431"/>
      <c r="LCC67" s="431"/>
      <c r="LCD67" s="431"/>
      <c r="LCE67" s="431"/>
      <c r="LCF67" s="431"/>
      <c r="LCG67" s="431"/>
      <c r="LCH67" s="431"/>
      <c r="LCI67" s="431"/>
      <c r="LCJ67" s="431"/>
      <c r="LCK67" s="431"/>
      <c r="LCL67" s="431"/>
      <c r="LCM67" s="431"/>
      <c r="LCN67" s="431"/>
      <c r="LCO67" s="431"/>
      <c r="LCP67" s="431"/>
      <c r="LCQ67" s="431"/>
      <c r="LCR67" s="431"/>
      <c r="LCS67" s="431"/>
      <c r="LCT67" s="431"/>
      <c r="LCU67" s="431"/>
      <c r="LCV67" s="431"/>
      <c r="LCW67" s="431"/>
      <c r="LCX67" s="431"/>
      <c r="LCY67" s="431"/>
      <c r="LCZ67" s="431"/>
      <c r="LDA67" s="431"/>
      <c r="LDB67" s="431"/>
      <c r="LDC67" s="431"/>
      <c r="LDD67" s="431"/>
      <c r="LDE67" s="431"/>
      <c r="LDF67" s="431"/>
      <c r="LDG67" s="431"/>
      <c r="LDH67" s="431"/>
      <c r="LDI67" s="431"/>
      <c r="LDJ67" s="431"/>
      <c r="LDK67" s="431"/>
      <c r="LDL67" s="431"/>
      <c r="LDM67" s="431"/>
      <c r="LDN67" s="431"/>
      <c r="LDO67" s="431"/>
      <c r="LDP67" s="431"/>
      <c r="LDQ67" s="431"/>
      <c r="LDR67" s="431"/>
      <c r="LDS67" s="431"/>
      <c r="LDT67" s="431"/>
      <c r="LDU67" s="431"/>
      <c r="LDV67" s="431"/>
      <c r="LDW67" s="431"/>
      <c r="LDX67" s="431"/>
      <c r="LDY67" s="431"/>
      <c r="LDZ67" s="431"/>
      <c r="LEA67" s="431"/>
      <c r="LEB67" s="431"/>
      <c r="LEC67" s="431"/>
      <c r="LED67" s="431"/>
      <c r="LEE67" s="431"/>
      <c r="LEF67" s="431"/>
      <c r="LEG67" s="431"/>
      <c r="LEH67" s="431"/>
      <c r="LEI67" s="431"/>
      <c r="LEJ67" s="431"/>
      <c r="LEK67" s="431"/>
      <c r="LEL67" s="431"/>
      <c r="LEM67" s="431"/>
      <c r="LEN67" s="431"/>
      <c r="LEO67" s="431"/>
      <c r="LEP67" s="431"/>
      <c r="LEQ67" s="431"/>
      <c r="LER67" s="431"/>
      <c r="LES67" s="431"/>
      <c r="LET67" s="431"/>
      <c r="LEU67" s="431"/>
      <c r="LEV67" s="431"/>
      <c r="LEW67" s="431"/>
      <c r="LEX67" s="431"/>
      <c r="LEY67" s="431"/>
      <c r="LEZ67" s="431"/>
      <c r="LFA67" s="431"/>
      <c r="LFB67" s="431"/>
      <c r="LFC67" s="431"/>
      <c r="LFD67" s="431"/>
      <c r="LFE67" s="431"/>
      <c r="LFF67" s="431"/>
      <c r="LFG67" s="431"/>
      <c r="LFH67" s="431"/>
      <c r="LFI67" s="431"/>
      <c r="LFJ67" s="431"/>
      <c r="LFK67" s="431"/>
      <c r="LFL67" s="431"/>
      <c r="LFM67" s="431"/>
      <c r="LFN67" s="431"/>
      <c r="LFO67" s="431"/>
      <c r="LFP67" s="431"/>
      <c r="LFQ67" s="431"/>
      <c r="LFR67" s="431"/>
      <c r="LFS67" s="431"/>
      <c r="LFT67" s="431"/>
      <c r="LFU67" s="431"/>
      <c r="LFV67" s="431"/>
      <c r="LFW67" s="431"/>
      <c r="LFX67" s="431"/>
      <c r="LFY67" s="431"/>
      <c r="LFZ67" s="431"/>
      <c r="LGA67" s="431"/>
      <c r="LGB67" s="431"/>
      <c r="LGC67" s="431"/>
      <c r="LGD67" s="431"/>
      <c r="LGE67" s="431"/>
      <c r="LGF67" s="431"/>
      <c r="LGG67" s="431"/>
      <c r="LGH67" s="431"/>
      <c r="LGI67" s="431"/>
      <c r="LGJ67" s="431"/>
      <c r="LGK67" s="431"/>
      <c r="LGL67" s="431"/>
      <c r="LGM67" s="431"/>
      <c r="LGN67" s="431"/>
      <c r="LGO67" s="431"/>
      <c r="LGP67" s="431"/>
      <c r="LGQ67" s="431"/>
      <c r="LGR67" s="431"/>
      <c r="LGS67" s="431"/>
      <c r="LGT67" s="431"/>
      <c r="LGU67" s="431"/>
      <c r="LGV67" s="431"/>
      <c r="LGW67" s="431"/>
      <c r="LGX67" s="431"/>
      <c r="LGY67" s="431"/>
      <c r="LGZ67" s="431"/>
      <c r="LHA67" s="431"/>
      <c r="LHB67" s="431"/>
      <c r="LHC67" s="431"/>
      <c r="LHD67" s="431"/>
      <c r="LHE67" s="431"/>
      <c r="LHF67" s="431"/>
      <c r="LHG67" s="431"/>
      <c r="LHH67" s="431"/>
      <c r="LHI67" s="431"/>
      <c r="LHJ67" s="431"/>
      <c r="LHK67" s="431"/>
      <c r="LHL67" s="431"/>
      <c r="LHM67" s="431"/>
      <c r="LHN67" s="431"/>
      <c r="LHO67" s="431"/>
      <c r="LHP67" s="431"/>
      <c r="LHQ67" s="431"/>
      <c r="LHR67" s="431"/>
      <c r="LHS67" s="431"/>
      <c r="LHT67" s="431"/>
      <c r="LHU67" s="431"/>
      <c r="LHV67" s="431"/>
      <c r="LHW67" s="431"/>
      <c r="LHX67" s="431"/>
      <c r="LHY67" s="431"/>
      <c r="LHZ67" s="431"/>
      <c r="LIA67" s="431"/>
      <c r="LIB67" s="431"/>
      <c r="LIC67" s="431"/>
      <c r="LID67" s="431"/>
      <c r="LIE67" s="431"/>
      <c r="LIF67" s="431"/>
      <c r="LIG67" s="431"/>
      <c r="LIH67" s="431"/>
      <c r="LII67" s="431"/>
      <c r="LIJ67" s="431"/>
      <c r="LIK67" s="431"/>
      <c r="LIL67" s="431"/>
      <c r="LIM67" s="431"/>
      <c r="LIN67" s="431"/>
      <c r="LIO67" s="431"/>
      <c r="LIP67" s="431"/>
      <c r="LIQ67" s="431"/>
      <c r="LIR67" s="431"/>
      <c r="LIS67" s="431"/>
      <c r="LIT67" s="431"/>
      <c r="LIU67" s="431"/>
      <c r="LIV67" s="431"/>
      <c r="LIW67" s="431"/>
      <c r="LIX67" s="431"/>
      <c r="LIY67" s="431"/>
      <c r="LIZ67" s="431"/>
      <c r="LJA67" s="431"/>
      <c r="LJB67" s="431"/>
      <c r="LJC67" s="431"/>
      <c r="LJD67" s="431"/>
      <c r="LJE67" s="431"/>
      <c r="LJF67" s="431"/>
      <c r="LJG67" s="431"/>
      <c r="LJH67" s="431"/>
      <c r="LJI67" s="431"/>
      <c r="LJJ67" s="431"/>
      <c r="LJK67" s="431"/>
      <c r="LJL67" s="431"/>
      <c r="LJM67" s="431"/>
      <c r="LJN67" s="431"/>
      <c r="LJO67" s="431"/>
      <c r="LJP67" s="431"/>
      <c r="LJQ67" s="431"/>
      <c r="LJR67" s="431"/>
      <c r="LJS67" s="431"/>
      <c r="LJT67" s="431"/>
      <c r="LJU67" s="431"/>
      <c r="LJV67" s="431"/>
      <c r="LJW67" s="431"/>
      <c r="LJX67" s="431"/>
      <c r="LJY67" s="431"/>
      <c r="LJZ67" s="431"/>
      <c r="LKA67" s="431"/>
      <c r="LKB67" s="431"/>
      <c r="LKC67" s="431"/>
      <c r="LKD67" s="431"/>
      <c r="LKE67" s="431"/>
      <c r="LKF67" s="431"/>
      <c r="LKG67" s="431"/>
      <c r="LKH67" s="431"/>
      <c r="LKI67" s="431"/>
      <c r="LKJ67" s="431"/>
      <c r="LKK67" s="431"/>
      <c r="LKL67" s="431"/>
      <c r="LKM67" s="431"/>
      <c r="LKN67" s="431"/>
      <c r="LKO67" s="431"/>
      <c r="LKP67" s="431"/>
      <c r="LKQ67" s="431"/>
      <c r="LKR67" s="431"/>
      <c r="LKS67" s="431"/>
      <c r="LKT67" s="431"/>
      <c r="LKU67" s="431"/>
      <c r="LKV67" s="431"/>
      <c r="LKW67" s="431"/>
      <c r="LKX67" s="431"/>
      <c r="LKY67" s="431"/>
      <c r="LKZ67" s="431"/>
      <c r="LLA67" s="431"/>
      <c r="LLB67" s="431"/>
      <c r="LLC67" s="431"/>
      <c r="LLD67" s="431"/>
      <c r="LLE67" s="431"/>
      <c r="LLF67" s="431"/>
      <c r="LLG67" s="431"/>
      <c r="LLH67" s="431"/>
      <c r="LLI67" s="431"/>
      <c r="LLJ67" s="431"/>
      <c r="LLK67" s="431"/>
      <c r="LLL67" s="431"/>
      <c r="LLM67" s="431"/>
      <c r="LLN67" s="431"/>
      <c r="LLO67" s="431"/>
      <c r="LLP67" s="431"/>
      <c r="LLQ67" s="431"/>
      <c r="LLR67" s="431"/>
      <c r="LLS67" s="431"/>
      <c r="LLT67" s="431"/>
      <c r="LLU67" s="431"/>
      <c r="LLV67" s="431"/>
      <c r="LLW67" s="431"/>
      <c r="LLX67" s="431"/>
      <c r="LLY67" s="431"/>
      <c r="LLZ67" s="431"/>
      <c r="LMA67" s="431"/>
      <c r="LMB67" s="431"/>
      <c r="LMC67" s="431"/>
      <c r="LMD67" s="431"/>
      <c r="LME67" s="431"/>
      <c r="LMF67" s="431"/>
      <c r="LMG67" s="431"/>
      <c r="LMH67" s="431"/>
      <c r="LMI67" s="431"/>
      <c r="LMJ67" s="431"/>
      <c r="LMK67" s="431"/>
      <c r="LML67" s="431"/>
      <c r="LMM67" s="431"/>
      <c r="LMN67" s="431"/>
      <c r="LMO67" s="431"/>
      <c r="LMP67" s="431"/>
      <c r="LMQ67" s="431"/>
      <c r="LMR67" s="431"/>
      <c r="LMS67" s="431"/>
      <c r="LMT67" s="431"/>
      <c r="LMU67" s="431"/>
      <c r="LMV67" s="431"/>
      <c r="LMW67" s="431"/>
      <c r="LMX67" s="431"/>
      <c r="LMY67" s="431"/>
      <c r="LMZ67" s="431"/>
      <c r="LNA67" s="431"/>
      <c r="LNB67" s="431"/>
      <c r="LNC67" s="431"/>
      <c r="LND67" s="431"/>
      <c r="LNE67" s="431"/>
      <c r="LNF67" s="431"/>
      <c r="LNG67" s="431"/>
      <c r="LNH67" s="431"/>
      <c r="LNI67" s="431"/>
      <c r="LNJ67" s="431"/>
      <c r="LNK67" s="431"/>
      <c r="LNL67" s="431"/>
      <c r="LNM67" s="431"/>
      <c r="LNN67" s="431"/>
      <c r="LNO67" s="431"/>
      <c r="LNP67" s="431"/>
      <c r="LNQ67" s="431"/>
      <c r="LNR67" s="431"/>
      <c r="LNS67" s="431"/>
      <c r="LNT67" s="431"/>
      <c r="LNU67" s="431"/>
      <c r="LNV67" s="431"/>
      <c r="LNW67" s="431"/>
      <c r="LNX67" s="431"/>
      <c r="LNY67" s="431"/>
      <c r="LNZ67" s="431"/>
      <c r="LOA67" s="431"/>
      <c r="LOB67" s="431"/>
      <c r="LOC67" s="431"/>
      <c r="LOD67" s="431"/>
      <c r="LOE67" s="431"/>
      <c r="LOF67" s="431"/>
      <c r="LOG67" s="431"/>
      <c r="LOH67" s="431"/>
      <c r="LOI67" s="431"/>
      <c r="LOJ67" s="431"/>
      <c r="LOK67" s="431"/>
      <c r="LOL67" s="431"/>
      <c r="LOM67" s="431"/>
      <c r="LON67" s="431"/>
      <c r="LOO67" s="431"/>
      <c r="LOP67" s="431"/>
      <c r="LOQ67" s="431"/>
      <c r="LOR67" s="431"/>
      <c r="LOS67" s="431"/>
      <c r="LOT67" s="431"/>
      <c r="LOU67" s="431"/>
      <c r="LOV67" s="431"/>
      <c r="LOW67" s="431"/>
      <c r="LOX67" s="431"/>
      <c r="LOY67" s="431"/>
      <c r="LOZ67" s="431"/>
      <c r="LPA67" s="431"/>
      <c r="LPB67" s="431"/>
      <c r="LPC67" s="431"/>
      <c r="LPD67" s="431"/>
      <c r="LPE67" s="431"/>
      <c r="LPF67" s="431"/>
      <c r="LPG67" s="431"/>
      <c r="LPH67" s="431"/>
      <c r="LPI67" s="431"/>
      <c r="LPJ67" s="431"/>
      <c r="LPK67" s="431"/>
      <c r="LPL67" s="431"/>
      <c r="LPM67" s="431"/>
      <c r="LPN67" s="431"/>
      <c r="LPO67" s="431"/>
      <c r="LPP67" s="431"/>
      <c r="LPQ67" s="431"/>
      <c r="LPR67" s="431"/>
      <c r="LPS67" s="431"/>
      <c r="LPT67" s="431"/>
      <c r="LPU67" s="431"/>
      <c r="LPV67" s="431"/>
      <c r="LPW67" s="431"/>
      <c r="LPX67" s="431"/>
      <c r="LPY67" s="431"/>
      <c r="LPZ67" s="431"/>
      <c r="LQA67" s="431"/>
      <c r="LQB67" s="431"/>
      <c r="LQC67" s="431"/>
      <c r="LQD67" s="431"/>
      <c r="LQE67" s="431"/>
      <c r="LQF67" s="431"/>
      <c r="LQG67" s="431"/>
      <c r="LQH67" s="431"/>
      <c r="LQI67" s="431"/>
      <c r="LQJ67" s="431"/>
      <c r="LQK67" s="431"/>
      <c r="LQL67" s="431"/>
      <c r="LQM67" s="431"/>
      <c r="LQN67" s="431"/>
      <c r="LQO67" s="431"/>
      <c r="LQP67" s="431"/>
      <c r="LQQ67" s="431"/>
      <c r="LQR67" s="431"/>
      <c r="LQS67" s="431"/>
      <c r="LQT67" s="431"/>
      <c r="LQU67" s="431"/>
      <c r="LQV67" s="431"/>
      <c r="LQW67" s="431"/>
      <c r="LQX67" s="431"/>
      <c r="LQY67" s="431"/>
      <c r="LQZ67" s="431"/>
      <c r="LRA67" s="431"/>
      <c r="LRB67" s="431"/>
      <c r="LRC67" s="431"/>
      <c r="LRD67" s="431"/>
      <c r="LRE67" s="431"/>
      <c r="LRF67" s="431"/>
      <c r="LRG67" s="431"/>
      <c r="LRH67" s="431"/>
      <c r="LRI67" s="431"/>
      <c r="LRJ67" s="431"/>
      <c r="LRK67" s="431"/>
      <c r="LRL67" s="431"/>
      <c r="LRM67" s="431"/>
      <c r="LRN67" s="431"/>
      <c r="LRO67" s="431"/>
      <c r="LRP67" s="431"/>
      <c r="LRQ67" s="431"/>
      <c r="LRR67" s="431"/>
      <c r="LRS67" s="431"/>
      <c r="LRT67" s="431"/>
      <c r="LRU67" s="431"/>
      <c r="LRV67" s="431"/>
      <c r="LRW67" s="431"/>
      <c r="LRX67" s="431"/>
      <c r="LRY67" s="431"/>
      <c r="LRZ67" s="431"/>
      <c r="LSA67" s="431"/>
      <c r="LSB67" s="431"/>
      <c r="LSC67" s="431"/>
      <c r="LSD67" s="431"/>
      <c r="LSE67" s="431"/>
      <c r="LSF67" s="431"/>
      <c r="LSG67" s="431"/>
      <c r="LSH67" s="431"/>
      <c r="LSI67" s="431"/>
      <c r="LSJ67" s="431"/>
      <c r="LSK67" s="431"/>
      <c r="LSL67" s="431"/>
      <c r="LSM67" s="431"/>
      <c r="LSN67" s="431"/>
      <c r="LSO67" s="431"/>
      <c r="LSP67" s="431"/>
      <c r="LSQ67" s="431"/>
      <c r="LSR67" s="431"/>
      <c r="LSS67" s="431"/>
      <c r="LST67" s="431"/>
      <c r="LSU67" s="431"/>
      <c r="LSV67" s="431"/>
      <c r="LSW67" s="431"/>
      <c r="LSX67" s="431"/>
      <c r="LSY67" s="431"/>
      <c r="LSZ67" s="431"/>
      <c r="LTA67" s="431"/>
      <c r="LTB67" s="431"/>
      <c r="LTC67" s="431"/>
      <c r="LTD67" s="431"/>
      <c r="LTE67" s="431"/>
      <c r="LTF67" s="431"/>
      <c r="LTG67" s="431"/>
      <c r="LTH67" s="431"/>
      <c r="LTI67" s="431"/>
      <c r="LTJ67" s="431"/>
      <c r="LTK67" s="431"/>
      <c r="LTL67" s="431"/>
      <c r="LTM67" s="431"/>
      <c r="LTN67" s="431"/>
      <c r="LTO67" s="431"/>
      <c r="LTP67" s="431"/>
      <c r="LTQ67" s="431"/>
      <c r="LTR67" s="431"/>
      <c r="LTS67" s="431"/>
      <c r="LTT67" s="431"/>
      <c r="LTU67" s="431"/>
      <c r="LTV67" s="431"/>
      <c r="LTW67" s="431"/>
      <c r="LTX67" s="431"/>
      <c r="LTY67" s="431"/>
      <c r="LTZ67" s="431"/>
      <c r="LUA67" s="431"/>
      <c r="LUB67" s="431"/>
      <c r="LUC67" s="431"/>
      <c r="LUD67" s="431"/>
      <c r="LUE67" s="431"/>
      <c r="LUF67" s="431"/>
      <c r="LUG67" s="431"/>
      <c r="LUH67" s="431"/>
      <c r="LUI67" s="431"/>
      <c r="LUJ67" s="431"/>
      <c r="LUK67" s="431"/>
      <c r="LUL67" s="431"/>
      <c r="LUM67" s="431"/>
      <c r="LUN67" s="431"/>
      <c r="LUO67" s="431"/>
      <c r="LUP67" s="431"/>
      <c r="LUQ67" s="431"/>
      <c r="LUR67" s="431"/>
      <c r="LUS67" s="431"/>
      <c r="LUT67" s="431"/>
      <c r="LUU67" s="431"/>
      <c r="LUV67" s="431"/>
      <c r="LUW67" s="431"/>
      <c r="LUX67" s="431"/>
      <c r="LUY67" s="431"/>
      <c r="LUZ67" s="431"/>
      <c r="LVA67" s="431"/>
      <c r="LVB67" s="431"/>
      <c r="LVC67" s="431"/>
      <c r="LVD67" s="431"/>
      <c r="LVE67" s="431"/>
      <c r="LVF67" s="431"/>
      <c r="LVG67" s="431"/>
      <c r="LVH67" s="431"/>
      <c r="LVI67" s="431"/>
      <c r="LVJ67" s="431"/>
      <c r="LVK67" s="431"/>
      <c r="LVL67" s="431"/>
      <c r="LVM67" s="431"/>
      <c r="LVN67" s="431"/>
      <c r="LVO67" s="431"/>
      <c r="LVP67" s="431"/>
      <c r="LVQ67" s="431"/>
      <c r="LVR67" s="431"/>
      <c r="LVS67" s="431"/>
      <c r="LVT67" s="431"/>
      <c r="LVU67" s="431"/>
      <c r="LVV67" s="431"/>
      <c r="LVW67" s="431"/>
      <c r="LVX67" s="431"/>
      <c r="LVY67" s="431"/>
      <c r="LVZ67" s="431"/>
      <c r="LWA67" s="431"/>
      <c r="LWB67" s="431"/>
      <c r="LWC67" s="431"/>
      <c r="LWD67" s="431"/>
      <c r="LWE67" s="431"/>
      <c r="LWF67" s="431"/>
      <c r="LWG67" s="431"/>
      <c r="LWH67" s="431"/>
      <c r="LWI67" s="431"/>
      <c r="LWJ67" s="431"/>
      <c r="LWK67" s="431"/>
      <c r="LWL67" s="431"/>
      <c r="LWM67" s="431"/>
      <c r="LWN67" s="431"/>
      <c r="LWO67" s="431"/>
      <c r="LWP67" s="431"/>
      <c r="LWQ67" s="431"/>
      <c r="LWR67" s="431"/>
      <c r="LWS67" s="431"/>
      <c r="LWT67" s="431"/>
      <c r="LWU67" s="431"/>
      <c r="LWV67" s="431"/>
      <c r="LWW67" s="431"/>
      <c r="LWX67" s="431"/>
      <c r="LWY67" s="431"/>
      <c r="LWZ67" s="431"/>
      <c r="LXA67" s="431"/>
      <c r="LXB67" s="431"/>
      <c r="LXC67" s="431"/>
      <c r="LXD67" s="431"/>
      <c r="LXE67" s="431"/>
      <c r="LXF67" s="431"/>
      <c r="LXG67" s="431"/>
      <c r="LXH67" s="431"/>
      <c r="LXI67" s="431"/>
      <c r="LXJ67" s="431"/>
      <c r="LXK67" s="431"/>
      <c r="LXL67" s="431"/>
      <c r="LXM67" s="431"/>
      <c r="LXN67" s="431"/>
      <c r="LXO67" s="431"/>
      <c r="LXP67" s="431"/>
      <c r="LXQ67" s="431"/>
      <c r="LXR67" s="431"/>
      <c r="LXS67" s="431"/>
      <c r="LXT67" s="431"/>
      <c r="LXU67" s="431"/>
      <c r="LXV67" s="431"/>
      <c r="LXW67" s="431"/>
      <c r="LXX67" s="431"/>
      <c r="LXY67" s="431"/>
      <c r="LXZ67" s="431"/>
      <c r="LYA67" s="431"/>
      <c r="LYB67" s="431"/>
      <c r="LYC67" s="431"/>
      <c r="LYD67" s="431"/>
      <c r="LYE67" s="431"/>
      <c r="LYF67" s="431"/>
      <c r="LYG67" s="431"/>
      <c r="LYH67" s="431"/>
      <c r="LYI67" s="431"/>
      <c r="LYJ67" s="431"/>
      <c r="LYK67" s="431"/>
      <c r="LYL67" s="431"/>
      <c r="LYM67" s="431"/>
      <c r="LYN67" s="431"/>
      <c r="LYO67" s="431"/>
      <c r="LYP67" s="431"/>
      <c r="LYQ67" s="431"/>
      <c r="LYR67" s="431"/>
      <c r="LYS67" s="431"/>
      <c r="LYT67" s="431"/>
      <c r="LYU67" s="431"/>
      <c r="LYV67" s="431"/>
      <c r="LYW67" s="431"/>
      <c r="LYX67" s="431"/>
      <c r="LYY67" s="431"/>
      <c r="LYZ67" s="431"/>
      <c r="LZA67" s="431"/>
      <c r="LZB67" s="431"/>
      <c r="LZC67" s="431"/>
      <c r="LZD67" s="431"/>
      <c r="LZE67" s="431"/>
      <c r="LZF67" s="431"/>
      <c r="LZG67" s="431"/>
      <c r="LZH67" s="431"/>
      <c r="LZI67" s="431"/>
      <c r="LZJ67" s="431"/>
      <c r="LZK67" s="431"/>
      <c r="LZL67" s="431"/>
      <c r="LZM67" s="431"/>
      <c r="LZN67" s="431"/>
      <c r="LZO67" s="431"/>
      <c r="LZP67" s="431"/>
      <c r="LZQ67" s="431"/>
      <c r="LZR67" s="431"/>
      <c r="LZS67" s="431"/>
      <c r="LZT67" s="431"/>
      <c r="LZU67" s="431"/>
      <c r="LZV67" s="431"/>
      <c r="LZW67" s="431"/>
      <c r="LZX67" s="431"/>
      <c r="LZY67" s="431"/>
      <c r="LZZ67" s="431"/>
      <c r="MAA67" s="431"/>
      <c r="MAB67" s="431"/>
      <c r="MAC67" s="431"/>
      <c r="MAD67" s="431"/>
      <c r="MAE67" s="431"/>
      <c r="MAF67" s="431"/>
      <c r="MAG67" s="431"/>
      <c r="MAH67" s="431"/>
      <c r="MAI67" s="431"/>
      <c r="MAJ67" s="431"/>
      <c r="MAK67" s="431"/>
      <c r="MAL67" s="431"/>
      <c r="MAM67" s="431"/>
      <c r="MAN67" s="431"/>
      <c r="MAO67" s="431"/>
      <c r="MAP67" s="431"/>
      <c r="MAQ67" s="431"/>
      <c r="MAR67" s="431"/>
      <c r="MAS67" s="431"/>
      <c r="MAT67" s="431"/>
      <c r="MAU67" s="431"/>
      <c r="MAV67" s="431"/>
      <c r="MAW67" s="431"/>
      <c r="MAX67" s="431"/>
      <c r="MAY67" s="431"/>
      <c r="MAZ67" s="431"/>
      <c r="MBA67" s="431"/>
      <c r="MBB67" s="431"/>
      <c r="MBC67" s="431"/>
      <c r="MBD67" s="431"/>
      <c r="MBE67" s="431"/>
      <c r="MBF67" s="431"/>
      <c r="MBG67" s="431"/>
      <c r="MBH67" s="431"/>
      <c r="MBI67" s="431"/>
      <c r="MBJ67" s="431"/>
      <c r="MBK67" s="431"/>
      <c r="MBL67" s="431"/>
      <c r="MBM67" s="431"/>
      <c r="MBN67" s="431"/>
      <c r="MBO67" s="431"/>
      <c r="MBP67" s="431"/>
      <c r="MBQ67" s="431"/>
      <c r="MBR67" s="431"/>
      <c r="MBS67" s="431"/>
      <c r="MBT67" s="431"/>
      <c r="MBU67" s="431"/>
      <c r="MBV67" s="431"/>
      <c r="MBW67" s="431"/>
      <c r="MBX67" s="431"/>
      <c r="MBY67" s="431"/>
      <c r="MBZ67" s="431"/>
      <c r="MCA67" s="431"/>
      <c r="MCB67" s="431"/>
      <c r="MCC67" s="431"/>
      <c r="MCD67" s="431"/>
      <c r="MCE67" s="431"/>
      <c r="MCF67" s="431"/>
      <c r="MCG67" s="431"/>
      <c r="MCH67" s="431"/>
      <c r="MCI67" s="431"/>
      <c r="MCJ67" s="431"/>
      <c r="MCK67" s="431"/>
      <c r="MCL67" s="431"/>
      <c r="MCM67" s="431"/>
      <c r="MCN67" s="431"/>
      <c r="MCO67" s="431"/>
      <c r="MCP67" s="431"/>
      <c r="MCQ67" s="431"/>
      <c r="MCR67" s="431"/>
      <c r="MCS67" s="431"/>
      <c r="MCT67" s="431"/>
      <c r="MCU67" s="431"/>
      <c r="MCV67" s="431"/>
      <c r="MCW67" s="431"/>
      <c r="MCX67" s="431"/>
      <c r="MCY67" s="431"/>
      <c r="MCZ67" s="431"/>
      <c r="MDA67" s="431"/>
      <c r="MDB67" s="431"/>
      <c r="MDC67" s="431"/>
      <c r="MDD67" s="431"/>
      <c r="MDE67" s="431"/>
      <c r="MDF67" s="431"/>
      <c r="MDG67" s="431"/>
      <c r="MDH67" s="431"/>
      <c r="MDI67" s="431"/>
      <c r="MDJ67" s="431"/>
      <c r="MDK67" s="431"/>
      <c r="MDL67" s="431"/>
      <c r="MDM67" s="431"/>
      <c r="MDN67" s="431"/>
      <c r="MDO67" s="431"/>
      <c r="MDP67" s="431"/>
      <c r="MDQ67" s="431"/>
      <c r="MDR67" s="431"/>
      <c r="MDS67" s="431"/>
      <c r="MDT67" s="431"/>
      <c r="MDU67" s="431"/>
      <c r="MDV67" s="431"/>
      <c r="MDW67" s="431"/>
      <c r="MDX67" s="431"/>
      <c r="MDY67" s="431"/>
      <c r="MDZ67" s="431"/>
      <c r="MEA67" s="431"/>
      <c r="MEB67" s="431"/>
      <c r="MEC67" s="431"/>
      <c r="MED67" s="431"/>
      <c r="MEE67" s="431"/>
      <c r="MEF67" s="431"/>
      <c r="MEG67" s="431"/>
      <c r="MEH67" s="431"/>
      <c r="MEI67" s="431"/>
      <c r="MEJ67" s="431"/>
      <c r="MEK67" s="431"/>
      <c r="MEL67" s="431"/>
      <c r="MEM67" s="431"/>
      <c r="MEN67" s="431"/>
      <c r="MEO67" s="431"/>
      <c r="MEP67" s="431"/>
      <c r="MEQ67" s="431"/>
      <c r="MER67" s="431"/>
      <c r="MES67" s="431"/>
      <c r="MET67" s="431"/>
      <c r="MEU67" s="431"/>
      <c r="MEV67" s="431"/>
      <c r="MEW67" s="431"/>
      <c r="MEX67" s="431"/>
      <c r="MEY67" s="431"/>
      <c r="MEZ67" s="431"/>
      <c r="MFA67" s="431"/>
      <c r="MFB67" s="431"/>
      <c r="MFC67" s="431"/>
      <c r="MFD67" s="431"/>
      <c r="MFE67" s="431"/>
      <c r="MFF67" s="431"/>
      <c r="MFG67" s="431"/>
      <c r="MFH67" s="431"/>
      <c r="MFI67" s="431"/>
      <c r="MFJ67" s="431"/>
      <c r="MFK67" s="431"/>
      <c r="MFL67" s="431"/>
      <c r="MFM67" s="431"/>
      <c r="MFN67" s="431"/>
      <c r="MFO67" s="431"/>
      <c r="MFP67" s="431"/>
      <c r="MFQ67" s="431"/>
      <c r="MFR67" s="431"/>
      <c r="MFS67" s="431"/>
      <c r="MFT67" s="431"/>
      <c r="MFU67" s="431"/>
      <c r="MFV67" s="431"/>
      <c r="MFW67" s="431"/>
      <c r="MFX67" s="431"/>
      <c r="MFY67" s="431"/>
      <c r="MFZ67" s="431"/>
      <c r="MGA67" s="431"/>
      <c r="MGB67" s="431"/>
      <c r="MGC67" s="431"/>
      <c r="MGD67" s="431"/>
      <c r="MGE67" s="431"/>
      <c r="MGF67" s="431"/>
      <c r="MGG67" s="431"/>
      <c r="MGH67" s="431"/>
      <c r="MGI67" s="431"/>
      <c r="MGJ67" s="431"/>
      <c r="MGK67" s="431"/>
      <c r="MGL67" s="431"/>
      <c r="MGM67" s="431"/>
      <c r="MGN67" s="431"/>
      <c r="MGO67" s="431"/>
      <c r="MGP67" s="431"/>
      <c r="MGQ67" s="431"/>
      <c r="MGR67" s="431"/>
      <c r="MGS67" s="431"/>
      <c r="MGT67" s="431"/>
      <c r="MGU67" s="431"/>
      <c r="MGV67" s="431"/>
      <c r="MGW67" s="431"/>
      <c r="MGX67" s="431"/>
      <c r="MGY67" s="431"/>
      <c r="MGZ67" s="431"/>
      <c r="MHA67" s="431"/>
      <c r="MHB67" s="431"/>
      <c r="MHC67" s="431"/>
      <c r="MHD67" s="431"/>
      <c r="MHE67" s="431"/>
      <c r="MHF67" s="431"/>
      <c r="MHG67" s="431"/>
      <c r="MHH67" s="431"/>
      <c r="MHI67" s="431"/>
      <c r="MHJ67" s="431"/>
      <c r="MHK67" s="431"/>
      <c r="MHL67" s="431"/>
      <c r="MHM67" s="431"/>
      <c r="MHN67" s="431"/>
      <c r="MHO67" s="431"/>
      <c r="MHP67" s="431"/>
      <c r="MHQ67" s="431"/>
      <c r="MHR67" s="431"/>
      <c r="MHS67" s="431"/>
      <c r="MHT67" s="431"/>
      <c r="MHU67" s="431"/>
      <c r="MHV67" s="431"/>
      <c r="MHW67" s="431"/>
      <c r="MHX67" s="431"/>
      <c r="MHY67" s="431"/>
      <c r="MHZ67" s="431"/>
      <c r="MIA67" s="431"/>
      <c r="MIB67" s="431"/>
      <c r="MIC67" s="431"/>
      <c r="MID67" s="431"/>
      <c r="MIE67" s="431"/>
      <c r="MIF67" s="431"/>
      <c r="MIG67" s="431"/>
      <c r="MIH67" s="431"/>
      <c r="MII67" s="431"/>
      <c r="MIJ67" s="431"/>
      <c r="MIK67" s="431"/>
      <c r="MIL67" s="431"/>
      <c r="MIM67" s="431"/>
      <c r="MIN67" s="431"/>
      <c r="MIO67" s="431"/>
      <c r="MIP67" s="431"/>
      <c r="MIQ67" s="431"/>
      <c r="MIR67" s="431"/>
      <c r="MIS67" s="431"/>
      <c r="MIT67" s="431"/>
      <c r="MIU67" s="431"/>
      <c r="MIV67" s="431"/>
      <c r="MIW67" s="431"/>
      <c r="MIX67" s="431"/>
      <c r="MIY67" s="431"/>
      <c r="MIZ67" s="431"/>
      <c r="MJA67" s="431"/>
      <c r="MJB67" s="431"/>
      <c r="MJC67" s="431"/>
      <c r="MJD67" s="431"/>
      <c r="MJE67" s="431"/>
      <c r="MJF67" s="431"/>
      <c r="MJG67" s="431"/>
      <c r="MJH67" s="431"/>
      <c r="MJI67" s="431"/>
      <c r="MJJ67" s="431"/>
      <c r="MJK67" s="431"/>
      <c r="MJL67" s="431"/>
      <c r="MJM67" s="431"/>
      <c r="MJN67" s="431"/>
      <c r="MJO67" s="431"/>
      <c r="MJP67" s="431"/>
      <c r="MJQ67" s="431"/>
      <c r="MJR67" s="431"/>
      <c r="MJS67" s="431"/>
      <c r="MJT67" s="431"/>
      <c r="MJU67" s="431"/>
      <c r="MJV67" s="431"/>
      <c r="MJW67" s="431"/>
      <c r="MJX67" s="431"/>
      <c r="MJY67" s="431"/>
      <c r="MJZ67" s="431"/>
      <c r="MKA67" s="431"/>
      <c r="MKB67" s="431"/>
      <c r="MKC67" s="431"/>
      <c r="MKD67" s="431"/>
      <c r="MKE67" s="431"/>
      <c r="MKF67" s="431"/>
      <c r="MKG67" s="431"/>
      <c r="MKH67" s="431"/>
      <c r="MKI67" s="431"/>
      <c r="MKJ67" s="431"/>
      <c r="MKK67" s="431"/>
      <c r="MKL67" s="431"/>
      <c r="MKM67" s="431"/>
      <c r="MKN67" s="431"/>
      <c r="MKO67" s="431"/>
      <c r="MKP67" s="431"/>
      <c r="MKQ67" s="431"/>
      <c r="MKR67" s="431"/>
      <c r="MKS67" s="431"/>
      <c r="MKT67" s="431"/>
      <c r="MKU67" s="431"/>
      <c r="MKV67" s="431"/>
      <c r="MKW67" s="431"/>
      <c r="MKX67" s="431"/>
      <c r="MKY67" s="431"/>
      <c r="MKZ67" s="431"/>
      <c r="MLA67" s="431"/>
      <c r="MLB67" s="431"/>
      <c r="MLC67" s="431"/>
      <c r="MLD67" s="431"/>
      <c r="MLE67" s="431"/>
      <c r="MLF67" s="431"/>
      <c r="MLG67" s="431"/>
      <c r="MLH67" s="431"/>
      <c r="MLI67" s="431"/>
      <c r="MLJ67" s="431"/>
      <c r="MLK67" s="431"/>
      <c r="MLL67" s="431"/>
      <c r="MLM67" s="431"/>
      <c r="MLN67" s="431"/>
      <c r="MLO67" s="431"/>
      <c r="MLP67" s="431"/>
      <c r="MLQ67" s="431"/>
      <c r="MLR67" s="431"/>
      <c r="MLS67" s="431"/>
      <c r="MLT67" s="431"/>
      <c r="MLU67" s="431"/>
      <c r="MLV67" s="431"/>
      <c r="MLW67" s="431"/>
      <c r="MLX67" s="431"/>
      <c r="MLY67" s="431"/>
      <c r="MLZ67" s="431"/>
      <c r="MMA67" s="431"/>
      <c r="MMB67" s="431"/>
      <c r="MMC67" s="431"/>
      <c r="MMD67" s="431"/>
      <c r="MME67" s="431"/>
      <c r="MMF67" s="431"/>
      <c r="MMG67" s="431"/>
      <c r="MMH67" s="431"/>
      <c r="MMI67" s="431"/>
      <c r="MMJ67" s="431"/>
      <c r="MMK67" s="431"/>
      <c r="MML67" s="431"/>
      <c r="MMM67" s="431"/>
      <c r="MMN67" s="431"/>
      <c r="MMO67" s="431"/>
      <c r="MMP67" s="431"/>
      <c r="MMQ67" s="431"/>
      <c r="MMR67" s="431"/>
      <c r="MMS67" s="431"/>
      <c r="MMT67" s="431"/>
      <c r="MMU67" s="431"/>
      <c r="MMV67" s="431"/>
      <c r="MMW67" s="431"/>
      <c r="MMX67" s="431"/>
      <c r="MMY67" s="431"/>
      <c r="MMZ67" s="431"/>
      <c r="MNA67" s="431"/>
      <c r="MNB67" s="431"/>
      <c r="MNC67" s="431"/>
      <c r="MND67" s="431"/>
      <c r="MNE67" s="431"/>
      <c r="MNF67" s="431"/>
      <c r="MNG67" s="431"/>
      <c r="MNH67" s="431"/>
      <c r="MNI67" s="431"/>
      <c r="MNJ67" s="431"/>
      <c r="MNK67" s="431"/>
      <c r="MNL67" s="431"/>
      <c r="MNM67" s="431"/>
      <c r="MNN67" s="431"/>
      <c r="MNO67" s="431"/>
      <c r="MNP67" s="431"/>
      <c r="MNQ67" s="431"/>
      <c r="MNR67" s="431"/>
      <c r="MNS67" s="431"/>
      <c r="MNT67" s="431"/>
      <c r="MNU67" s="431"/>
      <c r="MNV67" s="431"/>
      <c r="MNW67" s="431"/>
      <c r="MNX67" s="431"/>
      <c r="MNY67" s="431"/>
      <c r="MNZ67" s="431"/>
      <c r="MOA67" s="431"/>
      <c r="MOB67" s="431"/>
      <c r="MOC67" s="431"/>
      <c r="MOD67" s="431"/>
      <c r="MOE67" s="431"/>
      <c r="MOF67" s="431"/>
      <c r="MOG67" s="431"/>
      <c r="MOH67" s="431"/>
      <c r="MOI67" s="431"/>
      <c r="MOJ67" s="431"/>
      <c r="MOK67" s="431"/>
      <c r="MOL67" s="431"/>
      <c r="MOM67" s="431"/>
      <c r="MON67" s="431"/>
      <c r="MOO67" s="431"/>
      <c r="MOP67" s="431"/>
      <c r="MOQ67" s="431"/>
      <c r="MOR67" s="431"/>
      <c r="MOS67" s="431"/>
      <c r="MOT67" s="431"/>
      <c r="MOU67" s="431"/>
      <c r="MOV67" s="431"/>
      <c r="MOW67" s="431"/>
      <c r="MOX67" s="431"/>
      <c r="MOY67" s="431"/>
      <c r="MOZ67" s="431"/>
      <c r="MPA67" s="431"/>
      <c r="MPB67" s="431"/>
      <c r="MPC67" s="431"/>
      <c r="MPD67" s="431"/>
      <c r="MPE67" s="431"/>
      <c r="MPF67" s="431"/>
      <c r="MPG67" s="431"/>
      <c r="MPH67" s="431"/>
      <c r="MPI67" s="431"/>
      <c r="MPJ67" s="431"/>
      <c r="MPK67" s="431"/>
      <c r="MPL67" s="431"/>
      <c r="MPM67" s="431"/>
      <c r="MPN67" s="431"/>
      <c r="MPO67" s="431"/>
      <c r="MPP67" s="431"/>
      <c r="MPQ67" s="431"/>
      <c r="MPR67" s="431"/>
      <c r="MPS67" s="431"/>
      <c r="MPT67" s="431"/>
      <c r="MPU67" s="431"/>
      <c r="MPV67" s="431"/>
      <c r="MPW67" s="431"/>
      <c r="MPX67" s="431"/>
      <c r="MPY67" s="431"/>
      <c r="MPZ67" s="431"/>
      <c r="MQA67" s="431"/>
      <c r="MQB67" s="431"/>
      <c r="MQC67" s="431"/>
      <c r="MQD67" s="431"/>
      <c r="MQE67" s="431"/>
      <c r="MQF67" s="431"/>
      <c r="MQG67" s="431"/>
      <c r="MQH67" s="431"/>
      <c r="MQI67" s="431"/>
      <c r="MQJ67" s="431"/>
      <c r="MQK67" s="431"/>
      <c r="MQL67" s="431"/>
      <c r="MQM67" s="431"/>
      <c r="MQN67" s="431"/>
      <c r="MQO67" s="431"/>
      <c r="MQP67" s="431"/>
      <c r="MQQ67" s="431"/>
      <c r="MQR67" s="431"/>
      <c r="MQS67" s="431"/>
      <c r="MQT67" s="431"/>
      <c r="MQU67" s="431"/>
      <c r="MQV67" s="431"/>
      <c r="MQW67" s="431"/>
      <c r="MQX67" s="431"/>
      <c r="MQY67" s="431"/>
      <c r="MQZ67" s="431"/>
      <c r="MRA67" s="431"/>
      <c r="MRB67" s="431"/>
      <c r="MRC67" s="431"/>
      <c r="MRD67" s="431"/>
      <c r="MRE67" s="431"/>
      <c r="MRF67" s="431"/>
      <c r="MRG67" s="431"/>
      <c r="MRH67" s="431"/>
      <c r="MRI67" s="431"/>
      <c r="MRJ67" s="431"/>
      <c r="MRK67" s="431"/>
      <c r="MRL67" s="431"/>
      <c r="MRM67" s="431"/>
      <c r="MRN67" s="431"/>
      <c r="MRO67" s="431"/>
      <c r="MRP67" s="431"/>
      <c r="MRQ67" s="431"/>
      <c r="MRR67" s="431"/>
      <c r="MRS67" s="431"/>
      <c r="MRT67" s="431"/>
      <c r="MRU67" s="431"/>
      <c r="MRV67" s="431"/>
      <c r="MRW67" s="431"/>
      <c r="MRX67" s="431"/>
      <c r="MRY67" s="431"/>
      <c r="MRZ67" s="431"/>
      <c r="MSA67" s="431"/>
      <c r="MSB67" s="431"/>
      <c r="MSC67" s="431"/>
      <c r="MSD67" s="431"/>
      <c r="MSE67" s="431"/>
      <c r="MSF67" s="431"/>
      <c r="MSG67" s="431"/>
      <c r="MSH67" s="431"/>
      <c r="MSI67" s="431"/>
      <c r="MSJ67" s="431"/>
      <c r="MSK67" s="431"/>
      <c r="MSL67" s="431"/>
      <c r="MSM67" s="431"/>
      <c r="MSN67" s="431"/>
      <c r="MSO67" s="431"/>
      <c r="MSP67" s="431"/>
      <c r="MSQ67" s="431"/>
      <c r="MSR67" s="431"/>
      <c r="MSS67" s="431"/>
      <c r="MST67" s="431"/>
      <c r="MSU67" s="431"/>
      <c r="MSV67" s="431"/>
      <c r="MSW67" s="431"/>
      <c r="MSX67" s="431"/>
      <c r="MSY67" s="431"/>
      <c r="MSZ67" s="431"/>
      <c r="MTA67" s="431"/>
      <c r="MTB67" s="431"/>
      <c r="MTC67" s="431"/>
      <c r="MTD67" s="431"/>
      <c r="MTE67" s="431"/>
      <c r="MTF67" s="431"/>
      <c r="MTG67" s="431"/>
      <c r="MTH67" s="431"/>
      <c r="MTI67" s="431"/>
      <c r="MTJ67" s="431"/>
      <c r="MTK67" s="431"/>
      <c r="MTL67" s="431"/>
      <c r="MTM67" s="431"/>
      <c r="MTN67" s="431"/>
      <c r="MTO67" s="431"/>
      <c r="MTP67" s="431"/>
      <c r="MTQ67" s="431"/>
      <c r="MTR67" s="431"/>
      <c r="MTS67" s="431"/>
      <c r="MTT67" s="431"/>
      <c r="MTU67" s="431"/>
      <c r="MTV67" s="431"/>
      <c r="MTW67" s="431"/>
      <c r="MTX67" s="431"/>
      <c r="MTY67" s="431"/>
      <c r="MTZ67" s="431"/>
      <c r="MUA67" s="431"/>
      <c r="MUB67" s="431"/>
      <c r="MUC67" s="431"/>
      <c r="MUD67" s="431"/>
      <c r="MUE67" s="431"/>
      <c r="MUF67" s="431"/>
      <c r="MUG67" s="431"/>
      <c r="MUH67" s="431"/>
      <c r="MUI67" s="431"/>
      <c r="MUJ67" s="431"/>
      <c r="MUK67" s="431"/>
      <c r="MUL67" s="431"/>
      <c r="MUM67" s="431"/>
      <c r="MUN67" s="431"/>
      <c r="MUO67" s="431"/>
      <c r="MUP67" s="431"/>
      <c r="MUQ67" s="431"/>
      <c r="MUR67" s="431"/>
      <c r="MUS67" s="431"/>
      <c r="MUT67" s="431"/>
      <c r="MUU67" s="431"/>
      <c r="MUV67" s="431"/>
      <c r="MUW67" s="431"/>
      <c r="MUX67" s="431"/>
      <c r="MUY67" s="431"/>
      <c r="MUZ67" s="431"/>
      <c r="MVA67" s="431"/>
      <c r="MVB67" s="431"/>
      <c r="MVC67" s="431"/>
      <c r="MVD67" s="431"/>
      <c r="MVE67" s="431"/>
      <c r="MVF67" s="431"/>
      <c r="MVG67" s="431"/>
      <c r="MVH67" s="431"/>
      <c r="MVI67" s="431"/>
      <c r="MVJ67" s="431"/>
      <c r="MVK67" s="431"/>
      <c r="MVL67" s="431"/>
      <c r="MVM67" s="431"/>
      <c r="MVN67" s="431"/>
      <c r="MVO67" s="431"/>
      <c r="MVP67" s="431"/>
      <c r="MVQ67" s="431"/>
      <c r="MVR67" s="431"/>
      <c r="MVS67" s="431"/>
      <c r="MVT67" s="431"/>
      <c r="MVU67" s="431"/>
      <c r="MVV67" s="431"/>
      <c r="MVW67" s="431"/>
      <c r="MVX67" s="431"/>
      <c r="MVY67" s="431"/>
      <c r="MVZ67" s="431"/>
      <c r="MWA67" s="431"/>
      <c r="MWB67" s="431"/>
      <c r="MWC67" s="431"/>
      <c r="MWD67" s="431"/>
      <c r="MWE67" s="431"/>
      <c r="MWF67" s="431"/>
      <c r="MWG67" s="431"/>
      <c r="MWH67" s="431"/>
      <c r="MWI67" s="431"/>
      <c r="MWJ67" s="431"/>
      <c r="MWK67" s="431"/>
      <c r="MWL67" s="431"/>
      <c r="MWM67" s="431"/>
      <c r="MWN67" s="431"/>
      <c r="MWO67" s="431"/>
      <c r="MWP67" s="431"/>
      <c r="MWQ67" s="431"/>
      <c r="MWR67" s="431"/>
      <c r="MWS67" s="431"/>
      <c r="MWT67" s="431"/>
      <c r="MWU67" s="431"/>
      <c r="MWV67" s="431"/>
      <c r="MWW67" s="431"/>
      <c r="MWX67" s="431"/>
      <c r="MWY67" s="431"/>
      <c r="MWZ67" s="431"/>
      <c r="MXA67" s="431"/>
      <c r="MXB67" s="431"/>
      <c r="MXC67" s="431"/>
      <c r="MXD67" s="431"/>
      <c r="MXE67" s="431"/>
      <c r="MXF67" s="431"/>
      <c r="MXG67" s="431"/>
      <c r="MXH67" s="431"/>
      <c r="MXI67" s="431"/>
      <c r="MXJ67" s="431"/>
      <c r="MXK67" s="431"/>
      <c r="MXL67" s="431"/>
      <c r="MXM67" s="431"/>
      <c r="MXN67" s="431"/>
      <c r="MXO67" s="431"/>
      <c r="MXP67" s="431"/>
      <c r="MXQ67" s="431"/>
      <c r="MXR67" s="431"/>
      <c r="MXS67" s="431"/>
      <c r="MXT67" s="431"/>
      <c r="MXU67" s="431"/>
      <c r="MXV67" s="431"/>
      <c r="MXW67" s="431"/>
      <c r="MXX67" s="431"/>
      <c r="MXY67" s="431"/>
      <c r="MXZ67" s="431"/>
      <c r="MYA67" s="431"/>
      <c r="MYB67" s="431"/>
      <c r="MYC67" s="431"/>
      <c r="MYD67" s="431"/>
      <c r="MYE67" s="431"/>
      <c r="MYF67" s="431"/>
      <c r="MYG67" s="431"/>
      <c r="MYH67" s="431"/>
      <c r="MYI67" s="431"/>
      <c r="MYJ67" s="431"/>
      <c r="MYK67" s="431"/>
      <c r="MYL67" s="431"/>
      <c r="MYM67" s="431"/>
      <c r="MYN67" s="431"/>
      <c r="MYO67" s="431"/>
      <c r="MYP67" s="431"/>
      <c r="MYQ67" s="431"/>
      <c r="MYR67" s="431"/>
      <c r="MYS67" s="431"/>
      <c r="MYT67" s="431"/>
      <c r="MYU67" s="431"/>
      <c r="MYV67" s="431"/>
      <c r="MYW67" s="431"/>
      <c r="MYX67" s="431"/>
      <c r="MYY67" s="431"/>
      <c r="MYZ67" s="431"/>
      <c r="MZA67" s="431"/>
      <c r="MZB67" s="431"/>
      <c r="MZC67" s="431"/>
      <c r="MZD67" s="431"/>
      <c r="MZE67" s="431"/>
      <c r="MZF67" s="431"/>
      <c r="MZG67" s="431"/>
      <c r="MZH67" s="431"/>
      <c r="MZI67" s="431"/>
      <c r="MZJ67" s="431"/>
      <c r="MZK67" s="431"/>
      <c r="MZL67" s="431"/>
      <c r="MZM67" s="431"/>
      <c r="MZN67" s="431"/>
      <c r="MZO67" s="431"/>
      <c r="MZP67" s="431"/>
      <c r="MZQ67" s="431"/>
      <c r="MZR67" s="431"/>
      <c r="MZS67" s="431"/>
      <c r="MZT67" s="431"/>
      <c r="MZU67" s="431"/>
      <c r="MZV67" s="431"/>
      <c r="MZW67" s="431"/>
      <c r="MZX67" s="431"/>
      <c r="MZY67" s="431"/>
      <c r="MZZ67" s="431"/>
      <c r="NAA67" s="431"/>
      <c r="NAB67" s="431"/>
      <c r="NAC67" s="431"/>
      <c r="NAD67" s="431"/>
      <c r="NAE67" s="431"/>
      <c r="NAF67" s="431"/>
      <c r="NAG67" s="431"/>
      <c r="NAH67" s="431"/>
      <c r="NAI67" s="431"/>
      <c r="NAJ67" s="431"/>
      <c r="NAK67" s="431"/>
      <c r="NAL67" s="431"/>
      <c r="NAM67" s="431"/>
      <c r="NAN67" s="431"/>
      <c r="NAO67" s="431"/>
      <c r="NAP67" s="431"/>
      <c r="NAQ67" s="431"/>
      <c r="NAR67" s="431"/>
      <c r="NAS67" s="431"/>
      <c r="NAT67" s="431"/>
      <c r="NAU67" s="431"/>
      <c r="NAV67" s="431"/>
      <c r="NAW67" s="431"/>
      <c r="NAX67" s="431"/>
      <c r="NAY67" s="431"/>
      <c r="NAZ67" s="431"/>
      <c r="NBA67" s="431"/>
      <c r="NBB67" s="431"/>
      <c r="NBC67" s="431"/>
      <c r="NBD67" s="431"/>
      <c r="NBE67" s="431"/>
      <c r="NBF67" s="431"/>
      <c r="NBG67" s="431"/>
      <c r="NBH67" s="431"/>
      <c r="NBI67" s="431"/>
      <c r="NBJ67" s="431"/>
      <c r="NBK67" s="431"/>
      <c r="NBL67" s="431"/>
      <c r="NBM67" s="431"/>
      <c r="NBN67" s="431"/>
      <c r="NBO67" s="431"/>
      <c r="NBP67" s="431"/>
      <c r="NBQ67" s="431"/>
      <c r="NBR67" s="431"/>
      <c r="NBS67" s="431"/>
      <c r="NBT67" s="431"/>
      <c r="NBU67" s="431"/>
      <c r="NBV67" s="431"/>
      <c r="NBW67" s="431"/>
      <c r="NBX67" s="431"/>
      <c r="NBY67" s="431"/>
      <c r="NBZ67" s="431"/>
      <c r="NCA67" s="431"/>
      <c r="NCB67" s="431"/>
      <c r="NCC67" s="431"/>
      <c r="NCD67" s="431"/>
      <c r="NCE67" s="431"/>
      <c r="NCF67" s="431"/>
      <c r="NCG67" s="431"/>
      <c r="NCH67" s="431"/>
      <c r="NCI67" s="431"/>
      <c r="NCJ67" s="431"/>
      <c r="NCK67" s="431"/>
      <c r="NCL67" s="431"/>
      <c r="NCM67" s="431"/>
      <c r="NCN67" s="431"/>
      <c r="NCO67" s="431"/>
      <c r="NCP67" s="431"/>
      <c r="NCQ67" s="431"/>
      <c r="NCR67" s="431"/>
      <c r="NCS67" s="431"/>
      <c r="NCT67" s="431"/>
      <c r="NCU67" s="431"/>
      <c r="NCV67" s="431"/>
      <c r="NCW67" s="431"/>
      <c r="NCX67" s="431"/>
      <c r="NCY67" s="431"/>
      <c r="NCZ67" s="431"/>
      <c r="NDA67" s="431"/>
      <c r="NDB67" s="431"/>
      <c r="NDC67" s="431"/>
      <c r="NDD67" s="431"/>
      <c r="NDE67" s="431"/>
      <c r="NDF67" s="431"/>
      <c r="NDG67" s="431"/>
      <c r="NDH67" s="431"/>
      <c r="NDI67" s="431"/>
      <c r="NDJ67" s="431"/>
      <c r="NDK67" s="431"/>
      <c r="NDL67" s="431"/>
      <c r="NDM67" s="431"/>
      <c r="NDN67" s="431"/>
      <c r="NDO67" s="431"/>
      <c r="NDP67" s="431"/>
      <c r="NDQ67" s="431"/>
      <c r="NDR67" s="431"/>
      <c r="NDS67" s="431"/>
      <c r="NDT67" s="431"/>
      <c r="NDU67" s="431"/>
      <c r="NDV67" s="431"/>
      <c r="NDW67" s="431"/>
      <c r="NDX67" s="431"/>
      <c r="NDY67" s="431"/>
      <c r="NDZ67" s="431"/>
      <c r="NEA67" s="431"/>
      <c r="NEB67" s="431"/>
      <c r="NEC67" s="431"/>
      <c r="NED67" s="431"/>
      <c r="NEE67" s="431"/>
      <c r="NEF67" s="431"/>
      <c r="NEG67" s="431"/>
      <c r="NEH67" s="431"/>
      <c r="NEI67" s="431"/>
      <c r="NEJ67" s="431"/>
      <c r="NEK67" s="431"/>
      <c r="NEL67" s="431"/>
      <c r="NEM67" s="431"/>
      <c r="NEN67" s="431"/>
      <c r="NEO67" s="431"/>
      <c r="NEP67" s="431"/>
      <c r="NEQ67" s="431"/>
      <c r="NER67" s="431"/>
      <c r="NES67" s="431"/>
      <c r="NET67" s="431"/>
      <c r="NEU67" s="431"/>
      <c r="NEV67" s="431"/>
      <c r="NEW67" s="431"/>
      <c r="NEX67" s="431"/>
      <c r="NEY67" s="431"/>
      <c r="NEZ67" s="431"/>
      <c r="NFA67" s="431"/>
      <c r="NFB67" s="431"/>
      <c r="NFC67" s="431"/>
      <c r="NFD67" s="431"/>
      <c r="NFE67" s="431"/>
      <c r="NFF67" s="431"/>
      <c r="NFG67" s="431"/>
      <c r="NFH67" s="431"/>
      <c r="NFI67" s="431"/>
      <c r="NFJ67" s="431"/>
      <c r="NFK67" s="431"/>
      <c r="NFL67" s="431"/>
      <c r="NFM67" s="431"/>
      <c r="NFN67" s="431"/>
      <c r="NFO67" s="431"/>
      <c r="NFP67" s="431"/>
      <c r="NFQ67" s="431"/>
      <c r="NFR67" s="431"/>
      <c r="NFS67" s="431"/>
      <c r="NFT67" s="431"/>
      <c r="NFU67" s="431"/>
      <c r="NFV67" s="431"/>
      <c r="NFW67" s="431"/>
      <c r="NFX67" s="431"/>
      <c r="NFY67" s="431"/>
      <c r="NFZ67" s="431"/>
      <c r="NGA67" s="431"/>
      <c r="NGB67" s="431"/>
      <c r="NGC67" s="431"/>
      <c r="NGD67" s="431"/>
      <c r="NGE67" s="431"/>
      <c r="NGF67" s="431"/>
      <c r="NGG67" s="431"/>
      <c r="NGH67" s="431"/>
      <c r="NGI67" s="431"/>
      <c r="NGJ67" s="431"/>
      <c r="NGK67" s="431"/>
      <c r="NGL67" s="431"/>
      <c r="NGM67" s="431"/>
      <c r="NGN67" s="431"/>
      <c r="NGO67" s="431"/>
      <c r="NGP67" s="431"/>
      <c r="NGQ67" s="431"/>
      <c r="NGR67" s="431"/>
      <c r="NGS67" s="431"/>
      <c r="NGT67" s="431"/>
      <c r="NGU67" s="431"/>
      <c r="NGV67" s="431"/>
      <c r="NGW67" s="431"/>
      <c r="NGX67" s="431"/>
      <c r="NGY67" s="431"/>
      <c r="NGZ67" s="431"/>
      <c r="NHA67" s="431"/>
      <c r="NHB67" s="431"/>
      <c r="NHC67" s="431"/>
      <c r="NHD67" s="431"/>
      <c r="NHE67" s="431"/>
      <c r="NHF67" s="431"/>
      <c r="NHG67" s="431"/>
      <c r="NHH67" s="431"/>
      <c r="NHI67" s="431"/>
      <c r="NHJ67" s="431"/>
      <c r="NHK67" s="431"/>
      <c r="NHL67" s="431"/>
      <c r="NHM67" s="431"/>
      <c r="NHN67" s="431"/>
      <c r="NHO67" s="431"/>
      <c r="NHP67" s="431"/>
      <c r="NHQ67" s="431"/>
      <c r="NHR67" s="431"/>
      <c r="NHS67" s="431"/>
      <c r="NHT67" s="431"/>
      <c r="NHU67" s="431"/>
      <c r="NHV67" s="431"/>
      <c r="NHW67" s="431"/>
      <c r="NHX67" s="431"/>
      <c r="NHY67" s="431"/>
      <c r="NHZ67" s="431"/>
      <c r="NIA67" s="431"/>
      <c r="NIB67" s="431"/>
      <c r="NIC67" s="431"/>
      <c r="NID67" s="431"/>
      <c r="NIE67" s="431"/>
      <c r="NIF67" s="431"/>
      <c r="NIG67" s="431"/>
      <c r="NIH67" s="431"/>
      <c r="NII67" s="431"/>
      <c r="NIJ67" s="431"/>
      <c r="NIK67" s="431"/>
      <c r="NIL67" s="431"/>
      <c r="NIM67" s="431"/>
      <c r="NIN67" s="431"/>
      <c r="NIO67" s="431"/>
      <c r="NIP67" s="431"/>
      <c r="NIQ67" s="431"/>
      <c r="NIR67" s="431"/>
      <c r="NIS67" s="431"/>
      <c r="NIT67" s="431"/>
      <c r="NIU67" s="431"/>
      <c r="NIV67" s="431"/>
      <c r="NIW67" s="431"/>
      <c r="NIX67" s="431"/>
      <c r="NIY67" s="431"/>
      <c r="NIZ67" s="431"/>
      <c r="NJA67" s="431"/>
      <c r="NJB67" s="431"/>
      <c r="NJC67" s="431"/>
      <c r="NJD67" s="431"/>
      <c r="NJE67" s="431"/>
      <c r="NJF67" s="431"/>
      <c r="NJG67" s="431"/>
      <c r="NJH67" s="431"/>
      <c r="NJI67" s="431"/>
      <c r="NJJ67" s="431"/>
      <c r="NJK67" s="431"/>
      <c r="NJL67" s="431"/>
      <c r="NJM67" s="431"/>
      <c r="NJN67" s="431"/>
      <c r="NJO67" s="431"/>
      <c r="NJP67" s="431"/>
      <c r="NJQ67" s="431"/>
      <c r="NJR67" s="431"/>
      <c r="NJS67" s="431"/>
      <c r="NJT67" s="431"/>
      <c r="NJU67" s="431"/>
      <c r="NJV67" s="431"/>
      <c r="NJW67" s="431"/>
      <c r="NJX67" s="431"/>
      <c r="NJY67" s="431"/>
      <c r="NJZ67" s="431"/>
      <c r="NKA67" s="431"/>
      <c r="NKB67" s="431"/>
      <c r="NKC67" s="431"/>
      <c r="NKD67" s="431"/>
      <c r="NKE67" s="431"/>
      <c r="NKF67" s="431"/>
      <c r="NKG67" s="431"/>
      <c r="NKH67" s="431"/>
      <c r="NKI67" s="431"/>
      <c r="NKJ67" s="431"/>
      <c r="NKK67" s="431"/>
      <c r="NKL67" s="431"/>
      <c r="NKM67" s="431"/>
      <c r="NKN67" s="431"/>
      <c r="NKO67" s="431"/>
      <c r="NKP67" s="431"/>
      <c r="NKQ67" s="431"/>
      <c r="NKR67" s="431"/>
      <c r="NKS67" s="431"/>
      <c r="NKT67" s="431"/>
      <c r="NKU67" s="431"/>
      <c r="NKV67" s="431"/>
      <c r="NKW67" s="431"/>
      <c r="NKX67" s="431"/>
      <c r="NKY67" s="431"/>
      <c r="NKZ67" s="431"/>
      <c r="NLA67" s="431"/>
      <c r="NLB67" s="431"/>
      <c r="NLC67" s="431"/>
      <c r="NLD67" s="431"/>
      <c r="NLE67" s="431"/>
      <c r="NLF67" s="431"/>
      <c r="NLG67" s="431"/>
      <c r="NLH67" s="431"/>
      <c r="NLI67" s="431"/>
      <c r="NLJ67" s="431"/>
      <c r="NLK67" s="431"/>
      <c r="NLL67" s="431"/>
      <c r="NLM67" s="431"/>
      <c r="NLN67" s="431"/>
      <c r="NLO67" s="431"/>
      <c r="NLP67" s="431"/>
      <c r="NLQ67" s="431"/>
      <c r="NLR67" s="431"/>
      <c r="NLS67" s="431"/>
      <c r="NLT67" s="431"/>
      <c r="NLU67" s="431"/>
      <c r="NLV67" s="431"/>
      <c r="NLW67" s="431"/>
      <c r="NLX67" s="431"/>
      <c r="NLY67" s="431"/>
      <c r="NLZ67" s="431"/>
      <c r="NMA67" s="431"/>
      <c r="NMB67" s="431"/>
      <c r="NMC67" s="431"/>
      <c r="NMD67" s="431"/>
      <c r="NME67" s="431"/>
      <c r="NMF67" s="431"/>
      <c r="NMG67" s="431"/>
      <c r="NMH67" s="431"/>
      <c r="NMI67" s="431"/>
      <c r="NMJ67" s="431"/>
      <c r="NMK67" s="431"/>
      <c r="NML67" s="431"/>
      <c r="NMM67" s="431"/>
      <c r="NMN67" s="431"/>
      <c r="NMO67" s="431"/>
      <c r="NMP67" s="431"/>
      <c r="NMQ67" s="431"/>
      <c r="NMR67" s="431"/>
      <c r="NMS67" s="431"/>
      <c r="NMT67" s="431"/>
      <c r="NMU67" s="431"/>
      <c r="NMV67" s="431"/>
      <c r="NMW67" s="431"/>
      <c r="NMX67" s="431"/>
      <c r="NMY67" s="431"/>
      <c r="NMZ67" s="431"/>
      <c r="NNA67" s="431"/>
      <c r="NNB67" s="431"/>
      <c r="NNC67" s="431"/>
      <c r="NND67" s="431"/>
      <c r="NNE67" s="431"/>
      <c r="NNF67" s="431"/>
      <c r="NNG67" s="431"/>
      <c r="NNH67" s="431"/>
      <c r="NNI67" s="431"/>
      <c r="NNJ67" s="431"/>
      <c r="NNK67" s="431"/>
      <c r="NNL67" s="431"/>
      <c r="NNM67" s="431"/>
      <c r="NNN67" s="431"/>
      <c r="NNO67" s="431"/>
      <c r="NNP67" s="431"/>
      <c r="NNQ67" s="431"/>
      <c r="NNR67" s="431"/>
      <c r="NNS67" s="431"/>
      <c r="NNT67" s="431"/>
      <c r="NNU67" s="431"/>
      <c r="NNV67" s="431"/>
      <c r="NNW67" s="431"/>
      <c r="NNX67" s="431"/>
      <c r="NNY67" s="431"/>
      <c r="NNZ67" s="431"/>
      <c r="NOA67" s="431"/>
      <c r="NOB67" s="431"/>
      <c r="NOC67" s="431"/>
      <c r="NOD67" s="431"/>
      <c r="NOE67" s="431"/>
      <c r="NOF67" s="431"/>
      <c r="NOG67" s="431"/>
      <c r="NOH67" s="431"/>
      <c r="NOI67" s="431"/>
      <c r="NOJ67" s="431"/>
      <c r="NOK67" s="431"/>
      <c r="NOL67" s="431"/>
      <c r="NOM67" s="431"/>
      <c r="NON67" s="431"/>
      <c r="NOO67" s="431"/>
      <c r="NOP67" s="431"/>
      <c r="NOQ67" s="431"/>
      <c r="NOR67" s="431"/>
      <c r="NOS67" s="431"/>
      <c r="NOT67" s="431"/>
      <c r="NOU67" s="431"/>
      <c r="NOV67" s="431"/>
      <c r="NOW67" s="431"/>
      <c r="NOX67" s="431"/>
      <c r="NOY67" s="431"/>
      <c r="NOZ67" s="431"/>
      <c r="NPA67" s="431"/>
      <c r="NPB67" s="431"/>
      <c r="NPC67" s="431"/>
      <c r="NPD67" s="431"/>
      <c r="NPE67" s="431"/>
      <c r="NPF67" s="431"/>
      <c r="NPG67" s="431"/>
      <c r="NPH67" s="431"/>
      <c r="NPI67" s="431"/>
      <c r="NPJ67" s="431"/>
      <c r="NPK67" s="431"/>
      <c r="NPL67" s="431"/>
      <c r="NPM67" s="431"/>
      <c r="NPN67" s="431"/>
      <c r="NPO67" s="431"/>
      <c r="NPP67" s="431"/>
      <c r="NPQ67" s="431"/>
      <c r="NPR67" s="431"/>
      <c r="NPS67" s="431"/>
      <c r="NPT67" s="431"/>
      <c r="NPU67" s="431"/>
      <c r="NPV67" s="431"/>
      <c r="NPW67" s="431"/>
      <c r="NPX67" s="431"/>
      <c r="NPY67" s="431"/>
      <c r="NPZ67" s="431"/>
      <c r="NQA67" s="431"/>
      <c r="NQB67" s="431"/>
      <c r="NQC67" s="431"/>
      <c r="NQD67" s="431"/>
      <c r="NQE67" s="431"/>
      <c r="NQF67" s="431"/>
      <c r="NQG67" s="431"/>
      <c r="NQH67" s="431"/>
      <c r="NQI67" s="431"/>
      <c r="NQJ67" s="431"/>
      <c r="NQK67" s="431"/>
      <c r="NQL67" s="431"/>
      <c r="NQM67" s="431"/>
      <c r="NQN67" s="431"/>
      <c r="NQO67" s="431"/>
      <c r="NQP67" s="431"/>
      <c r="NQQ67" s="431"/>
      <c r="NQR67" s="431"/>
      <c r="NQS67" s="431"/>
      <c r="NQT67" s="431"/>
      <c r="NQU67" s="431"/>
      <c r="NQV67" s="431"/>
      <c r="NQW67" s="431"/>
      <c r="NQX67" s="431"/>
      <c r="NQY67" s="431"/>
      <c r="NQZ67" s="431"/>
      <c r="NRA67" s="431"/>
      <c r="NRB67" s="431"/>
      <c r="NRC67" s="431"/>
      <c r="NRD67" s="431"/>
      <c r="NRE67" s="431"/>
      <c r="NRF67" s="431"/>
      <c r="NRG67" s="431"/>
      <c r="NRH67" s="431"/>
      <c r="NRI67" s="431"/>
      <c r="NRJ67" s="431"/>
      <c r="NRK67" s="431"/>
      <c r="NRL67" s="431"/>
      <c r="NRM67" s="431"/>
      <c r="NRN67" s="431"/>
      <c r="NRO67" s="431"/>
      <c r="NRP67" s="431"/>
      <c r="NRQ67" s="431"/>
      <c r="NRR67" s="431"/>
      <c r="NRS67" s="431"/>
      <c r="NRT67" s="431"/>
      <c r="NRU67" s="431"/>
      <c r="NRV67" s="431"/>
      <c r="NRW67" s="431"/>
      <c r="NRX67" s="431"/>
      <c r="NRY67" s="431"/>
      <c r="NRZ67" s="431"/>
      <c r="NSA67" s="431"/>
      <c r="NSB67" s="431"/>
      <c r="NSC67" s="431"/>
      <c r="NSD67" s="431"/>
      <c r="NSE67" s="431"/>
      <c r="NSF67" s="431"/>
      <c r="NSG67" s="431"/>
      <c r="NSH67" s="431"/>
      <c r="NSI67" s="431"/>
      <c r="NSJ67" s="431"/>
      <c r="NSK67" s="431"/>
      <c r="NSL67" s="431"/>
      <c r="NSM67" s="431"/>
      <c r="NSN67" s="431"/>
      <c r="NSO67" s="431"/>
      <c r="NSP67" s="431"/>
      <c r="NSQ67" s="431"/>
      <c r="NSR67" s="431"/>
      <c r="NSS67" s="431"/>
      <c r="NST67" s="431"/>
      <c r="NSU67" s="431"/>
      <c r="NSV67" s="431"/>
      <c r="NSW67" s="431"/>
      <c r="NSX67" s="431"/>
      <c r="NSY67" s="431"/>
      <c r="NSZ67" s="431"/>
      <c r="NTA67" s="431"/>
      <c r="NTB67" s="431"/>
      <c r="NTC67" s="431"/>
      <c r="NTD67" s="431"/>
      <c r="NTE67" s="431"/>
      <c r="NTF67" s="431"/>
      <c r="NTG67" s="431"/>
      <c r="NTH67" s="431"/>
      <c r="NTI67" s="431"/>
      <c r="NTJ67" s="431"/>
      <c r="NTK67" s="431"/>
      <c r="NTL67" s="431"/>
      <c r="NTM67" s="431"/>
      <c r="NTN67" s="431"/>
      <c r="NTO67" s="431"/>
      <c r="NTP67" s="431"/>
      <c r="NTQ67" s="431"/>
      <c r="NTR67" s="431"/>
      <c r="NTS67" s="431"/>
      <c r="NTT67" s="431"/>
      <c r="NTU67" s="431"/>
      <c r="NTV67" s="431"/>
      <c r="NTW67" s="431"/>
      <c r="NTX67" s="431"/>
      <c r="NTY67" s="431"/>
      <c r="NTZ67" s="431"/>
      <c r="NUA67" s="431"/>
      <c r="NUB67" s="431"/>
      <c r="NUC67" s="431"/>
      <c r="NUD67" s="431"/>
      <c r="NUE67" s="431"/>
      <c r="NUF67" s="431"/>
      <c r="NUG67" s="431"/>
      <c r="NUH67" s="431"/>
      <c r="NUI67" s="431"/>
      <c r="NUJ67" s="431"/>
      <c r="NUK67" s="431"/>
      <c r="NUL67" s="431"/>
      <c r="NUM67" s="431"/>
      <c r="NUN67" s="431"/>
      <c r="NUO67" s="431"/>
      <c r="NUP67" s="431"/>
      <c r="NUQ67" s="431"/>
      <c r="NUR67" s="431"/>
      <c r="NUS67" s="431"/>
      <c r="NUT67" s="431"/>
      <c r="NUU67" s="431"/>
      <c r="NUV67" s="431"/>
      <c r="NUW67" s="431"/>
      <c r="NUX67" s="431"/>
      <c r="NUY67" s="431"/>
      <c r="NUZ67" s="431"/>
      <c r="NVA67" s="431"/>
      <c r="NVB67" s="431"/>
      <c r="NVC67" s="431"/>
      <c r="NVD67" s="431"/>
      <c r="NVE67" s="431"/>
      <c r="NVF67" s="431"/>
      <c r="NVG67" s="431"/>
      <c r="NVH67" s="431"/>
      <c r="NVI67" s="431"/>
      <c r="NVJ67" s="431"/>
      <c r="NVK67" s="431"/>
      <c r="NVL67" s="431"/>
      <c r="NVM67" s="431"/>
      <c r="NVN67" s="431"/>
      <c r="NVO67" s="431"/>
      <c r="NVP67" s="431"/>
      <c r="NVQ67" s="431"/>
      <c r="NVR67" s="431"/>
      <c r="NVS67" s="431"/>
      <c r="NVT67" s="431"/>
      <c r="NVU67" s="431"/>
      <c r="NVV67" s="431"/>
      <c r="NVW67" s="431"/>
      <c r="NVX67" s="431"/>
      <c r="NVY67" s="431"/>
      <c r="NVZ67" s="431"/>
      <c r="NWA67" s="431"/>
      <c r="NWB67" s="431"/>
      <c r="NWC67" s="431"/>
      <c r="NWD67" s="431"/>
      <c r="NWE67" s="431"/>
      <c r="NWF67" s="431"/>
      <c r="NWG67" s="431"/>
      <c r="NWH67" s="431"/>
      <c r="NWI67" s="431"/>
      <c r="NWJ67" s="431"/>
      <c r="NWK67" s="431"/>
      <c r="NWL67" s="431"/>
      <c r="NWM67" s="431"/>
      <c r="NWN67" s="431"/>
      <c r="NWO67" s="431"/>
      <c r="NWP67" s="431"/>
      <c r="NWQ67" s="431"/>
      <c r="NWR67" s="431"/>
      <c r="NWS67" s="431"/>
      <c r="NWT67" s="431"/>
      <c r="NWU67" s="431"/>
      <c r="NWV67" s="431"/>
      <c r="NWW67" s="431"/>
      <c r="NWX67" s="431"/>
      <c r="NWY67" s="431"/>
      <c r="NWZ67" s="431"/>
      <c r="NXA67" s="431"/>
      <c r="NXB67" s="431"/>
      <c r="NXC67" s="431"/>
      <c r="NXD67" s="431"/>
      <c r="NXE67" s="431"/>
      <c r="NXF67" s="431"/>
      <c r="NXG67" s="431"/>
      <c r="NXH67" s="431"/>
      <c r="NXI67" s="431"/>
      <c r="NXJ67" s="431"/>
      <c r="NXK67" s="431"/>
      <c r="NXL67" s="431"/>
      <c r="NXM67" s="431"/>
      <c r="NXN67" s="431"/>
      <c r="NXO67" s="431"/>
      <c r="NXP67" s="431"/>
      <c r="NXQ67" s="431"/>
      <c r="NXR67" s="431"/>
      <c r="NXS67" s="431"/>
      <c r="NXT67" s="431"/>
      <c r="NXU67" s="431"/>
      <c r="NXV67" s="431"/>
      <c r="NXW67" s="431"/>
      <c r="NXX67" s="431"/>
      <c r="NXY67" s="431"/>
      <c r="NXZ67" s="431"/>
      <c r="NYA67" s="431"/>
      <c r="NYB67" s="431"/>
      <c r="NYC67" s="431"/>
      <c r="NYD67" s="431"/>
      <c r="NYE67" s="431"/>
      <c r="NYF67" s="431"/>
      <c r="NYG67" s="431"/>
      <c r="NYH67" s="431"/>
      <c r="NYI67" s="431"/>
      <c r="NYJ67" s="431"/>
      <c r="NYK67" s="431"/>
      <c r="NYL67" s="431"/>
      <c r="NYM67" s="431"/>
      <c r="NYN67" s="431"/>
      <c r="NYO67" s="431"/>
      <c r="NYP67" s="431"/>
      <c r="NYQ67" s="431"/>
      <c r="NYR67" s="431"/>
      <c r="NYS67" s="431"/>
      <c r="NYT67" s="431"/>
      <c r="NYU67" s="431"/>
      <c r="NYV67" s="431"/>
      <c r="NYW67" s="431"/>
      <c r="NYX67" s="431"/>
      <c r="NYY67" s="431"/>
      <c r="NYZ67" s="431"/>
      <c r="NZA67" s="431"/>
      <c r="NZB67" s="431"/>
      <c r="NZC67" s="431"/>
      <c r="NZD67" s="431"/>
      <c r="NZE67" s="431"/>
      <c r="NZF67" s="431"/>
      <c r="NZG67" s="431"/>
      <c r="NZH67" s="431"/>
      <c r="NZI67" s="431"/>
      <c r="NZJ67" s="431"/>
      <c r="NZK67" s="431"/>
      <c r="NZL67" s="431"/>
      <c r="NZM67" s="431"/>
      <c r="NZN67" s="431"/>
      <c r="NZO67" s="431"/>
      <c r="NZP67" s="431"/>
      <c r="NZQ67" s="431"/>
      <c r="NZR67" s="431"/>
      <c r="NZS67" s="431"/>
      <c r="NZT67" s="431"/>
      <c r="NZU67" s="431"/>
      <c r="NZV67" s="431"/>
      <c r="NZW67" s="431"/>
      <c r="NZX67" s="431"/>
      <c r="NZY67" s="431"/>
      <c r="NZZ67" s="431"/>
      <c r="OAA67" s="431"/>
      <c r="OAB67" s="431"/>
      <c r="OAC67" s="431"/>
      <c r="OAD67" s="431"/>
      <c r="OAE67" s="431"/>
      <c r="OAF67" s="431"/>
      <c r="OAG67" s="431"/>
      <c r="OAH67" s="431"/>
      <c r="OAI67" s="431"/>
      <c r="OAJ67" s="431"/>
      <c r="OAK67" s="431"/>
      <c r="OAL67" s="431"/>
      <c r="OAM67" s="431"/>
      <c r="OAN67" s="431"/>
      <c r="OAO67" s="431"/>
      <c r="OAP67" s="431"/>
      <c r="OAQ67" s="431"/>
      <c r="OAR67" s="431"/>
      <c r="OAS67" s="431"/>
      <c r="OAT67" s="431"/>
      <c r="OAU67" s="431"/>
      <c r="OAV67" s="431"/>
      <c r="OAW67" s="431"/>
      <c r="OAX67" s="431"/>
      <c r="OAY67" s="431"/>
      <c r="OAZ67" s="431"/>
      <c r="OBA67" s="431"/>
      <c r="OBB67" s="431"/>
      <c r="OBC67" s="431"/>
      <c r="OBD67" s="431"/>
      <c r="OBE67" s="431"/>
      <c r="OBF67" s="431"/>
      <c r="OBG67" s="431"/>
      <c r="OBH67" s="431"/>
      <c r="OBI67" s="431"/>
      <c r="OBJ67" s="431"/>
      <c r="OBK67" s="431"/>
      <c r="OBL67" s="431"/>
      <c r="OBM67" s="431"/>
      <c r="OBN67" s="431"/>
      <c r="OBO67" s="431"/>
      <c r="OBP67" s="431"/>
      <c r="OBQ67" s="431"/>
      <c r="OBR67" s="431"/>
      <c r="OBS67" s="431"/>
      <c r="OBT67" s="431"/>
      <c r="OBU67" s="431"/>
      <c r="OBV67" s="431"/>
      <c r="OBW67" s="431"/>
      <c r="OBX67" s="431"/>
      <c r="OBY67" s="431"/>
      <c r="OBZ67" s="431"/>
      <c r="OCA67" s="431"/>
      <c r="OCB67" s="431"/>
      <c r="OCC67" s="431"/>
      <c r="OCD67" s="431"/>
      <c r="OCE67" s="431"/>
      <c r="OCF67" s="431"/>
      <c r="OCG67" s="431"/>
      <c r="OCH67" s="431"/>
      <c r="OCI67" s="431"/>
      <c r="OCJ67" s="431"/>
      <c r="OCK67" s="431"/>
      <c r="OCL67" s="431"/>
      <c r="OCM67" s="431"/>
      <c r="OCN67" s="431"/>
      <c r="OCO67" s="431"/>
      <c r="OCP67" s="431"/>
      <c r="OCQ67" s="431"/>
      <c r="OCR67" s="431"/>
      <c r="OCS67" s="431"/>
      <c r="OCT67" s="431"/>
      <c r="OCU67" s="431"/>
      <c r="OCV67" s="431"/>
      <c r="OCW67" s="431"/>
      <c r="OCX67" s="431"/>
      <c r="OCY67" s="431"/>
      <c r="OCZ67" s="431"/>
      <c r="ODA67" s="431"/>
      <c r="ODB67" s="431"/>
      <c r="ODC67" s="431"/>
      <c r="ODD67" s="431"/>
      <c r="ODE67" s="431"/>
      <c r="ODF67" s="431"/>
      <c r="ODG67" s="431"/>
      <c r="ODH67" s="431"/>
      <c r="ODI67" s="431"/>
      <c r="ODJ67" s="431"/>
      <c r="ODK67" s="431"/>
      <c r="ODL67" s="431"/>
      <c r="ODM67" s="431"/>
      <c r="ODN67" s="431"/>
      <c r="ODO67" s="431"/>
      <c r="ODP67" s="431"/>
      <c r="ODQ67" s="431"/>
      <c r="ODR67" s="431"/>
      <c r="ODS67" s="431"/>
      <c r="ODT67" s="431"/>
      <c r="ODU67" s="431"/>
      <c r="ODV67" s="431"/>
      <c r="ODW67" s="431"/>
      <c r="ODX67" s="431"/>
      <c r="ODY67" s="431"/>
      <c r="ODZ67" s="431"/>
      <c r="OEA67" s="431"/>
      <c r="OEB67" s="431"/>
      <c r="OEC67" s="431"/>
      <c r="OED67" s="431"/>
      <c r="OEE67" s="431"/>
      <c r="OEF67" s="431"/>
      <c r="OEG67" s="431"/>
      <c r="OEH67" s="431"/>
      <c r="OEI67" s="431"/>
      <c r="OEJ67" s="431"/>
      <c r="OEK67" s="431"/>
      <c r="OEL67" s="431"/>
      <c r="OEM67" s="431"/>
      <c r="OEN67" s="431"/>
      <c r="OEO67" s="431"/>
      <c r="OEP67" s="431"/>
      <c r="OEQ67" s="431"/>
      <c r="OER67" s="431"/>
      <c r="OES67" s="431"/>
      <c r="OET67" s="431"/>
      <c r="OEU67" s="431"/>
      <c r="OEV67" s="431"/>
      <c r="OEW67" s="431"/>
      <c r="OEX67" s="431"/>
      <c r="OEY67" s="431"/>
      <c r="OEZ67" s="431"/>
      <c r="OFA67" s="431"/>
      <c r="OFB67" s="431"/>
      <c r="OFC67" s="431"/>
      <c r="OFD67" s="431"/>
      <c r="OFE67" s="431"/>
      <c r="OFF67" s="431"/>
      <c r="OFG67" s="431"/>
      <c r="OFH67" s="431"/>
      <c r="OFI67" s="431"/>
      <c r="OFJ67" s="431"/>
      <c r="OFK67" s="431"/>
      <c r="OFL67" s="431"/>
      <c r="OFM67" s="431"/>
      <c r="OFN67" s="431"/>
      <c r="OFO67" s="431"/>
      <c r="OFP67" s="431"/>
      <c r="OFQ67" s="431"/>
      <c r="OFR67" s="431"/>
      <c r="OFS67" s="431"/>
      <c r="OFT67" s="431"/>
      <c r="OFU67" s="431"/>
      <c r="OFV67" s="431"/>
      <c r="OFW67" s="431"/>
      <c r="OFX67" s="431"/>
      <c r="OFY67" s="431"/>
      <c r="OFZ67" s="431"/>
      <c r="OGA67" s="431"/>
      <c r="OGB67" s="431"/>
      <c r="OGC67" s="431"/>
      <c r="OGD67" s="431"/>
      <c r="OGE67" s="431"/>
      <c r="OGF67" s="431"/>
      <c r="OGG67" s="431"/>
      <c r="OGH67" s="431"/>
      <c r="OGI67" s="431"/>
      <c r="OGJ67" s="431"/>
      <c r="OGK67" s="431"/>
      <c r="OGL67" s="431"/>
      <c r="OGM67" s="431"/>
      <c r="OGN67" s="431"/>
      <c r="OGO67" s="431"/>
      <c r="OGP67" s="431"/>
      <c r="OGQ67" s="431"/>
      <c r="OGR67" s="431"/>
      <c r="OGS67" s="431"/>
      <c r="OGT67" s="431"/>
      <c r="OGU67" s="431"/>
      <c r="OGV67" s="431"/>
      <c r="OGW67" s="431"/>
      <c r="OGX67" s="431"/>
      <c r="OGY67" s="431"/>
      <c r="OGZ67" s="431"/>
      <c r="OHA67" s="431"/>
      <c r="OHB67" s="431"/>
      <c r="OHC67" s="431"/>
      <c r="OHD67" s="431"/>
      <c r="OHE67" s="431"/>
      <c r="OHF67" s="431"/>
      <c r="OHG67" s="431"/>
      <c r="OHH67" s="431"/>
      <c r="OHI67" s="431"/>
      <c r="OHJ67" s="431"/>
      <c r="OHK67" s="431"/>
      <c r="OHL67" s="431"/>
      <c r="OHM67" s="431"/>
      <c r="OHN67" s="431"/>
      <c r="OHO67" s="431"/>
      <c r="OHP67" s="431"/>
      <c r="OHQ67" s="431"/>
      <c r="OHR67" s="431"/>
      <c r="OHS67" s="431"/>
      <c r="OHT67" s="431"/>
      <c r="OHU67" s="431"/>
      <c r="OHV67" s="431"/>
      <c r="OHW67" s="431"/>
      <c r="OHX67" s="431"/>
      <c r="OHY67" s="431"/>
      <c r="OHZ67" s="431"/>
      <c r="OIA67" s="431"/>
      <c r="OIB67" s="431"/>
      <c r="OIC67" s="431"/>
      <c r="OID67" s="431"/>
      <c r="OIE67" s="431"/>
      <c r="OIF67" s="431"/>
      <c r="OIG67" s="431"/>
      <c r="OIH67" s="431"/>
      <c r="OII67" s="431"/>
      <c r="OIJ67" s="431"/>
      <c r="OIK67" s="431"/>
      <c r="OIL67" s="431"/>
      <c r="OIM67" s="431"/>
      <c r="OIN67" s="431"/>
      <c r="OIO67" s="431"/>
      <c r="OIP67" s="431"/>
      <c r="OIQ67" s="431"/>
      <c r="OIR67" s="431"/>
      <c r="OIS67" s="431"/>
      <c r="OIT67" s="431"/>
      <c r="OIU67" s="431"/>
      <c r="OIV67" s="431"/>
      <c r="OIW67" s="431"/>
      <c r="OIX67" s="431"/>
      <c r="OIY67" s="431"/>
      <c r="OIZ67" s="431"/>
      <c r="OJA67" s="431"/>
      <c r="OJB67" s="431"/>
      <c r="OJC67" s="431"/>
      <c r="OJD67" s="431"/>
      <c r="OJE67" s="431"/>
      <c r="OJF67" s="431"/>
      <c r="OJG67" s="431"/>
      <c r="OJH67" s="431"/>
      <c r="OJI67" s="431"/>
      <c r="OJJ67" s="431"/>
      <c r="OJK67" s="431"/>
      <c r="OJL67" s="431"/>
      <c r="OJM67" s="431"/>
      <c r="OJN67" s="431"/>
      <c r="OJO67" s="431"/>
      <c r="OJP67" s="431"/>
      <c r="OJQ67" s="431"/>
      <c r="OJR67" s="431"/>
      <c r="OJS67" s="431"/>
      <c r="OJT67" s="431"/>
      <c r="OJU67" s="431"/>
      <c r="OJV67" s="431"/>
      <c r="OJW67" s="431"/>
      <c r="OJX67" s="431"/>
      <c r="OJY67" s="431"/>
      <c r="OJZ67" s="431"/>
      <c r="OKA67" s="431"/>
      <c r="OKB67" s="431"/>
      <c r="OKC67" s="431"/>
      <c r="OKD67" s="431"/>
      <c r="OKE67" s="431"/>
      <c r="OKF67" s="431"/>
      <c r="OKG67" s="431"/>
      <c r="OKH67" s="431"/>
      <c r="OKI67" s="431"/>
      <c r="OKJ67" s="431"/>
      <c r="OKK67" s="431"/>
      <c r="OKL67" s="431"/>
      <c r="OKM67" s="431"/>
      <c r="OKN67" s="431"/>
      <c r="OKO67" s="431"/>
      <c r="OKP67" s="431"/>
      <c r="OKQ67" s="431"/>
      <c r="OKR67" s="431"/>
      <c r="OKS67" s="431"/>
      <c r="OKT67" s="431"/>
      <c r="OKU67" s="431"/>
      <c r="OKV67" s="431"/>
      <c r="OKW67" s="431"/>
      <c r="OKX67" s="431"/>
      <c r="OKY67" s="431"/>
      <c r="OKZ67" s="431"/>
      <c r="OLA67" s="431"/>
      <c r="OLB67" s="431"/>
      <c r="OLC67" s="431"/>
      <c r="OLD67" s="431"/>
      <c r="OLE67" s="431"/>
      <c r="OLF67" s="431"/>
      <c r="OLG67" s="431"/>
      <c r="OLH67" s="431"/>
      <c r="OLI67" s="431"/>
      <c r="OLJ67" s="431"/>
      <c r="OLK67" s="431"/>
      <c r="OLL67" s="431"/>
      <c r="OLM67" s="431"/>
      <c r="OLN67" s="431"/>
      <c r="OLO67" s="431"/>
      <c r="OLP67" s="431"/>
      <c r="OLQ67" s="431"/>
      <c r="OLR67" s="431"/>
      <c r="OLS67" s="431"/>
      <c r="OLT67" s="431"/>
      <c r="OLU67" s="431"/>
      <c r="OLV67" s="431"/>
      <c r="OLW67" s="431"/>
      <c r="OLX67" s="431"/>
      <c r="OLY67" s="431"/>
      <c r="OLZ67" s="431"/>
      <c r="OMA67" s="431"/>
      <c r="OMB67" s="431"/>
      <c r="OMC67" s="431"/>
      <c r="OMD67" s="431"/>
      <c r="OME67" s="431"/>
      <c r="OMF67" s="431"/>
      <c r="OMG67" s="431"/>
      <c r="OMH67" s="431"/>
      <c r="OMI67" s="431"/>
      <c r="OMJ67" s="431"/>
      <c r="OMK67" s="431"/>
      <c r="OML67" s="431"/>
      <c r="OMM67" s="431"/>
      <c r="OMN67" s="431"/>
      <c r="OMO67" s="431"/>
      <c r="OMP67" s="431"/>
      <c r="OMQ67" s="431"/>
      <c r="OMR67" s="431"/>
      <c r="OMS67" s="431"/>
      <c r="OMT67" s="431"/>
      <c r="OMU67" s="431"/>
      <c r="OMV67" s="431"/>
      <c r="OMW67" s="431"/>
      <c r="OMX67" s="431"/>
      <c r="OMY67" s="431"/>
      <c r="OMZ67" s="431"/>
      <c r="ONA67" s="431"/>
      <c r="ONB67" s="431"/>
      <c r="ONC67" s="431"/>
      <c r="OND67" s="431"/>
      <c r="ONE67" s="431"/>
      <c r="ONF67" s="431"/>
      <c r="ONG67" s="431"/>
      <c r="ONH67" s="431"/>
      <c r="ONI67" s="431"/>
      <c r="ONJ67" s="431"/>
      <c r="ONK67" s="431"/>
      <c r="ONL67" s="431"/>
      <c r="ONM67" s="431"/>
      <c r="ONN67" s="431"/>
      <c r="ONO67" s="431"/>
      <c r="ONP67" s="431"/>
      <c r="ONQ67" s="431"/>
      <c r="ONR67" s="431"/>
      <c r="ONS67" s="431"/>
      <c r="ONT67" s="431"/>
      <c r="ONU67" s="431"/>
      <c r="ONV67" s="431"/>
      <c r="ONW67" s="431"/>
      <c r="ONX67" s="431"/>
      <c r="ONY67" s="431"/>
      <c r="ONZ67" s="431"/>
      <c r="OOA67" s="431"/>
      <c r="OOB67" s="431"/>
      <c r="OOC67" s="431"/>
      <c r="OOD67" s="431"/>
      <c r="OOE67" s="431"/>
      <c r="OOF67" s="431"/>
      <c r="OOG67" s="431"/>
      <c r="OOH67" s="431"/>
      <c r="OOI67" s="431"/>
      <c r="OOJ67" s="431"/>
      <c r="OOK67" s="431"/>
      <c r="OOL67" s="431"/>
      <c r="OOM67" s="431"/>
      <c r="OON67" s="431"/>
      <c r="OOO67" s="431"/>
      <c r="OOP67" s="431"/>
      <c r="OOQ67" s="431"/>
      <c r="OOR67" s="431"/>
      <c r="OOS67" s="431"/>
      <c r="OOT67" s="431"/>
      <c r="OOU67" s="431"/>
      <c r="OOV67" s="431"/>
      <c r="OOW67" s="431"/>
      <c r="OOX67" s="431"/>
      <c r="OOY67" s="431"/>
      <c r="OOZ67" s="431"/>
      <c r="OPA67" s="431"/>
      <c r="OPB67" s="431"/>
      <c r="OPC67" s="431"/>
      <c r="OPD67" s="431"/>
      <c r="OPE67" s="431"/>
      <c r="OPF67" s="431"/>
      <c r="OPG67" s="431"/>
      <c r="OPH67" s="431"/>
      <c r="OPI67" s="431"/>
      <c r="OPJ67" s="431"/>
      <c r="OPK67" s="431"/>
      <c r="OPL67" s="431"/>
      <c r="OPM67" s="431"/>
      <c r="OPN67" s="431"/>
      <c r="OPO67" s="431"/>
      <c r="OPP67" s="431"/>
      <c r="OPQ67" s="431"/>
      <c r="OPR67" s="431"/>
      <c r="OPS67" s="431"/>
      <c r="OPT67" s="431"/>
      <c r="OPU67" s="431"/>
      <c r="OPV67" s="431"/>
      <c r="OPW67" s="431"/>
      <c r="OPX67" s="431"/>
      <c r="OPY67" s="431"/>
      <c r="OPZ67" s="431"/>
      <c r="OQA67" s="431"/>
      <c r="OQB67" s="431"/>
      <c r="OQC67" s="431"/>
      <c r="OQD67" s="431"/>
      <c r="OQE67" s="431"/>
      <c r="OQF67" s="431"/>
      <c r="OQG67" s="431"/>
      <c r="OQH67" s="431"/>
      <c r="OQI67" s="431"/>
      <c r="OQJ67" s="431"/>
      <c r="OQK67" s="431"/>
      <c r="OQL67" s="431"/>
      <c r="OQM67" s="431"/>
      <c r="OQN67" s="431"/>
      <c r="OQO67" s="431"/>
      <c r="OQP67" s="431"/>
      <c r="OQQ67" s="431"/>
      <c r="OQR67" s="431"/>
      <c r="OQS67" s="431"/>
      <c r="OQT67" s="431"/>
      <c r="OQU67" s="431"/>
      <c r="OQV67" s="431"/>
      <c r="OQW67" s="431"/>
      <c r="OQX67" s="431"/>
      <c r="OQY67" s="431"/>
      <c r="OQZ67" s="431"/>
      <c r="ORA67" s="431"/>
      <c r="ORB67" s="431"/>
      <c r="ORC67" s="431"/>
      <c r="ORD67" s="431"/>
      <c r="ORE67" s="431"/>
      <c r="ORF67" s="431"/>
      <c r="ORG67" s="431"/>
      <c r="ORH67" s="431"/>
      <c r="ORI67" s="431"/>
      <c r="ORJ67" s="431"/>
      <c r="ORK67" s="431"/>
      <c r="ORL67" s="431"/>
      <c r="ORM67" s="431"/>
      <c r="ORN67" s="431"/>
      <c r="ORO67" s="431"/>
      <c r="ORP67" s="431"/>
      <c r="ORQ67" s="431"/>
      <c r="ORR67" s="431"/>
      <c r="ORS67" s="431"/>
      <c r="ORT67" s="431"/>
      <c r="ORU67" s="431"/>
      <c r="ORV67" s="431"/>
      <c r="ORW67" s="431"/>
      <c r="ORX67" s="431"/>
      <c r="ORY67" s="431"/>
      <c r="ORZ67" s="431"/>
      <c r="OSA67" s="431"/>
      <c r="OSB67" s="431"/>
      <c r="OSC67" s="431"/>
      <c r="OSD67" s="431"/>
      <c r="OSE67" s="431"/>
      <c r="OSF67" s="431"/>
      <c r="OSG67" s="431"/>
      <c r="OSH67" s="431"/>
      <c r="OSI67" s="431"/>
      <c r="OSJ67" s="431"/>
      <c r="OSK67" s="431"/>
      <c r="OSL67" s="431"/>
      <c r="OSM67" s="431"/>
      <c r="OSN67" s="431"/>
      <c r="OSO67" s="431"/>
      <c r="OSP67" s="431"/>
      <c r="OSQ67" s="431"/>
      <c r="OSR67" s="431"/>
      <c r="OSS67" s="431"/>
      <c r="OST67" s="431"/>
      <c r="OSU67" s="431"/>
      <c r="OSV67" s="431"/>
      <c r="OSW67" s="431"/>
      <c r="OSX67" s="431"/>
      <c r="OSY67" s="431"/>
      <c r="OSZ67" s="431"/>
      <c r="OTA67" s="431"/>
      <c r="OTB67" s="431"/>
      <c r="OTC67" s="431"/>
      <c r="OTD67" s="431"/>
      <c r="OTE67" s="431"/>
      <c r="OTF67" s="431"/>
      <c r="OTG67" s="431"/>
      <c r="OTH67" s="431"/>
      <c r="OTI67" s="431"/>
      <c r="OTJ67" s="431"/>
      <c r="OTK67" s="431"/>
      <c r="OTL67" s="431"/>
      <c r="OTM67" s="431"/>
      <c r="OTN67" s="431"/>
      <c r="OTO67" s="431"/>
      <c r="OTP67" s="431"/>
      <c r="OTQ67" s="431"/>
      <c r="OTR67" s="431"/>
      <c r="OTS67" s="431"/>
      <c r="OTT67" s="431"/>
      <c r="OTU67" s="431"/>
      <c r="OTV67" s="431"/>
      <c r="OTW67" s="431"/>
      <c r="OTX67" s="431"/>
      <c r="OTY67" s="431"/>
      <c r="OTZ67" s="431"/>
      <c r="OUA67" s="431"/>
      <c r="OUB67" s="431"/>
      <c r="OUC67" s="431"/>
      <c r="OUD67" s="431"/>
      <c r="OUE67" s="431"/>
      <c r="OUF67" s="431"/>
      <c r="OUG67" s="431"/>
      <c r="OUH67" s="431"/>
      <c r="OUI67" s="431"/>
      <c r="OUJ67" s="431"/>
      <c r="OUK67" s="431"/>
      <c r="OUL67" s="431"/>
      <c r="OUM67" s="431"/>
      <c r="OUN67" s="431"/>
      <c r="OUO67" s="431"/>
      <c r="OUP67" s="431"/>
      <c r="OUQ67" s="431"/>
      <c r="OUR67" s="431"/>
      <c r="OUS67" s="431"/>
      <c r="OUT67" s="431"/>
      <c r="OUU67" s="431"/>
      <c r="OUV67" s="431"/>
      <c r="OUW67" s="431"/>
      <c r="OUX67" s="431"/>
      <c r="OUY67" s="431"/>
      <c r="OUZ67" s="431"/>
      <c r="OVA67" s="431"/>
      <c r="OVB67" s="431"/>
      <c r="OVC67" s="431"/>
      <c r="OVD67" s="431"/>
      <c r="OVE67" s="431"/>
      <c r="OVF67" s="431"/>
      <c r="OVG67" s="431"/>
      <c r="OVH67" s="431"/>
      <c r="OVI67" s="431"/>
      <c r="OVJ67" s="431"/>
      <c r="OVK67" s="431"/>
      <c r="OVL67" s="431"/>
      <c r="OVM67" s="431"/>
      <c r="OVN67" s="431"/>
      <c r="OVO67" s="431"/>
      <c r="OVP67" s="431"/>
      <c r="OVQ67" s="431"/>
      <c r="OVR67" s="431"/>
      <c r="OVS67" s="431"/>
      <c r="OVT67" s="431"/>
      <c r="OVU67" s="431"/>
      <c r="OVV67" s="431"/>
      <c r="OVW67" s="431"/>
      <c r="OVX67" s="431"/>
      <c r="OVY67" s="431"/>
      <c r="OVZ67" s="431"/>
      <c r="OWA67" s="431"/>
      <c r="OWB67" s="431"/>
      <c r="OWC67" s="431"/>
      <c r="OWD67" s="431"/>
      <c r="OWE67" s="431"/>
      <c r="OWF67" s="431"/>
      <c r="OWG67" s="431"/>
      <c r="OWH67" s="431"/>
      <c r="OWI67" s="431"/>
      <c r="OWJ67" s="431"/>
      <c r="OWK67" s="431"/>
      <c r="OWL67" s="431"/>
      <c r="OWM67" s="431"/>
      <c r="OWN67" s="431"/>
      <c r="OWO67" s="431"/>
      <c r="OWP67" s="431"/>
      <c r="OWQ67" s="431"/>
      <c r="OWR67" s="431"/>
      <c r="OWS67" s="431"/>
      <c r="OWT67" s="431"/>
      <c r="OWU67" s="431"/>
      <c r="OWV67" s="431"/>
      <c r="OWW67" s="431"/>
      <c r="OWX67" s="431"/>
      <c r="OWY67" s="431"/>
      <c r="OWZ67" s="431"/>
      <c r="OXA67" s="431"/>
      <c r="OXB67" s="431"/>
      <c r="OXC67" s="431"/>
      <c r="OXD67" s="431"/>
      <c r="OXE67" s="431"/>
      <c r="OXF67" s="431"/>
      <c r="OXG67" s="431"/>
      <c r="OXH67" s="431"/>
      <c r="OXI67" s="431"/>
      <c r="OXJ67" s="431"/>
      <c r="OXK67" s="431"/>
      <c r="OXL67" s="431"/>
      <c r="OXM67" s="431"/>
      <c r="OXN67" s="431"/>
      <c r="OXO67" s="431"/>
      <c r="OXP67" s="431"/>
      <c r="OXQ67" s="431"/>
      <c r="OXR67" s="431"/>
      <c r="OXS67" s="431"/>
      <c r="OXT67" s="431"/>
      <c r="OXU67" s="431"/>
      <c r="OXV67" s="431"/>
      <c r="OXW67" s="431"/>
      <c r="OXX67" s="431"/>
      <c r="OXY67" s="431"/>
      <c r="OXZ67" s="431"/>
      <c r="OYA67" s="431"/>
      <c r="OYB67" s="431"/>
      <c r="OYC67" s="431"/>
      <c r="OYD67" s="431"/>
      <c r="OYE67" s="431"/>
      <c r="OYF67" s="431"/>
      <c r="OYG67" s="431"/>
      <c r="OYH67" s="431"/>
      <c r="OYI67" s="431"/>
      <c r="OYJ67" s="431"/>
      <c r="OYK67" s="431"/>
      <c r="OYL67" s="431"/>
      <c r="OYM67" s="431"/>
      <c r="OYN67" s="431"/>
      <c r="OYO67" s="431"/>
      <c r="OYP67" s="431"/>
      <c r="OYQ67" s="431"/>
      <c r="OYR67" s="431"/>
      <c r="OYS67" s="431"/>
      <c r="OYT67" s="431"/>
      <c r="OYU67" s="431"/>
      <c r="OYV67" s="431"/>
      <c r="OYW67" s="431"/>
      <c r="OYX67" s="431"/>
      <c r="OYY67" s="431"/>
      <c r="OYZ67" s="431"/>
      <c r="OZA67" s="431"/>
      <c r="OZB67" s="431"/>
      <c r="OZC67" s="431"/>
      <c r="OZD67" s="431"/>
      <c r="OZE67" s="431"/>
      <c r="OZF67" s="431"/>
      <c r="OZG67" s="431"/>
      <c r="OZH67" s="431"/>
      <c r="OZI67" s="431"/>
      <c r="OZJ67" s="431"/>
      <c r="OZK67" s="431"/>
      <c r="OZL67" s="431"/>
      <c r="OZM67" s="431"/>
      <c r="OZN67" s="431"/>
      <c r="OZO67" s="431"/>
      <c r="OZP67" s="431"/>
      <c r="OZQ67" s="431"/>
      <c r="OZR67" s="431"/>
      <c r="OZS67" s="431"/>
      <c r="OZT67" s="431"/>
      <c r="OZU67" s="431"/>
      <c r="OZV67" s="431"/>
      <c r="OZW67" s="431"/>
      <c r="OZX67" s="431"/>
      <c r="OZY67" s="431"/>
      <c r="OZZ67" s="431"/>
      <c r="PAA67" s="431"/>
      <c r="PAB67" s="431"/>
      <c r="PAC67" s="431"/>
      <c r="PAD67" s="431"/>
      <c r="PAE67" s="431"/>
      <c r="PAF67" s="431"/>
      <c r="PAG67" s="431"/>
      <c r="PAH67" s="431"/>
      <c r="PAI67" s="431"/>
      <c r="PAJ67" s="431"/>
      <c r="PAK67" s="431"/>
      <c r="PAL67" s="431"/>
      <c r="PAM67" s="431"/>
      <c r="PAN67" s="431"/>
      <c r="PAO67" s="431"/>
      <c r="PAP67" s="431"/>
      <c r="PAQ67" s="431"/>
      <c r="PAR67" s="431"/>
      <c r="PAS67" s="431"/>
      <c r="PAT67" s="431"/>
      <c r="PAU67" s="431"/>
      <c r="PAV67" s="431"/>
      <c r="PAW67" s="431"/>
      <c r="PAX67" s="431"/>
      <c r="PAY67" s="431"/>
      <c r="PAZ67" s="431"/>
      <c r="PBA67" s="431"/>
      <c r="PBB67" s="431"/>
      <c r="PBC67" s="431"/>
      <c r="PBD67" s="431"/>
      <c r="PBE67" s="431"/>
      <c r="PBF67" s="431"/>
      <c r="PBG67" s="431"/>
      <c r="PBH67" s="431"/>
      <c r="PBI67" s="431"/>
      <c r="PBJ67" s="431"/>
      <c r="PBK67" s="431"/>
      <c r="PBL67" s="431"/>
      <c r="PBM67" s="431"/>
      <c r="PBN67" s="431"/>
      <c r="PBO67" s="431"/>
      <c r="PBP67" s="431"/>
      <c r="PBQ67" s="431"/>
      <c r="PBR67" s="431"/>
      <c r="PBS67" s="431"/>
      <c r="PBT67" s="431"/>
      <c r="PBU67" s="431"/>
      <c r="PBV67" s="431"/>
      <c r="PBW67" s="431"/>
      <c r="PBX67" s="431"/>
      <c r="PBY67" s="431"/>
      <c r="PBZ67" s="431"/>
      <c r="PCA67" s="431"/>
      <c r="PCB67" s="431"/>
      <c r="PCC67" s="431"/>
      <c r="PCD67" s="431"/>
      <c r="PCE67" s="431"/>
      <c r="PCF67" s="431"/>
      <c r="PCG67" s="431"/>
      <c r="PCH67" s="431"/>
      <c r="PCI67" s="431"/>
      <c r="PCJ67" s="431"/>
      <c r="PCK67" s="431"/>
      <c r="PCL67" s="431"/>
      <c r="PCM67" s="431"/>
      <c r="PCN67" s="431"/>
      <c r="PCO67" s="431"/>
      <c r="PCP67" s="431"/>
      <c r="PCQ67" s="431"/>
      <c r="PCR67" s="431"/>
      <c r="PCS67" s="431"/>
      <c r="PCT67" s="431"/>
      <c r="PCU67" s="431"/>
      <c r="PCV67" s="431"/>
      <c r="PCW67" s="431"/>
      <c r="PCX67" s="431"/>
      <c r="PCY67" s="431"/>
      <c r="PCZ67" s="431"/>
      <c r="PDA67" s="431"/>
      <c r="PDB67" s="431"/>
      <c r="PDC67" s="431"/>
      <c r="PDD67" s="431"/>
      <c r="PDE67" s="431"/>
      <c r="PDF67" s="431"/>
      <c r="PDG67" s="431"/>
      <c r="PDH67" s="431"/>
      <c r="PDI67" s="431"/>
      <c r="PDJ67" s="431"/>
      <c r="PDK67" s="431"/>
      <c r="PDL67" s="431"/>
      <c r="PDM67" s="431"/>
      <c r="PDN67" s="431"/>
      <c r="PDO67" s="431"/>
      <c r="PDP67" s="431"/>
      <c r="PDQ67" s="431"/>
      <c r="PDR67" s="431"/>
      <c r="PDS67" s="431"/>
      <c r="PDT67" s="431"/>
      <c r="PDU67" s="431"/>
      <c r="PDV67" s="431"/>
      <c r="PDW67" s="431"/>
      <c r="PDX67" s="431"/>
      <c r="PDY67" s="431"/>
      <c r="PDZ67" s="431"/>
      <c r="PEA67" s="431"/>
      <c r="PEB67" s="431"/>
      <c r="PEC67" s="431"/>
      <c r="PED67" s="431"/>
      <c r="PEE67" s="431"/>
      <c r="PEF67" s="431"/>
      <c r="PEG67" s="431"/>
      <c r="PEH67" s="431"/>
      <c r="PEI67" s="431"/>
      <c r="PEJ67" s="431"/>
      <c r="PEK67" s="431"/>
      <c r="PEL67" s="431"/>
      <c r="PEM67" s="431"/>
      <c r="PEN67" s="431"/>
      <c r="PEO67" s="431"/>
      <c r="PEP67" s="431"/>
      <c r="PEQ67" s="431"/>
      <c r="PER67" s="431"/>
      <c r="PES67" s="431"/>
      <c r="PET67" s="431"/>
      <c r="PEU67" s="431"/>
      <c r="PEV67" s="431"/>
      <c r="PEW67" s="431"/>
      <c r="PEX67" s="431"/>
      <c r="PEY67" s="431"/>
      <c r="PEZ67" s="431"/>
      <c r="PFA67" s="431"/>
      <c r="PFB67" s="431"/>
      <c r="PFC67" s="431"/>
      <c r="PFD67" s="431"/>
      <c r="PFE67" s="431"/>
      <c r="PFF67" s="431"/>
      <c r="PFG67" s="431"/>
      <c r="PFH67" s="431"/>
      <c r="PFI67" s="431"/>
      <c r="PFJ67" s="431"/>
      <c r="PFK67" s="431"/>
      <c r="PFL67" s="431"/>
      <c r="PFM67" s="431"/>
      <c r="PFN67" s="431"/>
      <c r="PFO67" s="431"/>
      <c r="PFP67" s="431"/>
      <c r="PFQ67" s="431"/>
      <c r="PFR67" s="431"/>
      <c r="PFS67" s="431"/>
      <c r="PFT67" s="431"/>
      <c r="PFU67" s="431"/>
      <c r="PFV67" s="431"/>
      <c r="PFW67" s="431"/>
      <c r="PFX67" s="431"/>
      <c r="PFY67" s="431"/>
      <c r="PFZ67" s="431"/>
      <c r="PGA67" s="431"/>
      <c r="PGB67" s="431"/>
      <c r="PGC67" s="431"/>
      <c r="PGD67" s="431"/>
      <c r="PGE67" s="431"/>
      <c r="PGF67" s="431"/>
      <c r="PGG67" s="431"/>
      <c r="PGH67" s="431"/>
      <c r="PGI67" s="431"/>
      <c r="PGJ67" s="431"/>
      <c r="PGK67" s="431"/>
      <c r="PGL67" s="431"/>
      <c r="PGM67" s="431"/>
      <c r="PGN67" s="431"/>
      <c r="PGO67" s="431"/>
      <c r="PGP67" s="431"/>
      <c r="PGQ67" s="431"/>
      <c r="PGR67" s="431"/>
      <c r="PGS67" s="431"/>
      <c r="PGT67" s="431"/>
      <c r="PGU67" s="431"/>
      <c r="PGV67" s="431"/>
      <c r="PGW67" s="431"/>
      <c r="PGX67" s="431"/>
      <c r="PGY67" s="431"/>
      <c r="PGZ67" s="431"/>
      <c r="PHA67" s="431"/>
      <c r="PHB67" s="431"/>
      <c r="PHC67" s="431"/>
      <c r="PHD67" s="431"/>
      <c r="PHE67" s="431"/>
      <c r="PHF67" s="431"/>
      <c r="PHG67" s="431"/>
      <c r="PHH67" s="431"/>
      <c r="PHI67" s="431"/>
      <c r="PHJ67" s="431"/>
      <c r="PHK67" s="431"/>
      <c r="PHL67" s="431"/>
      <c r="PHM67" s="431"/>
      <c r="PHN67" s="431"/>
      <c r="PHO67" s="431"/>
      <c r="PHP67" s="431"/>
      <c r="PHQ67" s="431"/>
      <c r="PHR67" s="431"/>
      <c r="PHS67" s="431"/>
      <c r="PHT67" s="431"/>
      <c r="PHU67" s="431"/>
      <c r="PHV67" s="431"/>
      <c r="PHW67" s="431"/>
      <c r="PHX67" s="431"/>
      <c r="PHY67" s="431"/>
      <c r="PHZ67" s="431"/>
      <c r="PIA67" s="431"/>
      <c r="PIB67" s="431"/>
      <c r="PIC67" s="431"/>
      <c r="PID67" s="431"/>
      <c r="PIE67" s="431"/>
      <c r="PIF67" s="431"/>
      <c r="PIG67" s="431"/>
      <c r="PIH67" s="431"/>
      <c r="PII67" s="431"/>
      <c r="PIJ67" s="431"/>
      <c r="PIK67" s="431"/>
      <c r="PIL67" s="431"/>
      <c r="PIM67" s="431"/>
      <c r="PIN67" s="431"/>
      <c r="PIO67" s="431"/>
      <c r="PIP67" s="431"/>
      <c r="PIQ67" s="431"/>
      <c r="PIR67" s="431"/>
      <c r="PIS67" s="431"/>
      <c r="PIT67" s="431"/>
      <c r="PIU67" s="431"/>
      <c r="PIV67" s="431"/>
      <c r="PIW67" s="431"/>
      <c r="PIX67" s="431"/>
      <c r="PIY67" s="431"/>
      <c r="PIZ67" s="431"/>
      <c r="PJA67" s="431"/>
      <c r="PJB67" s="431"/>
      <c r="PJC67" s="431"/>
      <c r="PJD67" s="431"/>
      <c r="PJE67" s="431"/>
      <c r="PJF67" s="431"/>
      <c r="PJG67" s="431"/>
      <c r="PJH67" s="431"/>
      <c r="PJI67" s="431"/>
      <c r="PJJ67" s="431"/>
      <c r="PJK67" s="431"/>
      <c r="PJL67" s="431"/>
      <c r="PJM67" s="431"/>
      <c r="PJN67" s="431"/>
      <c r="PJO67" s="431"/>
      <c r="PJP67" s="431"/>
      <c r="PJQ67" s="431"/>
      <c r="PJR67" s="431"/>
      <c r="PJS67" s="431"/>
      <c r="PJT67" s="431"/>
      <c r="PJU67" s="431"/>
      <c r="PJV67" s="431"/>
      <c r="PJW67" s="431"/>
      <c r="PJX67" s="431"/>
      <c r="PJY67" s="431"/>
      <c r="PJZ67" s="431"/>
      <c r="PKA67" s="431"/>
      <c r="PKB67" s="431"/>
      <c r="PKC67" s="431"/>
      <c r="PKD67" s="431"/>
      <c r="PKE67" s="431"/>
      <c r="PKF67" s="431"/>
      <c r="PKG67" s="431"/>
      <c r="PKH67" s="431"/>
      <c r="PKI67" s="431"/>
      <c r="PKJ67" s="431"/>
      <c r="PKK67" s="431"/>
      <c r="PKL67" s="431"/>
      <c r="PKM67" s="431"/>
      <c r="PKN67" s="431"/>
      <c r="PKO67" s="431"/>
      <c r="PKP67" s="431"/>
      <c r="PKQ67" s="431"/>
      <c r="PKR67" s="431"/>
      <c r="PKS67" s="431"/>
      <c r="PKT67" s="431"/>
      <c r="PKU67" s="431"/>
      <c r="PKV67" s="431"/>
      <c r="PKW67" s="431"/>
      <c r="PKX67" s="431"/>
      <c r="PKY67" s="431"/>
      <c r="PKZ67" s="431"/>
      <c r="PLA67" s="431"/>
      <c r="PLB67" s="431"/>
      <c r="PLC67" s="431"/>
      <c r="PLD67" s="431"/>
      <c r="PLE67" s="431"/>
      <c r="PLF67" s="431"/>
      <c r="PLG67" s="431"/>
      <c r="PLH67" s="431"/>
      <c r="PLI67" s="431"/>
      <c r="PLJ67" s="431"/>
      <c r="PLK67" s="431"/>
      <c r="PLL67" s="431"/>
      <c r="PLM67" s="431"/>
      <c r="PLN67" s="431"/>
      <c r="PLO67" s="431"/>
      <c r="PLP67" s="431"/>
      <c r="PLQ67" s="431"/>
      <c r="PLR67" s="431"/>
      <c r="PLS67" s="431"/>
      <c r="PLT67" s="431"/>
      <c r="PLU67" s="431"/>
      <c r="PLV67" s="431"/>
      <c r="PLW67" s="431"/>
      <c r="PLX67" s="431"/>
      <c r="PLY67" s="431"/>
      <c r="PLZ67" s="431"/>
      <c r="PMA67" s="431"/>
      <c r="PMB67" s="431"/>
      <c r="PMC67" s="431"/>
      <c r="PMD67" s="431"/>
      <c r="PME67" s="431"/>
      <c r="PMF67" s="431"/>
      <c r="PMG67" s="431"/>
      <c r="PMH67" s="431"/>
      <c r="PMI67" s="431"/>
      <c r="PMJ67" s="431"/>
      <c r="PMK67" s="431"/>
      <c r="PML67" s="431"/>
      <c r="PMM67" s="431"/>
      <c r="PMN67" s="431"/>
      <c r="PMO67" s="431"/>
      <c r="PMP67" s="431"/>
      <c r="PMQ67" s="431"/>
      <c r="PMR67" s="431"/>
      <c r="PMS67" s="431"/>
      <c r="PMT67" s="431"/>
      <c r="PMU67" s="431"/>
      <c r="PMV67" s="431"/>
      <c r="PMW67" s="431"/>
      <c r="PMX67" s="431"/>
      <c r="PMY67" s="431"/>
      <c r="PMZ67" s="431"/>
      <c r="PNA67" s="431"/>
      <c r="PNB67" s="431"/>
      <c r="PNC67" s="431"/>
      <c r="PND67" s="431"/>
      <c r="PNE67" s="431"/>
      <c r="PNF67" s="431"/>
      <c r="PNG67" s="431"/>
      <c r="PNH67" s="431"/>
      <c r="PNI67" s="431"/>
      <c r="PNJ67" s="431"/>
      <c r="PNK67" s="431"/>
      <c r="PNL67" s="431"/>
      <c r="PNM67" s="431"/>
      <c r="PNN67" s="431"/>
      <c r="PNO67" s="431"/>
      <c r="PNP67" s="431"/>
      <c r="PNQ67" s="431"/>
      <c r="PNR67" s="431"/>
      <c r="PNS67" s="431"/>
      <c r="PNT67" s="431"/>
      <c r="PNU67" s="431"/>
      <c r="PNV67" s="431"/>
      <c r="PNW67" s="431"/>
      <c r="PNX67" s="431"/>
      <c r="PNY67" s="431"/>
      <c r="PNZ67" s="431"/>
      <c r="POA67" s="431"/>
      <c r="POB67" s="431"/>
      <c r="POC67" s="431"/>
      <c r="POD67" s="431"/>
      <c r="POE67" s="431"/>
      <c r="POF67" s="431"/>
      <c r="POG67" s="431"/>
      <c r="POH67" s="431"/>
      <c r="POI67" s="431"/>
      <c r="POJ67" s="431"/>
      <c r="POK67" s="431"/>
      <c r="POL67" s="431"/>
      <c r="POM67" s="431"/>
      <c r="PON67" s="431"/>
      <c r="POO67" s="431"/>
      <c r="POP67" s="431"/>
      <c r="POQ67" s="431"/>
      <c r="POR67" s="431"/>
      <c r="POS67" s="431"/>
      <c r="POT67" s="431"/>
      <c r="POU67" s="431"/>
      <c r="POV67" s="431"/>
      <c r="POW67" s="431"/>
      <c r="POX67" s="431"/>
      <c r="POY67" s="431"/>
      <c r="POZ67" s="431"/>
      <c r="PPA67" s="431"/>
      <c r="PPB67" s="431"/>
      <c r="PPC67" s="431"/>
      <c r="PPD67" s="431"/>
      <c r="PPE67" s="431"/>
      <c r="PPF67" s="431"/>
      <c r="PPG67" s="431"/>
      <c r="PPH67" s="431"/>
      <c r="PPI67" s="431"/>
      <c r="PPJ67" s="431"/>
      <c r="PPK67" s="431"/>
      <c r="PPL67" s="431"/>
      <c r="PPM67" s="431"/>
      <c r="PPN67" s="431"/>
      <c r="PPO67" s="431"/>
      <c r="PPP67" s="431"/>
      <c r="PPQ67" s="431"/>
      <c r="PPR67" s="431"/>
      <c r="PPS67" s="431"/>
      <c r="PPT67" s="431"/>
      <c r="PPU67" s="431"/>
      <c r="PPV67" s="431"/>
      <c r="PPW67" s="431"/>
      <c r="PPX67" s="431"/>
      <c r="PPY67" s="431"/>
      <c r="PPZ67" s="431"/>
      <c r="PQA67" s="431"/>
      <c r="PQB67" s="431"/>
      <c r="PQC67" s="431"/>
      <c r="PQD67" s="431"/>
      <c r="PQE67" s="431"/>
      <c r="PQF67" s="431"/>
      <c r="PQG67" s="431"/>
      <c r="PQH67" s="431"/>
      <c r="PQI67" s="431"/>
      <c r="PQJ67" s="431"/>
      <c r="PQK67" s="431"/>
      <c r="PQL67" s="431"/>
      <c r="PQM67" s="431"/>
      <c r="PQN67" s="431"/>
      <c r="PQO67" s="431"/>
      <c r="PQP67" s="431"/>
      <c r="PQQ67" s="431"/>
      <c r="PQR67" s="431"/>
      <c r="PQS67" s="431"/>
      <c r="PQT67" s="431"/>
      <c r="PQU67" s="431"/>
      <c r="PQV67" s="431"/>
      <c r="PQW67" s="431"/>
      <c r="PQX67" s="431"/>
      <c r="PQY67" s="431"/>
      <c r="PQZ67" s="431"/>
      <c r="PRA67" s="431"/>
      <c r="PRB67" s="431"/>
      <c r="PRC67" s="431"/>
      <c r="PRD67" s="431"/>
      <c r="PRE67" s="431"/>
      <c r="PRF67" s="431"/>
      <c r="PRG67" s="431"/>
      <c r="PRH67" s="431"/>
      <c r="PRI67" s="431"/>
      <c r="PRJ67" s="431"/>
      <c r="PRK67" s="431"/>
      <c r="PRL67" s="431"/>
      <c r="PRM67" s="431"/>
      <c r="PRN67" s="431"/>
      <c r="PRO67" s="431"/>
      <c r="PRP67" s="431"/>
      <c r="PRQ67" s="431"/>
      <c r="PRR67" s="431"/>
      <c r="PRS67" s="431"/>
      <c r="PRT67" s="431"/>
      <c r="PRU67" s="431"/>
      <c r="PRV67" s="431"/>
      <c r="PRW67" s="431"/>
      <c r="PRX67" s="431"/>
      <c r="PRY67" s="431"/>
      <c r="PRZ67" s="431"/>
      <c r="PSA67" s="431"/>
      <c r="PSB67" s="431"/>
      <c r="PSC67" s="431"/>
      <c r="PSD67" s="431"/>
      <c r="PSE67" s="431"/>
      <c r="PSF67" s="431"/>
      <c r="PSG67" s="431"/>
      <c r="PSH67" s="431"/>
      <c r="PSI67" s="431"/>
      <c r="PSJ67" s="431"/>
      <c r="PSK67" s="431"/>
      <c r="PSL67" s="431"/>
      <c r="PSM67" s="431"/>
      <c r="PSN67" s="431"/>
      <c r="PSO67" s="431"/>
      <c r="PSP67" s="431"/>
      <c r="PSQ67" s="431"/>
      <c r="PSR67" s="431"/>
      <c r="PSS67" s="431"/>
      <c r="PST67" s="431"/>
      <c r="PSU67" s="431"/>
      <c r="PSV67" s="431"/>
      <c r="PSW67" s="431"/>
      <c r="PSX67" s="431"/>
      <c r="PSY67" s="431"/>
      <c r="PSZ67" s="431"/>
      <c r="PTA67" s="431"/>
      <c r="PTB67" s="431"/>
      <c r="PTC67" s="431"/>
      <c r="PTD67" s="431"/>
      <c r="PTE67" s="431"/>
      <c r="PTF67" s="431"/>
      <c r="PTG67" s="431"/>
      <c r="PTH67" s="431"/>
      <c r="PTI67" s="431"/>
      <c r="PTJ67" s="431"/>
      <c r="PTK67" s="431"/>
      <c r="PTL67" s="431"/>
      <c r="PTM67" s="431"/>
      <c r="PTN67" s="431"/>
      <c r="PTO67" s="431"/>
      <c r="PTP67" s="431"/>
      <c r="PTQ67" s="431"/>
      <c r="PTR67" s="431"/>
      <c r="PTS67" s="431"/>
      <c r="PTT67" s="431"/>
      <c r="PTU67" s="431"/>
      <c r="PTV67" s="431"/>
      <c r="PTW67" s="431"/>
      <c r="PTX67" s="431"/>
      <c r="PTY67" s="431"/>
      <c r="PTZ67" s="431"/>
      <c r="PUA67" s="431"/>
      <c r="PUB67" s="431"/>
      <c r="PUC67" s="431"/>
      <c r="PUD67" s="431"/>
      <c r="PUE67" s="431"/>
      <c r="PUF67" s="431"/>
      <c r="PUG67" s="431"/>
      <c r="PUH67" s="431"/>
      <c r="PUI67" s="431"/>
      <c r="PUJ67" s="431"/>
      <c r="PUK67" s="431"/>
      <c r="PUL67" s="431"/>
      <c r="PUM67" s="431"/>
      <c r="PUN67" s="431"/>
      <c r="PUO67" s="431"/>
      <c r="PUP67" s="431"/>
      <c r="PUQ67" s="431"/>
      <c r="PUR67" s="431"/>
      <c r="PUS67" s="431"/>
      <c r="PUT67" s="431"/>
      <c r="PUU67" s="431"/>
      <c r="PUV67" s="431"/>
      <c r="PUW67" s="431"/>
      <c r="PUX67" s="431"/>
      <c r="PUY67" s="431"/>
      <c r="PUZ67" s="431"/>
      <c r="PVA67" s="431"/>
      <c r="PVB67" s="431"/>
      <c r="PVC67" s="431"/>
      <c r="PVD67" s="431"/>
      <c r="PVE67" s="431"/>
      <c r="PVF67" s="431"/>
      <c r="PVG67" s="431"/>
      <c r="PVH67" s="431"/>
      <c r="PVI67" s="431"/>
      <c r="PVJ67" s="431"/>
      <c r="PVK67" s="431"/>
      <c r="PVL67" s="431"/>
      <c r="PVM67" s="431"/>
      <c r="PVN67" s="431"/>
      <c r="PVO67" s="431"/>
      <c r="PVP67" s="431"/>
      <c r="PVQ67" s="431"/>
      <c r="PVR67" s="431"/>
      <c r="PVS67" s="431"/>
      <c r="PVT67" s="431"/>
      <c r="PVU67" s="431"/>
      <c r="PVV67" s="431"/>
      <c r="PVW67" s="431"/>
      <c r="PVX67" s="431"/>
      <c r="PVY67" s="431"/>
      <c r="PVZ67" s="431"/>
      <c r="PWA67" s="431"/>
      <c r="PWB67" s="431"/>
      <c r="PWC67" s="431"/>
      <c r="PWD67" s="431"/>
      <c r="PWE67" s="431"/>
      <c r="PWF67" s="431"/>
      <c r="PWG67" s="431"/>
      <c r="PWH67" s="431"/>
      <c r="PWI67" s="431"/>
      <c r="PWJ67" s="431"/>
      <c r="PWK67" s="431"/>
      <c r="PWL67" s="431"/>
      <c r="PWM67" s="431"/>
      <c r="PWN67" s="431"/>
      <c r="PWO67" s="431"/>
      <c r="PWP67" s="431"/>
      <c r="PWQ67" s="431"/>
      <c r="PWR67" s="431"/>
      <c r="PWS67" s="431"/>
      <c r="PWT67" s="431"/>
      <c r="PWU67" s="431"/>
      <c r="PWV67" s="431"/>
      <c r="PWW67" s="431"/>
      <c r="PWX67" s="431"/>
      <c r="PWY67" s="431"/>
      <c r="PWZ67" s="431"/>
      <c r="PXA67" s="431"/>
      <c r="PXB67" s="431"/>
      <c r="PXC67" s="431"/>
      <c r="PXD67" s="431"/>
      <c r="PXE67" s="431"/>
      <c r="PXF67" s="431"/>
      <c r="PXG67" s="431"/>
      <c r="PXH67" s="431"/>
      <c r="PXI67" s="431"/>
      <c r="PXJ67" s="431"/>
      <c r="PXK67" s="431"/>
      <c r="PXL67" s="431"/>
      <c r="PXM67" s="431"/>
      <c r="PXN67" s="431"/>
      <c r="PXO67" s="431"/>
      <c r="PXP67" s="431"/>
      <c r="PXQ67" s="431"/>
      <c r="PXR67" s="431"/>
      <c r="PXS67" s="431"/>
      <c r="PXT67" s="431"/>
      <c r="PXU67" s="431"/>
      <c r="PXV67" s="431"/>
      <c r="PXW67" s="431"/>
      <c r="PXX67" s="431"/>
      <c r="PXY67" s="431"/>
      <c r="PXZ67" s="431"/>
      <c r="PYA67" s="431"/>
      <c r="PYB67" s="431"/>
      <c r="PYC67" s="431"/>
      <c r="PYD67" s="431"/>
      <c r="PYE67" s="431"/>
      <c r="PYF67" s="431"/>
      <c r="PYG67" s="431"/>
      <c r="PYH67" s="431"/>
      <c r="PYI67" s="431"/>
      <c r="PYJ67" s="431"/>
      <c r="PYK67" s="431"/>
      <c r="PYL67" s="431"/>
      <c r="PYM67" s="431"/>
      <c r="PYN67" s="431"/>
      <c r="PYO67" s="431"/>
      <c r="PYP67" s="431"/>
      <c r="PYQ67" s="431"/>
      <c r="PYR67" s="431"/>
      <c r="PYS67" s="431"/>
      <c r="PYT67" s="431"/>
      <c r="PYU67" s="431"/>
      <c r="PYV67" s="431"/>
      <c r="PYW67" s="431"/>
      <c r="PYX67" s="431"/>
      <c r="PYY67" s="431"/>
      <c r="PYZ67" s="431"/>
      <c r="PZA67" s="431"/>
      <c r="PZB67" s="431"/>
      <c r="PZC67" s="431"/>
      <c r="PZD67" s="431"/>
      <c r="PZE67" s="431"/>
      <c r="PZF67" s="431"/>
      <c r="PZG67" s="431"/>
      <c r="PZH67" s="431"/>
      <c r="PZI67" s="431"/>
      <c r="PZJ67" s="431"/>
      <c r="PZK67" s="431"/>
      <c r="PZL67" s="431"/>
      <c r="PZM67" s="431"/>
      <c r="PZN67" s="431"/>
      <c r="PZO67" s="431"/>
      <c r="PZP67" s="431"/>
      <c r="PZQ67" s="431"/>
      <c r="PZR67" s="431"/>
      <c r="PZS67" s="431"/>
      <c r="PZT67" s="431"/>
      <c r="PZU67" s="431"/>
      <c r="PZV67" s="431"/>
      <c r="PZW67" s="431"/>
      <c r="PZX67" s="431"/>
      <c r="PZY67" s="431"/>
      <c r="PZZ67" s="431"/>
      <c r="QAA67" s="431"/>
      <c r="QAB67" s="431"/>
      <c r="QAC67" s="431"/>
      <c r="QAD67" s="431"/>
      <c r="QAE67" s="431"/>
      <c r="QAF67" s="431"/>
      <c r="QAG67" s="431"/>
      <c r="QAH67" s="431"/>
      <c r="QAI67" s="431"/>
      <c r="QAJ67" s="431"/>
      <c r="QAK67" s="431"/>
      <c r="QAL67" s="431"/>
      <c r="QAM67" s="431"/>
      <c r="QAN67" s="431"/>
      <c r="QAO67" s="431"/>
      <c r="QAP67" s="431"/>
      <c r="QAQ67" s="431"/>
      <c r="QAR67" s="431"/>
      <c r="QAS67" s="431"/>
      <c r="QAT67" s="431"/>
      <c r="QAU67" s="431"/>
      <c r="QAV67" s="431"/>
      <c r="QAW67" s="431"/>
      <c r="QAX67" s="431"/>
      <c r="QAY67" s="431"/>
      <c r="QAZ67" s="431"/>
      <c r="QBA67" s="431"/>
      <c r="QBB67" s="431"/>
      <c r="QBC67" s="431"/>
      <c r="QBD67" s="431"/>
      <c r="QBE67" s="431"/>
      <c r="QBF67" s="431"/>
      <c r="QBG67" s="431"/>
      <c r="QBH67" s="431"/>
      <c r="QBI67" s="431"/>
      <c r="QBJ67" s="431"/>
      <c r="QBK67" s="431"/>
      <c r="QBL67" s="431"/>
      <c r="QBM67" s="431"/>
      <c r="QBN67" s="431"/>
      <c r="QBO67" s="431"/>
      <c r="QBP67" s="431"/>
      <c r="QBQ67" s="431"/>
      <c r="QBR67" s="431"/>
      <c r="QBS67" s="431"/>
      <c r="QBT67" s="431"/>
      <c r="QBU67" s="431"/>
      <c r="QBV67" s="431"/>
      <c r="QBW67" s="431"/>
      <c r="QBX67" s="431"/>
      <c r="QBY67" s="431"/>
      <c r="QBZ67" s="431"/>
      <c r="QCA67" s="431"/>
      <c r="QCB67" s="431"/>
      <c r="QCC67" s="431"/>
      <c r="QCD67" s="431"/>
      <c r="QCE67" s="431"/>
      <c r="QCF67" s="431"/>
      <c r="QCG67" s="431"/>
      <c r="QCH67" s="431"/>
      <c r="QCI67" s="431"/>
      <c r="QCJ67" s="431"/>
      <c r="QCK67" s="431"/>
      <c r="QCL67" s="431"/>
      <c r="QCM67" s="431"/>
      <c r="QCN67" s="431"/>
      <c r="QCO67" s="431"/>
      <c r="QCP67" s="431"/>
      <c r="QCQ67" s="431"/>
      <c r="QCR67" s="431"/>
      <c r="QCS67" s="431"/>
      <c r="QCT67" s="431"/>
      <c r="QCU67" s="431"/>
      <c r="QCV67" s="431"/>
      <c r="QCW67" s="431"/>
      <c r="QCX67" s="431"/>
      <c r="QCY67" s="431"/>
      <c r="QCZ67" s="431"/>
      <c r="QDA67" s="431"/>
      <c r="QDB67" s="431"/>
      <c r="QDC67" s="431"/>
      <c r="QDD67" s="431"/>
      <c r="QDE67" s="431"/>
      <c r="QDF67" s="431"/>
      <c r="QDG67" s="431"/>
      <c r="QDH67" s="431"/>
      <c r="QDI67" s="431"/>
      <c r="QDJ67" s="431"/>
      <c r="QDK67" s="431"/>
      <c r="QDL67" s="431"/>
      <c r="QDM67" s="431"/>
      <c r="QDN67" s="431"/>
      <c r="QDO67" s="431"/>
      <c r="QDP67" s="431"/>
      <c r="QDQ67" s="431"/>
      <c r="QDR67" s="431"/>
      <c r="QDS67" s="431"/>
      <c r="QDT67" s="431"/>
      <c r="QDU67" s="431"/>
      <c r="QDV67" s="431"/>
      <c r="QDW67" s="431"/>
      <c r="QDX67" s="431"/>
      <c r="QDY67" s="431"/>
      <c r="QDZ67" s="431"/>
      <c r="QEA67" s="431"/>
      <c r="QEB67" s="431"/>
      <c r="QEC67" s="431"/>
      <c r="QED67" s="431"/>
      <c r="QEE67" s="431"/>
      <c r="QEF67" s="431"/>
      <c r="QEG67" s="431"/>
      <c r="QEH67" s="431"/>
      <c r="QEI67" s="431"/>
      <c r="QEJ67" s="431"/>
      <c r="QEK67" s="431"/>
      <c r="QEL67" s="431"/>
      <c r="QEM67" s="431"/>
      <c r="QEN67" s="431"/>
      <c r="QEO67" s="431"/>
      <c r="QEP67" s="431"/>
      <c r="QEQ67" s="431"/>
      <c r="QER67" s="431"/>
      <c r="QES67" s="431"/>
      <c r="QET67" s="431"/>
      <c r="QEU67" s="431"/>
      <c r="QEV67" s="431"/>
      <c r="QEW67" s="431"/>
      <c r="QEX67" s="431"/>
      <c r="QEY67" s="431"/>
      <c r="QEZ67" s="431"/>
      <c r="QFA67" s="431"/>
      <c r="QFB67" s="431"/>
      <c r="QFC67" s="431"/>
      <c r="QFD67" s="431"/>
      <c r="QFE67" s="431"/>
      <c r="QFF67" s="431"/>
      <c r="QFG67" s="431"/>
      <c r="QFH67" s="431"/>
      <c r="QFI67" s="431"/>
      <c r="QFJ67" s="431"/>
      <c r="QFK67" s="431"/>
      <c r="QFL67" s="431"/>
      <c r="QFM67" s="431"/>
      <c r="QFN67" s="431"/>
      <c r="QFO67" s="431"/>
      <c r="QFP67" s="431"/>
      <c r="QFQ67" s="431"/>
      <c r="QFR67" s="431"/>
      <c r="QFS67" s="431"/>
      <c r="QFT67" s="431"/>
      <c r="QFU67" s="431"/>
      <c r="QFV67" s="431"/>
      <c r="QFW67" s="431"/>
      <c r="QFX67" s="431"/>
      <c r="QFY67" s="431"/>
      <c r="QFZ67" s="431"/>
      <c r="QGA67" s="431"/>
      <c r="QGB67" s="431"/>
      <c r="QGC67" s="431"/>
      <c r="QGD67" s="431"/>
      <c r="QGE67" s="431"/>
      <c r="QGF67" s="431"/>
      <c r="QGG67" s="431"/>
      <c r="QGH67" s="431"/>
      <c r="QGI67" s="431"/>
      <c r="QGJ67" s="431"/>
      <c r="QGK67" s="431"/>
      <c r="QGL67" s="431"/>
      <c r="QGM67" s="431"/>
      <c r="QGN67" s="431"/>
      <c r="QGO67" s="431"/>
      <c r="QGP67" s="431"/>
      <c r="QGQ67" s="431"/>
      <c r="QGR67" s="431"/>
      <c r="QGS67" s="431"/>
      <c r="QGT67" s="431"/>
      <c r="QGU67" s="431"/>
      <c r="QGV67" s="431"/>
      <c r="QGW67" s="431"/>
      <c r="QGX67" s="431"/>
      <c r="QGY67" s="431"/>
      <c r="QGZ67" s="431"/>
      <c r="QHA67" s="431"/>
      <c r="QHB67" s="431"/>
      <c r="QHC67" s="431"/>
      <c r="QHD67" s="431"/>
      <c r="QHE67" s="431"/>
      <c r="QHF67" s="431"/>
      <c r="QHG67" s="431"/>
      <c r="QHH67" s="431"/>
      <c r="QHI67" s="431"/>
      <c r="QHJ67" s="431"/>
      <c r="QHK67" s="431"/>
      <c r="QHL67" s="431"/>
      <c r="QHM67" s="431"/>
      <c r="QHN67" s="431"/>
      <c r="QHO67" s="431"/>
      <c r="QHP67" s="431"/>
      <c r="QHQ67" s="431"/>
      <c r="QHR67" s="431"/>
      <c r="QHS67" s="431"/>
      <c r="QHT67" s="431"/>
      <c r="QHU67" s="431"/>
      <c r="QHV67" s="431"/>
      <c r="QHW67" s="431"/>
      <c r="QHX67" s="431"/>
      <c r="QHY67" s="431"/>
      <c r="QHZ67" s="431"/>
      <c r="QIA67" s="431"/>
      <c r="QIB67" s="431"/>
      <c r="QIC67" s="431"/>
      <c r="QID67" s="431"/>
      <c r="QIE67" s="431"/>
      <c r="QIF67" s="431"/>
      <c r="QIG67" s="431"/>
      <c r="QIH67" s="431"/>
      <c r="QII67" s="431"/>
      <c r="QIJ67" s="431"/>
      <c r="QIK67" s="431"/>
      <c r="QIL67" s="431"/>
      <c r="QIM67" s="431"/>
      <c r="QIN67" s="431"/>
      <c r="QIO67" s="431"/>
      <c r="QIP67" s="431"/>
      <c r="QIQ67" s="431"/>
      <c r="QIR67" s="431"/>
      <c r="QIS67" s="431"/>
      <c r="QIT67" s="431"/>
      <c r="QIU67" s="431"/>
      <c r="QIV67" s="431"/>
      <c r="QIW67" s="431"/>
      <c r="QIX67" s="431"/>
      <c r="QIY67" s="431"/>
      <c r="QIZ67" s="431"/>
      <c r="QJA67" s="431"/>
      <c r="QJB67" s="431"/>
      <c r="QJC67" s="431"/>
      <c r="QJD67" s="431"/>
      <c r="QJE67" s="431"/>
      <c r="QJF67" s="431"/>
      <c r="QJG67" s="431"/>
      <c r="QJH67" s="431"/>
      <c r="QJI67" s="431"/>
      <c r="QJJ67" s="431"/>
      <c r="QJK67" s="431"/>
      <c r="QJL67" s="431"/>
      <c r="QJM67" s="431"/>
      <c r="QJN67" s="431"/>
      <c r="QJO67" s="431"/>
      <c r="QJP67" s="431"/>
      <c r="QJQ67" s="431"/>
      <c r="QJR67" s="431"/>
      <c r="QJS67" s="431"/>
      <c r="QJT67" s="431"/>
      <c r="QJU67" s="431"/>
      <c r="QJV67" s="431"/>
      <c r="QJW67" s="431"/>
      <c r="QJX67" s="431"/>
      <c r="QJY67" s="431"/>
      <c r="QJZ67" s="431"/>
      <c r="QKA67" s="431"/>
      <c r="QKB67" s="431"/>
      <c r="QKC67" s="431"/>
      <c r="QKD67" s="431"/>
      <c r="QKE67" s="431"/>
      <c r="QKF67" s="431"/>
      <c r="QKG67" s="431"/>
      <c r="QKH67" s="431"/>
      <c r="QKI67" s="431"/>
      <c r="QKJ67" s="431"/>
      <c r="QKK67" s="431"/>
      <c r="QKL67" s="431"/>
      <c r="QKM67" s="431"/>
      <c r="QKN67" s="431"/>
      <c r="QKO67" s="431"/>
      <c r="QKP67" s="431"/>
      <c r="QKQ67" s="431"/>
      <c r="QKR67" s="431"/>
      <c r="QKS67" s="431"/>
      <c r="QKT67" s="431"/>
      <c r="QKU67" s="431"/>
      <c r="QKV67" s="431"/>
      <c r="QKW67" s="431"/>
      <c r="QKX67" s="431"/>
      <c r="QKY67" s="431"/>
      <c r="QKZ67" s="431"/>
      <c r="QLA67" s="431"/>
      <c r="QLB67" s="431"/>
      <c r="QLC67" s="431"/>
      <c r="QLD67" s="431"/>
      <c r="QLE67" s="431"/>
      <c r="QLF67" s="431"/>
      <c r="QLG67" s="431"/>
      <c r="QLH67" s="431"/>
      <c r="QLI67" s="431"/>
      <c r="QLJ67" s="431"/>
      <c r="QLK67" s="431"/>
      <c r="QLL67" s="431"/>
      <c r="QLM67" s="431"/>
      <c r="QLN67" s="431"/>
      <c r="QLO67" s="431"/>
      <c r="QLP67" s="431"/>
      <c r="QLQ67" s="431"/>
      <c r="QLR67" s="431"/>
      <c r="QLS67" s="431"/>
      <c r="QLT67" s="431"/>
      <c r="QLU67" s="431"/>
      <c r="QLV67" s="431"/>
      <c r="QLW67" s="431"/>
      <c r="QLX67" s="431"/>
      <c r="QLY67" s="431"/>
      <c r="QLZ67" s="431"/>
      <c r="QMA67" s="431"/>
      <c r="QMB67" s="431"/>
      <c r="QMC67" s="431"/>
      <c r="QMD67" s="431"/>
      <c r="QME67" s="431"/>
      <c r="QMF67" s="431"/>
      <c r="QMG67" s="431"/>
      <c r="QMH67" s="431"/>
      <c r="QMI67" s="431"/>
      <c r="QMJ67" s="431"/>
      <c r="QMK67" s="431"/>
      <c r="QML67" s="431"/>
      <c r="QMM67" s="431"/>
      <c r="QMN67" s="431"/>
      <c r="QMO67" s="431"/>
      <c r="QMP67" s="431"/>
      <c r="QMQ67" s="431"/>
      <c r="QMR67" s="431"/>
      <c r="QMS67" s="431"/>
      <c r="QMT67" s="431"/>
      <c r="QMU67" s="431"/>
      <c r="QMV67" s="431"/>
      <c r="QMW67" s="431"/>
      <c r="QMX67" s="431"/>
      <c r="QMY67" s="431"/>
      <c r="QMZ67" s="431"/>
      <c r="QNA67" s="431"/>
      <c r="QNB67" s="431"/>
      <c r="QNC67" s="431"/>
      <c r="QND67" s="431"/>
      <c r="QNE67" s="431"/>
      <c r="QNF67" s="431"/>
      <c r="QNG67" s="431"/>
      <c r="QNH67" s="431"/>
      <c r="QNI67" s="431"/>
      <c r="QNJ67" s="431"/>
      <c r="QNK67" s="431"/>
      <c r="QNL67" s="431"/>
      <c r="QNM67" s="431"/>
      <c r="QNN67" s="431"/>
      <c r="QNO67" s="431"/>
      <c r="QNP67" s="431"/>
      <c r="QNQ67" s="431"/>
      <c r="QNR67" s="431"/>
      <c r="QNS67" s="431"/>
      <c r="QNT67" s="431"/>
      <c r="QNU67" s="431"/>
      <c r="QNV67" s="431"/>
      <c r="QNW67" s="431"/>
      <c r="QNX67" s="431"/>
      <c r="QNY67" s="431"/>
      <c r="QNZ67" s="431"/>
      <c r="QOA67" s="431"/>
      <c r="QOB67" s="431"/>
      <c r="QOC67" s="431"/>
      <c r="QOD67" s="431"/>
      <c r="QOE67" s="431"/>
      <c r="QOF67" s="431"/>
      <c r="QOG67" s="431"/>
      <c r="QOH67" s="431"/>
      <c r="QOI67" s="431"/>
      <c r="QOJ67" s="431"/>
      <c r="QOK67" s="431"/>
      <c r="QOL67" s="431"/>
      <c r="QOM67" s="431"/>
      <c r="QON67" s="431"/>
      <c r="QOO67" s="431"/>
      <c r="QOP67" s="431"/>
      <c r="QOQ67" s="431"/>
      <c r="QOR67" s="431"/>
      <c r="QOS67" s="431"/>
      <c r="QOT67" s="431"/>
      <c r="QOU67" s="431"/>
      <c r="QOV67" s="431"/>
      <c r="QOW67" s="431"/>
      <c r="QOX67" s="431"/>
      <c r="QOY67" s="431"/>
      <c r="QOZ67" s="431"/>
      <c r="QPA67" s="431"/>
      <c r="QPB67" s="431"/>
      <c r="QPC67" s="431"/>
      <c r="QPD67" s="431"/>
      <c r="QPE67" s="431"/>
      <c r="QPF67" s="431"/>
      <c r="QPG67" s="431"/>
      <c r="QPH67" s="431"/>
      <c r="QPI67" s="431"/>
      <c r="QPJ67" s="431"/>
      <c r="QPK67" s="431"/>
      <c r="QPL67" s="431"/>
      <c r="QPM67" s="431"/>
      <c r="QPN67" s="431"/>
      <c r="QPO67" s="431"/>
      <c r="QPP67" s="431"/>
      <c r="QPQ67" s="431"/>
      <c r="QPR67" s="431"/>
      <c r="QPS67" s="431"/>
      <c r="QPT67" s="431"/>
      <c r="QPU67" s="431"/>
      <c r="QPV67" s="431"/>
      <c r="QPW67" s="431"/>
      <c r="QPX67" s="431"/>
      <c r="QPY67" s="431"/>
      <c r="QPZ67" s="431"/>
      <c r="QQA67" s="431"/>
      <c r="QQB67" s="431"/>
      <c r="QQC67" s="431"/>
      <c r="QQD67" s="431"/>
      <c r="QQE67" s="431"/>
      <c r="QQF67" s="431"/>
      <c r="QQG67" s="431"/>
      <c r="QQH67" s="431"/>
      <c r="QQI67" s="431"/>
      <c r="QQJ67" s="431"/>
      <c r="QQK67" s="431"/>
      <c r="QQL67" s="431"/>
      <c r="QQM67" s="431"/>
      <c r="QQN67" s="431"/>
      <c r="QQO67" s="431"/>
      <c r="QQP67" s="431"/>
      <c r="QQQ67" s="431"/>
      <c r="QQR67" s="431"/>
      <c r="QQS67" s="431"/>
      <c r="QQT67" s="431"/>
      <c r="QQU67" s="431"/>
      <c r="QQV67" s="431"/>
      <c r="QQW67" s="431"/>
      <c r="QQX67" s="431"/>
      <c r="QQY67" s="431"/>
      <c r="QQZ67" s="431"/>
      <c r="QRA67" s="431"/>
      <c r="QRB67" s="431"/>
      <c r="QRC67" s="431"/>
      <c r="QRD67" s="431"/>
      <c r="QRE67" s="431"/>
      <c r="QRF67" s="431"/>
      <c r="QRG67" s="431"/>
      <c r="QRH67" s="431"/>
      <c r="QRI67" s="431"/>
      <c r="QRJ67" s="431"/>
      <c r="QRK67" s="431"/>
      <c r="QRL67" s="431"/>
      <c r="QRM67" s="431"/>
      <c r="QRN67" s="431"/>
      <c r="QRO67" s="431"/>
      <c r="QRP67" s="431"/>
      <c r="QRQ67" s="431"/>
      <c r="QRR67" s="431"/>
      <c r="QRS67" s="431"/>
      <c r="QRT67" s="431"/>
      <c r="QRU67" s="431"/>
      <c r="QRV67" s="431"/>
      <c r="QRW67" s="431"/>
      <c r="QRX67" s="431"/>
      <c r="QRY67" s="431"/>
      <c r="QRZ67" s="431"/>
      <c r="QSA67" s="431"/>
      <c r="QSB67" s="431"/>
      <c r="QSC67" s="431"/>
      <c r="QSD67" s="431"/>
      <c r="QSE67" s="431"/>
      <c r="QSF67" s="431"/>
      <c r="QSG67" s="431"/>
      <c r="QSH67" s="431"/>
      <c r="QSI67" s="431"/>
      <c r="QSJ67" s="431"/>
      <c r="QSK67" s="431"/>
      <c r="QSL67" s="431"/>
      <c r="QSM67" s="431"/>
      <c r="QSN67" s="431"/>
      <c r="QSO67" s="431"/>
      <c r="QSP67" s="431"/>
      <c r="QSQ67" s="431"/>
      <c r="QSR67" s="431"/>
      <c r="QSS67" s="431"/>
      <c r="QST67" s="431"/>
      <c r="QSU67" s="431"/>
      <c r="QSV67" s="431"/>
      <c r="QSW67" s="431"/>
      <c r="QSX67" s="431"/>
      <c r="QSY67" s="431"/>
      <c r="QSZ67" s="431"/>
      <c r="QTA67" s="431"/>
      <c r="QTB67" s="431"/>
      <c r="QTC67" s="431"/>
      <c r="QTD67" s="431"/>
      <c r="QTE67" s="431"/>
      <c r="QTF67" s="431"/>
      <c r="QTG67" s="431"/>
      <c r="QTH67" s="431"/>
      <c r="QTI67" s="431"/>
      <c r="QTJ67" s="431"/>
      <c r="QTK67" s="431"/>
      <c r="QTL67" s="431"/>
      <c r="QTM67" s="431"/>
      <c r="QTN67" s="431"/>
      <c r="QTO67" s="431"/>
      <c r="QTP67" s="431"/>
      <c r="QTQ67" s="431"/>
      <c r="QTR67" s="431"/>
      <c r="QTS67" s="431"/>
      <c r="QTT67" s="431"/>
      <c r="QTU67" s="431"/>
      <c r="QTV67" s="431"/>
      <c r="QTW67" s="431"/>
      <c r="QTX67" s="431"/>
      <c r="QTY67" s="431"/>
      <c r="QTZ67" s="431"/>
      <c r="QUA67" s="431"/>
      <c r="QUB67" s="431"/>
      <c r="QUC67" s="431"/>
      <c r="QUD67" s="431"/>
      <c r="QUE67" s="431"/>
      <c r="QUF67" s="431"/>
      <c r="QUG67" s="431"/>
      <c r="QUH67" s="431"/>
      <c r="QUI67" s="431"/>
      <c r="QUJ67" s="431"/>
      <c r="QUK67" s="431"/>
      <c r="QUL67" s="431"/>
      <c r="QUM67" s="431"/>
      <c r="QUN67" s="431"/>
      <c r="QUO67" s="431"/>
      <c r="QUP67" s="431"/>
      <c r="QUQ67" s="431"/>
      <c r="QUR67" s="431"/>
      <c r="QUS67" s="431"/>
      <c r="QUT67" s="431"/>
      <c r="QUU67" s="431"/>
      <c r="QUV67" s="431"/>
      <c r="QUW67" s="431"/>
      <c r="QUX67" s="431"/>
      <c r="QUY67" s="431"/>
      <c r="QUZ67" s="431"/>
      <c r="QVA67" s="431"/>
      <c r="QVB67" s="431"/>
      <c r="QVC67" s="431"/>
      <c r="QVD67" s="431"/>
      <c r="QVE67" s="431"/>
      <c r="QVF67" s="431"/>
      <c r="QVG67" s="431"/>
      <c r="QVH67" s="431"/>
      <c r="QVI67" s="431"/>
      <c r="QVJ67" s="431"/>
      <c r="QVK67" s="431"/>
      <c r="QVL67" s="431"/>
      <c r="QVM67" s="431"/>
      <c r="QVN67" s="431"/>
      <c r="QVO67" s="431"/>
      <c r="QVP67" s="431"/>
      <c r="QVQ67" s="431"/>
      <c r="QVR67" s="431"/>
      <c r="QVS67" s="431"/>
      <c r="QVT67" s="431"/>
      <c r="QVU67" s="431"/>
      <c r="QVV67" s="431"/>
      <c r="QVW67" s="431"/>
      <c r="QVX67" s="431"/>
      <c r="QVY67" s="431"/>
      <c r="QVZ67" s="431"/>
      <c r="QWA67" s="431"/>
      <c r="QWB67" s="431"/>
      <c r="QWC67" s="431"/>
      <c r="QWD67" s="431"/>
      <c r="QWE67" s="431"/>
      <c r="QWF67" s="431"/>
      <c r="QWG67" s="431"/>
      <c r="QWH67" s="431"/>
      <c r="QWI67" s="431"/>
      <c r="QWJ67" s="431"/>
      <c r="QWK67" s="431"/>
      <c r="QWL67" s="431"/>
      <c r="QWM67" s="431"/>
      <c r="QWN67" s="431"/>
      <c r="QWO67" s="431"/>
      <c r="QWP67" s="431"/>
      <c r="QWQ67" s="431"/>
      <c r="QWR67" s="431"/>
      <c r="QWS67" s="431"/>
      <c r="QWT67" s="431"/>
      <c r="QWU67" s="431"/>
      <c r="QWV67" s="431"/>
      <c r="QWW67" s="431"/>
      <c r="QWX67" s="431"/>
      <c r="QWY67" s="431"/>
      <c r="QWZ67" s="431"/>
      <c r="QXA67" s="431"/>
      <c r="QXB67" s="431"/>
      <c r="QXC67" s="431"/>
      <c r="QXD67" s="431"/>
      <c r="QXE67" s="431"/>
      <c r="QXF67" s="431"/>
      <c r="QXG67" s="431"/>
      <c r="QXH67" s="431"/>
      <c r="QXI67" s="431"/>
      <c r="QXJ67" s="431"/>
      <c r="QXK67" s="431"/>
      <c r="QXL67" s="431"/>
      <c r="QXM67" s="431"/>
      <c r="QXN67" s="431"/>
      <c r="QXO67" s="431"/>
      <c r="QXP67" s="431"/>
      <c r="QXQ67" s="431"/>
      <c r="QXR67" s="431"/>
      <c r="QXS67" s="431"/>
      <c r="QXT67" s="431"/>
      <c r="QXU67" s="431"/>
      <c r="QXV67" s="431"/>
      <c r="QXW67" s="431"/>
      <c r="QXX67" s="431"/>
      <c r="QXY67" s="431"/>
      <c r="QXZ67" s="431"/>
      <c r="QYA67" s="431"/>
      <c r="QYB67" s="431"/>
      <c r="QYC67" s="431"/>
      <c r="QYD67" s="431"/>
      <c r="QYE67" s="431"/>
      <c r="QYF67" s="431"/>
      <c r="QYG67" s="431"/>
      <c r="QYH67" s="431"/>
      <c r="QYI67" s="431"/>
      <c r="QYJ67" s="431"/>
      <c r="QYK67" s="431"/>
      <c r="QYL67" s="431"/>
      <c r="QYM67" s="431"/>
      <c r="QYN67" s="431"/>
      <c r="QYO67" s="431"/>
      <c r="QYP67" s="431"/>
      <c r="QYQ67" s="431"/>
      <c r="QYR67" s="431"/>
      <c r="QYS67" s="431"/>
      <c r="QYT67" s="431"/>
      <c r="QYU67" s="431"/>
      <c r="QYV67" s="431"/>
      <c r="QYW67" s="431"/>
      <c r="QYX67" s="431"/>
      <c r="QYY67" s="431"/>
      <c r="QYZ67" s="431"/>
      <c r="QZA67" s="431"/>
      <c r="QZB67" s="431"/>
      <c r="QZC67" s="431"/>
      <c r="QZD67" s="431"/>
      <c r="QZE67" s="431"/>
      <c r="QZF67" s="431"/>
      <c r="QZG67" s="431"/>
      <c r="QZH67" s="431"/>
      <c r="QZI67" s="431"/>
      <c r="QZJ67" s="431"/>
      <c r="QZK67" s="431"/>
      <c r="QZL67" s="431"/>
      <c r="QZM67" s="431"/>
      <c r="QZN67" s="431"/>
      <c r="QZO67" s="431"/>
      <c r="QZP67" s="431"/>
      <c r="QZQ67" s="431"/>
      <c r="QZR67" s="431"/>
      <c r="QZS67" s="431"/>
      <c r="QZT67" s="431"/>
      <c r="QZU67" s="431"/>
      <c r="QZV67" s="431"/>
      <c r="QZW67" s="431"/>
      <c r="QZX67" s="431"/>
      <c r="QZY67" s="431"/>
      <c r="QZZ67" s="431"/>
      <c r="RAA67" s="431"/>
      <c r="RAB67" s="431"/>
      <c r="RAC67" s="431"/>
      <c r="RAD67" s="431"/>
      <c r="RAE67" s="431"/>
      <c r="RAF67" s="431"/>
      <c r="RAG67" s="431"/>
      <c r="RAH67" s="431"/>
      <c r="RAI67" s="431"/>
      <c r="RAJ67" s="431"/>
      <c r="RAK67" s="431"/>
      <c r="RAL67" s="431"/>
      <c r="RAM67" s="431"/>
      <c r="RAN67" s="431"/>
      <c r="RAO67" s="431"/>
      <c r="RAP67" s="431"/>
      <c r="RAQ67" s="431"/>
      <c r="RAR67" s="431"/>
      <c r="RAS67" s="431"/>
      <c r="RAT67" s="431"/>
      <c r="RAU67" s="431"/>
      <c r="RAV67" s="431"/>
      <c r="RAW67" s="431"/>
      <c r="RAX67" s="431"/>
      <c r="RAY67" s="431"/>
      <c r="RAZ67" s="431"/>
      <c r="RBA67" s="431"/>
      <c r="RBB67" s="431"/>
      <c r="RBC67" s="431"/>
      <c r="RBD67" s="431"/>
      <c r="RBE67" s="431"/>
      <c r="RBF67" s="431"/>
      <c r="RBG67" s="431"/>
      <c r="RBH67" s="431"/>
      <c r="RBI67" s="431"/>
      <c r="RBJ67" s="431"/>
      <c r="RBK67" s="431"/>
      <c r="RBL67" s="431"/>
      <c r="RBM67" s="431"/>
      <c r="RBN67" s="431"/>
      <c r="RBO67" s="431"/>
      <c r="RBP67" s="431"/>
      <c r="RBQ67" s="431"/>
      <c r="RBR67" s="431"/>
      <c r="RBS67" s="431"/>
      <c r="RBT67" s="431"/>
      <c r="RBU67" s="431"/>
      <c r="RBV67" s="431"/>
      <c r="RBW67" s="431"/>
      <c r="RBX67" s="431"/>
      <c r="RBY67" s="431"/>
      <c r="RBZ67" s="431"/>
      <c r="RCA67" s="431"/>
      <c r="RCB67" s="431"/>
      <c r="RCC67" s="431"/>
      <c r="RCD67" s="431"/>
      <c r="RCE67" s="431"/>
      <c r="RCF67" s="431"/>
      <c r="RCG67" s="431"/>
      <c r="RCH67" s="431"/>
      <c r="RCI67" s="431"/>
      <c r="RCJ67" s="431"/>
      <c r="RCK67" s="431"/>
      <c r="RCL67" s="431"/>
      <c r="RCM67" s="431"/>
      <c r="RCN67" s="431"/>
      <c r="RCO67" s="431"/>
      <c r="RCP67" s="431"/>
      <c r="RCQ67" s="431"/>
      <c r="RCR67" s="431"/>
      <c r="RCS67" s="431"/>
      <c r="RCT67" s="431"/>
      <c r="RCU67" s="431"/>
      <c r="RCV67" s="431"/>
      <c r="RCW67" s="431"/>
      <c r="RCX67" s="431"/>
      <c r="RCY67" s="431"/>
      <c r="RCZ67" s="431"/>
      <c r="RDA67" s="431"/>
      <c r="RDB67" s="431"/>
      <c r="RDC67" s="431"/>
      <c r="RDD67" s="431"/>
      <c r="RDE67" s="431"/>
      <c r="RDF67" s="431"/>
      <c r="RDG67" s="431"/>
      <c r="RDH67" s="431"/>
      <c r="RDI67" s="431"/>
      <c r="RDJ67" s="431"/>
      <c r="RDK67" s="431"/>
      <c r="RDL67" s="431"/>
      <c r="RDM67" s="431"/>
      <c r="RDN67" s="431"/>
      <c r="RDO67" s="431"/>
      <c r="RDP67" s="431"/>
      <c r="RDQ67" s="431"/>
      <c r="RDR67" s="431"/>
      <c r="RDS67" s="431"/>
      <c r="RDT67" s="431"/>
      <c r="RDU67" s="431"/>
      <c r="RDV67" s="431"/>
      <c r="RDW67" s="431"/>
      <c r="RDX67" s="431"/>
      <c r="RDY67" s="431"/>
      <c r="RDZ67" s="431"/>
      <c r="REA67" s="431"/>
      <c r="REB67" s="431"/>
      <c r="REC67" s="431"/>
      <c r="RED67" s="431"/>
      <c r="REE67" s="431"/>
      <c r="REF67" s="431"/>
      <c r="REG67" s="431"/>
      <c r="REH67" s="431"/>
      <c r="REI67" s="431"/>
      <c r="REJ67" s="431"/>
      <c r="REK67" s="431"/>
      <c r="REL67" s="431"/>
      <c r="REM67" s="431"/>
      <c r="REN67" s="431"/>
      <c r="REO67" s="431"/>
      <c r="REP67" s="431"/>
      <c r="REQ67" s="431"/>
      <c r="RER67" s="431"/>
      <c r="RES67" s="431"/>
      <c r="RET67" s="431"/>
      <c r="REU67" s="431"/>
      <c r="REV67" s="431"/>
      <c r="REW67" s="431"/>
      <c r="REX67" s="431"/>
      <c r="REY67" s="431"/>
      <c r="REZ67" s="431"/>
      <c r="RFA67" s="431"/>
      <c r="RFB67" s="431"/>
      <c r="RFC67" s="431"/>
      <c r="RFD67" s="431"/>
      <c r="RFE67" s="431"/>
      <c r="RFF67" s="431"/>
      <c r="RFG67" s="431"/>
      <c r="RFH67" s="431"/>
      <c r="RFI67" s="431"/>
      <c r="RFJ67" s="431"/>
      <c r="RFK67" s="431"/>
      <c r="RFL67" s="431"/>
      <c r="RFM67" s="431"/>
      <c r="RFN67" s="431"/>
      <c r="RFO67" s="431"/>
      <c r="RFP67" s="431"/>
      <c r="RFQ67" s="431"/>
      <c r="RFR67" s="431"/>
      <c r="RFS67" s="431"/>
      <c r="RFT67" s="431"/>
      <c r="RFU67" s="431"/>
      <c r="RFV67" s="431"/>
      <c r="RFW67" s="431"/>
      <c r="RFX67" s="431"/>
      <c r="RFY67" s="431"/>
      <c r="RFZ67" s="431"/>
      <c r="RGA67" s="431"/>
      <c r="RGB67" s="431"/>
      <c r="RGC67" s="431"/>
      <c r="RGD67" s="431"/>
      <c r="RGE67" s="431"/>
      <c r="RGF67" s="431"/>
      <c r="RGG67" s="431"/>
      <c r="RGH67" s="431"/>
      <c r="RGI67" s="431"/>
      <c r="RGJ67" s="431"/>
      <c r="RGK67" s="431"/>
      <c r="RGL67" s="431"/>
      <c r="RGM67" s="431"/>
      <c r="RGN67" s="431"/>
      <c r="RGO67" s="431"/>
      <c r="RGP67" s="431"/>
      <c r="RGQ67" s="431"/>
      <c r="RGR67" s="431"/>
      <c r="RGS67" s="431"/>
      <c r="RGT67" s="431"/>
      <c r="RGU67" s="431"/>
      <c r="RGV67" s="431"/>
      <c r="RGW67" s="431"/>
      <c r="RGX67" s="431"/>
      <c r="RGY67" s="431"/>
      <c r="RGZ67" s="431"/>
      <c r="RHA67" s="431"/>
      <c r="RHB67" s="431"/>
      <c r="RHC67" s="431"/>
      <c r="RHD67" s="431"/>
      <c r="RHE67" s="431"/>
      <c r="RHF67" s="431"/>
      <c r="RHG67" s="431"/>
      <c r="RHH67" s="431"/>
      <c r="RHI67" s="431"/>
      <c r="RHJ67" s="431"/>
      <c r="RHK67" s="431"/>
      <c r="RHL67" s="431"/>
      <c r="RHM67" s="431"/>
      <c r="RHN67" s="431"/>
      <c r="RHO67" s="431"/>
      <c r="RHP67" s="431"/>
      <c r="RHQ67" s="431"/>
      <c r="RHR67" s="431"/>
      <c r="RHS67" s="431"/>
      <c r="RHT67" s="431"/>
      <c r="RHU67" s="431"/>
      <c r="RHV67" s="431"/>
      <c r="RHW67" s="431"/>
      <c r="RHX67" s="431"/>
      <c r="RHY67" s="431"/>
      <c r="RHZ67" s="431"/>
      <c r="RIA67" s="431"/>
      <c r="RIB67" s="431"/>
      <c r="RIC67" s="431"/>
      <c r="RID67" s="431"/>
      <c r="RIE67" s="431"/>
      <c r="RIF67" s="431"/>
      <c r="RIG67" s="431"/>
      <c r="RIH67" s="431"/>
      <c r="RII67" s="431"/>
      <c r="RIJ67" s="431"/>
      <c r="RIK67" s="431"/>
      <c r="RIL67" s="431"/>
      <c r="RIM67" s="431"/>
      <c r="RIN67" s="431"/>
      <c r="RIO67" s="431"/>
      <c r="RIP67" s="431"/>
      <c r="RIQ67" s="431"/>
      <c r="RIR67" s="431"/>
      <c r="RIS67" s="431"/>
      <c r="RIT67" s="431"/>
      <c r="RIU67" s="431"/>
      <c r="RIV67" s="431"/>
      <c r="RIW67" s="431"/>
      <c r="RIX67" s="431"/>
      <c r="RIY67" s="431"/>
      <c r="RIZ67" s="431"/>
      <c r="RJA67" s="431"/>
      <c r="RJB67" s="431"/>
      <c r="RJC67" s="431"/>
      <c r="RJD67" s="431"/>
      <c r="RJE67" s="431"/>
      <c r="RJF67" s="431"/>
      <c r="RJG67" s="431"/>
      <c r="RJH67" s="431"/>
      <c r="RJI67" s="431"/>
      <c r="RJJ67" s="431"/>
      <c r="RJK67" s="431"/>
      <c r="RJL67" s="431"/>
      <c r="RJM67" s="431"/>
      <c r="RJN67" s="431"/>
      <c r="RJO67" s="431"/>
      <c r="RJP67" s="431"/>
      <c r="RJQ67" s="431"/>
      <c r="RJR67" s="431"/>
      <c r="RJS67" s="431"/>
      <c r="RJT67" s="431"/>
      <c r="RJU67" s="431"/>
      <c r="RJV67" s="431"/>
      <c r="RJW67" s="431"/>
      <c r="RJX67" s="431"/>
      <c r="RJY67" s="431"/>
      <c r="RJZ67" s="431"/>
      <c r="RKA67" s="431"/>
      <c r="RKB67" s="431"/>
      <c r="RKC67" s="431"/>
      <c r="RKD67" s="431"/>
      <c r="RKE67" s="431"/>
      <c r="RKF67" s="431"/>
      <c r="RKG67" s="431"/>
      <c r="RKH67" s="431"/>
      <c r="RKI67" s="431"/>
      <c r="RKJ67" s="431"/>
      <c r="RKK67" s="431"/>
      <c r="RKL67" s="431"/>
      <c r="RKM67" s="431"/>
      <c r="RKN67" s="431"/>
      <c r="RKO67" s="431"/>
      <c r="RKP67" s="431"/>
      <c r="RKQ67" s="431"/>
      <c r="RKR67" s="431"/>
      <c r="RKS67" s="431"/>
      <c r="RKT67" s="431"/>
      <c r="RKU67" s="431"/>
      <c r="RKV67" s="431"/>
      <c r="RKW67" s="431"/>
      <c r="RKX67" s="431"/>
      <c r="RKY67" s="431"/>
      <c r="RKZ67" s="431"/>
      <c r="RLA67" s="431"/>
      <c r="RLB67" s="431"/>
      <c r="RLC67" s="431"/>
      <c r="RLD67" s="431"/>
      <c r="RLE67" s="431"/>
      <c r="RLF67" s="431"/>
      <c r="RLG67" s="431"/>
      <c r="RLH67" s="431"/>
      <c r="RLI67" s="431"/>
      <c r="RLJ67" s="431"/>
      <c r="RLK67" s="431"/>
      <c r="RLL67" s="431"/>
      <c r="RLM67" s="431"/>
      <c r="RLN67" s="431"/>
      <c r="RLO67" s="431"/>
      <c r="RLP67" s="431"/>
      <c r="RLQ67" s="431"/>
      <c r="RLR67" s="431"/>
      <c r="RLS67" s="431"/>
      <c r="RLT67" s="431"/>
      <c r="RLU67" s="431"/>
      <c r="RLV67" s="431"/>
      <c r="RLW67" s="431"/>
      <c r="RLX67" s="431"/>
      <c r="RLY67" s="431"/>
      <c r="RLZ67" s="431"/>
      <c r="RMA67" s="431"/>
      <c r="RMB67" s="431"/>
      <c r="RMC67" s="431"/>
      <c r="RMD67" s="431"/>
      <c r="RME67" s="431"/>
      <c r="RMF67" s="431"/>
      <c r="RMG67" s="431"/>
      <c r="RMH67" s="431"/>
      <c r="RMI67" s="431"/>
      <c r="RMJ67" s="431"/>
      <c r="RMK67" s="431"/>
      <c r="RML67" s="431"/>
      <c r="RMM67" s="431"/>
      <c r="RMN67" s="431"/>
      <c r="RMO67" s="431"/>
      <c r="RMP67" s="431"/>
      <c r="RMQ67" s="431"/>
      <c r="RMR67" s="431"/>
      <c r="RMS67" s="431"/>
      <c r="RMT67" s="431"/>
      <c r="RMU67" s="431"/>
      <c r="RMV67" s="431"/>
      <c r="RMW67" s="431"/>
      <c r="RMX67" s="431"/>
      <c r="RMY67" s="431"/>
      <c r="RMZ67" s="431"/>
      <c r="RNA67" s="431"/>
      <c r="RNB67" s="431"/>
      <c r="RNC67" s="431"/>
      <c r="RND67" s="431"/>
      <c r="RNE67" s="431"/>
      <c r="RNF67" s="431"/>
      <c r="RNG67" s="431"/>
      <c r="RNH67" s="431"/>
      <c r="RNI67" s="431"/>
      <c r="RNJ67" s="431"/>
      <c r="RNK67" s="431"/>
      <c r="RNL67" s="431"/>
      <c r="RNM67" s="431"/>
      <c r="RNN67" s="431"/>
      <c r="RNO67" s="431"/>
      <c r="RNP67" s="431"/>
      <c r="RNQ67" s="431"/>
      <c r="RNR67" s="431"/>
      <c r="RNS67" s="431"/>
      <c r="RNT67" s="431"/>
      <c r="RNU67" s="431"/>
      <c r="RNV67" s="431"/>
      <c r="RNW67" s="431"/>
      <c r="RNX67" s="431"/>
      <c r="RNY67" s="431"/>
      <c r="RNZ67" s="431"/>
      <c r="ROA67" s="431"/>
      <c r="ROB67" s="431"/>
      <c r="ROC67" s="431"/>
      <c r="ROD67" s="431"/>
      <c r="ROE67" s="431"/>
      <c r="ROF67" s="431"/>
      <c r="ROG67" s="431"/>
      <c r="ROH67" s="431"/>
      <c r="ROI67" s="431"/>
      <c r="ROJ67" s="431"/>
      <c r="ROK67" s="431"/>
      <c r="ROL67" s="431"/>
      <c r="ROM67" s="431"/>
      <c r="RON67" s="431"/>
      <c r="ROO67" s="431"/>
      <c r="ROP67" s="431"/>
      <c r="ROQ67" s="431"/>
      <c r="ROR67" s="431"/>
      <c r="ROS67" s="431"/>
      <c r="ROT67" s="431"/>
      <c r="ROU67" s="431"/>
      <c r="ROV67" s="431"/>
      <c r="ROW67" s="431"/>
      <c r="ROX67" s="431"/>
      <c r="ROY67" s="431"/>
      <c r="ROZ67" s="431"/>
      <c r="RPA67" s="431"/>
      <c r="RPB67" s="431"/>
      <c r="RPC67" s="431"/>
      <c r="RPD67" s="431"/>
      <c r="RPE67" s="431"/>
      <c r="RPF67" s="431"/>
      <c r="RPG67" s="431"/>
      <c r="RPH67" s="431"/>
      <c r="RPI67" s="431"/>
      <c r="RPJ67" s="431"/>
      <c r="RPK67" s="431"/>
      <c r="RPL67" s="431"/>
      <c r="RPM67" s="431"/>
      <c r="RPN67" s="431"/>
      <c r="RPO67" s="431"/>
      <c r="RPP67" s="431"/>
      <c r="RPQ67" s="431"/>
      <c r="RPR67" s="431"/>
      <c r="RPS67" s="431"/>
      <c r="RPT67" s="431"/>
      <c r="RPU67" s="431"/>
      <c r="RPV67" s="431"/>
      <c r="RPW67" s="431"/>
      <c r="RPX67" s="431"/>
      <c r="RPY67" s="431"/>
      <c r="RPZ67" s="431"/>
      <c r="RQA67" s="431"/>
      <c r="RQB67" s="431"/>
      <c r="RQC67" s="431"/>
      <c r="RQD67" s="431"/>
      <c r="RQE67" s="431"/>
      <c r="RQF67" s="431"/>
      <c r="RQG67" s="431"/>
      <c r="RQH67" s="431"/>
      <c r="RQI67" s="431"/>
      <c r="RQJ67" s="431"/>
      <c r="RQK67" s="431"/>
      <c r="RQL67" s="431"/>
      <c r="RQM67" s="431"/>
      <c r="RQN67" s="431"/>
      <c r="RQO67" s="431"/>
      <c r="RQP67" s="431"/>
      <c r="RQQ67" s="431"/>
      <c r="RQR67" s="431"/>
      <c r="RQS67" s="431"/>
      <c r="RQT67" s="431"/>
      <c r="RQU67" s="431"/>
      <c r="RQV67" s="431"/>
      <c r="RQW67" s="431"/>
      <c r="RQX67" s="431"/>
      <c r="RQY67" s="431"/>
      <c r="RQZ67" s="431"/>
      <c r="RRA67" s="431"/>
      <c r="RRB67" s="431"/>
      <c r="RRC67" s="431"/>
      <c r="RRD67" s="431"/>
      <c r="RRE67" s="431"/>
      <c r="RRF67" s="431"/>
      <c r="RRG67" s="431"/>
      <c r="RRH67" s="431"/>
      <c r="RRI67" s="431"/>
      <c r="RRJ67" s="431"/>
      <c r="RRK67" s="431"/>
      <c r="RRL67" s="431"/>
      <c r="RRM67" s="431"/>
      <c r="RRN67" s="431"/>
      <c r="RRO67" s="431"/>
      <c r="RRP67" s="431"/>
      <c r="RRQ67" s="431"/>
      <c r="RRR67" s="431"/>
      <c r="RRS67" s="431"/>
      <c r="RRT67" s="431"/>
      <c r="RRU67" s="431"/>
      <c r="RRV67" s="431"/>
      <c r="RRW67" s="431"/>
      <c r="RRX67" s="431"/>
      <c r="RRY67" s="431"/>
      <c r="RRZ67" s="431"/>
      <c r="RSA67" s="431"/>
      <c r="RSB67" s="431"/>
      <c r="RSC67" s="431"/>
      <c r="RSD67" s="431"/>
      <c r="RSE67" s="431"/>
      <c r="RSF67" s="431"/>
      <c r="RSG67" s="431"/>
      <c r="RSH67" s="431"/>
      <c r="RSI67" s="431"/>
      <c r="RSJ67" s="431"/>
      <c r="RSK67" s="431"/>
      <c r="RSL67" s="431"/>
      <c r="RSM67" s="431"/>
      <c r="RSN67" s="431"/>
      <c r="RSO67" s="431"/>
      <c r="RSP67" s="431"/>
      <c r="RSQ67" s="431"/>
      <c r="RSR67" s="431"/>
      <c r="RSS67" s="431"/>
      <c r="RST67" s="431"/>
      <c r="RSU67" s="431"/>
      <c r="RSV67" s="431"/>
      <c r="RSW67" s="431"/>
      <c r="RSX67" s="431"/>
      <c r="RSY67" s="431"/>
      <c r="RSZ67" s="431"/>
      <c r="RTA67" s="431"/>
      <c r="RTB67" s="431"/>
      <c r="RTC67" s="431"/>
      <c r="RTD67" s="431"/>
      <c r="RTE67" s="431"/>
      <c r="RTF67" s="431"/>
      <c r="RTG67" s="431"/>
      <c r="RTH67" s="431"/>
      <c r="RTI67" s="431"/>
      <c r="RTJ67" s="431"/>
      <c r="RTK67" s="431"/>
      <c r="RTL67" s="431"/>
      <c r="RTM67" s="431"/>
      <c r="RTN67" s="431"/>
      <c r="RTO67" s="431"/>
      <c r="RTP67" s="431"/>
      <c r="RTQ67" s="431"/>
      <c r="RTR67" s="431"/>
      <c r="RTS67" s="431"/>
      <c r="RTT67" s="431"/>
      <c r="RTU67" s="431"/>
      <c r="RTV67" s="431"/>
      <c r="RTW67" s="431"/>
      <c r="RTX67" s="431"/>
      <c r="RTY67" s="431"/>
      <c r="RTZ67" s="431"/>
      <c r="RUA67" s="431"/>
      <c r="RUB67" s="431"/>
      <c r="RUC67" s="431"/>
      <c r="RUD67" s="431"/>
      <c r="RUE67" s="431"/>
      <c r="RUF67" s="431"/>
      <c r="RUG67" s="431"/>
      <c r="RUH67" s="431"/>
      <c r="RUI67" s="431"/>
      <c r="RUJ67" s="431"/>
      <c r="RUK67" s="431"/>
      <c r="RUL67" s="431"/>
      <c r="RUM67" s="431"/>
      <c r="RUN67" s="431"/>
      <c r="RUO67" s="431"/>
      <c r="RUP67" s="431"/>
      <c r="RUQ67" s="431"/>
      <c r="RUR67" s="431"/>
      <c r="RUS67" s="431"/>
      <c r="RUT67" s="431"/>
      <c r="RUU67" s="431"/>
      <c r="RUV67" s="431"/>
      <c r="RUW67" s="431"/>
      <c r="RUX67" s="431"/>
      <c r="RUY67" s="431"/>
      <c r="RUZ67" s="431"/>
      <c r="RVA67" s="431"/>
      <c r="RVB67" s="431"/>
      <c r="RVC67" s="431"/>
      <c r="RVD67" s="431"/>
      <c r="RVE67" s="431"/>
      <c r="RVF67" s="431"/>
      <c r="RVG67" s="431"/>
      <c r="RVH67" s="431"/>
      <c r="RVI67" s="431"/>
      <c r="RVJ67" s="431"/>
      <c r="RVK67" s="431"/>
      <c r="RVL67" s="431"/>
      <c r="RVM67" s="431"/>
      <c r="RVN67" s="431"/>
      <c r="RVO67" s="431"/>
      <c r="RVP67" s="431"/>
      <c r="RVQ67" s="431"/>
      <c r="RVR67" s="431"/>
      <c r="RVS67" s="431"/>
      <c r="RVT67" s="431"/>
      <c r="RVU67" s="431"/>
      <c r="RVV67" s="431"/>
      <c r="RVW67" s="431"/>
      <c r="RVX67" s="431"/>
      <c r="RVY67" s="431"/>
      <c r="RVZ67" s="431"/>
      <c r="RWA67" s="431"/>
      <c r="RWB67" s="431"/>
      <c r="RWC67" s="431"/>
      <c r="RWD67" s="431"/>
      <c r="RWE67" s="431"/>
      <c r="RWF67" s="431"/>
      <c r="RWG67" s="431"/>
      <c r="RWH67" s="431"/>
      <c r="RWI67" s="431"/>
      <c r="RWJ67" s="431"/>
      <c r="RWK67" s="431"/>
      <c r="RWL67" s="431"/>
      <c r="RWM67" s="431"/>
      <c r="RWN67" s="431"/>
      <c r="RWO67" s="431"/>
      <c r="RWP67" s="431"/>
      <c r="RWQ67" s="431"/>
      <c r="RWR67" s="431"/>
      <c r="RWS67" s="431"/>
      <c r="RWT67" s="431"/>
      <c r="RWU67" s="431"/>
      <c r="RWV67" s="431"/>
      <c r="RWW67" s="431"/>
      <c r="RWX67" s="431"/>
      <c r="RWY67" s="431"/>
      <c r="RWZ67" s="431"/>
      <c r="RXA67" s="431"/>
      <c r="RXB67" s="431"/>
      <c r="RXC67" s="431"/>
      <c r="RXD67" s="431"/>
      <c r="RXE67" s="431"/>
      <c r="RXF67" s="431"/>
      <c r="RXG67" s="431"/>
      <c r="RXH67" s="431"/>
      <c r="RXI67" s="431"/>
      <c r="RXJ67" s="431"/>
      <c r="RXK67" s="431"/>
      <c r="RXL67" s="431"/>
      <c r="RXM67" s="431"/>
      <c r="RXN67" s="431"/>
      <c r="RXO67" s="431"/>
      <c r="RXP67" s="431"/>
      <c r="RXQ67" s="431"/>
      <c r="RXR67" s="431"/>
      <c r="RXS67" s="431"/>
      <c r="RXT67" s="431"/>
      <c r="RXU67" s="431"/>
      <c r="RXV67" s="431"/>
      <c r="RXW67" s="431"/>
      <c r="RXX67" s="431"/>
      <c r="RXY67" s="431"/>
      <c r="RXZ67" s="431"/>
      <c r="RYA67" s="431"/>
      <c r="RYB67" s="431"/>
      <c r="RYC67" s="431"/>
      <c r="RYD67" s="431"/>
      <c r="RYE67" s="431"/>
      <c r="RYF67" s="431"/>
      <c r="RYG67" s="431"/>
      <c r="RYH67" s="431"/>
      <c r="RYI67" s="431"/>
      <c r="RYJ67" s="431"/>
      <c r="RYK67" s="431"/>
      <c r="RYL67" s="431"/>
      <c r="RYM67" s="431"/>
      <c r="RYN67" s="431"/>
      <c r="RYO67" s="431"/>
      <c r="RYP67" s="431"/>
      <c r="RYQ67" s="431"/>
      <c r="RYR67" s="431"/>
      <c r="RYS67" s="431"/>
      <c r="RYT67" s="431"/>
      <c r="RYU67" s="431"/>
      <c r="RYV67" s="431"/>
      <c r="RYW67" s="431"/>
      <c r="RYX67" s="431"/>
      <c r="RYY67" s="431"/>
      <c r="RYZ67" s="431"/>
      <c r="RZA67" s="431"/>
      <c r="RZB67" s="431"/>
      <c r="RZC67" s="431"/>
      <c r="RZD67" s="431"/>
      <c r="RZE67" s="431"/>
      <c r="RZF67" s="431"/>
      <c r="RZG67" s="431"/>
      <c r="RZH67" s="431"/>
      <c r="RZI67" s="431"/>
      <c r="RZJ67" s="431"/>
      <c r="RZK67" s="431"/>
      <c r="RZL67" s="431"/>
      <c r="RZM67" s="431"/>
      <c r="RZN67" s="431"/>
      <c r="RZO67" s="431"/>
      <c r="RZP67" s="431"/>
      <c r="RZQ67" s="431"/>
      <c r="RZR67" s="431"/>
      <c r="RZS67" s="431"/>
      <c r="RZT67" s="431"/>
      <c r="RZU67" s="431"/>
      <c r="RZV67" s="431"/>
      <c r="RZW67" s="431"/>
      <c r="RZX67" s="431"/>
      <c r="RZY67" s="431"/>
      <c r="RZZ67" s="431"/>
      <c r="SAA67" s="431"/>
      <c r="SAB67" s="431"/>
      <c r="SAC67" s="431"/>
      <c r="SAD67" s="431"/>
      <c r="SAE67" s="431"/>
      <c r="SAF67" s="431"/>
      <c r="SAG67" s="431"/>
      <c r="SAH67" s="431"/>
      <c r="SAI67" s="431"/>
      <c r="SAJ67" s="431"/>
      <c r="SAK67" s="431"/>
      <c r="SAL67" s="431"/>
      <c r="SAM67" s="431"/>
      <c r="SAN67" s="431"/>
      <c r="SAO67" s="431"/>
      <c r="SAP67" s="431"/>
      <c r="SAQ67" s="431"/>
      <c r="SAR67" s="431"/>
      <c r="SAS67" s="431"/>
      <c r="SAT67" s="431"/>
      <c r="SAU67" s="431"/>
      <c r="SAV67" s="431"/>
      <c r="SAW67" s="431"/>
      <c r="SAX67" s="431"/>
      <c r="SAY67" s="431"/>
      <c r="SAZ67" s="431"/>
      <c r="SBA67" s="431"/>
      <c r="SBB67" s="431"/>
      <c r="SBC67" s="431"/>
      <c r="SBD67" s="431"/>
      <c r="SBE67" s="431"/>
      <c r="SBF67" s="431"/>
      <c r="SBG67" s="431"/>
      <c r="SBH67" s="431"/>
      <c r="SBI67" s="431"/>
      <c r="SBJ67" s="431"/>
      <c r="SBK67" s="431"/>
      <c r="SBL67" s="431"/>
      <c r="SBM67" s="431"/>
      <c r="SBN67" s="431"/>
      <c r="SBO67" s="431"/>
      <c r="SBP67" s="431"/>
      <c r="SBQ67" s="431"/>
      <c r="SBR67" s="431"/>
      <c r="SBS67" s="431"/>
      <c r="SBT67" s="431"/>
      <c r="SBU67" s="431"/>
      <c r="SBV67" s="431"/>
      <c r="SBW67" s="431"/>
      <c r="SBX67" s="431"/>
      <c r="SBY67" s="431"/>
      <c r="SBZ67" s="431"/>
      <c r="SCA67" s="431"/>
      <c r="SCB67" s="431"/>
      <c r="SCC67" s="431"/>
      <c r="SCD67" s="431"/>
      <c r="SCE67" s="431"/>
      <c r="SCF67" s="431"/>
      <c r="SCG67" s="431"/>
      <c r="SCH67" s="431"/>
      <c r="SCI67" s="431"/>
      <c r="SCJ67" s="431"/>
      <c r="SCK67" s="431"/>
      <c r="SCL67" s="431"/>
      <c r="SCM67" s="431"/>
      <c r="SCN67" s="431"/>
      <c r="SCO67" s="431"/>
      <c r="SCP67" s="431"/>
      <c r="SCQ67" s="431"/>
      <c r="SCR67" s="431"/>
      <c r="SCS67" s="431"/>
      <c r="SCT67" s="431"/>
      <c r="SCU67" s="431"/>
      <c r="SCV67" s="431"/>
      <c r="SCW67" s="431"/>
      <c r="SCX67" s="431"/>
      <c r="SCY67" s="431"/>
      <c r="SCZ67" s="431"/>
      <c r="SDA67" s="431"/>
      <c r="SDB67" s="431"/>
      <c r="SDC67" s="431"/>
      <c r="SDD67" s="431"/>
      <c r="SDE67" s="431"/>
      <c r="SDF67" s="431"/>
      <c r="SDG67" s="431"/>
      <c r="SDH67" s="431"/>
      <c r="SDI67" s="431"/>
      <c r="SDJ67" s="431"/>
      <c r="SDK67" s="431"/>
      <c r="SDL67" s="431"/>
      <c r="SDM67" s="431"/>
      <c r="SDN67" s="431"/>
      <c r="SDO67" s="431"/>
      <c r="SDP67" s="431"/>
      <c r="SDQ67" s="431"/>
      <c r="SDR67" s="431"/>
      <c r="SDS67" s="431"/>
      <c r="SDT67" s="431"/>
      <c r="SDU67" s="431"/>
      <c r="SDV67" s="431"/>
      <c r="SDW67" s="431"/>
      <c r="SDX67" s="431"/>
      <c r="SDY67" s="431"/>
      <c r="SDZ67" s="431"/>
      <c r="SEA67" s="431"/>
      <c r="SEB67" s="431"/>
      <c r="SEC67" s="431"/>
      <c r="SED67" s="431"/>
      <c r="SEE67" s="431"/>
      <c r="SEF67" s="431"/>
      <c r="SEG67" s="431"/>
      <c r="SEH67" s="431"/>
      <c r="SEI67" s="431"/>
      <c r="SEJ67" s="431"/>
      <c r="SEK67" s="431"/>
      <c r="SEL67" s="431"/>
      <c r="SEM67" s="431"/>
      <c r="SEN67" s="431"/>
      <c r="SEO67" s="431"/>
      <c r="SEP67" s="431"/>
      <c r="SEQ67" s="431"/>
      <c r="SER67" s="431"/>
      <c r="SES67" s="431"/>
      <c r="SET67" s="431"/>
      <c r="SEU67" s="431"/>
      <c r="SEV67" s="431"/>
      <c r="SEW67" s="431"/>
      <c r="SEX67" s="431"/>
      <c r="SEY67" s="431"/>
      <c r="SEZ67" s="431"/>
      <c r="SFA67" s="431"/>
      <c r="SFB67" s="431"/>
      <c r="SFC67" s="431"/>
      <c r="SFD67" s="431"/>
      <c r="SFE67" s="431"/>
      <c r="SFF67" s="431"/>
      <c r="SFG67" s="431"/>
      <c r="SFH67" s="431"/>
      <c r="SFI67" s="431"/>
      <c r="SFJ67" s="431"/>
      <c r="SFK67" s="431"/>
      <c r="SFL67" s="431"/>
      <c r="SFM67" s="431"/>
      <c r="SFN67" s="431"/>
      <c r="SFO67" s="431"/>
      <c r="SFP67" s="431"/>
      <c r="SFQ67" s="431"/>
      <c r="SFR67" s="431"/>
      <c r="SFS67" s="431"/>
      <c r="SFT67" s="431"/>
      <c r="SFU67" s="431"/>
      <c r="SFV67" s="431"/>
      <c r="SFW67" s="431"/>
      <c r="SFX67" s="431"/>
      <c r="SFY67" s="431"/>
      <c r="SFZ67" s="431"/>
      <c r="SGA67" s="431"/>
      <c r="SGB67" s="431"/>
      <c r="SGC67" s="431"/>
      <c r="SGD67" s="431"/>
      <c r="SGE67" s="431"/>
      <c r="SGF67" s="431"/>
      <c r="SGG67" s="431"/>
      <c r="SGH67" s="431"/>
      <c r="SGI67" s="431"/>
      <c r="SGJ67" s="431"/>
      <c r="SGK67" s="431"/>
      <c r="SGL67" s="431"/>
      <c r="SGM67" s="431"/>
      <c r="SGN67" s="431"/>
      <c r="SGO67" s="431"/>
      <c r="SGP67" s="431"/>
      <c r="SGQ67" s="431"/>
      <c r="SGR67" s="431"/>
      <c r="SGS67" s="431"/>
      <c r="SGT67" s="431"/>
      <c r="SGU67" s="431"/>
      <c r="SGV67" s="431"/>
      <c r="SGW67" s="431"/>
      <c r="SGX67" s="431"/>
      <c r="SGY67" s="431"/>
      <c r="SGZ67" s="431"/>
      <c r="SHA67" s="431"/>
      <c r="SHB67" s="431"/>
      <c r="SHC67" s="431"/>
      <c r="SHD67" s="431"/>
      <c r="SHE67" s="431"/>
      <c r="SHF67" s="431"/>
      <c r="SHG67" s="431"/>
      <c r="SHH67" s="431"/>
      <c r="SHI67" s="431"/>
      <c r="SHJ67" s="431"/>
      <c r="SHK67" s="431"/>
      <c r="SHL67" s="431"/>
      <c r="SHM67" s="431"/>
      <c r="SHN67" s="431"/>
      <c r="SHO67" s="431"/>
      <c r="SHP67" s="431"/>
      <c r="SHQ67" s="431"/>
      <c r="SHR67" s="431"/>
      <c r="SHS67" s="431"/>
      <c r="SHT67" s="431"/>
      <c r="SHU67" s="431"/>
      <c r="SHV67" s="431"/>
      <c r="SHW67" s="431"/>
      <c r="SHX67" s="431"/>
      <c r="SHY67" s="431"/>
      <c r="SHZ67" s="431"/>
      <c r="SIA67" s="431"/>
      <c r="SIB67" s="431"/>
      <c r="SIC67" s="431"/>
      <c r="SID67" s="431"/>
      <c r="SIE67" s="431"/>
      <c r="SIF67" s="431"/>
      <c r="SIG67" s="431"/>
      <c r="SIH67" s="431"/>
      <c r="SII67" s="431"/>
      <c r="SIJ67" s="431"/>
      <c r="SIK67" s="431"/>
      <c r="SIL67" s="431"/>
      <c r="SIM67" s="431"/>
      <c r="SIN67" s="431"/>
      <c r="SIO67" s="431"/>
      <c r="SIP67" s="431"/>
      <c r="SIQ67" s="431"/>
      <c r="SIR67" s="431"/>
      <c r="SIS67" s="431"/>
      <c r="SIT67" s="431"/>
      <c r="SIU67" s="431"/>
      <c r="SIV67" s="431"/>
      <c r="SIW67" s="431"/>
      <c r="SIX67" s="431"/>
      <c r="SIY67" s="431"/>
      <c r="SIZ67" s="431"/>
      <c r="SJA67" s="431"/>
      <c r="SJB67" s="431"/>
      <c r="SJC67" s="431"/>
      <c r="SJD67" s="431"/>
      <c r="SJE67" s="431"/>
      <c r="SJF67" s="431"/>
      <c r="SJG67" s="431"/>
      <c r="SJH67" s="431"/>
      <c r="SJI67" s="431"/>
      <c r="SJJ67" s="431"/>
      <c r="SJK67" s="431"/>
      <c r="SJL67" s="431"/>
      <c r="SJM67" s="431"/>
      <c r="SJN67" s="431"/>
      <c r="SJO67" s="431"/>
      <c r="SJP67" s="431"/>
      <c r="SJQ67" s="431"/>
      <c r="SJR67" s="431"/>
      <c r="SJS67" s="431"/>
      <c r="SJT67" s="431"/>
      <c r="SJU67" s="431"/>
      <c r="SJV67" s="431"/>
      <c r="SJW67" s="431"/>
      <c r="SJX67" s="431"/>
      <c r="SJY67" s="431"/>
      <c r="SJZ67" s="431"/>
      <c r="SKA67" s="431"/>
      <c r="SKB67" s="431"/>
      <c r="SKC67" s="431"/>
      <c r="SKD67" s="431"/>
      <c r="SKE67" s="431"/>
      <c r="SKF67" s="431"/>
      <c r="SKG67" s="431"/>
      <c r="SKH67" s="431"/>
      <c r="SKI67" s="431"/>
      <c r="SKJ67" s="431"/>
      <c r="SKK67" s="431"/>
      <c r="SKL67" s="431"/>
      <c r="SKM67" s="431"/>
      <c r="SKN67" s="431"/>
      <c r="SKO67" s="431"/>
      <c r="SKP67" s="431"/>
      <c r="SKQ67" s="431"/>
      <c r="SKR67" s="431"/>
      <c r="SKS67" s="431"/>
      <c r="SKT67" s="431"/>
      <c r="SKU67" s="431"/>
      <c r="SKV67" s="431"/>
      <c r="SKW67" s="431"/>
      <c r="SKX67" s="431"/>
      <c r="SKY67" s="431"/>
      <c r="SKZ67" s="431"/>
      <c r="SLA67" s="431"/>
      <c r="SLB67" s="431"/>
      <c r="SLC67" s="431"/>
      <c r="SLD67" s="431"/>
      <c r="SLE67" s="431"/>
      <c r="SLF67" s="431"/>
      <c r="SLG67" s="431"/>
      <c r="SLH67" s="431"/>
      <c r="SLI67" s="431"/>
      <c r="SLJ67" s="431"/>
      <c r="SLK67" s="431"/>
      <c r="SLL67" s="431"/>
      <c r="SLM67" s="431"/>
      <c r="SLN67" s="431"/>
      <c r="SLO67" s="431"/>
      <c r="SLP67" s="431"/>
      <c r="SLQ67" s="431"/>
      <c r="SLR67" s="431"/>
      <c r="SLS67" s="431"/>
      <c r="SLT67" s="431"/>
      <c r="SLU67" s="431"/>
      <c r="SLV67" s="431"/>
      <c r="SLW67" s="431"/>
      <c r="SLX67" s="431"/>
      <c r="SLY67" s="431"/>
      <c r="SLZ67" s="431"/>
      <c r="SMA67" s="431"/>
      <c r="SMB67" s="431"/>
      <c r="SMC67" s="431"/>
      <c r="SMD67" s="431"/>
      <c r="SME67" s="431"/>
      <c r="SMF67" s="431"/>
      <c r="SMG67" s="431"/>
      <c r="SMH67" s="431"/>
      <c r="SMI67" s="431"/>
      <c r="SMJ67" s="431"/>
      <c r="SMK67" s="431"/>
      <c r="SML67" s="431"/>
      <c r="SMM67" s="431"/>
      <c r="SMN67" s="431"/>
      <c r="SMO67" s="431"/>
      <c r="SMP67" s="431"/>
      <c r="SMQ67" s="431"/>
      <c r="SMR67" s="431"/>
      <c r="SMS67" s="431"/>
      <c r="SMT67" s="431"/>
      <c r="SMU67" s="431"/>
      <c r="SMV67" s="431"/>
      <c r="SMW67" s="431"/>
      <c r="SMX67" s="431"/>
      <c r="SMY67" s="431"/>
      <c r="SMZ67" s="431"/>
      <c r="SNA67" s="431"/>
      <c r="SNB67" s="431"/>
      <c r="SNC67" s="431"/>
      <c r="SND67" s="431"/>
      <c r="SNE67" s="431"/>
      <c r="SNF67" s="431"/>
      <c r="SNG67" s="431"/>
      <c r="SNH67" s="431"/>
      <c r="SNI67" s="431"/>
      <c r="SNJ67" s="431"/>
      <c r="SNK67" s="431"/>
      <c r="SNL67" s="431"/>
      <c r="SNM67" s="431"/>
      <c r="SNN67" s="431"/>
      <c r="SNO67" s="431"/>
      <c r="SNP67" s="431"/>
      <c r="SNQ67" s="431"/>
      <c r="SNR67" s="431"/>
      <c r="SNS67" s="431"/>
      <c r="SNT67" s="431"/>
      <c r="SNU67" s="431"/>
      <c r="SNV67" s="431"/>
      <c r="SNW67" s="431"/>
      <c r="SNX67" s="431"/>
      <c r="SNY67" s="431"/>
      <c r="SNZ67" s="431"/>
      <c r="SOA67" s="431"/>
      <c r="SOB67" s="431"/>
      <c r="SOC67" s="431"/>
      <c r="SOD67" s="431"/>
      <c r="SOE67" s="431"/>
      <c r="SOF67" s="431"/>
      <c r="SOG67" s="431"/>
      <c r="SOH67" s="431"/>
      <c r="SOI67" s="431"/>
      <c r="SOJ67" s="431"/>
      <c r="SOK67" s="431"/>
      <c r="SOL67" s="431"/>
      <c r="SOM67" s="431"/>
      <c r="SON67" s="431"/>
      <c r="SOO67" s="431"/>
      <c r="SOP67" s="431"/>
      <c r="SOQ67" s="431"/>
      <c r="SOR67" s="431"/>
      <c r="SOS67" s="431"/>
      <c r="SOT67" s="431"/>
      <c r="SOU67" s="431"/>
      <c r="SOV67" s="431"/>
      <c r="SOW67" s="431"/>
      <c r="SOX67" s="431"/>
      <c r="SOY67" s="431"/>
      <c r="SOZ67" s="431"/>
      <c r="SPA67" s="431"/>
      <c r="SPB67" s="431"/>
      <c r="SPC67" s="431"/>
      <c r="SPD67" s="431"/>
      <c r="SPE67" s="431"/>
      <c r="SPF67" s="431"/>
      <c r="SPG67" s="431"/>
      <c r="SPH67" s="431"/>
      <c r="SPI67" s="431"/>
      <c r="SPJ67" s="431"/>
      <c r="SPK67" s="431"/>
      <c r="SPL67" s="431"/>
      <c r="SPM67" s="431"/>
      <c r="SPN67" s="431"/>
      <c r="SPO67" s="431"/>
      <c r="SPP67" s="431"/>
      <c r="SPQ67" s="431"/>
      <c r="SPR67" s="431"/>
      <c r="SPS67" s="431"/>
      <c r="SPT67" s="431"/>
      <c r="SPU67" s="431"/>
      <c r="SPV67" s="431"/>
      <c r="SPW67" s="431"/>
      <c r="SPX67" s="431"/>
      <c r="SPY67" s="431"/>
      <c r="SPZ67" s="431"/>
      <c r="SQA67" s="431"/>
      <c r="SQB67" s="431"/>
      <c r="SQC67" s="431"/>
      <c r="SQD67" s="431"/>
      <c r="SQE67" s="431"/>
      <c r="SQF67" s="431"/>
      <c r="SQG67" s="431"/>
      <c r="SQH67" s="431"/>
      <c r="SQI67" s="431"/>
      <c r="SQJ67" s="431"/>
      <c r="SQK67" s="431"/>
      <c r="SQL67" s="431"/>
      <c r="SQM67" s="431"/>
      <c r="SQN67" s="431"/>
      <c r="SQO67" s="431"/>
      <c r="SQP67" s="431"/>
      <c r="SQQ67" s="431"/>
      <c r="SQR67" s="431"/>
      <c r="SQS67" s="431"/>
      <c r="SQT67" s="431"/>
      <c r="SQU67" s="431"/>
      <c r="SQV67" s="431"/>
      <c r="SQW67" s="431"/>
      <c r="SQX67" s="431"/>
      <c r="SQY67" s="431"/>
      <c r="SQZ67" s="431"/>
      <c r="SRA67" s="431"/>
      <c r="SRB67" s="431"/>
      <c r="SRC67" s="431"/>
      <c r="SRD67" s="431"/>
      <c r="SRE67" s="431"/>
      <c r="SRF67" s="431"/>
      <c r="SRG67" s="431"/>
      <c r="SRH67" s="431"/>
      <c r="SRI67" s="431"/>
      <c r="SRJ67" s="431"/>
      <c r="SRK67" s="431"/>
      <c r="SRL67" s="431"/>
      <c r="SRM67" s="431"/>
      <c r="SRN67" s="431"/>
      <c r="SRO67" s="431"/>
      <c r="SRP67" s="431"/>
      <c r="SRQ67" s="431"/>
      <c r="SRR67" s="431"/>
      <c r="SRS67" s="431"/>
      <c r="SRT67" s="431"/>
      <c r="SRU67" s="431"/>
      <c r="SRV67" s="431"/>
      <c r="SRW67" s="431"/>
      <c r="SRX67" s="431"/>
      <c r="SRY67" s="431"/>
      <c r="SRZ67" s="431"/>
      <c r="SSA67" s="431"/>
      <c r="SSB67" s="431"/>
      <c r="SSC67" s="431"/>
      <c r="SSD67" s="431"/>
      <c r="SSE67" s="431"/>
      <c r="SSF67" s="431"/>
      <c r="SSG67" s="431"/>
      <c r="SSH67" s="431"/>
      <c r="SSI67" s="431"/>
      <c r="SSJ67" s="431"/>
      <c r="SSK67" s="431"/>
      <c r="SSL67" s="431"/>
      <c r="SSM67" s="431"/>
      <c r="SSN67" s="431"/>
      <c r="SSO67" s="431"/>
      <c r="SSP67" s="431"/>
      <c r="SSQ67" s="431"/>
      <c r="SSR67" s="431"/>
      <c r="SSS67" s="431"/>
      <c r="SST67" s="431"/>
      <c r="SSU67" s="431"/>
      <c r="SSV67" s="431"/>
      <c r="SSW67" s="431"/>
      <c r="SSX67" s="431"/>
      <c r="SSY67" s="431"/>
      <c r="SSZ67" s="431"/>
      <c r="STA67" s="431"/>
      <c r="STB67" s="431"/>
      <c r="STC67" s="431"/>
      <c r="STD67" s="431"/>
      <c r="STE67" s="431"/>
      <c r="STF67" s="431"/>
      <c r="STG67" s="431"/>
      <c r="STH67" s="431"/>
      <c r="STI67" s="431"/>
      <c r="STJ67" s="431"/>
      <c r="STK67" s="431"/>
      <c r="STL67" s="431"/>
      <c r="STM67" s="431"/>
      <c r="STN67" s="431"/>
      <c r="STO67" s="431"/>
      <c r="STP67" s="431"/>
      <c r="STQ67" s="431"/>
      <c r="STR67" s="431"/>
      <c r="STS67" s="431"/>
      <c r="STT67" s="431"/>
      <c r="STU67" s="431"/>
      <c r="STV67" s="431"/>
      <c r="STW67" s="431"/>
      <c r="STX67" s="431"/>
      <c r="STY67" s="431"/>
      <c r="STZ67" s="431"/>
      <c r="SUA67" s="431"/>
      <c r="SUB67" s="431"/>
      <c r="SUC67" s="431"/>
      <c r="SUD67" s="431"/>
      <c r="SUE67" s="431"/>
      <c r="SUF67" s="431"/>
      <c r="SUG67" s="431"/>
      <c r="SUH67" s="431"/>
      <c r="SUI67" s="431"/>
      <c r="SUJ67" s="431"/>
      <c r="SUK67" s="431"/>
      <c r="SUL67" s="431"/>
      <c r="SUM67" s="431"/>
      <c r="SUN67" s="431"/>
      <c r="SUO67" s="431"/>
      <c r="SUP67" s="431"/>
      <c r="SUQ67" s="431"/>
      <c r="SUR67" s="431"/>
      <c r="SUS67" s="431"/>
      <c r="SUT67" s="431"/>
      <c r="SUU67" s="431"/>
      <c r="SUV67" s="431"/>
      <c r="SUW67" s="431"/>
      <c r="SUX67" s="431"/>
      <c r="SUY67" s="431"/>
      <c r="SUZ67" s="431"/>
      <c r="SVA67" s="431"/>
      <c r="SVB67" s="431"/>
      <c r="SVC67" s="431"/>
      <c r="SVD67" s="431"/>
      <c r="SVE67" s="431"/>
      <c r="SVF67" s="431"/>
      <c r="SVG67" s="431"/>
      <c r="SVH67" s="431"/>
      <c r="SVI67" s="431"/>
      <c r="SVJ67" s="431"/>
      <c r="SVK67" s="431"/>
      <c r="SVL67" s="431"/>
      <c r="SVM67" s="431"/>
      <c r="SVN67" s="431"/>
      <c r="SVO67" s="431"/>
      <c r="SVP67" s="431"/>
      <c r="SVQ67" s="431"/>
      <c r="SVR67" s="431"/>
      <c r="SVS67" s="431"/>
      <c r="SVT67" s="431"/>
      <c r="SVU67" s="431"/>
      <c r="SVV67" s="431"/>
      <c r="SVW67" s="431"/>
      <c r="SVX67" s="431"/>
      <c r="SVY67" s="431"/>
      <c r="SVZ67" s="431"/>
      <c r="SWA67" s="431"/>
      <c r="SWB67" s="431"/>
      <c r="SWC67" s="431"/>
      <c r="SWD67" s="431"/>
      <c r="SWE67" s="431"/>
      <c r="SWF67" s="431"/>
      <c r="SWG67" s="431"/>
      <c r="SWH67" s="431"/>
      <c r="SWI67" s="431"/>
      <c r="SWJ67" s="431"/>
      <c r="SWK67" s="431"/>
      <c r="SWL67" s="431"/>
      <c r="SWM67" s="431"/>
      <c r="SWN67" s="431"/>
      <c r="SWO67" s="431"/>
      <c r="SWP67" s="431"/>
      <c r="SWQ67" s="431"/>
      <c r="SWR67" s="431"/>
      <c r="SWS67" s="431"/>
      <c r="SWT67" s="431"/>
      <c r="SWU67" s="431"/>
      <c r="SWV67" s="431"/>
      <c r="SWW67" s="431"/>
      <c r="SWX67" s="431"/>
      <c r="SWY67" s="431"/>
      <c r="SWZ67" s="431"/>
      <c r="SXA67" s="431"/>
      <c r="SXB67" s="431"/>
      <c r="SXC67" s="431"/>
      <c r="SXD67" s="431"/>
      <c r="SXE67" s="431"/>
      <c r="SXF67" s="431"/>
      <c r="SXG67" s="431"/>
      <c r="SXH67" s="431"/>
      <c r="SXI67" s="431"/>
      <c r="SXJ67" s="431"/>
      <c r="SXK67" s="431"/>
      <c r="SXL67" s="431"/>
      <c r="SXM67" s="431"/>
      <c r="SXN67" s="431"/>
      <c r="SXO67" s="431"/>
      <c r="SXP67" s="431"/>
      <c r="SXQ67" s="431"/>
      <c r="SXR67" s="431"/>
      <c r="SXS67" s="431"/>
      <c r="SXT67" s="431"/>
      <c r="SXU67" s="431"/>
      <c r="SXV67" s="431"/>
      <c r="SXW67" s="431"/>
      <c r="SXX67" s="431"/>
      <c r="SXY67" s="431"/>
      <c r="SXZ67" s="431"/>
      <c r="SYA67" s="431"/>
      <c r="SYB67" s="431"/>
      <c r="SYC67" s="431"/>
      <c r="SYD67" s="431"/>
      <c r="SYE67" s="431"/>
      <c r="SYF67" s="431"/>
      <c r="SYG67" s="431"/>
      <c r="SYH67" s="431"/>
      <c r="SYI67" s="431"/>
      <c r="SYJ67" s="431"/>
      <c r="SYK67" s="431"/>
      <c r="SYL67" s="431"/>
      <c r="SYM67" s="431"/>
      <c r="SYN67" s="431"/>
      <c r="SYO67" s="431"/>
      <c r="SYP67" s="431"/>
      <c r="SYQ67" s="431"/>
      <c r="SYR67" s="431"/>
      <c r="SYS67" s="431"/>
      <c r="SYT67" s="431"/>
      <c r="SYU67" s="431"/>
      <c r="SYV67" s="431"/>
      <c r="SYW67" s="431"/>
      <c r="SYX67" s="431"/>
      <c r="SYY67" s="431"/>
      <c r="SYZ67" s="431"/>
      <c r="SZA67" s="431"/>
      <c r="SZB67" s="431"/>
      <c r="SZC67" s="431"/>
      <c r="SZD67" s="431"/>
      <c r="SZE67" s="431"/>
      <c r="SZF67" s="431"/>
      <c r="SZG67" s="431"/>
      <c r="SZH67" s="431"/>
      <c r="SZI67" s="431"/>
      <c r="SZJ67" s="431"/>
      <c r="SZK67" s="431"/>
      <c r="SZL67" s="431"/>
      <c r="SZM67" s="431"/>
      <c r="SZN67" s="431"/>
      <c r="SZO67" s="431"/>
      <c r="SZP67" s="431"/>
      <c r="SZQ67" s="431"/>
      <c r="SZR67" s="431"/>
      <c r="SZS67" s="431"/>
      <c r="SZT67" s="431"/>
      <c r="SZU67" s="431"/>
      <c r="SZV67" s="431"/>
      <c r="SZW67" s="431"/>
      <c r="SZX67" s="431"/>
      <c r="SZY67" s="431"/>
      <c r="SZZ67" s="431"/>
      <c r="TAA67" s="431"/>
      <c r="TAB67" s="431"/>
      <c r="TAC67" s="431"/>
      <c r="TAD67" s="431"/>
      <c r="TAE67" s="431"/>
      <c r="TAF67" s="431"/>
      <c r="TAG67" s="431"/>
      <c r="TAH67" s="431"/>
      <c r="TAI67" s="431"/>
      <c r="TAJ67" s="431"/>
      <c r="TAK67" s="431"/>
      <c r="TAL67" s="431"/>
      <c r="TAM67" s="431"/>
      <c r="TAN67" s="431"/>
      <c r="TAO67" s="431"/>
      <c r="TAP67" s="431"/>
      <c r="TAQ67" s="431"/>
      <c r="TAR67" s="431"/>
      <c r="TAS67" s="431"/>
      <c r="TAT67" s="431"/>
      <c r="TAU67" s="431"/>
      <c r="TAV67" s="431"/>
      <c r="TAW67" s="431"/>
      <c r="TAX67" s="431"/>
      <c r="TAY67" s="431"/>
      <c r="TAZ67" s="431"/>
      <c r="TBA67" s="431"/>
      <c r="TBB67" s="431"/>
      <c r="TBC67" s="431"/>
      <c r="TBD67" s="431"/>
      <c r="TBE67" s="431"/>
      <c r="TBF67" s="431"/>
      <c r="TBG67" s="431"/>
      <c r="TBH67" s="431"/>
      <c r="TBI67" s="431"/>
      <c r="TBJ67" s="431"/>
      <c r="TBK67" s="431"/>
      <c r="TBL67" s="431"/>
      <c r="TBM67" s="431"/>
      <c r="TBN67" s="431"/>
      <c r="TBO67" s="431"/>
      <c r="TBP67" s="431"/>
      <c r="TBQ67" s="431"/>
      <c r="TBR67" s="431"/>
      <c r="TBS67" s="431"/>
      <c r="TBT67" s="431"/>
      <c r="TBU67" s="431"/>
      <c r="TBV67" s="431"/>
      <c r="TBW67" s="431"/>
      <c r="TBX67" s="431"/>
      <c r="TBY67" s="431"/>
      <c r="TBZ67" s="431"/>
      <c r="TCA67" s="431"/>
      <c r="TCB67" s="431"/>
      <c r="TCC67" s="431"/>
      <c r="TCD67" s="431"/>
      <c r="TCE67" s="431"/>
      <c r="TCF67" s="431"/>
      <c r="TCG67" s="431"/>
      <c r="TCH67" s="431"/>
      <c r="TCI67" s="431"/>
      <c r="TCJ67" s="431"/>
      <c r="TCK67" s="431"/>
      <c r="TCL67" s="431"/>
      <c r="TCM67" s="431"/>
      <c r="TCN67" s="431"/>
      <c r="TCO67" s="431"/>
      <c r="TCP67" s="431"/>
      <c r="TCQ67" s="431"/>
      <c r="TCR67" s="431"/>
      <c r="TCS67" s="431"/>
      <c r="TCT67" s="431"/>
      <c r="TCU67" s="431"/>
      <c r="TCV67" s="431"/>
      <c r="TCW67" s="431"/>
      <c r="TCX67" s="431"/>
      <c r="TCY67" s="431"/>
      <c r="TCZ67" s="431"/>
      <c r="TDA67" s="431"/>
      <c r="TDB67" s="431"/>
      <c r="TDC67" s="431"/>
      <c r="TDD67" s="431"/>
      <c r="TDE67" s="431"/>
      <c r="TDF67" s="431"/>
      <c r="TDG67" s="431"/>
      <c r="TDH67" s="431"/>
      <c r="TDI67" s="431"/>
      <c r="TDJ67" s="431"/>
      <c r="TDK67" s="431"/>
      <c r="TDL67" s="431"/>
      <c r="TDM67" s="431"/>
      <c r="TDN67" s="431"/>
      <c r="TDO67" s="431"/>
      <c r="TDP67" s="431"/>
      <c r="TDQ67" s="431"/>
      <c r="TDR67" s="431"/>
      <c r="TDS67" s="431"/>
      <c r="TDT67" s="431"/>
      <c r="TDU67" s="431"/>
      <c r="TDV67" s="431"/>
      <c r="TDW67" s="431"/>
      <c r="TDX67" s="431"/>
      <c r="TDY67" s="431"/>
      <c r="TDZ67" s="431"/>
      <c r="TEA67" s="431"/>
      <c r="TEB67" s="431"/>
      <c r="TEC67" s="431"/>
      <c r="TED67" s="431"/>
      <c r="TEE67" s="431"/>
      <c r="TEF67" s="431"/>
      <c r="TEG67" s="431"/>
      <c r="TEH67" s="431"/>
      <c r="TEI67" s="431"/>
      <c r="TEJ67" s="431"/>
      <c r="TEK67" s="431"/>
      <c r="TEL67" s="431"/>
      <c r="TEM67" s="431"/>
      <c r="TEN67" s="431"/>
      <c r="TEO67" s="431"/>
      <c r="TEP67" s="431"/>
      <c r="TEQ67" s="431"/>
      <c r="TER67" s="431"/>
      <c r="TES67" s="431"/>
      <c r="TET67" s="431"/>
      <c r="TEU67" s="431"/>
      <c r="TEV67" s="431"/>
      <c r="TEW67" s="431"/>
      <c r="TEX67" s="431"/>
      <c r="TEY67" s="431"/>
      <c r="TEZ67" s="431"/>
      <c r="TFA67" s="431"/>
      <c r="TFB67" s="431"/>
      <c r="TFC67" s="431"/>
      <c r="TFD67" s="431"/>
      <c r="TFE67" s="431"/>
      <c r="TFF67" s="431"/>
      <c r="TFG67" s="431"/>
      <c r="TFH67" s="431"/>
      <c r="TFI67" s="431"/>
      <c r="TFJ67" s="431"/>
      <c r="TFK67" s="431"/>
      <c r="TFL67" s="431"/>
      <c r="TFM67" s="431"/>
      <c r="TFN67" s="431"/>
      <c r="TFO67" s="431"/>
      <c r="TFP67" s="431"/>
      <c r="TFQ67" s="431"/>
      <c r="TFR67" s="431"/>
      <c r="TFS67" s="431"/>
      <c r="TFT67" s="431"/>
      <c r="TFU67" s="431"/>
      <c r="TFV67" s="431"/>
      <c r="TFW67" s="431"/>
      <c r="TFX67" s="431"/>
      <c r="TFY67" s="431"/>
      <c r="TFZ67" s="431"/>
      <c r="TGA67" s="431"/>
      <c r="TGB67" s="431"/>
      <c r="TGC67" s="431"/>
      <c r="TGD67" s="431"/>
      <c r="TGE67" s="431"/>
      <c r="TGF67" s="431"/>
      <c r="TGG67" s="431"/>
      <c r="TGH67" s="431"/>
      <c r="TGI67" s="431"/>
      <c r="TGJ67" s="431"/>
      <c r="TGK67" s="431"/>
      <c r="TGL67" s="431"/>
      <c r="TGM67" s="431"/>
      <c r="TGN67" s="431"/>
      <c r="TGO67" s="431"/>
      <c r="TGP67" s="431"/>
      <c r="TGQ67" s="431"/>
      <c r="TGR67" s="431"/>
      <c r="TGS67" s="431"/>
      <c r="TGT67" s="431"/>
      <c r="TGU67" s="431"/>
      <c r="TGV67" s="431"/>
      <c r="TGW67" s="431"/>
      <c r="TGX67" s="431"/>
      <c r="TGY67" s="431"/>
      <c r="TGZ67" s="431"/>
      <c r="THA67" s="431"/>
      <c r="THB67" s="431"/>
      <c r="THC67" s="431"/>
      <c r="THD67" s="431"/>
      <c r="THE67" s="431"/>
      <c r="THF67" s="431"/>
      <c r="THG67" s="431"/>
      <c r="THH67" s="431"/>
      <c r="THI67" s="431"/>
      <c r="THJ67" s="431"/>
      <c r="THK67" s="431"/>
      <c r="THL67" s="431"/>
      <c r="THM67" s="431"/>
      <c r="THN67" s="431"/>
      <c r="THO67" s="431"/>
      <c r="THP67" s="431"/>
      <c r="THQ67" s="431"/>
      <c r="THR67" s="431"/>
      <c r="THS67" s="431"/>
      <c r="THT67" s="431"/>
      <c r="THU67" s="431"/>
      <c r="THV67" s="431"/>
      <c r="THW67" s="431"/>
      <c r="THX67" s="431"/>
      <c r="THY67" s="431"/>
      <c r="THZ67" s="431"/>
      <c r="TIA67" s="431"/>
      <c r="TIB67" s="431"/>
      <c r="TIC67" s="431"/>
      <c r="TID67" s="431"/>
      <c r="TIE67" s="431"/>
      <c r="TIF67" s="431"/>
      <c r="TIG67" s="431"/>
      <c r="TIH67" s="431"/>
      <c r="TII67" s="431"/>
      <c r="TIJ67" s="431"/>
      <c r="TIK67" s="431"/>
      <c r="TIL67" s="431"/>
      <c r="TIM67" s="431"/>
      <c r="TIN67" s="431"/>
      <c r="TIO67" s="431"/>
      <c r="TIP67" s="431"/>
      <c r="TIQ67" s="431"/>
      <c r="TIR67" s="431"/>
      <c r="TIS67" s="431"/>
      <c r="TIT67" s="431"/>
      <c r="TIU67" s="431"/>
      <c r="TIV67" s="431"/>
      <c r="TIW67" s="431"/>
      <c r="TIX67" s="431"/>
      <c r="TIY67" s="431"/>
      <c r="TIZ67" s="431"/>
      <c r="TJA67" s="431"/>
      <c r="TJB67" s="431"/>
      <c r="TJC67" s="431"/>
      <c r="TJD67" s="431"/>
      <c r="TJE67" s="431"/>
      <c r="TJF67" s="431"/>
      <c r="TJG67" s="431"/>
      <c r="TJH67" s="431"/>
      <c r="TJI67" s="431"/>
      <c r="TJJ67" s="431"/>
      <c r="TJK67" s="431"/>
      <c r="TJL67" s="431"/>
      <c r="TJM67" s="431"/>
      <c r="TJN67" s="431"/>
      <c r="TJO67" s="431"/>
      <c r="TJP67" s="431"/>
      <c r="TJQ67" s="431"/>
      <c r="TJR67" s="431"/>
      <c r="TJS67" s="431"/>
      <c r="TJT67" s="431"/>
      <c r="TJU67" s="431"/>
      <c r="TJV67" s="431"/>
      <c r="TJW67" s="431"/>
      <c r="TJX67" s="431"/>
      <c r="TJY67" s="431"/>
      <c r="TJZ67" s="431"/>
      <c r="TKA67" s="431"/>
      <c r="TKB67" s="431"/>
      <c r="TKC67" s="431"/>
      <c r="TKD67" s="431"/>
      <c r="TKE67" s="431"/>
      <c r="TKF67" s="431"/>
      <c r="TKG67" s="431"/>
      <c r="TKH67" s="431"/>
      <c r="TKI67" s="431"/>
      <c r="TKJ67" s="431"/>
      <c r="TKK67" s="431"/>
      <c r="TKL67" s="431"/>
      <c r="TKM67" s="431"/>
      <c r="TKN67" s="431"/>
      <c r="TKO67" s="431"/>
      <c r="TKP67" s="431"/>
      <c r="TKQ67" s="431"/>
      <c r="TKR67" s="431"/>
      <c r="TKS67" s="431"/>
      <c r="TKT67" s="431"/>
      <c r="TKU67" s="431"/>
      <c r="TKV67" s="431"/>
      <c r="TKW67" s="431"/>
      <c r="TKX67" s="431"/>
      <c r="TKY67" s="431"/>
      <c r="TKZ67" s="431"/>
      <c r="TLA67" s="431"/>
      <c r="TLB67" s="431"/>
      <c r="TLC67" s="431"/>
      <c r="TLD67" s="431"/>
      <c r="TLE67" s="431"/>
      <c r="TLF67" s="431"/>
      <c r="TLG67" s="431"/>
      <c r="TLH67" s="431"/>
      <c r="TLI67" s="431"/>
      <c r="TLJ67" s="431"/>
      <c r="TLK67" s="431"/>
      <c r="TLL67" s="431"/>
      <c r="TLM67" s="431"/>
      <c r="TLN67" s="431"/>
      <c r="TLO67" s="431"/>
      <c r="TLP67" s="431"/>
      <c r="TLQ67" s="431"/>
      <c r="TLR67" s="431"/>
      <c r="TLS67" s="431"/>
      <c r="TLT67" s="431"/>
      <c r="TLU67" s="431"/>
      <c r="TLV67" s="431"/>
      <c r="TLW67" s="431"/>
      <c r="TLX67" s="431"/>
      <c r="TLY67" s="431"/>
      <c r="TLZ67" s="431"/>
      <c r="TMA67" s="431"/>
      <c r="TMB67" s="431"/>
      <c r="TMC67" s="431"/>
      <c r="TMD67" s="431"/>
      <c r="TME67" s="431"/>
      <c r="TMF67" s="431"/>
      <c r="TMG67" s="431"/>
      <c r="TMH67" s="431"/>
      <c r="TMI67" s="431"/>
      <c r="TMJ67" s="431"/>
      <c r="TMK67" s="431"/>
      <c r="TML67" s="431"/>
      <c r="TMM67" s="431"/>
      <c r="TMN67" s="431"/>
      <c r="TMO67" s="431"/>
      <c r="TMP67" s="431"/>
      <c r="TMQ67" s="431"/>
      <c r="TMR67" s="431"/>
      <c r="TMS67" s="431"/>
      <c r="TMT67" s="431"/>
      <c r="TMU67" s="431"/>
      <c r="TMV67" s="431"/>
      <c r="TMW67" s="431"/>
      <c r="TMX67" s="431"/>
      <c r="TMY67" s="431"/>
      <c r="TMZ67" s="431"/>
      <c r="TNA67" s="431"/>
      <c r="TNB67" s="431"/>
      <c r="TNC67" s="431"/>
      <c r="TND67" s="431"/>
      <c r="TNE67" s="431"/>
      <c r="TNF67" s="431"/>
      <c r="TNG67" s="431"/>
      <c r="TNH67" s="431"/>
      <c r="TNI67" s="431"/>
      <c r="TNJ67" s="431"/>
      <c r="TNK67" s="431"/>
      <c r="TNL67" s="431"/>
      <c r="TNM67" s="431"/>
      <c r="TNN67" s="431"/>
      <c r="TNO67" s="431"/>
      <c r="TNP67" s="431"/>
      <c r="TNQ67" s="431"/>
      <c r="TNR67" s="431"/>
      <c r="TNS67" s="431"/>
      <c r="TNT67" s="431"/>
      <c r="TNU67" s="431"/>
      <c r="TNV67" s="431"/>
      <c r="TNW67" s="431"/>
      <c r="TNX67" s="431"/>
      <c r="TNY67" s="431"/>
      <c r="TNZ67" s="431"/>
      <c r="TOA67" s="431"/>
      <c r="TOB67" s="431"/>
      <c r="TOC67" s="431"/>
      <c r="TOD67" s="431"/>
      <c r="TOE67" s="431"/>
      <c r="TOF67" s="431"/>
      <c r="TOG67" s="431"/>
      <c r="TOH67" s="431"/>
      <c r="TOI67" s="431"/>
      <c r="TOJ67" s="431"/>
      <c r="TOK67" s="431"/>
      <c r="TOL67" s="431"/>
      <c r="TOM67" s="431"/>
      <c r="TON67" s="431"/>
      <c r="TOO67" s="431"/>
      <c r="TOP67" s="431"/>
      <c r="TOQ67" s="431"/>
      <c r="TOR67" s="431"/>
      <c r="TOS67" s="431"/>
      <c r="TOT67" s="431"/>
      <c r="TOU67" s="431"/>
      <c r="TOV67" s="431"/>
      <c r="TOW67" s="431"/>
      <c r="TOX67" s="431"/>
      <c r="TOY67" s="431"/>
      <c r="TOZ67" s="431"/>
      <c r="TPA67" s="431"/>
      <c r="TPB67" s="431"/>
      <c r="TPC67" s="431"/>
      <c r="TPD67" s="431"/>
      <c r="TPE67" s="431"/>
      <c r="TPF67" s="431"/>
      <c r="TPG67" s="431"/>
      <c r="TPH67" s="431"/>
      <c r="TPI67" s="431"/>
      <c r="TPJ67" s="431"/>
      <c r="TPK67" s="431"/>
      <c r="TPL67" s="431"/>
      <c r="TPM67" s="431"/>
      <c r="TPN67" s="431"/>
      <c r="TPO67" s="431"/>
      <c r="TPP67" s="431"/>
      <c r="TPQ67" s="431"/>
      <c r="TPR67" s="431"/>
      <c r="TPS67" s="431"/>
      <c r="TPT67" s="431"/>
      <c r="TPU67" s="431"/>
      <c r="TPV67" s="431"/>
      <c r="TPW67" s="431"/>
      <c r="TPX67" s="431"/>
      <c r="TPY67" s="431"/>
      <c r="TPZ67" s="431"/>
      <c r="TQA67" s="431"/>
      <c r="TQB67" s="431"/>
      <c r="TQC67" s="431"/>
      <c r="TQD67" s="431"/>
      <c r="TQE67" s="431"/>
      <c r="TQF67" s="431"/>
      <c r="TQG67" s="431"/>
      <c r="TQH67" s="431"/>
      <c r="TQI67" s="431"/>
      <c r="TQJ67" s="431"/>
      <c r="TQK67" s="431"/>
      <c r="TQL67" s="431"/>
      <c r="TQM67" s="431"/>
      <c r="TQN67" s="431"/>
      <c r="TQO67" s="431"/>
      <c r="TQP67" s="431"/>
      <c r="TQQ67" s="431"/>
      <c r="TQR67" s="431"/>
      <c r="TQS67" s="431"/>
      <c r="TQT67" s="431"/>
      <c r="TQU67" s="431"/>
      <c r="TQV67" s="431"/>
      <c r="TQW67" s="431"/>
      <c r="TQX67" s="431"/>
      <c r="TQY67" s="431"/>
      <c r="TQZ67" s="431"/>
      <c r="TRA67" s="431"/>
      <c r="TRB67" s="431"/>
      <c r="TRC67" s="431"/>
      <c r="TRD67" s="431"/>
      <c r="TRE67" s="431"/>
      <c r="TRF67" s="431"/>
      <c r="TRG67" s="431"/>
      <c r="TRH67" s="431"/>
      <c r="TRI67" s="431"/>
      <c r="TRJ67" s="431"/>
      <c r="TRK67" s="431"/>
      <c r="TRL67" s="431"/>
      <c r="TRM67" s="431"/>
      <c r="TRN67" s="431"/>
      <c r="TRO67" s="431"/>
      <c r="TRP67" s="431"/>
      <c r="TRQ67" s="431"/>
      <c r="TRR67" s="431"/>
      <c r="TRS67" s="431"/>
      <c r="TRT67" s="431"/>
      <c r="TRU67" s="431"/>
      <c r="TRV67" s="431"/>
      <c r="TRW67" s="431"/>
      <c r="TRX67" s="431"/>
      <c r="TRY67" s="431"/>
      <c r="TRZ67" s="431"/>
      <c r="TSA67" s="431"/>
      <c r="TSB67" s="431"/>
      <c r="TSC67" s="431"/>
      <c r="TSD67" s="431"/>
      <c r="TSE67" s="431"/>
      <c r="TSF67" s="431"/>
      <c r="TSG67" s="431"/>
      <c r="TSH67" s="431"/>
      <c r="TSI67" s="431"/>
      <c r="TSJ67" s="431"/>
      <c r="TSK67" s="431"/>
      <c r="TSL67" s="431"/>
      <c r="TSM67" s="431"/>
      <c r="TSN67" s="431"/>
      <c r="TSO67" s="431"/>
      <c r="TSP67" s="431"/>
      <c r="TSQ67" s="431"/>
      <c r="TSR67" s="431"/>
      <c r="TSS67" s="431"/>
      <c r="TST67" s="431"/>
      <c r="TSU67" s="431"/>
      <c r="TSV67" s="431"/>
      <c r="TSW67" s="431"/>
      <c r="TSX67" s="431"/>
      <c r="TSY67" s="431"/>
      <c r="TSZ67" s="431"/>
      <c r="TTA67" s="431"/>
      <c r="TTB67" s="431"/>
      <c r="TTC67" s="431"/>
      <c r="TTD67" s="431"/>
      <c r="TTE67" s="431"/>
      <c r="TTF67" s="431"/>
      <c r="TTG67" s="431"/>
      <c r="TTH67" s="431"/>
      <c r="TTI67" s="431"/>
      <c r="TTJ67" s="431"/>
      <c r="TTK67" s="431"/>
      <c r="TTL67" s="431"/>
      <c r="TTM67" s="431"/>
      <c r="TTN67" s="431"/>
      <c r="TTO67" s="431"/>
      <c r="TTP67" s="431"/>
      <c r="TTQ67" s="431"/>
      <c r="TTR67" s="431"/>
      <c r="TTS67" s="431"/>
      <c r="TTT67" s="431"/>
      <c r="TTU67" s="431"/>
      <c r="TTV67" s="431"/>
      <c r="TTW67" s="431"/>
      <c r="TTX67" s="431"/>
      <c r="TTY67" s="431"/>
      <c r="TTZ67" s="431"/>
      <c r="TUA67" s="431"/>
      <c r="TUB67" s="431"/>
      <c r="TUC67" s="431"/>
      <c r="TUD67" s="431"/>
      <c r="TUE67" s="431"/>
      <c r="TUF67" s="431"/>
      <c r="TUG67" s="431"/>
      <c r="TUH67" s="431"/>
      <c r="TUI67" s="431"/>
      <c r="TUJ67" s="431"/>
      <c r="TUK67" s="431"/>
      <c r="TUL67" s="431"/>
      <c r="TUM67" s="431"/>
      <c r="TUN67" s="431"/>
      <c r="TUO67" s="431"/>
      <c r="TUP67" s="431"/>
      <c r="TUQ67" s="431"/>
      <c r="TUR67" s="431"/>
      <c r="TUS67" s="431"/>
      <c r="TUT67" s="431"/>
      <c r="TUU67" s="431"/>
      <c r="TUV67" s="431"/>
      <c r="TUW67" s="431"/>
      <c r="TUX67" s="431"/>
      <c r="TUY67" s="431"/>
      <c r="TUZ67" s="431"/>
      <c r="TVA67" s="431"/>
      <c r="TVB67" s="431"/>
      <c r="TVC67" s="431"/>
      <c r="TVD67" s="431"/>
      <c r="TVE67" s="431"/>
      <c r="TVF67" s="431"/>
      <c r="TVG67" s="431"/>
      <c r="TVH67" s="431"/>
      <c r="TVI67" s="431"/>
      <c r="TVJ67" s="431"/>
      <c r="TVK67" s="431"/>
      <c r="TVL67" s="431"/>
      <c r="TVM67" s="431"/>
      <c r="TVN67" s="431"/>
      <c r="TVO67" s="431"/>
      <c r="TVP67" s="431"/>
      <c r="TVQ67" s="431"/>
      <c r="TVR67" s="431"/>
      <c r="TVS67" s="431"/>
      <c r="TVT67" s="431"/>
      <c r="TVU67" s="431"/>
      <c r="TVV67" s="431"/>
      <c r="TVW67" s="431"/>
      <c r="TVX67" s="431"/>
      <c r="TVY67" s="431"/>
      <c r="TVZ67" s="431"/>
      <c r="TWA67" s="431"/>
      <c r="TWB67" s="431"/>
      <c r="TWC67" s="431"/>
      <c r="TWD67" s="431"/>
      <c r="TWE67" s="431"/>
      <c r="TWF67" s="431"/>
      <c r="TWG67" s="431"/>
      <c r="TWH67" s="431"/>
      <c r="TWI67" s="431"/>
      <c r="TWJ67" s="431"/>
      <c r="TWK67" s="431"/>
      <c r="TWL67" s="431"/>
      <c r="TWM67" s="431"/>
      <c r="TWN67" s="431"/>
      <c r="TWO67" s="431"/>
      <c r="TWP67" s="431"/>
      <c r="TWQ67" s="431"/>
      <c r="TWR67" s="431"/>
      <c r="TWS67" s="431"/>
      <c r="TWT67" s="431"/>
      <c r="TWU67" s="431"/>
      <c r="TWV67" s="431"/>
      <c r="TWW67" s="431"/>
      <c r="TWX67" s="431"/>
      <c r="TWY67" s="431"/>
      <c r="TWZ67" s="431"/>
      <c r="TXA67" s="431"/>
      <c r="TXB67" s="431"/>
      <c r="TXC67" s="431"/>
      <c r="TXD67" s="431"/>
      <c r="TXE67" s="431"/>
      <c r="TXF67" s="431"/>
      <c r="TXG67" s="431"/>
      <c r="TXH67" s="431"/>
      <c r="TXI67" s="431"/>
      <c r="TXJ67" s="431"/>
      <c r="TXK67" s="431"/>
      <c r="TXL67" s="431"/>
      <c r="TXM67" s="431"/>
      <c r="TXN67" s="431"/>
      <c r="TXO67" s="431"/>
      <c r="TXP67" s="431"/>
      <c r="TXQ67" s="431"/>
      <c r="TXR67" s="431"/>
      <c r="TXS67" s="431"/>
      <c r="TXT67" s="431"/>
      <c r="TXU67" s="431"/>
      <c r="TXV67" s="431"/>
      <c r="TXW67" s="431"/>
      <c r="TXX67" s="431"/>
      <c r="TXY67" s="431"/>
      <c r="TXZ67" s="431"/>
      <c r="TYA67" s="431"/>
      <c r="TYB67" s="431"/>
      <c r="TYC67" s="431"/>
      <c r="TYD67" s="431"/>
      <c r="TYE67" s="431"/>
      <c r="TYF67" s="431"/>
      <c r="TYG67" s="431"/>
      <c r="TYH67" s="431"/>
      <c r="TYI67" s="431"/>
      <c r="TYJ67" s="431"/>
      <c r="TYK67" s="431"/>
      <c r="TYL67" s="431"/>
      <c r="TYM67" s="431"/>
      <c r="TYN67" s="431"/>
      <c r="TYO67" s="431"/>
      <c r="TYP67" s="431"/>
      <c r="TYQ67" s="431"/>
      <c r="TYR67" s="431"/>
      <c r="TYS67" s="431"/>
      <c r="TYT67" s="431"/>
      <c r="TYU67" s="431"/>
      <c r="TYV67" s="431"/>
      <c r="TYW67" s="431"/>
      <c r="TYX67" s="431"/>
      <c r="TYY67" s="431"/>
      <c r="TYZ67" s="431"/>
      <c r="TZA67" s="431"/>
      <c r="TZB67" s="431"/>
      <c r="TZC67" s="431"/>
      <c r="TZD67" s="431"/>
      <c r="TZE67" s="431"/>
      <c r="TZF67" s="431"/>
      <c r="TZG67" s="431"/>
      <c r="TZH67" s="431"/>
      <c r="TZI67" s="431"/>
      <c r="TZJ67" s="431"/>
      <c r="TZK67" s="431"/>
      <c r="TZL67" s="431"/>
      <c r="TZM67" s="431"/>
      <c r="TZN67" s="431"/>
      <c r="TZO67" s="431"/>
      <c r="TZP67" s="431"/>
      <c r="TZQ67" s="431"/>
      <c r="TZR67" s="431"/>
      <c r="TZS67" s="431"/>
      <c r="TZT67" s="431"/>
      <c r="TZU67" s="431"/>
      <c r="TZV67" s="431"/>
      <c r="TZW67" s="431"/>
      <c r="TZX67" s="431"/>
      <c r="TZY67" s="431"/>
      <c r="TZZ67" s="431"/>
      <c r="UAA67" s="431"/>
      <c r="UAB67" s="431"/>
      <c r="UAC67" s="431"/>
      <c r="UAD67" s="431"/>
      <c r="UAE67" s="431"/>
      <c r="UAF67" s="431"/>
      <c r="UAG67" s="431"/>
      <c r="UAH67" s="431"/>
      <c r="UAI67" s="431"/>
      <c r="UAJ67" s="431"/>
      <c r="UAK67" s="431"/>
      <c r="UAL67" s="431"/>
      <c r="UAM67" s="431"/>
      <c r="UAN67" s="431"/>
      <c r="UAO67" s="431"/>
      <c r="UAP67" s="431"/>
      <c r="UAQ67" s="431"/>
      <c r="UAR67" s="431"/>
      <c r="UAS67" s="431"/>
      <c r="UAT67" s="431"/>
      <c r="UAU67" s="431"/>
      <c r="UAV67" s="431"/>
      <c r="UAW67" s="431"/>
      <c r="UAX67" s="431"/>
      <c r="UAY67" s="431"/>
      <c r="UAZ67" s="431"/>
      <c r="UBA67" s="431"/>
      <c r="UBB67" s="431"/>
      <c r="UBC67" s="431"/>
      <c r="UBD67" s="431"/>
      <c r="UBE67" s="431"/>
      <c r="UBF67" s="431"/>
      <c r="UBG67" s="431"/>
      <c r="UBH67" s="431"/>
      <c r="UBI67" s="431"/>
      <c r="UBJ67" s="431"/>
      <c r="UBK67" s="431"/>
      <c r="UBL67" s="431"/>
      <c r="UBM67" s="431"/>
      <c r="UBN67" s="431"/>
      <c r="UBO67" s="431"/>
      <c r="UBP67" s="431"/>
      <c r="UBQ67" s="431"/>
      <c r="UBR67" s="431"/>
      <c r="UBS67" s="431"/>
      <c r="UBT67" s="431"/>
      <c r="UBU67" s="431"/>
      <c r="UBV67" s="431"/>
      <c r="UBW67" s="431"/>
      <c r="UBX67" s="431"/>
      <c r="UBY67" s="431"/>
      <c r="UBZ67" s="431"/>
      <c r="UCA67" s="431"/>
      <c r="UCB67" s="431"/>
      <c r="UCC67" s="431"/>
      <c r="UCD67" s="431"/>
      <c r="UCE67" s="431"/>
      <c r="UCF67" s="431"/>
      <c r="UCG67" s="431"/>
      <c r="UCH67" s="431"/>
      <c r="UCI67" s="431"/>
      <c r="UCJ67" s="431"/>
      <c r="UCK67" s="431"/>
      <c r="UCL67" s="431"/>
      <c r="UCM67" s="431"/>
      <c r="UCN67" s="431"/>
      <c r="UCO67" s="431"/>
      <c r="UCP67" s="431"/>
      <c r="UCQ67" s="431"/>
      <c r="UCR67" s="431"/>
      <c r="UCS67" s="431"/>
      <c r="UCT67" s="431"/>
      <c r="UCU67" s="431"/>
      <c r="UCV67" s="431"/>
      <c r="UCW67" s="431"/>
      <c r="UCX67" s="431"/>
      <c r="UCY67" s="431"/>
      <c r="UCZ67" s="431"/>
      <c r="UDA67" s="431"/>
      <c r="UDB67" s="431"/>
      <c r="UDC67" s="431"/>
      <c r="UDD67" s="431"/>
      <c r="UDE67" s="431"/>
      <c r="UDF67" s="431"/>
      <c r="UDG67" s="431"/>
      <c r="UDH67" s="431"/>
      <c r="UDI67" s="431"/>
      <c r="UDJ67" s="431"/>
      <c r="UDK67" s="431"/>
      <c r="UDL67" s="431"/>
      <c r="UDM67" s="431"/>
      <c r="UDN67" s="431"/>
      <c r="UDO67" s="431"/>
      <c r="UDP67" s="431"/>
      <c r="UDQ67" s="431"/>
      <c r="UDR67" s="431"/>
      <c r="UDS67" s="431"/>
      <c r="UDT67" s="431"/>
      <c r="UDU67" s="431"/>
      <c r="UDV67" s="431"/>
      <c r="UDW67" s="431"/>
      <c r="UDX67" s="431"/>
      <c r="UDY67" s="431"/>
      <c r="UDZ67" s="431"/>
      <c r="UEA67" s="431"/>
      <c r="UEB67" s="431"/>
      <c r="UEC67" s="431"/>
      <c r="UED67" s="431"/>
      <c r="UEE67" s="431"/>
      <c r="UEF67" s="431"/>
      <c r="UEG67" s="431"/>
      <c r="UEH67" s="431"/>
      <c r="UEI67" s="431"/>
      <c r="UEJ67" s="431"/>
      <c r="UEK67" s="431"/>
      <c r="UEL67" s="431"/>
      <c r="UEM67" s="431"/>
      <c r="UEN67" s="431"/>
      <c r="UEO67" s="431"/>
      <c r="UEP67" s="431"/>
      <c r="UEQ67" s="431"/>
      <c r="UER67" s="431"/>
      <c r="UES67" s="431"/>
      <c r="UET67" s="431"/>
      <c r="UEU67" s="431"/>
      <c r="UEV67" s="431"/>
      <c r="UEW67" s="431"/>
      <c r="UEX67" s="431"/>
      <c r="UEY67" s="431"/>
      <c r="UEZ67" s="431"/>
      <c r="UFA67" s="431"/>
      <c r="UFB67" s="431"/>
      <c r="UFC67" s="431"/>
      <c r="UFD67" s="431"/>
      <c r="UFE67" s="431"/>
      <c r="UFF67" s="431"/>
      <c r="UFG67" s="431"/>
      <c r="UFH67" s="431"/>
      <c r="UFI67" s="431"/>
      <c r="UFJ67" s="431"/>
      <c r="UFK67" s="431"/>
      <c r="UFL67" s="431"/>
      <c r="UFM67" s="431"/>
      <c r="UFN67" s="431"/>
      <c r="UFO67" s="431"/>
      <c r="UFP67" s="431"/>
      <c r="UFQ67" s="431"/>
      <c r="UFR67" s="431"/>
      <c r="UFS67" s="431"/>
      <c r="UFT67" s="431"/>
      <c r="UFU67" s="431"/>
      <c r="UFV67" s="431"/>
      <c r="UFW67" s="431"/>
      <c r="UFX67" s="431"/>
      <c r="UFY67" s="431"/>
      <c r="UFZ67" s="431"/>
      <c r="UGA67" s="431"/>
      <c r="UGB67" s="431"/>
      <c r="UGC67" s="431"/>
      <c r="UGD67" s="431"/>
      <c r="UGE67" s="431"/>
      <c r="UGF67" s="431"/>
      <c r="UGG67" s="431"/>
      <c r="UGH67" s="431"/>
      <c r="UGI67" s="431"/>
      <c r="UGJ67" s="431"/>
      <c r="UGK67" s="431"/>
      <c r="UGL67" s="431"/>
      <c r="UGM67" s="431"/>
      <c r="UGN67" s="431"/>
      <c r="UGO67" s="431"/>
      <c r="UGP67" s="431"/>
      <c r="UGQ67" s="431"/>
      <c r="UGR67" s="431"/>
      <c r="UGS67" s="431"/>
      <c r="UGT67" s="431"/>
      <c r="UGU67" s="431"/>
      <c r="UGV67" s="431"/>
      <c r="UGW67" s="431"/>
      <c r="UGX67" s="431"/>
      <c r="UGY67" s="431"/>
      <c r="UGZ67" s="431"/>
      <c r="UHA67" s="431"/>
      <c r="UHB67" s="431"/>
      <c r="UHC67" s="431"/>
      <c r="UHD67" s="431"/>
      <c r="UHE67" s="431"/>
      <c r="UHF67" s="431"/>
      <c r="UHG67" s="431"/>
      <c r="UHH67" s="431"/>
      <c r="UHI67" s="431"/>
      <c r="UHJ67" s="431"/>
      <c r="UHK67" s="431"/>
      <c r="UHL67" s="431"/>
      <c r="UHM67" s="431"/>
      <c r="UHN67" s="431"/>
      <c r="UHO67" s="431"/>
      <c r="UHP67" s="431"/>
      <c r="UHQ67" s="431"/>
      <c r="UHR67" s="431"/>
      <c r="UHS67" s="431"/>
      <c r="UHT67" s="431"/>
      <c r="UHU67" s="431"/>
      <c r="UHV67" s="431"/>
      <c r="UHW67" s="431"/>
      <c r="UHX67" s="431"/>
      <c r="UHY67" s="431"/>
      <c r="UHZ67" s="431"/>
      <c r="UIA67" s="431"/>
      <c r="UIB67" s="431"/>
      <c r="UIC67" s="431"/>
      <c r="UID67" s="431"/>
      <c r="UIE67" s="431"/>
      <c r="UIF67" s="431"/>
      <c r="UIG67" s="431"/>
      <c r="UIH67" s="431"/>
      <c r="UII67" s="431"/>
      <c r="UIJ67" s="431"/>
      <c r="UIK67" s="431"/>
      <c r="UIL67" s="431"/>
      <c r="UIM67" s="431"/>
      <c r="UIN67" s="431"/>
      <c r="UIO67" s="431"/>
      <c r="UIP67" s="431"/>
      <c r="UIQ67" s="431"/>
      <c r="UIR67" s="431"/>
      <c r="UIS67" s="431"/>
      <c r="UIT67" s="431"/>
      <c r="UIU67" s="431"/>
      <c r="UIV67" s="431"/>
      <c r="UIW67" s="431"/>
      <c r="UIX67" s="431"/>
      <c r="UIY67" s="431"/>
      <c r="UIZ67" s="431"/>
      <c r="UJA67" s="431"/>
      <c r="UJB67" s="431"/>
      <c r="UJC67" s="431"/>
      <c r="UJD67" s="431"/>
      <c r="UJE67" s="431"/>
      <c r="UJF67" s="431"/>
      <c r="UJG67" s="431"/>
      <c r="UJH67" s="431"/>
      <c r="UJI67" s="431"/>
      <c r="UJJ67" s="431"/>
      <c r="UJK67" s="431"/>
      <c r="UJL67" s="431"/>
      <c r="UJM67" s="431"/>
      <c r="UJN67" s="431"/>
      <c r="UJO67" s="431"/>
      <c r="UJP67" s="431"/>
      <c r="UJQ67" s="431"/>
      <c r="UJR67" s="431"/>
      <c r="UJS67" s="431"/>
      <c r="UJT67" s="431"/>
      <c r="UJU67" s="431"/>
      <c r="UJV67" s="431"/>
      <c r="UJW67" s="431"/>
      <c r="UJX67" s="431"/>
      <c r="UJY67" s="431"/>
      <c r="UJZ67" s="431"/>
      <c r="UKA67" s="431"/>
      <c r="UKB67" s="431"/>
      <c r="UKC67" s="431"/>
      <c r="UKD67" s="431"/>
      <c r="UKE67" s="431"/>
      <c r="UKF67" s="431"/>
      <c r="UKG67" s="431"/>
      <c r="UKH67" s="431"/>
      <c r="UKI67" s="431"/>
      <c r="UKJ67" s="431"/>
      <c r="UKK67" s="431"/>
      <c r="UKL67" s="431"/>
      <c r="UKM67" s="431"/>
      <c r="UKN67" s="431"/>
      <c r="UKO67" s="431"/>
      <c r="UKP67" s="431"/>
      <c r="UKQ67" s="431"/>
      <c r="UKR67" s="431"/>
      <c r="UKS67" s="431"/>
      <c r="UKT67" s="431"/>
      <c r="UKU67" s="431"/>
      <c r="UKV67" s="431"/>
      <c r="UKW67" s="431"/>
      <c r="UKX67" s="431"/>
      <c r="UKY67" s="431"/>
      <c r="UKZ67" s="431"/>
      <c r="ULA67" s="431"/>
      <c r="ULB67" s="431"/>
      <c r="ULC67" s="431"/>
      <c r="ULD67" s="431"/>
      <c r="ULE67" s="431"/>
      <c r="ULF67" s="431"/>
      <c r="ULG67" s="431"/>
      <c r="ULH67" s="431"/>
      <c r="ULI67" s="431"/>
      <c r="ULJ67" s="431"/>
      <c r="ULK67" s="431"/>
      <c r="ULL67" s="431"/>
      <c r="ULM67" s="431"/>
      <c r="ULN67" s="431"/>
      <c r="ULO67" s="431"/>
      <c r="ULP67" s="431"/>
      <c r="ULQ67" s="431"/>
      <c r="ULR67" s="431"/>
      <c r="ULS67" s="431"/>
      <c r="ULT67" s="431"/>
      <c r="ULU67" s="431"/>
      <c r="ULV67" s="431"/>
      <c r="ULW67" s="431"/>
      <c r="ULX67" s="431"/>
      <c r="ULY67" s="431"/>
      <c r="ULZ67" s="431"/>
      <c r="UMA67" s="431"/>
      <c r="UMB67" s="431"/>
      <c r="UMC67" s="431"/>
      <c r="UMD67" s="431"/>
      <c r="UME67" s="431"/>
      <c r="UMF67" s="431"/>
      <c r="UMG67" s="431"/>
      <c r="UMH67" s="431"/>
      <c r="UMI67" s="431"/>
      <c r="UMJ67" s="431"/>
      <c r="UMK67" s="431"/>
      <c r="UML67" s="431"/>
      <c r="UMM67" s="431"/>
      <c r="UMN67" s="431"/>
      <c r="UMO67" s="431"/>
      <c r="UMP67" s="431"/>
      <c r="UMQ67" s="431"/>
      <c r="UMR67" s="431"/>
      <c r="UMS67" s="431"/>
      <c r="UMT67" s="431"/>
      <c r="UMU67" s="431"/>
      <c r="UMV67" s="431"/>
      <c r="UMW67" s="431"/>
      <c r="UMX67" s="431"/>
      <c r="UMY67" s="431"/>
      <c r="UMZ67" s="431"/>
      <c r="UNA67" s="431"/>
      <c r="UNB67" s="431"/>
      <c r="UNC67" s="431"/>
      <c r="UND67" s="431"/>
      <c r="UNE67" s="431"/>
      <c r="UNF67" s="431"/>
      <c r="UNG67" s="431"/>
      <c r="UNH67" s="431"/>
      <c r="UNI67" s="431"/>
      <c r="UNJ67" s="431"/>
      <c r="UNK67" s="431"/>
      <c r="UNL67" s="431"/>
      <c r="UNM67" s="431"/>
      <c r="UNN67" s="431"/>
      <c r="UNO67" s="431"/>
      <c r="UNP67" s="431"/>
      <c r="UNQ67" s="431"/>
      <c r="UNR67" s="431"/>
      <c r="UNS67" s="431"/>
      <c r="UNT67" s="431"/>
      <c r="UNU67" s="431"/>
      <c r="UNV67" s="431"/>
      <c r="UNW67" s="431"/>
      <c r="UNX67" s="431"/>
      <c r="UNY67" s="431"/>
      <c r="UNZ67" s="431"/>
      <c r="UOA67" s="431"/>
      <c r="UOB67" s="431"/>
      <c r="UOC67" s="431"/>
      <c r="UOD67" s="431"/>
      <c r="UOE67" s="431"/>
      <c r="UOF67" s="431"/>
      <c r="UOG67" s="431"/>
      <c r="UOH67" s="431"/>
      <c r="UOI67" s="431"/>
      <c r="UOJ67" s="431"/>
      <c r="UOK67" s="431"/>
      <c r="UOL67" s="431"/>
      <c r="UOM67" s="431"/>
      <c r="UON67" s="431"/>
      <c r="UOO67" s="431"/>
      <c r="UOP67" s="431"/>
      <c r="UOQ67" s="431"/>
      <c r="UOR67" s="431"/>
      <c r="UOS67" s="431"/>
      <c r="UOT67" s="431"/>
      <c r="UOU67" s="431"/>
      <c r="UOV67" s="431"/>
      <c r="UOW67" s="431"/>
      <c r="UOX67" s="431"/>
      <c r="UOY67" s="431"/>
      <c r="UOZ67" s="431"/>
      <c r="UPA67" s="431"/>
      <c r="UPB67" s="431"/>
      <c r="UPC67" s="431"/>
      <c r="UPD67" s="431"/>
      <c r="UPE67" s="431"/>
      <c r="UPF67" s="431"/>
      <c r="UPG67" s="431"/>
      <c r="UPH67" s="431"/>
      <c r="UPI67" s="431"/>
      <c r="UPJ67" s="431"/>
      <c r="UPK67" s="431"/>
      <c r="UPL67" s="431"/>
      <c r="UPM67" s="431"/>
      <c r="UPN67" s="431"/>
      <c r="UPO67" s="431"/>
      <c r="UPP67" s="431"/>
      <c r="UPQ67" s="431"/>
      <c r="UPR67" s="431"/>
      <c r="UPS67" s="431"/>
      <c r="UPT67" s="431"/>
      <c r="UPU67" s="431"/>
      <c r="UPV67" s="431"/>
      <c r="UPW67" s="431"/>
      <c r="UPX67" s="431"/>
      <c r="UPY67" s="431"/>
      <c r="UPZ67" s="431"/>
      <c r="UQA67" s="431"/>
      <c r="UQB67" s="431"/>
      <c r="UQC67" s="431"/>
      <c r="UQD67" s="431"/>
      <c r="UQE67" s="431"/>
      <c r="UQF67" s="431"/>
      <c r="UQG67" s="431"/>
      <c r="UQH67" s="431"/>
      <c r="UQI67" s="431"/>
      <c r="UQJ67" s="431"/>
      <c r="UQK67" s="431"/>
      <c r="UQL67" s="431"/>
      <c r="UQM67" s="431"/>
      <c r="UQN67" s="431"/>
      <c r="UQO67" s="431"/>
      <c r="UQP67" s="431"/>
      <c r="UQQ67" s="431"/>
      <c r="UQR67" s="431"/>
      <c r="UQS67" s="431"/>
      <c r="UQT67" s="431"/>
      <c r="UQU67" s="431"/>
      <c r="UQV67" s="431"/>
      <c r="UQW67" s="431"/>
      <c r="UQX67" s="431"/>
      <c r="UQY67" s="431"/>
      <c r="UQZ67" s="431"/>
      <c r="URA67" s="431"/>
      <c r="URB67" s="431"/>
      <c r="URC67" s="431"/>
      <c r="URD67" s="431"/>
      <c r="URE67" s="431"/>
      <c r="URF67" s="431"/>
      <c r="URG67" s="431"/>
      <c r="URH67" s="431"/>
      <c r="URI67" s="431"/>
      <c r="URJ67" s="431"/>
      <c r="URK67" s="431"/>
      <c r="URL67" s="431"/>
      <c r="URM67" s="431"/>
      <c r="URN67" s="431"/>
      <c r="URO67" s="431"/>
      <c r="URP67" s="431"/>
      <c r="URQ67" s="431"/>
      <c r="URR67" s="431"/>
      <c r="URS67" s="431"/>
      <c r="URT67" s="431"/>
      <c r="URU67" s="431"/>
      <c r="URV67" s="431"/>
      <c r="URW67" s="431"/>
      <c r="URX67" s="431"/>
      <c r="URY67" s="431"/>
      <c r="URZ67" s="431"/>
      <c r="USA67" s="431"/>
      <c r="USB67" s="431"/>
      <c r="USC67" s="431"/>
      <c r="USD67" s="431"/>
      <c r="USE67" s="431"/>
      <c r="USF67" s="431"/>
      <c r="USG67" s="431"/>
      <c r="USH67" s="431"/>
      <c r="USI67" s="431"/>
      <c r="USJ67" s="431"/>
      <c r="USK67" s="431"/>
      <c r="USL67" s="431"/>
      <c r="USM67" s="431"/>
      <c r="USN67" s="431"/>
      <c r="USO67" s="431"/>
      <c r="USP67" s="431"/>
      <c r="USQ67" s="431"/>
      <c r="USR67" s="431"/>
      <c r="USS67" s="431"/>
      <c r="UST67" s="431"/>
      <c r="USU67" s="431"/>
      <c r="USV67" s="431"/>
      <c r="USW67" s="431"/>
      <c r="USX67" s="431"/>
      <c r="USY67" s="431"/>
      <c r="USZ67" s="431"/>
      <c r="UTA67" s="431"/>
      <c r="UTB67" s="431"/>
      <c r="UTC67" s="431"/>
      <c r="UTD67" s="431"/>
      <c r="UTE67" s="431"/>
      <c r="UTF67" s="431"/>
      <c r="UTG67" s="431"/>
      <c r="UTH67" s="431"/>
      <c r="UTI67" s="431"/>
      <c r="UTJ67" s="431"/>
      <c r="UTK67" s="431"/>
      <c r="UTL67" s="431"/>
      <c r="UTM67" s="431"/>
      <c r="UTN67" s="431"/>
      <c r="UTO67" s="431"/>
      <c r="UTP67" s="431"/>
      <c r="UTQ67" s="431"/>
      <c r="UTR67" s="431"/>
      <c r="UTS67" s="431"/>
      <c r="UTT67" s="431"/>
      <c r="UTU67" s="431"/>
      <c r="UTV67" s="431"/>
      <c r="UTW67" s="431"/>
      <c r="UTX67" s="431"/>
      <c r="UTY67" s="431"/>
      <c r="UTZ67" s="431"/>
      <c r="UUA67" s="431"/>
      <c r="UUB67" s="431"/>
      <c r="UUC67" s="431"/>
      <c r="UUD67" s="431"/>
      <c r="UUE67" s="431"/>
      <c r="UUF67" s="431"/>
      <c r="UUG67" s="431"/>
      <c r="UUH67" s="431"/>
      <c r="UUI67" s="431"/>
      <c r="UUJ67" s="431"/>
      <c r="UUK67" s="431"/>
      <c r="UUL67" s="431"/>
      <c r="UUM67" s="431"/>
      <c r="UUN67" s="431"/>
      <c r="UUO67" s="431"/>
      <c r="UUP67" s="431"/>
      <c r="UUQ67" s="431"/>
      <c r="UUR67" s="431"/>
      <c r="UUS67" s="431"/>
      <c r="UUT67" s="431"/>
      <c r="UUU67" s="431"/>
      <c r="UUV67" s="431"/>
      <c r="UUW67" s="431"/>
      <c r="UUX67" s="431"/>
      <c r="UUY67" s="431"/>
      <c r="UUZ67" s="431"/>
      <c r="UVA67" s="431"/>
      <c r="UVB67" s="431"/>
      <c r="UVC67" s="431"/>
      <c r="UVD67" s="431"/>
      <c r="UVE67" s="431"/>
      <c r="UVF67" s="431"/>
      <c r="UVG67" s="431"/>
      <c r="UVH67" s="431"/>
      <c r="UVI67" s="431"/>
      <c r="UVJ67" s="431"/>
      <c r="UVK67" s="431"/>
      <c r="UVL67" s="431"/>
      <c r="UVM67" s="431"/>
      <c r="UVN67" s="431"/>
      <c r="UVO67" s="431"/>
      <c r="UVP67" s="431"/>
      <c r="UVQ67" s="431"/>
      <c r="UVR67" s="431"/>
      <c r="UVS67" s="431"/>
      <c r="UVT67" s="431"/>
      <c r="UVU67" s="431"/>
      <c r="UVV67" s="431"/>
      <c r="UVW67" s="431"/>
      <c r="UVX67" s="431"/>
      <c r="UVY67" s="431"/>
      <c r="UVZ67" s="431"/>
      <c r="UWA67" s="431"/>
      <c r="UWB67" s="431"/>
      <c r="UWC67" s="431"/>
      <c r="UWD67" s="431"/>
      <c r="UWE67" s="431"/>
      <c r="UWF67" s="431"/>
      <c r="UWG67" s="431"/>
      <c r="UWH67" s="431"/>
      <c r="UWI67" s="431"/>
      <c r="UWJ67" s="431"/>
      <c r="UWK67" s="431"/>
      <c r="UWL67" s="431"/>
      <c r="UWM67" s="431"/>
      <c r="UWN67" s="431"/>
      <c r="UWO67" s="431"/>
      <c r="UWP67" s="431"/>
      <c r="UWQ67" s="431"/>
      <c r="UWR67" s="431"/>
      <c r="UWS67" s="431"/>
      <c r="UWT67" s="431"/>
      <c r="UWU67" s="431"/>
      <c r="UWV67" s="431"/>
      <c r="UWW67" s="431"/>
      <c r="UWX67" s="431"/>
      <c r="UWY67" s="431"/>
      <c r="UWZ67" s="431"/>
      <c r="UXA67" s="431"/>
      <c r="UXB67" s="431"/>
      <c r="UXC67" s="431"/>
      <c r="UXD67" s="431"/>
      <c r="UXE67" s="431"/>
      <c r="UXF67" s="431"/>
      <c r="UXG67" s="431"/>
      <c r="UXH67" s="431"/>
      <c r="UXI67" s="431"/>
      <c r="UXJ67" s="431"/>
      <c r="UXK67" s="431"/>
      <c r="UXL67" s="431"/>
      <c r="UXM67" s="431"/>
      <c r="UXN67" s="431"/>
      <c r="UXO67" s="431"/>
      <c r="UXP67" s="431"/>
      <c r="UXQ67" s="431"/>
      <c r="UXR67" s="431"/>
      <c r="UXS67" s="431"/>
      <c r="UXT67" s="431"/>
      <c r="UXU67" s="431"/>
      <c r="UXV67" s="431"/>
      <c r="UXW67" s="431"/>
      <c r="UXX67" s="431"/>
      <c r="UXY67" s="431"/>
      <c r="UXZ67" s="431"/>
      <c r="UYA67" s="431"/>
      <c r="UYB67" s="431"/>
      <c r="UYC67" s="431"/>
      <c r="UYD67" s="431"/>
      <c r="UYE67" s="431"/>
      <c r="UYF67" s="431"/>
      <c r="UYG67" s="431"/>
      <c r="UYH67" s="431"/>
      <c r="UYI67" s="431"/>
      <c r="UYJ67" s="431"/>
      <c r="UYK67" s="431"/>
      <c r="UYL67" s="431"/>
      <c r="UYM67" s="431"/>
      <c r="UYN67" s="431"/>
      <c r="UYO67" s="431"/>
      <c r="UYP67" s="431"/>
      <c r="UYQ67" s="431"/>
      <c r="UYR67" s="431"/>
      <c r="UYS67" s="431"/>
      <c r="UYT67" s="431"/>
      <c r="UYU67" s="431"/>
      <c r="UYV67" s="431"/>
      <c r="UYW67" s="431"/>
      <c r="UYX67" s="431"/>
      <c r="UYY67" s="431"/>
      <c r="UYZ67" s="431"/>
      <c r="UZA67" s="431"/>
      <c r="UZB67" s="431"/>
      <c r="UZC67" s="431"/>
      <c r="UZD67" s="431"/>
      <c r="UZE67" s="431"/>
      <c r="UZF67" s="431"/>
      <c r="UZG67" s="431"/>
      <c r="UZH67" s="431"/>
      <c r="UZI67" s="431"/>
      <c r="UZJ67" s="431"/>
      <c r="UZK67" s="431"/>
      <c r="UZL67" s="431"/>
      <c r="UZM67" s="431"/>
      <c r="UZN67" s="431"/>
      <c r="UZO67" s="431"/>
      <c r="UZP67" s="431"/>
      <c r="UZQ67" s="431"/>
      <c r="UZR67" s="431"/>
      <c r="UZS67" s="431"/>
      <c r="UZT67" s="431"/>
      <c r="UZU67" s="431"/>
      <c r="UZV67" s="431"/>
      <c r="UZW67" s="431"/>
      <c r="UZX67" s="431"/>
      <c r="UZY67" s="431"/>
      <c r="UZZ67" s="431"/>
      <c r="VAA67" s="431"/>
      <c r="VAB67" s="431"/>
      <c r="VAC67" s="431"/>
      <c r="VAD67" s="431"/>
      <c r="VAE67" s="431"/>
      <c r="VAF67" s="431"/>
      <c r="VAG67" s="431"/>
      <c r="VAH67" s="431"/>
      <c r="VAI67" s="431"/>
      <c r="VAJ67" s="431"/>
      <c r="VAK67" s="431"/>
      <c r="VAL67" s="431"/>
      <c r="VAM67" s="431"/>
      <c r="VAN67" s="431"/>
      <c r="VAO67" s="431"/>
      <c r="VAP67" s="431"/>
      <c r="VAQ67" s="431"/>
      <c r="VAR67" s="431"/>
      <c r="VAS67" s="431"/>
      <c r="VAT67" s="431"/>
      <c r="VAU67" s="431"/>
      <c r="VAV67" s="431"/>
      <c r="VAW67" s="431"/>
      <c r="VAX67" s="431"/>
      <c r="VAY67" s="431"/>
      <c r="VAZ67" s="431"/>
      <c r="VBA67" s="431"/>
      <c r="VBB67" s="431"/>
      <c r="VBC67" s="431"/>
      <c r="VBD67" s="431"/>
      <c r="VBE67" s="431"/>
      <c r="VBF67" s="431"/>
      <c r="VBG67" s="431"/>
      <c r="VBH67" s="431"/>
      <c r="VBI67" s="431"/>
      <c r="VBJ67" s="431"/>
      <c r="VBK67" s="431"/>
      <c r="VBL67" s="431"/>
      <c r="VBM67" s="431"/>
      <c r="VBN67" s="431"/>
      <c r="VBO67" s="431"/>
      <c r="VBP67" s="431"/>
      <c r="VBQ67" s="431"/>
      <c r="VBR67" s="431"/>
      <c r="VBS67" s="431"/>
      <c r="VBT67" s="431"/>
      <c r="VBU67" s="431"/>
      <c r="VBV67" s="431"/>
      <c r="VBW67" s="431"/>
      <c r="VBX67" s="431"/>
      <c r="VBY67" s="431"/>
      <c r="VBZ67" s="431"/>
      <c r="VCA67" s="431"/>
      <c r="VCB67" s="431"/>
      <c r="VCC67" s="431"/>
      <c r="VCD67" s="431"/>
      <c r="VCE67" s="431"/>
      <c r="VCF67" s="431"/>
      <c r="VCG67" s="431"/>
      <c r="VCH67" s="431"/>
      <c r="VCI67" s="431"/>
      <c r="VCJ67" s="431"/>
      <c r="VCK67" s="431"/>
      <c r="VCL67" s="431"/>
      <c r="VCM67" s="431"/>
      <c r="VCN67" s="431"/>
      <c r="VCO67" s="431"/>
      <c r="VCP67" s="431"/>
      <c r="VCQ67" s="431"/>
      <c r="VCR67" s="431"/>
      <c r="VCS67" s="431"/>
      <c r="VCT67" s="431"/>
      <c r="VCU67" s="431"/>
      <c r="VCV67" s="431"/>
      <c r="VCW67" s="431"/>
      <c r="VCX67" s="431"/>
      <c r="VCY67" s="431"/>
      <c r="VCZ67" s="431"/>
      <c r="VDA67" s="431"/>
      <c r="VDB67" s="431"/>
      <c r="VDC67" s="431"/>
      <c r="VDD67" s="431"/>
      <c r="VDE67" s="431"/>
      <c r="VDF67" s="431"/>
      <c r="VDG67" s="431"/>
      <c r="VDH67" s="431"/>
      <c r="VDI67" s="431"/>
      <c r="VDJ67" s="431"/>
      <c r="VDK67" s="431"/>
      <c r="VDL67" s="431"/>
      <c r="VDM67" s="431"/>
      <c r="VDN67" s="431"/>
      <c r="VDO67" s="431"/>
      <c r="VDP67" s="431"/>
      <c r="VDQ67" s="431"/>
      <c r="VDR67" s="431"/>
      <c r="VDS67" s="431"/>
      <c r="VDT67" s="431"/>
      <c r="VDU67" s="431"/>
      <c r="VDV67" s="431"/>
      <c r="VDW67" s="431"/>
      <c r="VDX67" s="431"/>
      <c r="VDY67" s="431"/>
      <c r="VDZ67" s="431"/>
      <c r="VEA67" s="431"/>
      <c r="VEB67" s="431"/>
      <c r="VEC67" s="431"/>
      <c r="VED67" s="431"/>
      <c r="VEE67" s="431"/>
      <c r="VEF67" s="431"/>
      <c r="VEG67" s="431"/>
      <c r="VEH67" s="431"/>
      <c r="VEI67" s="431"/>
      <c r="VEJ67" s="431"/>
      <c r="VEK67" s="431"/>
      <c r="VEL67" s="431"/>
      <c r="VEM67" s="431"/>
      <c r="VEN67" s="431"/>
      <c r="VEO67" s="431"/>
      <c r="VEP67" s="431"/>
      <c r="VEQ67" s="431"/>
      <c r="VER67" s="431"/>
      <c r="VES67" s="431"/>
      <c r="VET67" s="431"/>
      <c r="VEU67" s="431"/>
      <c r="VEV67" s="431"/>
      <c r="VEW67" s="431"/>
      <c r="VEX67" s="431"/>
      <c r="VEY67" s="431"/>
      <c r="VEZ67" s="431"/>
      <c r="VFA67" s="431"/>
      <c r="VFB67" s="431"/>
      <c r="VFC67" s="431"/>
      <c r="VFD67" s="431"/>
      <c r="VFE67" s="431"/>
      <c r="VFF67" s="431"/>
      <c r="VFG67" s="431"/>
      <c r="VFH67" s="431"/>
      <c r="VFI67" s="431"/>
      <c r="VFJ67" s="431"/>
      <c r="VFK67" s="431"/>
      <c r="VFL67" s="431"/>
      <c r="VFM67" s="431"/>
      <c r="VFN67" s="431"/>
      <c r="VFO67" s="431"/>
      <c r="VFP67" s="431"/>
      <c r="VFQ67" s="431"/>
      <c r="VFR67" s="431"/>
      <c r="VFS67" s="431"/>
      <c r="VFT67" s="431"/>
      <c r="VFU67" s="431"/>
      <c r="VFV67" s="431"/>
      <c r="VFW67" s="431"/>
      <c r="VFX67" s="431"/>
      <c r="VFY67" s="431"/>
      <c r="VFZ67" s="431"/>
      <c r="VGA67" s="431"/>
      <c r="VGB67" s="431"/>
      <c r="VGC67" s="431"/>
      <c r="VGD67" s="431"/>
      <c r="VGE67" s="431"/>
      <c r="VGF67" s="431"/>
      <c r="VGG67" s="431"/>
      <c r="VGH67" s="431"/>
      <c r="VGI67" s="431"/>
      <c r="VGJ67" s="431"/>
      <c r="VGK67" s="431"/>
      <c r="VGL67" s="431"/>
      <c r="VGM67" s="431"/>
      <c r="VGN67" s="431"/>
      <c r="VGO67" s="431"/>
      <c r="VGP67" s="431"/>
      <c r="VGQ67" s="431"/>
      <c r="VGR67" s="431"/>
      <c r="VGS67" s="431"/>
      <c r="VGT67" s="431"/>
      <c r="VGU67" s="431"/>
      <c r="VGV67" s="431"/>
      <c r="VGW67" s="431"/>
      <c r="VGX67" s="431"/>
      <c r="VGY67" s="431"/>
      <c r="VGZ67" s="431"/>
      <c r="VHA67" s="431"/>
      <c r="VHB67" s="431"/>
      <c r="VHC67" s="431"/>
      <c r="VHD67" s="431"/>
      <c r="VHE67" s="431"/>
      <c r="VHF67" s="431"/>
      <c r="VHG67" s="431"/>
      <c r="VHH67" s="431"/>
      <c r="VHI67" s="431"/>
      <c r="VHJ67" s="431"/>
      <c r="VHK67" s="431"/>
      <c r="VHL67" s="431"/>
      <c r="VHM67" s="431"/>
      <c r="VHN67" s="431"/>
      <c r="VHO67" s="431"/>
      <c r="VHP67" s="431"/>
      <c r="VHQ67" s="431"/>
      <c r="VHR67" s="431"/>
      <c r="VHS67" s="431"/>
      <c r="VHT67" s="431"/>
      <c r="VHU67" s="431"/>
      <c r="VHV67" s="431"/>
      <c r="VHW67" s="431"/>
      <c r="VHX67" s="431"/>
      <c r="VHY67" s="431"/>
      <c r="VHZ67" s="431"/>
      <c r="VIA67" s="431"/>
      <c r="VIB67" s="431"/>
      <c r="VIC67" s="431"/>
      <c r="VID67" s="431"/>
      <c r="VIE67" s="431"/>
      <c r="VIF67" s="431"/>
      <c r="VIG67" s="431"/>
      <c r="VIH67" s="431"/>
      <c r="VII67" s="431"/>
      <c r="VIJ67" s="431"/>
      <c r="VIK67" s="431"/>
      <c r="VIL67" s="431"/>
      <c r="VIM67" s="431"/>
      <c r="VIN67" s="431"/>
      <c r="VIO67" s="431"/>
      <c r="VIP67" s="431"/>
      <c r="VIQ67" s="431"/>
      <c r="VIR67" s="431"/>
      <c r="VIS67" s="431"/>
      <c r="VIT67" s="431"/>
      <c r="VIU67" s="431"/>
      <c r="VIV67" s="431"/>
      <c r="VIW67" s="431"/>
      <c r="VIX67" s="431"/>
      <c r="VIY67" s="431"/>
      <c r="VIZ67" s="431"/>
      <c r="VJA67" s="431"/>
      <c r="VJB67" s="431"/>
      <c r="VJC67" s="431"/>
      <c r="VJD67" s="431"/>
      <c r="VJE67" s="431"/>
      <c r="VJF67" s="431"/>
      <c r="VJG67" s="431"/>
      <c r="VJH67" s="431"/>
      <c r="VJI67" s="431"/>
      <c r="VJJ67" s="431"/>
      <c r="VJK67" s="431"/>
      <c r="VJL67" s="431"/>
      <c r="VJM67" s="431"/>
      <c r="VJN67" s="431"/>
      <c r="VJO67" s="431"/>
      <c r="VJP67" s="431"/>
      <c r="VJQ67" s="431"/>
      <c r="VJR67" s="431"/>
      <c r="VJS67" s="431"/>
      <c r="VJT67" s="431"/>
      <c r="VJU67" s="431"/>
      <c r="VJV67" s="431"/>
      <c r="VJW67" s="431"/>
      <c r="VJX67" s="431"/>
      <c r="VJY67" s="431"/>
      <c r="VJZ67" s="431"/>
      <c r="VKA67" s="431"/>
      <c r="VKB67" s="431"/>
      <c r="VKC67" s="431"/>
      <c r="VKD67" s="431"/>
      <c r="VKE67" s="431"/>
      <c r="VKF67" s="431"/>
      <c r="VKG67" s="431"/>
      <c r="VKH67" s="431"/>
      <c r="VKI67" s="431"/>
      <c r="VKJ67" s="431"/>
      <c r="VKK67" s="431"/>
      <c r="VKL67" s="431"/>
      <c r="VKM67" s="431"/>
      <c r="VKN67" s="431"/>
      <c r="VKO67" s="431"/>
      <c r="VKP67" s="431"/>
      <c r="VKQ67" s="431"/>
      <c r="VKR67" s="431"/>
      <c r="VKS67" s="431"/>
      <c r="VKT67" s="431"/>
      <c r="VKU67" s="431"/>
      <c r="VKV67" s="431"/>
      <c r="VKW67" s="431"/>
      <c r="VKX67" s="431"/>
      <c r="VKY67" s="431"/>
      <c r="VKZ67" s="431"/>
      <c r="VLA67" s="431"/>
      <c r="VLB67" s="431"/>
      <c r="VLC67" s="431"/>
      <c r="VLD67" s="431"/>
      <c r="VLE67" s="431"/>
      <c r="VLF67" s="431"/>
      <c r="VLG67" s="431"/>
      <c r="VLH67" s="431"/>
      <c r="VLI67" s="431"/>
      <c r="VLJ67" s="431"/>
      <c r="VLK67" s="431"/>
      <c r="VLL67" s="431"/>
      <c r="VLM67" s="431"/>
      <c r="VLN67" s="431"/>
      <c r="VLO67" s="431"/>
      <c r="VLP67" s="431"/>
      <c r="VLQ67" s="431"/>
      <c r="VLR67" s="431"/>
      <c r="VLS67" s="431"/>
      <c r="VLT67" s="431"/>
      <c r="VLU67" s="431"/>
      <c r="VLV67" s="431"/>
      <c r="VLW67" s="431"/>
      <c r="VLX67" s="431"/>
      <c r="VLY67" s="431"/>
      <c r="VLZ67" s="431"/>
      <c r="VMA67" s="431"/>
      <c r="VMB67" s="431"/>
      <c r="VMC67" s="431"/>
      <c r="VMD67" s="431"/>
      <c r="VME67" s="431"/>
      <c r="VMF67" s="431"/>
      <c r="VMG67" s="431"/>
      <c r="VMH67" s="431"/>
      <c r="VMI67" s="431"/>
      <c r="VMJ67" s="431"/>
      <c r="VMK67" s="431"/>
      <c r="VML67" s="431"/>
      <c r="VMM67" s="431"/>
      <c r="VMN67" s="431"/>
      <c r="VMO67" s="431"/>
      <c r="VMP67" s="431"/>
      <c r="VMQ67" s="431"/>
      <c r="VMR67" s="431"/>
      <c r="VMS67" s="431"/>
      <c r="VMT67" s="431"/>
      <c r="VMU67" s="431"/>
      <c r="VMV67" s="431"/>
      <c r="VMW67" s="431"/>
      <c r="VMX67" s="431"/>
      <c r="VMY67" s="431"/>
      <c r="VMZ67" s="431"/>
      <c r="VNA67" s="431"/>
      <c r="VNB67" s="431"/>
      <c r="VNC67" s="431"/>
      <c r="VND67" s="431"/>
      <c r="VNE67" s="431"/>
      <c r="VNF67" s="431"/>
      <c r="VNG67" s="431"/>
      <c r="VNH67" s="431"/>
      <c r="VNI67" s="431"/>
      <c r="VNJ67" s="431"/>
      <c r="VNK67" s="431"/>
      <c r="VNL67" s="431"/>
      <c r="VNM67" s="431"/>
      <c r="VNN67" s="431"/>
      <c r="VNO67" s="431"/>
      <c r="VNP67" s="431"/>
      <c r="VNQ67" s="431"/>
      <c r="VNR67" s="431"/>
      <c r="VNS67" s="431"/>
      <c r="VNT67" s="431"/>
      <c r="VNU67" s="431"/>
      <c r="VNV67" s="431"/>
      <c r="VNW67" s="431"/>
      <c r="VNX67" s="431"/>
      <c r="VNY67" s="431"/>
      <c r="VNZ67" s="431"/>
      <c r="VOA67" s="431"/>
      <c r="VOB67" s="431"/>
      <c r="VOC67" s="431"/>
      <c r="VOD67" s="431"/>
      <c r="VOE67" s="431"/>
      <c r="VOF67" s="431"/>
      <c r="VOG67" s="431"/>
      <c r="VOH67" s="431"/>
      <c r="VOI67" s="431"/>
      <c r="VOJ67" s="431"/>
      <c r="VOK67" s="431"/>
      <c r="VOL67" s="431"/>
      <c r="VOM67" s="431"/>
      <c r="VON67" s="431"/>
      <c r="VOO67" s="431"/>
      <c r="VOP67" s="431"/>
      <c r="VOQ67" s="431"/>
      <c r="VOR67" s="431"/>
      <c r="VOS67" s="431"/>
      <c r="VOT67" s="431"/>
      <c r="VOU67" s="431"/>
      <c r="VOV67" s="431"/>
      <c r="VOW67" s="431"/>
      <c r="VOX67" s="431"/>
      <c r="VOY67" s="431"/>
      <c r="VOZ67" s="431"/>
      <c r="VPA67" s="431"/>
      <c r="VPB67" s="431"/>
      <c r="VPC67" s="431"/>
      <c r="VPD67" s="431"/>
      <c r="VPE67" s="431"/>
      <c r="VPF67" s="431"/>
      <c r="VPG67" s="431"/>
      <c r="VPH67" s="431"/>
      <c r="VPI67" s="431"/>
      <c r="VPJ67" s="431"/>
      <c r="VPK67" s="431"/>
      <c r="VPL67" s="431"/>
      <c r="VPM67" s="431"/>
      <c r="VPN67" s="431"/>
      <c r="VPO67" s="431"/>
      <c r="VPP67" s="431"/>
      <c r="VPQ67" s="431"/>
      <c r="VPR67" s="431"/>
      <c r="VPS67" s="431"/>
      <c r="VPT67" s="431"/>
      <c r="VPU67" s="431"/>
      <c r="VPV67" s="431"/>
      <c r="VPW67" s="431"/>
      <c r="VPX67" s="431"/>
      <c r="VPY67" s="431"/>
      <c r="VPZ67" s="431"/>
      <c r="VQA67" s="431"/>
      <c r="VQB67" s="431"/>
      <c r="VQC67" s="431"/>
      <c r="VQD67" s="431"/>
      <c r="VQE67" s="431"/>
      <c r="VQF67" s="431"/>
      <c r="VQG67" s="431"/>
      <c r="VQH67" s="431"/>
      <c r="VQI67" s="431"/>
      <c r="VQJ67" s="431"/>
      <c r="VQK67" s="431"/>
      <c r="VQL67" s="431"/>
      <c r="VQM67" s="431"/>
      <c r="VQN67" s="431"/>
      <c r="VQO67" s="431"/>
      <c r="VQP67" s="431"/>
      <c r="VQQ67" s="431"/>
      <c r="VQR67" s="431"/>
      <c r="VQS67" s="431"/>
      <c r="VQT67" s="431"/>
      <c r="VQU67" s="431"/>
      <c r="VQV67" s="431"/>
      <c r="VQW67" s="431"/>
      <c r="VQX67" s="431"/>
      <c r="VQY67" s="431"/>
      <c r="VQZ67" s="431"/>
      <c r="VRA67" s="431"/>
      <c r="VRB67" s="431"/>
      <c r="VRC67" s="431"/>
      <c r="VRD67" s="431"/>
      <c r="VRE67" s="431"/>
      <c r="VRF67" s="431"/>
      <c r="VRG67" s="431"/>
      <c r="VRH67" s="431"/>
      <c r="VRI67" s="431"/>
      <c r="VRJ67" s="431"/>
      <c r="VRK67" s="431"/>
      <c r="VRL67" s="431"/>
      <c r="VRM67" s="431"/>
      <c r="VRN67" s="431"/>
      <c r="VRO67" s="431"/>
      <c r="VRP67" s="431"/>
      <c r="VRQ67" s="431"/>
      <c r="VRR67" s="431"/>
      <c r="VRS67" s="431"/>
      <c r="VRT67" s="431"/>
      <c r="VRU67" s="431"/>
      <c r="VRV67" s="431"/>
      <c r="VRW67" s="431"/>
      <c r="VRX67" s="431"/>
      <c r="VRY67" s="431"/>
      <c r="VRZ67" s="431"/>
      <c r="VSA67" s="431"/>
      <c r="VSB67" s="431"/>
      <c r="VSC67" s="431"/>
      <c r="VSD67" s="431"/>
      <c r="VSE67" s="431"/>
      <c r="VSF67" s="431"/>
      <c r="VSG67" s="431"/>
      <c r="VSH67" s="431"/>
      <c r="VSI67" s="431"/>
      <c r="VSJ67" s="431"/>
      <c r="VSK67" s="431"/>
      <c r="VSL67" s="431"/>
      <c r="VSM67" s="431"/>
      <c r="VSN67" s="431"/>
      <c r="VSO67" s="431"/>
      <c r="VSP67" s="431"/>
      <c r="VSQ67" s="431"/>
      <c r="VSR67" s="431"/>
      <c r="VSS67" s="431"/>
      <c r="VST67" s="431"/>
      <c r="VSU67" s="431"/>
      <c r="VSV67" s="431"/>
      <c r="VSW67" s="431"/>
      <c r="VSX67" s="431"/>
      <c r="VSY67" s="431"/>
      <c r="VSZ67" s="431"/>
      <c r="VTA67" s="431"/>
      <c r="VTB67" s="431"/>
      <c r="VTC67" s="431"/>
      <c r="VTD67" s="431"/>
      <c r="VTE67" s="431"/>
      <c r="VTF67" s="431"/>
      <c r="VTG67" s="431"/>
      <c r="VTH67" s="431"/>
      <c r="VTI67" s="431"/>
      <c r="VTJ67" s="431"/>
      <c r="VTK67" s="431"/>
      <c r="VTL67" s="431"/>
      <c r="VTM67" s="431"/>
      <c r="VTN67" s="431"/>
      <c r="VTO67" s="431"/>
      <c r="VTP67" s="431"/>
      <c r="VTQ67" s="431"/>
      <c r="VTR67" s="431"/>
      <c r="VTS67" s="431"/>
      <c r="VTT67" s="431"/>
      <c r="VTU67" s="431"/>
      <c r="VTV67" s="431"/>
      <c r="VTW67" s="431"/>
      <c r="VTX67" s="431"/>
      <c r="VTY67" s="431"/>
      <c r="VTZ67" s="431"/>
      <c r="VUA67" s="431"/>
      <c r="VUB67" s="431"/>
      <c r="VUC67" s="431"/>
      <c r="VUD67" s="431"/>
      <c r="VUE67" s="431"/>
      <c r="VUF67" s="431"/>
      <c r="VUG67" s="431"/>
      <c r="VUH67" s="431"/>
      <c r="VUI67" s="431"/>
      <c r="VUJ67" s="431"/>
      <c r="VUK67" s="431"/>
      <c r="VUL67" s="431"/>
      <c r="VUM67" s="431"/>
      <c r="VUN67" s="431"/>
      <c r="VUO67" s="431"/>
      <c r="VUP67" s="431"/>
      <c r="VUQ67" s="431"/>
      <c r="VUR67" s="431"/>
      <c r="VUS67" s="431"/>
      <c r="VUT67" s="431"/>
      <c r="VUU67" s="431"/>
      <c r="VUV67" s="431"/>
      <c r="VUW67" s="431"/>
      <c r="VUX67" s="431"/>
      <c r="VUY67" s="431"/>
      <c r="VUZ67" s="431"/>
      <c r="VVA67" s="431"/>
      <c r="VVB67" s="431"/>
      <c r="VVC67" s="431"/>
      <c r="VVD67" s="431"/>
      <c r="VVE67" s="431"/>
      <c r="VVF67" s="431"/>
      <c r="VVG67" s="431"/>
      <c r="VVH67" s="431"/>
      <c r="VVI67" s="431"/>
      <c r="VVJ67" s="431"/>
      <c r="VVK67" s="431"/>
      <c r="VVL67" s="431"/>
      <c r="VVM67" s="431"/>
      <c r="VVN67" s="431"/>
      <c r="VVO67" s="431"/>
      <c r="VVP67" s="431"/>
      <c r="VVQ67" s="431"/>
      <c r="VVR67" s="431"/>
      <c r="VVS67" s="431"/>
      <c r="VVT67" s="431"/>
      <c r="VVU67" s="431"/>
      <c r="VVV67" s="431"/>
      <c r="VVW67" s="431"/>
      <c r="VVX67" s="431"/>
      <c r="VVY67" s="431"/>
      <c r="VVZ67" s="431"/>
      <c r="VWA67" s="431"/>
      <c r="VWB67" s="431"/>
      <c r="VWC67" s="431"/>
      <c r="VWD67" s="431"/>
      <c r="VWE67" s="431"/>
      <c r="VWF67" s="431"/>
      <c r="VWG67" s="431"/>
      <c r="VWH67" s="431"/>
      <c r="VWI67" s="431"/>
      <c r="VWJ67" s="431"/>
      <c r="VWK67" s="431"/>
      <c r="VWL67" s="431"/>
      <c r="VWM67" s="431"/>
      <c r="VWN67" s="431"/>
      <c r="VWO67" s="431"/>
      <c r="VWP67" s="431"/>
      <c r="VWQ67" s="431"/>
      <c r="VWR67" s="431"/>
      <c r="VWS67" s="431"/>
      <c r="VWT67" s="431"/>
      <c r="VWU67" s="431"/>
      <c r="VWV67" s="431"/>
      <c r="VWW67" s="431"/>
      <c r="VWX67" s="431"/>
      <c r="VWY67" s="431"/>
      <c r="VWZ67" s="431"/>
      <c r="VXA67" s="431"/>
      <c r="VXB67" s="431"/>
      <c r="VXC67" s="431"/>
      <c r="VXD67" s="431"/>
      <c r="VXE67" s="431"/>
      <c r="VXF67" s="431"/>
      <c r="VXG67" s="431"/>
      <c r="VXH67" s="431"/>
      <c r="VXI67" s="431"/>
      <c r="VXJ67" s="431"/>
      <c r="VXK67" s="431"/>
      <c r="VXL67" s="431"/>
      <c r="VXM67" s="431"/>
      <c r="VXN67" s="431"/>
      <c r="VXO67" s="431"/>
      <c r="VXP67" s="431"/>
      <c r="VXQ67" s="431"/>
      <c r="VXR67" s="431"/>
      <c r="VXS67" s="431"/>
      <c r="VXT67" s="431"/>
      <c r="VXU67" s="431"/>
      <c r="VXV67" s="431"/>
      <c r="VXW67" s="431"/>
      <c r="VXX67" s="431"/>
      <c r="VXY67" s="431"/>
      <c r="VXZ67" s="431"/>
      <c r="VYA67" s="431"/>
      <c r="VYB67" s="431"/>
      <c r="VYC67" s="431"/>
      <c r="VYD67" s="431"/>
      <c r="VYE67" s="431"/>
      <c r="VYF67" s="431"/>
      <c r="VYG67" s="431"/>
      <c r="VYH67" s="431"/>
      <c r="VYI67" s="431"/>
      <c r="VYJ67" s="431"/>
      <c r="VYK67" s="431"/>
      <c r="VYL67" s="431"/>
      <c r="VYM67" s="431"/>
      <c r="VYN67" s="431"/>
      <c r="VYO67" s="431"/>
      <c r="VYP67" s="431"/>
      <c r="VYQ67" s="431"/>
      <c r="VYR67" s="431"/>
      <c r="VYS67" s="431"/>
      <c r="VYT67" s="431"/>
      <c r="VYU67" s="431"/>
      <c r="VYV67" s="431"/>
      <c r="VYW67" s="431"/>
      <c r="VYX67" s="431"/>
      <c r="VYY67" s="431"/>
      <c r="VYZ67" s="431"/>
      <c r="VZA67" s="431"/>
      <c r="VZB67" s="431"/>
      <c r="VZC67" s="431"/>
      <c r="VZD67" s="431"/>
      <c r="VZE67" s="431"/>
      <c r="VZF67" s="431"/>
      <c r="VZG67" s="431"/>
      <c r="VZH67" s="431"/>
      <c r="VZI67" s="431"/>
      <c r="VZJ67" s="431"/>
      <c r="VZK67" s="431"/>
      <c r="VZL67" s="431"/>
      <c r="VZM67" s="431"/>
      <c r="VZN67" s="431"/>
      <c r="VZO67" s="431"/>
      <c r="VZP67" s="431"/>
      <c r="VZQ67" s="431"/>
      <c r="VZR67" s="431"/>
      <c r="VZS67" s="431"/>
      <c r="VZT67" s="431"/>
      <c r="VZU67" s="431"/>
      <c r="VZV67" s="431"/>
      <c r="VZW67" s="431"/>
      <c r="VZX67" s="431"/>
      <c r="VZY67" s="431"/>
      <c r="VZZ67" s="431"/>
      <c r="WAA67" s="431"/>
      <c r="WAB67" s="431"/>
      <c r="WAC67" s="431"/>
      <c r="WAD67" s="431"/>
      <c r="WAE67" s="431"/>
      <c r="WAF67" s="431"/>
      <c r="WAG67" s="431"/>
      <c r="WAH67" s="431"/>
      <c r="WAI67" s="431"/>
      <c r="WAJ67" s="431"/>
      <c r="WAK67" s="431"/>
      <c r="WAL67" s="431"/>
      <c r="WAM67" s="431"/>
      <c r="WAN67" s="431"/>
      <c r="WAO67" s="431"/>
      <c r="WAP67" s="431"/>
      <c r="WAQ67" s="431"/>
      <c r="WAR67" s="431"/>
      <c r="WAS67" s="431"/>
      <c r="WAT67" s="431"/>
      <c r="WAU67" s="431"/>
      <c r="WAV67" s="431"/>
      <c r="WAW67" s="431"/>
      <c r="WAX67" s="431"/>
      <c r="WAY67" s="431"/>
      <c r="WAZ67" s="431"/>
      <c r="WBA67" s="431"/>
      <c r="WBB67" s="431"/>
      <c r="WBC67" s="431"/>
      <c r="WBD67" s="431"/>
      <c r="WBE67" s="431"/>
      <c r="WBF67" s="431"/>
      <c r="WBG67" s="431"/>
      <c r="WBH67" s="431"/>
      <c r="WBI67" s="431"/>
      <c r="WBJ67" s="431"/>
      <c r="WBK67" s="431"/>
      <c r="WBL67" s="431"/>
      <c r="WBM67" s="431"/>
      <c r="WBN67" s="431"/>
      <c r="WBO67" s="431"/>
      <c r="WBP67" s="431"/>
      <c r="WBQ67" s="431"/>
      <c r="WBR67" s="431"/>
      <c r="WBS67" s="431"/>
      <c r="WBT67" s="431"/>
      <c r="WBU67" s="431"/>
      <c r="WBV67" s="431"/>
      <c r="WBW67" s="431"/>
      <c r="WBX67" s="431"/>
      <c r="WBY67" s="431"/>
      <c r="WBZ67" s="431"/>
      <c r="WCA67" s="431"/>
      <c r="WCB67" s="431"/>
      <c r="WCC67" s="431"/>
      <c r="WCD67" s="431"/>
      <c r="WCE67" s="431"/>
      <c r="WCF67" s="431"/>
      <c r="WCG67" s="431"/>
      <c r="WCH67" s="431"/>
      <c r="WCI67" s="431"/>
      <c r="WCJ67" s="431"/>
      <c r="WCK67" s="431"/>
      <c r="WCL67" s="431"/>
      <c r="WCM67" s="431"/>
      <c r="WCN67" s="431"/>
      <c r="WCO67" s="431"/>
      <c r="WCP67" s="431"/>
      <c r="WCQ67" s="431"/>
      <c r="WCR67" s="431"/>
      <c r="WCS67" s="431"/>
      <c r="WCT67" s="431"/>
      <c r="WCU67" s="431"/>
      <c r="WCV67" s="431"/>
      <c r="WCW67" s="431"/>
      <c r="WCX67" s="431"/>
      <c r="WCY67" s="431"/>
      <c r="WCZ67" s="431"/>
      <c r="WDA67" s="431"/>
      <c r="WDB67" s="431"/>
      <c r="WDC67" s="431"/>
      <c r="WDD67" s="431"/>
      <c r="WDE67" s="431"/>
      <c r="WDF67" s="431"/>
      <c r="WDG67" s="431"/>
      <c r="WDH67" s="431"/>
      <c r="WDI67" s="431"/>
      <c r="WDJ67" s="431"/>
      <c r="WDK67" s="431"/>
      <c r="WDL67" s="431"/>
      <c r="WDM67" s="431"/>
      <c r="WDN67" s="431"/>
      <c r="WDO67" s="431"/>
      <c r="WDP67" s="431"/>
      <c r="WDQ67" s="431"/>
      <c r="WDR67" s="431"/>
      <c r="WDS67" s="431"/>
      <c r="WDT67" s="431"/>
      <c r="WDU67" s="431"/>
      <c r="WDV67" s="431"/>
      <c r="WDW67" s="431"/>
      <c r="WDX67" s="431"/>
      <c r="WDY67" s="431"/>
      <c r="WDZ67" s="431"/>
      <c r="WEA67" s="431"/>
      <c r="WEB67" s="431"/>
      <c r="WEC67" s="431"/>
      <c r="WED67" s="431"/>
      <c r="WEE67" s="431"/>
      <c r="WEF67" s="431"/>
      <c r="WEG67" s="431"/>
      <c r="WEH67" s="431"/>
      <c r="WEI67" s="431"/>
      <c r="WEJ67" s="431"/>
      <c r="WEK67" s="431"/>
      <c r="WEL67" s="431"/>
      <c r="WEM67" s="431"/>
      <c r="WEN67" s="431"/>
      <c r="WEO67" s="431"/>
      <c r="WEP67" s="431"/>
      <c r="WEQ67" s="431"/>
      <c r="WER67" s="431"/>
      <c r="WES67" s="431"/>
      <c r="WET67" s="431"/>
      <c r="WEU67" s="431"/>
      <c r="WEV67" s="431"/>
      <c r="WEW67" s="431"/>
      <c r="WEX67" s="431"/>
      <c r="WEY67" s="431"/>
      <c r="WEZ67" s="431"/>
      <c r="WFA67" s="431"/>
      <c r="WFB67" s="431"/>
      <c r="WFC67" s="431"/>
      <c r="WFD67" s="431"/>
      <c r="WFE67" s="431"/>
      <c r="WFF67" s="431"/>
      <c r="WFG67" s="431"/>
      <c r="WFH67" s="431"/>
      <c r="WFI67" s="431"/>
      <c r="WFJ67" s="431"/>
      <c r="WFK67" s="431"/>
      <c r="WFL67" s="431"/>
      <c r="WFM67" s="431"/>
      <c r="WFN67" s="431"/>
      <c r="WFO67" s="431"/>
      <c r="WFP67" s="431"/>
      <c r="WFQ67" s="431"/>
      <c r="WFR67" s="431"/>
      <c r="WFS67" s="431"/>
      <c r="WFT67" s="431"/>
      <c r="WFU67" s="431"/>
      <c r="WFV67" s="431"/>
      <c r="WFW67" s="431"/>
      <c r="WFX67" s="431"/>
      <c r="WFY67" s="431"/>
      <c r="WFZ67" s="431"/>
      <c r="WGA67" s="431"/>
      <c r="WGB67" s="431"/>
      <c r="WGC67" s="431"/>
      <c r="WGD67" s="431"/>
      <c r="WGE67" s="431"/>
      <c r="WGF67" s="431"/>
      <c r="WGG67" s="431"/>
      <c r="WGH67" s="431"/>
      <c r="WGI67" s="431"/>
      <c r="WGJ67" s="431"/>
      <c r="WGK67" s="431"/>
      <c r="WGL67" s="431"/>
      <c r="WGM67" s="431"/>
      <c r="WGN67" s="431"/>
      <c r="WGO67" s="431"/>
      <c r="WGP67" s="431"/>
      <c r="WGQ67" s="431"/>
      <c r="WGR67" s="431"/>
      <c r="WGS67" s="431"/>
      <c r="WGT67" s="431"/>
      <c r="WGU67" s="431"/>
      <c r="WGV67" s="431"/>
      <c r="WGW67" s="431"/>
      <c r="WGX67" s="431"/>
      <c r="WGY67" s="431"/>
      <c r="WGZ67" s="431"/>
      <c r="WHA67" s="431"/>
      <c r="WHB67" s="431"/>
      <c r="WHC67" s="431"/>
      <c r="WHD67" s="431"/>
      <c r="WHE67" s="431"/>
      <c r="WHF67" s="431"/>
      <c r="WHG67" s="431"/>
      <c r="WHH67" s="431"/>
      <c r="WHI67" s="431"/>
      <c r="WHJ67" s="431"/>
      <c r="WHK67" s="431"/>
      <c r="WHL67" s="431"/>
      <c r="WHM67" s="431"/>
      <c r="WHN67" s="431"/>
      <c r="WHO67" s="431"/>
      <c r="WHP67" s="431"/>
      <c r="WHQ67" s="431"/>
      <c r="WHR67" s="431"/>
      <c r="WHS67" s="431"/>
      <c r="WHT67" s="431"/>
      <c r="WHU67" s="431"/>
      <c r="WHV67" s="431"/>
      <c r="WHW67" s="431"/>
      <c r="WHX67" s="431"/>
      <c r="WHY67" s="431"/>
      <c r="WHZ67" s="431"/>
      <c r="WIA67" s="431"/>
      <c r="WIB67" s="431"/>
      <c r="WIC67" s="431"/>
      <c r="WID67" s="431"/>
      <c r="WIE67" s="431"/>
      <c r="WIF67" s="431"/>
      <c r="WIG67" s="431"/>
      <c r="WIH67" s="431"/>
      <c r="WII67" s="431"/>
      <c r="WIJ67" s="431"/>
      <c r="WIK67" s="431"/>
      <c r="WIL67" s="431"/>
      <c r="WIM67" s="431"/>
      <c r="WIN67" s="431"/>
      <c r="WIO67" s="431"/>
      <c r="WIP67" s="431"/>
      <c r="WIQ67" s="431"/>
      <c r="WIR67" s="431"/>
      <c r="WIS67" s="431"/>
      <c r="WIT67" s="431"/>
      <c r="WIU67" s="431"/>
      <c r="WIV67" s="431"/>
      <c r="WIW67" s="431"/>
      <c r="WIX67" s="431"/>
      <c r="WIY67" s="431"/>
      <c r="WIZ67" s="431"/>
      <c r="WJA67" s="431"/>
      <c r="WJB67" s="431"/>
      <c r="WJC67" s="431"/>
      <c r="WJD67" s="431"/>
      <c r="WJE67" s="431"/>
      <c r="WJF67" s="431"/>
      <c r="WJG67" s="431"/>
      <c r="WJH67" s="431"/>
      <c r="WJI67" s="431"/>
      <c r="WJJ67" s="431"/>
      <c r="WJK67" s="431"/>
      <c r="WJL67" s="431"/>
      <c r="WJM67" s="431"/>
      <c r="WJN67" s="431"/>
      <c r="WJO67" s="431"/>
      <c r="WJP67" s="431"/>
      <c r="WJQ67" s="431"/>
      <c r="WJR67" s="431"/>
      <c r="WJS67" s="431"/>
      <c r="WJT67" s="431"/>
      <c r="WJU67" s="431"/>
      <c r="WJV67" s="431"/>
      <c r="WJW67" s="431"/>
      <c r="WJX67" s="431"/>
      <c r="WJY67" s="431"/>
      <c r="WJZ67" s="431"/>
      <c r="WKA67" s="431"/>
      <c r="WKB67" s="431"/>
      <c r="WKC67" s="431"/>
      <c r="WKD67" s="431"/>
      <c r="WKE67" s="431"/>
      <c r="WKF67" s="431"/>
      <c r="WKG67" s="431"/>
      <c r="WKH67" s="431"/>
      <c r="WKI67" s="431"/>
      <c r="WKJ67" s="431"/>
      <c r="WKK67" s="431"/>
      <c r="WKL67" s="431"/>
      <c r="WKM67" s="431"/>
      <c r="WKN67" s="431"/>
      <c r="WKO67" s="431"/>
      <c r="WKP67" s="431"/>
      <c r="WKQ67" s="431"/>
      <c r="WKR67" s="431"/>
      <c r="WKS67" s="431"/>
      <c r="WKT67" s="431"/>
      <c r="WKU67" s="431"/>
      <c r="WKV67" s="431"/>
      <c r="WKW67" s="431"/>
      <c r="WKX67" s="431"/>
      <c r="WKY67" s="431"/>
      <c r="WKZ67" s="431"/>
      <c r="WLA67" s="431"/>
      <c r="WLB67" s="431"/>
      <c r="WLC67" s="431"/>
      <c r="WLD67" s="431"/>
      <c r="WLE67" s="431"/>
      <c r="WLF67" s="431"/>
      <c r="WLG67" s="431"/>
      <c r="WLH67" s="431"/>
      <c r="WLI67" s="431"/>
      <c r="WLJ67" s="431"/>
      <c r="WLK67" s="431"/>
      <c r="WLL67" s="431"/>
      <c r="WLM67" s="431"/>
      <c r="WLN67" s="431"/>
      <c r="WLO67" s="431"/>
      <c r="WLP67" s="431"/>
      <c r="WLQ67" s="431"/>
      <c r="WLR67" s="431"/>
      <c r="WLS67" s="431"/>
      <c r="WLT67" s="431"/>
      <c r="WLU67" s="431"/>
      <c r="WLV67" s="431"/>
      <c r="WLW67" s="431"/>
      <c r="WLX67" s="431"/>
      <c r="WLY67" s="431"/>
      <c r="WLZ67" s="431"/>
      <c r="WMA67" s="431"/>
      <c r="WMB67" s="431"/>
      <c r="WMC67" s="431"/>
      <c r="WMD67" s="431"/>
      <c r="WME67" s="431"/>
      <c r="WMF67" s="431"/>
      <c r="WMG67" s="431"/>
      <c r="WMH67" s="431"/>
      <c r="WMI67" s="431"/>
      <c r="WMJ67" s="431"/>
      <c r="WMK67" s="431"/>
      <c r="WML67" s="431"/>
      <c r="WMM67" s="431"/>
      <c r="WMN67" s="431"/>
      <c r="WMO67" s="431"/>
      <c r="WMP67" s="431"/>
      <c r="WMQ67" s="431"/>
      <c r="WMR67" s="431"/>
      <c r="WMS67" s="431"/>
      <c r="WMT67" s="431"/>
      <c r="WMU67" s="431"/>
      <c r="WMV67" s="431"/>
      <c r="WMW67" s="431"/>
      <c r="WMX67" s="431"/>
      <c r="WMY67" s="431"/>
      <c r="WMZ67" s="431"/>
      <c r="WNA67" s="431"/>
      <c r="WNB67" s="431"/>
      <c r="WNC67" s="431"/>
      <c r="WND67" s="431"/>
      <c r="WNE67" s="431"/>
      <c r="WNF67" s="431"/>
      <c r="WNG67" s="431"/>
      <c r="WNH67" s="431"/>
      <c r="WNI67" s="431"/>
      <c r="WNJ67" s="431"/>
      <c r="WNK67" s="431"/>
      <c r="WNL67" s="431"/>
      <c r="WNM67" s="431"/>
      <c r="WNN67" s="431"/>
      <c r="WNO67" s="431"/>
      <c r="WNP67" s="431"/>
      <c r="WNQ67" s="431"/>
      <c r="WNR67" s="431"/>
      <c r="WNS67" s="431"/>
      <c r="WNT67" s="431"/>
      <c r="WNU67" s="431"/>
      <c r="WNV67" s="431"/>
      <c r="WNW67" s="431"/>
      <c r="WNX67" s="431"/>
      <c r="WNY67" s="431"/>
      <c r="WNZ67" s="431"/>
      <c r="WOA67" s="431"/>
      <c r="WOB67" s="431"/>
      <c r="WOC67" s="431"/>
      <c r="WOD67" s="431"/>
      <c r="WOE67" s="431"/>
      <c r="WOF67" s="431"/>
      <c r="WOG67" s="431"/>
      <c r="WOH67" s="431"/>
      <c r="WOI67" s="431"/>
      <c r="WOJ67" s="431"/>
      <c r="WOK67" s="431"/>
      <c r="WOL67" s="431"/>
      <c r="WOM67" s="431"/>
      <c r="WON67" s="431"/>
      <c r="WOO67" s="431"/>
      <c r="WOP67" s="431"/>
      <c r="WOQ67" s="431"/>
      <c r="WOR67" s="431"/>
      <c r="WOS67" s="431"/>
      <c r="WOT67" s="431"/>
      <c r="WOU67" s="431"/>
      <c r="WOV67" s="431"/>
      <c r="WOW67" s="431"/>
      <c r="WOX67" s="431"/>
      <c r="WOY67" s="431"/>
      <c r="WOZ67" s="431"/>
      <c r="WPA67" s="431"/>
      <c r="WPB67" s="431"/>
      <c r="WPC67" s="431"/>
      <c r="WPD67" s="431"/>
      <c r="WPE67" s="431"/>
      <c r="WPF67" s="431"/>
      <c r="WPG67" s="431"/>
      <c r="WPH67" s="431"/>
      <c r="WPI67" s="431"/>
      <c r="WPJ67" s="431"/>
      <c r="WPK67" s="431"/>
      <c r="WPL67" s="431"/>
      <c r="WPM67" s="431"/>
      <c r="WPN67" s="431"/>
      <c r="WPO67" s="431"/>
      <c r="WPP67" s="431"/>
      <c r="WPQ67" s="431"/>
      <c r="WPR67" s="431"/>
      <c r="WPS67" s="431"/>
      <c r="WPT67" s="431"/>
      <c r="WPU67" s="431"/>
      <c r="WPV67" s="431"/>
      <c r="WPW67" s="431"/>
      <c r="WPX67" s="431"/>
      <c r="WPY67" s="431"/>
      <c r="WPZ67" s="431"/>
      <c r="WQA67" s="431"/>
      <c r="WQB67" s="431"/>
      <c r="WQC67" s="431"/>
      <c r="WQD67" s="431"/>
      <c r="WQE67" s="431"/>
      <c r="WQF67" s="431"/>
      <c r="WQG67" s="431"/>
      <c r="WQH67" s="431"/>
      <c r="WQI67" s="431"/>
      <c r="WQJ67" s="431"/>
      <c r="WQK67" s="431"/>
      <c r="WQL67" s="431"/>
      <c r="WQM67" s="431"/>
      <c r="WQN67" s="431"/>
      <c r="WQO67" s="431"/>
      <c r="WQP67" s="431"/>
      <c r="WQQ67" s="431"/>
      <c r="WQR67" s="431"/>
      <c r="WQS67" s="431"/>
      <c r="WQT67" s="431"/>
      <c r="WQU67" s="431"/>
      <c r="WQV67" s="431"/>
      <c r="WQW67" s="431"/>
      <c r="WQX67" s="431"/>
      <c r="WQY67" s="431"/>
      <c r="WQZ67" s="431"/>
      <c r="WRA67" s="431"/>
      <c r="WRB67" s="431"/>
      <c r="WRC67" s="431"/>
      <c r="WRD67" s="431"/>
      <c r="WRE67" s="431"/>
      <c r="WRF67" s="431"/>
      <c r="WRG67" s="431"/>
      <c r="WRH67" s="431"/>
      <c r="WRI67" s="431"/>
      <c r="WRJ67" s="431"/>
      <c r="WRK67" s="431"/>
      <c r="WRL67" s="431"/>
      <c r="WRM67" s="431"/>
      <c r="WRN67" s="431"/>
      <c r="WRO67" s="431"/>
      <c r="WRP67" s="431"/>
      <c r="WRQ67" s="431"/>
      <c r="WRR67" s="431"/>
      <c r="WRS67" s="431"/>
      <c r="WRT67" s="431"/>
      <c r="WRU67" s="431"/>
      <c r="WRV67" s="431"/>
      <c r="WRW67" s="431"/>
      <c r="WRX67" s="431"/>
      <c r="WRY67" s="431"/>
      <c r="WRZ67" s="431"/>
      <c r="WSA67" s="431"/>
      <c r="WSB67" s="431"/>
      <c r="WSC67" s="431"/>
      <c r="WSD67" s="431"/>
      <c r="WSE67" s="431"/>
      <c r="WSF67" s="431"/>
      <c r="WSG67" s="431"/>
      <c r="WSH67" s="431"/>
      <c r="WSI67" s="431"/>
      <c r="WSJ67" s="431"/>
      <c r="WSK67" s="431"/>
      <c r="WSL67" s="431"/>
      <c r="WSM67" s="431"/>
      <c r="WSN67" s="431"/>
      <c r="WSO67" s="431"/>
      <c r="WSP67" s="431"/>
      <c r="WSQ67" s="431"/>
      <c r="WSR67" s="431"/>
      <c r="WSS67" s="431"/>
      <c r="WST67" s="431"/>
      <c r="WSU67" s="431"/>
      <c r="WSV67" s="431"/>
      <c r="WSW67" s="431"/>
      <c r="WSX67" s="431"/>
      <c r="WSY67" s="431"/>
      <c r="WSZ67" s="431"/>
      <c r="WTA67" s="431"/>
      <c r="WTB67" s="431"/>
      <c r="WTC67" s="431"/>
      <c r="WTD67" s="431"/>
      <c r="WTE67" s="431"/>
      <c r="WTF67" s="431"/>
      <c r="WTG67" s="431"/>
      <c r="WTH67" s="431"/>
      <c r="WTI67" s="431"/>
      <c r="WTJ67" s="431"/>
      <c r="WTK67" s="431"/>
      <c r="WTL67" s="431"/>
      <c r="WTM67" s="431"/>
      <c r="WTN67" s="431"/>
      <c r="WTO67" s="431"/>
      <c r="WTP67" s="431"/>
      <c r="WTQ67" s="431"/>
      <c r="WTR67" s="431"/>
      <c r="WTS67" s="431"/>
      <c r="WTT67" s="431"/>
      <c r="WTU67" s="431"/>
      <c r="WTV67" s="431"/>
      <c r="WTW67" s="431"/>
      <c r="WTX67" s="431"/>
      <c r="WTY67" s="431"/>
      <c r="WTZ67" s="431"/>
      <c r="WUA67" s="431"/>
      <c r="WUB67" s="431"/>
      <c r="WUC67" s="431"/>
      <c r="WUD67" s="431"/>
      <c r="WUE67" s="431"/>
      <c r="WUF67" s="431"/>
      <c r="WUG67" s="431"/>
      <c r="WUH67" s="431"/>
      <c r="WUI67" s="431"/>
      <c r="WUJ67" s="431"/>
      <c r="WUK67" s="431"/>
      <c r="WUL67" s="431"/>
      <c r="WUM67" s="431"/>
      <c r="WUN67" s="431"/>
      <c r="WUO67" s="431"/>
      <c r="WUP67" s="431"/>
      <c r="WUQ67" s="431"/>
      <c r="WUR67" s="431"/>
      <c r="WUS67" s="431"/>
      <c r="WUT67" s="431"/>
      <c r="WUU67" s="431"/>
      <c r="WUV67" s="431"/>
      <c r="WUW67" s="431"/>
      <c r="WUX67" s="431"/>
      <c r="WUY67" s="431"/>
      <c r="WUZ67" s="431"/>
      <c r="WVA67" s="431"/>
      <c r="WVB67" s="431"/>
      <c r="WVC67" s="431"/>
      <c r="WVD67" s="431"/>
      <c r="WVE67" s="431"/>
      <c r="WVF67" s="431"/>
      <c r="WVG67" s="431"/>
      <c r="WVH67" s="431"/>
      <c r="WVI67" s="431"/>
      <c r="WVJ67" s="431"/>
      <c r="WVK67" s="431"/>
      <c r="WVL67" s="431"/>
      <c r="WVM67" s="431"/>
      <c r="WVN67" s="431"/>
      <c r="WVO67" s="431"/>
      <c r="WVP67" s="431"/>
      <c r="WVQ67" s="431"/>
      <c r="WVR67" s="431"/>
      <c r="WVS67" s="431"/>
      <c r="WVT67" s="431"/>
      <c r="WVU67" s="431"/>
      <c r="WVV67" s="431"/>
      <c r="WVW67" s="431"/>
      <c r="WVX67" s="431"/>
      <c r="WVY67" s="431"/>
      <c r="WVZ67" s="431"/>
      <c r="WWA67" s="431"/>
      <c r="WWB67" s="431"/>
      <c r="WWC67" s="431"/>
      <c r="WWD67" s="431"/>
      <c r="WWE67" s="431"/>
      <c r="WWF67" s="431"/>
      <c r="WWG67" s="431"/>
      <c r="WWH67" s="431"/>
      <c r="WWI67" s="431"/>
      <c r="WWJ67" s="431"/>
      <c r="WWK67" s="431"/>
      <c r="WWL67" s="431"/>
      <c r="WWM67" s="431"/>
      <c r="WWN67" s="431"/>
      <c r="WWO67" s="431"/>
      <c r="WWP67" s="431"/>
      <c r="WWQ67" s="431"/>
      <c r="WWR67" s="431"/>
      <c r="WWS67" s="431"/>
      <c r="WWT67" s="431"/>
      <c r="WWU67" s="431"/>
      <c r="WWV67" s="431"/>
      <c r="WWW67" s="431"/>
      <c r="WWX67" s="431"/>
      <c r="WWY67" s="431"/>
      <c r="WWZ67" s="431"/>
      <c r="WXA67" s="431"/>
      <c r="WXB67" s="431"/>
      <c r="WXC67" s="431"/>
      <c r="WXD67" s="431"/>
      <c r="WXE67" s="431"/>
      <c r="WXF67" s="431"/>
      <c r="WXG67" s="431"/>
      <c r="WXH67" s="431"/>
      <c r="WXI67" s="431"/>
      <c r="WXJ67" s="431"/>
      <c r="WXK67" s="431"/>
      <c r="WXL67" s="431"/>
      <c r="WXM67" s="431"/>
      <c r="WXN67" s="431"/>
      <c r="WXO67" s="431"/>
      <c r="WXP67" s="431"/>
      <c r="WXQ67" s="431"/>
      <c r="WXR67" s="431"/>
      <c r="WXS67" s="431"/>
      <c r="WXT67" s="431"/>
      <c r="WXU67" s="431"/>
      <c r="WXV67" s="431"/>
      <c r="WXW67" s="431"/>
      <c r="WXX67" s="431"/>
      <c r="WXY67" s="431"/>
      <c r="WXZ67" s="431"/>
      <c r="WYA67" s="431"/>
      <c r="WYB67" s="431"/>
      <c r="WYC67" s="431"/>
      <c r="WYD67" s="431"/>
      <c r="WYE67" s="431"/>
      <c r="WYF67" s="431"/>
      <c r="WYG67" s="431"/>
      <c r="WYH67" s="431"/>
      <c r="WYI67" s="431"/>
      <c r="WYJ67" s="431"/>
      <c r="WYK67" s="431"/>
      <c r="WYL67" s="431"/>
      <c r="WYM67" s="431"/>
      <c r="WYN67" s="431"/>
      <c r="WYO67" s="431"/>
      <c r="WYP67" s="431"/>
      <c r="WYQ67" s="431"/>
      <c r="WYR67" s="431"/>
      <c r="WYS67" s="431"/>
      <c r="WYT67" s="431"/>
      <c r="WYU67" s="431"/>
      <c r="WYV67" s="431"/>
      <c r="WYW67" s="431"/>
      <c r="WYX67" s="431"/>
      <c r="WYY67" s="431"/>
      <c r="WYZ67" s="431"/>
      <c r="WZA67" s="431"/>
      <c r="WZB67" s="431"/>
      <c r="WZC67" s="431"/>
      <c r="WZD67" s="431"/>
      <c r="WZE67" s="431"/>
      <c r="WZF67" s="431"/>
      <c r="WZG67" s="431"/>
      <c r="WZH67" s="431"/>
      <c r="WZI67" s="431"/>
      <c r="WZJ67" s="431"/>
      <c r="WZK67" s="431"/>
      <c r="WZL67" s="431"/>
      <c r="WZM67" s="431"/>
      <c r="WZN67" s="431"/>
      <c r="WZO67" s="431"/>
      <c r="WZP67" s="431"/>
      <c r="WZQ67" s="431"/>
      <c r="WZR67" s="431"/>
      <c r="WZS67" s="431"/>
      <c r="WZT67" s="431"/>
      <c r="WZU67" s="431"/>
      <c r="WZV67" s="431"/>
      <c r="WZW67" s="431"/>
      <c r="WZX67" s="431"/>
      <c r="WZY67" s="431"/>
      <c r="WZZ67" s="431"/>
      <c r="XAA67" s="431"/>
      <c r="XAB67" s="431"/>
      <c r="XAC67" s="431"/>
      <c r="XAD67" s="431"/>
      <c r="XAE67" s="431"/>
      <c r="XAF67" s="431"/>
      <c r="XAG67" s="431"/>
      <c r="XAH67" s="431"/>
      <c r="XAI67" s="431"/>
      <c r="XAJ67" s="431"/>
      <c r="XAK67" s="431"/>
      <c r="XAL67" s="431"/>
      <c r="XAM67" s="431"/>
      <c r="XAN67" s="431"/>
      <c r="XAO67" s="431"/>
      <c r="XAP67" s="431"/>
      <c r="XAQ67" s="431"/>
      <c r="XAR67" s="431"/>
      <c r="XAS67" s="431"/>
      <c r="XAT67" s="431"/>
      <c r="XAU67" s="431"/>
      <c r="XAV67" s="431"/>
      <c r="XAW67" s="431"/>
      <c r="XAX67" s="431"/>
      <c r="XAY67" s="431"/>
      <c r="XAZ67" s="431"/>
      <c r="XBA67" s="431"/>
      <c r="XBB67" s="431"/>
      <c r="XBC67" s="431"/>
      <c r="XBD67" s="431"/>
      <c r="XBE67" s="431"/>
      <c r="XBF67" s="431"/>
      <c r="XBG67" s="431"/>
      <c r="XBH67" s="431"/>
      <c r="XBI67" s="431"/>
      <c r="XBJ67" s="431"/>
      <c r="XBK67" s="431"/>
      <c r="XBL67" s="431"/>
      <c r="XBM67" s="431"/>
      <c r="XBN67" s="431"/>
      <c r="XBO67" s="431"/>
      <c r="XBP67" s="431"/>
      <c r="XBQ67" s="431"/>
      <c r="XBR67" s="431"/>
      <c r="XBS67" s="431"/>
      <c r="XBT67" s="431"/>
      <c r="XBU67" s="431"/>
      <c r="XBV67" s="431"/>
      <c r="XBW67" s="431"/>
      <c r="XBX67" s="431"/>
      <c r="XBY67" s="431"/>
      <c r="XBZ67" s="431"/>
      <c r="XCA67" s="431"/>
      <c r="XCB67" s="431"/>
      <c r="XCC67" s="431"/>
      <c r="XCD67" s="431"/>
      <c r="XCE67" s="431"/>
      <c r="XCF67" s="431"/>
      <c r="XCG67" s="431"/>
      <c r="XCH67" s="431"/>
      <c r="XCI67" s="431"/>
      <c r="XCJ67" s="431"/>
      <c r="XCK67" s="431"/>
      <c r="XCL67" s="431"/>
      <c r="XCM67" s="431"/>
      <c r="XCN67" s="431"/>
      <c r="XCO67" s="431"/>
      <c r="XCP67" s="431"/>
      <c r="XCQ67" s="431"/>
      <c r="XCR67" s="431"/>
      <c r="XCS67" s="431"/>
      <c r="XCT67" s="431"/>
      <c r="XCU67" s="431"/>
      <c r="XCV67" s="431"/>
      <c r="XCW67" s="431"/>
      <c r="XCX67" s="431"/>
      <c r="XCY67" s="431"/>
      <c r="XCZ67" s="431"/>
      <c r="XDA67" s="431"/>
      <c r="XDB67" s="431"/>
      <c r="XDC67" s="431"/>
      <c r="XDD67" s="431"/>
      <c r="XDE67" s="431"/>
      <c r="XDF67" s="431"/>
      <c r="XDG67" s="431"/>
      <c r="XDH67" s="431"/>
      <c r="XDI67" s="431"/>
      <c r="XDJ67" s="431"/>
      <c r="XDK67" s="431"/>
      <c r="XDL67" s="431"/>
      <c r="XDM67" s="431"/>
      <c r="XDN67" s="431"/>
    </row>
    <row r="68" spans="2:16342">
      <c r="K68" s="431"/>
      <c r="L68" s="431"/>
      <c r="M68" s="431"/>
      <c r="N68" s="431"/>
      <c r="O68" s="431"/>
      <c r="P68" s="431"/>
      <c r="Q68" s="431"/>
      <c r="R68" s="431"/>
      <c r="S68" s="431"/>
      <c r="T68" s="431"/>
      <c r="U68" s="431"/>
      <c r="V68" s="431"/>
      <c r="W68" s="431"/>
      <c r="X68" s="431"/>
      <c r="Y68" s="431"/>
      <c r="Z68" s="431"/>
      <c r="AA68" s="431"/>
      <c r="AB68" s="431"/>
      <c r="AC68" s="431"/>
      <c r="AD68" s="431"/>
      <c r="AE68" s="431"/>
      <c r="AF68" s="431"/>
      <c r="AG68" s="431"/>
      <c r="AH68" s="431"/>
      <c r="AI68" s="431"/>
      <c r="AJ68" s="431"/>
      <c r="AK68" s="431"/>
      <c r="AL68" s="431"/>
      <c r="AM68" s="431"/>
      <c r="AN68" s="431"/>
      <c r="AO68" s="431"/>
      <c r="AP68" s="431"/>
      <c r="AQ68" s="431"/>
      <c r="AR68" s="431"/>
      <c r="AS68" s="431"/>
      <c r="AT68" s="431"/>
      <c r="AU68" s="431"/>
      <c r="AV68" s="431"/>
      <c r="AW68" s="431"/>
      <c r="AX68" s="431"/>
      <c r="AY68" s="431"/>
      <c r="AZ68" s="431"/>
      <c r="BA68" s="431"/>
      <c r="BB68" s="431"/>
      <c r="BC68" s="431"/>
      <c r="BD68" s="431"/>
      <c r="BE68" s="431"/>
      <c r="BF68" s="431"/>
      <c r="BG68" s="431"/>
      <c r="BH68" s="431"/>
      <c r="BI68" s="431"/>
      <c r="BJ68" s="431"/>
      <c r="BK68" s="431"/>
      <c r="BL68" s="431"/>
      <c r="BM68" s="431"/>
      <c r="BN68" s="431"/>
      <c r="BO68" s="431"/>
      <c r="BP68" s="431"/>
      <c r="BQ68" s="431"/>
      <c r="BR68" s="431"/>
      <c r="BS68" s="431"/>
      <c r="BT68" s="431"/>
      <c r="BU68" s="431"/>
      <c r="BV68" s="431"/>
      <c r="BW68" s="431"/>
      <c r="BX68" s="431"/>
      <c r="BY68" s="431"/>
      <c r="BZ68" s="431"/>
      <c r="CA68" s="431"/>
      <c r="CB68" s="431"/>
      <c r="CC68" s="431"/>
      <c r="CD68" s="431"/>
      <c r="CE68" s="431"/>
      <c r="CF68" s="431"/>
      <c r="CG68" s="431"/>
      <c r="CH68" s="431"/>
      <c r="CI68" s="431"/>
      <c r="CJ68" s="431"/>
      <c r="CK68" s="431"/>
      <c r="CL68" s="431"/>
      <c r="CM68" s="431"/>
      <c r="CN68" s="431"/>
      <c r="CO68" s="431"/>
      <c r="CP68" s="431"/>
      <c r="CQ68" s="431"/>
      <c r="CR68" s="431"/>
      <c r="CS68" s="431"/>
      <c r="CT68" s="431"/>
      <c r="CU68" s="431"/>
      <c r="CV68" s="431"/>
      <c r="CW68" s="431"/>
      <c r="CX68" s="431"/>
      <c r="CY68" s="431"/>
      <c r="CZ68" s="431"/>
      <c r="DA68" s="431"/>
      <c r="DB68" s="431"/>
      <c r="DC68" s="431"/>
      <c r="DD68" s="431"/>
      <c r="DE68" s="431"/>
      <c r="DF68" s="431"/>
      <c r="DG68" s="431"/>
      <c r="DH68" s="431"/>
      <c r="DI68" s="431"/>
      <c r="DJ68" s="431"/>
      <c r="DK68" s="431"/>
      <c r="DL68" s="431"/>
      <c r="DM68" s="431"/>
      <c r="DN68" s="431"/>
      <c r="DO68" s="431"/>
      <c r="DP68" s="431"/>
      <c r="DQ68" s="431"/>
      <c r="DR68" s="431"/>
      <c r="DS68" s="431"/>
      <c r="DT68" s="431"/>
      <c r="DU68" s="431"/>
      <c r="DV68" s="431"/>
      <c r="DW68" s="431"/>
      <c r="DX68" s="431"/>
      <c r="DY68" s="431"/>
      <c r="DZ68" s="431"/>
      <c r="EA68" s="431"/>
      <c r="EB68" s="431"/>
      <c r="EC68" s="431"/>
      <c r="ED68" s="431"/>
      <c r="EE68" s="431"/>
      <c r="EF68" s="431"/>
      <c r="EG68" s="431"/>
      <c r="EH68" s="431"/>
      <c r="EI68" s="431"/>
      <c r="EJ68" s="431"/>
      <c r="EK68" s="431"/>
      <c r="EL68" s="431"/>
      <c r="EM68" s="431"/>
      <c r="EN68" s="431"/>
      <c r="EO68" s="431"/>
      <c r="EP68" s="431"/>
      <c r="EQ68" s="431"/>
      <c r="ER68" s="431"/>
      <c r="ES68" s="431"/>
      <c r="ET68" s="431"/>
      <c r="EU68" s="431"/>
      <c r="EV68" s="431"/>
      <c r="EW68" s="431"/>
      <c r="EX68" s="431"/>
      <c r="EY68" s="431"/>
      <c r="EZ68" s="431"/>
      <c r="FA68" s="431"/>
      <c r="FB68" s="431"/>
      <c r="FC68" s="431"/>
      <c r="FD68" s="431"/>
      <c r="FE68" s="431"/>
      <c r="FF68" s="431"/>
      <c r="FG68" s="431"/>
      <c r="FH68" s="431"/>
      <c r="FI68" s="431"/>
      <c r="FJ68" s="431"/>
      <c r="FK68" s="431"/>
      <c r="FL68" s="431"/>
      <c r="FM68" s="431"/>
      <c r="FN68" s="431"/>
      <c r="FO68" s="431"/>
      <c r="FP68" s="431"/>
      <c r="FQ68" s="431"/>
      <c r="FR68" s="431"/>
      <c r="FS68" s="431"/>
      <c r="FT68" s="431"/>
      <c r="FU68" s="431"/>
      <c r="FV68" s="431"/>
      <c r="FW68" s="431"/>
      <c r="FX68" s="431"/>
      <c r="FY68" s="431"/>
      <c r="FZ68" s="431"/>
      <c r="GA68" s="431"/>
      <c r="GB68" s="431"/>
      <c r="GC68" s="431"/>
      <c r="GD68" s="431"/>
      <c r="GE68" s="431"/>
      <c r="GF68" s="431"/>
      <c r="GG68" s="431"/>
      <c r="GH68" s="431"/>
      <c r="GI68" s="431"/>
      <c r="GJ68" s="431"/>
      <c r="GK68" s="431"/>
      <c r="GL68" s="431"/>
      <c r="GM68" s="431"/>
      <c r="GN68" s="431"/>
      <c r="GO68" s="431"/>
      <c r="GP68" s="431"/>
      <c r="GQ68" s="431"/>
      <c r="GR68" s="431"/>
      <c r="GS68" s="431"/>
      <c r="GT68" s="431"/>
      <c r="GU68" s="431"/>
      <c r="GV68" s="431"/>
      <c r="GW68" s="431"/>
      <c r="GX68" s="431"/>
      <c r="GY68" s="431"/>
      <c r="GZ68" s="431"/>
      <c r="HA68" s="431"/>
      <c r="HB68" s="431"/>
      <c r="HC68" s="431"/>
      <c r="HD68" s="431"/>
      <c r="HE68" s="431"/>
      <c r="HF68" s="431"/>
      <c r="HG68" s="431"/>
      <c r="HH68" s="431"/>
      <c r="HI68" s="431"/>
      <c r="HJ68" s="431"/>
      <c r="HK68" s="431"/>
      <c r="HL68" s="431"/>
      <c r="HM68" s="431"/>
      <c r="HN68" s="431"/>
      <c r="HO68" s="431"/>
      <c r="HP68" s="431"/>
      <c r="HQ68" s="431"/>
      <c r="HR68" s="431"/>
      <c r="HS68" s="431"/>
      <c r="HT68" s="431"/>
      <c r="HU68" s="431"/>
      <c r="HV68" s="431"/>
      <c r="HW68" s="431"/>
      <c r="HX68" s="431"/>
      <c r="HY68" s="431"/>
      <c r="HZ68" s="431"/>
      <c r="IA68" s="431"/>
      <c r="IB68" s="431"/>
      <c r="IC68" s="431"/>
      <c r="ID68" s="431"/>
      <c r="IE68" s="431"/>
      <c r="IF68" s="431"/>
      <c r="IG68" s="431"/>
      <c r="IH68" s="431"/>
      <c r="II68" s="431"/>
      <c r="IJ68" s="431"/>
      <c r="IK68" s="431"/>
      <c r="IL68" s="431"/>
      <c r="IM68" s="431"/>
      <c r="IN68" s="431"/>
      <c r="IO68" s="431"/>
      <c r="IP68" s="431"/>
      <c r="IQ68" s="431"/>
      <c r="IR68" s="431"/>
      <c r="IS68" s="431"/>
      <c r="IT68" s="431"/>
      <c r="IU68" s="431"/>
      <c r="IV68" s="431"/>
      <c r="IW68" s="431"/>
      <c r="IX68" s="431"/>
      <c r="IY68" s="431"/>
      <c r="IZ68" s="431"/>
      <c r="JA68" s="431"/>
      <c r="JB68" s="431"/>
      <c r="JC68" s="431"/>
      <c r="JD68" s="431"/>
      <c r="JE68" s="431"/>
      <c r="JF68" s="431"/>
      <c r="JG68" s="431"/>
      <c r="JH68" s="431"/>
      <c r="JI68" s="431"/>
      <c r="JJ68" s="431"/>
      <c r="JK68" s="431"/>
      <c r="JL68" s="431"/>
      <c r="JM68" s="431"/>
      <c r="JN68" s="431"/>
      <c r="JO68" s="431"/>
      <c r="JP68" s="431"/>
      <c r="JQ68" s="431"/>
      <c r="JR68" s="431"/>
      <c r="JS68" s="431"/>
      <c r="JT68" s="431"/>
      <c r="JU68" s="431"/>
      <c r="JV68" s="431"/>
      <c r="JW68" s="431"/>
      <c r="JX68" s="431"/>
      <c r="JY68" s="431"/>
      <c r="JZ68" s="431"/>
      <c r="KA68" s="431"/>
      <c r="KB68" s="431"/>
      <c r="KC68" s="431"/>
      <c r="KD68" s="431"/>
      <c r="KE68" s="431"/>
      <c r="KF68" s="431"/>
      <c r="KG68" s="431"/>
      <c r="KH68" s="431"/>
      <c r="KI68" s="431"/>
      <c r="KJ68" s="431"/>
      <c r="KK68" s="431"/>
      <c r="KL68" s="431"/>
      <c r="KM68" s="431"/>
      <c r="KN68" s="431"/>
      <c r="KO68" s="431"/>
      <c r="KP68" s="431"/>
      <c r="KQ68" s="431"/>
      <c r="KR68" s="431"/>
      <c r="KS68" s="431"/>
      <c r="KT68" s="431"/>
      <c r="KU68" s="431"/>
      <c r="KV68" s="431"/>
      <c r="KW68" s="431"/>
      <c r="KX68" s="431"/>
      <c r="KY68" s="431"/>
      <c r="KZ68" s="431"/>
      <c r="LA68" s="431"/>
      <c r="LB68" s="431"/>
      <c r="LC68" s="431"/>
      <c r="LD68" s="431"/>
      <c r="LE68" s="431"/>
      <c r="LF68" s="431"/>
      <c r="LG68" s="431"/>
      <c r="LH68" s="431"/>
      <c r="LI68" s="431"/>
      <c r="LJ68" s="431"/>
      <c r="LK68" s="431"/>
      <c r="LL68" s="431"/>
      <c r="LM68" s="431"/>
      <c r="LN68" s="431"/>
      <c r="LO68" s="431"/>
      <c r="LP68" s="431"/>
      <c r="LQ68" s="431"/>
      <c r="LR68" s="431"/>
      <c r="LS68" s="431"/>
      <c r="LT68" s="431"/>
      <c r="LU68" s="431"/>
      <c r="LV68" s="431"/>
      <c r="LW68" s="431"/>
      <c r="LX68" s="431"/>
      <c r="LY68" s="431"/>
      <c r="LZ68" s="431"/>
      <c r="MA68" s="431"/>
      <c r="MB68" s="431"/>
      <c r="MC68" s="431"/>
      <c r="MD68" s="431"/>
      <c r="ME68" s="431"/>
      <c r="MF68" s="431"/>
      <c r="MG68" s="431"/>
      <c r="MH68" s="431"/>
      <c r="MI68" s="431"/>
      <c r="MJ68" s="431"/>
      <c r="MK68" s="431"/>
      <c r="ML68" s="431"/>
      <c r="MM68" s="431"/>
      <c r="MN68" s="431"/>
      <c r="MO68" s="431"/>
      <c r="MP68" s="431"/>
      <c r="MQ68" s="431"/>
      <c r="MR68" s="431"/>
      <c r="MS68" s="431"/>
      <c r="MT68" s="431"/>
      <c r="MU68" s="431"/>
      <c r="MV68" s="431"/>
      <c r="MW68" s="431"/>
      <c r="MX68" s="431"/>
      <c r="MY68" s="431"/>
      <c r="MZ68" s="431"/>
      <c r="NA68" s="431"/>
      <c r="NB68" s="431"/>
      <c r="NC68" s="431"/>
      <c r="ND68" s="431"/>
      <c r="NE68" s="431"/>
      <c r="NF68" s="431"/>
      <c r="NG68" s="431"/>
      <c r="NH68" s="431"/>
      <c r="NI68" s="431"/>
      <c r="NJ68" s="431"/>
      <c r="NK68" s="431"/>
      <c r="NL68" s="431"/>
      <c r="NM68" s="431"/>
      <c r="NN68" s="431"/>
      <c r="NO68" s="431"/>
      <c r="NP68" s="431"/>
      <c r="NQ68" s="431"/>
      <c r="NR68" s="431"/>
      <c r="NS68" s="431"/>
      <c r="NT68" s="431"/>
      <c r="NU68" s="431"/>
      <c r="NV68" s="431"/>
      <c r="NW68" s="431"/>
      <c r="NX68" s="431"/>
      <c r="NY68" s="431"/>
      <c r="NZ68" s="431"/>
      <c r="OA68" s="431"/>
      <c r="OB68" s="431"/>
      <c r="OC68" s="431"/>
      <c r="OD68" s="431"/>
      <c r="OE68" s="431"/>
      <c r="OF68" s="431"/>
      <c r="OG68" s="431"/>
      <c r="OH68" s="431"/>
      <c r="OI68" s="431"/>
      <c r="OJ68" s="431"/>
      <c r="OK68" s="431"/>
      <c r="OL68" s="431"/>
      <c r="OM68" s="431"/>
      <c r="ON68" s="431"/>
      <c r="OO68" s="431"/>
      <c r="OP68" s="431"/>
      <c r="OQ68" s="431"/>
      <c r="OR68" s="431"/>
      <c r="OS68" s="431"/>
      <c r="OT68" s="431"/>
      <c r="OU68" s="431"/>
      <c r="OV68" s="431"/>
      <c r="OW68" s="431"/>
      <c r="OX68" s="431"/>
      <c r="OY68" s="431"/>
      <c r="OZ68" s="431"/>
      <c r="PA68" s="431"/>
      <c r="PB68" s="431"/>
      <c r="PC68" s="431"/>
      <c r="PD68" s="431"/>
      <c r="PE68" s="431"/>
      <c r="PF68" s="431"/>
      <c r="PG68" s="431"/>
      <c r="PH68" s="431"/>
      <c r="PI68" s="431"/>
      <c r="PJ68" s="431"/>
      <c r="PK68" s="431"/>
      <c r="PL68" s="431"/>
      <c r="PM68" s="431"/>
      <c r="PN68" s="431"/>
      <c r="PO68" s="431"/>
      <c r="PP68" s="431"/>
      <c r="PQ68" s="431"/>
      <c r="PR68" s="431"/>
      <c r="PS68" s="431"/>
      <c r="PT68" s="431"/>
      <c r="PU68" s="431"/>
      <c r="PV68" s="431"/>
      <c r="PW68" s="431"/>
      <c r="PX68" s="431"/>
      <c r="PY68" s="431"/>
      <c r="PZ68" s="431"/>
      <c r="QA68" s="431"/>
      <c r="QB68" s="431"/>
      <c r="QC68" s="431"/>
      <c r="QD68" s="431"/>
      <c r="QE68" s="431"/>
      <c r="QF68" s="431"/>
      <c r="QG68" s="431"/>
      <c r="QH68" s="431"/>
      <c r="QI68" s="431"/>
      <c r="QJ68" s="431"/>
      <c r="QK68" s="431"/>
      <c r="QL68" s="431"/>
      <c r="QM68" s="431"/>
      <c r="QN68" s="431"/>
      <c r="QO68" s="431"/>
      <c r="QP68" s="431"/>
      <c r="QQ68" s="431"/>
      <c r="QR68" s="431"/>
      <c r="QS68" s="431"/>
      <c r="QT68" s="431"/>
      <c r="QU68" s="431"/>
      <c r="QV68" s="431"/>
      <c r="QW68" s="431"/>
      <c r="QX68" s="431"/>
      <c r="QY68" s="431"/>
      <c r="QZ68" s="431"/>
      <c r="RA68" s="431"/>
      <c r="RB68" s="431"/>
      <c r="RC68" s="431"/>
      <c r="RD68" s="431"/>
      <c r="RE68" s="431"/>
      <c r="RF68" s="431"/>
      <c r="RG68" s="431"/>
      <c r="RH68" s="431"/>
      <c r="RI68" s="431"/>
      <c r="RJ68" s="431"/>
      <c r="RK68" s="431"/>
      <c r="RL68" s="431"/>
      <c r="RM68" s="431"/>
      <c r="RN68" s="431"/>
      <c r="RO68" s="431"/>
      <c r="RP68" s="431"/>
      <c r="RQ68" s="431"/>
      <c r="RR68" s="431"/>
      <c r="RS68" s="431"/>
      <c r="RT68" s="431"/>
      <c r="RU68" s="431"/>
      <c r="RV68" s="431"/>
      <c r="RW68" s="431"/>
      <c r="RX68" s="431"/>
      <c r="RY68" s="431"/>
      <c r="RZ68" s="431"/>
      <c r="SA68" s="431"/>
      <c r="SB68" s="431"/>
      <c r="SC68" s="431"/>
      <c r="SD68" s="431"/>
      <c r="SE68" s="431"/>
      <c r="SF68" s="431"/>
      <c r="SG68" s="431"/>
      <c r="SH68" s="431"/>
      <c r="SI68" s="431"/>
      <c r="SJ68" s="431"/>
      <c r="SK68" s="431"/>
      <c r="SL68" s="431"/>
      <c r="SM68" s="431"/>
      <c r="SN68" s="431"/>
      <c r="SO68" s="431"/>
      <c r="SP68" s="431"/>
      <c r="SQ68" s="431"/>
      <c r="SR68" s="431"/>
      <c r="SS68" s="431"/>
      <c r="ST68" s="431"/>
      <c r="SU68" s="431"/>
      <c r="SV68" s="431"/>
      <c r="SW68" s="431"/>
      <c r="SX68" s="431"/>
      <c r="SY68" s="431"/>
      <c r="SZ68" s="431"/>
      <c r="TA68" s="431"/>
      <c r="TB68" s="431"/>
      <c r="TC68" s="431"/>
      <c r="TD68" s="431"/>
      <c r="TE68" s="431"/>
      <c r="TF68" s="431"/>
      <c r="TG68" s="431"/>
      <c r="TH68" s="431"/>
      <c r="TI68" s="431"/>
      <c r="TJ68" s="431"/>
      <c r="TK68" s="431"/>
      <c r="TL68" s="431"/>
      <c r="TM68" s="431"/>
      <c r="TN68" s="431"/>
      <c r="TO68" s="431"/>
      <c r="TP68" s="431"/>
      <c r="TQ68" s="431"/>
      <c r="TR68" s="431"/>
      <c r="TS68" s="431"/>
      <c r="TT68" s="431"/>
      <c r="TU68" s="431"/>
      <c r="TV68" s="431"/>
      <c r="TW68" s="431"/>
      <c r="TX68" s="431"/>
      <c r="TY68" s="431"/>
      <c r="TZ68" s="431"/>
      <c r="UA68" s="431"/>
      <c r="UB68" s="431"/>
      <c r="UC68" s="431"/>
      <c r="UD68" s="431"/>
      <c r="UE68" s="431"/>
      <c r="UF68" s="431"/>
      <c r="UG68" s="431"/>
      <c r="UH68" s="431"/>
      <c r="UI68" s="431"/>
      <c r="UJ68" s="431"/>
      <c r="UK68" s="431"/>
      <c r="UL68" s="431"/>
      <c r="UM68" s="431"/>
      <c r="UN68" s="431"/>
      <c r="UO68" s="431"/>
      <c r="UP68" s="431"/>
      <c r="UQ68" s="431"/>
      <c r="UR68" s="431"/>
      <c r="US68" s="431"/>
      <c r="UT68" s="431"/>
      <c r="UU68" s="431"/>
      <c r="UV68" s="431"/>
      <c r="UW68" s="431"/>
      <c r="UX68" s="431"/>
      <c r="UY68" s="431"/>
      <c r="UZ68" s="431"/>
      <c r="VA68" s="431"/>
      <c r="VB68" s="431"/>
      <c r="VC68" s="431"/>
      <c r="VD68" s="431"/>
      <c r="VE68" s="431"/>
      <c r="VF68" s="431"/>
      <c r="VG68" s="431"/>
      <c r="VH68" s="431"/>
      <c r="VI68" s="431"/>
      <c r="VJ68" s="431"/>
      <c r="VK68" s="431"/>
      <c r="VL68" s="431"/>
      <c r="VM68" s="431"/>
      <c r="VN68" s="431"/>
      <c r="VO68" s="431"/>
      <c r="VP68" s="431"/>
      <c r="VQ68" s="431"/>
      <c r="VR68" s="431"/>
      <c r="VS68" s="431"/>
      <c r="VT68" s="431"/>
      <c r="VU68" s="431"/>
      <c r="VV68" s="431"/>
      <c r="VW68" s="431"/>
      <c r="VX68" s="431"/>
      <c r="VY68" s="431"/>
      <c r="VZ68" s="431"/>
      <c r="WA68" s="431"/>
      <c r="WB68" s="431"/>
      <c r="WC68" s="431"/>
      <c r="WD68" s="431"/>
      <c r="WE68" s="431"/>
      <c r="WF68" s="431"/>
      <c r="WG68" s="431"/>
      <c r="WH68" s="431"/>
      <c r="WI68" s="431"/>
      <c r="WJ68" s="431"/>
      <c r="WK68" s="431"/>
      <c r="WL68" s="431"/>
      <c r="WM68" s="431"/>
      <c r="WN68" s="431"/>
      <c r="WO68" s="431"/>
      <c r="WP68" s="431"/>
      <c r="WQ68" s="431"/>
      <c r="WR68" s="431"/>
      <c r="WS68" s="431"/>
      <c r="WT68" s="431"/>
      <c r="WU68" s="431"/>
      <c r="WV68" s="431"/>
      <c r="WW68" s="431"/>
      <c r="WX68" s="431"/>
      <c r="WY68" s="431"/>
      <c r="WZ68" s="431"/>
      <c r="XA68" s="431"/>
      <c r="XB68" s="431"/>
      <c r="XC68" s="431"/>
      <c r="XD68" s="431"/>
      <c r="XE68" s="431"/>
      <c r="XF68" s="431"/>
      <c r="XG68" s="431"/>
      <c r="XH68" s="431"/>
      <c r="XI68" s="431"/>
      <c r="XJ68" s="431"/>
      <c r="XK68" s="431"/>
      <c r="XL68" s="431"/>
      <c r="XM68" s="431"/>
      <c r="XN68" s="431"/>
      <c r="XO68" s="431"/>
      <c r="XP68" s="431"/>
      <c r="XQ68" s="431"/>
      <c r="XR68" s="431"/>
      <c r="XS68" s="431"/>
      <c r="XT68" s="431"/>
      <c r="XU68" s="431"/>
      <c r="XV68" s="431"/>
      <c r="XW68" s="431"/>
      <c r="XX68" s="431"/>
      <c r="XY68" s="431"/>
      <c r="XZ68" s="431"/>
      <c r="YA68" s="431"/>
      <c r="YB68" s="431"/>
      <c r="YC68" s="431"/>
      <c r="YD68" s="431"/>
      <c r="YE68" s="431"/>
      <c r="YF68" s="431"/>
      <c r="YG68" s="431"/>
      <c r="YH68" s="431"/>
      <c r="YI68" s="431"/>
      <c r="YJ68" s="431"/>
      <c r="YK68" s="431"/>
      <c r="YL68" s="431"/>
      <c r="YM68" s="431"/>
      <c r="YN68" s="431"/>
      <c r="YO68" s="431"/>
      <c r="YP68" s="431"/>
      <c r="YQ68" s="431"/>
      <c r="YR68" s="431"/>
      <c r="YS68" s="431"/>
      <c r="YT68" s="431"/>
      <c r="YU68" s="431"/>
      <c r="YV68" s="431"/>
      <c r="YW68" s="431"/>
      <c r="YX68" s="431"/>
      <c r="YY68" s="431"/>
      <c r="YZ68" s="431"/>
      <c r="ZA68" s="431"/>
      <c r="ZB68" s="431"/>
      <c r="ZC68" s="431"/>
      <c r="ZD68" s="431"/>
      <c r="ZE68" s="431"/>
      <c r="ZF68" s="431"/>
      <c r="ZG68" s="431"/>
      <c r="ZH68" s="431"/>
      <c r="ZI68" s="431"/>
      <c r="ZJ68" s="431"/>
      <c r="ZK68" s="431"/>
      <c r="ZL68" s="431"/>
      <c r="ZM68" s="431"/>
      <c r="ZN68" s="431"/>
      <c r="ZO68" s="431"/>
      <c r="ZP68" s="431"/>
      <c r="ZQ68" s="431"/>
      <c r="ZR68" s="431"/>
      <c r="ZS68" s="431"/>
      <c r="ZT68" s="431"/>
      <c r="ZU68" s="431"/>
      <c r="ZV68" s="431"/>
      <c r="ZW68" s="431"/>
      <c r="ZX68" s="431"/>
      <c r="ZY68" s="431"/>
      <c r="ZZ68" s="431"/>
      <c r="AAA68" s="431"/>
      <c r="AAB68" s="431"/>
      <c r="AAC68" s="431"/>
      <c r="AAD68" s="431"/>
      <c r="AAE68" s="431"/>
      <c r="AAF68" s="431"/>
      <c r="AAG68" s="431"/>
      <c r="AAH68" s="431"/>
      <c r="AAI68" s="431"/>
      <c r="AAJ68" s="431"/>
      <c r="AAK68" s="431"/>
      <c r="AAL68" s="431"/>
      <c r="AAM68" s="431"/>
      <c r="AAN68" s="431"/>
      <c r="AAO68" s="431"/>
      <c r="AAP68" s="431"/>
      <c r="AAQ68" s="431"/>
      <c r="AAR68" s="431"/>
      <c r="AAS68" s="431"/>
      <c r="AAT68" s="431"/>
      <c r="AAU68" s="431"/>
      <c r="AAV68" s="431"/>
      <c r="AAW68" s="431"/>
      <c r="AAX68" s="431"/>
      <c r="AAY68" s="431"/>
      <c r="AAZ68" s="431"/>
      <c r="ABA68" s="431"/>
      <c r="ABB68" s="431"/>
      <c r="ABC68" s="431"/>
      <c r="ABD68" s="431"/>
      <c r="ABE68" s="431"/>
      <c r="ABF68" s="431"/>
      <c r="ABG68" s="431"/>
      <c r="ABH68" s="431"/>
      <c r="ABI68" s="431"/>
      <c r="ABJ68" s="431"/>
      <c r="ABK68" s="431"/>
      <c r="ABL68" s="431"/>
      <c r="ABM68" s="431"/>
      <c r="ABN68" s="431"/>
      <c r="ABO68" s="431"/>
      <c r="ABP68" s="431"/>
      <c r="ABQ68" s="431"/>
      <c r="ABR68" s="431"/>
      <c r="ABS68" s="431"/>
      <c r="ABT68" s="431"/>
      <c r="ABU68" s="431"/>
      <c r="ABV68" s="431"/>
      <c r="ABW68" s="431"/>
      <c r="ABX68" s="431"/>
      <c r="ABY68" s="431"/>
      <c r="ABZ68" s="431"/>
      <c r="ACA68" s="431"/>
      <c r="ACB68" s="431"/>
      <c r="ACC68" s="431"/>
      <c r="ACD68" s="431"/>
      <c r="ACE68" s="431"/>
      <c r="ACF68" s="431"/>
      <c r="ACG68" s="431"/>
      <c r="ACH68" s="431"/>
      <c r="ACI68" s="431"/>
      <c r="ACJ68" s="431"/>
      <c r="ACK68" s="431"/>
      <c r="ACL68" s="431"/>
      <c r="ACM68" s="431"/>
      <c r="ACN68" s="431"/>
      <c r="ACO68" s="431"/>
      <c r="ACP68" s="431"/>
      <c r="ACQ68" s="431"/>
      <c r="ACR68" s="431"/>
      <c r="ACS68" s="431"/>
      <c r="ACT68" s="431"/>
      <c r="ACU68" s="431"/>
      <c r="ACV68" s="431"/>
      <c r="ACW68" s="431"/>
      <c r="ACX68" s="431"/>
      <c r="ACY68" s="431"/>
      <c r="ACZ68" s="431"/>
      <c r="ADA68" s="431"/>
      <c r="ADB68" s="431"/>
      <c r="ADC68" s="431"/>
      <c r="ADD68" s="431"/>
      <c r="ADE68" s="431"/>
      <c r="ADF68" s="431"/>
      <c r="ADG68" s="431"/>
      <c r="ADH68" s="431"/>
      <c r="ADI68" s="431"/>
      <c r="ADJ68" s="431"/>
      <c r="ADK68" s="431"/>
      <c r="ADL68" s="431"/>
      <c r="ADM68" s="431"/>
      <c r="ADN68" s="431"/>
      <c r="ADO68" s="431"/>
      <c r="ADP68" s="431"/>
      <c r="ADQ68" s="431"/>
      <c r="ADR68" s="431"/>
      <c r="ADS68" s="431"/>
      <c r="ADT68" s="431"/>
      <c r="ADU68" s="431"/>
      <c r="ADV68" s="431"/>
      <c r="ADW68" s="431"/>
      <c r="ADX68" s="431"/>
      <c r="ADY68" s="431"/>
      <c r="ADZ68" s="431"/>
      <c r="AEA68" s="431"/>
      <c r="AEB68" s="431"/>
      <c r="AEC68" s="431"/>
      <c r="AED68" s="431"/>
      <c r="AEE68" s="431"/>
      <c r="AEF68" s="431"/>
      <c r="AEG68" s="431"/>
      <c r="AEH68" s="431"/>
      <c r="AEI68" s="431"/>
      <c r="AEJ68" s="431"/>
      <c r="AEK68" s="431"/>
      <c r="AEL68" s="431"/>
      <c r="AEM68" s="431"/>
      <c r="AEN68" s="431"/>
      <c r="AEO68" s="431"/>
      <c r="AEP68" s="431"/>
      <c r="AEQ68" s="431"/>
      <c r="AER68" s="431"/>
      <c r="AES68" s="431"/>
      <c r="AET68" s="431"/>
      <c r="AEU68" s="431"/>
      <c r="AEV68" s="431"/>
      <c r="AEW68" s="431"/>
      <c r="AEX68" s="431"/>
      <c r="AEY68" s="431"/>
      <c r="AEZ68" s="431"/>
      <c r="AFA68" s="431"/>
      <c r="AFB68" s="431"/>
      <c r="AFC68" s="431"/>
      <c r="AFD68" s="431"/>
      <c r="AFE68" s="431"/>
      <c r="AFF68" s="431"/>
      <c r="AFG68" s="431"/>
      <c r="AFH68" s="431"/>
      <c r="AFI68" s="431"/>
      <c r="AFJ68" s="431"/>
      <c r="AFK68" s="431"/>
      <c r="AFL68" s="431"/>
      <c r="AFM68" s="431"/>
      <c r="AFN68" s="431"/>
      <c r="AFO68" s="431"/>
      <c r="AFP68" s="431"/>
      <c r="AFQ68" s="431"/>
      <c r="AFR68" s="431"/>
      <c r="AFS68" s="431"/>
      <c r="AFT68" s="431"/>
      <c r="AFU68" s="431"/>
      <c r="AFV68" s="431"/>
      <c r="AFW68" s="431"/>
      <c r="AFX68" s="431"/>
      <c r="AFY68" s="431"/>
      <c r="AFZ68" s="431"/>
      <c r="AGA68" s="431"/>
      <c r="AGB68" s="431"/>
      <c r="AGC68" s="431"/>
      <c r="AGD68" s="431"/>
      <c r="AGE68" s="431"/>
      <c r="AGF68" s="431"/>
      <c r="AGG68" s="431"/>
      <c r="AGH68" s="431"/>
      <c r="AGI68" s="431"/>
      <c r="AGJ68" s="431"/>
      <c r="AGK68" s="431"/>
      <c r="AGL68" s="431"/>
      <c r="AGM68" s="431"/>
      <c r="AGN68" s="431"/>
      <c r="AGO68" s="431"/>
      <c r="AGP68" s="431"/>
      <c r="AGQ68" s="431"/>
      <c r="AGR68" s="431"/>
      <c r="AGS68" s="431"/>
      <c r="AGT68" s="431"/>
      <c r="AGU68" s="431"/>
      <c r="AGV68" s="431"/>
      <c r="AGW68" s="431"/>
      <c r="AGX68" s="431"/>
      <c r="AGY68" s="431"/>
      <c r="AGZ68" s="431"/>
      <c r="AHA68" s="431"/>
      <c r="AHB68" s="431"/>
      <c r="AHC68" s="431"/>
      <c r="AHD68" s="431"/>
      <c r="AHE68" s="431"/>
      <c r="AHF68" s="431"/>
      <c r="AHG68" s="431"/>
      <c r="AHH68" s="431"/>
      <c r="AHI68" s="431"/>
      <c r="AHJ68" s="431"/>
      <c r="AHK68" s="431"/>
      <c r="AHL68" s="431"/>
      <c r="AHM68" s="431"/>
      <c r="AHN68" s="431"/>
      <c r="AHO68" s="431"/>
      <c r="AHP68" s="431"/>
      <c r="AHQ68" s="431"/>
      <c r="AHR68" s="431"/>
      <c r="AHS68" s="431"/>
      <c r="AHT68" s="431"/>
      <c r="AHU68" s="431"/>
      <c r="AHV68" s="431"/>
      <c r="AHW68" s="431"/>
      <c r="AHX68" s="431"/>
      <c r="AHY68" s="431"/>
      <c r="AHZ68" s="431"/>
      <c r="AIA68" s="431"/>
      <c r="AIB68" s="431"/>
      <c r="AIC68" s="431"/>
      <c r="AID68" s="431"/>
      <c r="AIE68" s="431"/>
      <c r="AIF68" s="431"/>
      <c r="AIG68" s="431"/>
      <c r="AIH68" s="431"/>
      <c r="AII68" s="431"/>
      <c r="AIJ68" s="431"/>
      <c r="AIK68" s="431"/>
      <c r="AIL68" s="431"/>
      <c r="AIM68" s="431"/>
      <c r="AIN68" s="431"/>
      <c r="AIO68" s="431"/>
      <c r="AIP68" s="431"/>
      <c r="AIQ68" s="431"/>
      <c r="AIR68" s="431"/>
      <c r="AIS68" s="431"/>
      <c r="AIT68" s="431"/>
      <c r="AIU68" s="431"/>
      <c r="AIV68" s="431"/>
      <c r="AIW68" s="431"/>
      <c r="AIX68" s="431"/>
      <c r="AIY68" s="431"/>
      <c r="AIZ68" s="431"/>
      <c r="AJA68" s="431"/>
      <c r="AJB68" s="431"/>
      <c r="AJC68" s="431"/>
      <c r="AJD68" s="431"/>
      <c r="AJE68" s="431"/>
      <c r="AJF68" s="431"/>
      <c r="AJG68" s="431"/>
      <c r="AJH68" s="431"/>
      <c r="AJI68" s="431"/>
      <c r="AJJ68" s="431"/>
      <c r="AJK68" s="431"/>
      <c r="AJL68" s="431"/>
      <c r="AJM68" s="431"/>
      <c r="AJN68" s="431"/>
      <c r="AJO68" s="431"/>
      <c r="AJP68" s="431"/>
      <c r="AJQ68" s="431"/>
      <c r="AJR68" s="431"/>
      <c r="AJS68" s="431"/>
      <c r="AJT68" s="431"/>
      <c r="AJU68" s="431"/>
      <c r="AJV68" s="431"/>
      <c r="AJW68" s="431"/>
      <c r="AJX68" s="431"/>
      <c r="AJY68" s="431"/>
      <c r="AJZ68" s="431"/>
      <c r="AKA68" s="431"/>
      <c r="AKB68" s="431"/>
      <c r="AKC68" s="431"/>
      <c r="AKD68" s="431"/>
      <c r="AKE68" s="431"/>
      <c r="AKF68" s="431"/>
      <c r="AKG68" s="431"/>
      <c r="AKH68" s="431"/>
      <c r="AKI68" s="431"/>
      <c r="AKJ68" s="431"/>
      <c r="AKK68" s="431"/>
      <c r="AKL68" s="431"/>
      <c r="AKM68" s="431"/>
      <c r="AKN68" s="431"/>
      <c r="AKO68" s="431"/>
      <c r="AKP68" s="431"/>
      <c r="AKQ68" s="431"/>
      <c r="AKR68" s="431"/>
      <c r="AKS68" s="431"/>
      <c r="AKT68" s="431"/>
      <c r="AKU68" s="431"/>
      <c r="AKV68" s="431"/>
      <c r="AKW68" s="431"/>
      <c r="AKX68" s="431"/>
      <c r="AKY68" s="431"/>
      <c r="AKZ68" s="431"/>
      <c r="ALA68" s="431"/>
      <c r="ALB68" s="431"/>
      <c r="ALC68" s="431"/>
      <c r="ALD68" s="431"/>
      <c r="ALE68" s="431"/>
      <c r="ALF68" s="431"/>
      <c r="ALG68" s="431"/>
      <c r="ALH68" s="431"/>
      <c r="ALI68" s="431"/>
      <c r="ALJ68" s="431"/>
      <c r="ALK68" s="431"/>
      <c r="ALL68" s="431"/>
      <c r="ALM68" s="431"/>
      <c r="ALN68" s="431"/>
      <c r="ALO68" s="431"/>
      <c r="ALP68" s="431"/>
      <c r="ALQ68" s="431"/>
      <c r="ALR68" s="431"/>
      <c r="ALS68" s="431"/>
      <c r="ALT68" s="431"/>
      <c r="ALU68" s="431"/>
      <c r="ALV68" s="431"/>
      <c r="ALW68" s="431"/>
      <c r="ALX68" s="431"/>
      <c r="ALY68" s="431"/>
      <c r="ALZ68" s="431"/>
      <c r="AMA68" s="431"/>
      <c r="AMB68" s="431"/>
      <c r="AMC68" s="431"/>
      <c r="AMD68" s="431"/>
      <c r="AME68" s="431"/>
      <c r="AMF68" s="431"/>
      <c r="AMG68" s="431"/>
      <c r="AMH68" s="431"/>
      <c r="AMI68" s="431"/>
      <c r="AMJ68" s="431"/>
      <c r="AMK68" s="431"/>
      <c r="AML68" s="431"/>
      <c r="AMM68" s="431"/>
      <c r="AMN68" s="431"/>
      <c r="AMO68" s="431"/>
      <c r="AMP68" s="431"/>
      <c r="AMQ68" s="431"/>
      <c r="AMR68" s="431"/>
      <c r="AMS68" s="431"/>
      <c r="AMT68" s="431"/>
      <c r="AMU68" s="431"/>
      <c r="AMV68" s="431"/>
      <c r="AMW68" s="431"/>
      <c r="AMX68" s="431"/>
      <c r="AMY68" s="431"/>
      <c r="AMZ68" s="431"/>
      <c r="ANA68" s="431"/>
      <c r="ANB68" s="431"/>
      <c r="ANC68" s="431"/>
      <c r="AND68" s="431"/>
      <c r="ANE68" s="431"/>
      <c r="ANF68" s="431"/>
      <c r="ANG68" s="431"/>
      <c r="ANH68" s="431"/>
      <c r="ANI68" s="431"/>
      <c r="ANJ68" s="431"/>
      <c r="ANK68" s="431"/>
      <c r="ANL68" s="431"/>
      <c r="ANM68" s="431"/>
      <c r="ANN68" s="431"/>
      <c r="ANO68" s="431"/>
      <c r="ANP68" s="431"/>
      <c r="ANQ68" s="431"/>
      <c r="ANR68" s="431"/>
      <c r="ANS68" s="431"/>
      <c r="ANT68" s="431"/>
      <c r="ANU68" s="431"/>
      <c r="ANV68" s="431"/>
      <c r="ANW68" s="431"/>
      <c r="ANX68" s="431"/>
      <c r="ANY68" s="431"/>
      <c r="ANZ68" s="431"/>
      <c r="AOA68" s="431"/>
      <c r="AOB68" s="431"/>
      <c r="AOC68" s="431"/>
      <c r="AOD68" s="431"/>
      <c r="AOE68" s="431"/>
      <c r="AOF68" s="431"/>
      <c r="AOG68" s="431"/>
      <c r="AOH68" s="431"/>
      <c r="AOI68" s="431"/>
      <c r="AOJ68" s="431"/>
      <c r="AOK68" s="431"/>
      <c r="AOL68" s="431"/>
      <c r="AOM68" s="431"/>
      <c r="AON68" s="431"/>
      <c r="AOO68" s="431"/>
      <c r="AOP68" s="431"/>
      <c r="AOQ68" s="431"/>
      <c r="AOR68" s="431"/>
      <c r="AOS68" s="431"/>
      <c r="AOT68" s="431"/>
      <c r="AOU68" s="431"/>
      <c r="AOV68" s="431"/>
      <c r="AOW68" s="431"/>
      <c r="AOX68" s="431"/>
      <c r="AOY68" s="431"/>
      <c r="AOZ68" s="431"/>
      <c r="APA68" s="431"/>
      <c r="APB68" s="431"/>
      <c r="APC68" s="431"/>
      <c r="APD68" s="431"/>
      <c r="APE68" s="431"/>
      <c r="APF68" s="431"/>
      <c r="APG68" s="431"/>
      <c r="APH68" s="431"/>
      <c r="API68" s="431"/>
      <c r="APJ68" s="431"/>
      <c r="APK68" s="431"/>
      <c r="APL68" s="431"/>
      <c r="APM68" s="431"/>
      <c r="APN68" s="431"/>
      <c r="APO68" s="431"/>
      <c r="APP68" s="431"/>
      <c r="APQ68" s="431"/>
      <c r="APR68" s="431"/>
      <c r="APS68" s="431"/>
      <c r="APT68" s="431"/>
      <c r="APU68" s="431"/>
      <c r="APV68" s="431"/>
      <c r="APW68" s="431"/>
      <c r="APX68" s="431"/>
      <c r="APY68" s="431"/>
      <c r="APZ68" s="431"/>
      <c r="AQA68" s="431"/>
      <c r="AQB68" s="431"/>
      <c r="AQC68" s="431"/>
      <c r="AQD68" s="431"/>
      <c r="AQE68" s="431"/>
      <c r="AQF68" s="431"/>
      <c r="AQG68" s="431"/>
      <c r="AQH68" s="431"/>
      <c r="AQI68" s="431"/>
      <c r="AQJ68" s="431"/>
      <c r="AQK68" s="431"/>
      <c r="AQL68" s="431"/>
      <c r="AQM68" s="431"/>
      <c r="AQN68" s="431"/>
      <c r="AQO68" s="431"/>
      <c r="AQP68" s="431"/>
      <c r="AQQ68" s="431"/>
      <c r="AQR68" s="431"/>
      <c r="AQS68" s="431"/>
      <c r="AQT68" s="431"/>
      <c r="AQU68" s="431"/>
      <c r="AQV68" s="431"/>
      <c r="AQW68" s="431"/>
      <c r="AQX68" s="431"/>
      <c r="AQY68" s="431"/>
      <c r="AQZ68" s="431"/>
      <c r="ARA68" s="431"/>
      <c r="ARB68" s="431"/>
      <c r="ARC68" s="431"/>
      <c r="ARD68" s="431"/>
      <c r="ARE68" s="431"/>
      <c r="ARF68" s="431"/>
      <c r="ARG68" s="431"/>
      <c r="ARH68" s="431"/>
      <c r="ARI68" s="431"/>
      <c r="ARJ68" s="431"/>
      <c r="ARK68" s="431"/>
      <c r="ARL68" s="431"/>
      <c r="ARM68" s="431"/>
      <c r="ARN68" s="431"/>
      <c r="ARO68" s="431"/>
      <c r="ARP68" s="431"/>
      <c r="ARQ68" s="431"/>
      <c r="ARR68" s="431"/>
      <c r="ARS68" s="431"/>
      <c r="ART68" s="431"/>
      <c r="ARU68" s="431"/>
      <c r="ARV68" s="431"/>
      <c r="ARW68" s="431"/>
      <c r="ARX68" s="431"/>
      <c r="ARY68" s="431"/>
      <c r="ARZ68" s="431"/>
      <c r="ASA68" s="431"/>
      <c r="ASB68" s="431"/>
      <c r="ASC68" s="431"/>
      <c r="ASD68" s="431"/>
      <c r="ASE68" s="431"/>
      <c r="ASF68" s="431"/>
      <c r="ASG68" s="431"/>
      <c r="ASH68" s="431"/>
      <c r="ASI68" s="431"/>
      <c r="ASJ68" s="431"/>
      <c r="ASK68" s="431"/>
      <c r="ASL68" s="431"/>
      <c r="ASM68" s="431"/>
      <c r="ASN68" s="431"/>
      <c r="ASO68" s="431"/>
      <c r="ASP68" s="431"/>
      <c r="ASQ68" s="431"/>
      <c r="ASR68" s="431"/>
      <c r="ASS68" s="431"/>
      <c r="AST68" s="431"/>
      <c r="ASU68" s="431"/>
      <c r="ASV68" s="431"/>
      <c r="ASW68" s="431"/>
      <c r="ASX68" s="431"/>
      <c r="ASY68" s="431"/>
      <c r="ASZ68" s="431"/>
      <c r="ATA68" s="431"/>
      <c r="ATB68" s="431"/>
      <c r="ATC68" s="431"/>
      <c r="ATD68" s="431"/>
      <c r="ATE68" s="431"/>
      <c r="ATF68" s="431"/>
      <c r="ATG68" s="431"/>
      <c r="ATH68" s="431"/>
      <c r="ATI68" s="431"/>
      <c r="ATJ68" s="431"/>
      <c r="ATK68" s="431"/>
      <c r="ATL68" s="431"/>
      <c r="ATM68" s="431"/>
      <c r="ATN68" s="431"/>
      <c r="ATO68" s="431"/>
      <c r="ATP68" s="431"/>
      <c r="ATQ68" s="431"/>
      <c r="ATR68" s="431"/>
      <c r="ATS68" s="431"/>
      <c r="ATT68" s="431"/>
      <c r="ATU68" s="431"/>
      <c r="ATV68" s="431"/>
      <c r="ATW68" s="431"/>
      <c r="ATX68" s="431"/>
      <c r="ATY68" s="431"/>
      <c r="ATZ68" s="431"/>
      <c r="AUA68" s="431"/>
      <c r="AUB68" s="431"/>
      <c r="AUC68" s="431"/>
      <c r="AUD68" s="431"/>
      <c r="AUE68" s="431"/>
      <c r="AUF68" s="431"/>
      <c r="AUG68" s="431"/>
      <c r="AUH68" s="431"/>
      <c r="AUI68" s="431"/>
      <c r="AUJ68" s="431"/>
      <c r="AUK68" s="431"/>
      <c r="AUL68" s="431"/>
      <c r="AUM68" s="431"/>
      <c r="AUN68" s="431"/>
      <c r="AUO68" s="431"/>
      <c r="AUP68" s="431"/>
      <c r="AUQ68" s="431"/>
      <c r="AUR68" s="431"/>
      <c r="AUS68" s="431"/>
      <c r="AUT68" s="431"/>
      <c r="AUU68" s="431"/>
      <c r="AUV68" s="431"/>
      <c r="AUW68" s="431"/>
      <c r="AUX68" s="431"/>
      <c r="AUY68" s="431"/>
      <c r="AUZ68" s="431"/>
      <c r="AVA68" s="431"/>
      <c r="AVB68" s="431"/>
      <c r="AVC68" s="431"/>
      <c r="AVD68" s="431"/>
      <c r="AVE68" s="431"/>
      <c r="AVF68" s="431"/>
      <c r="AVG68" s="431"/>
      <c r="AVH68" s="431"/>
      <c r="AVI68" s="431"/>
      <c r="AVJ68" s="431"/>
      <c r="AVK68" s="431"/>
      <c r="AVL68" s="431"/>
      <c r="AVM68" s="431"/>
      <c r="AVN68" s="431"/>
      <c r="AVO68" s="431"/>
      <c r="AVP68" s="431"/>
      <c r="AVQ68" s="431"/>
      <c r="AVR68" s="431"/>
      <c r="AVS68" s="431"/>
      <c r="AVT68" s="431"/>
      <c r="AVU68" s="431"/>
      <c r="AVV68" s="431"/>
      <c r="AVW68" s="431"/>
      <c r="AVX68" s="431"/>
      <c r="AVY68" s="431"/>
      <c r="AVZ68" s="431"/>
      <c r="AWA68" s="431"/>
      <c r="AWB68" s="431"/>
      <c r="AWC68" s="431"/>
      <c r="AWD68" s="431"/>
      <c r="AWE68" s="431"/>
      <c r="AWF68" s="431"/>
      <c r="AWG68" s="431"/>
      <c r="AWH68" s="431"/>
      <c r="AWI68" s="431"/>
      <c r="AWJ68" s="431"/>
      <c r="AWK68" s="431"/>
      <c r="AWL68" s="431"/>
      <c r="AWM68" s="431"/>
      <c r="AWN68" s="431"/>
      <c r="AWO68" s="431"/>
      <c r="AWP68" s="431"/>
      <c r="AWQ68" s="431"/>
      <c r="AWR68" s="431"/>
      <c r="AWS68" s="431"/>
      <c r="AWT68" s="431"/>
      <c r="AWU68" s="431"/>
      <c r="AWV68" s="431"/>
      <c r="AWW68" s="431"/>
      <c r="AWX68" s="431"/>
      <c r="AWY68" s="431"/>
      <c r="AWZ68" s="431"/>
      <c r="AXA68" s="431"/>
      <c r="AXB68" s="431"/>
      <c r="AXC68" s="431"/>
      <c r="AXD68" s="431"/>
      <c r="AXE68" s="431"/>
      <c r="AXF68" s="431"/>
      <c r="AXG68" s="431"/>
      <c r="AXH68" s="431"/>
      <c r="AXI68" s="431"/>
      <c r="AXJ68" s="431"/>
      <c r="AXK68" s="431"/>
      <c r="AXL68" s="431"/>
      <c r="AXM68" s="431"/>
      <c r="AXN68" s="431"/>
      <c r="AXO68" s="431"/>
      <c r="AXP68" s="431"/>
      <c r="AXQ68" s="431"/>
      <c r="AXR68" s="431"/>
      <c r="AXS68" s="431"/>
      <c r="AXT68" s="431"/>
      <c r="AXU68" s="431"/>
      <c r="AXV68" s="431"/>
      <c r="AXW68" s="431"/>
      <c r="AXX68" s="431"/>
      <c r="AXY68" s="431"/>
      <c r="AXZ68" s="431"/>
      <c r="AYA68" s="431"/>
      <c r="AYB68" s="431"/>
      <c r="AYC68" s="431"/>
      <c r="AYD68" s="431"/>
      <c r="AYE68" s="431"/>
      <c r="AYF68" s="431"/>
      <c r="AYG68" s="431"/>
      <c r="AYH68" s="431"/>
      <c r="AYI68" s="431"/>
      <c r="AYJ68" s="431"/>
      <c r="AYK68" s="431"/>
      <c r="AYL68" s="431"/>
      <c r="AYM68" s="431"/>
      <c r="AYN68" s="431"/>
      <c r="AYO68" s="431"/>
      <c r="AYP68" s="431"/>
      <c r="AYQ68" s="431"/>
      <c r="AYR68" s="431"/>
      <c r="AYS68" s="431"/>
      <c r="AYT68" s="431"/>
      <c r="AYU68" s="431"/>
      <c r="AYV68" s="431"/>
      <c r="AYW68" s="431"/>
      <c r="AYX68" s="431"/>
      <c r="AYY68" s="431"/>
      <c r="AYZ68" s="431"/>
      <c r="AZA68" s="431"/>
      <c r="AZB68" s="431"/>
      <c r="AZC68" s="431"/>
      <c r="AZD68" s="431"/>
      <c r="AZE68" s="431"/>
      <c r="AZF68" s="431"/>
      <c r="AZG68" s="431"/>
      <c r="AZH68" s="431"/>
      <c r="AZI68" s="431"/>
      <c r="AZJ68" s="431"/>
      <c r="AZK68" s="431"/>
      <c r="AZL68" s="431"/>
      <c r="AZM68" s="431"/>
      <c r="AZN68" s="431"/>
      <c r="AZO68" s="431"/>
      <c r="AZP68" s="431"/>
      <c r="AZQ68" s="431"/>
      <c r="AZR68" s="431"/>
      <c r="AZS68" s="431"/>
      <c r="AZT68" s="431"/>
      <c r="AZU68" s="431"/>
      <c r="AZV68" s="431"/>
      <c r="AZW68" s="431"/>
      <c r="AZX68" s="431"/>
      <c r="AZY68" s="431"/>
      <c r="AZZ68" s="431"/>
      <c r="BAA68" s="431"/>
      <c r="BAB68" s="431"/>
      <c r="BAC68" s="431"/>
      <c r="BAD68" s="431"/>
      <c r="BAE68" s="431"/>
      <c r="BAF68" s="431"/>
      <c r="BAG68" s="431"/>
      <c r="BAH68" s="431"/>
      <c r="BAI68" s="431"/>
      <c r="BAJ68" s="431"/>
      <c r="BAK68" s="431"/>
      <c r="BAL68" s="431"/>
      <c r="BAM68" s="431"/>
      <c r="BAN68" s="431"/>
      <c r="BAO68" s="431"/>
      <c r="BAP68" s="431"/>
      <c r="BAQ68" s="431"/>
      <c r="BAR68" s="431"/>
      <c r="BAS68" s="431"/>
      <c r="BAT68" s="431"/>
      <c r="BAU68" s="431"/>
      <c r="BAV68" s="431"/>
      <c r="BAW68" s="431"/>
      <c r="BAX68" s="431"/>
      <c r="BAY68" s="431"/>
      <c r="BAZ68" s="431"/>
      <c r="BBA68" s="431"/>
      <c r="BBB68" s="431"/>
      <c r="BBC68" s="431"/>
      <c r="BBD68" s="431"/>
      <c r="BBE68" s="431"/>
      <c r="BBF68" s="431"/>
      <c r="BBG68" s="431"/>
      <c r="BBH68" s="431"/>
      <c r="BBI68" s="431"/>
      <c r="BBJ68" s="431"/>
      <c r="BBK68" s="431"/>
      <c r="BBL68" s="431"/>
      <c r="BBM68" s="431"/>
      <c r="BBN68" s="431"/>
      <c r="BBO68" s="431"/>
      <c r="BBP68" s="431"/>
      <c r="BBQ68" s="431"/>
      <c r="BBR68" s="431"/>
      <c r="BBS68" s="431"/>
      <c r="BBT68" s="431"/>
      <c r="BBU68" s="431"/>
      <c r="BBV68" s="431"/>
      <c r="BBW68" s="431"/>
      <c r="BBX68" s="431"/>
      <c r="BBY68" s="431"/>
      <c r="BBZ68" s="431"/>
      <c r="BCA68" s="431"/>
      <c r="BCB68" s="431"/>
      <c r="BCC68" s="431"/>
      <c r="BCD68" s="431"/>
      <c r="BCE68" s="431"/>
      <c r="BCF68" s="431"/>
      <c r="BCG68" s="431"/>
      <c r="BCH68" s="431"/>
      <c r="BCI68" s="431"/>
      <c r="BCJ68" s="431"/>
      <c r="BCK68" s="431"/>
      <c r="BCL68" s="431"/>
      <c r="BCM68" s="431"/>
      <c r="BCN68" s="431"/>
      <c r="BCO68" s="431"/>
      <c r="BCP68" s="431"/>
      <c r="BCQ68" s="431"/>
      <c r="BCR68" s="431"/>
      <c r="BCS68" s="431"/>
      <c r="BCT68" s="431"/>
      <c r="BCU68" s="431"/>
      <c r="BCV68" s="431"/>
      <c r="BCW68" s="431"/>
      <c r="BCX68" s="431"/>
      <c r="BCY68" s="431"/>
      <c r="BCZ68" s="431"/>
      <c r="BDA68" s="431"/>
      <c r="BDB68" s="431"/>
      <c r="BDC68" s="431"/>
      <c r="BDD68" s="431"/>
      <c r="BDE68" s="431"/>
      <c r="BDF68" s="431"/>
      <c r="BDG68" s="431"/>
      <c r="BDH68" s="431"/>
      <c r="BDI68" s="431"/>
      <c r="BDJ68" s="431"/>
      <c r="BDK68" s="431"/>
      <c r="BDL68" s="431"/>
      <c r="BDM68" s="431"/>
      <c r="BDN68" s="431"/>
      <c r="BDO68" s="431"/>
      <c r="BDP68" s="431"/>
      <c r="BDQ68" s="431"/>
      <c r="BDR68" s="431"/>
      <c r="BDS68" s="431"/>
      <c r="BDT68" s="431"/>
      <c r="BDU68" s="431"/>
      <c r="BDV68" s="431"/>
      <c r="BDW68" s="431"/>
      <c r="BDX68" s="431"/>
      <c r="BDY68" s="431"/>
      <c r="BDZ68" s="431"/>
      <c r="BEA68" s="431"/>
      <c r="BEB68" s="431"/>
      <c r="BEC68" s="431"/>
      <c r="BED68" s="431"/>
      <c r="BEE68" s="431"/>
      <c r="BEF68" s="431"/>
      <c r="BEG68" s="431"/>
      <c r="BEH68" s="431"/>
      <c r="BEI68" s="431"/>
      <c r="BEJ68" s="431"/>
      <c r="BEK68" s="431"/>
      <c r="BEL68" s="431"/>
      <c r="BEM68" s="431"/>
      <c r="BEN68" s="431"/>
      <c r="BEO68" s="431"/>
      <c r="BEP68" s="431"/>
      <c r="BEQ68" s="431"/>
      <c r="BER68" s="431"/>
      <c r="BES68" s="431"/>
      <c r="BET68" s="431"/>
      <c r="BEU68" s="431"/>
      <c r="BEV68" s="431"/>
      <c r="BEW68" s="431"/>
      <c r="BEX68" s="431"/>
      <c r="BEY68" s="431"/>
      <c r="BEZ68" s="431"/>
      <c r="BFA68" s="431"/>
      <c r="BFB68" s="431"/>
      <c r="BFC68" s="431"/>
      <c r="BFD68" s="431"/>
      <c r="BFE68" s="431"/>
      <c r="BFF68" s="431"/>
      <c r="BFG68" s="431"/>
      <c r="BFH68" s="431"/>
      <c r="BFI68" s="431"/>
      <c r="BFJ68" s="431"/>
      <c r="BFK68" s="431"/>
      <c r="BFL68" s="431"/>
      <c r="BFM68" s="431"/>
      <c r="BFN68" s="431"/>
      <c r="BFO68" s="431"/>
      <c r="BFP68" s="431"/>
      <c r="BFQ68" s="431"/>
      <c r="BFR68" s="431"/>
      <c r="BFS68" s="431"/>
      <c r="BFT68" s="431"/>
      <c r="BFU68" s="431"/>
      <c r="BFV68" s="431"/>
      <c r="BFW68" s="431"/>
      <c r="BFX68" s="431"/>
      <c r="BFY68" s="431"/>
      <c r="BFZ68" s="431"/>
      <c r="BGA68" s="431"/>
      <c r="BGB68" s="431"/>
      <c r="BGC68" s="431"/>
      <c r="BGD68" s="431"/>
      <c r="BGE68" s="431"/>
      <c r="BGF68" s="431"/>
      <c r="BGG68" s="431"/>
      <c r="BGH68" s="431"/>
      <c r="BGI68" s="431"/>
      <c r="BGJ68" s="431"/>
      <c r="BGK68" s="431"/>
      <c r="BGL68" s="431"/>
      <c r="BGM68" s="431"/>
      <c r="BGN68" s="431"/>
      <c r="BGO68" s="431"/>
      <c r="BGP68" s="431"/>
      <c r="BGQ68" s="431"/>
      <c r="BGR68" s="431"/>
      <c r="BGS68" s="431"/>
      <c r="BGT68" s="431"/>
      <c r="BGU68" s="431"/>
      <c r="BGV68" s="431"/>
      <c r="BGW68" s="431"/>
      <c r="BGX68" s="431"/>
      <c r="BGY68" s="431"/>
      <c r="BGZ68" s="431"/>
      <c r="BHA68" s="431"/>
      <c r="BHB68" s="431"/>
      <c r="BHC68" s="431"/>
      <c r="BHD68" s="431"/>
      <c r="BHE68" s="431"/>
      <c r="BHF68" s="431"/>
      <c r="BHG68" s="431"/>
      <c r="BHH68" s="431"/>
      <c r="BHI68" s="431"/>
      <c r="BHJ68" s="431"/>
      <c r="BHK68" s="431"/>
      <c r="BHL68" s="431"/>
      <c r="BHM68" s="431"/>
      <c r="BHN68" s="431"/>
      <c r="BHO68" s="431"/>
      <c r="BHP68" s="431"/>
      <c r="BHQ68" s="431"/>
      <c r="BHR68" s="431"/>
      <c r="BHS68" s="431"/>
      <c r="BHT68" s="431"/>
      <c r="BHU68" s="431"/>
      <c r="BHV68" s="431"/>
      <c r="BHW68" s="431"/>
      <c r="BHX68" s="431"/>
      <c r="BHY68" s="431"/>
      <c r="BHZ68" s="431"/>
      <c r="BIA68" s="431"/>
      <c r="BIB68" s="431"/>
      <c r="BIC68" s="431"/>
      <c r="BID68" s="431"/>
      <c r="BIE68" s="431"/>
      <c r="BIF68" s="431"/>
      <c r="BIG68" s="431"/>
      <c r="BIH68" s="431"/>
      <c r="BII68" s="431"/>
      <c r="BIJ68" s="431"/>
      <c r="BIK68" s="431"/>
      <c r="BIL68" s="431"/>
      <c r="BIM68" s="431"/>
      <c r="BIN68" s="431"/>
      <c r="BIO68" s="431"/>
      <c r="BIP68" s="431"/>
      <c r="BIQ68" s="431"/>
      <c r="BIR68" s="431"/>
      <c r="BIS68" s="431"/>
      <c r="BIT68" s="431"/>
      <c r="BIU68" s="431"/>
      <c r="BIV68" s="431"/>
      <c r="BIW68" s="431"/>
      <c r="BIX68" s="431"/>
      <c r="BIY68" s="431"/>
      <c r="BIZ68" s="431"/>
      <c r="BJA68" s="431"/>
      <c r="BJB68" s="431"/>
      <c r="BJC68" s="431"/>
      <c r="BJD68" s="431"/>
      <c r="BJE68" s="431"/>
      <c r="BJF68" s="431"/>
      <c r="BJG68" s="431"/>
      <c r="BJH68" s="431"/>
      <c r="BJI68" s="431"/>
      <c r="BJJ68" s="431"/>
      <c r="BJK68" s="431"/>
      <c r="BJL68" s="431"/>
      <c r="BJM68" s="431"/>
      <c r="BJN68" s="431"/>
      <c r="BJO68" s="431"/>
      <c r="BJP68" s="431"/>
      <c r="BJQ68" s="431"/>
      <c r="BJR68" s="431"/>
      <c r="BJS68" s="431"/>
      <c r="BJT68" s="431"/>
      <c r="BJU68" s="431"/>
      <c r="BJV68" s="431"/>
      <c r="BJW68" s="431"/>
      <c r="BJX68" s="431"/>
      <c r="BJY68" s="431"/>
      <c r="BJZ68" s="431"/>
      <c r="BKA68" s="431"/>
      <c r="BKB68" s="431"/>
      <c r="BKC68" s="431"/>
      <c r="BKD68" s="431"/>
      <c r="BKE68" s="431"/>
      <c r="BKF68" s="431"/>
      <c r="BKG68" s="431"/>
      <c r="BKH68" s="431"/>
      <c r="BKI68" s="431"/>
      <c r="BKJ68" s="431"/>
      <c r="BKK68" s="431"/>
      <c r="BKL68" s="431"/>
      <c r="BKM68" s="431"/>
      <c r="BKN68" s="431"/>
      <c r="BKO68" s="431"/>
      <c r="BKP68" s="431"/>
      <c r="BKQ68" s="431"/>
      <c r="BKR68" s="431"/>
      <c r="BKS68" s="431"/>
      <c r="BKT68" s="431"/>
      <c r="BKU68" s="431"/>
      <c r="BKV68" s="431"/>
      <c r="BKW68" s="431"/>
      <c r="BKX68" s="431"/>
      <c r="BKY68" s="431"/>
      <c r="BKZ68" s="431"/>
      <c r="BLA68" s="431"/>
      <c r="BLB68" s="431"/>
      <c r="BLC68" s="431"/>
      <c r="BLD68" s="431"/>
      <c r="BLE68" s="431"/>
      <c r="BLF68" s="431"/>
      <c r="BLG68" s="431"/>
      <c r="BLH68" s="431"/>
      <c r="BLI68" s="431"/>
      <c r="BLJ68" s="431"/>
      <c r="BLK68" s="431"/>
      <c r="BLL68" s="431"/>
      <c r="BLM68" s="431"/>
      <c r="BLN68" s="431"/>
      <c r="BLO68" s="431"/>
      <c r="BLP68" s="431"/>
      <c r="BLQ68" s="431"/>
      <c r="BLR68" s="431"/>
      <c r="BLS68" s="431"/>
      <c r="BLT68" s="431"/>
      <c r="BLU68" s="431"/>
      <c r="BLV68" s="431"/>
      <c r="BLW68" s="431"/>
      <c r="BLX68" s="431"/>
      <c r="BLY68" s="431"/>
      <c r="BLZ68" s="431"/>
      <c r="BMA68" s="431"/>
      <c r="BMB68" s="431"/>
      <c r="BMC68" s="431"/>
      <c r="BMD68" s="431"/>
      <c r="BME68" s="431"/>
      <c r="BMF68" s="431"/>
      <c r="BMG68" s="431"/>
      <c r="BMH68" s="431"/>
      <c r="BMI68" s="431"/>
      <c r="BMJ68" s="431"/>
      <c r="BMK68" s="431"/>
      <c r="BML68" s="431"/>
      <c r="BMM68" s="431"/>
      <c r="BMN68" s="431"/>
      <c r="BMO68" s="431"/>
      <c r="BMP68" s="431"/>
      <c r="BMQ68" s="431"/>
      <c r="BMR68" s="431"/>
      <c r="BMS68" s="431"/>
      <c r="BMT68" s="431"/>
      <c r="BMU68" s="431"/>
      <c r="BMV68" s="431"/>
      <c r="BMW68" s="431"/>
      <c r="BMX68" s="431"/>
      <c r="BMY68" s="431"/>
      <c r="BMZ68" s="431"/>
      <c r="BNA68" s="431"/>
      <c r="BNB68" s="431"/>
      <c r="BNC68" s="431"/>
      <c r="BND68" s="431"/>
      <c r="BNE68" s="431"/>
      <c r="BNF68" s="431"/>
      <c r="BNG68" s="431"/>
      <c r="BNH68" s="431"/>
      <c r="BNI68" s="431"/>
      <c r="BNJ68" s="431"/>
      <c r="BNK68" s="431"/>
      <c r="BNL68" s="431"/>
      <c r="BNM68" s="431"/>
      <c r="BNN68" s="431"/>
      <c r="BNO68" s="431"/>
      <c r="BNP68" s="431"/>
      <c r="BNQ68" s="431"/>
      <c r="BNR68" s="431"/>
      <c r="BNS68" s="431"/>
      <c r="BNT68" s="431"/>
      <c r="BNU68" s="431"/>
      <c r="BNV68" s="431"/>
      <c r="BNW68" s="431"/>
      <c r="BNX68" s="431"/>
      <c r="BNY68" s="431"/>
      <c r="BNZ68" s="431"/>
      <c r="BOA68" s="431"/>
      <c r="BOB68" s="431"/>
      <c r="BOC68" s="431"/>
      <c r="BOD68" s="431"/>
      <c r="BOE68" s="431"/>
      <c r="BOF68" s="431"/>
      <c r="BOG68" s="431"/>
      <c r="BOH68" s="431"/>
      <c r="BOI68" s="431"/>
      <c r="BOJ68" s="431"/>
      <c r="BOK68" s="431"/>
      <c r="BOL68" s="431"/>
      <c r="BOM68" s="431"/>
      <c r="BON68" s="431"/>
      <c r="BOO68" s="431"/>
      <c r="BOP68" s="431"/>
      <c r="BOQ68" s="431"/>
      <c r="BOR68" s="431"/>
      <c r="BOS68" s="431"/>
      <c r="BOT68" s="431"/>
      <c r="BOU68" s="431"/>
      <c r="BOV68" s="431"/>
      <c r="BOW68" s="431"/>
      <c r="BOX68" s="431"/>
      <c r="BOY68" s="431"/>
      <c r="BOZ68" s="431"/>
      <c r="BPA68" s="431"/>
      <c r="BPB68" s="431"/>
      <c r="BPC68" s="431"/>
      <c r="BPD68" s="431"/>
      <c r="BPE68" s="431"/>
      <c r="BPF68" s="431"/>
      <c r="BPG68" s="431"/>
      <c r="BPH68" s="431"/>
      <c r="BPI68" s="431"/>
      <c r="BPJ68" s="431"/>
      <c r="BPK68" s="431"/>
      <c r="BPL68" s="431"/>
      <c r="BPM68" s="431"/>
      <c r="BPN68" s="431"/>
      <c r="BPO68" s="431"/>
      <c r="BPP68" s="431"/>
      <c r="BPQ68" s="431"/>
      <c r="BPR68" s="431"/>
      <c r="BPS68" s="431"/>
      <c r="BPT68" s="431"/>
      <c r="BPU68" s="431"/>
      <c r="BPV68" s="431"/>
      <c r="BPW68" s="431"/>
      <c r="BPX68" s="431"/>
      <c r="BPY68" s="431"/>
      <c r="BPZ68" s="431"/>
      <c r="BQA68" s="431"/>
      <c r="BQB68" s="431"/>
      <c r="BQC68" s="431"/>
      <c r="BQD68" s="431"/>
      <c r="BQE68" s="431"/>
      <c r="BQF68" s="431"/>
      <c r="BQG68" s="431"/>
      <c r="BQH68" s="431"/>
      <c r="BQI68" s="431"/>
      <c r="BQJ68" s="431"/>
      <c r="BQK68" s="431"/>
      <c r="BQL68" s="431"/>
      <c r="BQM68" s="431"/>
      <c r="BQN68" s="431"/>
      <c r="BQO68" s="431"/>
      <c r="BQP68" s="431"/>
      <c r="BQQ68" s="431"/>
      <c r="BQR68" s="431"/>
      <c r="BQS68" s="431"/>
      <c r="BQT68" s="431"/>
      <c r="BQU68" s="431"/>
      <c r="BQV68" s="431"/>
      <c r="BQW68" s="431"/>
      <c r="BQX68" s="431"/>
      <c r="BQY68" s="431"/>
      <c r="BQZ68" s="431"/>
      <c r="BRA68" s="431"/>
      <c r="BRB68" s="431"/>
      <c r="BRC68" s="431"/>
      <c r="BRD68" s="431"/>
      <c r="BRE68" s="431"/>
      <c r="BRF68" s="431"/>
      <c r="BRG68" s="431"/>
      <c r="BRH68" s="431"/>
      <c r="BRI68" s="431"/>
      <c r="BRJ68" s="431"/>
      <c r="BRK68" s="431"/>
      <c r="BRL68" s="431"/>
      <c r="BRM68" s="431"/>
      <c r="BRN68" s="431"/>
      <c r="BRO68" s="431"/>
      <c r="BRP68" s="431"/>
      <c r="BRQ68" s="431"/>
      <c r="BRR68" s="431"/>
      <c r="BRS68" s="431"/>
      <c r="BRT68" s="431"/>
      <c r="BRU68" s="431"/>
      <c r="BRV68" s="431"/>
      <c r="BRW68" s="431"/>
      <c r="BRX68" s="431"/>
      <c r="BRY68" s="431"/>
      <c r="BRZ68" s="431"/>
      <c r="BSA68" s="431"/>
      <c r="BSB68" s="431"/>
      <c r="BSC68" s="431"/>
      <c r="BSD68" s="431"/>
      <c r="BSE68" s="431"/>
      <c r="BSF68" s="431"/>
      <c r="BSG68" s="431"/>
      <c r="BSH68" s="431"/>
      <c r="BSI68" s="431"/>
      <c r="BSJ68" s="431"/>
      <c r="BSK68" s="431"/>
      <c r="BSL68" s="431"/>
      <c r="BSM68" s="431"/>
      <c r="BSN68" s="431"/>
      <c r="BSO68" s="431"/>
      <c r="BSP68" s="431"/>
      <c r="BSQ68" s="431"/>
      <c r="BSR68" s="431"/>
      <c r="BSS68" s="431"/>
      <c r="BST68" s="431"/>
      <c r="BSU68" s="431"/>
      <c r="BSV68" s="431"/>
      <c r="BSW68" s="431"/>
      <c r="BSX68" s="431"/>
      <c r="BSY68" s="431"/>
      <c r="BSZ68" s="431"/>
      <c r="BTA68" s="431"/>
      <c r="BTB68" s="431"/>
      <c r="BTC68" s="431"/>
      <c r="BTD68" s="431"/>
      <c r="BTE68" s="431"/>
      <c r="BTF68" s="431"/>
      <c r="BTG68" s="431"/>
      <c r="BTH68" s="431"/>
      <c r="BTI68" s="431"/>
      <c r="BTJ68" s="431"/>
      <c r="BTK68" s="431"/>
      <c r="BTL68" s="431"/>
      <c r="BTM68" s="431"/>
      <c r="BTN68" s="431"/>
      <c r="BTO68" s="431"/>
      <c r="BTP68" s="431"/>
      <c r="BTQ68" s="431"/>
      <c r="BTR68" s="431"/>
      <c r="BTS68" s="431"/>
      <c r="BTT68" s="431"/>
      <c r="BTU68" s="431"/>
      <c r="BTV68" s="431"/>
      <c r="BTW68" s="431"/>
      <c r="BTX68" s="431"/>
      <c r="BTY68" s="431"/>
      <c r="BTZ68" s="431"/>
      <c r="BUA68" s="431"/>
      <c r="BUB68" s="431"/>
      <c r="BUC68" s="431"/>
      <c r="BUD68" s="431"/>
      <c r="BUE68" s="431"/>
      <c r="BUF68" s="431"/>
      <c r="BUG68" s="431"/>
      <c r="BUH68" s="431"/>
      <c r="BUI68" s="431"/>
      <c r="BUJ68" s="431"/>
      <c r="BUK68" s="431"/>
      <c r="BUL68" s="431"/>
      <c r="BUM68" s="431"/>
      <c r="BUN68" s="431"/>
      <c r="BUO68" s="431"/>
      <c r="BUP68" s="431"/>
      <c r="BUQ68" s="431"/>
      <c r="BUR68" s="431"/>
      <c r="BUS68" s="431"/>
      <c r="BUT68" s="431"/>
      <c r="BUU68" s="431"/>
      <c r="BUV68" s="431"/>
      <c r="BUW68" s="431"/>
      <c r="BUX68" s="431"/>
      <c r="BUY68" s="431"/>
      <c r="BUZ68" s="431"/>
      <c r="BVA68" s="431"/>
      <c r="BVB68" s="431"/>
      <c r="BVC68" s="431"/>
      <c r="BVD68" s="431"/>
      <c r="BVE68" s="431"/>
      <c r="BVF68" s="431"/>
      <c r="BVG68" s="431"/>
      <c r="BVH68" s="431"/>
      <c r="BVI68" s="431"/>
      <c r="BVJ68" s="431"/>
      <c r="BVK68" s="431"/>
      <c r="BVL68" s="431"/>
      <c r="BVM68" s="431"/>
      <c r="BVN68" s="431"/>
      <c r="BVO68" s="431"/>
      <c r="BVP68" s="431"/>
      <c r="BVQ68" s="431"/>
      <c r="BVR68" s="431"/>
      <c r="BVS68" s="431"/>
      <c r="BVT68" s="431"/>
      <c r="BVU68" s="431"/>
      <c r="BVV68" s="431"/>
      <c r="BVW68" s="431"/>
      <c r="BVX68" s="431"/>
      <c r="BVY68" s="431"/>
      <c r="BVZ68" s="431"/>
      <c r="BWA68" s="431"/>
      <c r="BWB68" s="431"/>
      <c r="BWC68" s="431"/>
      <c r="BWD68" s="431"/>
      <c r="BWE68" s="431"/>
      <c r="BWF68" s="431"/>
      <c r="BWG68" s="431"/>
      <c r="BWH68" s="431"/>
      <c r="BWI68" s="431"/>
      <c r="BWJ68" s="431"/>
      <c r="BWK68" s="431"/>
      <c r="BWL68" s="431"/>
      <c r="BWM68" s="431"/>
      <c r="BWN68" s="431"/>
      <c r="BWO68" s="431"/>
      <c r="BWP68" s="431"/>
      <c r="BWQ68" s="431"/>
      <c r="BWR68" s="431"/>
      <c r="BWS68" s="431"/>
      <c r="BWT68" s="431"/>
      <c r="BWU68" s="431"/>
      <c r="BWV68" s="431"/>
      <c r="BWW68" s="431"/>
      <c r="BWX68" s="431"/>
      <c r="BWY68" s="431"/>
      <c r="BWZ68" s="431"/>
      <c r="BXA68" s="431"/>
      <c r="BXB68" s="431"/>
      <c r="BXC68" s="431"/>
      <c r="BXD68" s="431"/>
      <c r="BXE68" s="431"/>
      <c r="BXF68" s="431"/>
      <c r="BXG68" s="431"/>
      <c r="BXH68" s="431"/>
      <c r="BXI68" s="431"/>
      <c r="BXJ68" s="431"/>
      <c r="BXK68" s="431"/>
      <c r="BXL68" s="431"/>
      <c r="BXM68" s="431"/>
      <c r="BXN68" s="431"/>
      <c r="BXO68" s="431"/>
      <c r="BXP68" s="431"/>
      <c r="BXQ68" s="431"/>
      <c r="BXR68" s="431"/>
      <c r="BXS68" s="431"/>
      <c r="BXT68" s="431"/>
      <c r="BXU68" s="431"/>
      <c r="BXV68" s="431"/>
      <c r="BXW68" s="431"/>
      <c r="BXX68" s="431"/>
      <c r="BXY68" s="431"/>
      <c r="BXZ68" s="431"/>
      <c r="BYA68" s="431"/>
      <c r="BYB68" s="431"/>
      <c r="BYC68" s="431"/>
      <c r="BYD68" s="431"/>
      <c r="BYE68" s="431"/>
      <c r="BYF68" s="431"/>
      <c r="BYG68" s="431"/>
      <c r="BYH68" s="431"/>
      <c r="BYI68" s="431"/>
      <c r="BYJ68" s="431"/>
      <c r="BYK68" s="431"/>
      <c r="BYL68" s="431"/>
      <c r="BYM68" s="431"/>
      <c r="BYN68" s="431"/>
      <c r="BYO68" s="431"/>
      <c r="BYP68" s="431"/>
      <c r="BYQ68" s="431"/>
      <c r="BYR68" s="431"/>
      <c r="BYS68" s="431"/>
      <c r="BYT68" s="431"/>
      <c r="BYU68" s="431"/>
      <c r="BYV68" s="431"/>
      <c r="BYW68" s="431"/>
      <c r="BYX68" s="431"/>
      <c r="BYY68" s="431"/>
      <c r="BYZ68" s="431"/>
      <c r="BZA68" s="431"/>
      <c r="BZB68" s="431"/>
      <c r="BZC68" s="431"/>
      <c r="BZD68" s="431"/>
      <c r="BZE68" s="431"/>
      <c r="BZF68" s="431"/>
      <c r="BZG68" s="431"/>
      <c r="BZH68" s="431"/>
      <c r="BZI68" s="431"/>
      <c r="BZJ68" s="431"/>
      <c r="BZK68" s="431"/>
      <c r="BZL68" s="431"/>
      <c r="BZM68" s="431"/>
      <c r="BZN68" s="431"/>
      <c r="BZO68" s="431"/>
      <c r="BZP68" s="431"/>
      <c r="BZQ68" s="431"/>
      <c r="BZR68" s="431"/>
      <c r="BZS68" s="431"/>
      <c r="BZT68" s="431"/>
      <c r="BZU68" s="431"/>
      <c r="BZV68" s="431"/>
      <c r="BZW68" s="431"/>
      <c r="BZX68" s="431"/>
      <c r="BZY68" s="431"/>
      <c r="BZZ68" s="431"/>
      <c r="CAA68" s="431"/>
      <c r="CAB68" s="431"/>
      <c r="CAC68" s="431"/>
      <c r="CAD68" s="431"/>
      <c r="CAE68" s="431"/>
      <c r="CAF68" s="431"/>
      <c r="CAG68" s="431"/>
      <c r="CAH68" s="431"/>
      <c r="CAI68" s="431"/>
      <c r="CAJ68" s="431"/>
      <c r="CAK68" s="431"/>
      <c r="CAL68" s="431"/>
      <c r="CAM68" s="431"/>
      <c r="CAN68" s="431"/>
      <c r="CAO68" s="431"/>
      <c r="CAP68" s="431"/>
      <c r="CAQ68" s="431"/>
      <c r="CAR68" s="431"/>
      <c r="CAS68" s="431"/>
      <c r="CAT68" s="431"/>
      <c r="CAU68" s="431"/>
      <c r="CAV68" s="431"/>
      <c r="CAW68" s="431"/>
      <c r="CAX68" s="431"/>
      <c r="CAY68" s="431"/>
      <c r="CAZ68" s="431"/>
      <c r="CBA68" s="431"/>
      <c r="CBB68" s="431"/>
      <c r="CBC68" s="431"/>
      <c r="CBD68" s="431"/>
      <c r="CBE68" s="431"/>
      <c r="CBF68" s="431"/>
      <c r="CBG68" s="431"/>
      <c r="CBH68" s="431"/>
      <c r="CBI68" s="431"/>
      <c r="CBJ68" s="431"/>
      <c r="CBK68" s="431"/>
      <c r="CBL68" s="431"/>
      <c r="CBM68" s="431"/>
      <c r="CBN68" s="431"/>
      <c r="CBO68" s="431"/>
      <c r="CBP68" s="431"/>
      <c r="CBQ68" s="431"/>
      <c r="CBR68" s="431"/>
      <c r="CBS68" s="431"/>
      <c r="CBT68" s="431"/>
      <c r="CBU68" s="431"/>
      <c r="CBV68" s="431"/>
      <c r="CBW68" s="431"/>
      <c r="CBX68" s="431"/>
      <c r="CBY68" s="431"/>
      <c r="CBZ68" s="431"/>
      <c r="CCA68" s="431"/>
      <c r="CCB68" s="431"/>
      <c r="CCC68" s="431"/>
      <c r="CCD68" s="431"/>
      <c r="CCE68" s="431"/>
      <c r="CCF68" s="431"/>
      <c r="CCG68" s="431"/>
      <c r="CCH68" s="431"/>
      <c r="CCI68" s="431"/>
      <c r="CCJ68" s="431"/>
      <c r="CCK68" s="431"/>
      <c r="CCL68" s="431"/>
      <c r="CCM68" s="431"/>
      <c r="CCN68" s="431"/>
      <c r="CCO68" s="431"/>
      <c r="CCP68" s="431"/>
      <c r="CCQ68" s="431"/>
      <c r="CCR68" s="431"/>
      <c r="CCS68" s="431"/>
      <c r="CCT68" s="431"/>
      <c r="CCU68" s="431"/>
      <c r="CCV68" s="431"/>
      <c r="CCW68" s="431"/>
      <c r="CCX68" s="431"/>
      <c r="CCY68" s="431"/>
      <c r="CCZ68" s="431"/>
      <c r="CDA68" s="431"/>
      <c r="CDB68" s="431"/>
      <c r="CDC68" s="431"/>
      <c r="CDD68" s="431"/>
      <c r="CDE68" s="431"/>
      <c r="CDF68" s="431"/>
      <c r="CDG68" s="431"/>
      <c r="CDH68" s="431"/>
      <c r="CDI68" s="431"/>
      <c r="CDJ68" s="431"/>
      <c r="CDK68" s="431"/>
      <c r="CDL68" s="431"/>
      <c r="CDM68" s="431"/>
      <c r="CDN68" s="431"/>
      <c r="CDO68" s="431"/>
      <c r="CDP68" s="431"/>
      <c r="CDQ68" s="431"/>
      <c r="CDR68" s="431"/>
      <c r="CDS68" s="431"/>
      <c r="CDT68" s="431"/>
      <c r="CDU68" s="431"/>
      <c r="CDV68" s="431"/>
      <c r="CDW68" s="431"/>
      <c r="CDX68" s="431"/>
      <c r="CDY68" s="431"/>
      <c r="CDZ68" s="431"/>
      <c r="CEA68" s="431"/>
      <c r="CEB68" s="431"/>
      <c r="CEC68" s="431"/>
      <c r="CED68" s="431"/>
      <c r="CEE68" s="431"/>
      <c r="CEF68" s="431"/>
      <c r="CEG68" s="431"/>
      <c r="CEH68" s="431"/>
      <c r="CEI68" s="431"/>
      <c r="CEJ68" s="431"/>
      <c r="CEK68" s="431"/>
      <c r="CEL68" s="431"/>
      <c r="CEM68" s="431"/>
      <c r="CEN68" s="431"/>
      <c r="CEO68" s="431"/>
      <c r="CEP68" s="431"/>
      <c r="CEQ68" s="431"/>
      <c r="CER68" s="431"/>
      <c r="CES68" s="431"/>
      <c r="CET68" s="431"/>
      <c r="CEU68" s="431"/>
      <c r="CEV68" s="431"/>
      <c r="CEW68" s="431"/>
      <c r="CEX68" s="431"/>
      <c r="CEY68" s="431"/>
      <c r="CEZ68" s="431"/>
      <c r="CFA68" s="431"/>
      <c r="CFB68" s="431"/>
      <c r="CFC68" s="431"/>
      <c r="CFD68" s="431"/>
      <c r="CFE68" s="431"/>
      <c r="CFF68" s="431"/>
      <c r="CFG68" s="431"/>
      <c r="CFH68" s="431"/>
      <c r="CFI68" s="431"/>
      <c r="CFJ68" s="431"/>
      <c r="CFK68" s="431"/>
      <c r="CFL68" s="431"/>
      <c r="CFM68" s="431"/>
      <c r="CFN68" s="431"/>
      <c r="CFO68" s="431"/>
      <c r="CFP68" s="431"/>
      <c r="CFQ68" s="431"/>
      <c r="CFR68" s="431"/>
      <c r="CFS68" s="431"/>
      <c r="CFT68" s="431"/>
      <c r="CFU68" s="431"/>
      <c r="CFV68" s="431"/>
      <c r="CFW68" s="431"/>
      <c r="CFX68" s="431"/>
      <c r="CFY68" s="431"/>
      <c r="CFZ68" s="431"/>
      <c r="CGA68" s="431"/>
      <c r="CGB68" s="431"/>
      <c r="CGC68" s="431"/>
      <c r="CGD68" s="431"/>
      <c r="CGE68" s="431"/>
      <c r="CGF68" s="431"/>
      <c r="CGG68" s="431"/>
      <c r="CGH68" s="431"/>
      <c r="CGI68" s="431"/>
      <c r="CGJ68" s="431"/>
      <c r="CGK68" s="431"/>
      <c r="CGL68" s="431"/>
      <c r="CGM68" s="431"/>
      <c r="CGN68" s="431"/>
      <c r="CGO68" s="431"/>
      <c r="CGP68" s="431"/>
      <c r="CGQ68" s="431"/>
      <c r="CGR68" s="431"/>
      <c r="CGS68" s="431"/>
      <c r="CGT68" s="431"/>
      <c r="CGU68" s="431"/>
      <c r="CGV68" s="431"/>
      <c r="CGW68" s="431"/>
      <c r="CGX68" s="431"/>
      <c r="CGY68" s="431"/>
      <c r="CGZ68" s="431"/>
      <c r="CHA68" s="431"/>
      <c r="CHB68" s="431"/>
      <c r="CHC68" s="431"/>
      <c r="CHD68" s="431"/>
      <c r="CHE68" s="431"/>
      <c r="CHF68" s="431"/>
      <c r="CHG68" s="431"/>
      <c r="CHH68" s="431"/>
      <c r="CHI68" s="431"/>
      <c r="CHJ68" s="431"/>
      <c r="CHK68" s="431"/>
      <c r="CHL68" s="431"/>
      <c r="CHM68" s="431"/>
      <c r="CHN68" s="431"/>
      <c r="CHO68" s="431"/>
      <c r="CHP68" s="431"/>
      <c r="CHQ68" s="431"/>
      <c r="CHR68" s="431"/>
      <c r="CHS68" s="431"/>
      <c r="CHT68" s="431"/>
      <c r="CHU68" s="431"/>
      <c r="CHV68" s="431"/>
      <c r="CHW68" s="431"/>
      <c r="CHX68" s="431"/>
      <c r="CHY68" s="431"/>
      <c r="CHZ68" s="431"/>
      <c r="CIA68" s="431"/>
      <c r="CIB68" s="431"/>
      <c r="CIC68" s="431"/>
      <c r="CID68" s="431"/>
      <c r="CIE68" s="431"/>
      <c r="CIF68" s="431"/>
      <c r="CIG68" s="431"/>
      <c r="CIH68" s="431"/>
      <c r="CII68" s="431"/>
      <c r="CIJ68" s="431"/>
      <c r="CIK68" s="431"/>
      <c r="CIL68" s="431"/>
      <c r="CIM68" s="431"/>
      <c r="CIN68" s="431"/>
      <c r="CIO68" s="431"/>
      <c r="CIP68" s="431"/>
      <c r="CIQ68" s="431"/>
      <c r="CIR68" s="431"/>
      <c r="CIS68" s="431"/>
      <c r="CIT68" s="431"/>
      <c r="CIU68" s="431"/>
      <c r="CIV68" s="431"/>
      <c r="CIW68" s="431"/>
      <c r="CIX68" s="431"/>
      <c r="CIY68" s="431"/>
      <c r="CIZ68" s="431"/>
      <c r="CJA68" s="431"/>
      <c r="CJB68" s="431"/>
      <c r="CJC68" s="431"/>
      <c r="CJD68" s="431"/>
      <c r="CJE68" s="431"/>
      <c r="CJF68" s="431"/>
      <c r="CJG68" s="431"/>
      <c r="CJH68" s="431"/>
      <c r="CJI68" s="431"/>
      <c r="CJJ68" s="431"/>
      <c r="CJK68" s="431"/>
      <c r="CJL68" s="431"/>
      <c r="CJM68" s="431"/>
      <c r="CJN68" s="431"/>
      <c r="CJO68" s="431"/>
      <c r="CJP68" s="431"/>
      <c r="CJQ68" s="431"/>
      <c r="CJR68" s="431"/>
      <c r="CJS68" s="431"/>
      <c r="CJT68" s="431"/>
      <c r="CJU68" s="431"/>
      <c r="CJV68" s="431"/>
      <c r="CJW68" s="431"/>
      <c r="CJX68" s="431"/>
      <c r="CJY68" s="431"/>
      <c r="CJZ68" s="431"/>
      <c r="CKA68" s="431"/>
      <c r="CKB68" s="431"/>
      <c r="CKC68" s="431"/>
      <c r="CKD68" s="431"/>
      <c r="CKE68" s="431"/>
      <c r="CKF68" s="431"/>
      <c r="CKG68" s="431"/>
      <c r="CKH68" s="431"/>
      <c r="CKI68" s="431"/>
      <c r="CKJ68" s="431"/>
      <c r="CKK68" s="431"/>
      <c r="CKL68" s="431"/>
      <c r="CKM68" s="431"/>
      <c r="CKN68" s="431"/>
      <c r="CKO68" s="431"/>
      <c r="CKP68" s="431"/>
      <c r="CKQ68" s="431"/>
      <c r="CKR68" s="431"/>
      <c r="CKS68" s="431"/>
      <c r="CKT68" s="431"/>
      <c r="CKU68" s="431"/>
      <c r="CKV68" s="431"/>
      <c r="CKW68" s="431"/>
      <c r="CKX68" s="431"/>
      <c r="CKY68" s="431"/>
      <c r="CKZ68" s="431"/>
      <c r="CLA68" s="431"/>
      <c r="CLB68" s="431"/>
      <c r="CLC68" s="431"/>
      <c r="CLD68" s="431"/>
      <c r="CLE68" s="431"/>
      <c r="CLF68" s="431"/>
      <c r="CLG68" s="431"/>
      <c r="CLH68" s="431"/>
      <c r="CLI68" s="431"/>
      <c r="CLJ68" s="431"/>
      <c r="CLK68" s="431"/>
      <c r="CLL68" s="431"/>
      <c r="CLM68" s="431"/>
      <c r="CLN68" s="431"/>
      <c r="CLO68" s="431"/>
      <c r="CLP68" s="431"/>
      <c r="CLQ68" s="431"/>
      <c r="CLR68" s="431"/>
      <c r="CLS68" s="431"/>
      <c r="CLT68" s="431"/>
      <c r="CLU68" s="431"/>
      <c r="CLV68" s="431"/>
      <c r="CLW68" s="431"/>
      <c r="CLX68" s="431"/>
      <c r="CLY68" s="431"/>
      <c r="CLZ68" s="431"/>
      <c r="CMA68" s="431"/>
      <c r="CMB68" s="431"/>
      <c r="CMC68" s="431"/>
      <c r="CMD68" s="431"/>
      <c r="CME68" s="431"/>
      <c r="CMF68" s="431"/>
      <c r="CMG68" s="431"/>
      <c r="CMH68" s="431"/>
      <c r="CMI68" s="431"/>
      <c r="CMJ68" s="431"/>
      <c r="CMK68" s="431"/>
      <c r="CML68" s="431"/>
      <c r="CMM68" s="431"/>
      <c r="CMN68" s="431"/>
      <c r="CMO68" s="431"/>
      <c r="CMP68" s="431"/>
      <c r="CMQ68" s="431"/>
      <c r="CMR68" s="431"/>
      <c r="CMS68" s="431"/>
      <c r="CMT68" s="431"/>
      <c r="CMU68" s="431"/>
      <c r="CMV68" s="431"/>
      <c r="CMW68" s="431"/>
      <c r="CMX68" s="431"/>
      <c r="CMY68" s="431"/>
      <c r="CMZ68" s="431"/>
      <c r="CNA68" s="431"/>
      <c r="CNB68" s="431"/>
      <c r="CNC68" s="431"/>
      <c r="CND68" s="431"/>
      <c r="CNE68" s="431"/>
      <c r="CNF68" s="431"/>
      <c r="CNG68" s="431"/>
      <c r="CNH68" s="431"/>
      <c r="CNI68" s="431"/>
      <c r="CNJ68" s="431"/>
      <c r="CNK68" s="431"/>
      <c r="CNL68" s="431"/>
      <c r="CNM68" s="431"/>
      <c r="CNN68" s="431"/>
      <c r="CNO68" s="431"/>
      <c r="CNP68" s="431"/>
      <c r="CNQ68" s="431"/>
      <c r="CNR68" s="431"/>
      <c r="CNS68" s="431"/>
      <c r="CNT68" s="431"/>
      <c r="CNU68" s="431"/>
      <c r="CNV68" s="431"/>
      <c r="CNW68" s="431"/>
      <c r="CNX68" s="431"/>
      <c r="CNY68" s="431"/>
      <c r="CNZ68" s="431"/>
      <c r="COA68" s="431"/>
      <c r="COB68" s="431"/>
      <c r="COC68" s="431"/>
      <c r="COD68" s="431"/>
      <c r="COE68" s="431"/>
      <c r="COF68" s="431"/>
      <c r="COG68" s="431"/>
      <c r="COH68" s="431"/>
      <c r="COI68" s="431"/>
      <c r="COJ68" s="431"/>
      <c r="COK68" s="431"/>
      <c r="COL68" s="431"/>
      <c r="COM68" s="431"/>
      <c r="CON68" s="431"/>
      <c r="COO68" s="431"/>
      <c r="COP68" s="431"/>
      <c r="COQ68" s="431"/>
      <c r="COR68" s="431"/>
      <c r="COS68" s="431"/>
      <c r="COT68" s="431"/>
      <c r="COU68" s="431"/>
      <c r="COV68" s="431"/>
      <c r="COW68" s="431"/>
      <c r="COX68" s="431"/>
      <c r="COY68" s="431"/>
      <c r="COZ68" s="431"/>
      <c r="CPA68" s="431"/>
      <c r="CPB68" s="431"/>
      <c r="CPC68" s="431"/>
      <c r="CPD68" s="431"/>
      <c r="CPE68" s="431"/>
      <c r="CPF68" s="431"/>
      <c r="CPG68" s="431"/>
      <c r="CPH68" s="431"/>
      <c r="CPI68" s="431"/>
      <c r="CPJ68" s="431"/>
      <c r="CPK68" s="431"/>
      <c r="CPL68" s="431"/>
      <c r="CPM68" s="431"/>
      <c r="CPN68" s="431"/>
      <c r="CPO68" s="431"/>
      <c r="CPP68" s="431"/>
      <c r="CPQ68" s="431"/>
      <c r="CPR68" s="431"/>
      <c r="CPS68" s="431"/>
      <c r="CPT68" s="431"/>
      <c r="CPU68" s="431"/>
      <c r="CPV68" s="431"/>
      <c r="CPW68" s="431"/>
      <c r="CPX68" s="431"/>
      <c r="CPY68" s="431"/>
      <c r="CPZ68" s="431"/>
      <c r="CQA68" s="431"/>
      <c r="CQB68" s="431"/>
      <c r="CQC68" s="431"/>
      <c r="CQD68" s="431"/>
      <c r="CQE68" s="431"/>
      <c r="CQF68" s="431"/>
      <c r="CQG68" s="431"/>
      <c r="CQH68" s="431"/>
      <c r="CQI68" s="431"/>
      <c r="CQJ68" s="431"/>
      <c r="CQK68" s="431"/>
      <c r="CQL68" s="431"/>
      <c r="CQM68" s="431"/>
      <c r="CQN68" s="431"/>
      <c r="CQO68" s="431"/>
      <c r="CQP68" s="431"/>
      <c r="CQQ68" s="431"/>
      <c r="CQR68" s="431"/>
      <c r="CQS68" s="431"/>
      <c r="CQT68" s="431"/>
      <c r="CQU68" s="431"/>
      <c r="CQV68" s="431"/>
      <c r="CQW68" s="431"/>
      <c r="CQX68" s="431"/>
      <c r="CQY68" s="431"/>
      <c r="CQZ68" s="431"/>
      <c r="CRA68" s="431"/>
      <c r="CRB68" s="431"/>
      <c r="CRC68" s="431"/>
      <c r="CRD68" s="431"/>
      <c r="CRE68" s="431"/>
      <c r="CRF68" s="431"/>
      <c r="CRG68" s="431"/>
      <c r="CRH68" s="431"/>
      <c r="CRI68" s="431"/>
      <c r="CRJ68" s="431"/>
      <c r="CRK68" s="431"/>
      <c r="CRL68" s="431"/>
      <c r="CRM68" s="431"/>
      <c r="CRN68" s="431"/>
      <c r="CRO68" s="431"/>
      <c r="CRP68" s="431"/>
      <c r="CRQ68" s="431"/>
      <c r="CRR68" s="431"/>
      <c r="CRS68" s="431"/>
      <c r="CRT68" s="431"/>
      <c r="CRU68" s="431"/>
      <c r="CRV68" s="431"/>
      <c r="CRW68" s="431"/>
      <c r="CRX68" s="431"/>
      <c r="CRY68" s="431"/>
      <c r="CRZ68" s="431"/>
      <c r="CSA68" s="431"/>
      <c r="CSB68" s="431"/>
      <c r="CSC68" s="431"/>
      <c r="CSD68" s="431"/>
      <c r="CSE68" s="431"/>
      <c r="CSF68" s="431"/>
      <c r="CSG68" s="431"/>
      <c r="CSH68" s="431"/>
      <c r="CSI68" s="431"/>
      <c r="CSJ68" s="431"/>
      <c r="CSK68" s="431"/>
      <c r="CSL68" s="431"/>
      <c r="CSM68" s="431"/>
      <c r="CSN68" s="431"/>
      <c r="CSO68" s="431"/>
      <c r="CSP68" s="431"/>
      <c r="CSQ68" s="431"/>
      <c r="CSR68" s="431"/>
      <c r="CSS68" s="431"/>
      <c r="CST68" s="431"/>
      <c r="CSU68" s="431"/>
      <c r="CSV68" s="431"/>
      <c r="CSW68" s="431"/>
      <c r="CSX68" s="431"/>
      <c r="CSY68" s="431"/>
      <c r="CSZ68" s="431"/>
      <c r="CTA68" s="431"/>
      <c r="CTB68" s="431"/>
      <c r="CTC68" s="431"/>
      <c r="CTD68" s="431"/>
      <c r="CTE68" s="431"/>
      <c r="CTF68" s="431"/>
      <c r="CTG68" s="431"/>
      <c r="CTH68" s="431"/>
      <c r="CTI68" s="431"/>
      <c r="CTJ68" s="431"/>
      <c r="CTK68" s="431"/>
      <c r="CTL68" s="431"/>
      <c r="CTM68" s="431"/>
      <c r="CTN68" s="431"/>
      <c r="CTO68" s="431"/>
      <c r="CTP68" s="431"/>
      <c r="CTQ68" s="431"/>
      <c r="CTR68" s="431"/>
      <c r="CTS68" s="431"/>
      <c r="CTT68" s="431"/>
      <c r="CTU68" s="431"/>
      <c r="CTV68" s="431"/>
      <c r="CTW68" s="431"/>
      <c r="CTX68" s="431"/>
      <c r="CTY68" s="431"/>
      <c r="CTZ68" s="431"/>
      <c r="CUA68" s="431"/>
      <c r="CUB68" s="431"/>
      <c r="CUC68" s="431"/>
      <c r="CUD68" s="431"/>
      <c r="CUE68" s="431"/>
      <c r="CUF68" s="431"/>
      <c r="CUG68" s="431"/>
      <c r="CUH68" s="431"/>
      <c r="CUI68" s="431"/>
      <c r="CUJ68" s="431"/>
      <c r="CUK68" s="431"/>
      <c r="CUL68" s="431"/>
      <c r="CUM68" s="431"/>
      <c r="CUN68" s="431"/>
      <c r="CUO68" s="431"/>
      <c r="CUP68" s="431"/>
      <c r="CUQ68" s="431"/>
      <c r="CUR68" s="431"/>
      <c r="CUS68" s="431"/>
      <c r="CUT68" s="431"/>
      <c r="CUU68" s="431"/>
      <c r="CUV68" s="431"/>
      <c r="CUW68" s="431"/>
      <c r="CUX68" s="431"/>
      <c r="CUY68" s="431"/>
      <c r="CUZ68" s="431"/>
      <c r="CVA68" s="431"/>
      <c r="CVB68" s="431"/>
      <c r="CVC68" s="431"/>
      <c r="CVD68" s="431"/>
      <c r="CVE68" s="431"/>
      <c r="CVF68" s="431"/>
      <c r="CVG68" s="431"/>
      <c r="CVH68" s="431"/>
      <c r="CVI68" s="431"/>
      <c r="CVJ68" s="431"/>
      <c r="CVK68" s="431"/>
      <c r="CVL68" s="431"/>
      <c r="CVM68" s="431"/>
      <c r="CVN68" s="431"/>
      <c r="CVO68" s="431"/>
      <c r="CVP68" s="431"/>
      <c r="CVQ68" s="431"/>
      <c r="CVR68" s="431"/>
      <c r="CVS68" s="431"/>
      <c r="CVT68" s="431"/>
      <c r="CVU68" s="431"/>
      <c r="CVV68" s="431"/>
      <c r="CVW68" s="431"/>
      <c r="CVX68" s="431"/>
      <c r="CVY68" s="431"/>
      <c r="CVZ68" s="431"/>
      <c r="CWA68" s="431"/>
      <c r="CWB68" s="431"/>
      <c r="CWC68" s="431"/>
      <c r="CWD68" s="431"/>
      <c r="CWE68" s="431"/>
      <c r="CWF68" s="431"/>
      <c r="CWG68" s="431"/>
      <c r="CWH68" s="431"/>
      <c r="CWI68" s="431"/>
      <c r="CWJ68" s="431"/>
      <c r="CWK68" s="431"/>
      <c r="CWL68" s="431"/>
      <c r="CWM68" s="431"/>
      <c r="CWN68" s="431"/>
      <c r="CWO68" s="431"/>
      <c r="CWP68" s="431"/>
      <c r="CWQ68" s="431"/>
      <c r="CWR68" s="431"/>
      <c r="CWS68" s="431"/>
      <c r="CWT68" s="431"/>
      <c r="CWU68" s="431"/>
      <c r="CWV68" s="431"/>
      <c r="CWW68" s="431"/>
      <c r="CWX68" s="431"/>
      <c r="CWY68" s="431"/>
      <c r="CWZ68" s="431"/>
      <c r="CXA68" s="431"/>
      <c r="CXB68" s="431"/>
      <c r="CXC68" s="431"/>
      <c r="CXD68" s="431"/>
      <c r="CXE68" s="431"/>
      <c r="CXF68" s="431"/>
      <c r="CXG68" s="431"/>
      <c r="CXH68" s="431"/>
      <c r="CXI68" s="431"/>
      <c r="CXJ68" s="431"/>
      <c r="CXK68" s="431"/>
      <c r="CXL68" s="431"/>
      <c r="CXM68" s="431"/>
      <c r="CXN68" s="431"/>
      <c r="CXO68" s="431"/>
      <c r="CXP68" s="431"/>
      <c r="CXQ68" s="431"/>
      <c r="CXR68" s="431"/>
      <c r="CXS68" s="431"/>
      <c r="CXT68" s="431"/>
      <c r="CXU68" s="431"/>
      <c r="CXV68" s="431"/>
      <c r="CXW68" s="431"/>
      <c r="CXX68" s="431"/>
      <c r="CXY68" s="431"/>
      <c r="CXZ68" s="431"/>
      <c r="CYA68" s="431"/>
      <c r="CYB68" s="431"/>
      <c r="CYC68" s="431"/>
      <c r="CYD68" s="431"/>
      <c r="CYE68" s="431"/>
      <c r="CYF68" s="431"/>
      <c r="CYG68" s="431"/>
      <c r="CYH68" s="431"/>
      <c r="CYI68" s="431"/>
      <c r="CYJ68" s="431"/>
      <c r="CYK68" s="431"/>
      <c r="CYL68" s="431"/>
      <c r="CYM68" s="431"/>
      <c r="CYN68" s="431"/>
      <c r="CYO68" s="431"/>
      <c r="CYP68" s="431"/>
      <c r="CYQ68" s="431"/>
      <c r="CYR68" s="431"/>
      <c r="CYS68" s="431"/>
      <c r="CYT68" s="431"/>
      <c r="CYU68" s="431"/>
      <c r="CYV68" s="431"/>
      <c r="CYW68" s="431"/>
      <c r="CYX68" s="431"/>
      <c r="CYY68" s="431"/>
      <c r="CYZ68" s="431"/>
      <c r="CZA68" s="431"/>
      <c r="CZB68" s="431"/>
      <c r="CZC68" s="431"/>
      <c r="CZD68" s="431"/>
      <c r="CZE68" s="431"/>
      <c r="CZF68" s="431"/>
      <c r="CZG68" s="431"/>
      <c r="CZH68" s="431"/>
      <c r="CZI68" s="431"/>
      <c r="CZJ68" s="431"/>
      <c r="CZK68" s="431"/>
      <c r="CZL68" s="431"/>
      <c r="CZM68" s="431"/>
      <c r="CZN68" s="431"/>
      <c r="CZO68" s="431"/>
      <c r="CZP68" s="431"/>
      <c r="CZQ68" s="431"/>
      <c r="CZR68" s="431"/>
      <c r="CZS68" s="431"/>
      <c r="CZT68" s="431"/>
      <c r="CZU68" s="431"/>
      <c r="CZV68" s="431"/>
      <c r="CZW68" s="431"/>
      <c r="CZX68" s="431"/>
      <c r="CZY68" s="431"/>
      <c r="CZZ68" s="431"/>
      <c r="DAA68" s="431"/>
      <c r="DAB68" s="431"/>
      <c r="DAC68" s="431"/>
      <c r="DAD68" s="431"/>
      <c r="DAE68" s="431"/>
      <c r="DAF68" s="431"/>
      <c r="DAG68" s="431"/>
      <c r="DAH68" s="431"/>
      <c r="DAI68" s="431"/>
      <c r="DAJ68" s="431"/>
      <c r="DAK68" s="431"/>
      <c r="DAL68" s="431"/>
      <c r="DAM68" s="431"/>
      <c r="DAN68" s="431"/>
      <c r="DAO68" s="431"/>
      <c r="DAP68" s="431"/>
      <c r="DAQ68" s="431"/>
      <c r="DAR68" s="431"/>
      <c r="DAS68" s="431"/>
      <c r="DAT68" s="431"/>
      <c r="DAU68" s="431"/>
      <c r="DAV68" s="431"/>
      <c r="DAW68" s="431"/>
      <c r="DAX68" s="431"/>
      <c r="DAY68" s="431"/>
      <c r="DAZ68" s="431"/>
      <c r="DBA68" s="431"/>
      <c r="DBB68" s="431"/>
      <c r="DBC68" s="431"/>
      <c r="DBD68" s="431"/>
      <c r="DBE68" s="431"/>
      <c r="DBF68" s="431"/>
      <c r="DBG68" s="431"/>
      <c r="DBH68" s="431"/>
      <c r="DBI68" s="431"/>
      <c r="DBJ68" s="431"/>
      <c r="DBK68" s="431"/>
      <c r="DBL68" s="431"/>
      <c r="DBM68" s="431"/>
      <c r="DBN68" s="431"/>
      <c r="DBO68" s="431"/>
      <c r="DBP68" s="431"/>
      <c r="DBQ68" s="431"/>
      <c r="DBR68" s="431"/>
      <c r="DBS68" s="431"/>
      <c r="DBT68" s="431"/>
      <c r="DBU68" s="431"/>
      <c r="DBV68" s="431"/>
      <c r="DBW68" s="431"/>
      <c r="DBX68" s="431"/>
      <c r="DBY68" s="431"/>
      <c r="DBZ68" s="431"/>
      <c r="DCA68" s="431"/>
      <c r="DCB68" s="431"/>
      <c r="DCC68" s="431"/>
      <c r="DCD68" s="431"/>
      <c r="DCE68" s="431"/>
      <c r="DCF68" s="431"/>
      <c r="DCG68" s="431"/>
      <c r="DCH68" s="431"/>
      <c r="DCI68" s="431"/>
      <c r="DCJ68" s="431"/>
      <c r="DCK68" s="431"/>
      <c r="DCL68" s="431"/>
      <c r="DCM68" s="431"/>
      <c r="DCN68" s="431"/>
      <c r="DCO68" s="431"/>
      <c r="DCP68" s="431"/>
      <c r="DCQ68" s="431"/>
      <c r="DCR68" s="431"/>
      <c r="DCS68" s="431"/>
      <c r="DCT68" s="431"/>
      <c r="DCU68" s="431"/>
      <c r="DCV68" s="431"/>
      <c r="DCW68" s="431"/>
      <c r="DCX68" s="431"/>
      <c r="DCY68" s="431"/>
      <c r="DCZ68" s="431"/>
      <c r="DDA68" s="431"/>
      <c r="DDB68" s="431"/>
      <c r="DDC68" s="431"/>
      <c r="DDD68" s="431"/>
      <c r="DDE68" s="431"/>
      <c r="DDF68" s="431"/>
      <c r="DDG68" s="431"/>
      <c r="DDH68" s="431"/>
      <c r="DDI68" s="431"/>
      <c r="DDJ68" s="431"/>
      <c r="DDK68" s="431"/>
      <c r="DDL68" s="431"/>
      <c r="DDM68" s="431"/>
      <c r="DDN68" s="431"/>
      <c r="DDO68" s="431"/>
      <c r="DDP68" s="431"/>
      <c r="DDQ68" s="431"/>
      <c r="DDR68" s="431"/>
      <c r="DDS68" s="431"/>
      <c r="DDT68" s="431"/>
      <c r="DDU68" s="431"/>
      <c r="DDV68" s="431"/>
      <c r="DDW68" s="431"/>
      <c r="DDX68" s="431"/>
      <c r="DDY68" s="431"/>
      <c r="DDZ68" s="431"/>
      <c r="DEA68" s="431"/>
      <c r="DEB68" s="431"/>
      <c r="DEC68" s="431"/>
      <c r="DED68" s="431"/>
      <c r="DEE68" s="431"/>
      <c r="DEF68" s="431"/>
      <c r="DEG68" s="431"/>
      <c r="DEH68" s="431"/>
      <c r="DEI68" s="431"/>
      <c r="DEJ68" s="431"/>
      <c r="DEK68" s="431"/>
      <c r="DEL68" s="431"/>
      <c r="DEM68" s="431"/>
      <c r="DEN68" s="431"/>
      <c r="DEO68" s="431"/>
      <c r="DEP68" s="431"/>
      <c r="DEQ68" s="431"/>
      <c r="DER68" s="431"/>
      <c r="DES68" s="431"/>
      <c r="DET68" s="431"/>
      <c r="DEU68" s="431"/>
      <c r="DEV68" s="431"/>
      <c r="DEW68" s="431"/>
      <c r="DEX68" s="431"/>
      <c r="DEY68" s="431"/>
      <c r="DEZ68" s="431"/>
      <c r="DFA68" s="431"/>
      <c r="DFB68" s="431"/>
      <c r="DFC68" s="431"/>
      <c r="DFD68" s="431"/>
      <c r="DFE68" s="431"/>
      <c r="DFF68" s="431"/>
      <c r="DFG68" s="431"/>
      <c r="DFH68" s="431"/>
      <c r="DFI68" s="431"/>
      <c r="DFJ68" s="431"/>
      <c r="DFK68" s="431"/>
      <c r="DFL68" s="431"/>
      <c r="DFM68" s="431"/>
      <c r="DFN68" s="431"/>
      <c r="DFO68" s="431"/>
      <c r="DFP68" s="431"/>
      <c r="DFQ68" s="431"/>
      <c r="DFR68" s="431"/>
      <c r="DFS68" s="431"/>
      <c r="DFT68" s="431"/>
      <c r="DFU68" s="431"/>
      <c r="DFV68" s="431"/>
      <c r="DFW68" s="431"/>
      <c r="DFX68" s="431"/>
      <c r="DFY68" s="431"/>
      <c r="DFZ68" s="431"/>
      <c r="DGA68" s="431"/>
      <c r="DGB68" s="431"/>
      <c r="DGC68" s="431"/>
      <c r="DGD68" s="431"/>
      <c r="DGE68" s="431"/>
      <c r="DGF68" s="431"/>
      <c r="DGG68" s="431"/>
      <c r="DGH68" s="431"/>
      <c r="DGI68" s="431"/>
      <c r="DGJ68" s="431"/>
      <c r="DGK68" s="431"/>
      <c r="DGL68" s="431"/>
      <c r="DGM68" s="431"/>
      <c r="DGN68" s="431"/>
      <c r="DGO68" s="431"/>
      <c r="DGP68" s="431"/>
      <c r="DGQ68" s="431"/>
      <c r="DGR68" s="431"/>
      <c r="DGS68" s="431"/>
      <c r="DGT68" s="431"/>
      <c r="DGU68" s="431"/>
      <c r="DGV68" s="431"/>
      <c r="DGW68" s="431"/>
      <c r="DGX68" s="431"/>
      <c r="DGY68" s="431"/>
      <c r="DGZ68" s="431"/>
      <c r="DHA68" s="431"/>
      <c r="DHB68" s="431"/>
      <c r="DHC68" s="431"/>
      <c r="DHD68" s="431"/>
      <c r="DHE68" s="431"/>
      <c r="DHF68" s="431"/>
      <c r="DHG68" s="431"/>
      <c r="DHH68" s="431"/>
      <c r="DHI68" s="431"/>
      <c r="DHJ68" s="431"/>
      <c r="DHK68" s="431"/>
      <c r="DHL68" s="431"/>
      <c r="DHM68" s="431"/>
      <c r="DHN68" s="431"/>
      <c r="DHO68" s="431"/>
      <c r="DHP68" s="431"/>
      <c r="DHQ68" s="431"/>
      <c r="DHR68" s="431"/>
      <c r="DHS68" s="431"/>
      <c r="DHT68" s="431"/>
      <c r="DHU68" s="431"/>
      <c r="DHV68" s="431"/>
      <c r="DHW68" s="431"/>
      <c r="DHX68" s="431"/>
      <c r="DHY68" s="431"/>
      <c r="DHZ68" s="431"/>
      <c r="DIA68" s="431"/>
      <c r="DIB68" s="431"/>
      <c r="DIC68" s="431"/>
      <c r="DID68" s="431"/>
      <c r="DIE68" s="431"/>
      <c r="DIF68" s="431"/>
      <c r="DIG68" s="431"/>
      <c r="DIH68" s="431"/>
      <c r="DII68" s="431"/>
      <c r="DIJ68" s="431"/>
      <c r="DIK68" s="431"/>
      <c r="DIL68" s="431"/>
      <c r="DIM68" s="431"/>
      <c r="DIN68" s="431"/>
      <c r="DIO68" s="431"/>
      <c r="DIP68" s="431"/>
      <c r="DIQ68" s="431"/>
      <c r="DIR68" s="431"/>
      <c r="DIS68" s="431"/>
      <c r="DIT68" s="431"/>
      <c r="DIU68" s="431"/>
      <c r="DIV68" s="431"/>
      <c r="DIW68" s="431"/>
      <c r="DIX68" s="431"/>
      <c r="DIY68" s="431"/>
      <c r="DIZ68" s="431"/>
      <c r="DJA68" s="431"/>
      <c r="DJB68" s="431"/>
      <c r="DJC68" s="431"/>
      <c r="DJD68" s="431"/>
      <c r="DJE68" s="431"/>
      <c r="DJF68" s="431"/>
      <c r="DJG68" s="431"/>
      <c r="DJH68" s="431"/>
      <c r="DJI68" s="431"/>
      <c r="DJJ68" s="431"/>
      <c r="DJK68" s="431"/>
      <c r="DJL68" s="431"/>
      <c r="DJM68" s="431"/>
      <c r="DJN68" s="431"/>
      <c r="DJO68" s="431"/>
      <c r="DJP68" s="431"/>
      <c r="DJQ68" s="431"/>
      <c r="DJR68" s="431"/>
      <c r="DJS68" s="431"/>
      <c r="DJT68" s="431"/>
      <c r="DJU68" s="431"/>
      <c r="DJV68" s="431"/>
      <c r="DJW68" s="431"/>
      <c r="DJX68" s="431"/>
      <c r="DJY68" s="431"/>
      <c r="DJZ68" s="431"/>
      <c r="DKA68" s="431"/>
      <c r="DKB68" s="431"/>
      <c r="DKC68" s="431"/>
      <c r="DKD68" s="431"/>
      <c r="DKE68" s="431"/>
      <c r="DKF68" s="431"/>
      <c r="DKG68" s="431"/>
      <c r="DKH68" s="431"/>
      <c r="DKI68" s="431"/>
      <c r="DKJ68" s="431"/>
      <c r="DKK68" s="431"/>
      <c r="DKL68" s="431"/>
      <c r="DKM68" s="431"/>
      <c r="DKN68" s="431"/>
      <c r="DKO68" s="431"/>
      <c r="DKP68" s="431"/>
      <c r="DKQ68" s="431"/>
      <c r="DKR68" s="431"/>
      <c r="DKS68" s="431"/>
      <c r="DKT68" s="431"/>
      <c r="DKU68" s="431"/>
      <c r="DKV68" s="431"/>
      <c r="DKW68" s="431"/>
      <c r="DKX68" s="431"/>
      <c r="DKY68" s="431"/>
      <c r="DKZ68" s="431"/>
      <c r="DLA68" s="431"/>
      <c r="DLB68" s="431"/>
      <c r="DLC68" s="431"/>
      <c r="DLD68" s="431"/>
      <c r="DLE68" s="431"/>
      <c r="DLF68" s="431"/>
      <c r="DLG68" s="431"/>
      <c r="DLH68" s="431"/>
      <c r="DLI68" s="431"/>
      <c r="DLJ68" s="431"/>
      <c r="DLK68" s="431"/>
      <c r="DLL68" s="431"/>
      <c r="DLM68" s="431"/>
      <c r="DLN68" s="431"/>
      <c r="DLO68" s="431"/>
      <c r="DLP68" s="431"/>
      <c r="DLQ68" s="431"/>
      <c r="DLR68" s="431"/>
      <c r="DLS68" s="431"/>
      <c r="DLT68" s="431"/>
      <c r="DLU68" s="431"/>
      <c r="DLV68" s="431"/>
      <c r="DLW68" s="431"/>
      <c r="DLX68" s="431"/>
      <c r="DLY68" s="431"/>
      <c r="DLZ68" s="431"/>
      <c r="DMA68" s="431"/>
      <c r="DMB68" s="431"/>
      <c r="DMC68" s="431"/>
      <c r="DMD68" s="431"/>
      <c r="DME68" s="431"/>
      <c r="DMF68" s="431"/>
      <c r="DMG68" s="431"/>
      <c r="DMH68" s="431"/>
      <c r="DMI68" s="431"/>
      <c r="DMJ68" s="431"/>
      <c r="DMK68" s="431"/>
      <c r="DML68" s="431"/>
      <c r="DMM68" s="431"/>
      <c r="DMN68" s="431"/>
      <c r="DMO68" s="431"/>
      <c r="DMP68" s="431"/>
      <c r="DMQ68" s="431"/>
      <c r="DMR68" s="431"/>
      <c r="DMS68" s="431"/>
      <c r="DMT68" s="431"/>
      <c r="DMU68" s="431"/>
      <c r="DMV68" s="431"/>
      <c r="DMW68" s="431"/>
      <c r="DMX68" s="431"/>
      <c r="DMY68" s="431"/>
      <c r="DMZ68" s="431"/>
      <c r="DNA68" s="431"/>
      <c r="DNB68" s="431"/>
      <c r="DNC68" s="431"/>
      <c r="DND68" s="431"/>
      <c r="DNE68" s="431"/>
      <c r="DNF68" s="431"/>
      <c r="DNG68" s="431"/>
      <c r="DNH68" s="431"/>
      <c r="DNI68" s="431"/>
      <c r="DNJ68" s="431"/>
      <c r="DNK68" s="431"/>
      <c r="DNL68" s="431"/>
      <c r="DNM68" s="431"/>
      <c r="DNN68" s="431"/>
      <c r="DNO68" s="431"/>
      <c r="DNP68" s="431"/>
      <c r="DNQ68" s="431"/>
      <c r="DNR68" s="431"/>
      <c r="DNS68" s="431"/>
      <c r="DNT68" s="431"/>
      <c r="DNU68" s="431"/>
      <c r="DNV68" s="431"/>
      <c r="DNW68" s="431"/>
      <c r="DNX68" s="431"/>
      <c r="DNY68" s="431"/>
      <c r="DNZ68" s="431"/>
      <c r="DOA68" s="431"/>
      <c r="DOB68" s="431"/>
      <c r="DOC68" s="431"/>
      <c r="DOD68" s="431"/>
      <c r="DOE68" s="431"/>
      <c r="DOF68" s="431"/>
      <c r="DOG68" s="431"/>
      <c r="DOH68" s="431"/>
      <c r="DOI68" s="431"/>
      <c r="DOJ68" s="431"/>
      <c r="DOK68" s="431"/>
      <c r="DOL68" s="431"/>
      <c r="DOM68" s="431"/>
      <c r="DON68" s="431"/>
      <c r="DOO68" s="431"/>
      <c r="DOP68" s="431"/>
      <c r="DOQ68" s="431"/>
      <c r="DOR68" s="431"/>
      <c r="DOS68" s="431"/>
      <c r="DOT68" s="431"/>
      <c r="DOU68" s="431"/>
      <c r="DOV68" s="431"/>
      <c r="DOW68" s="431"/>
      <c r="DOX68" s="431"/>
      <c r="DOY68" s="431"/>
      <c r="DOZ68" s="431"/>
      <c r="DPA68" s="431"/>
      <c r="DPB68" s="431"/>
      <c r="DPC68" s="431"/>
      <c r="DPD68" s="431"/>
      <c r="DPE68" s="431"/>
      <c r="DPF68" s="431"/>
      <c r="DPG68" s="431"/>
      <c r="DPH68" s="431"/>
      <c r="DPI68" s="431"/>
      <c r="DPJ68" s="431"/>
      <c r="DPK68" s="431"/>
      <c r="DPL68" s="431"/>
      <c r="DPM68" s="431"/>
      <c r="DPN68" s="431"/>
      <c r="DPO68" s="431"/>
      <c r="DPP68" s="431"/>
      <c r="DPQ68" s="431"/>
      <c r="DPR68" s="431"/>
      <c r="DPS68" s="431"/>
      <c r="DPT68" s="431"/>
      <c r="DPU68" s="431"/>
      <c r="DPV68" s="431"/>
      <c r="DPW68" s="431"/>
      <c r="DPX68" s="431"/>
      <c r="DPY68" s="431"/>
      <c r="DPZ68" s="431"/>
      <c r="DQA68" s="431"/>
      <c r="DQB68" s="431"/>
      <c r="DQC68" s="431"/>
      <c r="DQD68" s="431"/>
      <c r="DQE68" s="431"/>
      <c r="DQF68" s="431"/>
      <c r="DQG68" s="431"/>
      <c r="DQH68" s="431"/>
      <c r="DQI68" s="431"/>
      <c r="DQJ68" s="431"/>
      <c r="DQK68" s="431"/>
      <c r="DQL68" s="431"/>
      <c r="DQM68" s="431"/>
      <c r="DQN68" s="431"/>
      <c r="DQO68" s="431"/>
      <c r="DQP68" s="431"/>
      <c r="DQQ68" s="431"/>
      <c r="DQR68" s="431"/>
      <c r="DQS68" s="431"/>
      <c r="DQT68" s="431"/>
      <c r="DQU68" s="431"/>
      <c r="DQV68" s="431"/>
      <c r="DQW68" s="431"/>
      <c r="DQX68" s="431"/>
      <c r="DQY68" s="431"/>
      <c r="DQZ68" s="431"/>
      <c r="DRA68" s="431"/>
      <c r="DRB68" s="431"/>
      <c r="DRC68" s="431"/>
      <c r="DRD68" s="431"/>
      <c r="DRE68" s="431"/>
      <c r="DRF68" s="431"/>
      <c r="DRG68" s="431"/>
      <c r="DRH68" s="431"/>
      <c r="DRI68" s="431"/>
      <c r="DRJ68" s="431"/>
      <c r="DRK68" s="431"/>
      <c r="DRL68" s="431"/>
      <c r="DRM68" s="431"/>
      <c r="DRN68" s="431"/>
      <c r="DRO68" s="431"/>
      <c r="DRP68" s="431"/>
      <c r="DRQ68" s="431"/>
      <c r="DRR68" s="431"/>
      <c r="DRS68" s="431"/>
      <c r="DRT68" s="431"/>
      <c r="DRU68" s="431"/>
      <c r="DRV68" s="431"/>
      <c r="DRW68" s="431"/>
      <c r="DRX68" s="431"/>
      <c r="DRY68" s="431"/>
      <c r="DRZ68" s="431"/>
      <c r="DSA68" s="431"/>
      <c r="DSB68" s="431"/>
      <c r="DSC68" s="431"/>
      <c r="DSD68" s="431"/>
      <c r="DSE68" s="431"/>
      <c r="DSF68" s="431"/>
      <c r="DSG68" s="431"/>
      <c r="DSH68" s="431"/>
      <c r="DSI68" s="431"/>
      <c r="DSJ68" s="431"/>
      <c r="DSK68" s="431"/>
      <c r="DSL68" s="431"/>
      <c r="DSM68" s="431"/>
      <c r="DSN68" s="431"/>
      <c r="DSO68" s="431"/>
      <c r="DSP68" s="431"/>
      <c r="DSQ68" s="431"/>
      <c r="DSR68" s="431"/>
      <c r="DSS68" s="431"/>
      <c r="DST68" s="431"/>
      <c r="DSU68" s="431"/>
      <c r="DSV68" s="431"/>
      <c r="DSW68" s="431"/>
      <c r="DSX68" s="431"/>
      <c r="DSY68" s="431"/>
      <c r="DSZ68" s="431"/>
      <c r="DTA68" s="431"/>
      <c r="DTB68" s="431"/>
      <c r="DTC68" s="431"/>
      <c r="DTD68" s="431"/>
      <c r="DTE68" s="431"/>
      <c r="DTF68" s="431"/>
      <c r="DTG68" s="431"/>
      <c r="DTH68" s="431"/>
      <c r="DTI68" s="431"/>
      <c r="DTJ68" s="431"/>
      <c r="DTK68" s="431"/>
      <c r="DTL68" s="431"/>
      <c r="DTM68" s="431"/>
      <c r="DTN68" s="431"/>
      <c r="DTO68" s="431"/>
      <c r="DTP68" s="431"/>
      <c r="DTQ68" s="431"/>
      <c r="DTR68" s="431"/>
      <c r="DTS68" s="431"/>
      <c r="DTT68" s="431"/>
      <c r="DTU68" s="431"/>
      <c r="DTV68" s="431"/>
      <c r="DTW68" s="431"/>
      <c r="DTX68" s="431"/>
      <c r="DTY68" s="431"/>
      <c r="DTZ68" s="431"/>
      <c r="DUA68" s="431"/>
      <c r="DUB68" s="431"/>
      <c r="DUC68" s="431"/>
      <c r="DUD68" s="431"/>
      <c r="DUE68" s="431"/>
      <c r="DUF68" s="431"/>
      <c r="DUG68" s="431"/>
      <c r="DUH68" s="431"/>
      <c r="DUI68" s="431"/>
      <c r="DUJ68" s="431"/>
      <c r="DUK68" s="431"/>
      <c r="DUL68" s="431"/>
      <c r="DUM68" s="431"/>
      <c r="DUN68" s="431"/>
      <c r="DUO68" s="431"/>
      <c r="DUP68" s="431"/>
      <c r="DUQ68" s="431"/>
      <c r="DUR68" s="431"/>
      <c r="DUS68" s="431"/>
      <c r="DUT68" s="431"/>
      <c r="DUU68" s="431"/>
      <c r="DUV68" s="431"/>
      <c r="DUW68" s="431"/>
      <c r="DUX68" s="431"/>
      <c r="DUY68" s="431"/>
      <c r="DUZ68" s="431"/>
      <c r="DVA68" s="431"/>
      <c r="DVB68" s="431"/>
      <c r="DVC68" s="431"/>
      <c r="DVD68" s="431"/>
      <c r="DVE68" s="431"/>
      <c r="DVF68" s="431"/>
      <c r="DVG68" s="431"/>
      <c r="DVH68" s="431"/>
      <c r="DVI68" s="431"/>
      <c r="DVJ68" s="431"/>
      <c r="DVK68" s="431"/>
      <c r="DVL68" s="431"/>
      <c r="DVM68" s="431"/>
      <c r="DVN68" s="431"/>
      <c r="DVO68" s="431"/>
      <c r="DVP68" s="431"/>
      <c r="DVQ68" s="431"/>
      <c r="DVR68" s="431"/>
      <c r="DVS68" s="431"/>
      <c r="DVT68" s="431"/>
      <c r="DVU68" s="431"/>
      <c r="DVV68" s="431"/>
      <c r="DVW68" s="431"/>
      <c r="DVX68" s="431"/>
      <c r="DVY68" s="431"/>
      <c r="DVZ68" s="431"/>
      <c r="DWA68" s="431"/>
      <c r="DWB68" s="431"/>
      <c r="DWC68" s="431"/>
      <c r="DWD68" s="431"/>
      <c r="DWE68" s="431"/>
      <c r="DWF68" s="431"/>
      <c r="DWG68" s="431"/>
      <c r="DWH68" s="431"/>
      <c r="DWI68" s="431"/>
      <c r="DWJ68" s="431"/>
      <c r="DWK68" s="431"/>
      <c r="DWL68" s="431"/>
      <c r="DWM68" s="431"/>
      <c r="DWN68" s="431"/>
      <c r="DWO68" s="431"/>
      <c r="DWP68" s="431"/>
      <c r="DWQ68" s="431"/>
      <c r="DWR68" s="431"/>
      <c r="DWS68" s="431"/>
      <c r="DWT68" s="431"/>
      <c r="DWU68" s="431"/>
      <c r="DWV68" s="431"/>
      <c r="DWW68" s="431"/>
      <c r="DWX68" s="431"/>
      <c r="DWY68" s="431"/>
      <c r="DWZ68" s="431"/>
      <c r="DXA68" s="431"/>
      <c r="DXB68" s="431"/>
      <c r="DXC68" s="431"/>
      <c r="DXD68" s="431"/>
      <c r="DXE68" s="431"/>
      <c r="DXF68" s="431"/>
      <c r="DXG68" s="431"/>
      <c r="DXH68" s="431"/>
      <c r="DXI68" s="431"/>
      <c r="DXJ68" s="431"/>
      <c r="DXK68" s="431"/>
      <c r="DXL68" s="431"/>
      <c r="DXM68" s="431"/>
      <c r="DXN68" s="431"/>
      <c r="DXO68" s="431"/>
      <c r="DXP68" s="431"/>
      <c r="DXQ68" s="431"/>
      <c r="DXR68" s="431"/>
      <c r="DXS68" s="431"/>
      <c r="DXT68" s="431"/>
      <c r="DXU68" s="431"/>
      <c r="DXV68" s="431"/>
      <c r="DXW68" s="431"/>
      <c r="DXX68" s="431"/>
      <c r="DXY68" s="431"/>
      <c r="DXZ68" s="431"/>
      <c r="DYA68" s="431"/>
      <c r="DYB68" s="431"/>
      <c r="DYC68" s="431"/>
      <c r="DYD68" s="431"/>
      <c r="DYE68" s="431"/>
      <c r="DYF68" s="431"/>
      <c r="DYG68" s="431"/>
      <c r="DYH68" s="431"/>
      <c r="DYI68" s="431"/>
      <c r="DYJ68" s="431"/>
      <c r="DYK68" s="431"/>
      <c r="DYL68" s="431"/>
      <c r="DYM68" s="431"/>
      <c r="DYN68" s="431"/>
      <c r="DYO68" s="431"/>
      <c r="DYP68" s="431"/>
      <c r="DYQ68" s="431"/>
      <c r="DYR68" s="431"/>
      <c r="DYS68" s="431"/>
      <c r="DYT68" s="431"/>
      <c r="DYU68" s="431"/>
      <c r="DYV68" s="431"/>
      <c r="DYW68" s="431"/>
      <c r="DYX68" s="431"/>
      <c r="DYY68" s="431"/>
      <c r="DYZ68" s="431"/>
      <c r="DZA68" s="431"/>
      <c r="DZB68" s="431"/>
      <c r="DZC68" s="431"/>
      <c r="DZD68" s="431"/>
      <c r="DZE68" s="431"/>
      <c r="DZF68" s="431"/>
      <c r="DZG68" s="431"/>
      <c r="DZH68" s="431"/>
      <c r="DZI68" s="431"/>
      <c r="DZJ68" s="431"/>
      <c r="DZK68" s="431"/>
      <c r="DZL68" s="431"/>
      <c r="DZM68" s="431"/>
      <c r="DZN68" s="431"/>
      <c r="DZO68" s="431"/>
      <c r="DZP68" s="431"/>
      <c r="DZQ68" s="431"/>
      <c r="DZR68" s="431"/>
      <c r="DZS68" s="431"/>
      <c r="DZT68" s="431"/>
      <c r="DZU68" s="431"/>
      <c r="DZV68" s="431"/>
      <c r="DZW68" s="431"/>
      <c r="DZX68" s="431"/>
      <c r="DZY68" s="431"/>
      <c r="DZZ68" s="431"/>
      <c r="EAA68" s="431"/>
      <c r="EAB68" s="431"/>
      <c r="EAC68" s="431"/>
      <c r="EAD68" s="431"/>
      <c r="EAE68" s="431"/>
      <c r="EAF68" s="431"/>
      <c r="EAG68" s="431"/>
      <c r="EAH68" s="431"/>
      <c r="EAI68" s="431"/>
      <c r="EAJ68" s="431"/>
      <c r="EAK68" s="431"/>
      <c r="EAL68" s="431"/>
      <c r="EAM68" s="431"/>
      <c r="EAN68" s="431"/>
      <c r="EAO68" s="431"/>
      <c r="EAP68" s="431"/>
      <c r="EAQ68" s="431"/>
      <c r="EAR68" s="431"/>
      <c r="EAS68" s="431"/>
      <c r="EAT68" s="431"/>
      <c r="EAU68" s="431"/>
      <c r="EAV68" s="431"/>
      <c r="EAW68" s="431"/>
      <c r="EAX68" s="431"/>
      <c r="EAY68" s="431"/>
      <c r="EAZ68" s="431"/>
      <c r="EBA68" s="431"/>
      <c r="EBB68" s="431"/>
      <c r="EBC68" s="431"/>
      <c r="EBD68" s="431"/>
      <c r="EBE68" s="431"/>
      <c r="EBF68" s="431"/>
      <c r="EBG68" s="431"/>
      <c r="EBH68" s="431"/>
      <c r="EBI68" s="431"/>
      <c r="EBJ68" s="431"/>
      <c r="EBK68" s="431"/>
      <c r="EBL68" s="431"/>
      <c r="EBM68" s="431"/>
      <c r="EBN68" s="431"/>
      <c r="EBO68" s="431"/>
      <c r="EBP68" s="431"/>
      <c r="EBQ68" s="431"/>
      <c r="EBR68" s="431"/>
      <c r="EBS68" s="431"/>
      <c r="EBT68" s="431"/>
      <c r="EBU68" s="431"/>
      <c r="EBV68" s="431"/>
      <c r="EBW68" s="431"/>
      <c r="EBX68" s="431"/>
      <c r="EBY68" s="431"/>
      <c r="EBZ68" s="431"/>
      <c r="ECA68" s="431"/>
      <c r="ECB68" s="431"/>
      <c r="ECC68" s="431"/>
      <c r="ECD68" s="431"/>
      <c r="ECE68" s="431"/>
      <c r="ECF68" s="431"/>
      <c r="ECG68" s="431"/>
      <c r="ECH68" s="431"/>
      <c r="ECI68" s="431"/>
      <c r="ECJ68" s="431"/>
      <c r="ECK68" s="431"/>
      <c r="ECL68" s="431"/>
      <c r="ECM68" s="431"/>
      <c r="ECN68" s="431"/>
      <c r="ECO68" s="431"/>
      <c r="ECP68" s="431"/>
      <c r="ECQ68" s="431"/>
      <c r="ECR68" s="431"/>
      <c r="ECS68" s="431"/>
      <c r="ECT68" s="431"/>
      <c r="ECU68" s="431"/>
      <c r="ECV68" s="431"/>
      <c r="ECW68" s="431"/>
      <c r="ECX68" s="431"/>
      <c r="ECY68" s="431"/>
      <c r="ECZ68" s="431"/>
      <c r="EDA68" s="431"/>
      <c r="EDB68" s="431"/>
      <c r="EDC68" s="431"/>
      <c r="EDD68" s="431"/>
      <c r="EDE68" s="431"/>
      <c r="EDF68" s="431"/>
      <c r="EDG68" s="431"/>
      <c r="EDH68" s="431"/>
      <c r="EDI68" s="431"/>
      <c r="EDJ68" s="431"/>
      <c r="EDK68" s="431"/>
      <c r="EDL68" s="431"/>
      <c r="EDM68" s="431"/>
      <c r="EDN68" s="431"/>
      <c r="EDO68" s="431"/>
      <c r="EDP68" s="431"/>
      <c r="EDQ68" s="431"/>
      <c r="EDR68" s="431"/>
      <c r="EDS68" s="431"/>
      <c r="EDT68" s="431"/>
      <c r="EDU68" s="431"/>
      <c r="EDV68" s="431"/>
      <c r="EDW68" s="431"/>
      <c r="EDX68" s="431"/>
      <c r="EDY68" s="431"/>
      <c r="EDZ68" s="431"/>
      <c r="EEA68" s="431"/>
      <c r="EEB68" s="431"/>
      <c r="EEC68" s="431"/>
      <c r="EED68" s="431"/>
      <c r="EEE68" s="431"/>
      <c r="EEF68" s="431"/>
      <c r="EEG68" s="431"/>
      <c r="EEH68" s="431"/>
      <c r="EEI68" s="431"/>
      <c r="EEJ68" s="431"/>
      <c r="EEK68" s="431"/>
      <c r="EEL68" s="431"/>
      <c r="EEM68" s="431"/>
      <c r="EEN68" s="431"/>
      <c r="EEO68" s="431"/>
      <c r="EEP68" s="431"/>
      <c r="EEQ68" s="431"/>
      <c r="EER68" s="431"/>
      <c r="EES68" s="431"/>
      <c r="EET68" s="431"/>
      <c r="EEU68" s="431"/>
      <c r="EEV68" s="431"/>
      <c r="EEW68" s="431"/>
      <c r="EEX68" s="431"/>
      <c r="EEY68" s="431"/>
      <c r="EEZ68" s="431"/>
      <c r="EFA68" s="431"/>
      <c r="EFB68" s="431"/>
      <c r="EFC68" s="431"/>
      <c r="EFD68" s="431"/>
      <c r="EFE68" s="431"/>
      <c r="EFF68" s="431"/>
      <c r="EFG68" s="431"/>
      <c r="EFH68" s="431"/>
      <c r="EFI68" s="431"/>
      <c r="EFJ68" s="431"/>
      <c r="EFK68" s="431"/>
      <c r="EFL68" s="431"/>
      <c r="EFM68" s="431"/>
      <c r="EFN68" s="431"/>
      <c r="EFO68" s="431"/>
      <c r="EFP68" s="431"/>
      <c r="EFQ68" s="431"/>
      <c r="EFR68" s="431"/>
      <c r="EFS68" s="431"/>
      <c r="EFT68" s="431"/>
      <c r="EFU68" s="431"/>
      <c r="EFV68" s="431"/>
      <c r="EFW68" s="431"/>
      <c r="EFX68" s="431"/>
      <c r="EFY68" s="431"/>
      <c r="EFZ68" s="431"/>
      <c r="EGA68" s="431"/>
      <c r="EGB68" s="431"/>
      <c r="EGC68" s="431"/>
      <c r="EGD68" s="431"/>
      <c r="EGE68" s="431"/>
      <c r="EGF68" s="431"/>
      <c r="EGG68" s="431"/>
      <c r="EGH68" s="431"/>
      <c r="EGI68" s="431"/>
      <c r="EGJ68" s="431"/>
      <c r="EGK68" s="431"/>
      <c r="EGL68" s="431"/>
      <c r="EGM68" s="431"/>
      <c r="EGN68" s="431"/>
      <c r="EGO68" s="431"/>
      <c r="EGP68" s="431"/>
      <c r="EGQ68" s="431"/>
      <c r="EGR68" s="431"/>
      <c r="EGS68" s="431"/>
      <c r="EGT68" s="431"/>
      <c r="EGU68" s="431"/>
      <c r="EGV68" s="431"/>
      <c r="EGW68" s="431"/>
      <c r="EGX68" s="431"/>
      <c r="EGY68" s="431"/>
      <c r="EGZ68" s="431"/>
      <c r="EHA68" s="431"/>
      <c r="EHB68" s="431"/>
      <c r="EHC68" s="431"/>
      <c r="EHD68" s="431"/>
      <c r="EHE68" s="431"/>
      <c r="EHF68" s="431"/>
      <c r="EHG68" s="431"/>
      <c r="EHH68" s="431"/>
      <c r="EHI68" s="431"/>
      <c r="EHJ68" s="431"/>
      <c r="EHK68" s="431"/>
      <c r="EHL68" s="431"/>
      <c r="EHM68" s="431"/>
      <c r="EHN68" s="431"/>
      <c r="EHO68" s="431"/>
      <c r="EHP68" s="431"/>
      <c r="EHQ68" s="431"/>
      <c r="EHR68" s="431"/>
      <c r="EHS68" s="431"/>
      <c r="EHT68" s="431"/>
      <c r="EHU68" s="431"/>
      <c r="EHV68" s="431"/>
      <c r="EHW68" s="431"/>
      <c r="EHX68" s="431"/>
      <c r="EHY68" s="431"/>
      <c r="EHZ68" s="431"/>
      <c r="EIA68" s="431"/>
      <c r="EIB68" s="431"/>
      <c r="EIC68" s="431"/>
      <c r="EID68" s="431"/>
      <c r="EIE68" s="431"/>
      <c r="EIF68" s="431"/>
      <c r="EIG68" s="431"/>
      <c r="EIH68" s="431"/>
      <c r="EII68" s="431"/>
      <c r="EIJ68" s="431"/>
      <c r="EIK68" s="431"/>
      <c r="EIL68" s="431"/>
      <c r="EIM68" s="431"/>
      <c r="EIN68" s="431"/>
      <c r="EIO68" s="431"/>
      <c r="EIP68" s="431"/>
      <c r="EIQ68" s="431"/>
      <c r="EIR68" s="431"/>
      <c r="EIS68" s="431"/>
      <c r="EIT68" s="431"/>
      <c r="EIU68" s="431"/>
      <c r="EIV68" s="431"/>
      <c r="EIW68" s="431"/>
      <c r="EIX68" s="431"/>
      <c r="EIY68" s="431"/>
      <c r="EIZ68" s="431"/>
      <c r="EJA68" s="431"/>
      <c r="EJB68" s="431"/>
      <c r="EJC68" s="431"/>
      <c r="EJD68" s="431"/>
      <c r="EJE68" s="431"/>
      <c r="EJF68" s="431"/>
      <c r="EJG68" s="431"/>
      <c r="EJH68" s="431"/>
      <c r="EJI68" s="431"/>
      <c r="EJJ68" s="431"/>
      <c r="EJK68" s="431"/>
      <c r="EJL68" s="431"/>
      <c r="EJM68" s="431"/>
      <c r="EJN68" s="431"/>
      <c r="EJO68" s="431"/>
      <c r="EJP68" s="431"/>
      <c r="EJQ68" s="431"/>
      <c r="EJR68" s="431"/>
      <c r="EJS68" s="431"/>
      <c r="EJT68" s="431"/>
      <c r="EJU68" s="431"/>
      <c r="EJV68" s="431"/>
      <c r="EJW68" s="431"/>
      <c r="EJX68" s="431"/>
      <c r="EJY68" s="431"/>
      <c r="EJZ68" s="431"/>
      <c r="EKA68" s="431"/>
      <c r="EKB68" s="431"/>
      <c r="EKC68" s="431"/>
      <c r="EKD68" s="431"/>
      <c r="EKE68" s="431"/>
      <c r="EKF68" s="431"/>
      <c r="EKG68" s="431"/>
      <c r="EKH68" s="431"/>
      <c r="EKI68" s="431"/>
      <c r="EKJ68" s="431"/>
      <c r="EKK68" s="431"/>
      <c r="EKL68" s="431"/>
      <c r="EKM68" s="431"/>
      <c r="EKN68" s="431"/>
      <c r="EKO68" s="431"/>
      <c r="EKP68" s="431"/>
      <c r="EKQ68" s="431"/>
      <c r="EKR68" s="431"/>
      <c r="EKS68" s="431"/>
      <c r="EKT68" s="431"/>
      <c r="EKU68" s="431"/>
      <c r="EKV68" s="431"/>
      <c r="EKW68" s="431"/>
      <c r="EKX68" s="431"/>
      <c r="EKY68" s="431"/>
      <c r="EKZ68" s="431"/>
      <c r="ELA68" s="431"/>
      <c r="ELB68" s="431"/>
      <c r="ELC68" s="431"/>
      <c r="ELD68" s="431"/>
      <c r="ELE68" s="431"/>
      <c r="ELF68" s="431"/>
      <c r="ELG68" s="431"/>
      <c r="ELH68" s="431"/>
      <c r="ELI68" s="431"/>
      <c r="ELJ68" s="431"/>
      <c r="ELK68" s="431"/>
      <c r="ELL68" s="431"/>
      <c r="ELM68" s="431"/>
      <c r="ELN68" s="431"/>
      <c r="ELO68" s="431"/>
      <c r="ELP68" s="431"/>
      <c r="ELQ68" s="431"/>
      <c r="ELR68" s="431"/>
      <c r="ELS68" s="431"/>
      <c r="ELT68" s="431"/>
      <c r="ELU68" s="431"/>
      <c r="ELV68" s="431"/>
      <c r="ELW68" s="431"/>
      <c r="ELX68" s="431"/>
      <c r="ELY68" s="431"/>
      <c r="ELZ68" s="431"/>
      <c r="EMA68" s="431"/>
      <c r="EMB68" s="431"/>
      <c r="EMC68" s="431"/>
      <c r="EMD68" s="431"/>
      <c r="EME68" s="431"/>
      <c r="EMF68" s="431"/>
      <c r="EMG68" s="431"/>
      <c r="EMH68" s="431"/>
      <c r="EMI68" s="431"/>
      <c r="EMJ68" s="431"/>
      <c r="EMK68" s="431"/>
      <c r="EML68" s="431"/>
      <c r="EMM68" s="431"/>
      <c r="EMN68" s="431"/>
      <c r="EMO68" s="431"/>
      <c r="EMP68" s="431"/>
      <c r="EMQ68" s="431"/>
      <c r="EMR68" s="431"/>
      <c r="EMS68" s="431"/>
      <c r="EMT68" s="431"/>
      <c r="EMU68" s="431"/>
      <c r="EMV68" s="431"/>
      <c r="EMW68" s="431"/>
      <c r="EMX68" s="431"/>
      <c r="EMY68" s="431"/>
      <c r="EMZ68" s="431"/>
      <c r="ENA68" s="431"/>
      <c r="ENB68" s="431"/>
      <c r="ENC68" s="431"/>
      <c r="END68" s="431"/>
      <c r="ENE68" s="431"/>
      <c r="ENF68" s="431"/>
      <c r="ENG68" s="431"/>
      <c r="ENH68" s="431"/>
      <c r="ENI68" s="431"/>
      <c r="ENJ68" s="431"/>
      <c r="ENK68" s="431"/>
      <c r="ENL68" s="431"/>
      <c r="ENM68" s="431"/>
      <c r="ENN68" s="431"/>
      <c r="ENO68" s="431"/>
      <c r="ENP68" s="431"/>
      <c r="ENQ68" s="431"/>
      <c r="ENR68" s="431"/>
      <c r="ENS68" s="431"/>
      <c r="ENT68" s="431"/>
      <c r="ENU68" s="431"/>
      <c r="ENV68" s="431"/>
      <c r="ENW68" s="431"/>
      <c r="ENX68" s="431"/>
      <c r="ENY68" s="431"/>
      <c r="ENZ68" s="431"/>
      <c r="EOA68" s="431"/>
      <c r="EOB68" s="431"/>
      <c r="EOC68" s="431"/>
      <c r="EOD68" s="431"/>
      <c r="EOE68" s="431"/>
      <c r="EOF68" s="431"/>
      <c r="EOG68" s="431"/>
      <c r="EOH68" s="431"/>
      <c r="EOI68" s="431"/>
      <c r="EOJ68" s="431"/>
      <c r="EOK68" s="431"/>
      <c r="EOL68" s="431"/>
      <c r="EOM68" s="431"/>
      <c r="EON68" s="431"/>
      <c r="EOO68" s="431"/>
      <c r="EOP68" s="431"/>
      <c r="EOQ68" s="431"/>
      <c r="EOR68" s="431"/>
      <c r="EOS68" s="431"/>
      <c r="EOT68" s="431"/>
      <c r="EOU68" s="431"/>
      <c r="EOV68" s="431"/>
      <c r="EOW68" s="431"/>
      <c r="EOX68" s="431"/>
      <c r="EOY68" s="431"/>
      <c r="EOZ68" s="431"/>
      <c r="EPA68" s="431"/>
      <c r="EPB68" s="431"/>
      <c r="EPC68" s="431"/>
      <c r="EPD68" s="431"/>
      <c r="EPE68" s="431"/>
      <c r="EPF68" s="431"/>
      <c r="EPG68" s="431"/>
      <c r="EPH68" s="431"/>
      <c r="EPI68" s="431"/>
      <c r="EPJ68" s="431"/>
      <c r="EPK68" s="431"/>
      <c r="EPL68" s="431"/>
      <c r="EPM68" s="431"/>
      <c r="EPN68" s="431"/>
      <c r="EPO68" s="431"/>
      <c r="EPP68" s="431"/>
      <c r="EPQ68" s="431"/>
      <c r="EPR68" s="431"/>
      <c r="EPS68" s="431"/>
      <c r="EPT68" s="431"/>
      <c r="EPU68" s="431"/>
      <c r="EPV68" s="431"/>
      <c r="EPW68" s="431"/>
      <c r="EPX68" s="431"/>
      <c r="EPY68" s="431"/>
      <c r="EPZ68" s="431"/>
      <c r="EQA68" s="431"/>
      <c r="EQB68" s="431"/>
      <c r="EQC68" s="431"/>
      <c r="EQD68" s="431"/>
      <c r="EQE68" s="431"/>
      <c r="EQF68" s="431"/>
      <c r="EQG68" s="431"/>
      <c r="EQH68" s="431"/>
      <c r="EQI68" s="431"/>
      <c r="EQJ68" s="431"/>
      <c r="EQK68" s="431"/>
      <c r="EQL68" s="431"/>
      <c r="EQM68" s="431"/>
      <c r="EQN68" s="431"/>
      <c r="EQO68" s="431"/>
      <c r="EQP68" s="431"/>
      <c r="EQQ68" s="431"/>
      <c r="EQR68" s="431"/>
      <c r="EQS68" s="431"/>
      <c r="EQT68" s="431"/>
      <c r="EQU68" s="431"/>
      <c r="EQV68" s="431"/>
      <c r="EQW68" s="431"/>
      <c r="EQX68" s="431"/>
      <c r="EQY68" s="431"/>
      <c r="EQZ68" s="431"/>
      <c r="ERA68" s="431"/>
      <c r="ERB68" s="431"/>
      <c r="ERC68" s="431"/>
      <c r="ERD68" s="431"/>
      <c r="ERE68" s="431"/>
      <c r="ERF68" s="431"/>
      <c r="ERG68" s="431"/>
      <c r="ERH68" s="431"/>
      <c r="ERI68" s="431"/>
      <c r="ERJ68" s="431"/>
      <c r="ERK68" s="431"/>
      <c r="ERL68" s="431"/>
      <c r="ERM68" s="431"/>
      <c r="ERN68" s="431"/>
      <c r="ERO68" s="431"/>
      <c r="ERP68" s="431"/>
      <c r="ERQ68" s="431"/>
      <c r="ERR68" s="431"/>
      <c r="ERS68" s="431"/>
      <c r="ERT68" s="431"/>
      <c r="ERU68" s="431"/>
      <c r="ERV68" s="431"/>
      <c r="ERW68" s="431"/>
      <c r="ERX68" s="431"/>
      <c r="ERY68" s="431"/>
      <c r="ERZ68" s="431"/>
      <c r="ESA68" s="431"/>
      <c r="ESB68" s="431"/>
      <c r="ESC68" s="431"/>
      <c r="ESD68" s="431"/>
      <c r="ESE68" s="431"/>
      <c r="ESF68" s="431"/>
      <c r="ESG68" s="431"/>
      <c r="ESH68" s="431"/>
      <c r="ESI68" s="431"/>
      <c r="ESJ68" s="431"/>
      <c r="ESK68" s="431"/>
      <c r="ESL68" s="431"/>
      <c r="ESM68" s="431"/>
      <c r="ESN68" s="431"/>
      <c r="ESO68" s="431"/>
      <c r="ESP68" s="431"/>
      <c r="ESQ68" s="431"/>
      <c r="ESR68" s="431"/>
      <c r="ESS68" s="431"/>
      <c r="EST68" s="431"/>
      <c r="ESU68" s="431"/>
      <c r="ESV68" s="431"/>
      <c r="ESW68" s="431"/>
      <c r="ESX68" s="431"/>
      <c r="ESY68" s="431"/>
      <c r="ESZ68" s="431"/>
      <c r="ETA68" s="431"/>
      <c r="ETB68" s="431"/>
      <c r="ETC68" s="431"/>
      <c r="ETD68" s="431"/>
      <c r="ETE68" s="431"/>
      <c r="ETF68" s="431"/>
      <c r="ETG68" s="431"/>
      <c r="ETH68" s="431"/>
      <c r="ETI68" s="431"/>
      <c r="ETJ68" s="431"/>
      <c r="ETK68" s="431"/>
      <c r="ETL68" s="431"/>
      <c r="ETM68" s="431"/>
      <c r="ETN68" s="431"/>
      <c r="ETO68" s="431"/>
      <c r="ETP68" s="431"/>
      <c r="ETQ68" s="431"/>
      <c r="ETR68" s="431"/>
      <c r="ETS68" s="431"/>
      <c r="ETT68" s="431"/>
      <c r="ETU68" s="431"/>
      <c r="ETV68" s="431"/>
      <c r="ETW68" s="431"/>
      <c r="ETX68" s="431"/>
      <c r="ETY68" s="431"/>
      <c r="ETZ68" s="431"/>
      <c r="EUA68" s="431"/>
      <c r="EUB68" s="431"/>
      <c r="EUC68" s="431"/>
      <c r="EUD68" s="431"/>
      <c r="EUE68" s="431"/>
      <c r="EUF68" s="431"/>
      <c r="EUG68" s="431"/>
      <c r="EUH68" s="431"/>
      <c r="EUI68" s="431"/>
      <c r="EUJ68" s="431"/>
      <c r="EUK68" s="431"/>
      <c r="EUL68" s="431"/>
      <c r="EUM68" s="431"/>
      <c r="EUN68" s="431"/>
      <c r="EUO68" s="431"/>
      <c r="EUP68" s="431"/>
      <c r="EUQ68" s="431"/>
      <c r="EUR68" s="431"/>
      <c r="EUS68" s="431"/>
      <c r="EUT68" s="431"/>
      <c r="EUU68" s="431"/>
      <c r="EUV68" s="431"/>
      <c r="EUW68" s="431"/>
      <c r="EUX68" s="431"/>
      <c r="EUY68" s="431"/>
      <c r="EUZ68" s="431"/>
      <c r="EVA68" s="431"/>
      <c r="EVB68" s="431"/>
      <c r="EVC68" s="431"/>
      <c r="EVD68" s="431"/>
      <c r="EVE68" s="431"/>
      <c r="EVF68" s="431"/>
      <c r="EVG68" s="431"/>
      <c r="EVH68" s="431"/>
      <c r="EVI68" s="431"/>
      <c r="EVJ68" s="431"/>
      <c r="EVK68" s="431"/>
      <c r="EVL68" s="431"/>
      <c r="EVM68" s="431"/>
      <c r="EVN68" s="431"/>
      <c r="EVO68" s="431"/>
      <c r="EVP68" s="431"/>
      <c r="EVQ68" s="431"/>
      <c r="EVR68" s="431"/>
      <c r="EVS68" s="431"/>
      <c r="EVT68" s="431"/>
      <c r="EVU68" s="431"/>
      <c r="EVV68" s="431"/>
      <c r="EVW68" s="431"/>
      <c r="EVX68" s="431"/>
      <c r="EVY68" s="431"/>
      <c r="EVZ68" s="431"/>
      <c r="EWA68" s="431"/>
      <c r="EWB68" s="431"/>
      <c r="EWC68" s="431"/>
      <c r="EWD68" s="431"/>
      <c r="EWE68" s="431"/>
      <c r="EWF68" s="431"/>
      <c r="EWG68" s="431"/>
      <c r="EWH68" s="431"/>
      <c r="EWI68" s="431"/>
      <c r="EWJ68" s="431"/>
      <c r="EWK68" s="431"/>
      <c r="EWL68" s="431"/>
      <c r="EWM68" s="431"/>
      <c r="EWN68" s="431"/>
      <c r="EWO68" s="431"/>
      <c r="EWP68" s="431"/>
      <c r="EWQ68" s="431"/>
      <c r="EWR68" s="431"/>
      <c r="EWS68" s="431"/>
      <c r="EWT68" s="431"/>
      <c r="EWU68" s="431"/>
      <c r="EWV68" s="431"/>
      <c r="EWW68" s="431"/>
      <c r="EWX68" s="431"/>
      <c r="EWY68" s="431"/>
      <c r="EWZ68" s="431"/>
      <c r="EXA68" s="431"/>
      <c r="EXB68" s="431"/>
      <c r="EXC68" s="431"/>
      <c r="EXD68" s="431"/>
      <c r="EXE68" s="431"/>
      <c r="EXF68" s="431"/>
      <c r="EXG68" s="431"/>
      <c r="EXH68" s="431"/>
      <c r="EXI68" s="431"/>
      <c r="EXJ68" s="431"/>
      <c r="EXK68" s="431"/>
      <c r="EXL68" s="431"/>
      <c r="EXM68" s="431"/>
      <c r="EXN68" s="431"/>
      <c r="EXO68" s="431"/>
      <c r="EXP68" s="431"/>
      <c r="EXQ68" s="431"/>
      <c r="EXR68" s="431"/>
      <c r="EXS68" s="431"/>
      <c r="EXT68" s="431"/>
      <c r="EXU68" s="431"/>
      <c r="EXV68" s="431"/>
      <c r="EXW68" s="431"/>
      <c r="EXX68" s="431"/>
      <c r="EXY68" s="431"/>
      <c r="EXZ68" s="431"/>
      <c r="EYA68" s="431"/>
      <c r="EYB68" s="431"/>
      <c r="EYC68" s="431"/>
      <c r="EYD68" s="431"/>
      <c r="EYE68" s="431"/>
      <c r="EYF68" s="431"/>
      <c r="EYG68" s="431"/>
      <c r="EYH68" s="431"/>
      <c r="EYI68" s="431"/>
      <c r="EYJ68" s="431"/>
      <c r="EYK68" s="431"/>
      <c r="EYL68" s="431"/>
      <c r="EYM68" s="431"/>
      <c r="EYN68" s="431"/>
      <c r="EYO68" s="431"/>
      <c r="EYP68" s="431"/>
      <c r="EYQ68" s="431"/>
      <c r="EYR68" s="431"/>
      <c r="EYS68" s="431"/>
      <c r="EYT68" s="431"/>
      <c r="EYU68" s="431"/>
      <c r="EYV68" s="431"/>
      <c r="EYW68" s="431"/>
      <c r="EYX68" s="431"/>
      <c r="EYY68" s="431"/>
      <c r="EYZ68" s="431"/>
      <c r="EZA68" s="431"/>
      <c r="EZB68" s="431"/>
      <c r="EZC68" s="431"/>
      <c r="EZD68" s="431"/>
      <c r="EZE68" s="431"/>
      <c r="EZF68" s="431"/>
      <c r="EZG68" s="431"/>
      <c r="EZH68" s="431"/>
      <c r="EZI68" s="431"/>
      <c r="EZJ68" s="431"/>
      <c r="EZK68" s="431"/>
      <c r="EZL68" s="431"/>
      <c r="EZM68" s="431"/>
      <c r="EZN68" s="431"/>
      <c r="EZO68" s="431"/>
      <c r="EZP68" s="431"/>
      <c r="EZQ68" s="431"/>
      <c r="EZR68" s="431"/>
      <c r="EZS68" s="431"/>
      <c r="EZT68" s="431"/>
      <c r="EZU68" s="431"/>
      <c r="EZV68" s="431"/>
      <c r="EZW68" s="431"/>
      <c r="EZX68" s="431"/>
      <c r="EZY68" s="431"/>
      <c r="EZZ68" s="431"/>
      <c r="FAA68" s="431"/>
      <c r="FAB68" s="431"/>
      <c r="FAC68" s="431"/>
      <c r="FAD68" s="431"/>
      <c r="FAE68" s="431"/>
      <c r="FAF68" s="431"/>
      <c r="FAG68" s="431"/>
      <c r="FAH68" s="431"/>
      <c r="FAI68" s="431"/>
      <c r="FAJ68" s="431"/>
      <c r="FAK68" s="431"/>
      <c r="FAL68" s="431"/>
      <c r="FAM68" s="431"/>
      <c r="FAN68" s="431"/>
      <c r="FAO68" s="431"/>
      <c r="FAP68" s="431"/>
      <c r="FAQ68" s="431"/>
      <c r="FAR68" s="431"/>
      <c r="FAS68" s="431"/>
      <c r="FAT68" s="431"/>
      <c r="FAU68" s="431"/>
      <c r="FAV68" s="431"/>
      <c r="FAW68" s="431"/>
      <c r="FAX68" s="431"/>
      <c r="FAY68" s="431"/>
      <c r="FAZ68" s="431"/>
      <c r="FBA68" s="431"/>
      <c r="FBB68" s="431"/>
      <c r="FBC68" s="431"/>
      <c r="FBD68" s="431"/>
      <c r="FBE68" s="431"/>
      <c r="FBF68" s="431"/>
      <c r="FBG68" s="431"/>
      <c r="FBH68" s="431"/>
      <c r="FBI68" s="431"/>
      <c r="FBJ68" s="431"/>
      <c r="FBK68" s="431"/>
      <c r="FBL68" s="431"/>
      <c r="FBM68" s="431"/>
      <c r="FBN68" s="431"/>
      <c r="FBO68" s="431"/>
      <c r="FBP68" s="431"/>
      <c r="FBQ68" s="431"/>
      <c r="FBR68" s="431"/>
      <c r="FBS68" s="431"/>
      <c r="FBT68" s="431"/>
      <c r="FBU68" s="431"/>
      <c r="FBV68" s="431"/>
      <c r="FBW68" s="431"/>
      <c r="FBX68" s="431"/>
      <c r="FBY68" s="431"/>
      <c r="FBZ68" s="431"/>
      <c r="FCA68" s="431"/>
      <c r="FCB68" s="431"/>
      <c r="FCC68" s="431"/>
      <c r="FCD68" s="431"/>
      <c r="FCE68" s="431"/>
      <c r="FCF68" s="431"/>
      <c r="FCG68" s="431"/>
      <c r="FCH68" s="431"/>
      <c r="FCI68" s="431"/>
      <c r="FCJ68" s="431"/>
      <c r="FCK68" s="431"/>
      <c r="FCL68" s="431"/>
      <c r="FCM68" s="431"/>
      <c r="FCN68" s="431"/>
      <c r="FCO68" s="431"/>
      <c r="FCP68" s="431"/>
      <c r="FCQ68" s="431"/>
      <c r="FCR68" s="431"/>
      <c r="FCS68" s="431"/>
      <c r="FCT68" s="431"/>
      <c r="FCU68" s="431"/>
      <c r="FCV68" s="431"/>
      <c r="FCW68" s="431"/>
      <c r="FCX68" s="431"/>
      <c r="FCY68" s="431"/>
      <c r="FCZ68" s="431"/>
      <c r="FDA68" s="431"/>
      <c r="FDB68" s="431"/>
      <c r="FDC68" s="431"/>
      <c r="FDD68" s="431"/>
      <c r="FDE68" s="431"/>
      <c r="FDF68" s="431"/>
      <c r="FDG68" s="431"/>
      <c r="FDH68" s="431"/>
      <c r="FDI68" s="431"/>
      <c r="FDJ68" s="431"/>
      <c r="FDK68" s="431"/>
      <c r="FDL68" s="431"/>
      <c r="FDM68" s="431"/>
      <c r="FDN68" s="431"/>
      <c r="FDO68" s="431"/>
      <c r="FDP68" s="431"/>
      <c r="FDQ68" s="431"/>
      <c r="FDR68" s="431"/>
      <c r="FDS68" s="431"/>
      <c r="FDT68" s="431"/>
      <c r="FDU68" s="431"/>
      <c r="FDV68" s="431"/>
      <c r="FDW68" s="431"/>
      <c r="FDX68" s="431"/>
      <c r="FDY68" s="431"/>
      <c r="FDZ68" s="431"/>
      <c r="FEA68" s="431"/>
      <c r="FEB68" s="431"/>
      <c r="FEC68" s="431"/>
      <c r="FED68" s="431"/>
      <c r="FEE68" s="431"/>
      <c r="FEF68" s="431"/>
      <c r="FEG68" s="431"/>
      <c r="FEH68" s="431"/>
      <c r="FEI68" s="431"/>
      <c r="FEJ68" s="431"/>
      <c r="FEK68" s="431"/>
      <c r="FEL68" s="431"/>
      <c r="FEM68" s="431"/>
      <c r="FEN68" s="431"/>
      <c r="FEO68" s="431"/>
      <c r="FEP68" s="431"/>
      <c r="FEQ68" s="431"/>
      <c r="FER68" s="431"/>
      <c r="FES68" s="431"/>
      <c r="FET68" s="431"/>
      <c r="FEU68" s="431"/>
      <c r="FEV68" s="431"/>
      <c r="FEW68" s="431"/>
      <c r="FEX68" s="431"/>
      <c r="FEY68" s="431"/>
      <c r="FEZ68" s="431"/>
      <c r="FFA68" s="431"/>
      <c r="FFB68" s="431"/>
      <c r="FFC68" s="431"/>
      <c r="FFD68" s="431"/>
      <c r="FFE68" s="431"/>
      <c r="FFF68" s="431"/>
      <c r="FFG68" s="431"/>
      <c r="FFH68" s="431"/>
      <c r="FFI68" s="431"/>
      <c r="FFJ68" s="431"/>
      <c r="FFK68" s="431"/>
      <c r="FFL68" s="431"/>
      <c r="FFM68" s="431"/>
      <c r="FFN68" s="431"/>
      <c r="FFO68" s="431"/>
      <c r="FFP68" s="431"/>
      <c r="FFQ68" s="431"/>
      <c r="FFR68" s="431"/>
      <c r="FFS68" s="431"/>
      <c r="FFT68" s="431"/>
      <c r="FFU68" s="431"/>
      <c r="FFV68" s="431"/>
      <c r="FFW68" s="431"/>
      <c r="FFX68" s="431"/>
      <c r="FFY68" s="431"/>
      <c r="FFZ68" s="431"/>
      <c r="FGA68" s="431"/>
      <c r="FGB68" s="431"/>
      <c r="FGC68" s="431"/>
      <c r="FGD68" s="431"/>
      <c r="FGE68" s="431"/>
      <c r="FGF68" s="431"/>
      <c r="FGG68" s="431"/>
      <c r="FGH68" s="431"/>
      <c r="FGI68" s="431"/>
      <c r="FGJ68" s="431"/>
      <c r="FGK68" s="431"/>
      <c r="FGL68" s="431"/>
      <c r="FGM68" s="431"/>
      <c r="FGN68" s="431"/>
      <c r="FGO68" s="431"/>
      <c r="FGP68" s="431"/>
      <c r="FGQ68" s="431"/>
      <c r="FGR68" s="431"/>
      <c r="FGS68" s="431"/>
      <c r="FGT68" s="431"/>
      <c r="FGU68" s="431"/>
      <c r="FGV68" s="431"/>
      <c r="FGW68" s="431"/>
      <c r="FGX68" s="431"/>
      <c r="FGY68" s="431"/>
      <c r="FGZ68" s="431"/>
      <c r="FHA68" s="431"/>
      <c r="FHB68" s="431"/>
      <c r="FHC68" s="431"/>
      <c r="FHD68" s="431"/>
      <c r="FHE68" s="431"/>
      <c r="FHF68" s="431"/>
      <c r="FHG68" s="431"/>
      <c r="FHH68" s="431"/>
      <c r="FHI68" s="431"/>
      <c r="FHJ68" s="431"/>
      <c r="FHK68" s="431"/>
      <c r="FHL68" s="431"/>
      <c r="FHM68" s="431"/>
      <c r="FHN68" s="431"/>
      <c r="FHO68" s="431"/>
      <c r="FHP68" s="431"/>
      <c r="FHQ68" s="431"/>
      <c r="FHR68" s="431"/>
      <c r="FHS68" s="431"/>
      <c r="FHT68" s="431"/>
      <c r="FHU68" s="431"/>
      <c r="FHV68" s="431"/>
      <c r="FHW68" s="431"/>
      <c r="FHX68" s="431"/>
      <c r="FHY68" s="431"/>
      <c r="FHZ68" s="431"/>
      <c r="FIA68" s="431"/>
      <c r="FIB68" s="431"/>
      <c r="FIC68" s="431"/>
      <c r="FID68" s="431"/>
      <c r="FIE68" s="431"/>
      <c r="FIF68" s="431"/>
      <c r="FIG68" s="431"/>
      <c r="FIH68" s="431"/>
      <c r="FII68" s="431"/>
      <c r="FIJ68" s="431"/>
      <c r="FIK68" s="431"/>
      <c r="FIL68" s="431"/>
      <c r="FIM68" s="431"/>
      <c r="FIN68" s="431"/>
      <c r="FIO68" s="431"/>
      <c r="FIP68" s="431"/>
      <c r="FIQ68" s="431"/>
      <c r="FIR68" s="431"/>
      <c r="FIS68" s="431"/>
      <c r="FIT68" s="431"/>
      <c r="FIU68" s="431"/>
      <c r="FIV68" s="431"/>
      <c r="FIW68" s="431"/>
      <c r="FIX68" s="431"/>
      <c r="FIY68" s="431"/>
      <c r="FIZ68" s="431"/>
      <c r="FJA68" s="431"/>
      <c r="FJB68" s="431"/>
      <c r="FJC68" s="431"/>
      <c r="FJD68" s="431"/>
      <c r="FJE68" s="431"/>
      <c r="FJF68" s="431"/>
      <c r="FJG68" s="431"/>
      <c r="FJH68" s="431"/>
      <c r="FJI68" s="431"/>
      <c r="FJJ68" s="431"/>
      <c r="FJK68" s="431"/>
      <c r="FJL68" s="431"/>
      <c r="FJM68" s="431"/>
      <c r="FJN68" s="431"/>
      <c r="FJO68" s="431"/>
      <c r="FJP68" s="431"/>
      <c r="FJQ68" s="431"/>
      <c r="FJR68" s="431"/>
      <c r="FJS68" s="431"/>
      <c r="FJT68" s="431"/>
      <c r="FJU68" s="431"/>
      <c r="FJV68" s="431"/>
      <c r="FJW68" s="431"/>
      <c r="FJX68" s="431"/>
      <c r="FJY68" s="431"/>
      <c r="FJZ68" s="431"/>
      <c r="FKA68" s="431"/>
      <c r="FKB68" s="431"/>
      <c r="FKC68" s="431"/>
      <c r="FKD68" s="431"/>
      <c r="FKE68" s="431"/>
      <c r="FKF68" s="431"/>
      <c r="FKG68" s="431"/>
      <c r="FKH68" s="431"/>
      <c r="FKI68" s="431"/>
      <c r="FKJ68" s="431"/>
      <c r="FKK68" s="431"/>
      <c r="FKL68" s="431"/>
      <c r="FKM68" s="431"/>
      <c r="FKN68" s="431"/>
      <c r="FKO68" s="431"/>
      <c r="FKP68" s="431"/>
      <c r="FKQ68" s="431"/>
      <c r="FKR68" s="431"/>
      <c r="FKS68" s="431"/>
      <c r="FKT68" s="431"/>
      <c r="FKU68" s="431"/>
      <c r="FKV68" s="431"/>
      <c r="FKW68" s="431"/>
      <c r="FKX68" s="431"/>
      <c r="FKY68" s="431"/>
      <c r="FKZ68" s="431"/>
      <c r="FLA68" s="431"/>
      <c r="FLB68" s="431"/>
      <c r="FLC68" s="431"/>
      <c r="FLD68" s="431"/>
      <c r="FLE68" s="431"/>
      <c r="FLF68" s="431"/>
      <c r="FLG68" s="431"/>
      <c r="FLH68" s="431"/>
      <c r="FLI68" s="431"/>
      <c r="FLJ68" s="431"/>
      <c r="FLK68" s="431"/>
      <c r="FLL68" s="431"/>
      <c r="FLM68" s="431"/>
      <c r="FLN68" s="431"/>
      <c r="FLO68" s="431"/>
      <c r="FLP68" s="431"/>
      <c r="FLQ68" s="431"/>
      <c r="FLR68" s="431"/>
      <c r="FLS68" s="431"/>
      <c r="FLT68" s="431"/>
      <c r="FLU68" s="431"/>
      <c r="FLV68" s="431"/>
      <c r="FLW68" s="431"/>
      <c r="FLX68" s="431"/>
      <c r="FLY68" s="431"/>
      <c r="FLZ68" s="431"/>
      <c r="FMA68" s="431"/>
      <c r="FMB68" s="431"/>
      <c r="FMC68" s="431"/>
      <c r="FMD68" s="431"/>
      <c r="FME68" s="431"/>
      <c r="FMF68" s="431"/>
      <c r="FMG68" s="431"/>
      <c r="FMH68" s="431"/>
      <c r="FMI68" s="431"/>
      <c r="FMJ68" s="431"/>
      <c r="FMK68" s="431"/>
      <c r="FML68" s="431"/>
      <c r="FMM68" s="431"/>
      <c r="FMN68" s="431"/>
      <c r="FMO68" s="431"/>
      <c r="FMP68" s="431"/>
      <c r="FMQ68" s="431"/>
      <c r="FMR68" s="431"/>
      <c r="FMS68" s="431"/>
      <c r="FMT68" s="431"/>
      <c r="FMU68" s="431"/>
      <c r="FMV68" s="431"/>
      <c r="FMW68" s="431"/>
      <c r="FMX68" s="431"/>
      <c r="FMY68" s="431"/>
      <c r="FMZ68" s="431"/>
      <c r="FNA68" s="431"/>
      <c r="FNB68" s="431"/>
      <c r="FNC68" s="431"/>
      <c r="FND68" s="431"/>
      <c r="FNE68" s="431"/>
      <c r="FNF68" s="431"/>
      <c r="FNG68" s="431"/>
      <c r="FNH68" s="431"/>
      <c r="FNI68" s="431"/>
      <c r="FNJ68" s="431"/>
      <c r="FNK68" s="431"/>
      <c r="FNL68" s="431"/>
      <c r="FNM68" s="431"/>
      <c r="FNN68" s="431"/>
      <c r="FNO68" s="431"/>
      <c r="FNP68" s="431"/>
      <c r="FNQ68" s="431"/>
      <c r="FNR68" s="431"/>
      <c r="FNS68" s="431"/>
      <c r="FNT68" s="431"/>
      <c r="FNU68" s="431"/>
      <c r="FNV68" s="431"/>
      <c r="FNW68" s="431"/>
      <c r="FNX68" s="431"/>
      <c r="FNY68" s="431"/>
      <c r="FNZ68" s="431"/>
      <c r="FOA68" s="431"/>
      <c r="FOB68" s="431"/>
      <c r="FOC68" s="431"/>
      <c r="FOD68" s="431"/>
      <c r="FOE68" s="431"/>
      <c r="FOF68" s="431"/>
      <c r="FOG68" s="431"/>
      <c r="FOH68" s="431"/>
      <c r="FOI68" s="431"/>
      <c r="FOJ68" s="431"/>
      <c r="FOK68" s="431"/>
      <c r="FOL68" s="431"/>
      <c r="FOM68" s="431"/>
      <c r="FON68" s="431"/>
      <c r="FOO68" s="431"/>
      <c r="FOP68" s="431"/>
      <c r="FOQ68" s="431"/>
      <c r="FOR68" s="431"/>
      <c r="FOS68" s="431"/>
      <c r="FOT68" s="431"/>
      <c r="FOU68" s="431"/>
      <c r="FOV68" s="431"/>
      <c r="FOW68" s="431"/>
      <c r="FOX68" s="431"/>
      <c r="FOY68" s="431"/>
      <c r="FOZ68" s="431"/>
      <c r="FPA68" s="431"/>
      <c r="FPB68" s="431"/>
      <c r="FPC68" s="431"/>
      <c r="FPD68" s="431"/>
      <c r="FPE68" s="431"/>
      <c r="FPF68" s="431"/>
      <c r="FPG68" s="431"/>
      <c r="FPH68" s="431"/>
      <c r="FPI68" s="431"/>
      <c r="FPJ68" s="431"/>
      <c r="FPK68" s="431"/>
      <c r="FPL68" s="431"/>
      <c r="FPM68" s="431"/>
      <c r="FPN68" s="431"/>
      <c r="FPO68" s="431"/>
      <c r="FPP68" s="431"/>
      <c r="FPQ68" s="431"/>
      <c r="FPR68" s="431"/>
      <c r="FPS68" s="431"/>
      <c r="FPT68" s="431"/>
      <c r="FPU68" s="431"/>
      <c r="FPV68" s="431"/>
      <c r="FPW68" s="431"/>
      <c r="FPX68" s="431"/>
      <c r="FPY68" s="431"/>
      <c r="FPZ68" s="431"/>
      <c r="FQA68" s="431"/>
      <c r="FQB68" s="431"/>
      <c r="FQC68" s="431"/>
      <c r="FQD68" s="431"/>
      <c r="FQE68" s="431"/>
      <c r="FQF68" s="431"/>
      <c r="FQG68" s="431"/>
      <c r="FQH68" s="431"/>
      <c r="FQI68" s="431"/>
      <c r="FQJ68" s="431"/>
      <c r="FQK68" s="431"/>
      <c r="FQL68" s="431"/>
      <c r="FQM68" s="431"/>
      <c r="FQN68" s="431"/>
      <c r="FQO68" s="431"/>
      <c r="FQP68" s="431"/>
      <c r="FQQ68" s="431"/>
      <c r="FQR68" s="431"/>
      <c r="FQS68" s="431"/>
      <c r="FQT68" s="431"/>
      <c r="FQU68" s="431"/>
      <c r="FQV68" s="431"/>
      <c r="FQW68" s="431"/>
      <c r="FQX68" s="431"/>
      <c r="FQY68" s="431"/>
      <c r="FQZ68" s="431"/>
      <c r="FRA68" s="431"/>
      <c r="FRB68" s="431"/>
      <c r="FRC68" s="431"/>
      <c r="FRD68" s="431"/>
      <c r="FRE68" s="431"/>
      <c r="FRF68" s="431"/>
      <c r="FRG68" s="431"/>
      <c r="FRH68" s="431"/>
      <c r="FRI68" s="431"/>
      <c r="FRJ68" s="431"/>
      <c r="FRK68" s="431"/>
      <c r="FRL68" s="431"/>
      <c r="FRM68" s="431"/>
      <c r="FRN68" s="431"/>
      <c r="FRO68" s="431"/>
      <c r="FRP68" s="431"/>
      <c r="FRQ68" s="431"/>
      <c r="FRR68" s="431"/>
      <c r="FRS68" s="431"/>
      <c r="FRT68" s="431"/>
      <c r="FRU68" s="431"/>
      <c r="FRV68" s="431"/>
      <c r="FRW68" s="431"/>
      <c r="FRX68" s="431"/>
      <c r="FRY68" s="431"/>
      <c r="FRZ68" s="431"/>
      <c r="FSA68" s="431"/>
      <c r="FSB68" s="431"/>
      <c r="FSC68" s="431"/>
      <c r="FSD68" s="431"/>
      <c r="FSE68" s="431"/>
      <c r="FSF68" s="431"/>
      <c r="FSG68" s="431"/>
      <c r="FSH68" s="431"/>
      <c r="FSI68" s="431"/>
      <c r="FSJ68" s="431"/>
      <c r="FSK68" s="431"/>
      <c r="FSL68" s="431"/>
      <c r="FSM68" s="431"/>
      <c r="FSN68" s="431"/>
      <c r="FSO68" s="431"/>
      <c r="FSP68" s="431"/>
      <c r="FSQ68" s="431"/>
      <c r="FSR68" s="431"/>
      <c r="FSS68" s="431"/>
      <c r="FST68" s="431"/>
      <c r="FSU68" s="431"/>
      <c r="FSV68" s="431"/>
      <c r="FSW68" s="431"/>
      <c r="FSX68" s="431"/>
      <c r="FSY68" s="431"/>
      <c r="FSZ68" s="431"/>
      <c r="FTA68" s="431"/>
      <c r="FTB68" s="431"/>
      <c r="FTC68" s="431"/>
      <c r="FTD68" s="431"/>
      <c r="FTE68" s="431"/>
      <c r="FTF68" s="431"/>
      <c r="FTG68" s="431"/>
      <c r="FTH68" s="431"/>
      <c r="FTI68" s="431"/>
      <c r="FTJ68" s="431"/>
      <c r="FTK68" s="431"/>
      <c r="FTL68" s="431"/>
      <c r="FTM68" s="431"/>
      <c r="FTN68" s="431"/>
      <c r="FTO68" s="431"/>
      <c r="FTP68" s="431"/>
      <c r="FTQ68" s="431"/>
      <c r="FTR68" s="431"/>
      <c r="FTS68" s="431"/>
      <c r="FTT68" s="431"/>
      <c r="FTU68" s="431"/>
      <c r="FTV68" s="431"/>
      <c r="FTW68" s="431"/>
      <c r="FTX68" s="431"/>
      <c r="FTY68" s="431"/>
      <c r="FTZ68" s="431"/>
      <c r="FUA68" s="431"/>
      <c r="FUB68" s="431"/>
      <c r="FUC68" s="431"/>
      <c r="FUD68" s="431"/>
      <c r="FUE68" s="431"/>
      <c r="FUF68" s="431"/>
      <c r="FUG68" s="431"/>
      <c r="FUH68" s="431"/>
      <c r="FUI68" s="431"/>
      <c r="FUJ68" s="431"/>
      <c r="FUK68" s="431"/>
      <c r="FUL68" s="431"/>
      <c r="FUM68" s="431"/>
      <c r="FUN68" s="431"/>
      <c r="FUO68" s="431"/>
      <c r="FUP68" s="431"/>
      <c r="FUQ68" s="431"/>
      <c r="FUR68" s="431"/>
      <c r="FUS68" s="431"/>
      <c r="FUT68" s="431"/>
      <c r="FUU68" s="431"/>
      <c r="FUV68" s="431"/>
      <c r="FUW68" s="431"/>
      <c r="FUX68" s="431"/>
      <c r="FUY68" s="431"/>
      <c r="FUZ68" s="431"/>
      <c r="FVA68" s="431"/>
      <c r="FVB68" s="431"/>
      <c r="FVC68" s="431"/>
      <c r="FVD68" s="431"/>
      <c r="FVE68" s="431"/>
      <c r="FVF68" s="431"/>
      <c r="FVG68" s="431"/>
      <c r="FVH68" s="431"/>
      <c r="FVI68" s="431"/>
      <c r="FVJ68" s="431"/>
      <c r="FVK68" s="431"/>
      <c r="FVL68" s="431"/>
      <c r="FVM68" s="431"/>
      <c r="FVN68" s="431"/>
      <c r="FVO68" s="431"/>
      <c r="FVP68" s="431"/>
      <c r="FVQ68" s="431"/>
      <c r="FVR68" s="431"/>
      <c r="FVS68" s="431"/>
      <c r="FVT68" s="431"/>
      <c r="FVU68" s="431"/>
      <c r="FVV68" s="431"/>
      <c r="FVW68" s="431"/>
      <c r="FVX68" s="431"/>
      <c r="FVY68" s="431"/>
      <c r="FVZ68" s="431"/>
      <c r="FWA68" s="431"/>
      <c r="FWB68" s="431"/>
      <c r="FWC68" s="431"/>
      <c r="FWD68" s="431"/>
      <c r="FWE68" s="431"/>
      <c r="FWF68" s="431"/>
      <c r="FWG68" s="431"/>
      <c r="FWH68" s="431"/>
      <c r="FWI68" s="431"/>
      <c r="FWJ68" s="431"/>
      <c r="FWK68" s="431"/>
      <c r="FWL68" s="431"/>
      <c r="FWM68" s="431"/>
      <c r="FWN68" s="431"/>
      <c r="FWO68" s="431"/>
      <c r="FWP68" s="431"/>
      <c r="FWQ68" s="431"/>
      <c r="FWR68" s="431"/>
      <c r="FWS68" s="431"/>
      <c r="FWT68" s="431"/>
      <c r="FWU68" s="431"/>
      <c r="FWV68" s="431"/>
      <c r="FWW68" s="431"/>
      <c r="FWX68" s="431"/>
      <c r="FWY68" s="431"/>
      <c r="FWZ68" s="431"/>
      <c r="FXA68" s="431"/>
      <c r="FXB68" s="431"/>
      <c r="FXC68" s="431"/>
      <c r="FXD68" s="431"/>
      <c r="FXE68" s="431"/>
      <c r="FXF68" s="431"/>
      <c r="FXG68" s="431"/>
      <c r="FXH68" s="431"/>
      <c r="FXI68" s="431"/>
      <c r="FXJ68" s="431"/>
      <c r="FXK68" s="431"/>
      <c r="FXL68" s="431"/>
      <c r="FXM68" s="431"/>
      <c r="FXN68" s="431"/>
      <c r="FXO68" s="431"/>
      <c r="FXP68" s="431"/>
      <c r="FXQ68" s="431"/>
      <c r="FXR68" s="431"/>
      <c r="FXS68" s="431"/>
      <c r="FXT68" s="431"/>
      <c r="FXU68" s="431"/>
      <c r="FXV68" s="431"/>
      <c r="FXW68" s="431"/>
      <c r="FXX68" s="431"/>
      <c r="FXY68" s="431"/>
      <c r="FXZ68" s="431"/>
      <c r="FYA68" s="431"/>
      <c r="FYB68" s="431"/>
      <c r="FYC68" s="431"/>
      <c r="FYD68" s="431"/>
      <c r="FYE68" s="431"/>
      <c r="FYF68" s="431"/>
      <c r="FYG68" s="431"/>
      <c r="FYH68" s="431"/>
      <c r="FYI68" s="431"/>
      <c r="FYJ68" s="431"/>
      <c r="FYK68" s="431"/>
      <c r="FYL68" s="431"/>
      <c r="FYM68" s="431"/>
      <c r="FYN68" s="431"/>
      <c r="FYO68" s="431"/>
      <c r="FYP68" s="431"/>
      <c r="FYQ68" s="431"/>
      <c r="FYR68" s="431"/>
      <c r="FYS68" s="431"/>
      <c r="FYT68" s="431"/>
      <c r="FYU68" s="431"/>
      <c r="FYV68" s="431"/>
      <c r="FYW68" s="431"/>
      <c r="FYX68" s="431"/>
      <c r="FYY68" s="431"/>
      <c r="FYZ68" s="431"/>
      <c r="FZA68" s="431"/>
      <c r="FZB68" s="431"/>
      <c r="FZC68" s="431"/>
      <c r="FZD68" s="431"/>
      <c r="FZE68" s="431"/>
      <c r="FZF68" s="431"/>
      <c r="FZG68" s="431"/>
      <c r="FZH68" s="431"/>
      <c r="FZI68" s="431"/>
      <c r="FZJ68" s="431"/>
      <c r="FZK68" s="431"/>
      <c r="FZL68" s="431"/>
      <c r="FZM68" s="431"/>
      <c r="FZN68" s="431"/>
      <c r="FZO68" s="431"/>
      <c r="FZP68" s="431"/>
      <c r="FZQ68" s="431"/>
      <c r="FZR68" s="431"/>
      <c r="FZS68" s="431"/>
      <c r="FZT68" s="431"/>
      <c r="FZU68" s="431"/>
      <c r="FZV68" s="431"/>
      <c r="FZW68" s="431"/>
      <c r="FZX68" s="431"/>
      <c r="FZY68" s="431"/>
      <c r="FZZ68" s="431"/>
      <c r="GAA68" s="431"/>
      <c r="GAB68" s="431"/>
      <c r="GAC68" s="431"/>
      <c r="GAD68" s="431"/>
      <c r="GAE68" s="431"/>
      <c r="GAF68" s="431"/>
      <c r="GAG68" s="431"/>
      <c r="GAH68" s="431"/>
      <c r="GAI68" s="431"/>
      <c r="GAJ68" s="431"/>
      <c r="GAK68" s="431"/>
      <c r="GAL68" s="431"/>
      <c r="GAM68" s="431"/>
      <c r="GAN68" s="431"/>
      <c r="GAO68" s="431"/>
      <c r="GAP68" s="431"/>
      <c r="GAQ68" s="431"/>
      <c r="GAR68" s="431"/>
      <c r="GAS68" s="431"/>
      <c r="GAT68" s="431"/>
      <c r="GAU68" s="431"/>
      <c r="GAV68" s="431"/>
      <c r="GAW68" s="431"/>
      <c r="GAX68" s="431"/>
      <c r="GAY68" s="431"/>
      <c r="GAZ68" s="431"/>
      <c r="GBA68" s="431"/>
      <c r="GBB68" s="431"/>
      <c r="GBC68" s="431"/>
      <c r="GBD68" s="431"/>
      <c r="GBE68" s="431"/>
      <c r="GBF68" s="431"/>
      <c r="GBG68" s="431"/>
      <c r="GBH68" s="431"/>
      <c r="GBI68" s="431"/>
      <c r="GBJ68" s="431"/>
      <c r="GBK68" s="431"/>
      <c r="GBL68" s="431"/>
      <c r="GBM68" s="431"/>
      <c r="GBN68" s="431"/>
      <c r="GBO68" s="431"/>
      <c r="GBP68" s="431"/>
      <c r="GBQ68" s="431"/>
      <c r="GBR68" s="431"/>
      <c r="GBS68" s="431"/>
      <c r="GBT68" s="431"/>
      <c r="GBU68" s="431"/>
      <c r="GBV68" s="431"/>
      <c r="GBW68" s="431"/>
      <c r="GBX68" s="431"/>
      <c r="GBY68" s="431"/>
      <c r="GBZ68" s="431"/>
      <c r="GCA68" s="431"/>
      <c r="GCB68" s="431"/>
      <c r="GCC68" s="431"/>
      <c r="GCD68" s="431"/>
      <c r="GCE68" s="431"/>
      <c r="GCF68" s="431"/>
      <c r="GCG68" s="431"/>
      <c r="GCH68" s="431"/>
      <c r="GCI68" s="431"/>
      <c r="GCJ68" s="431"/>
      <c r="GCK68" s="431"/>
      <c r="GCL68" s="431"/>
      <c r="GCM68" s="431"/>
      <c r="GCN68" s="431"/>
      <c r="GCO68" s="431"/>
      <c r="GCP68" s="431"/>
      <c r="GCQ68" s="431"/>
      <c r="GCR68" s="431"/>
      <c r="GCS68" s="431"/>
      <c r="GCT68" s="431"/>
      <c r="GCU68" s="431"/>
      <c r="GCV68" s="431"/>
      <c r="GCW68" s="431"/>
      <c r="GCX68" s="431"/>
      <c r="GCY68" s="431"/>
      <c r="GCZ68" s="431"/>
      <c r="GDA68" s="431"/>
      <c r="GDB68" s="431"/>
      <c r="GDC68" s="431"/>
      <c r="GDD68" s="431"/>
      <c r="GDE68" s="431"/>
      <c r="GDF68" s="431"/>
      <c r="GDG68" s="431"/>
      <c r="GDH68" s="431"/>
      <c r="GDI68" s="431"/>
      <c r="GDJ68" s="431"/>
      <c r="GDK68" s="431"/>
      <c r="GDL68" s="431"/>
      <c r="GDM68" s="431"/>
      <c r="GDN68" s="431"/>
      <c r="GDO68" s="431"/>
      <c r="GDP68" s="431"/>
      <c r="GDQ68" s="431"/>
      <c r="GDR68" s="431"/>
      <c r="GDS68" s="431"/>
      <c r="GDT68" s="431"/>
      <c r="GDU68" s="431"/>
      <c r="GDV68" s="431"/>
      <c r="GDW68" s="431"/>
      <c r="GDX68" s="431"/>
      <c r="GDY68" s="431"/>
      <c r="GDZ68" s="431"/>
      <c r="GEA68" s="431"/>
      <c r="GEB68" s="431"/>
      <c r="GEC68" s="431"/>
      <c r="GED68" s="431"/>
      <c r="GEE68" s="431"/>
      <c r="GEF68" s="431"/>
      <c r="GEG68" s="431"/>
      <c r="GEH68" s="431"/>
      <c r="GEI68" s="431"/>
      <c r="GEJ68" s="431"/>
      <c r="GEK68" s="431"/>
      <c r="GEL68" s="431"/>
      <c r="GEM68" s="431"/>
      <c r="GEN68" s="431"/>
      <c r="GEO68" s="431"/>
      <c r="GEP68" s="431"/>
      <c r="GEQ68" s="431"/>
      <c r="GER68" s="431"/>
      <c r="GES68" s="431"/>
      <c r="GET68" s="431"/>
      <c r="GEU68" s="431"/>
      <c r="GEV68" s="431"/>
      <c r="GEW68" s="431"/>
      <c r="GEX68" s="431"/>
      <c r="GEY68" s="431"/>
      <c r="GEZ68" s="431"/>
      <c r="GFA68" s="431"/>
      <c r="GFB68" s="431"/>
      <c r="GFC68" s="431"/>
      <c r="GFD68" s="431"/>
      <c r="GFE68" s="431"/>
      <c r="GFF68" s="431"/>
      <c r="GFG68" s="431"/>
      <c r="GFH68" s="431"/>
      <c r="GFI68" s="431"/>
      <c r="GFJ68" s="431"/>
      <c r="GFK68" s="431"/>
      <c r="GFL68" s="431"/>
      <c r="GFM68" s="431"/>
      <c r="GFN68" s="431"/>
      <c r="GFO68" s="431"/>
      <c r="GFP68" s="431"/>
      <c r="GFQ68" s="431"/>
      <c r="GFR68" s="431"/>
      <c r="GFS68" s="431"/>
      <c r="GFT68" s="431"/>
      <c r="GFU68" s="431"/>
      <c r="GFV68" s="431"/>
      <c r="GFW68" s="431"/>
      <c r="GFX68" s="431"/>
      <c r="GFY68" s="431"/>
      <c r="GFZ68" s="431"/>
      <c r="GGA68" s="431"/>
      <c r="GGB68" s="431"/>
      <c r="GGC68" s="431"/>
      <c r="GGD68" s="431"/>
      <c r="GGE68" s="431"/>
      <c r="GGF68" s="431"/>
      <c r="GGG68" s="431"/>
      <c r="GGH68" s="431"/>
      <c r="GGI68" s="431"/>
      <c r="GGJ68" s="431"/>
      <c r="GGK68" s="431"/>
      <c r="GGL68" s="431"/>
      <c r="GGM68" s="431"/>
      <c r="GGN68" s="431"/>
      <c r="GGO68" s="431"/>
      <c r="GGP68" s="431"/>
      <c r="GGQ68" s="431"/>
      <c r="GGR68" s="431"/>
      <c r="GGS68" s="431"/>
      <c r="GGT68" s="431"/>
      <c r="GGU68" s="431"/>
      <c r="GGV68" s="431"/>
      <c r="GGW68" s="431"/>
      <c r="GGX68" s="431"/>
      <c r="GGY68" s="431"/>
      <c r="GGZ68" s="431"/>
      <c r="GHA68" s="431"/>
      <c r="GHB68" s="431"/>
      <c r="GHC68" s="431"/>
      <c r="GHD68" s="431"/>
      <c r="GHE68" s="431"/>
      <c r="GHF68" s="431"/>
      <c r="GHG68" s="431"/>
      <c r="GHH68" s="431"/>
      <c r="GHI68" s="431"/>
      <c r="GHJ68" s="431"/>
      <c r="GHK68" s="431"/>
      <c r="GHL68" s="431"/>
      <c r="GHM68" s="431"/>
      <c r="GHN68" s="431"/>
      <c r="GHO68" s="431"/>
      <c r="GHP68" s="431"/>
      <c r="GHQ68" s="431"/>
      <c r="GHR68" s="431"/>
      <c r="GHS68" s="431"/>
      <c r="GHT68" s="431"/>
      <c r="GHU68" s="431"/>
      <c r="GHV68" s="431"/>
      <c r="GHW68" s="431"/>
      <c r="GHX68" s="431"/>
      <c r="GHY68" s="431"/>
      <c r="GHZ68" s="431"/>
      <c r="GIA68" s="431"/>
      <c r="GIB68" s="431"/>
      <c r="GIC68" s="431"/>
      <c r="GID68" s="431"/>
      <c r="GIE68" s="431"/>
      <c r="GIF68" s="431"/>
      <c r="GIG68" s="431"/>
      <c r="GIH68" s="431"/>
      <c r="GII68" s="431"/>
      <c r="GIJ68" s="431"/>
      <c r="GIK68" s="431"/>
      <c r="GIL68" s="431"/>
      <c r="GIM68" s="431"/>
      <c r="GIN68" s="431"/>
      <c r="GIO68" s="431"/>
      <c r="GIP68" s="431"/>
      <c r="GIQ68" s="431"/>
      <c r="GIR68" s="431"/>
      <c r="GIS68" s="431"/>
      <c r="GIT68" s="431"/>
      <c r="GIU68" s="431"/>
      <c r="GIV68" s="431"/>
      <c r="GIW68" s="431"/>
      <c r="GIX68" s="431"/>
      <c r="GIY68" s="431"/>
      <c r="GIZ68" s="431"/>
      <c r="GJA68" s="431"/>
      <c r="GJB68" s="431"/>
      <c r="GJC68" s="431"/>
      <c r="GJD68" s="431"/>
      <c r="GJE68" s="431"/>
      <c r="GJF68" s="431"/>
      <c r="GJG68" s="431"/>
      <c r="GJH68" s="431"/>
      <c r="GJI68" s="431"/>
      <c r="GJJ68" s="431"/>
      <c r="GJK68" s="431"/>
      <c r="GJL68" s="431"/>
      <c r="GJM68" s="431"/>
      <c r="GJN68" s="431"/>
      <c r="GJO68" s="431"/>
      <c r="GJP68" s="431"/>
      <c r="GJQ68" s="431"/>
      <c r="GJR68" s="431"/>
      <c r="GJS68" s="431"/>
      <c r="GJT68" s="431"/>
      <c r="GJU68" s="431"/>
      <c r="GJV68" s="431"/>
      <c r="GJW68" s="431"/>
      <c r="GJX68" s="431"/>
      <c r="GJY68" s="431"/>
      <c r="GJZ68" s="431"/>
      <c r="GKA68" s="431"/>
      <c r="GKB68" s="431"/>
      <c r="GKC68" s="431"/>
      <c r="GKD68" s="431"/>
      <c r="GKE68" s="431"/>
      <c r="GKF68" s="431"/>
      <c r="GKG68" s="431"/>
      <c r="GKH68" s="431"/>
      <c r="GKI68" s="431"/>
      <c r="GKJ68" s="431"/>
      <c r="GKK68" s="431"/>
      <c r="GKL68" s="431"/>
      <c r="GKM68" s="431"/>
      <c r="GKN68" s="431"/>
      <c r="GKO68" s="431"/>
      <c r="GKP68" s="431"/>
      <c r="GKQ68" s="431"/>
      <c r="GKR68" s="431"/>
      <c r="GKS68" s="431"/>
      <c r="GKT68" s="431"/>
      <c r="GKU68" s="431"/>
      <c r="GKV68" s="431"/>
      <c r="GKW68" s="431"/>
      <c r="GKX68" s="431"/>
      <c r="GKY68" s="431"/>
      <c r="GKZ68" s="431"/>
      <c r="GLA68" s="431"/>
      <c r="GLB68" s="431"/>
      <c r="GLC68" s="431"/>
      <c r="GLD68" s="431"/>
      <c r="GLE68" s="431"/>
      <c r="GLF68" s="431"/>
      <c r="GLG68" s="431"/>
      <c r="GLH68" s="431"/>
      <c r="GLI68" s="431"/>
      <c r="GLJ68" s="431"/>
      <c r="GLK68" s="431"/>
      <c r="GLL68" s="431"/>
      <c r="GLM68" s="431"/>
      <c r="GLN68" s="431"/>
      <c r="GLO68" s="431"/>
      <c r="GLP68" s="431"/>
      <c r="GLQ68" s="431"/>
      <c r="GLR68" s="431"/>
      <c r="GLS68" s="431"/>
      <c r="GLT68" s="431"/>
      <c r="GLU68" s="431"/>
      <c r="GLV68" s="431"/>
      <c r="GLW68" s="431"/>
      <c r="GLX68" s="431"/>
      <c r="GLY68" s="431"/>
      <c r="GLZ68" s="431"/>
      <c r="GMA68" s="431"/>
      <c r="GMB68" s="431"/>
      <c r="GMC68" s="431"/>
      <c r="GMD68" s="431"/>
      <c r="GME68" s="431"/>
      <c r="GMF68" s="431"/>
      <c r="GMG68" s="431"/>
      <c r="GMH68" s="431"/>
      <c r="GMI68" s="431"/>
      <c r="GMJ68" s="431"/>
      <c r="GMK68" s="431"/>
      <c r="GML68" s="431"/>
      <c r="GMM68" s="431"/>
      <c r="GMN68" s="431"/>
      <c r="GMO68" s="431"/>
      <c r="GMP68" s="431"/>
      <c r="GMQ68" s="431"/>
      <c r="GMR68" s="431"/>
      <c r="GMS68" s="431"/>
      <c r="GMT68" s="431"/>
      <c r="GMU68" s="431"/>
      <c r="GMV68" s="431"/>
      <c r="GMW68" s="431"/>
      <c r="GMX68" s="431"/>
      <c r="GMY68" s="431"/>
      <c r="GMZ68" s="431"/>
      <c r="GNA68" s="431"/>
      <c r="GNB68" s="431"/>
      <c r="GNC68" s="431"/>
      <c r="GND68" s="431"/>
      <c r="GNE68" s="431"/>
      <c r="GNF68" s="431"/>
      <c r="GNG68" s="431"/>
      <c r="GNH68" s="431"/>
      <c r="GNI68" s="431"/>
      <c r="GNJ68" s="431"/>
      <c r="GNK68" s="431"/>
      <c r="GNL68" s="431"/>
      <c r="GNM68" s="431"/>
      <c r="GNN68" s="431"/>
      <c r="GNO68" s="431"/>
      <c r="GNP68" s="431"/>
      <c r="GNQ68" s="431"/>
      <c r="GNR68" s="431"/>
      <c r="GNS68" s="431"/>
      <c r="GNT68" s="431"/>
      <c r="GNU68" s="431"/>
      <c r="GNV68" s="431"/>
      <c r="GNW68" s="431"/>
      <c r="GNX68" s="431"/>
      <c r="GNY68" s="431"/>
      <c r="GNZ68" s="431"/>
      <c r="GOA68" s="431"/>
      <c r="GOB68" s="431"/>
      <c r="GOC68" s="431"/>
      <c r="GOD68" s="431"/>
      <c r="GOE68" s="431"/>
      <c r="GOF68" s="431"/>
      <c r="GOG68" s="431"/>
      <c r="GOH68" s="431"/>
      <c r="GOI68" s="431"/>
      <c r="GOJ68" s="431"/>
      <c r="GOK68" s="431"/>
      <c r="GOL68" s="431"/>
      <c r="GOM68" s="431"/>
      <c r="GON68" s="431"/>
      <c r="GOO68" s="431"/>
      <c r="GOP68" s="431"/>
      <c r="GOQ68" s="431"/>
      <c r="GOR68" s="431"/>
      <c r="GOS68" s="431"/>
      <c r="GOT68" s="431"/>
      <c r="GOU68" s="431"/>
      <c r="GOV68" s="431"/>
      <c r="GOW68" s="431"/>
      <c r="GOX68" s="431"/>
      <c r="GOY68" s="431"/>
      <c r="GOZ68" s="431"/>
      <c r="GPA68" s="431"/>
      <c r="GPB68" s="431"/>
      <c r="GPC68" s="431"/>
      <c r="GPD68" s="431"/>
      <c r="GPE68" s="431"/>
      <c r="GPF68" s="431"/>
      <c r="GPG68" s="431"/>
      <c r="GPH68" s="431"/>
      <c r="GPI68" s="431"/>
      <c r="GPJ68" s="431"/>
      <c r="GPK68" s="431"/>
      <c r="GPL68" s="431"/>
      <c r="GPM68" s="431"/>
      <c r="GPN68" s="431"/>
      <c r="GPO68" s="431"/>
      <c r="GPP68" s="431"/>
      <c r="GPQ68" s="431"/>
      <c r="GPR68" s="431"/>
      <c r="GPS68" s="431"/>
      <c r="GPT68" s="431"/>
      <c r="GPU68" s="431"/>
      <c r="GPV68" s="431"/>
      <c r="GPW68" s="431"/>
      <c r="GPX68" s="431"/>
      <c r="GPY68" s="431"/>
      <c r="GPZ68" s="431"/>
      <c r="GQA68" s="431"/>
      <c r="GQB68" s="431"/>
      <c r="GQC68" s="431"/>
      <c r="GQD68" s="431"/>
      <c r="GQE68" s="431"/>
      <c r="GQF68" s="431"/>
      <c r="GQG68" s="431"/>
      <c r="GQH68" s="431"/>
      <c r="GQI68" s="431"/>
      <c r="GQJ68" s="431"/>
      <c r="GQK68" s="431"/>
      <c r="GQL68" s="431"/>
      <c r="GQM68" s="431"/>
      <c r="GQN68" s="431"/>
      <c r="GQO68" s="431"/>
      <c r="GQP68" s="431"/>
      <c r="GQQ68" s="431"/>
      <c r="GQR68" s="431"/>
      <c r="GQS68" s="431"/>
      <c r="GQT68" s="431"/>
      <c r="GQU68" s="431"/>
      <c r="GQV68" s="431"/>
      <c r="GQW68" s="431"/>
      <c r="GQX68" s="431"/>
      <c r="GQY68" s="431"/>
      <c r="GQZ68" s="431"/>
      <c r="GRA68" s="431"/>
      <c r="GRB68" s="431"/>
      <c r="GRC68" s="431"/>
      <c r="GRD68" s="431"/>
      <c r="GRE68" s="431"/>
      <c r="GRF68" s="431"/>
      <c r="GRG68" s="431"/>
      <c r="GRH68" s="431"/>
      <c r="GRI68" s="431"/>
      <c r="GRJ68" s="431"/>
      <c r="GRK68" s="431"/>
      <c r="GRL68" s="431"/>
      <c r="GRM68" s="431"/>
      <c r="GRN68" s="431"/>
      <c r="GRO68" s="431"/>
      <c r="GRP68" s="431"/>
      <c r="GRQ68" s="431"/>
      <c r="GRR68" s="431"/>
      <c r="GRS68" s="431"/>
      <c r="GRT68" s="431"/>
      <c r="GRU68" s="431"/>
      <c r="GRV68" s="431"/>
      <c r="GRW68" s="431"/>
      <c r="GRX68" s="431"/>
      <c r="GRY68" s="431"/>
      <c r="GRZ68" s="431"/>
      <c r="GSA68" s="431"/>
      <c r="GSB68" s="431"/>
      <c r="GSC68" s="431"/>
      <c r="GSD68" s="431"/>
      <c r="GSE68" s="431"/>
      <c r="GSF68" s="431"/>
      <c r="GSG68" s="431"/>
      <c r="GSH68" s="431"/>
      <c r="GSI68" s="431"/>
      <c r="GSJ68" s="431"/>
      <c r="GSK68" s="431"/>
      <c r="GSL68" s="431"/>
      <c r="GSM68" s="431"/>
      <c r="GSN68" s="431"/>
      <c r="GSO68" s="431"/>
      <c r="GSP68" s="431"/>
      <c r="GSQ68" s="431"/>
      <c r="GSR68" s="431"/>
      <c r="GSS68" s="431"/>
      <c r="GST68" s="431"/>
      <c r="GSU68" s="431"/>
      <c r="GSV68" s="431"/>
      <c r="GSW68" s="431"/>
      <c r="GSX68" s="431"/>
      <c r="GSY68" s="431"/>
      <c r="GSZ68" s="431"/>
      <c r="GTA68" s="431"/>
      <c r="GTB68" s="431"/>
      <c r="GTC68" s="431"/>
      <c r="GTD68" s="431"/>
      <c r="GTE68" s="431"/>
      <c r="GTF68" s="431"/>
      <c r="GTG68" s="431"/>
      <c r="GTH68" s="431"/>
      <c r="GTI68" s="431"/>
      <c r="GTJ68" s="431"/>
      <c r="GTK68" s="431"/>
      <c r="GTL68" s="431"/>
      <c r="GTM68" s="431"/>
      <c r="GTN68" s="431"/>
      <c r="GTO68" s="431"/>
      <c r="GTP68" s="431"/>
      <c r="GTQ68" s="431"/>
      <c r="GTR68" s="431"/>
      <c r="GTS68" s="431"/>
      <c r="GTT68" s="431"/>
      <c r="GTU68" s="431"/>
      <c r="GTV68" s="431"/>
      <c r="GTW68" s="431"/>
      <c r="GTX68" s="431"/>
      <c r="GTY68" s="431"/>
      <c r="GTZ68" s="431"/>
      <c r="GUA68" s="431"/>
      <c r="GUB68" s="431"/>
      <c r="GUC68" s="431"/>
      <c r="GUD68" s="431"/>
      <c r="GUE68" s="431"/>
      <c r="GUF68" s="431"/>
      <c r="GUG68" s="431"/>
      <c r="GUH68" s="431"/>
      <c r="GUI68" s="431"/>
      <c r="GUJ68" s="431"/>
      <c r="GUK68" s="431"/>
      <c r="GUL68" s="431"/>
      <c r="GUM68" s="431"/>
      <c r="GUN68" s="431"/>
      <c r="GUO68" s="431"/>
      <c r="GUP68" s="431"/>
      <c r="GUQ68" s="431"/>
      <c r="GUR68" s="431"/>
      <c r="GUS68" s="431"/>
      <c r="GUT68" s="431"/>
      <c r="GUU68" s="431"/>
      <c r="GUV68" s="431"/>
      <c r="GUW68" s="431"/>
      <c r="GUX68" s="431"/>
      <c r="GUY68" s="431"/>
      <c r="GUZ68" s="431"/>
      <c r="GVA68" s="431"/>
      <c r="GVB68" s="431"/>
      <c r="GVC68" s="431"/>
      <c r="GVD68" s="431"/>
      <c r="GVE68" s="431"/>
      <c r="GVF68" s="431"/>
      <c r="GVG68" s="431"/>
      <c r="GVH68" s="431"/>
      <c r="GVI68" s="431"/>
      <c r="GVJ68" s="431"/>
      <c r="GVK68" s="431"/>
      <c r="GVL68" s="431"/>
      <c r="GVM68" s="431"/>
      <c r="GVN68" s="431"/>
      <c r="GVO68" s="431"/>
      <c r="GVP68" s="431"/>
      <c r="GVQ68" s="431"/>
      <c r="GVR68" s="431"/>
      <c r="GVS68" s="431"/>
      <c r="GVT68" s="431"/>
      <c r="GVU68" s="431"/>
      <c r="GVV68" s="431"/>
      <c r="GVW68" s="431"/>
      <c r="GVX68" s="431"/>
      <c r="GVY68" s="431"/>
      <c r="GVZ68" s="431"/>
      <c r="GWA68" s="431"/>
      <c r="GWB68" s="431"/>
      <c r="GWC68" s="431"/>
      <c r="GWD68" s="431"/>
      <c r="GWE68" s="431"/>
      <c r="GWF68" s="431"/>
      <c r="GWG68" s="431"/>
      <c r="GWH68" s="431"/>
      <c r="GWI68" s="431"/>
      <c r="GWJ68" s="431"/>
      <c r="GWK68" s="431"/>
      <c r="GWL68" s="431"/>
      <c r="GWM68" s="431"/>
      <c r="GWN68" s="431"/>
      <c r="GWO68" s="431"/>
      <c r="GWP68" s="431"/>
      <c r="GWQ68" s="431"/>
      <c r="GWR68" s="431"/>
      <c r="GWS68" s="431"/>
      <c r="GWT68" s="431"/>
      <c r="GWU68" s="431"/>
      <c r="GWV68" s="431"/>
      <c r="GWW68" s="431"/>
      <c r="GWX68" s="431"/>
      <c r="GWY68" s="431"/>
      <c r="GWZ68" s="431"/>
      <c r="GXA68" s="431"/>
      <c r="GXB68" s="431"/>
      <c r="GXC68" s="431"/>
      <c r="GXD68" s="431"/>
      <c r="GXE68" s="431"/>
      <c r="GXF68" s="431"/>
      <c r="GXG68" s="431"/>
      <c r="GXH68" s="431"/>
      <c r="GXI68" s="431"/>
      <c r="GXJ68" s="431"/>
      <c r="GXK68" s="431"/>
      <c r="GXL68" s="431"/>
      <c r="GXM68" s="431"/>
      <c r="GXN68" s="431"/>
      <c r="GXO68" s="431"/>
      <c r="GXP68" s="431"/>
      <c r="GXQ68" s="431"/>
      <c r="GXR68" s="431"/>
      <c r="GXS68" s="431"/>
      <c r="GXT68" s="431"/>
      <c r="GXU68" s="431"/>
      <c r="GXV68" s="431"/>
      <c r="GXW68" s="431"/>
      <c r="GXX68" s="431"/>
      <c r="GXY68" s="431"/>
      <c r="GXZ68" s="431"/>
      <c r="GYA68" s="431"/>
      <c r="GYB68" s="431"/>
      <c r="GYC68" s="431"/>
      <c r="GYD68" s="431"/>
      <c r="GYE68" s="431"/>
      <c r="GYF68" s="431"/>
      <c r="GYG68" s="431"/>
      <c r="GYH68" s="431"/>
      <c r="GYI68" s="431"/>
      <c r="GYJ68" s="431"/>
      <c r="GYK68" s="431"/>
      <c r="GYL68" s="431"/>
      <c r="GYM68" s="431"/>
      <c r="GYN68" s="431"/>
      <c r="GYO68" s="431"/>
      <c r="GYP68" s="431"/>
      <c r="GYQ68" s="431"/>
      <c r="GYR68" s="431"/>
      <c r="GYS68" s="431"/>
      <c r="GYT68" s="431"/>
      <c r="GYU68" s="431"/>
      <c r="GYV68" s="431"/>
      <c r="GYW68" s="431"/>
      <c r="GYX68" s="431"/>
      <c r="GYY68" s="431"/>
      <c r="GYZ68" s="431"/>
      <c r="GZA68" s="431"/>
      <c r="GZB68" s="431"/>
      <c r="GZC68" s="431"/>
      <c r="GZD68" s="431"/>
      <c r="GZE68" s="431"/>
      <c r="GZF68" s="431"/>
      <c r="GZG68" s="431"/>
      <c r="GZH68" s="431"/>
      <c r="GZI68" s="431"/>
      <c r="GZJ68" s="431"/>
      <c r="GZK68" s="431"/>
      <c r="GZL68" s="431"/>
      <c r="GZM68" s="431"/>
      <c r="GZN68" s="431"/>
      <c r="GZO68" s="431"/>
      <c r="GZP68" s="431"/>
      <c r="GZQ68" s="431"/>
      <c r="GZR68" s="431"/>
      <c r="GZS68" s="431"/>
      <c r="GZT68" s="431"/>
      <c r="GZU68" s="431"/>
      <c r="GZV68" s="431"/>
      <c r="GZW68" s="431"/>
      <c r="GZX68" s="431"/>
      <c r="GZY68" s="431"/>
      <c r="GZZ68" s="431"/>
      <c r="HAA68" s="431"/>
      <c r="HAB68" s="431"/>
      <c r="HAC68" s="431"/>
      <c r="HAD68" s="431"/>
      <c r="HAE68" s="431"/>
      <c r="HAF68" s="431"/>
      <c r="HAG68" s="431"/>
      <c r="HAH68" s="431"/>
      <c r="HAI68" s="431"/>
      <c r="HAJ68" s="431"/>
      <c r="HAK68" s="431"/>
      <c r="HAL68" s="431"/>
      <c r="HAM68" s="431"/>
      <c r="HAN68" s="431"/>
      <c r="HAO68" s="431"/>
      <c r="HAP68" s="431"/>
      <c r="HAQ68" s="431"/>
      <c r="HAR68" s="431"/>
      <c r="HAS68" s="431"/>
      <c r="HAT68" s="431"/>
      <c r="HAU68" s="431"/>
      <c r="HAV68" s="431"/>
      <c r="HAW68" s="431"/>
      <c r="HAX68" s="431"/>
      <c r="HAY68" s="431"/>
      <c r="HAZ68" s="431"/>
      <c r="HBA68" s="431"/>
      <c r="HBB68" s="431"/>
      <c r="HBC68" s="431"/>
      <c r="HBD68" s="431"/>
      <c r="HBE68" s="431"/>
      <c r="HBF68" s="431"/>
      <c r="HBG68" s="431"/>
      <c r="HBH68" s="431"/>
      <c r="HBI68" s="431"/>
      <c r="HBJ68" s="431"/>
      <c r="HBK68" s="431"/>
      <c r="HBL68" s="431"/>
      <c r="HBM68" s="431"/>
      <c r="HBN68" s="431"/>
      <c r="HBO68" s="431"/>
      <c r="HBP68" s="431"/>
      <c r="HBQ68" s="431"/>
      <c r="HBR68" s="431"/>
      <c r="HBS68" s="431"/>
      <c r="HBT68" s="431"/>
      <c r="HBU68" s="431"/>
      <c r="HBV68" s="431"/>
      <c r="HBW68" s="431"/>
      <c r="HBX68" s="431"/>
      <c r="HBY68" s="431"/>
      <c r="HBZ68" s="431"/>
      <c r="HCA68" s="431"/>
      <c r="HCB68" s="431"/>
      <c r="HCC68" s="431"/>
      <c r="HCD68" s="431"/>
      <c r="HCE68" s="431"/>
      <c r="HCF68" s="431"/>
      <c r="HCG68" s="431"/>
      <c r="HCH68" s="431"/>
      <c r="HCI68" s="431"/>
      <c r="HCJ68" s="431"/>
      <c r="HCK68" s="431"/>
      <c r="HCL68" s="431"/>
      <c r="HCM68" s="431"/>
      <c r="HCN68" s="431"/>
      <c r="HCO68" s="431"/>
      <c r="HCP68" s="431"/>
      <c r="HCQ68" s="431"/>
      <c r="HCR68" s="431"/>
      <c r="HCS68" s="431"/>
      <c r="HCT68" s="431"/>
      <c r="HCU68" s="431"/>
      <c r="HCV68" s="431"/>
      <c r="HCW68" s="431"/>
      <c r="HCX68" s="431"/>
      <c r="HCY68" s="431"/>
      <c r="HCZ68" s="431"/>
      <c r="HDA68" s="431"/>
      <c r="HDB68" s="431"/>
      <c r="HDC68" s="431"/>
      <c r="HDD68" s="431"/>
      <c r="HDE68" s="431"/>
      <c r="HDF68" s="431"/>
      <c r="HDG68" s="431"/>
      <c r="HDH68" s="431"/>
      <c r="HDI68" s="431"/>
      <c r="HDJ68" s="431"/>
      <c r="HDK68" s="431"/>
      <c r="HDL68" s="431"/>
      <c r="HDM68" s="431"/>
      <c r="HDN68" s="431"/>
      <c r="HDO68" s="431"/>
      <c r="HDP68" s="431"/>
      <c r="HDQ68" s="431"/>
      <c r="HDR68" s="431"/>
      <c r="HDS68" s="431"/>
      <c r="HDT68" s="431"/>
      <c r="HDU68" s="431"/>
      <c r="HDV68" s="431"/>
      <c r="HDW68" s="431"/>
      <c r="HDX68" s="431"/>
      <c r="HDY68" s="431"/>
      <c r="HDZ68" s="431"/>
      <c r="HEA68" s="431"/>
      <c r="HEB68" s="431"/>
      <c r="HEC68" s="431"/>
      <c r="HED68" s="431"/>
      <c r="HEE68" s="431"/>
      <c r="HEF68" s="431"/>
      <c r="HEG68" s="431"/>
      <c r="HEH68" s="431"/>
      <c r="HEI68" s="431"/>
      <c r="HEJ68" s="431"/>
      <c r="HEK68" s="431"/>
      <c r="HEL68" s="431"/>
      <c r="HEM68" s="431"/>
      <c r="HEN68" s="431"/>
      <c r="HEO68" s="431"/>
      <c r="HEP68" s="431"/>
      <c r="HEQ68" s="431"/>
      <c r="HER68" s="431"/>
      <c r="HES68" s="431"/>
      <c r="HET68" s="431"/>
      <c r="HEU68" s="431"/>
      <c r="HEV68" s="431"/>
      <c r="HEW68" s="431"/>
      <c r="HEX68" s="431"/>
      <c r="HEY68" s="431"/>
      <c r="HEZ68" s="431"/>
      <c r="HFA68" s="431"/>
      <c r="HFB68" s="431"/>
      <c r="HFC68" s="431"/>
      <c r="HFD68" s="431"/>
      <c r="HFE68" s="431"/>
      <c r="HFF68" s="431"/>
      <c r="HFG68" s="431"/>
      <c r="HFH68" s="431"/>
      <c r="HFI68" s="431"/>
      <c r="HFJ68" s="431"/>
      <c r="HFK68" s="431"/>
      <c r="HFL68" s="431"/>
      <c r="HFM68" s="431"/>
      <c r="HFN68" s="431"/>
      <c r="HFO68" s="431"/>
      <c r="HFP68" s="431"/>
      <c r="HFQ68" s="431"/>
      <c r="HFR68" s="431"/>
      <c r="HFS68" s="431"/>
      <c r="HFT68" s="431"/>
      <c r="HFU68" s="431"/>
      <c r="HFV68" s="431"/>
      <c r="HFW68" s="431"/>
      <c r="HFX68" s="431"/>
      <c r="HFY68" s="431"/>
      <c r="HFZ68" s="431"/>
      <c r="HGA68" s="431"/>
      <c r="HGB68" s="431"/>
      <c r="HGC68" s="431"/>
      <c r="HGD68" s="431"/>
      <c r="HGE68" s="431"/>
      <c r="HGF68" s="431"/>
      <c r="HGG68" s="431"/>
      <c r="HGH68" s="431"/>
      <c r="HGI68" s="431"/>
      <c r="HGJ68" s="431"/>
      <c r="HGK68" s="431"/>
      <c r="HGL68" s="431"/>
      <c r="HGM68" s="431"/>
      <c r="HGN68" s="431"/>
      <c r="HGO68" s="431"/>
      <c r="HGP68" s="431"/>
      <c r="HGQ68" s="431"/>
      <c r="HGR68" s="431"/>
      <c r="HGS68" s="431"/>
      <c r="HGT68" s="431"/>
      <c r="HGU68" s="431"/>
      <c r="HGV68" s="431"/>
      <c r="HGW68" s="431"/>
      <c r="HGX68" s="431"/>
      <c r="HGY68" s="431"/>
      <c r="HGZ68" s="431"/>
      <c r="HHA68" s="431"/>
      <c r="HHB68" s="431"/>
      <c r="HHC68" s="431"/>
      <c r="HHD68" s="431"/>
      <c r="HHE68" s="431"/>
      <c r="HHF68" s="431"/>
      <c r="HHG68" s="431"/>
      <c r="HHH68" s="431"/>
      <c r="HHI68" s="431"/>
      <c r="HHJ68" s="431"/>
      <c r="HHK68" s="431"/>
      <c r="HHL68" s="431"/>
      <c r="HHM68" s="431"/>
      <c r="HHN68" s="431"/>
      <c r="HHO68" s="431"/>
      <c r="HHP68" s="431"/>
      <c r="HHQ68" s="431"/>
      <c r="HHR68" s="431"/>
      <c r="HHS68" s="431"/>
      <c r="HHT68" s="431"/>
      <c r="HHU68" s="431"/>
      <c r="HHV68" s="431"/>
      <c r="HHW68" s="431"/>
      <c r="HHX68" s="431"/>
      <c r="HHY68" s="431"/>
      <c r="HHZ68" s="431"/>
      <c r="HIA68" s="431"/>
      <c r="HIB68" s="431"/>
      <c r="HIC68" s="431"/>
      <c r="HID68" s="431"/>
      <c r="HIE68" s="431"/>
      <c r="HIF68" s="431"/>
      <c r="HIG68" s="431"/>
      <c r="HIH68" s="431"/>
      <c r="HII68" s="431"/>
      <c r="HIJ68" s="431"/>
      <c r="HIK68" s="431"/>
      <c r="HIL68" s="431"/>
      <c r="HIM68" s="431"/>
      <c r="HIN68" s="431"/>
      <c r="HIO68" s="431"/>
      <c r="HIP68" s="431"/>
      <c r="HIQ68" s="431"/>
      <c r="HIR68" s="431"/>
      <c r="HIS68" s="431"/>
      <c r="HIT68" s="431"/>
      <c r="HIU68" s="431"/>
      <c r="HIV68" s="431"/>
      <c r="HIW68" s="431"/>
      <c r="HIX68" s="431"/>
      <c r="HIY68" s="431"/>
      <c r="HIZ68" s="431"/>
      <c r="HJA68" s="431"/>
      <c r="HJB68" s="431"/>
      <c r="HJC68" s="431"/>
      <c r="HJD68" s="431"/>
      <c r="HJE68" s="431"/>
      <c r="HJF68" s="431"/>
      <c r="HJG68" s="431"/>
      <c r="HJH68" s="431"/>
      <c r="HJI68" s="431"/>
      <c r="HJJ68" s="431"/>
      <c r="HJK68" s="431"/>
      <c r="HJL68" s="431"/>
      <c r="HJM68" s="431"/>
      <c r="HJN68" s="431"/>
      <c r="HJO68" s="431"/>
      <c r="HJP68" s="431"/>
      <c r="HJQ68" s="431"/>
      <c r="HJR68" s="431"/>
      <c r="HJS68" s="431"/>
      <c r="HJT68" s="431"/>
      <c r="HJU68" s="431"/>
      <c r="HJV68" s="431"/>
      <c r="HJW68" s="431"/>
      <c r="HJX68" s="431"/>
      <c r="HJY68" s="431"/>
      <c r="HJZ68" s="431"/>
      <c r="HKA68" s="431"/>
      <c r="HKB68" s="431"/>
      <c r="HKC68" s="431"/>
      <c r="HKD68" s="431"/>
      <c r="HKE68" s="431"/>
      <c r="HKF68" s="431"/>
      <c r="HKG68" s="431"/>
      <c r="HKH68" s="431"/>
      <c r="HKI68" s="431"/>
      <c r="HKJ68" s="431"/>
      <c r="HKK68" s="431"/>
      <c r="HKL68" s="431"/>
      <c r="HKM68" s="431"/>
      <c r="HKN68" s="431"/>
      <c r="HKO68" s="431"/>
      <c r="HKP68" s="431"/>
      <c r="HKQ68" s="431"/>
      <c r="HKR68" s="431"/>
      <c r="HKS68" s="431"/>
      <c r="HKT68" s="431"/>
      <c r="HKU68" s="431"/>
      <c r="HKV68" s="431"/>
      <c r="HKW68" s="431"/>
      <c r="HKX68" s="431"/>
      <c r="HKY68" s="431"/>
      <c r="HKZ68" s="431"/>
      <c r="HLA68" s="431"/>
      <c r="HLB68" s="431"/>
      <c r="HLC68" s="431"/>
      <c r="HLD68" s="431"/>
      <c r="HLE68" s="431"/>
      <c r="HLF68" s="431"/>
      <c r="HLG68" s="431"/>
      <c r="HLH68" s="431"/>
      <c r="HLI68" s="431"/>
      <c r="HLJ68" s="431"/>
      <c r="HLK68" s="431"/>
      <c r="HLL68" s="431"/>
      <c r="HLM68" s="431"/>
      <c r="HLN68" s="431"/>
      <c r="HLO68" s="431"/>
      <c r="HLP68" s="431"/>
      <c r="HLQ68" s="431"/>
      <c r="HLR68" s="431"/>
      <c r="HLS68" s="431"/>
      <c r="HLT68" s="431"/>
      <c r="HLU68" s="431"/>
      <c r="HLV68" s="431"/>
      <c r="HLW68" s="431"/>
      <c r="HLX68" s="431"/>
      <c r="HLY68" s="431"/>
      <c r="HLZ68" s="431"/>
      <c r="HMA68" s="431"/>
      <c r="HMB68" s="431"/>
      <c r="HMC68" s="431"/>
      <c r="HMD68" s="431"/>
      <c r="HME68" s="431"/>
      <c r="HMF68" s="431"/>
      <c r="HMG68" s="431"/>
      <c r="HMH68" s="431"/>
      <c r="HMI68" s="431"/>
      <c r="HMJ68" s="431"/>
      <c r="HMK68" s="431"/>
      <c r="HML68" s="431"/>
      <c r="HMM68" s="431"/>
      <c r="HMN68" s="431"/>
      <c r="HMO68" s="431"/>
      <c r="HMP68" s="431"/>
      <c r="HMQ68" s="431"/>
      <c r="HMR68" s="431"/>
      <c r="HMS68" s="431"/>
      <c r="HMT68" s="431"/>
      <c r="HMU68" s="431"/>
      <c r="HMV68" s="431"/>
      <c r="HMW68" s="431"/>
      <c r="HMX68" s="431"/>
      <c r="HMY68" s="431"/>
      <c r="HMZ68" s="431"/>
      <c r="HNA68" s="431"/>
      <c r="HNB68" s="431"/>
      <c r="HNC68" s="431"/>
      <c r="HND68" s="431"/>
      <c r="HNE68" s="431"/>
      <c r="HNF68" s="431"/>
      <c r="HNG68" s="431"/>
      <c r="HNH68" s="431"/>
      <c r="HNI68" s="431"/>
      <c r="HNJ68" s="431"/>
      <c r="HNK68" s="431"/>
      <c r="HNL68" s="431"/>
      <c r="HNM68" s="431"/>
      <c r="HNN68" s="431"/>
      <c r="HNO68" s="431"/>
      <c r="HNP68" s="431"/>
      <c r="HNQ68" s="431"/>
      <c r="HNR68" s="431"/>
      <c r="HNS68" s="431"/>
      <c r="HNT68" s="431"/>
      <c r="HNU68" s="431"/>
      <c r="HNV68" s="431"/>
      <c r="HNW68" s="431"/>
      <c r="HNX68" s="431"/>
      <c r="HNY68" s="431"/>
      <c r="HNZ68" s="431"/>
      <c r="HOA68" s="431"/>
      <c r="HOB68" s="431"/>
      <c r="HOC68" s="431"/>
      <c r="HOD68" s="431"/>
      <c r="HOE68" s="431"/>
      <c r="HOF68" s="431"/>
      <c r="HOG68" s="431"/>
      <c r="HOH68" s="431"/>
      <c r="HOI68" s="431"/>
      <c r="HOJ68" s="431"/>
      <c r="HOK68" s="431"/>
      <c r="HOL68" s="431"/>
      <c r="HOM68" s="431"/>
      <c r="HON68" s="431"/>
      <c r="HOO68" s="431"/>
      <c r="HOP68" s="431"/>
      <c r="HOQ68" s="431"/>
      <c r="HOR68" s="431"/>
      <c r="HOS68" s="431"/>
      <c r="HOT68" s="431"/>
      <c r="HOU68" s="431"/>
      <c r="HOV68" s="431"/>
      <c r="HOW68" s="431"/>
      <c r="HOX68" s="431"/>
      <c r="HOY68" s="431"/>
      <c r="HOZ68" s="431"/>
      <c r="HPA68" s="431"/>
      <c r="HPB68" s="431"/>
      <c r="HPC68" s="431"/>
      <c r="HPD68" s="431"/>
      <c r="HPE68" s="431"/>
      <c r="HPF68" s="431"/>
      <c r="HPG68" s="431"/>
      <c r="HPH68" s="431"/>
      <c r="HPI68" s="431"/>
      <c r="HPJ68" s="431"/>
      <c r="HPK68" s="431"/>
      <c r="HPL68" s="431"/>
      <c r="HPM68" s="431"/>
      <c r="HPN68" s="431"/>
      <c r="HPO68" s="431"/>
      <c r="HPP68" s="431"/>
      <c r="HPQ68" s="431"/>
      <c r="HPR68" s="431"/>
      <c r="HPS68" s="431"/>
      <c r="HPT68" s="431"/>
      <c r="HPU68" s="431"/>
      <c r="HPV68" s="431"/>
      <c r="HPW68" s="431"/>
      <c r="HPX68" s="431"/>
      <c r="HPY68" s="431"/>
      <c r="HPZ68" s="431"/>
      <c r="HQA68" s="431"/>
      <c r="HQB68" s="431"/>
      <c r="HQC68" s="431"/>
      <c r="HQD68" s="431"/>
      <c r="HQE68" s="431"/>
      <c r="HQF68" s="431"/>
      <c r="HQG68" s="431"/>
      <c r="HQH68" s="431"/>
      <c r="HQI68" s="431"/>
      <c r="HQJ68" s="431"/>
      <c r="HQK68" s="431"/>
      <c r="HQL68" s="431"/>
      <c r="HQM68" s="431"/>
      <c r="HQN68" s="431"/>
      <c r="HQO68" s="431"/>
      <c r="HQP68" s="431"/>
      <c r="HQQ68" s="431"/>
      <c r="HQR68" s="431"/>
      <c r="HQS68" s="431"/>
      <c r="HQT68" s="431"/>
      <c r="HQU68" s="431"/>
      <c r="HQV68" s="431"/>
      <c r="HQW68" s="431"/>
      <c r="HQX68" s="431"/>
      <c r="HQY68" s="431"/>
      <c r="HQZ68" s="431"/>
      <c r="HRA68" s="431"/>
      <c r="HRB68" s="431"/>
      <c r="HRC68" s="431"/>
      <c r="HRD68" s="431"/>
      <c r="HRE68" s="431"/>
      <c r="HRF68" s="431"/>
      <c r="HRG68" s="431"/>
      <c r="HRH68" s="431"/>
      <c r="HRI68" s="431"/>
      <c r="HRJ68" s="431"/>
      <c r="HRK68" s="431"/>
      <c r="HRL68" s="431"/>
      <c r="HRM68" s="431"/>
      <c r="HRN68" s="431"/>
      <c r="HRO68" s="431"/>
      <c r="HRP68" s="431"/>
      <c r="HRQ68" s="431"/>
      <c r="HRR68" s="431"/>
      <c r="HRS68" s="431"/>
      <c r="HRT68" s="431"/>
      <c r="HRU68" s="431"/>
      <c r="HRV68" s="431"/>
      <c r="HRW68" s="431"/>
      <c r="HRX68" s="431"/>
      <c r="HRY68" s="431"/>
      <c r="HRZ68" s="431"/>
      <c r="HSA68" s="431"/>
      <c r="HSB68" s="431"/>
      <c r="HSC68" s="431"/>
      <c r="HSD68" s="431"/>
      <c r="HSE68" s="431"/>
      <c r="HSF68" s="431"/>
      <c r="HSG68" s="431"/>
      <c r="HSH68" s="431"/>
      <c r="HSI68" s="431"/>
      <c r="HSJ68" s="431"/>
      <c r="HSK68" s="431"/>
      <c r="HSL68" s="431"/>
      <c r="HSM68" s="431"/>
      <c r="HSN68" s="431"/>
      <c r="HSO68" s="431"/>
      <c r="HSP68" s="431"/>
      <c r="HSQ68" s="431"/>
      <c r="HSR68" s="431"/>
      <c r="HSS68" s="431"/>
      <c r="HST68" s="431"/>
      <c r="HSU68" s="431"/>
      <c r="HSV68" s="431"/>
      <c r="HSW68" s="431"/>
      <c r="HSX68" s="431"/>
      <c r="HSY68" s="431"/>
      <c r="HSZ68" s="431"/>
      <c r="HTA68" s="431"/>
      <c r="HTB68" s="431"/>
      <c r="HTC68" s="431"/>
      <c r="HTD68" s="431"/>
      <c r="HTE68" s="431"/>
      <c r="HTF68" s="431"/>
      <c r="HTG68" s="431"/>
      <c r="HTH68" s="431"/>
      <c r="HTI68" s="431"/>
      <c r="HTJ68" s="431"/>
      <c r="HTK68" s="431"/>
      <c r="HTL68" s="431"/>
      <c r="HTM68" s="431"/>
      <c r="HTN68" s="431"/>
      <c r="HTO68" s="431"/>
      <c r="HTP68" s="431"/>
      <c r="HTQ68" s="431"/>
      <c r="HTR68" s="431"/>
      <c r="HTS68" s="431"/>
      <c r="HTT68" s="431"/>
      <c r="HTU68" s="431"/>
      <c r="HTV68" s="431"/>
      <c r="HTW68" s="431"/>
      <c r="HTX68" s="431"/>
      <c r="HTY68" s="431"/>
      <c r="HTZ68" s="431"/>
      <c r="HUA68" s="431"/>
      <c r="HUB68" s="431"/>
      <c r="HUC68" s="431"/>
      <c r="HUD68" s="431"/>
      <c r="HUE68" s="431"/>
      <c r="HUF68" s="431"/>
      <c r="HUG68" s="431"/>
      <c r="HUH68" s="431"/>
      <c r="HUI68" s="431"/>
      <c r="HUJ68" s="431"/>
      <c r="HUK68" s="431"/>
      <c r="HUL68" s="431"/>
      <c r="HUM68" s="431"/>
      <c r="HUN68" s="431"/>
      <c r="HUO68" s="431"/>
      <c r="HUP68" s="431"/>
      <c r="HUQ68" s="431"/>
      <c r="HUR68" s="431"/>
      <c r="HUS68" s="431"/>
      <c r="HUT68" s="431"/>
      <c r="HUU68" s="431"/>
      <c r="HUV68" s="431"/>
      <c r="HUW68" s="431"/>
      <c r="HUX68" s="431"/>
      <c r="HUY68" s="431"/>
      <c r="HUZ68" s="431"/>
      <c r="HVA68" s="431"/>
      <c r="HVB68" s="431"/>
      <c r="HVC68" s="431"/>
      <c r="HVD68" s="431"/>
      <c r="HVE68" s="431"/>
      <c r="HVF68" s="431"/>
      <c r="HVG68" s="431"/>
      <c r="HVH68" s="431"/>
      <c r="HVI68" s="431"/>
      <c r="HVJ68" s="431"/>
      <c r="HVK68" s="431"/>
      <c r="HVL68" s="431"/>
      <c r="HVM68" s="431"/>
      <c r="HVN68" s="431"/>
      <c r="HVO68" s="431"/>
      <c r="HVP68" s="431"/>
      <c r="HVQ68" s="431"/>
      <c r="HVR68" s="431"/>
      <c r="HVS68" s="431"/>
      <c r="HVT68" s="431"/>
      <c r="HVU68" s="431"/>
      <c r="HVV68" s="431"/>
      <c r="HVW68" s="431"/>
      <c r="HVX68" s="431"/>
      <c r="HVY68" s="431"/>
      <c r="HVZ68" s="431"/>
      <c r="HWA68" s="431"/>
      <c r="HWB68" s="431"/>
      <c r="HWC68" s="431"/>
      <c r="HWD68" s="431"/>
      <c r="HWE68" s="431"/>
      <c r="HWF68" s="431"/>
      <c r="HWG68" s="431"/>
      <c r="HWH68" s="431"/>
      <c r="HWI68" s="431"/>
      <c r="HWJ68" s="431"/>
      <c r="HWK68" s="431"/>
      <c r="HWL68" s="431"/>
      <c r="HWM68" s="431"/>
      <c r="HWN68" s="431"/>
      <c r="HWO68" s="431"/>
      <c r="HWP68" s="431"/>
      <c r="HWQ68" s="431"/>
      <c r="HWR68" s="431"/>
      <c r="HWS68" s="431"/>
      <c r="HWT68" s="431"/>
      <c r="HWU68" s="431"/>
      <c r="HWV68" s="431"/>
      <c r="HWW68" s="431"/>
      <c r="HWX68" s="431"/>
      <c r="HWY68" s="431"/>
      <c r="HWZ68" s="431"/>
      <c r="HXA68" s="431"/>
      <c r="HXB68" s="431"/>
      <c r="HXC68" s="431"/>
      <c r="HXD68" s="431"/>
      <c r="HXE68" s="431"/>
      <c r="HXF68" s="431"/>
      <c r="HXG68" s="431"/>
      <c r="HXH68" s="431"/>
      <c r="HXI68" s="431"/>
      <c r="HXJ68" s="431"/>
      <c r="HXK68" s="431"/>
      <c r="HXL68" s="431"/>
      <c r="HXM68" s="431"/>
      <c r="HXN68" s="431"/>
      <c r="HXO68" s="431"/>
      <c r="HXP68" s="431"/>
      <c r="HXQ68" s="431"/>
      <c r="HXR68" s="431"/>
      <c r="HXS68" s="431"/>
      <c r="HXT68" s="431"/>
      <c r="HXU68" s="431"/>
      <c r="HXV68" s="431"/>
      <c r="HXW68" s="431"/>
      <c r="HXX68" s="431"/>
      <c r="HXY68" s="431"/>
      <c r="HXZ68" s="431"/>
      <c r="HYA68" s="431"/>
      <c r="HYB68" s="431"/>
      <c r="HYC68" s="431"/>
      <c r="HYD68" s="431"/>
      <c r="HYE68" s="431"/>
      <c r="HYF68" s="431"/>
      <c r="HYG68" s="431"/>
      <c r="HYH68" s="431"/>
      <c r="HYI68" s="431"/>
      <c r="HYJ68" s="431"/>
      <c r="HYK68" s="431"/>
      <c r="HYL68" s="431"/>
      <c r="HYM68" s="431"/>
      <c r="HYN68" s="431"/>
      <c r="HYO68" s="431"/>
      <c r="HYP68" s="431"/>
      <c r="HYQ68" s="431"/>
      <c r="HYR68" s="431"/>
      <c r="HYS68" s="431"/>
      <c r="HYT68" s="431"/>
      <c r="HYU68" s="431"/>
      <c r="HYV68" s="431"/>
      <c r="HYW68" s="431"/>
      <c r="HYX68" s="431"/>
      <c r="HYY68" s="431"/>
      <c r="HYZ68" s="431"/>
      <c r="HZA68" s="431"/>
      <c r="HZB68" s="431"/>
      <c r="HZC68" s="431"/>
      <c r="HZD68" s="431"/>
      <c r="HZE68" s="431"/>
      <c r="HZF68" s="431"/>
      <c r="HZG68" s="431"/>
      <c r="HZH68" s="431"/>
      <c r="HZI68" s="431"/>
      <c r="HZJ68" s="431"/>
      <c r="HZK68" s="431"/>
      <c r="HZL68" s="431"/>
      <c r="HZM68" s="431"/>
      <c r="HZN68" s="431"/>
      <c r="HZO68" s="431"/>
      <c r="HZP68" s="431"/>
      <c r="HZQ68" s="431"/>
      <c r="HZR68" s="431"/>
      <c r="HZS68" s="431"/>
      <c r="HZT68" s="431"/>
      <c r="HZU68" s="431"/>
      <c r="HZV68" s="431"/>
      <c r="HZW68" s="431"/>
      <c r="HZX68" s="431"/>
      <c r="HZY68" s="431"/>
      <c r="HZZ68" s="431"/>
      <c r="IAA68" s="431"/>
      <c r="IAB68" s="431"/>
      <c r="IAC68" s="431"/>
      <c r="IAD68" s="431"/>
      <c r="IAE68" s="431"/>
      <c r="IAF68" s="431"/>
      <c r="IAG68" s="431"/>
      <c r="IAH68" s="431"/>
      <c r="IAI68" s="431"/>
      <c r="IAJ68" s="431"/>
      <c r="IAK68" s="431"/>
      <c r="IAL68" s="431"/>
      <c r="IAM68" s="431"/>
      <c r="IAN68" s="431"/>
      <c r="IAO68" s="431"/>
      <c r="IAP68" s="431"/>
      <c r="IAQ68" s="431"/>
      <c r="IAR68" s="431"/>
      <c r="IAS68" s="431"/>
      <c r="IAT68" s="431"/>
      <c r="IAU68" s="431"/>
      <c r="IAV68" s="431"/>
      <c r="IAW68" s="431"/>
      <c r="IAX68" s="431"/>
      <c r="IAY68" s="431"/>
      <c r="IAZ68" s="431"/>
      <c r="IBA68" s="431"/>
      <c r="IBB68" s="431"/>
      <c r="IBC68" s="431"/>
      <c r="IBD68" s="431"/>
      <c r="IBE68" s="431"/>
      <c r="IBF68" s="431"/>
      <c r="IBG68" s="431"/>
      <c r="IBH68" s="431"/>
      <c r="IBI68" s="431"/>
      <c r="IBJ68" s="431"/>
      <c r="IBK68" s="431"/>
      <c r="IBL68" s="431"/>
      <c r="IBM68" s="431"/>
      <c r="IBN68" s="431"/>
      <c r="IBO68" s="431"/>
      <c r="IBP68" s="431"/>
      <c r="IBQ68" s="431"/>
      <c r="IBR68" s="431"/>
      <c r="IBS68" s="431"/>
      <c r="IBT68" s="431"/>
      <c r="IBU68" s="431"/>
      <c r="IBV68" s="431"/>
      <c r="IBW68" s="431"/>
      <c r="IBX68" s="431"/>
      <c r="IBY68" s="431"/>
      <c r="IBZ68" s="431"/>
      <c r="ICA68" s="431"/>
      <c r="ICB68" s="431"/>
      <c r="ICC68" s="431"/>
      <c r="ICD68" s="431"/>
      <c r="ICE68" s="431"/>
      <c r="ICF68" s="431"/>
      <c r="ICG68" s="431"/>
      <c r="ICH68" s="431"/>
      <c r="ICI68" s="431"/>
      <c r="ICJ68" s="431"/>
      <c r="ICK68" s="431"/>
      <c r="ICL68" s="431"/>
      <c r="ICM68" s="431"/>
      <c r="ICN68" s="431"/>
      <c r="ICO68" s="431"/>
      <c r="ICP68" s="431"/>
      <c r="ICQ68" s="431"/>
      <c r="ICR68" s="431"/>
      <c r="ICS68" s="431"/>
      <c r="ICT68" s="431"/>
      <c r="ICU68" s="431"/>
      <c r="ICV68" s="431"/>
      <c r="ICW68" s="431"/>
      <c r="ICX68" s="431"/>
      <c r="ICY68" s="431"/>
      <c r="ICZ68" s="431"/>
      <c r="IDA68" s="431"/>
      <c r="IDB68" s="431"/>
      <c r="IDC68" s="431"/>
      <c r="IDD68" s="431"/>
      <c r="IDE68" s="431"/>
      <c r="IDF68" s="431"/>
      <c r="IDG68" s="431"/>
      <c r="IDH68" s="431"/>
      <c r="IDI68" s="431"/>
      <c r="IDJ68" s="431"/>
      <c r="IDK68" s="431"/>
      <c r="IDL68" s="431"/>
      <c r="IDM68" s="431"/>
      <c r="IDN68" s="431"/>
      <c r="IDO68" s="431"/>
      <c r="IDP68" s="431"/>
      <c r="IDQ68" s="431"/>
      <c r="IDR68" s="431"/>
      <c r="IDS68" s="431"/>
      <c r="IDT68" s="431"/>
      <c r="IDU68" s="431"/>
      <c r="IDV68" s="431"/>
      <c r="IDW68" s="431"/>
      <c r="IDX68" s="431"/>
      <c r="IDY68" s="431"/>
      <c r="IDZ68" s="431"/>
      <c r="IEA68" s="431"/>
      <c r="IEB68" s="431"/>
      <c r="IEC68" s="431"/>
      <c r="IED68" s="431"/>
      <c r="IEE68" s="431"/>
      <c r="IEF68" s="431"/>
      <c r="IEG68" s="431"/>
      <c r="IEH68" s="431"/>
      <c r="IEI68" s="431"/>
      <c r="IEJ68" s="431"/>
      <c r="IEK68" s="431"/>
      <c r="IEL68" s="431"/>
      <c r="IEM68" s="431"/>
      <c r="IEN68" s="431"/>
      <c r="IEO68" s="431"/>
      <c r="IEP68" s="431"/>
      <c r="IEQ68" s="431"/>
      <c r="IER68" s="431"/>
      <c r="IES68" s="431"/>
      <c r="IET68" s="431"/>
      <c r="IEU68" s="431"/>
      <c r="IEV68" s="431"/>
      <c r="IEW68" s="431"/>
      <c r="IEX68" s="431"/>
      <c r="IEY68" s="431"/>
      <c r="IEZ68" s="431"/>
      <c r="IFA68" s="431"/>
      <c r="IFB68" s="431"/>
      <c r="IFC68" s="431"/>
      <c r="IFD68" s="431"/>
      <c r="IFE68" s="431"/>
      <c r="IFF68" s="431"/>
      <c r="IFG68" s="431"/>
      <c r="IFH68" s="431"/>
      <c r="IFI68" s="431"/>
      <c r="IFJ68" s="431"/>
      <c r="IFK68" s="431"/>
      <c r="IFL68" s="431"/>
      <c r="IFM68" s="431"/>
      <c r="IFN68" s="431"/>
      <c r="IFO68" s="431"/>
      <c r="IFP68" s="431"/>
      <c r="IFQ68" s="431"/>
      <c r="IFR68" s="431"/>
      <c r="IFS68" s="431"/>
      <c r="IFT68" s="431"/>
      <c r="IFU68" s="431"/>
      <c r="IFV68" s="431"/>
      <c r="IFW68" s="431"/>
      <c r="IFX68" s="431"/>
      <c r="IFY68" s="431"/>
      <c r="IFZ68" s="431"/>
      <c r="IGA68" s="431"/>
      <c r="IGB68" s="431"/>
      <c r="IGC68" s="431"/>
      <c r="IGD68" s="431"/>
      <c r="IGE68" s="431"/>
      <c r="IGF68" s="431"/>
      <c r="IGG68" s="431"/>
      <c r="IGH68" s="431"/>
      <c r="IGI68" s="431"/>
      <c r="IGJ68" s="431"/>
      <c r="IGK68" s="431"/>
      <c r="IGL68" s="431"/>
      <c r="IGM68" s="431"/>
      <c r="IGN68" s="431"/>
      <c r="IGO68" s="431"/>
      <c r="IGP68" s="431"/>
      <c r="IGQ68" s="431"/>
      <c r="IGR68" s="431"/>
      <c r="IGS68" s="431"/>
      <c r="IGT68" s="431"/>
      <c r="IGU68" s="431"/>
      <c r="IGV68" s="431"/>
      <c r="IGW68" s="431"/>
      <c r="IGX68" s="431"/>
      <c r="IGY68" s="431"/>
      <c r="IGZ68" s="431"/>
      <c r="IHA68" s="431"/>
      <c r="IHB68" s="431"/>
      <c r="IHC68" s="431"/>
      <c r="IHD68" s="431"/>
      <c r="IHE68" s="431"/>
      <c r="IHF68" s="431"/>
      <c r="IHG68" s="431"/>
      <c r="IHH68" s="431"/>
      <c r="IHI68" s="431"/>
      <c r="IHJ68" s="431"/>
      <c r="IHK68" s="431"/>
      <c r="IHL68" s="431"/>
      <c r="IHM68" s="431"/>
      <c r="IHN68" s="431"/>
      <c r="IHO68" s="431"/>
      <c r="IHP68" s="431"/>
      <c r="IHQ68" s="431"/>
      <c r="IHR68" s="431"/>
      <c r="IHS68" s="431"/>
      <c r="IHT68" s="431"/>
      <c r="IHU68" s="431"/>
      <c r="IHV68" s="431"/>
      <c r="IHW68" s="431"/>
      <c r="IHX68" s="431"/>
      <c r="IHY68" s="431"/>
      <c r="IHZ68" s="431"/>
      <c r="IIA68" s="431"/>
      <c r="IIB68" s="431"/>
      <c r="IIC68" s="431"/>
      <c r="IID68" s="431"/>
      <c r="IIE68" s="431"/>
      <c r="IIF68" s="431"/>
      <c r="IIG68" s="431"/>
      <c r="IIH68" s="431"/>
      <c r="III68" s="431"/>
      <c r="IIJ68" s="431"/>
      <c r="IIK68" s="431"/>
      <c r="IIL68" s="431"/>
      <c r="IIM68" s="431"/>
      <c r="IIN68" s="431"/>
      <c r="IIO68" s="431"/>
      <c r="IIP68" s="431"/>
      <c r="IIQ68" s="431"/>
      <c r="IIR68" s="431"/>
      <c r="IIS68" s="431"/>
      <c r="IIT68" s="431"/>
      <c r="IIU68" s="431"/>
      <c r="IIV68" s="431"/>
      <c r="IIW68" s="431"/>
      <c r="IIX68" s="431"/>
      <c r="IIY68" s="431"/>
      <c r="IIZ68" s="431"/>
      <c r="IJA68" s="431"/>
      <c r="IJB68" s="431"/>
      <c r="IJC68" s="431"/>
      <c r="IJD68" s="431"/>
      <c r="IJE68" s="431"/>
      <c r="IJF68" s="431"/>
      <c r="IJG68" s="431"/>
      <c r="IJH68" s="431"/>
      <c r="IJI68" s="431"/>
      <c r="IJJ68" s="431"/>
      <c r="IJK68" s="431"/>
      <c r="IJL68" s="431"/>
      <c r="IJM68" s="431"/>
      <c r="IJN68" s="431"/>
      <c r="IJO68" s="431"/>
      <c r="IJP68" s="431"/>
      <c r="IJQ68" s="431"/>
      <c r="IJR68" s="431"/>
      <c r="IJS68" s="431"/>
      <c r="IJT68" s="431"/>
      <c r="IJU68" s="431"/>
      <c r="IJV68" s="431"/>
      <c r="IJW68" s="431"/>
      <c r="IJX68" s="431"/>
      <c r="IJY68" s="431"/>
      <c r="IJZ68" s="431"/>
      <c r="IKA68" s="431"/>
      <c r="IKB68" s="431"/>
      <c r="IKC68" s="431"/>
      <c r="IKD68" s="431"/>
      <c r="IKE68" s="431"/>
      <c r="IKF68" s="431"/>
      <c r="IKG68" s="431"/>
      <c r="IKH68" s="431"/>
      <c r="IKI68" s="431"/>
      <c r="IKJ68" s="431"/>
      <c r="IKK68" s="431"/>
      <c r="IKL68" s="431"/>
      <c r="IKM68" s="431"/>
      <c r="IKN68" s="431"/>
      <c r="IKO68" s="431"/>
      <c r="IKP68" s="431"/>
      <c r="IKQ68" s="431"/>
      <c r="IKR68" s="431"/>
      <c r="IKS68" s="431"/>
      <c r="IKT68" s="431"/>
      <c r="IKU68" s="431"/>
      <c r="IKV68" s="431"/>
      <c r="IKW68" s="431"/>
      <c r="IKX68" s="431"/>
      <c r="IKY68" s="431"/>
      <c r="IKZ68" s="431"/>
      <c r="ILA68" s="431"/>
      <c r="ILB68" s="431"/>
      <c r="ILC68" s="431"/>
      <c r="ILD68" s="431"/>
      <c r="ILE68" s="431"/>
      <c r="ILF68" s="431"/>
      <c r="ILG68" s="431"/>
      <c r="ILH68" s="431"/>
      <c r="ILI68" s="431"/>
      <c r="ILJ68" s="431"/>
      <c r="ILK68" s="431"/>
      <c r="ILL68" s="431"/>
      <c r="ILM68" s="431"/>
      <c r="ILN68" s="431"/>
      <c r="ILO68" s="431"/>
      <c r="ILP68" s="431"/>
      <c r="ILQ68" s="431"/>
      <c r="ILR68" s="431"/>
      <c r="ILS68" s="431"/>
      <c r="ILT68" s="431"/>
      <c r="ILU68" s="431"/>
      <c r="ILV68" s="431"/>
      <c r="ILW68" s="431"/>
      <c r="ILX68" s="431"/>
      <c r="ILY68" s="431"/>
      <c r="ILZ68" s="431"/>
      <c r="IMA68" s="431"/>
      <c r="IMB68" s="431"/>
      <c r="IMC68" s="431"/>
      <c r="IMD68" s="431"/>
      <c r="IME68" s="431"/>
      <c r="IMF68" s="431"/>
      <c r="IMG68" s="431"/>
      <c r="IMH68" s="431"/>
      <c r="IMI68" s="431"/>
      <c r="IMJ68" s="431"/>
      <c r="IMK68" s="431"/>
      <c r="IML68" s="431"/>
      <c r="IMM68" s="431"/>
      <c r="IMN68" s="431"/>
      <c r="IMO68" s="431"/>
      <c r="IMP68" s="431"/>
      <c r="IMQ68" s="431"/>
      <c r="IMR68" s="431"/>
      <c r="IMS68" s="431"/>
      <c r="IMT68" s="431"/>
      <c r="IMU68" s="431"/>
      <c r="IMV68" s="431"/>
      <c r="IMW68" s="431"/>
      <c r="IMX68" s="431"/>
      <c r="IMY68" s="431"/>
      <c r="IMZ68" s="431"/>
      <c r="INA68" s="431"/>
      <c r="INB68" s="431"/>
      <c r="INC68" s="431"/>
      <c r="IND68" s="431"/>
      <c r="INE68" s="431"/>
      <c r="INF68" s="431"/>
      <c r="ING68" s="431"/>
      <c r="INH68" s="431"/>
      <c r="INI68" s="431"/>
      <c r="INJ68" s="431"/>
      <c r="INK68" s="431"/>
      <c r="INL68" s="431"/>
      <c r="INM68" s="431"/>
      <c r="INN68" s="431"/>
      <c r="INO68" s="431"/>
      <c r="INP68" s="431"/>
      <c r="INQ68" s="431"/>
      <c r="INR68" s="431"/>
      <c r="INS68" s="431"/>
      <c r="INT68" s="431"/>
      <c r="INU68" s="431"/>
      <c r="INV68" s="431"/>
      <c r="INW68" s="431"/>
      <c r="INX68" s="431"/>
      <c r="INY68" s="431"/>
      <c r="INZ68" s="431"/>
      <c r="IOA68" s="431"/>
      <c r="IOB68" s="431"/>
      <c r="IOC68" s="431"/>
      <c r="IOD68" s="431"/>
      <c r="IOE68" s="431"/>
      <c r="IOF68" s="431"/>
      <c r="IOG68" s="431"/>
      <c r="IOH68" s="431"/>
      <c r="IOI68" s="431"/>
      <c r="IOJ68" s="431"/>
      <c r="IOK68" s="431"/>
      <c r="IOL68" s="431"/>
      <c r="IOM68" s="431"/>
      <c r="ION68" s="431"/>
      <c r="IOO68" s="431"/>
      <c r="IOP68" s="431"/>
      <c r="IOQ68" s="431"/>
      <c r="IOR68" s="431"/>
      <c r="IOS68" s="431"/>
      <c r="IOT68" s="431"/>
      <c r="IOU68" s="431"/>
      <c r="IOV68" s="431"/>
      <c r="IOW68" s="431"/>
      <c r="IOX68" s="431"/>
      <c r="IOY68" s="431"/>
      <c r="IOZ68" s="431"/>
      <c r="IPA68" s="431"/>
      <c r="IPB68" s="431"/>
      <c r="IPC68" s="431"/>
      <c r="IPD68" s="431"/>
      <c r="IPE68" s="431"/>
      <c r="IPF68" s="431"/>
      <c r="IPG68" s="431"/>
      <c r="IPH68" s="431"/>
      <c r="IPI68" s="431"/>
      <c r="IPJ68" s="431"/>
      <c r="IPK68" s="431"/>
      <c r="IPL68" s="431"/>
      <c r="IPM68" s="431"/>
      <c r="IPN68" s="431"/>
      <c r="IPO68" s="431"/>
      <c r="IPP68" s="431"/>
      <c r="IPQ68" s="431"/>
      <c r="IPR68" s="431"/>
      <c r="IPS68" s="431"/>
      <c r="IPT68" s="431"/>
      <c r="IPU68" s="431"/>
      <c r="IPV68" s="431"/>
      <c r="IPW68" s="431"/>
      <c r="IPX68" s="431"/>
      <c r="IPY68" s="431"/>
      <c r="IPZ68" s="431"/>
      <c r="IQA68" s="431"/>
      <c r="IQB68" s="431"/>
      <c r="IQC68" s="431"/>
      <c r="IQD68" s="431"/>
      <c r="IQE68" s="431"/>
      <c r="IQF68" s="431"/>
      <c r="IQG68" s="431"/>
      <c r="IQH68" s="431"/>
      <c r="IQI68" s="431"/>
      <c r="IQJ68" s="431"/>
      <c r="IQK68" s="431"/>
      <c r="IQL68" s="431"/>
      <c r="IQM68" s="431"/>
      <c r="IQN68" s="431"/>
      <c r="IQO68" s="431"/>
      <c r="IQP68" s="431"/>
      <c r="IQQ68" s="431"/>
      <c r="IQR68" s="431"/>
      <c r="IQS68" s="431"/>
      <c r="IQT68" s="431"/>
      <c r="IQU68" s="431"/>
      <c r="IQV68" s="431"/>
      <c r="IQW68" s="431"/>
      <c r="IQX68" s="431"/>
      <c r="IQY68" s="431"/>
      <c r="IQZ68" s="431"/>
      <c r="IRA68" s="431"/>
      <c r="IRB68" s="431"/>
      <c r="IRC68" s="431"/>
      <c r="IRD68" s="431"/>
      <c r="IRE68" s="431"/>
      <c r="IRF68" s="431"/>
      <c r="IRG68" s="431"/>
      <c r="IRH68" s="431"/>
      <c r="IRI68" s="431"/>
      <c r="IRJ68" s="431"/>
      <c r="IRK68" s="431"/>
      <c r="IRL68" s="431"/>
      <c r="IRM68" s="431"/>
      <c r="IRN68" s="431"/>
      <c r="IRO68" s="431"/>
      <c r="IRP68" s="431"/>
      <c r="IRQ68" s="431"/>
      <c r="IRR68" s="431"/>
      <c r="IRS68" s="431"/>
      <c r="IRT68" s="431"/>
      <c r="IRU68" s="431"/>
      <c r="IRV68" s="431"/>
      <c r="IRW68" s="431"/>
      <c r="IRX68" s="431"/>
      <c r="IRY68" s="431"/>
      <c r="IRZ68" s="431"/>
      <c r="ISA68" s="431"/>
      <c r="ISB68" s="431"/>
      <c r="ISC68" s="431"/>
      <c r="ISD68" s="431"/>
      <c r="ISE68" s="431"/>
      <c r="ISF68" s="431"/>
      <c r="ISG68" s="431"/>
      <c r="ISH68" s="431"/>
      <c r="ISI68" s="431"/>
      <c r="ISJ68" s="431"/>
      <c r="ISK68" s="431"/>
      <c r="ISL68" s="431"/>
      <c r="ISM68" s="431"/>
      <c r="ISN68" s="431"/>
      <c r="ISO68" s="431"/>
      <c r="ISP68" s="431"/>
      <c r="ISQ68" s="431"/>
      <c r="ISR68" s="431"/>
      <c r="ISS68" s="431"/>
      <c r="IST68" s="431"/>
      <c r="ISU68" s="431"/>
      <c r="ISV68" s="431"/>
      <c r="ISW68" s="431"/>
      <c r="ISX68" s="431"/>
      <c r="ISY68" s="431"/>
      <c r="ISZ68" s="431"/>
      <c r="ITA68" s="431"/>
      <c r="ITB68" s="431"/>
      <c r="ITC68" s="431"/>
      <c r="ITD68" s="431"/>
      <c r="ITE68" s="431"/>
      <c r="ITF68" s="431"/>
      <c r="ITG68" s="431"/>
      <c r="ITH68" s="431"/>
      <c r="ITI68" s="431"/>
      <c r="ITJ68" s="431"/>
      <c r="ITK68" s="431"/>
      <c r="ITL68" s="431"/>
      <c r="ITM68" s="431"/>
      <c r="ITN68" s="431"/>
      <c r="ITO68" s="431"/>
      <c r="ITP68" s="431"/>
      <c r="ITQ68" s="431"/>
      <c r="ITR68" s="431"/>
      <c r="ITS68" s="431"/>
      <c r="ITT68" s="431"/>
      <c r="ITU68" s="431"/>
      <c r="ITV68" s="431"/>
      <c r="ITW68" s="431"/>
      <c r="ITX68" s="431"/>
      <c r="ITY68" s="431"/>
      <c r="ITZ68" s="431"/>
      <c r="IUA68" s="431"/>
      <c r="IUB68" s="431"/>
      <c r="IUC68" s="431"/>
      <c r="IUD68" s="431"/>
      <c r="IUE68" s="431"/>
      <c r="IUF68" s="431"/>
      <c r="IUG68" s="431"/>
      <c r="IUH68" s="431"/>
      <c r="IUI68" s="431"/>
      <c r="IUJ68" s="431"/>
      <c r="IUK68" s="431"/>
      <c r="IUL68" s="431"/>
      <c r="IUM68" s="431"/>
      <c r="IUN68" s="431"/>
      <c r="IUO68" s="431"/>
      <c r="IUP68" s="431"/>
      <c r="IUQ68" s="431"/>
      <c r="IUR68" s="431"/>
      <c r="IUS68" s="431"/>
      <c r="IUT68" s="431"/>
      <c r="IUU68" s="431"/>
      <c r="IUV68" s="431"/>
      <c r="IUW68" s="431"/>
      <c r="IUX68" s="431"/>
      <c r="IUY68" s="431"/>
      <c r="IUZ68" s="431"/>
      <c r="IVA68" s="431"/>
      <c r="IVB68" s="431"/>
      <c r="IVC68" s="431"/>
      <c r="IVD68" s="431"/>
      <c r="IVE68" s="431"/>
      <c r="IVF68" s="431"/>
      <c r="IVG68" s="431"/>
      <c r="IVH68" s="431"/>
      <c r="IVI68" s="431"/>
      <c r="IVJ68" s="431"/>
      <c r="IVK68" s="431"/>
      <c r="IVL68" s="431"/>
      <c r="IVM68" s="431"/>
      <c r="IVN68" s="431"/>
      <c r="IVO68" s="431"/>
      <c r="IVP68" s="431"/>
      <c r="IVQ68" s="431"/>
      <c r="IVR68" s="431"/>
      <c r="IVS68" s="431"/>
      <c r="IVT68" s="431"/>
      <c r="IVU68" s="431"/>
      <c r="IVV68" s="431"/>
      <c r="IVW68" s="431"/>
      <c r="IVX68" s="431"/>
      <c r="IVY68" s="431"/>
      <c r="IVZ68" s="431"/>
      <c r="IWA68" s="431"/>
      <c r="IWB68" s="431"/>
      <c r="IWC68" s="431"/>
      <c r="IWD68" s="431"/>
      <c r="IWE68" s="431"/>
      <c r="IWF68" s="431"/>
      <c r="IWG68" s="431"/>
      <c r="IWH68" s="431"/>
      <c r="IWI68" s="431"/>
      <c r="IWJ68" s="431"/>
      <c r="IWK68" s="431"/>
      <c r="IWL68" s="431"/>
      <c r="IWM68" s="431"/>
      <c r="IWN68" s="431"/>
      <c r="IWO68" s="431"/>
      <c r="IWP68" s="431"/>
      <c r="IWQ68" s="431"/>
      <c r="IWR68" s="431"/>
      <c r="IWS68" s="431"/>
      <c r="IWT68" s="431"/>
      <c r="IWU68" s="431"/>
      <c r="IWV68" s="431"/>
      <c r="IWW68" s="431"/>
      <c r="IWX68" s="431"/>
      <c r="IWY68" s="431"/>
      <c r="IWZ68" s="431"/>
      <c r="IXA68" s="431"/>
      <c r="IXB68" s="431"/>
      <c r="IXC68" s="431"/>
      <c r="IXD68" s="431"/>
      <c r="IXE68" s="431"/>
      <c r="IXF68" s="431"/>
      <c r="IXG68" s="431"/>
      <c r="IXH68" s="431"/>
      <c r="IXI68" s="431"/>
      <c r="IXJ68" s="431"/>
      <c r="IXK68" s="431"/>
      <c r="IXL68" s="431"/>
      <c r="IXM68" s="431"/>
      <c r="IXN68" s="431"/>
      <c r="IXO68" s="431"/>
      <c r="IXP68" s="431"/>
      <c r="IXQ68" s="431"/>
      <c r="IXR68" s="431"/>
      <c r="IXS68" s="431"/>
      <c r="IXT68" s="431"/>
      <c r="IXU68" s="431"/>
      <c r="IXV68" s="431"/>
      <c r="IXW68" s="431"/>
      <c r="IXX68" s="431"/>
      <c r="IXY68" s="431"/>
      <c r="IXZ68" s="431"/>
      <c r="IYA68" s="431"/>
      <c r="IYB68" s="431"/>
      <c r="IYC68" s="431"/>
      <c r="IYD68" s="431"/>
      <c r="IYE68" s="431"/>
      <c r="IYF68" s="431"/>
      <c r="IYG68" s="431"/>
      <c r="IYH68" s="431"/>
      <c r="IYI68" s="431"/>
      <c r="IYJ68" s="431"/>
      <c r="IYK68" s="431"/>
      <c r="IYL68" s="431"/>
      <c r="IYM68" s="431"/>
      <c r="IYN68" s="431"/>
      <c r="IYO68" s="431"/>
      <c r="IYP68" s="431"/>
      <c r="IYQ68" s="431"/>
      <c r="IYR68" s="431"/>
      <c r="IYS68" s="431"/>
      <c r="IYT68" s="431"/>
      <c r="IYU68" s="431"/>
      <c r="IYV68" s="431"/>
      <c r="IYW68" s="431"/>
      <c r="IYX68" s="431"/>
      <c r="IYY68" s="431"/>
      <c r="IYZ68" s="431"/>
      <c r="IZA68" s="431"/>
      <c r="IZB68" s="431"/>
      <c r="IZC68" s="431"/>
      <c r="IZD68" s="431"/>
      <c r="IZE68" s="431"/>
      <c r="IZF68" s="431"/>
      <c r="IZG68" s="431"/>
      <c r="IZH68" s="431"/>
      <c r="IZI68" s="431"/>
      <c r="IZJ68" s="431"/>
      <c r="IZK68" s="431"/>
      <c r="IZL68" s="431"/>
      <c r="IZM68" s="431"/>
      <c r="IZN68" s="431"/>
      <c r="IZO68" s="431"/>
      <c r="IZP68" s="431"/>
      <c r="IZQ68" s="431"/>
      <c r="IZR68" s="431"/>
      <c r="IZS68" s="431"/>
      <c r="IZT68" s="431"/>
      <c r="IZU68" s="431"/>
      <c r="IZV68" s="431"/>
      <c r="IZW68" s="431"/>
      <c r="IZX68" s="431"/>
      <c r="IZY68" s="431"/>
      <c r="IZZ68" s="431"/>
      <c r="JAA68" s="431"/>
      <c r="JAB68" s="431"/>
      <c r="JAC68" s="431"/>
      <c r="JAD68" s="431"/>
      <c r="JAE68" s="431"/>
      <c r="JAF68" s="431"/>
      <c r="JAG68" s="431"/>
      <c r="JAH68" s="431"/>
      <c r="JAI68" s="431"/>
      <c r="JAJ68" s="431"/>
      <c r="JAK68" s="431"/>
      <c r="JAL68" s="431"/>
      <c r="JAM68" s="431"/>
      <c r="JAN68" s="431"/>
      <c r="JAO68" s="431"/>
      <c r="JAP68" s="431"/>
      <c r="JAQ68" s="431"/>
      <c r="JAR68" s="431"/>
      <c r="JAS68" s="431"/>
      <c r="JAT68" s="431"/>
      <c r="JAU68" s="431"/>
      <c r="JAV68" s="431"/>
      <c r="JAW68" s="431"/>
      <c r="JAX68" s="431"/>
      <c r="JAY68" s="431"/>
      <c r="JAZ68" s="431"/>
      <c r="JBA68" s="431"/>
      <c r="JBB68" s="431"/>
      <c r="JBC68" s="431"/>
      <c r="JBD68" s="431"/>
      <c r="JBE68" s="431"/>
      <c r="JBF68" s="431"/>
      <c r="JBG68" s="431"/>
      <c r="JBH68" s="431"/>
      <c r="JBI68" s="431"/>
      <c r="JBJ68" s="431"/>
      <c r="JBK68" s="431"/>
      <c r="JBL68" s="431"/>
      <c r="JBM68" s="431"/>
      <c r="JBN68" s="431"/>
      <c r="JBO68" s="431"/>
      <c r="JBP68" s="431"/>
      <c r="JBQ68" s="431"/>
      <c r="JBR68" s="431"/>
      <c r="JBS68" s="431"/>
      <c r="JBT68" s="431"/>
      <c r="JBU68" s="431"/>
      <c r="JBV68" s="431"/>
      <c r="JBW68" s="431"/>
      <c r="JBX68" s="431"/>
      <c r="JBY68" s="431"/>
      <c r="JBZ68" s="431"/>
      <c r="JCA68" s="431"/>
      <c r="JCB68" s="431"/>
      <c r="JCC68" s="431"/>
      <c r="JCD68" s="431"/>
      <c r="JCE68" s="431"/>
      <c r="JCF68" s="431"/>
      <c r="JCG68" s="431"/>
      <c r="JCH68" s="431"/>
      <c r="JCI68" s="431"/>
      <c r="JCJ68" s="431"/>
      <c r="JCK68" s="431"/>
      <c r="JCL68" s="431"/>
      <c r="JCM68" s="431"/>
      <c r="JCN68" s="431"/>
      <c r="JCO68" s="431"/>
      <c r="JCP68" s="431"/>
      <c r="JCQ68" s="431"/>
      <c r="JCR68" s="431"/>
      <c r="JCS68" s="431"/>
      <c r="JCT68" s="431"/>
      <c r="JCU68" s="431"/>
      <c r="JCV68" s="431"/>
      <c r="JCW68" s="431"/>
      <c r="JCX68" s="431"/>
      <c r="JCY68" s="431"/>
      <c r="JCZ68" s="431"/>
      <c r="JDA68" s="431"/>
      <c r="JDB68" s="431"/>
      <c r="JDC68" s="431"/>
      <c r="JDD68" s="431"/>
      <c r="JDE68" s="431"/>
      <c r="JDF68" s="431"/>
      <c r="JDG68" s="431"/>
      <c r="JDH68" s="431"/>
      <c r="JDI68" s="431"/>
      <c r="JDJ68" s="431"/>
      <c r="JDK68" s="431"/>
      <c r="JDL68" s="431"/>
      <c r="JDM68" s="431"/>
      <c r="JDN68" s="431"/>
      <c r="JDO68" s="431"/>
      <c r="JDP68" s="431"/>
      <c r="JDQ68" s="431"/>
      <c r="JDR68" s="431"/>
      <c r="JDS68" s="431"/>
      <c r="JDT68" s="431"/>
      <c r="JDU68" s="431"/>
      <c r="JDV68" s="431"/>
      <c r="JDW68" s="431"/>
      <c r="JDX68" s="431"/>
      <c r="JDY68" s="431"/>
      <c r="JDZ68" s="431"/>
      <c r="JEA68" s="431"/>
      <c r="JEB68" s="431"/>
      <c r="JEC68" s="431"/>
      <c r="JED68" s="431"/>
      <c r="JEE68" s="431"/>
      <c r="JEF68" s="431"/>
      <c r="JEG68" s="431"/>
      <c r="JEH68" s="431"/>
      <c r="JEI68" s="431"/>
      <c r="JEJ68" s="431"/>
      <c r="JEK68" s="431"/>
      <c r="JEL68" s="431"/>
      <c r="JEM68" s="431"/>
      <c r="JEN68" s="431"/>
      <c r="JEO68" s="431"/>
      <c r="JEP68" s="431"/>
      <c r="JEQ68" s="431"/>
      <c r="JER68" s="431"/>
      <c r="JES68" s="431"/>
      <c r="JET68" s="431"/>
      <c r="JEU68" s="431"/>
      <c r="JEV68" s="431"/>
      <c r="JEW68" s="431"/>
      <c r="JEX68" s="431"/>
      <c r="JEY68" s="431"/>
      <c r="JEZ68" s="431"/>
      <c r="JFA68" s="431"/>
      <c r="JFB68" s="431"/>
      <c r="JFC68" s="431"/>
      <c r="JFD68" s="431"/>
      <c r="JFE68" s="431"/>
      <c r="JFF68" s="431"/>
      <c r="JFG68" s="431"/>
      <c r="JFH68" s="431"/>
      <c r="JFI68" s="431"/>
      <c r="JFJ68" s="431"/>
      <c r="JFK68" s="431"/>
      <c r="JFL68" s="431"/>
      <c r="JFM68" s="431"/>
      <c r="JFN68" s="431"/>
      <c r="JFO68" s="431"/>
      <c r="JFP68" s="431"/>
      <c r="JFQ68" s="431"/>
      <c r="JFR68" s="431"/>
      <c r="JFS68" s="431"/>
      <c r="JFT68" s="431"/>
      <c r="JFU68" s="431"/>
      <c r="JFV68" s="431"/>
      <c r="JFW68" s="431"/>
      <c r="JFX68" s="431"/>
      <c r="JFY68" s="431"/>
      <c r="JFZ68" s="431"/>
      <c r="JGA68" s="431"/>
      <c r="JGB68" s="431"/>
      <c r="JGC68" s="431"/>
      <c r="JGD68" s="431"/>
      <c r="JGE68" s="431"/>
      <c r="JGF68" s="431"/>
      <c r="JGG68" s="431"/>
      <c r="JGH68" s="431"/>
      <c r="JGI68" s="431"/>
      <c r="JGJ68" s="431"/>
      <c r="JGK68" s="431"/>
      <c r="JGL68" s="431"/>
      <c r="JGM68" s="431"/>
      <c r="JGN68" s="431"/>
      <c r="JGO68" s="431"/>
      <c r="JGP68" s="431"/>
      <c r="JGQ68" s="431"/>
      <c r="JGR68" s="431"/>
      <c r="JGS68" s="431"/>
      <c r="JGT68" s="431"/>
      <c r="JGU68" s="431"/>
      <c r="JGV68" s="431"/>
      <c r="JGW68" s="431"/>
      <c r="JGX68" s="431"/>
      <c r="JGY68" s="431"/>
      <c r="JGZ68" s="431"/>
      <c r="JHA68" s="431"/>
      <c r="JHB68" s="431"/>
      <c r="JHC68" s="431"/>
      <c r="JHD68" s="431"/>
      <c r="JHE68" s="431"/>
      <c r="JHF68" s="431"/>
      <c r="JHG68" s="431"/>
      <c r="JHH68" s="431"/>
      <c r="JHI68" s="431"/>
      <c r="JHJ68" s="431"/>
      <c r="JHK68" s="431"/>
      <c r="JHL68" s="431"/>
      <c r="JHM68" s="431"/>
      <c r="JHN68" s="431"/>
      <c r="JHO68" s="431"/>
      <c r="JHP68" s="431"/>
      <c r="JHQ68" s="431"/>
      <c r="JHR68" s="431"/>
      <c r="JHS68" s="431"/>
      <c r="JHT68" s="431"/>
      <c r="JHU68" s="431"/>
      <c r="JHV68" s="431"/>
      <c r="JHW68" s="431"/>
      <c r="JHX68" s="431"/>
      <c r="JHY68" s="431"/>
      <c r="JHZ68" s="431"/>
      <c r="JIA68" s="431"/>
      <c r="JIB68" s="431"/>
      <c r="JIC68" s="431"/>
      <c r="JID68" s="431"/>
      <c r="JIE68" s="431"/>
      <c r="JIF68" s="431"/>
      <c r="JIG68" s="431"/>
      <c r="JIH68" s="431"/>
      <c r="JII68" s="431"/>
      <c r="JIJ68" s="431"/>
      <c r="JIK68" s="431"/>
      <c r="JIL68" s="431"/>
      <c r="JIM68" s="431"/>
      <c r="JIN68" s="431"/>
      <c r="JIO68" s="431"/>
      <c r="JIP68" s="431"/>
      <c r="JIQ68" s="431"/>
      <c r="JIR68" s="431"/>
      <c r="JIS68" s="431"/>
      <c r="JIT68" s="431"/>
      <c r="JIU68" s="431"/>
      <c r="JIV68" s="431"/>
      <c r="JIW68" s="431"/>
      <c r="JIX68" s="431"/>
      <c r="JIY68" s="431"/>
      <c r="JIZ68" s="431"/>
      <c r="JJA68" s="431"/>
      <c r="JJB68" s="431"/>
      <c r="JJC68" s="431"/>
      <c r="JJD68" s="431"/>
      <c r="JJE68" s="431"/>
      <c r="JJF68" s="431"/>
      <c r="JJG68" s="431"/>
      <c r="JJH68" s="431"/>
      <c r="JJI68" s="431"/>
      <c r="JJJ68" s="431"/>
      <c r="JJK68" s="431"/>
      <c r="JJL68" s="431"/>
      <c r="JJM68" s="431"/>
      <c r="JJN68" s="431"/>
      <c r="JJO68" s="431"/>
      <c r="JJP68" s="431"/>
      <c r="JJQ68" s="431"/>
      <c r="JJR68" s="431"/>
      <c r="JJS68" s="431"/>
      <c r="JJT68" s="431"/>
      <c r="JJU68" s="431"/>
      <c r="JJV68" s="431"/>
      <c r="JJW68" s="431"/>
      <c r="JJX68" s="431"/>
      <c r="JJY68" s="431"/>
      <c r="JJZ68" s="431"/>
      <c r="JKA68" s="431"/>
      <c r="JKB68" s="431"/>
      <c r="JKC68" s="431"/>
      <c r="JKD68" s="431"/>
      <c r="JKE68" s="431"/>
      <c r="JKF68" s="431"/>
      <c r="JKG68" s="431"/>
      <c r="JKH68" s="431"/>
      <c r="JKI68" s="431"/>
      <c r="JKJ68" s="431"/>
      <c r="JKK68" s="431"/>
      <c r="JKL68" s="431"/>
      <c r="JKM68" s="431"/>
      <c r="JKN68" s="431"/>
      <c r="JKO68" s="431"/>
      <c r="JKP68" s="431"/>
      <c r="JKQ68" s="431"/>
      <c r="JKR68" s="431"/>
      <c r="JKS68" s="431"/>
      <c r="JKT68" s="431"/>
      <c r="JKU68" s="431"/>
      <c r="JKV68" s="431"/>
      <c r="JKW68" s="431"/>
      <c r="JKX68" s="431"/>
      <c r="JKY68" s="431"/>
      <c r="JKZ68" s="431"/>
      <c r="JLA68" s="431"/>
      <c r="JLB68" s="431"/>
      <c r="JLC68" s="431"/>
      <c r="JLD68" s="431"/>
      <c r="JLE68" s="431"/>
      <c r="JLF68" s="431"/>
      <c r="JLG68" s="431"/>
      <c r="JLH68" s="431"/>
      <c r="JLI68" s="431"/>
      <c r="JLJ68" s="431"/>
      <c r="JLK68" s="431"/>
      <c r="JLL68" s="431"/>
      <c r="JLM68" s="431"/>
      <c r="JLN68" s="431"/>
      <c r="JLO68" s="431"/>
      <c r="JLP68" s="431"/>
      <c r="JLQ68" s="431"/>
      <c r="JLR68" s="431"/>
      <c r="JLS68" s="431"/>
      <c r="JLT68" s="431"/>
      <c r="JLU68" s="431"/>
      <c r="JLV68" s="431"/>
      <c r="JLW68" s="431"/>
      <c r="JLX68" s="431"/>
      <c r="JLY68" s="431"/>
      <c r="JLZ68" s="431"/>
      <c r="JMA68" s="431"/>
      <c r="JMB68" s="431"/>
      <c r="JMC68" s="431"/>
      <c r="JMD68" s="431"/>
      <c r="JME68" s="431"/>
      <c r="JMF68" s="431"/>
      <c r="JMG68" s="431"/>
      <c r="JMH68" s="431"/>
      <c r="JMI68" s="431"/>
      <c r="JMJ68" s="431"/>
      <c r="JMK68" s="431"/>
      <c r="JML68" s="431"/>
      <c r="JMM68" s="431"/>
      <c r="JMN68" s="431"/>
      <c r="JMO68" s="431"/>
      <c r="JMP68" s="431"/>
      <c r="JMQ68" s="431"/>
      <c r="JMR68" s="431"/>
      <c r="JMS68" s="431"/>
      <c r="JMT68" s="431"/>
      <c r="JMU68" s="431"/>
      <c r="JMV68" s="431"/>
      <c r="JMW68" s="431"/>
      <c r="JMX68" s="431"/>
      <c r="JMY68" s="431"/>
      <c r="JMZ68" s="431"/>
      <c r="JNA68" s="431"/>
      <c r="JNB68" s="431"/>
      <c r="JNC68" s="431"/>
      <c r="JND68" s="431"/>
      <c r="JNE68" s="431"/>
      <c r="JNF68" s="431"/>
      <c r="JNG68" s="431"/>
      <c r="JNH68" s="431"/>
      <c r="JNI68" s="431"/>
      <c r="JNJ68" s="431"/>
      <c r="JNK68" s="431"/>
      <c r="JNL68" s="431"/>
      <c r="JNM68" s="431"/>
      <c r="JNN68" s="431"/>
      <c r="JNO68" s="431"/>
      <c r="JNP68" s="431"/>
      <c r="JNQ68" s="431"/>
      <c r="JNR68" s="431"/>
      <c r="JNS68" s="431"/>
      <c r="JNT68" s="431"/>
      <c r="JNU68" s="431"/>
      <c r="JNV68" s="431"/>
      <c r="JNW68" s="431"/>
      <c r="JNX68" s="431"/>
      <c r="JNY68" s="431"/>
      <c r="JNZ68" s="431"/>
      <c r="JOA68" s="431"/>
      <c r="JOB68" s="431"/>
      <c r="JOC68" s="431"/>
      <c r="JOD68" s="431"/>
      <c r="JOE68" s="431"/>
      <c r="JOF68" s="431"/>
      <c r="JOG68" s="431"/>
      <c r="JOH68" s="431"/>
      <c r="JOI68" s="431"/>
      <c r="JOJ68" s="431"/>
      <c r="JOK68" s="431"/>
      <c r="JOL68" s="431"/>
      <c r="JOM68" s="431"/>
      <c r="JON68" s="431"/>
      <c r="JOO68" s="431"/>
      <c r="JOP68" s="431"/>
      <c r="JOQ68" s="431"/>
      <c r="JOR68" s="431"/>
      <c r="JOS68" s="431"/>
      <c r="JOT68" s="431"/>
      <c r="JOU68" s="431"/>
      <c r="JOV68" s="431"/>
      <c r="JOW68" s="431"/>
      <c r="JOX68" s="431"/>
      <c r="JOY68" s="431"/>
      <c r="JOZ68" s="431"/>
      <c r="JPA68" s="431"/>
      <c r="JPB68" s="431"/>
      <c r="JPC68" s="431"/>
      <c r="JPD68" s="431"/>
      <c r="JPE68" s="431"/>
      <c r="JPF68" s="431"/>
      <c r="JPG68" s="431"/>
      <c r="JPH68" s="431"/>
      <c r="JPI68" s="431"/>
      <c r="JPJ68" s="431"/>
      <c r="JPK68" s="431"/>
      <c r="JPL68" s="431"/>
      <c r="JPM68" s="431"/>
      <c r="JPN68" s="431"/>
      <c r="JPO68" s="431"/>
      <c r="JPP68" s="431"/>
      <c r="JPQ68" s="431"/>
      <c r="JPR68" s="431"/>
      <c r="JPS68" s="431"/>
      <c r="JPT68" s="431"/>
      <c r="JPU68" s="431"/>
      <c r="JPV68" s="431"/>
      <c r="JPW68" s="431"/>
      <c r="JPX68" s="431"/>
      <c r="JPY68" s="431"/>
      <c r="JPZ68" s="431"/>
      <c r="JQA68" s="431"/>
      <c r="JQB68" s="431"/>
      <c r="JQC68" s="431"/>
      <c r="JQD68" s="431"/>
      <c r="JQE68" s="431"/>
      <c r="JQF68" s="431"/>
      <c r="JQG68" s="431"/>
      <c r="JQH68" s="431"/>
      <c r="JQI68" s="431"/>
      <c r="JQJ68" s="431"/>
      <c r="JQK68" s="431"/>
      <c r="JQL68" s="431"/>
      <c r="JQM68" s="431"/>
      <c r="JQN68" s="431"/>
      <c r="JQO68" s="431"/>
      <c r="JQP68" s="431"/>
      <c r="JQQ68" s="431"/>
      <c r="JQR68" s="431"/>
      <c r="JQS68" s="431"/>
      <c r="JQT68" s="431"/>
      <c r="JQU68" s="431"/>
      <c r="JQV68" s="431"/>
      <c r="JQW68" s="431"/>
      <c r="JQX68" s="431"/>
      <c r="JQY68" s="431"/>
      <c r="JQZ68" s="431"/>
      <c r="JRA68" s="431"/>
      <c r="JRB68" s="431"/>
      <c r="JRC68" s="431"/>
      <c r="JRD68" s="431"/>
      <c r="JRE68" s="431"/>
      <c r="JRF68" s="431"/>
      <c r="JRG68" s="431"/>
      <c r="JRH68" s="431"/>
      <c r="JRI68" s="431"/>
      <c r="JRJ68" s="431"/>
      <c r="JRK68" s="431"/>
      <c r="JRL68" s="431"/>
      <c r="JRM68" s="431"/>
      <c r="JRN68" s="431"/>
      <c r="JRO68" s="431"/>
      <c r="JRP68" s="431"/>
      <c r="JRQ68" s="431"/>
      <c r="JRR68" s="431"/>
      <c r="JRS68" s="431"/>
      <c r="JRT68" s="431"/>
      <c r="JRU68" s="431"/>
      <c r="JRV68" s="431"/>
      <c r="JRW68" s="431"/>
      <c r="JRX68" s="431"/>
      <c r="JRY68" s="431"/>
      <c r="JRZ68" s="431"/>
      <c r="JSA68" s="431"/>
      <c r="JSB68" s="431"/>
      <c r="JSC68" s="431"/>
      <c r="JSD68" s="431"/>
      <c r="JSE68" s="431"/>
      <c r="JSF68" s="431"/>
      <c r="JSG68" s="431"/>
      <c r="JSH68" s="431"/>
      <c r="JSI68" s="431"/>
      <c r="JSJ68" s="431"/>
      <c r="JSK68" s="431"/>
      <c r="JSL68" s="431"/>
      <c r="JSM68" s="431"/>
      <c r="JSN68" s="431"/>
      <c r="JSO68" s="431"/>
      <c r="JSP68" s="431"/>
      <c r="JSQ68" s="431"/>
      <c r="JSR68" s="431"/>
      <c r="JSS68" s="431"/>
      <c r="JST68" s="431"/>
      <c r="JSU68" s="431"/>
      <c r="JSV68" s="431"/>
      <c r="JSW68" s="431"/>
      <c r="JSX68" s="431"/>
      <c r="JSY68" s="431"/>
      <c r="JSZ68" s="431"/>
      <c r="JTA68" s="431"/>
      <c r="JTB68" s="431"/>
      <c r="JTC68" s="431"/>
      <c r="JTD68" s="431"/>
      <c r="JTE68" s="431"/>
      <c r="JTF68" s="431"/>
      <c r="JTG68" s="431"/>
      <c r="JTH68" s="431"/>
      <c r="JTI68" s="431"/>
      <c r="JTJ68" s="431"/>
      <c r="JTK68" s="431"/>
      <c r="JTL68" s="431"/>
      <c r="JTM68" s="431"/>
      <c r="JTN68" s="431"/>
      <c r="JTO68" s="431"/>
      <c r="JTP68" s="431"/>
      <c r="JTQ68" s="431"/>
      <c r="JTR68" s="431"/>
      <c r="JTS68" s="431"/>
      <c r="JTT68" s="431"/>
      <c r="JTU68" s="431"/>
      <c r="JTV68" s="431"/>
      <c r="JTW68" s="431"/>
      <c r="JTX68" s="431"/>
      <c r="JTY68" s="431"/>
      <c r="JTZ68" s="431"/>
      <c r="JUA68" s="431"/>
      <c r="JUB68" s="431"/>
      <c r="JUC68" s="431"/>
      <c r="JUD68" s="431"/>
      <c r="JUE68" s="431"/>
      <c r="JUF68" s="431"/>
      <c r="JUG68" s="431"/>
      <c r="JUH68" s="431"/>
      <c r="JUI68" s="431"/>
      <c r="JUJ68" s="431"/>
      <c r="JUK68" s="431"/>
      <c r="JUL68" s="431"/>
      <c r="JUM68" s="431"/>
      <c r="JUN68" s="431"/>
      <c r="JUO68" s="431"/>
      <c r="JUP68" s="431"/>
      <c r="JUQ68" s="431"/>
      <c r="JUR68" s="431"/>
      <c r="JUS68" s="431"/>
      <c r="JUT68" s="431"/>
      <c r="JUU68" s="431"/>
      <c r="JUV68" s="431"/>
      <c r="JUW68" s="431"/>
      <c r="JUX68" s="431"/>
      <c r="JUY68" s="431"/>
      <c r="JUZ68" s="431"/>
      <c r="JVA68" s="431"/>
      <c r="JVB68" s="431"/>
      <c r="JVC68" s="431"/>
      <c r="JVD68" s="431"/>
      <c r="JVE68" s="431"/>
      <c r="JVF68" s="431"/>
      <c r="JVG68" s="431"/>
      <c r="JVH68" s="431"/>
      <c r="JVI68" s="431"/>
      <c r="JVJ68" s="431"/>
      <c r="JVK68" s="431"/>
      <c r="JVL68" s="431"/>
      <c r="JVM68" s="431"/>
      <c r="JVN68" s="431"/>
      <c r="JVO68" s="431"/>
      <c r="JVP68" s="431"/>
      <c r="JVQ68" s="431"/>
      <c r="JVR68" s="431"/>
      <c r="JVS68" s="431"/>
      <c r="JVT68" s="431"/>
      <c r="JVU68" s="431"/>
      <c r="JVV68" s="431"/>
      <c r="JVW68" s="431"/>
      <c r="JVX68" s="431"/>
      <c r="JVY68" s="431"/>
      <c r="JVZ68" s="431"/>
      <c r="JWA68" s="431"/>
      <c r="JWB68" s="431"/>
      <c r="JWC68" s="431"/>
      <c r="JWD68" s="431"/>
      <c r="JWE68" s="431"/>
      <c r="JWF68" s="431"/>
      <c r="JWG68" s="431"/>
      <c r="JWH68" s="431"/>
      <c r="JWI68" s="431"/>
      <c r="JWJ68" s="431"/>
      <c r="JWK68" s="431"/>
      <c r="JWL68" s="431"/>
      <c r="JWM68" s="431"/>
      <c r="JWN68" s="431"/>
      <c r="JWO68" s="431"/>
      <c r="JWP68" s="431"/>
      <c r="JWQ68" s="431"/>
      <c r="JWR68" s="431"/>
      <c r="JWS68" s="431"/>
      <c r="JWT68" s="431"/>
      <c r="JWU68" s="431"/>
      <c r="JWV68" s="431"/>
      <c r="JWW68" s="431"/>
      <c r="JWX68" s="431"/>
      <c r="JWY68" s="431"/>
      <c r="JWZ68" s="431"/>
      <c r="JXA68" s="431"/>
      <c r="JXB68" s="431"/>
      <c r="JXC68" s="431"/>
      <c r="JXD68" s="431"/>
      <c r="JXE68" s="431"/>
      <c r="JXF68" s="431"/>
      <c r="JXG68" s="431"/>
      <c r="JXH68" s="431"/>
      <c r="JXI68" s="431"/>
      <c r="JXJ68" s="431"/>
      <c r="JXK68" s="431"/>
      <c r="JXL68" s="431"/>
      <c r="JXM68" s="431"/>
      <c r="JXN68" s="431"/>
      <c r="JXO68" s="431"/>
      <c r="JXP68" s="431"/>
      <c r="JXQ68" s="431"/>
      <c r="JXR68" s="431"/>
      <c r="JXS68" s="431"/>
      <c r="JXT68" s="431"/>
      <c r="JXU68" s="431"/>
      <c r="JXV68" s="431"/>
      <c r="JXW68" s="431"/>
      <c r="JXX68" s="431"/>
      <c r="JXY68" s="431"/>
      <c r="JXZ68" s="431"/>
      <c r="JYA68" s="431"/>
      <c r="JYB68" s="431"/>
      <c r="JYC68" s="431"/>
      <c r="JYD68" s="431"/>
      <c r="JYE68" s="431"/>
      <c r="JYF68" s="431"/>
      <c r="JYG68" s="431"/>
      <c r="JYH68" s="431"/>
      <c r="JYI68" s="431"/>
      <c r="JYJ68" s="431"/>
      <c r="JYK68" s="431"/>
      <c r="JYL68" s="431"/>
      <c r="JYM68" s="431"/>
      <c r="JYN68" s="431"/>
      <c r="JYO68" s="431"/>
      <c r="JYP68" s="431"/>
      <c r="JYQ68" s="431"/>
      <c r="JYR68" s="431"/>
      <c r="JYS68" s="431"/>
      <c r="JYT68" s="431"/>
      <c r="JYU68" s="431"/>
      <c r="JYV68" s="431"/>
      <c r="JYW68" s="431"/>
      <c r="JYX68" s="431"/>
      <c r="JYY68" s="431"/>
      <c r="JYZ68" s="431"/>
      <c r="JZA68" s="431"/>
      <c r="JZB68" s="431"/>
      <c r="JZC68" s="431"/>
      <c r="JZD68" s="431"/>
      <c r="JZE68" s="431"/>
      <c r="JZF68" s="431"/>
      <c r="JZG68" s="431"/>
      <c r="JZH68" s="431"/>
      <c r="JZI68" s="431"/>
      <c r="JZJ68" s="431"/>
      <c r="JZK68" s="431"/>
      <c r="JZL68" s="431"/>
      <c r="JZM68" s="431"/>
      <c r="JZN68" s="431"/>
      <c r="JZO68" s="431"/>
      <c r="JZP68" s="431"/>
      <c r="JZQ68" s="431"/>
      <c r="JZR68" s="431"/>
      <c r="JZS68" s="431"/>
      <c r="JZT68" s="431"/>
      <c r="JZU68" s="431"/>
      <c r="JZV68" s="431"/>
      <c r="JZW68" s="431"/>
      <c r="JZX68" s="431"/>
      <c r="JZY68" s="431"/>
      <c r="JZZ68" s="431"/>
      <c r="KAA68" s="431"/>
      <c r="KAB68" s="431"/>
      <c r="KAC68" s="431"/>
      <c r="KAD68" s="431"/>
      <c r="KAE68" s="431"/>
      <c r="KAF68" s="431"/>
      <c r="KAG68" s="431"/>
      <c r="KAH68" s="431"/>
      <c r="KAI68" s="431"/>
      <c r="KAJ68" s="431"/>
      <c r="KAK68" s="431"/>
      <c r="KAL68" s="431"/>
      <c r="KAM68" s="431"/>
      <c r="KAN68" s="431"/>
      <c r="KAO68" s="431"/>
      <c r="KAP68" s="431"/>
      <c r="KAQ68" s="431"/>
      <c r="KAR68" s="431"/>
      <c r="KAS68" s="431"/>
      <c r="KAT68" s="431"/>
      <c r="KAU68" s="431"/>
      <c r="KAV68" s="431"/>
      <c r="KAW68" s="431"/>
      <c r="KAX68" s="431"/>
      <c r="KAY68" s="431"/>
      <c r="KAZ68" s="431"/>
      <c r="KBA68" s="431"/>
      <c r="KBB68" s="431"/>
      <c r="KBC68" s="431"/>
      <c r="KBD68" s="431"/>
      <c r="KBE68" s="431"/>
      <c r="KBF68" s="431"/>
      <c r="KBG68" s="431"/>
      <c r="KBH68" s="431"/>
      <c r="KBI68" s="431"/>
      <c r="KBJ68" s="431"/>
      <c r="KBK68" s="431"/>
      <c r="KBL68" s="431"/>
      <c r="KBM68" s="431"/>
      <c r="KBN68" s="431"/>
      <c r="KBO68" s="431"/>
      <c r="KBP68" s="431"/>
      <c r="KBQ68" s="431"/>
      <c r="KBR68" s="431"/>
      <c r="KBS68" s="431"/>
      <c r="KBT68" s="431"/>
      <c r="KBU68" s="431"/>
      <c r="KBV68" s="431"/>
      <c r="KBW68" s="431"/>
      <c r="KBX68" s="431"/>
      <c r="KBY68" s="431"/>
      <c r="KBZ68" s="431"/>
      <c r="KCA68" s="431"/>
      <c r="KCB68" s="431"/>
      <c r="KCC68" s="431"/>
      <c r="KCD68" s="431"/>
      <c r="KCE68" s="431"/>
      <c r="KCF68" s="431"/>
      <c r="KCG68" s="431"/>
      <c r="KCH68" s="431"/>
      <c r="KCI68" s="431"/>
      <c r="KCJ68" s="431"/>
      <c r="KCK68" s="431"/>
      <c r="KCL68" s="431"/>
      <c r="KCM68" s="431"/>
      <c r="KCN68" s="431"/>
      <c r="KCO68" s="431"/>
      <c r="KCP68" s="431"/>
      <c r="KCQ68" s="431"/>
      <c r="KCR68" s="431"/>
      <c r="KCS68" s="431"/>
      <c r="KCT68" s="431"/>
      <c r="KCU68" s="431"/>
      <c r="KCV68" s="431"/>
      <c r="KCW68" s="431"/>
      <c r="KCX68" s="431"/>
      <c r="KCY68" s="431"/>
      <c r="KCZ68" s="431"/>
      <c r="KDA68" s="431"/>
      <c r="KDB68" s="431"/>
      <c r="KDC68" s="431"/>
      <c r="KDD68" s="431"/>
      <c r="KDE68" s="431"/>
      <c r="KDF68" s="431"/>
      <c r="KDG68" s="431"/>
      <c r="KDH68" s="431"/>
      <c r="KDI68" s="431"/>
      <c r="KDJ68" s="431"/>
      <c r="KDK68" s="431"/>
      <c r="KDL68" s="431"/>
      <c r="KDM68" s="431"/>
      <c r="KDN68" s="431"/>
      <c r="KDO68" s="431"/>
      <c r="KDP68" s="431"/>
      <c r="KDQ68" s="431"/>
      <c r="KDR68" s="431"/>
      <c r="KDS68" s="431"/>
      <c r="KDT68" s="431"/>
      <c r="KDU68" s="431"/>
      <c r="KDV68" s="431"/>
      <c r="KDW68" s="431"/>
      <c r="KDX68" s="431"/>
      <c r="KDY68" s="431"/>
      <c r="KDZ68" s="431"/>
      <c r="KEA68" s="431"/>
      <c r="KEB68" s="431"/>
      <c r="KEC68" s="431"/>
      <c r="KED68" s="431"/>
      <c r="KEE68" s="431"/>
      <c r="KEF68" s="431"/>
      <c r="KEG68" s="431"/>
      <c r="KEH68" s="431"/>
      <c r="KEI68" s="431"/>
      <c r="KEJ68" s="431"/>
      <c r="KEK68" s="431"/>
      <c r="KEL68" s="431"/>
      <c r="KEM68" s="431"/>
      <c r="KEN68" s="431"/>
      <c r="KEO68" s="431"/>
      <c r="KEP68" s="431"/>
      <c r="KEQ68" s="431"/>
      <c r="KER68" s="431"/>
      <c r="KES68" s="431"/>
      <c r="KET68" s="431"/>
      <c r="KEU68" s="431"/>
      <c r="KEV68" s="431"/>
      <c r="KEW68" s="431"/>
      <c r="KEX68" s="431"/>
      <c r="KEY68" s="431"/>
      <c r="KEZ68" s="431"/>
      <c r="KFA68" s="431"/>
      <c r="KFB68" s="431"/>
      <c r="KFC68" s="431"/>
      <c r="KFD68" s="431"/>
      <c r="KFE68" s="431"/>
      <c r="KFF68" s="431"/>
      <c r="KFG68" s="431"/>
      <c r="KFH68" s="431"/>
      <c r="KFI68" s="431"/>
      <c r="KFJ68" s="431"/>
      <c r="KFK68" s="431"/>
      <c r="KFL68" s="431"/>
      <c r="KFM68" s="431"/>
      <c r="KFN68" s="431"/>
      <c r="KFO68" s="431"/>
      <c r="KFP68" s="431"/>
      <c r="KFQ68" s="431"/>
      <c r="KFR68" s="431"/>
      <c r="KFS68" s="431"/>
      <c r="KFT68" s="431"/>
      <c r="KFU68" s="431"/>
      <c r="KFV68" s="431"/>
      <c r="KFW68" s="431"/>
      <c r="KFX68" s="431"/>
      <c r="KFY68" s="431"/>
      <c r="KFZ68" s="431"/>
      <c r="KGA68" s="431"/>
      <c r="KGB68" s="431"/>
      <c r="KGC68" s="431"/>
      <c r="KGD68" s="431"/>
      <c r="KGE68" s="431"/>
      <c r="KGF68" s="431"/>
      <c r="KGG68" s="431"/>
      <c r="KGH68" s="431"/>
      <c r="KGI68" s="431"/>
      <c r="KGJ68" s="431"/>
      <c r="KGK68" s="431"/>
      <c r="KGL68" s="431"/>
      <c r="KGM68" s="431"/>
      <c r="KGN68" s="431"/>
      <c r="KGO68" s="431"/>
      <c r="KGP68" s="431"/>
      <c r="KGQ68" s="431"/>
      <c r="KGR68" s="431"/>
      <c r="KGS68" s="431"/>
      <c r="KGT68" s="431"/>
      <c r="KGU68" s="431"/>
      <c r="KGV68" s="431"/>
      <c r="KGW68" s="431"/>
      <c r="KGX68" s="431"/>
      <c r="KGY68" s="431"/>
      <c r="KGZ68" s="431"/>
      <c r="KHA68" s="431"/>
      <c r="KHB68" s="431"/>
      <c r="KHC68" s="431"/>
      <c r="KHD68" s="431"/>
      <c r="KHE68" s="431"/>
      <c r="KHF68" s="431"/>
      <c r="KHG68" s="431"/>
      <c r="KHH68" s="431"/>
      <c r="KHI68" s="431"/>
      <c r="KHJ68" s="431"/>
      <c r="KHK68" s="431"/>
      <c r="KHL68" s="431"/>
      <c r="KHM68" s="431"/>
      <c r="KHN68" s="431"/>
      <c r="KHO68" s="431"/>
      <c r="KHP68" s="431"/>
      <c r="KHQ68" s="431"/>
      <c r="KHR68" s="431"/>
      <c r="KHS68" s="431"/>
      <c r="KHT68" s="431"/>
      <c r="KHU68" s="431"/>
      <c r="KHV68" s="431"/>
      <c r="KHW68" s="431"/>
      <c r="KHX68" s="431"/>
      <c r="KHY68" s="431"/>
      <c r="KHZ68" s="431"/>
      <c r="KIA68" s="431"/>
      <c r="KIB68" s="431"/>
      <c r="KIC68" s="431"/>
      <c r="KID68" s="431"/>
      <c r="KIE68" s="431"/>
      <c r="KIF68" s="431"/>
      <c r="KIG68" s="431"/>
      <c r="KIH68" s="431"/>
      <c r="KII68" s="431"/>
      <c r="KIJ68" s="431"/>
      <c r="KIK68" s="431"/>
      <c r="KIL68" s="431"/>
      <c r="KIM68" s="431"/>
      <c r="KIN68" s="431"/>
      <c r="KIO68" s="431"/>
      <c r="KIP68" s="431"/>
      <c r="KIQ68" s="431"/>
      <c r="KIR68" s="431"/>
      <c r="KIS68" s="431"/>
      <c r="KIT68" s="431"/>
      <c r="KIU68" s="431"/>
      <c r="KIV68" s="431"/>
      <c r="KIW68" s="431"/>
      <c r="KIX68" s="431"/>
      <c r="KIY68" s="431"/>
      <c r="KIZ68" s="431"/>
      <c r="KJA68" s="431"/>
      <c r="KJB68" s="431"/>
      <c r="KJC68" s="431"/>
      <c r="KJD68" s="431"/>
      <c r="KJE68" s="431"/>
      <c r="KJF68" s="431"/>
      <c r="KJG68" s="431"/>
      <c r="KJH68" s="431"/>
      <c r="KJI68" s="431"/>
      <c r="KJJ68" s="431"/>
      <c r="KJK68" s="431"/>
      <c r="KJL68" s="431"/>
      <c r="KJM68" s="431"/>
      <c r="KJN68" s="431"/>
      <c r="KJO68" s="431"/>
      <c r="KJP68" s="431"/>
      <c r="KJQ68" s="431"/>
      <c r="KJR68" s="431"/>
      <c r="KJS68" s="431"/>
      <c r="KJT68" s="431"/>
      <c r="KJU68" s="431"/>
      <c r="KJV68" s="431"/>
      <c r="KJW68" s="431"/>
      <c r="KJX68" s="431"/>
      <c r="KJY68" s="431"/>
      <c r="KJZ68" s="431"/>
      <c r="KKA68" s="431"/>
      <c r="KKB68" s="431"/>
      <c r="KKC68" s="431"/>
      <c r="KKD68" s="431"/>
      <c r="KKE68" s="431"/>
      <c r="KKF68" s="431"/>
      <c r="KKG68" s="431"/>
      <c r="KKH68" s="431"/>
      <c r="KKI68" s="431"/>
      <c r="KKJ68" s="431"/>
      <c r="KKK68" s="431"/>
      <c r="KKL68" s="431"/>
      <c r="KKM68" s="431"/>
      <c r="KKN68" s="431"/>
      <c r="KKO68" s="431"/>
      <c r="KKP68" s="431"/>
      <c r="KKQ68" s="431"/>
      <c r="KKR68" s="431"/>
      <c r="KKS68" s="431"/>
      <c r="KKT68" s="431"/>
      <c r="KKU68" s="431"/>
      <c r="KKV68" s="431"/>
      <c r="KKW68" s="431"/>
      <c r="KKX68" s="431"/>
      <c r="KKY68" s="431"/>
      <c r="KKZ68" s="431"/>
      <c r="KLA68" s="431"/>
      <c r="KLB68" s="431"/>
      <c r="KLC68" s="431"/>
      <c r="KLD68" s="431"/>
      <c r="KLE68" s="431"/>
      <c r="KLF68" s="431"/>
      <c r="KLG68" s="431"/>
      <c r="KLH68" s="431"/>
      <c r="KLI68" s="431"/>
      <c r="KLJ68" s="431"/>
      <c r="KLK68" s="431"/>
      <c r="KLL68" s="431"/>
      <c r="KLM68" s="431"/>
      <c r="KLN68" s="431"/>
      <c r="KLO68" s="431"/>
      <c r="KLP68" s="431"/>
      <c r="KLQ68" s="431"/>
      <c r="KLR68" s="431"/>
      <c r="KLS68" s="431"/>
      <c r="KLT68" s="431"/>
      <c r="KLU68" s="431"/>
      <c r="KLV68" s="431"/>
      <c r="KLW68" s="431"/>
      <c r="KLX68" s="431"/>
      <c r="KLY68" s="431"/>
      <c r="KLZ68" s="431"/>
      <c r="KMA68" s="431"/>
      <c r="KMB68" s="431"/>
      <c r="KMC68" s="431"/>
      <c r="KMD68" s="431"/>
      <c r="KME68" s="431"/>
      <c r="KMF68" s="431"/>
      <c r="KMG68" s="431"/>
      <c r="KMH68" s="431"/>
      <c r="KMI68" s="431"/>
      <c r="KMJ68" s="431"/>
      <c r="KMK68" s="431"/>
      <c r="KML68" s="431"/>
      <c r="KMM68" s="431"/>
      <c r="KMN68" s="431"/>
      <c r="KMO68" s="431"/>
      <c r="KMP68" s="431"/>
      <c r="KMQ68" s="431"/>
      <c r="KMR68" s="431"/>
      <c r="KMS68" s="431"/>
      <c r="KMT68" s="431"/>
      <c r="KMU68" s="431"/>
      <c r="KMV68" s="431"/>
      <c r="KMW68" s="431"/>
      <c r="KMX68" s="431"/>
      <c r="KMY68" s="431"/>
      <c r="KMZ68" s="431"/>
      <c r="KNA68" s="431"/>
      <c r="KNB68" s="431"/>
      <c r="KNC68" s="431"/>
      <c r="KND68" s="431"/>
      <c r="KNE68" s="431"/>
      <c r="KNF68" s="431"/>
      <c r="KNG68" s="431"/>
      <c r="KNH68" s="431"/>
      <c r="KNI68" s="431"/>
      <c r="KNJ68" s="431"/>
      <c r="KNK68" s="431"/>
      <c r="KNL68" s="431"/>
      <c r="KNM68" s="431"/>
      <c r="KNN68" s="431"/>
      <c r="KNO68" s="431"/>
      <c r="KNP68" s="431"/>
      <c r="KNQ68" s="431"/>
      <c r="KNR68" s="431"/>
      <c r="KNS68" s="431"/>
      <c r="KNT68" s="431"/>
      <c r="KNU68" s="431"/>
      <c r="KNV68" s="431"/>
      <c r="KNW68" s="431"/>
      <c r="KNX68" s="431"/>
      <c r="KNY68" s="431"/>
      <c r="KNZ68" s="431"/>
      <c r="KOA68" s="431"/>
      <c r="KOB68" s="431"/>
      <c r="KOC68" s="431"/>
      <c r="KOD68" s="431"/>
      <c r="KOE68" s="431"/>
      <c r="KOF68" s="431"/>
      <c r="KOG68" s="431"/>
      <c r="KOH68" s="431"/>
      <c r="KOI68" s="431"/>
      <c r="KOJ68" s="431"/>
      <c r="KOK68" s="431"/>
      <c r="KOL68" s="431"/>
      <c r="KOM68" s="431"/>
      <c r="KON68" s="431"/>
      <c r="KOO68" s="431"/>
      <c r="KOP68" s="431"/>
      <c r="KOQ68" s="431"/>
      <c r="KOR68" s="431"/>
      <c r="KOS68" s="431"/>
      <c r="KOT68" s="431"/>
      <c r="KOU68" s="431"/>
      <c r="KOV68" s="431"/>
      <c r="KOW68" s="431"/>
      <c r="KOX68" s="431"/>
      <c r="KOY68" s="431"/>
      <c r="KOZ68" s="431"/>
      <c r="KPA68" s="431"/>
      <c r="KPB68" s="431"/>
      <c r="KPC68" s="431"/>
      <c r="KPD68" s="431"/>
      <c r="KPE68" s="431"/>
      <c r="KPF68" s="431"/>
      <c r="KPG68" s="431"/>
      <c r="KPH68" s="431"/>
      <c r="KPI68" s="431"/>
      <c r="KPJ68" s="431"/>
      <c r="KPK68" s="431"/>
      <c r="KPL68" s="431"/>
      <c r="KPM68" s="431"/>
      <c r="KPN68" s="431"/>
      <c r="KPO68" s="431"/>
      <c r="KPP68" s="431"/>
      <c r="KPQ68" s="431"/>
      <c r="KPR68" s="431"/>
      <c r="KPS68" s="431"/>
      <c r="KPT68" s="431"/>
      <c r="KPU68" s="431"/>
      <c r="KPV68" s="431"/>
      <c r="KPW68" s="431"/>
      <c r="KPX68" s="431"/>
      <c r="KPY68" s="431"/>
      <c r="KPZ68" s="431"/>
      <c r="KQA68" s="431"/>
      <c r="KQB68" s="431"/>
      <c r="KQC68" s="431"/>
      <c r="KQD68" s="431"/>
      <c r="KQE68" s="431"/>
      <c r="KQF68" s="431"/>
      <c r="KQG68" s="431"/>
      <c r="KQH68" s="431"/>
      <c r="KQI68" s="431"/>
      <c r="KQJ68" s="431"/>
      <c r="KQK68" s="431"/>
      <c r="KQL68" s="431"/>
      <c r="KQM68" s="431"/>
      <c r="KQN68" s="431"/>
      <c r="KQO68" s="431"/>
      <c r="KQP68" s="431"/>
      <c r="KQQ68" s="431"/>
      <c r="KQR68" s="431"/>
      <c r="KQS68" s="431"/>
      <c r="KQT68" s="431"/>
      <c r="KQU68" s="431"/>
      <c r="KQV68" s="431"/>
      <c r="KQW68" s="431"/>
      <c r="KQX68" s="431"/>
      <c r="KQY68" s="431"/>
      <c r="KQZ68" s="431"/>
      <c r="KRA68" s="431"/>
      <c r="KRB68" s="431"/>
      <c r="KRC68" s="431"/>
      <c r="KRD68" s="431"/>
      <c r="KRE68" s="431"/>
      <c r="KRF68" s="431"/>
      <c r="KRG68" s="431"/>
      <c r="KRH68" s="431"/>
      <c r="KRI68" s="431"/>
      <c r="KRJ68" s="431"/>
      <c r="KRK68" s="431"/>
      <c r="KRL68" s="431"/>
      <c r="KRM68" s="431"/>
      <c r="KRN68" s="431"/>
      <c r="KRO68" s="431"/>
      <c r="KRP68" s="431"/>
      <c r="KRQ68" s="431"/>
      <c r="KRR68" s="431"/>
      <c r="KRS68" s="431"/>
      <c r="KRT68" s="431"/>
      <c r="KRU68" s="431"/>
      <c r="KRV68" s="431"/>
      <c r="KRW68" s="431"/>
      <c r="KRX68" s="431"/>
      <c r="KRY68" s="431"/>
      <c r="KRZ68" s="431"/>
      <c r="KSA68" s="431"/>
      <c r="KSB68" s="431"/>
      <c r="KSC68" s="431"/>
      <c r="KSD68" s="431"/>
      <c r="KSE68" s="431"/>
      <c r="KSF68" s="431"/>
      <c r="KSG68" s="431"/>
      <c r="KSH68" s="431"/>
      <c r="KSI68" s="431"/>
      <c r="KSJ68" s="431"/>
      <c r="KSK68" s="431"/>
      <c r="KSL68" s="431"/>
      <c r="KSM68" s="431"/>
      <c r="KSN68" s="431"/>
      <c r="KSO68" s="431"/>
      <c r="KSP68" s="431"/>
      <c r="KSQ68" s="431"/>
      <c r="KSR68" s="431"/>
      <c r="KSS68" s="431"/>
      <c r="KST68" s="431"/>
      <c r="KSU68" s="431"/>
      <c r="KSV68" s="431"/>
      <c r="KSW68" s="431"/>
      <c r="KSX68" s="431"/>
      <c r="KSY68" s="431"/>
      <c r="KSZ68" s="431"/>
      <c r="KTA68" s="431"/>
      <c r="KTB68" s="431"/>
      <c r="KTC68" s="431"/>
      <c r="KTD68" s="431"/>
      <c r="KTE68" s="431"/>
      <c r="KTF68" s="431"/>
      <c r="KTG68" s="431"/>
      <c r="KTH68" s="431"/>
      <c r="KTI68" s="431"/>
      <c r="KTJ68" s="431"/>
      <c r="KTK68" s="431"/>
      <c r="KTL68" s="431"/>
      <c r="KTM68" s="431"/>
      <c r="KTN68" s="431"/>
      <c r="KTO68" s="431"/>
      <c r="KTP68" s="431"/>
      <c r="KTQ68" s="431"/>
      <c r="KTR68" s="431"/>
      <c r="KTS68" s="431"/>
      <c r="KTT68" s="431"/>
      <c r="KTU68" s="431"/>
      <c r="KTV68" s="431"/>
      <c r="KTW68" s="431"/>
      <c r="KTX68" s="431"/>
      <c r="KTY68" s="431"/>
      <c r="KTZ68" s="431"/>
      <c r="KUA68" s="431"/>
      <c r="KUB68" s="431"/>
      <c r="KUC68" s="431"/>
      <c r="KUD68" s="431"/>
      <c r="KUE68" s="431"/>
      <c r="KUF68" s="431"/>
      <c r="KUG68" s="431"/>
      <c r="KUH68" s="431"/>
      <c r="KUI68" s="431"/>
      <c r="KUJ68" s="431"/>
      <c r="KUK68" s="431"/>
      <c r="KUL68" s="431"/>
      <c r="KUM68" s="431"/>
      <c r="KUN68" s="431"/>
      <c r="KUO68" s="431"/>
      <c r="KUP68" s="431"/>
      <c r="KUQ68" s="431"/>
      <c r="KUR68" s="431"/>
      <c r="KUS68" s="431"/>
      <c r="KUT68" s="431"/>
      <c r="KUU68" s="431"/>
      <c r="KUV68" s="431"/>
      <c r="KUW68" s="431"/>
      <c r="KUX68" s="431"/>
      <c r="KUY68" s="431"/>
      <c r="KUZ68" s="431"/>
      <c r="KVA68" s="431"/>
      <c r="KVB68" s="431"/>
      <c r="KVC68" s="431"/>
      <c r="KVD68" s="431"/>
      <c r="KVE68" s="431"/>
      <c r="KVF68" s="431"/>
      <c r="KVG68" s="431"/>
      <c r="KVH68" s="431"/>
      <c r="KVI68" s="431"/>
      <c r="KVJ68" s="431"/>
      <c r="KVK68" s="431"/>
      <c r="KVL68" s="431"/>
      <c r="KVM68" s="431"/>
      <c r="KVN68" s="431"/>
      <c r="KVO68" s="431"/>
      <c r="KVP68" s="431"/>
      <c r="KVQ68" s="431"/>
      <c r="KVR68" s="431"/>
      <c r="KVS68" s="431"/>
      <c r="KVT68" s="431"/>
      <c r="KVU68" s="431"/>
      <c r="KVV68" s="431"/>
      <c r="KVW68" s="431"/>
      <c r="KVX68" s="431"/>
      <c r="KVY68" s="431"/>
      <c r="KVZ68" s="431"/>
      <c r="KWA68" s="431"/>
      <c r="KWB68" s="431"/>
      <c r="KWC68" s="431"/>
      <c r="KWD68" s="431"/>
      <c r="KWE68" s="431"/>
      <c r="KWF68" s="431"/>
      <c r="KWG68" s="431"/>
      <c r="KWH68" s="431"/>
      <c r="KWI68" s="431"/>
      <c r="KWJ68" s="431"/>
      <c r="KWK68" s="431"/>
      <c r="KWL68" s="431"/>
      <c r="KWM68" s="431"/>
      <c r="KWN68" s="431"/>
      <c r="KWO68" s="431"/>
      <c r="KWP68" s="431"/>
      <c r="KWQ68" s="431"/>
      <c r="KWR68" s="431"/>
      <c r="KWS68" s="431"/>
      <c r="KWT68" s="431"/>
      <c r="KWU68" s="431"/>
      <c r="KWV68" s="431"/>
      <c r="KWW68" s="431"/>
      <c r="KWX68" s="431"/>
      <c r="KWY68" s="431"/>
      <c r="KWZ68" s="431"/>
      <c r="KXA68" s="431"/>
      <c r="KXB68" s="431"/>
      <c r="KXC68" s="431"/>
      <c r="KXD68" s="431"/>
      <c r="KXE68" s="431"/>
      <c r="KXF68" s="431"/>
      <c r="KXG68" s="431"/>
      <c r="KXH68" s="431"/>
      <c r="KXI68" s="431"/>
      <c r="KXJ68" s="431"/>
      <c r="KXK68" s="431"/>
      <c r="KXL68" s="431"/>
      <c r="KXM68" s="431"/>
      <c r="KXN68" s="431"/>
      <c r="KXO68" s="431"/>
      <c r="KXP68" s="431"/>
      <c r="KXQ68" s="431"/>
      <c r="KXR68" s="431"/>
      <c r="KXS68" s="431"/>
      <c r="KXT68" s="431"/>
      <c r="KXU68" s="431"/>
      <c r="KXV68" s="431"/>
      <c r="KXW68" s="431"/>
      <c r="KXX68" s="431"/>
      <c r="KXY68" s="431"/>
      <c r="KXZ68" s="431"/>
      <c r="KYA68" s="431"/>
      <c r="KYB68" s="431"/>
      <c r="KYC68" s="431"/>
      <c r="KYD68" s="431"/>
      <c r="KYE68" s="431"/>
      <c r="KYF68" s="431"/>
      <c r="KYG68" s="431"/>
      <c r="KYH68" s="431"/>
      <c r="KYI68" s="431"/>
      <c r="KYJ68" s="431"/>
      <c r="KYK68" s="431"/>
      <c r="KYL68" s="431"/>
      <c r="KYM68" s="431"/>
      <c r="KYN68" s="431"/>
      <c r="KYO68" s="431"/>
      <c r="KYP68" s="431"/>
      <c r="KYQ68" s="431"/>
      <c r="KYR68" s="431"/>
      <c r="KYS68" s="431"/>
      <c r="KYT68" s="431"/>
      <c r="KYU68" s="431"/>
      <c r="KYV68" s="431"/>
      <c r="KYW68" s="431"/>
      <c r="KYX68" s="431"/>
      <c r="KYY68" s="431"/>
      <c r="KYZ68" s="431"/>
      <c r="KZA68" s="431"/>
      <c r="KZB68" s="431"/>
      <c r="KZC68" s="431"/>
      <c r="KZD68" s="431"/>
      <c r="KZE68" s="431"/>
      <c r="KZF68" s="431"/>
      <c r="KZG68" s="431"/>
      <c r="KZH68" s="431"/>
      <c r="KZI68" s="431"/>
      <c r="KZJ68" s="431"/>
      <c r="KZK68" s="431"/>
      <c r="KZL68" s="431"/>
      <c r="KZM68" s="431"/>
      <c r="KZN68" s="431"/>
      <c r="KZO68" s="431"/>
      <c r="KZP68" s="431"/>
      <c r="KZQ68" s="431"/>
      <c r="KZR68" s="431"/>
      <c r="KZS68" s="431"/>
      <c r="KZT68" s="431"/>
      <c r="KZU68" s="431"/>
      <c r="KZV68" s="431"/>
      <c r="KZW68" s="431"/>
      <c r="KZX68" s="431"/>
      <c r="KZY68" s="431"/>
      <c r="KZZ68" s="431"/>
      <c r="LAA68" s="431"/>
      <c r="LAB68" s="431"/>
      <c r="LAC68" s="431"/>
      <c r="LAD68" s="431"/>
      <c r="LAE68" s="431"/>
      <c r="LAF68" s="431"/>
      <c r="LAG68" s="431"/>
      <c r="LAH68" s="431"/>
      <c r="LAI68" s="431"/>
      <c r="LAJ68" s="431"/>
      <c r="LAK68" s="431"/>
      <c r="LAL68" s="431"/>
      <c r="LAM68" s="431"/>
      <c r="LAN68" s="431"/>
      <c r="LAO68" s="431"/>
      <c r="LAP68" s="431"/>
      <c r="LAQ68" s="431"/>
      <c r="LAR68" s="431"/>
      <c r="LAS68" s="431"/>
      <c r="LAT68" s="431"/>
      <c r="LAU68" s="431"/>
      <c r="LAV68" s="431"/>
      <c r="LAW68" s="431"/>
      <c r="LAX68" s="431"/>
      <c r="LAY68" s="431"/>
      <c r="LAZ68" s="431"/>
      <c r="LBA68" s="431"/>
      <c r="LBB68" s="431"/>
      <c r="LBC68" s="431"/>
      <c r="LBD68" s="431"/>
      <c r="LBE68" s="431"/>
      <c r="LBF68" s="431"/>
      <c r="LBG68" s="431"/>
      <c r="LBH68" s="431"/>
      <c r="LBI68" s="431"/>
      <c r="LBJ68" s="431"/>
      <c r="LBK68" s="431"/>
      <c r="LBL68" s="431"/>
      <c r="LBM68" s="431"/>
      <c r="LBN68" s="431"/>
      <c r="LBO68" s="431"/>
      <c r="LBP68" s="431"/>
      <c r="LBQ68" s="431"/>
      <c r="LBR68" s="431"/>
      <c r="LBS68" s="431"/>
      <c r="LBT68" s="431"/>
      <c r="LBU68" s="431"/>
      <c r="LBV68" s="431"/>
      <c r="LBW68" s="431"/>
      <c r="LBX68" s="431"/>
      <c r="LBY68" s="431"/>
      <c r="LBZ68" s="431"/>
      <c r="LCA68" s="431"/>
      <c r="LCB68" s="431"/>
      <c r="LCC68" s="431"/>
      <c r="LCD68" s="431"/>
      <c r="LCE68" s="431"/>
      <c r="LCF68" s="431"/>
      <c r="LCG68" s="431"/>
      <c r="LCH68" s="431"/>
      <c r="LCI68" s="431"/>
      <c r="LCJ68" s="431"/>
      <c r="LCK68" s="431"/>
      <c r="LCL68" s="431"/>
      <c r="LCM68" s="431"/>
      <c r="LCN68" s="431"/>
      <c r="LCO68" s="431"/>
      <c r="LCP68" s="431"/>
      <c r="LCQ68" s="431"/>
      <c r="LCR68" s="431"/>
      <c r="LCS68" s="431"/>
      <c r="LCT68" s="431"/>
      <c r="LCU68" s="431"/>
      <c r="LCV68" s="431"/>
      <c r="LCW68" s="431"/>
      <c r="LCX68" s="431"/>
      <c r="LCY68" s="431"/>
      <c r="LCZ68" s="431"/>
      <c r="LDA68" s="431"/>
      <c r="LDB68" s="431"/>
      <c r="LDC68" s="431"/>
      <c r="LDD68" s="431"/>
      <c r="LDE68" s="431"/>
      <c r="LDF68" s="431"/>
      <c r="LDG68" s="431"/>
      <c r="LDH68" s="431"/>
      <c r="LDI68" s="431"/>
      <c r="LDJ68" s="431"/>
      <c r="LDK68" s="431"/>
      <c r="LDL68" s="431"/>
      <c r="LDM68" s="431"/>
      <c r="LDN68" s="431"/>
      <c r="LDO68" s="431"/>
      <c r="LDP68" s="431"/>
      <c r="LDQ68" s="431"/>
      <c r="LDR68" s="431"/>
      <c r="LDS68" s="431"/>
      <c r="LDT68" s="431"/>
      <c r="LDU68" s="431"/>
      <c r="LDV68" s="431"/>
      <c r="LDW68" s="431"/>
      <c r="LDX68" s="431"/>
      <c r="LDY68" s="431"/>
      <c r="LDZ68" s="431"/>
      <c r="LEA68" s="431"/>
      <c r="LEB68" s="431"/>
      <c r="LEC68" s="431"/>
      <c r="LED68" s="431"/>
      <c r="LEE68" s="431"/>
      <c r="LEF68" s="431"/>
      <c r="LEG68" s="431"/>
      <c r="LEH68" s="431"/>
      <c r="LEI68" s="431"/>
      <c r="LEJ68" s="431"/>
      <c r="LEK68" s="431"/>
      <c r="LEL68" s="431"/>
      <c r="LEM68" s="431"/>
      <c r="LEN68" s="431"/>
      <c r="LEO68" s="431"/>
      <c r="LEP68" s="431"/>
      <c r="LEQ68" s="431"/>
      <c r="LER68" s="431"/>
      <c r="LES68" s="431"/>
      <c r="LET68" s="431"/>
      <c r="LEU68" s="431"/>
      <c r="LEV68" s="431"/>
      <c r="LEW68" s="431"/>
      <c r="LEX68" s="431"/>
      <c r="LEY68" s="431"/>
      <c r="LEZ68" s="431"/>
      <c r="LFA68" s="431"/>
      <c r="LFB68" s="431"/>
      <c r="LFC68" s="431"/>
      <c r="LFD68" s="431"/>
      <c r="LFE68" s="431"/>
      <c r="LFF68" s="431"/>
      <c r="LFG68" s="431"/>
      <c r="LFH68" s="431"/>
      <c r="LFI68" s="431"/>
      <c r="LFJ68" s="431"/>
      <c r="LFK68" s="431"/>
      <c r="LFL68" s="431"/>
      <c r="LFM68" s="431"/>
      <c r="LFN68" s="431"/>
      <c r="LFO68" s="431"/>
      <c r="LFP68" s="431"/>
      <c r="LFQ68" s="431"/>
      <c r="LFR68" s="431"/>
      <c r="LFS68" s="431"/>
      <c r="LFT68" s="431"/>
      <c r="LFU68" s="431"/>
      <c r="LFV68" s="431"/>
      <c r="LFW68" s="431"/>
      <c r="LFX68" s="431"/>
      <c r="LFY68" s="431"/>
      <c r="LFZ68" s="431"/>
      <c r="LGA68" s="431"/>
      <c r="LGB68" s="431"/>
      <c r="LGC68" s="431"/>
      <c r="LGD68" s="431"/>
      <c r="LGE68" s="431"/>
      <c r="LGF68" s="431"/>
      <c r="LGG68" s="431"/>
      <c r="LGH68" s="431"/>
      <c r="LGI68" s="431"/>
      <c r="LGJ68" s="431"/>
      <c r="LGK68" s="431"/>
      <c r="LGL68" s="431"/>
      <c r="LGM68" s="431"/>
      <c r="LGN68" s="431"/>
      <c r="LGO68" s="431"/>
      <c r="LGP68" s="431"/>
      <c r="LGQ68" s="431"/>
      <c r="LGR68" s="431"/>
      <c r="LGS68" s="431"/>
      <c r="LGT68" s="431"/>
      <c r="LGU68" s="431"/>
      <c r="LGV68" s="431"/>
      <c r="LGW68" s="431"/>
      <c r="LGX68" s="431"/>
      <c r="LGY68" s="431"/>
      <c r="LGZ68" s="431"/>
      <c r="LHA68" s="431"/>
      <c r="LHB68" s="431"/>
      <c r="LHC68" s="431"/>
      <c r="LHD68" s="431"/>
      <c r="LHE68" s="431"/>
      <c r="LHF68" s="431"/>
      <c r="LHG68" s="431"/>
      <c r="LHH68" s="431"/>
      <c r="LHI68" s="431"/>
      <c r="LHJ68" s="431"/>
      <c r="LHK68" s="431"/>
      <c r="LHL68" s="431"/>
      <c r="LHM68" s="431"/>
      <c r="LHN68" s="431"/>
      <c r="LHO68" s="431"/>
      <c r="LHP68" s="431"/>
      <c r="LHQ68" s="431"/>
      <c r="LHR68" s="431"/>
      <c r="LHS68" s="431"/>
      <c r="LHT68" s="431"/>
      <c r="LHU68" s="431"/>
      <c r="LHV68" s="431"/>
      <c r="LHW68" s="431"/>
      <c r="LHX68" s="431"/>
      <c r="LHY68" s="431"/>
      <c r="LHZ68" s="431"/>
      <c r="LIA68" s="431"/>
      <c r="LIB68" s="431"/>
      <c r="LIC68" s="431"/>
      <c r="LID68" s="431"/>
      <c r="LIE68" s="431"/>
      <c r="LIF68" s="431"/>
      <c r="LIG68" s="431"/>
      <c r="LIH68" s="431"/>
      <c r="LII68" s="431"/>
      <c r="LIJ68" s="431"/>
      <c r="LIK68" s="431"/>
      <c r="LIL68" s="431"/>
      <c r="LIM68" s="431"/>
      <c r="LIN68" s="431"/>
      <c r="LIO68" s="431"/>
      <c r="LIP68" s="431"/>
      <c r="LIQ68" s="431"/>
      <c r="LIR68" s="431"/>
      <c r="LIS68" s="431"/>
      <c r="LIT68" s="431"/>
      <c r="LIU68" s="431"/>
      <c r="LIV68" s="431"/>
      <c r="LIW68" s="431"/>
      <c r="LIX68" s="431"/>
      <c r="LIY68" s="431"/>
      <c r="LIZ68" s="431"/>
      <c r="LJA68" s="431"/>
      <c r="LJB68" s="431"/>
      <c r="LJC68" s="431"/>
      <c r="LJD68" s="431"/>
      <c r="LJE68" s="431"/>
      <c r="LJF68" s="431"/>
      <c r="LJG68" s="431"/>
      <c r="LJH68" s="431"/>
      <c r="LJI68" s="431"/>
      <c r="LJJ68" s="431"/>
      <c r="LJK68" s="431"/>
      <c r="LJL68" s="431"/>
      <c r="LJM68" s="431"/>
      <c r="LJN68" s="431"/>
      <c r="LJO68" s="431"/>
      <c r="LJP68" s="431"/>
      <c r="LJQ68" s="431"/>
      <c r="LJR68" s="431"/>
      <c r="LJS68" s="431"/>
      <c r="LJT68" s="431"/>
      <c r="LJU68" s="431"/>
      <c r="LJV68" s="431"/>
      <c r="LJW68" s="431"/>
      <c r="LJX68" s="431"/>
      <c r="LJY68" s="431"/>
      <c r="LJZ68" s="431"/>
      <c r="LKA68" s="431"/>
      <c r="LKB68" s="431"/>
      <c r="LKC68" s="431"/>
      <c r="LKD68" s="431"/>
      <c r="LKE68" s="431"/>
      <c r="LKF68" s="431"/>
      <c r="LKG68" s="431"/>
      <c r="LKH68" s="431"/>
      <c r="LKI68" s="431"/>
      <c r="LKJ68" s="431"/>
      <c r="LKK68" s="431"/>
      <c r="LKL68" s="431"/>
      <c r="LKM68" s="431"/>
      <c r="LKN68" s="431"/>
      <c r="LKO68" s="431"/>
      <c r="LKP68" s="431"/>
      <c r="LKQ68" s="431"/>
      <c r="LKR68" s="431"/>
      <c r="LKS68" s="431"/>
      <c r="LKT68" s="431"/>
      <c r="LKU68" s="431"/>
      <c r="LKV68" s="431"/>
      <c r="LKW68" s="431"/>
      <c r="LKX68" s="431"/>
      <c r="LKY68" s="431"/>
      <c r="LKZ68" s="431"/>
      <c r="LLA68" s="431"/>
      <c r="LLB68" s="431"/>
      <c r="LLC68" s="431"/>
      <c r="LLD68" s="431"/>
      <c r="LLE68" s="431"/>
      <c r="LLF68" s="431"/>
      <c r="LLG68" s="431"/>
      <c r="LLH68" s="431"/>
      <c r="LLI68" s="431"/>
      <c r="LLJ68" s="431"/>
      <c r="LLK68" s="431"/>
      <c r="LLL68" s="431"/>
      <c r="LLM68" s="431"/>
      <c r="LLN68" s="431"/>
      <c r="LLO68" s="431"/>
      <c r="LLP68" s="431"/>
      <c r="LLQ68" s="431"/>
      <c r="LLR68" s="431"/>
      <c r="LLS68" s="431"/>
      <c r="LLT68" s="431"/>
      <c r="LLU68" s="431"/>
      <c r="LLV68" s="431"/>
      <c r="LLW68" s="431"/>
      <c r="LLX68" s="431"/>
      <c r="LLY68" s="431"/>
      <c r="LLZ68" s="431"/>
      <c r="LMA68" s="431"/>
      <c r="LMB68" s="431"/>
      <c r="LMC68" s="431"/>
      <c r="LMD68" s="431"/>
      <c r="LME68" s="431"/>
      <c r="LMF68" s="431"/>
      <c r="LMG68" s="431"/>
      <c r="LMH68" s="431"/>
      <c r="LMI68" s="431"/>
      <c r="LMJ68" s="431"/>
      <c r="LMK68" s="431"/>
      <c r="LML68" s="431"/>
      <c r="LMM68" s="431"/>
      <c r="LMN68" s="431"/>
      <c r="LMO68" s="431"/>
      <c r="LMP68" s="431"/>
      <c r="LMQ68" s="431"/>
      <c r="LMR68" s="431"/>
      <c r="LMS68" s="431"/>
      <c r="LMT68" s="431"/>
      <c r="LMU68" s="431"/>
      <c r="LMV68" s="431"/>
      <c r="LMW68" s="431"/>
      <c r="LMX68" s="431"/>
      <c r="LMY68" s="431"/>
      <c r="LMZ68" s="431"/>
      <c r="LNA68" s="431"/>
      <c r="LNB68" s="431"/>
      <c r="LNC68" s="431"/>
      <c r="LND68" s="431"/>
      <c r="LNE68" s="431"/>
      <c r="LNF68" s="431"/>
      <c r="LNG68" s="431"/>
      <c r="LNH68" s="431"/>
      <c r="LNI68" s="431"/>
      <c r="LNJ68" s="431"/>
      <c r="LNK68" s="431"/>
      <c r="LNL68" s="431"/>
      <c r="LNM68" s="431"/>
      <c r="LNN68" s="431"/>
      <c r="LNO68" s="431"/>
      <c r="LNP68" s="431"/>
      <c r="LNQ68" s="431"/>
      <c r="LNR68" s="431"/>
      <c r="LNS68" s="431"/>
      <c r="LNT68" s="431"/>
      <c r="LNU68" s="431"/>
      <c r="LNV68" s="431"/>
      <c r="LNW68" s="431"/>
      <c r="LNX68" s="431"/>
      <c r="LNY68" s="431"/>
      <c r="LNZ68" s="431"/>
      <c r="LOA68" s="431"/>
      <c r="LOB68" s="431"/>
      <c r="LOC68" s="431"/>
      <c r="LOD68" s="431"/>
      <c r="LOE68" s="431"/>
      <c r="LOF68" s="431"/>
      <c r="LOG68" s="431"/>
      <c r="LOH68" s="431"/>
      <c r="LOI68" s="431"/>
      <c r="LOJ68" s="431"/>
      <c r="LOK68" s="431"/>
      <c r="LOL68" s="431"/>
      <c r="LOM68" s="431"/>
      <c r="LON68" s="431"/>
      <c r="LOO68" s="431"/>
      <c r="LOP68" s="431"/>
      <c r="LOQ68" s="431"/>
      <c r="LOR68" s="431"/>
      <c r="LOS68" s="431"/>
      <c r="LOT68" s="431"/>
      <c r="LOU68" s="431"/>
      <c r="LOV68" s="431"/>
      <c r="LOW68" s="431"/>
      <c r="LOX68" s="431"/>
      <c r="LOY68" s="431"/>
      <c r="LOZ68" s="431"/>
      <c r="LPA68" s="431"/>
      <c r="LPB68" s="431"/>
      <c r="LPC68" s="431"/>
      <c r="LPD68" s="431"/>
      <c r="LPE68" s="431"/>
      <c r="LPF68" s="431"/>
      <c r="LPG68" s="431"/>
      <c r="LPH68" s="431"/>
      <c r="LPI68" s="431"/>
      <c r="LPJ68" s="431"/>
      <c r="LPK68" s="431"/>
      <c r="LPL68" s="431"/>
      <c r="LPM68" s="431"/>
      <c r="LPN68" s="431"/>
      <c r="LPO68" s="431"/>
      <c r="LPP68" s="431"/>
      <c r="LPQ68" s="431"/>
      <c r="LPR68" s="431"/>
      <c r="LPS68" s="431"/>
      <c r="LPT68" s="431"/>
      <c r="LPU68" s="431"/>
      <c r="LPV68" s="431"/>
      <c r="LPW68" s="431"/>
      <c r="LPX68" s="431"/>
      <c r="LPY68" s="431"/>
      <c r="LPZ68" s="431"/>
      <c r="LQA68" s="431"/>
      <c r="LQB68" s="431"/>
      <c r="LQC68" s="431"/>
      <c r="LQD68" s="431"/>
      <c r="LQE68" s="431"/>
      <c r="LQF68" s="431"/>
      <c r="LQG68" s="431"/>
      <c r="LQH68" s="431"/>
      <c r="LQI68" s="431"/>
      <c r="LQJ68" s="431"/>
      <c r="LQK68" s="431"/>
      <c r="LQL68" s="431"/>
      <c r="LQM68" s="431"/>
      <c r="LQN68" s="431"/>
      <c r="LQO68" s="431"/>
      <c r="LQP68" s="431"/>
      <c r="LQQ68" s="431"/>
      <c r="LQR68" s="431"/>
      <c r="LQS68" s="431"/>
      <c r="LQT68" s="431"/>
      <c r="LQU68" s="431"/>
      <c r="LQV68" s="431"/>
      <c r="LQW68" s="431"/>
      <c r="LQX68" s="431"/>
      <c r="LQY68" s="431"/>
      <c r="LQZ68" s="431"/>
      <c r="LRA68" s="431"/>
      <c r="LRB68" s="431"/>
      <c r="LRC68" s="431"/>
      <c r="LRD68" s="431"/>
      <c r="LRE68" s="431"/>
      <c r="LRF68" s="431"/>
      <c r="LRG68" s="431"/>
      <c r="LRH68" s="431"/>
      <c r="LRI68" s="431"/>
      <c r="LRJ68" s="431"/>
      <c r="LRK68" s="431"/>
      <c r="LRL68" s="431"/>
      <c r="LRM68" s="431"/>
      <c r="LRN68" s="431"/>
      <c r="LRO68" s="431"/>
      <c r="LRP68" s="431"/>
      <c r="LRQ68" s="431"/>
      <c r="LRR68" s="431"/>
      <c r="LRS68" s="431"/>
      <c r="LRT68" s="431"/>
      <c r="LRU68" s="431"/>
      <c r="LRV68" s="431"/>
      <c r="LRW68" s="431"/>
      <c r="LRX68" s="431"/>
      <c r="LRY68" s="431"/>
      <c r="LRZ68" s="431"/>
      <c r="LSA68" s="431"/>
      <c r="LSB68" s="431"/>
      <c r="LSC68" s="431"/>
      <c r="LSD68" s="431"/>
      <c r="LSE68" s="431"/>
      <c r="LSF68" s="431"/>
      <c r="LSG68" s="431"/>
      <c r="LSH68" s="431"/>
      <c r="LSI68" s="431"/>
      <c r="LSJ68" s="431"/>
      <c r="LSK68" s="431"/>
      <c r="LSL68" s="431"/>
      <c r="LSM68" s="431"/>
      <c r="LSN68" s="431"/>
      <c r="LSO68" s="431"/>
      <c r="LSP68" s="431"/>
      <c r="LSQ68" s="431"/>
      <c r="LSR68" s="431"/>
      <c r="LSS68" s="431"/>
      <c r="LST68" s="431"/>
      <c r="LSU68" s="431"/>
      <c r="LSV68" s="431"/>
      <c r="LSW68" s="431"/>
      <c r="LSX68" s="431"/>
      <c r="LSY68" s="431"/>
      <c r="LSZ68" s="431"/>
      <c r="LTA68" s="431"/>
      <c r="LTB68" s="431"/>
      <c r="LTC68" s="431"/>
      <c r="LTD68" s="431"/>
      <c r="LTE68" s="431"/>
      <c r="LTF68" s="431"/>
      <c r="LTG68" s="431"/>
      <c r="LTH68" s="431"/>
      <c r="LTI68" s="431"/>
      <c r="LTJ68" s="431"/>
      <c r="LTK68" s="431"/>
      <c r="LTL68" s="431"/>
      <c r="LTM68" s="431"/>
      <c r="LTN68" s="431"/>
      <c r="LTO68" s="431"/>
      <c r="LTP68" s="431"/>
      <c r="LTQ68" s="431"/>
      <c r="LTR68" s="431"/>
      <c r="LTS68" s="431"/>
      <c r="LTT68" s="431"/>
      <c r="LTU68" s="431"/>
      <c r="LTV68" s="431"/>
      <c r="LTW68" s="431"/>
      <c r="LTX68" s="431"/>
      <c r="LTY68" s="431"/>
      <c r="LTZ68" s="431"/>
      <c r="LUA68" s="431"/>
      <c r="LUB68" s="431"/>
      <c r="LUC68" s="431"/>
      <c r="LUD68" s="431"/>
      <c r="LUE68" s="431"/>
      <c r="LUF68" s="431"/>
      <c r="LUG68" s="431"/>
      <c r="LUH68" s="431"/>
      <c r="LUI68" s="431"/>
      <c r="LUJ68" s="431"/>
      <c r="LUK68" s="431"/>
      <c r="LUL68" s="431"/>
      <c r="LUM68" s="431"/>
      <c r="LUN68" s="431"/>
      <c r="LUO68" s="431"/>
      <c r="LUP68" s="431"/>
      <c r="LUQ68" s="431"/>
      <c r="LUR68" s="431"/>
      <c r="LUS68" s="431"/>
      <c r="LUT68" s="431"/>
      <c r="LUU68" s="431"/>
      <c r="LUV68" s="431"/>
      <c r="LUW68" s="431"/>
      <c r="LUX68" s="431"/>
      <c r="LUY68" s="431"/>
      <c r="LUZ68" s="431"/>
      <c r="LVA68" s="431"/>
      <c r="LVB68" s="431"/>
      <c r="LVC68" s="431"/>
      <c r="LVD68" s="431"/>
      <c r="LVE68" s="431"/>
      <c r="LVF68" s="431"/>
      <c r="LVG68" s="431"/>
      <c r="LVH68" s="431"/>
      <c r="LVI68" s="431"/>
      <c r="LVJ68" s="431"/>
      <c r="LVK68" s="431"/>
      <c r="LVL68" s="431"/>
      <c r="LVM68" s="431"/>
      <c r="LVN68" s="431"/>
      <c r="LVO68" s="431"/>
      <c r="LVP68" s="431"/>
      <c r="LVQ68" s="431"/>
      <c r="LVR68" s="431"/>
      <c r="LVS68" s="431"/>
      <c r="LVT68" s="431"/>
      <c r="LVU68" s="431"/>
      <c r="LVV68" s="431"/>
      <c r="LVW68" s="431"/>
      <c r="LVX68" s="431"/>
      <c r="LVY68" s="431"/>
      <c r="LVZ68" s="431"/>
      <c r="LWA68" s="431"/>
      <c r="LWB68" s="431"/>
      <c r="LWC68" s="431"/>
      <c r="LWD68" s="431"/>
      <c r="LWE68" s="431"/>
      <c r="LWF68" s="431"/>
      <c r="LWG68" s="431"/>
      <c r="LWH68" s="431"/>
      <c r="LWI68" s="431"/>
      <c r="LWJ68" s="431"/>
      <c r="LWK68" s="431"/>
      <c r="LWL68" s="431"/>
      <c r="LWM68" s="431"/>
      <c r="LWN68" s="431"/>
      <c r="LWO68" s="431"/>
      <c r="LWP68" s="431"/>
      <c r="LWQ68" s="431"/>
      <c r="LWR68" s="431"/>
      <c r="LWS68" s="431"/>
      <c r="LWT68" s="431"/>
      <c r="LWU68" s="431"/>
      <c r="LWV68" s="431"/>
      <c r="LWW68" s="431"/>
      <c r="LWX68" s="431"/>
      <c r="LWY68" s="431"/>
      <c r="LWZ68" s="431"/>
      <c r="LXA68" s="431"/>
      <c r="LXB68" s="431"/>
      <c r="LXC68" s="431"/>
      <c r="LXD68" s="431"/>
      <c r="LXE68" s="431"/>
      <c r="LXF68" s="431"/>
      <c r="LXG68" s="431"/>
      <c r="LXH68" s="431"/>
      <c r="LXI68" s="431"/>
      <c r="LXJ68" s="431"/>
      <c r="LXK68" s="431"/>
      <c r="LXL68" s="431"/>
      <c r="LXM68" s="431"/>
      <c r="LXN68" s="431"/>
      <c r="LXO68" s="431"/>
      <c r="LXP68" s="431"/>
      <c r="LXQ68" s="431"/>
      <c r="LXR68" s="431"/>
      <c r="LXS68" s="431"/>
      <c r="LXT68" s="431"/>
      <c r="LXU68" s="431"/>
      <c r="LXV68" s="431"/>
      <c r="LXW68" s="431"/>
      <c r="LXX68" s="431"/>
      <c r="LXY68" s="431"/>
      <c r="LXZ68" s="431"/>
      <c r="LYA68" s="431"/>
      <c r="LYB68" s="431"/>
      <c r="LYC68" s="431"/>
      <c r="LYD68" s="431"/>
      <c r="LYE68" s="431"/>
      <c r="LYF68" s="431"/>
      <c r="LYG68" s="431"/>
      <c r="LYH68" s="431"/>
      <c r="LYI68" s="431"/>
      <c r="LYJ68" s="431"/>
      <c r="LYK68" s="431"/>
      <c r="LYL68" s="431"/>
      <c r="LYM68" s="431"/>
      <c r="LYN68" s="431"/>
      <c r="LYO68" s="431"/>
      <c r="LYP68" s="431"/>
      <c r="LYQ68" s="431"/>
      <c r="LYR68" s="431"/>
      <c r="LYS68" s="431"/>
      <c r="LYT68" s="431"/>
      <c r="LYU68" s="431"/>
      <c r="LYV68" s="431"/>
      <c r="LYW68" s="431"/>
      <c r="LYX68" s="431"/>
      <c r="LYY68" s="431"/>
      <c r="LYZ68" s="431"/>
      <c r="LZA68" s="431"/>
      <c r="LZB68" s="431"/>
      <c r="LZC68" s="431"/>
      <c r="LZD68" s="431"/>
      <c r="LZE68" s="431"/>
      <c r="LZF68" s="431"/>
      <c r="LZG68" s="431"/>
      <c r="LZH68" s="431"/>
      <c r="LZI68" s="431"/>
      <c r="LZJ68" s="431"/>
      <c r="LZK68" s="431"/>
      <c r="LZL68" s="431"/>
      <c r="LZM68" s="431"/>
      <c r="LZN68" s="431"/>
      <c r="LZO68" s="431"/>
      <c r="LZP68" s="431"/>
      <c r="LZQ68" s="431"/>
      <c r="LZR68" s="431"/>
      <c r="LZS68" s="431"/>
      <c r="LZT68" s="431"/>
      <c r="LZU68" s="431"/>
      <c r="LZV68" s="431"/>
      <c r="LZW68" s="431"/>
      <c r="LZX68" s="431"/>
      <c r="LZY68" s="431"/>
      <c r="LZZ68" s="431"/>
      <c r="MAA68" s="431"/>
      <c r="MAB68" s="431"/>
      <c r="MAC68" s="431"/>
      <c r="MAD68" s="431"/>
      <c r="MAE68" s="431"/>
      <c r="MAF68" s="431"/>
      <c r="MAG68" s="431"/>
      <c r="MAH68" s="431"/>
      <c r="MAI68" s="431"/>
      <c r="MAJ68" s="431"/>
      <c r="MAK68" s="431"/>
      <c r="MAL68" s="431"/>
      <c r="MAM68" s="431"/>
      <c r="MAN68" s="431"/>
      <c r="MAO68" s="431"/>
      <c r="MAP68" s="431"/>
      <c r="MAQ68" s="431"/>
      <c r="MAR68" s="431"/>
      <c r="MAS68" s="431"/>
      <c r="MAT68" s="431"/>
      <c r="MAU68" s="431"/>
      <c r="MAV68" s="431"/>
      <c r="MAW68" s="431"/>
      <c r="MAX68" s="431"/>
      <c r="MAY68" s="431"/>
      <c r="MAZ68" s="431"/>
      <c r="MBA68" s="431"/>
      <c r="MBB68" s="431"/>
      <c r="MBC68" s="431"/>
      <c r="MBD68" s="431"/>
      <c r="MBE68" s="431"/>
      <c r="MBF68" s="431"/>
      <c r="MBG68" s="431"/>
      <c r="MBH68" s="431"/>
      <c r="MBI68" s="431"/>
      <c r="MBJ68" s="431"/>
      <c r="MBK68" s="431"/>
      <c r="MBL68" s="431"/>
      <c r="MBM68" s="431"/>
      <c r="MBN68" s="431"/>
      <c r="MBO68" s="431"/>
      <c r="MBP68" s="431"/>
      <c r="MBQ68" s="431"/>
      <c r="MBR68" s="431"/>
      <c r="MBS68" s="431"/>
      <c r="MBT68" s="431"/>
      <c r="MBU68" s="431"/>
      <c r="MBV68" s="431"/>
      <c r="MBW68" s="431"/>
      <c r="MBX68" s="431"/>
      <c r="MBY68" s="431"/>
      <c r="MBZ68" s="431"/>
      <c r="MCA68" s="431"/>
      <c r="MCB68" s="431"/>
      <c r="MCC68" s="431"/>
      <c r="MCD68" s="431"/>
      <c r="MCE68" s="431"/>
      <c r="MCF68" s="431"/>
      <c r="MCG68" s="431"/>
      <c r="MCH68" s="431"/>
      <c r="MCI68" s="431"/>
      <c r="MCJ68" s="431"/>
      <c r="MCK68" s="431"/>
      <c r="MCL68" s="431"/>
      <c r="MCM68" s="431"/>
      <c r="MCN68" s="431"/>
      <c r="MCO68" s="431"/>
      <c r="MCP68" s="431"/>
      <c r="MCQ68" s="431"/>
      <c r="MCR68" s="431"/>
      <c r="MCS68" s="431"/>
      <c r="MCT68" s="431"/>
      <c r="MCU68" s="431"/>
      <c r="MCV68" s="431"/>
      <c r="MCW68" s="431"/>
      <c r="MCX68" s="431"/>
      <c r="MCY68" s="431"/>
      <c r="MCZ68" s="431"/>
      <c r="MDA68" s="431"/>
      <c r="MDB68" s="431"/>
      <c r="MDC68" s="431"/>
      <c r="MDD68" s="431"/>
      <c r="MDE68" s="431"/>
      <c r="MDF68" s="431"/>
      <c r="MDG68" s="431"/>
      <c r="MDH68" s="431"/>
      <c r="MDI68" s="431"/>
      <c r="MDJ68" s="431"/>
      <c r="MDK68" s="431"/>
      <c r="MDL68" s="431"/>
      <c r="MDM68" s="431"/>
      <c r="MDN68" s="431"/>
      <c r="MDO68" s="431"/>
      <c r="MDP68" s="431"/>
      <c r="MDQ68" s="431"/>
      <c r="MDR68" s="431"/>
      <c r="MDS68" s="431"/>
      <c r="MDT68" s="431"/>
      <c r="MDU68" s="431"/>
      <c r="MDV68" s="431"/>
      <c r="MDW68" s="431"/>
      <c r="MDX68" s="431"/>
      <c r="MDY68" s="431"/>
      <c r="MDZ68" s="431"/>
      <c r="MEA68" s="431"/>
      <c r="MEB68" s="431"/>
      <c r="MEC68" s="431"/>
      <c r="MED68" s="431"/>
      <c r="MEE68" s="431"/>
      <c r="MEF68" s="431"/>
      <c r="MEG68" s="431"/>
      <c r="MEH68" s="431"/>
      <c r="MEI68" s="431"/>
      <c r="MEJ68" s="431"/>
      <c r="MEK68" s="431"/>
      <c r="MEL68" s="431"/>
      <c r="MEM68" s="431"/>
      <c r="MEN68" s="431"/>
      <c r="MEO68" s="431"/>
      <c r="MEP68" s="431"/>
      <c r="MEQ68" s="431"/>
      <c r="MER68" s="431"/>
      <c r="MES68" s="431"/>
      <c r="MET68" s="431"/>
      <c r="MEU68" s="431"/>
      <c r="MEV68" s="431"/>
      <c r="MEW68" s="431"/>
      <c r="MEX68" s="431"/>
      <c r="MEY68" s="431"/>
      <c r="MEZ68" s="431"/>
      <c r="MFA68" s="431"/>
      <c r="MFB68" s="431"/>
      <c r="MFC68" s="431"/>
      <c r="MFD68" s="431"/>
      <c r="MFE68" s="431"/>
      <c r="MFF68" s="431"/>
      <c r="MFG68" s="431"/>
      <c r="MFH68" s="431"/>
      <c r="MFI68" s="431"/>
      <c r="MFJ68" s="431"/>
      <c r="MFK68" s="431"/>
      <c r="MFL68" s="431"/>
      <c r="MFM68" s="431"/>
      <c r="MFN68" s="431"/>
      <c r="MFO68" s="431"/>
      <c r="MFP68" s="431"/>
      <c r="MFQ68" s="431"/>
      <c r="MFR68" s="431"/>
      <c r="MFS68" s="431"/>
      <c r="MFT68" s="431"/>
      <c r="MFU68" s="431"/>
      <c r="MFV68" s="431"/>
      <c r="MFW68" s="431"/>
      <c r="MFX68" s="431"/>
      <c r="MFY68" s="431"/>
      <c r="MFZ68" s="431"/>
      <c r="MGA68" s="431"/>
      <c r="MGB68" s="431"/>
      <c r="MGC68" s="431"/>
      <c r="MGD68" s="431"/>
      <c r="MGE68" s="431"/>
      <c r="MGF68" s="431"/>
      <c r="MGG68" s="431"/>
      <c r="MGH68" s="431"/>
      <c r="MGI68" s="431"/>
      <c r="MGJ68" s="431"/>
      <c r="MGK68" s="431"/>
      <c r="MGL68" s="431"/>
      <c r="MGM68" s="431"/>
      <c r="MGN68" s="431"/>
      <c r="MGO68" s="431"/>
      <c r="MGP68" s="431"/>
      <c r="MGQ68" s="431"/>
      <c r="MGR68" s="431"/>
      <c r="MGS68" s="431"/>
      <c r="MGT68" s="431"/>
      <c r="MGU68" s="431"/>
      <c r="MGV68" s="431"/>
      <c r="MGW68" s="431"/>
      <c r="MGX68" s="431"/>
      <c r="MGY68" s="431"/>
      <c r="MGZ68" s="431"/>
      <c r="MHA68" s="431"/>
      <c r="MHB68" s="431"/>
      <c r="MHC68" s="431"/>
      <c r="MHD68" s="431"/>
      <c r="MHE68" s="431"/>
      <c r="MHF68" s="431"/>
      <c r="MHG68" s="431"/>
      <c r="MHH68" s="431"/>
      <c r="MHI68" s="431"/>
      <c r="MHJ68" s="431"/>
      <c r="MHK68" s="431"/>
      <c r="MHL68" s="431"/>
      <c r="MHM68" s="431"/>
      <c r="MHN68" s="431"/>
      <c r="MHO68" s="431"/>
      <c r="MHP68" s="431"/>
      <c r="MHQ68" s="431"/>
      <c r="MHR68" s="431"/>
      <c r="MHS68" s="431"/>
      <c r="MHT68" s="431"/>
      <c r="MHU68" s="431"/>
      <c r="MHV68" s="431"/>
      <c r="MHW68" s="431"/>
      <c r="MHX68" s="431"/>
      <c r="MHY68" s="431"/>
      <c r="MHZ68" s="431"/>
      <c r="MIA68" s="431"/>
      <c r="MIB68" s="431"/>
      <c r="MIC68" s="431"/>
      <c r="MID68" s="431"/>
      <c r="MIE68" s="431"/>
      <c r="MIF68" s="431"/>
      <c r="MIG68" s="431"/>
      <c r="MIH68" s="431"/>
      <c r="MII68" s="431"/>
      <c r="MIJ68" s="431"/>
      <c r="MIK68" s="431"/>
      <c r="MIL68" s="431"/>
      <c r="MIM68" s="431"/>
      <c r="MIN68" s="431"/>
      <c r="MIO68" s="431"/>
      <c r="MIP68" s="431"/>
      <c r="MIQ68" s="431"/>
      <c r="MIR68" s="431"/>
      <c r="MIS68" s="431"/>
      <c r="MIT68" s="431"/>
      <c r="MIU68" s="431"/>
      <c r="MIV68" s="431"/>
      <c r="MIW68" s="431"/>
      <c r="MIX68" s="431"/>
      <c r="MIY68" s="431"/>
      <c r="MIZ68" s="431"/>
      <c r="MJA68" s="431"/>
      <c r="MJB68" s="431"/>
      <c r="MJC68" s="431"/>
      <c r="MJD68" s="431"/>
      <c r="MJE68" s="431"/>
      <c r="MJF68" s="431"/>
      <c r="MJG68" s="431"/>
      <c r="MJH68" s="431"/>
      <c r="MJI68" s="431"/>
      <c r="MJJ68" s="431"/>
      <c r="MJK68" s="431"/>
      <c r="MJL68" s="431"/>
      <c r="MJM68" s="431"/>
      <c r="MJN68" s="431"/>
      <c r="MJO68" s="431"/>
      <c r="MJP68" s="431"/>
      <c r="MJQ68" s="431"/>
      <c r="MJR68" s="431"/>
      <c r="MJS68" s="431"/>
      <c r="MJT68" s="431"/>
      <c r="MJU68" s="431"/>
      <c r="MJV68" s="431"/>
      <c r="MJW68" s="431"/>
      <c r="MJX68" s="431"/>
      <c r="MJY68" s="431"/>
      <c r="MJZ68" s="431"/>
      <c r="MKA68" s="431"/>
      <c r="MKB68" s="431"/>
      <c r="MKC68" s="431"/>
      <c r="MKD68" s="431"/>
      <c r="MKE68" s="431"/>
      <c r="MKF68" s="431"/>
      <c r="MKG68" s="431"/>
      <c r="MKH68" s="431"/>
      <c r="MKI68" s="431"/>
      <c r="MKJ68" s="431"/>
      <c r="MKK68" s="431"/>
      <c r="MKL68" s="431"/>
      <c r="MKM68" s="431"/>
      <c r="MKN68" s="431"/>
      <c r="MKO68" s="431"/>
      <c r="MKP68" s="431"/>
      <c r="MKQ68" s="431"/>
      <c r="MKR68" s="431"/>
      <c r="MKS68" s="431"/>
      <c r="MKT68" s="431"/>
      <c r="MKU68" s="431"/>
      <c r="MKV68" s="431"/>
      <c r="MKW68" s="431"/>
      <c r="MKX68" s="431"/>
      <c r="MKY68" s="431"/>
      <c r="MKZ68" s="431"/>
      <c r="MLA68" s="431"/>
      <c r="MLB68" s="431"/>
      <c r="MLC68" s="431"/>
      <c r="MLD68" s="431"/>
      <c r="MLE68" s="431"/>
      <c r="MLF68" s="431"/>
      <c r="MLG68" s="431"/>
      <c r="MLH68" s="431"/>
      <c r="MLI68" s="431"/>
      <c r="MLJ68" s="431"/>
      <c r="MLK68" s="431"/>
      <c r="MLL68" s="431"/>
      <c r="MLM68" s="431"/>
      <c r="MLN68" s="431"/>
      <c r="MLO68" s="431"/>
      <c r="MLP68" s="431"/>
      <c r="MLQ68" s="431"/>
      <c r="MLR68" s="431"/>
      <c r="MLS68" s="431"/>
      <c r="MLT68" s="431"/>
      <c r="MLU68" s="431"/>
      <c r="MLV68" s="431"/>
      <c r="MLW68" s="431"/>
      <c r="MLX68" s="431"/>
      <c r="MLY68" s="431"/>
      <c r="MLZ68" s="431"/>
      <c r="MMA68" s="431"/>
      <c r="MMB68" s="431"/>
      <c r="MMC68" s="431"/>
      <c r="MMD68" s="431"/>
      <c r="MME68" s="431"/>
      <c r="MMF68" s="431"/>
      <c r="MMG68" s="431"/>
      <c r="MMH68" s="431"/>
      <c r="MMI68" s="431"/>
      <c r="MMJ68" s="431"/>
      <c r="MMK68" s="431"/>
      <c r="MML68" s="431"/>
      <c r="MMM68" s="431"/>
      <c r="MMN68" s="431"/>
      <c r="MMO68" s="431"/>
      <c r="MMP68" s="431"/>
      <c r="MMQ68" s="431"/>
      <c r="MMR68" s="431"/>
      <c r="MMS68" s="431"/>
      <c r="MMT68" s="431"/>
      <c r="MMU68" s="431"/>
      <c r="MMV68" s="431"/>
      <c r="MMW68" s="431"/>
      <c r="MMX68" s="431"/>
      <c r="MMY68" s="431"/>
      <c r="MMZ68" s="431"/>
      <c r="MNA68" s="431"/>
      <c r="MNB68" s="431"/>
      <c r="MNC68" s="431"/>
      <c r="MND68" s="431"/>
      <c r="MNE68" s="431"/>
      <c r="MNF68" s="431"/>
      <c r="MNG68" s="431"/>
      <c r="MNH68" s="431"/>
      <c r="MNI68" s="431"/>
      <c r="MNJ68" s="431"/>
      <c r="MNK68" s="431"/>
      <c r="MNL68" s="431"/>
      <c r="MNM68" s="431"/>
      <c r="MNN68" s="431"/>
      <c r="MNO68" s="431"/>
      <c r="MNP68" s="431"/>
      <c r="MNQ68" s="431"/>
      <c r="MNR68" s="431"/>
      <c r="MNS68" s="431"/>
      <c r="MNT68" s="431"/>
      <c r="MNU68" s="431"/>
      <c r="MNV68" s="431"/>
      <c r="MNW68" s="431"/>
      <c r="MNX68" s="431"/>
      <c r="MNY68" s="431"/>
      <c r="MNZ68" s="431"/>
      <c r="MOA68" s="431"/>
      <c r="MOB68" s="431"/>
      <c r="MOC68" s="431"/>
      <c r="MOD68" s="431"/>
      <c r="MOE68" s="431"/>
      <c r="MOF68" s="431"/>
      <c r="MOG68" s="431"/>
      <c r="MOH68" s="431"/>
      <c r="MOI68" s="431"/>
      <c r="MOJ68" s="431"/>
      <c r="MOK68" s="431"/>
      <c r="MOL68" s="431"/>
      <c r="MOM68" s="431"/>
      <c r="MON68" s="431"/>
      <c r="MOO68" s="431"/>
      <c r="MOP68" s="431"/>
      <c r="MOQ68" s="431"/>
      <c r="MOR68" s="431"/>
      <c r="MOS68" s="431"/>
      <c r="MOT68" s="431"/>
      <c r="MOU68" s="431"/>
      <c r="MOV68" s="431"/>
      <c r="MOW68" s="431"/>
      <c r="MOX68" s="431"/>
      <c r="MOY68" s="431"/>
      <c r="MOZ68" s="431"/>
      <c r="MPA68" s="431"/>
      <c r="MPB68" s="431"/>
      <c r="MPC68" s="431"/>
      <c r="MPD68" s="431"/>
      <c r="MPE68" s="431"/>
      <c r="MPF68" s="431"/>
      <c r="MPG68" s="431"/>
      <c r="MPH68" s="431"/>
      <c r="MPI68" s="431"/>
      <c r="MPJ68" s="431"/>
      <c r="MPK68" s="431"/>
      <c r="MPL68" s="431"/>
      <c r="MPM68" s="431"/>
      <c r="MPN68" s="431"/>
      <c r="MPO68" s="431"/>
      <c r="MPP68" s="431"/>
      <c r="MPQ68" s="431"/>
      <c r="MPR68" s="431"/>
      <c r="MPS68" s="431"/>
      <c r="MPT68" s="431"/>
      <c r="MPU68" s="431"/>
      <c r="MPV68" s="431"/>
      <c r="MPW68" s="431"/>
      <c r="MPX68" s="431"/>
      <c r="MPY68" s="431"/>
      <c r="MPZ68" s="431"/>
      <c r="MQA68" s="431"/>
      <c r="MQB68" s="431"/>
      <c r="MQC68" s="431"/>
      <c r="MQD68" s="431"/>
      <c r="MQE68" s="431"/>
      <c r="MQF68" s="431"/>
      <c r="MQG68" s="431"/>
      <c r="MQH68" s="431"/>
      <c r="MQI68" s="431"/>
      <c r="MQJ68" s="431"/>
      <c r="MQK68" s="431"/>
      <c r="MQL68" s="431"/>
      <c r="MQM68" s="431"/>
      <c r="MQN68" s="431"/>
      <c r="MQO68" s="431"/>
      <c r="MQP68" s="431"/>
      <c r="MQQ68" s="431"/>
      <c r="MQR68" s="431"/>
      <c r="MQS68" s="431"/>
      <c r="MQT68" s="431"/>
      <c r="MQU68" s="431"/>
      <c r="MQV68" s="431"/>
      <c r="MQW68" s="431"/>
      <c r="MQX68" s="431"/>
      <c r="MQY68" s="431"/>
      <c r="MQZ68" s="431"/>
      <c r="MRA68" s="431"/>
      <c r="MRB68" s="431"/>
      <c r="MRC68" s="431"/>
      <c r="MRD68" s="431"/>
      <c r="MRE68" s="431"/>
      <c r="MRF68" s="431"/>
      <c r="MRG68" s="431"/>
      <c r="MRH68" s="431"/>
      <c r="MRI68" s="431"/>
      <c r="MRJ68" s="431"/>
      <c r="MRK68" s="431"/>
      <c r="MRL68" s="431"/>
      <c r="MRM68" s="431"/>
      <c r="MRN68" s="431"/>
      <c r="MRO68" s="431"/>
      <c r="MRP68" s="431"/>
      <c r="MRQ68" s="431"/>
      <c r="MRR68" s="431"/>
      <c r="MRS68" s="431"/>
      <c r="MRT68" s="431"/>
      <c r="MRU68" s="431"/>
      <c r="MRV68" s="431"/>
      <c r="MRW68" s="431"/>
      <c r="MRX68" s="431"/>
      <c r="MRY68" s="431"/>
      <c r="MRZ68" s="431"/>
      <c r="MSA68" s="431"/>
      <c r="MSB68" s="431"/>
      <c r="MSC68" s="431"/>
      <c r="MSD68" s="431"/>
      <c r="MSE68" s="431"/>
      <c r="MSF68" s="431"/>
      <c r="MSG68" s="431"/>
      <c r="MSH68" s="431"/>
      <c r="MSI68" s="431"/>
      <c r="MSJ68" s="431"/>
      <c r="MSK68" s="431"/>
      <c r="MSL68" s="431"/>
      <c r="MSM68" s="431"/>
      <c r="MSN68" s="431"/>
      <c r="MSO68" s="431"/>
      <c r="MSP68" s="431"/>
      <c r="MSQ68" s="431"/>
      <c r="MSR68" s="431"/>
      <c r="MSS68" s="431"/>
      <c r="MST68" s="431"/>
      <c r="MSU68" s="431"/>
      <c r="MSV68" s="431"/>
      <c r="MSW68" s="431"/>
      <c r="MSX68" s="431"/>
      <c r="MSY68" s="431"/>
      <c r="MSZ68" s="431"/>
      <c r="MTA68" s="431"/>
      <c r="MTB68" s="431"/>
      <c r="MTC68" s="431"/>
      <c r="MTD68" s="431"/>
      <c r="MTE68" s="431"/>
      <c r="MTF68" s="431"/>
      <c r="MTG68" s="431"/>
      <c r="MTH68" s="431"/>
      <c r="MTI68" s="431"/>
      <c r="MTJ68" s="431"/>
      <c r="MTK68" s="431"/>
      <c r="MTL68" s="431"/>
      <c r="MTM68" s="431"/>
      <c r="MTN68" s="431"/>
      <c r="MTO68" s="431"/>
      <c r="MTP68" s="431"/>
      <c r="MTQ68" s="431"/>
      <c r="MTR68" s="431"/>
      <c r="MTS68" s="431"/>
      <c r="MTT68" s="431"/>
      <c r="MTU68" s="431"/>
      <c r="MTV68" s="431"/>
      <c r="MTW68" s="431"/>
      <c r="MTX68" s="431"/>
      <c r="MTY68" s="431"/>
      <c r="MTZ68" s="431"/>
      <c r="MUA68" s="431"/>
      <c r="MUB68" s="431"/>
      <c r="MUC68" s="431"/>
      <c r="MUD68" s="431"/>
      <c r="MUE68" s="431"/>
      <c r="MUF68" s="431"/>
      <c r="MUG68" s="431"/>
      <c r="MUH68" s="431"/>
      <c r="MUI68" s="431"/>
      <c r="MUJ68" s="431"/>
      <c r="MUK68" s="431"/>
      <c r="MUL68" s="431"/>
      <c r="MUM68" s="431"/>
      <c r="MUN68" s="431"/>
      <c r="MUO68" s="431"/>
      <c r="MUP68" s="431"/>
      <c r="MUQ68" s="431"/>
      <c r="MUR68" s="431"/>
      <c r="MUS68" s="431"/>
      <c r="MUT68" s="431"/>
      <c r="MUU68" s="431"/>
      <c r="MUV68" s="431"/>
      <c r="MUW68" s="431"/>
      <c r="MUX68" s="431"/>
      <c r="MUY68" s="431"/>
      <c r="MUZ68" s="431"/>
      <c r="MVA68" s="431"/>
      <c r="MVB68" s="431"/>
      <c r="MVC68" s="431"/>
      <c r="MVD68" s="431"/>
      <c r="MVE68" s="431"/>
      <c r="MVF68" s="431"/>
      <c r="MVG68" s="431"/>
      <c r="MVH68" s="431"/>
      <c r="MVI68" s="431"/>
      <c r="MVJ68" s="431"/>
      <c r="MVK68" s="431"/>
      <c r="MVL68" s="431"/>
      <c r="MVM68" s="431"/>
      <c r="MVN68" s="431"/>
      <c r="MVO68" s="431"/>
      <c r="MVP68" s="431"/>
      <c r="MVQ68" s="431"/>
      <c r="MVR68" s="431"/>
      <c r="MVS68" s="431"/>
      <c r="MVT68" s="431"/>
      <c r="MVU68" s="431"/>
      <c r="MVV68" s="431"/>
      <c r="MVW68" s="431"/>
      <c r="MVX68" s="431"/>
      <c r="MVY68" s="431"/>
      <c r="MVZ68" s="431"/>
      <c r="MWA68" s="431"/>
      <c r="MWB68" s="431"/>
      <c r="MWC68" s="431"/>
      <c r="MWD68" s="431"/>
      <c r="MWE68" s="431"/>
      <c r="MWF68" s="431"/>
      <c r="MWG68" s="431"/>
      <c r="MWH68" s="431"/>
      <c r="MWI68" s="431"/>
      <c r="MWJ68" s="431"/>
      <c r="MWK68" s="431"/>
      <c r="MWL68" s="431"/>
      <c r="MWM68" s="431"/>
      <c r="MWN68" s="431"/>
      <c r="MWO68" s="431"/>
      <c r="MWP68" s="431"/>
      <c r="MWQ68" s="431"/>
      <c r="MWR68" s="431"/>
      <c r="MWS68" s="431"/>
      <c r="MWT68" s="431"/>
      <c r="MWU68" s="431"/>
      <c r="MWV68" s="431"/>
      <c r="MWW68" s="431"/>
      <c r="MWX68" s="431"/>
      <c r="MWY68" s="431"/>
      <c r="MWZ68" s="431"/>
      <c r="MXA68" s="431"/>
      <c r="MXB68" s="431"/>
      <c r="MXC68" s="431"/>
      <c r="MXD68" s="431"/>
      <c r="MXE68" s="431"/>
      <c r="MXF68" s="431"/>
      <c r="MXG68" s="431"/>
      <c r="MXH68" s="431"/>
      <c r="MXI68" s="431"/>
      <c r="MXJ68" s="431"/>
      <c r="MXK68" s="431"/>
      <c r="MXL68" s="431"/>
      <c r="MXM68" s="431"/>
      <c r="MXN68" s="431"/>
      <c r="MXO68" s="431"/>
      <c r="MXP68" s="431"/>
      <c r="MXQ68" s="431"/>
      <c r="MXR68" s="431"/>
      <c r="MXS68" s="431"/>
      <c r="MXT68" s="431"/>
      <c r="MXU68" s="431"/>
      <c r="MXV68" s="431"/>
      <c r="MXW68" s="431"/>
      <c r="MXX68" s="431"/>
      <c r="MXY68" s="431"/>
      <c r="MXZ68" s="431"/>
      <c r="MYA68" s="431"/>
      <c r="MYB68" s="431"/>
      <c r="MYC68" s="431"/>
      <c r="MYD68" s="431"/>
      <c r="MYE68" s="431"/>
      <c r="MYF68" s="431"/>
      <c r="MYG68" s="431"/>
      <c r="MYH68" s="431"/>
      <c r="MYI68" s="431"/>
      <c r="MYJ68" s="431"/>
      <c r="MYK68" s="431"/>
      <c r="MYL68" s="431"/>
      <c r="MYM68" s="431"/>
      <c r="MYN68" s="431"/>
      <c r="MYO68" s="431"/>
      <c r="MYP68" s="431"/>
      <c r="MYQ68" s="431"/>
      <c r="MYR68" s="431"/>
      <c r="MYS68" s="431"/>
      <c r="MYT68" s="431"/>
      <c r="MYU68" s="431"/>
      <c r="MYV68" s="431"/>
      <c r="MYW68" s="431"/>
      <c r="MYX68" s="431"/>
      <c r="MYY68" s="431"/>
      <c r="MYZ68" s="431"/>
      <c r="MZA68" s="431"/>
      <c r="MZB68" s="431"/>
      <c r="MZC68" s="431"/>
      <c r="MZD68" s="431"/>
      <c r="MZE68" s="431"/>
      <c r="MZF68" s="431"/>
      <c r="MZG68" s="431"/>
      <c r="MZH68" s="431"/>
      <c r="MZI68" s="431"/>
      <c r="MZJ68" s="431"/>
      <c r="MZK68" s="431"/>
      <c r="MZL68" s="431"/>
      <c r="MZM68" s="431"/>
      <c r="MZN68" s="431"/>
      <c r="MZO68" s="431"/>
      <c r="MZP68" s="431"/>
      <c r="MZQ68" s="431"/>
      <c r="MZR68" s="431"/>
      <c r="MZS68" s="431"/>
      <c r="MZT68" s="431"/>
      <c r="MZU68" s="431"/>
      <c r="MZV68" s="431"/>
      <c r="MZW68" s="431"/>
      <c r="MZX68" s="431"/>
      <c r="MZY68" s="431"/>
      <c r="MZZ68" s="431"/>
      <c r="NAA68" s="431"/>
      <c r="NAB68" s="431"/>
      <c r="NAC68" s="431"/>
      <c r="NAD68" s="431"/>
      <c r="NAE68" s="431"/>
      <c r="NAF68" s="431"/>
      <c r="NAG68" s="431"/>
      <c r="NAH68" s="431"/>
      <c r="NAI68" s="431"/>
      <c r="NAJ68" s="431"/>
      <c r="NAK68" s="431"/>
      <c r="NAL68" s="431"/>
      <c r="NAM68" s="431"/>
      <c r="NAN68" s="431"/>
      <c r="NAO68" s="431"/>
      <c r="NAP68" s="431"/>
      <c r="NAQ68" s="431"/>
      <c r="NAR68" s="431"/>
      <c r="NAS68" s="431"/>
      <c r="NAT68" s="431"/>
      <c r="NAU68" s="431"/>
      <c r="NAV68" s="431"/>
      <c r="NAW68" s="431"/>
      <c r="NAX68" s="431"/>
      <c r="NAY68" s="431"/>
      <c r="NAZ68" s="431"/>
      <c r="NBA68" s="431"/>
      <c r="NBB68" s="431"/>
      <c r="NBC68" s="431"/>
      <c r="NBD68" s="431"/>
      <c r="NBE68" s="431"/>
      <c r="NBF68" s="431"/>
      <c r="NBG68" s="431"/>
      <c r="NBH68" s="431"/>
      <c r="NBI68" s="431"/>
      <c r="NBJ68" s="431"/>
      <c r="NBK68" s="431"/>
      <c r="NBL68" s="431"/>
      <c r="NBM68" s="431"/>
      <c r="NBN68" s="431"/>
      <c r="NBO68" s="431"/>
      <c r="NBP68" s="431"/>
      <c r="NBQ68" s="431"/>
      <c r="NBR68" s="431"/>
      <c r="NBS68" s="431"/>
      <c r="NBT68" s="431"/>
      <c r="NBU68" s="431"/>
      <c r="NBV68" s="431"/>
      <c r="NBW68" s="431"/>
      <c r="NBX68" s="431"/>
      <c r="NBY68" s="431"/>
      <c r="NBZ68" s="431"/>
      <c r="NCA68" s="431"/>
      <c r="NCB68" s="431"/>
      <c r="NCC68" s="431"/>
      <c r="NCD68" s="431"/>
      <c r="NCE68" s="431"/>
      <c r="NCF68" s="431"/>
      <c r="NCG68" s="431"/>
      <c r="NCH68" s="431"/>
      <c r="NCI68" s="431"/>
      <c r="NCJ68" s="431"/>
      <c r="NCK68" s="431"/>
      <c r="NCL68" s="431"/>
      <c r="NCM68" s="431"/>
      <c r="NCN68" s="431"/>
      <c r="NCO68" s="431"/>
      <c r="NCP68" s="431"/>
      <c r="NCQ68" s="431"/>
      <c r="NCR68" s="431"/>
      <c r="NCS68" s="431"/>
      <c r="NCT68" s="431"/>
      <c r="NCU68" s="431"/>
      <c r="NCV68" s="431"/>
      <c r="NCW68" s="431"/>
      <c r="NCX68" s="431"/>
      <c r="NCY68" s="431"/>
      <c r="NCZ68" s="431"/>
      <c r="NDA68" s="431"/>
      <c r="NDB68" s="431"/>
      <c r="NDC68" s="431"/>
      <c r="NDD68" s="431"/>
      <c r="NDE68" s="431"/>
      <c r="NDF68" s="431"/>
      <c r="NDG68" s="431"/>
      <c r="NDH68" s="431"/>
      <c r="NDI68" s="431"/>
      <c r="NDJ68" s="431"/>
      <c r="NDK68" s="431"/>
      <c r="NDL68" s="431"/>
      <c r="NDM68" s="431"/>
      <c r="NDN68" s="431"/>
      <c r="NDO68" s="431"/>
      <c r="NDP68" s="431"/>
      <c r="NDQ68" s="431"/>
      <c r="NDR68" s="431"/>
      <c r="NDS68" s="431"/>
      <c r="NDT68" s="431"/>
      <c r="NDU68" s="431"/>
      <c r="NDV68" s="431"/>
      <c r="NDW68" s="431"/>
      <c r="NDX68" s="431"/>
      <c r="NDY68" s="431"/>
      <c r="NDZ68" s="431"/>
      <c r="NEA68" s="431"/>
      <c r="NEB68" s="431"/>
      <c r="NEC68" s="431"/>
      <c r="NED68" s="431"/>
      <c r="NEE68" s="431"/>
      <c r="NEF68" s="431"/>
      <c r="NEG68" s="431"/>
      <c r="NEH68" s="431"/>
      <c r="NEI68" s="431"/>
      <c r="NEJ68" s="431"/>
      <c r="NEK68" s="431"/>
      <c r="NEL68" s="431"/>
      <c r="NEM68" s="431"/>
      <c r="NEN68" s="431"/>
      <c r="NEO68" s="431"/>
      <c r="NEP68" s="431"/>
      <c r="NEQ68" s="431"/>
      <c r="NER68" s="431"/>
      <c r="NES68" s="431"/>
      <c r="NET68" s="431"/>
      <c r="NEU68" s="431"/>
      <c r="NEV68" s="431"/>
      <c r="NEW68" s="431"/>
      <c r="NEX68" s="431"/>
      <c r="NEY68" s="431"/>
      <c r="NEZ68" s="431"/>
      <c r="NFA68" s="431"/>
      <c r="NFB68" s="431"/>
      <c r="NFC68" s="431"/>
      <c r="NFD68" s="431"/>
      <c r="NFE68" s="431"/>
      <c r="NFF68" s="431"/>
      <c r="NFG68" s="431"/>
      <c r="NFH68" s="431"/>
      <c r="NFI68" s="431"/>
      <c r="NFJ68" s="431"/>
      <c r="NFK68" s="431"/>
      <c r="NFL68" s="431"/>
      <c r="NFM68" s="431"/>
      <c r="NFN68" s="431"/>
      <c r="NFO68" s="431"/>
      <c r="NFP68" s="431"/>
      <c r="NFQ68" s="431"/>
      <c r="NFR68" s="431"/>
      <c r="NFS68" s="431"/>
      <c r="NFT68" s="431"/>
      <c r="NFU68" s="431"/>
      <c r="NFV68" s="431"/>
      <c r="NFW68" s="431"/>
      <c r="NFX68" s="431"/>
      <c r="NFY68" s="431"/>
      <c r="NFZ68" s="431"/>
      <c r="NGA68" s="431"/>
      <c r="NGB68" s="431"/>
      <c r="NGC68" s="431"/>
      <c r="NGD68" s="431"/>
      <c r="NGE68" s="431"/>
      <c r="NGF68" s="431"/>
      <c r="NGG68" s="431"/>
      <c r="NGH68" s="431"/>
      <c r="NGI68" s="431"/>
      <c r="NGJ68" s="431"/>
      <c r="NGK68" s="431"/>
      <c r="NGL68" s="431"/>
      <c r="NGM68" s="431"/>
      <c r="NGN68" s="431"/>
      <c r="NGO68" s="431"/>
      <c r="NGP68" s="431"/>
      <c r="NGQ68" s="431"/>
      <c r="NGR68" s="431"/>
      <c r="NGS68" s="431"/>
      <c r="NGT68" s="431"/>
      <c r="NGU68" s="431"/>
      <c r="NGV68" s="431"/>
      <c r="NGW68" s="431"/>
      <c r="NGX68" s="431"/>
      <c r="NGY68" s="431"/>
      <c r="NGZ68" s="431"/>
      <c r="NHA68" s="431"/>
      <c r="NHB68" s="431"/>
      <c r="NHC68" s="431"/>
      <c r="NHD68" s="431"/>
      <c r="NHE68" s="431"/>
      <c r="NHF68" s="431"/>
      <c r="NHG68" s="431"/>
      <c r="NHH68" s="431"/>
      <c r="NHI68" s="431"/>
      <c r="NHJ68" s="431"/>
      <c r="NHK68" s="431"/>
      <c r="NHL68" s="431"/>
      <c r="NHM68" s="431"/>
      <c r="NHN68" s="431"/>
      <c r="NHO68" s="431"/>
      <c r="NHP68" s="431"/>
      <c r="NHQ68" s="431"/>
      <c r="NHR68" s="431"/>
      <c r="NHS68" s="431"/>
      <c r="NHT68" s="431"/>
      <c r="NHU68" s="431"/>
      <c r="NHV68" s="431"/>
      <c r="NHW68" s="431"/>
      <c r="NHX68" s="431"/>
      <c r="NHY68" s="431"/>
      <c r="NHZ68" s="431"/>
      <c r="NIA68" s="431"/>
      <c r="NIB68" s="431"/>
      <c r="NIC68" s="431"/>
      <c r="NID68" s="431"/>
      <c r="NIE68" s="431"/>
      <c r="NIF68" s="431"/>
      <c r="NIG68" s="431"/>
      <c r="NIH68" s="431"/>
      <c r="NII68" s="431"/>
      <c r="NIJ68" s="431"/>
      <c r="NIK68" s="431"/>
      <c r="NIL68" s="431"/>
      <c r="NIM68" s="431"/>
      <c r="NIN68" s="431"/>
      <c r="NIO68" s="431"/>
      <c r="NIP68" s="431"/>
      <c r="NIQ68" s="431"/>
      <c r="NIR68" s="431"/>
      <c r="NIS68" s="431"/>
      <c r="NIT68" s="431"/>
      <c r="NIU68" s="431"/>
      <c r="NIV68" s="431"/>
      <c r="NIW68" s="431"/>
      <c r="NIX68" s="431"/>
      <c r="NIY68" s="431"/>
      <c r="NIZ68" s="431"/>
      <c r="NJA68" s="431"/>
      <c r="NJB68" s="431"/>
      <c r="NJC68" s="431"/>
      <c r="NJD68" s="431"/>
      <c r="NJE68" s="431"/>
      <c r="NJF68" s="431"/>
      <c r="NJG68" s="431"/>
      <c r="NJH68" s="431"/>
      <c r="NJI68" s="431"/>
      <c r="NJJ68" s="431"/>
      <c r="NJK68" s="431"/>
      <c r="NJL68" s="431"/>
      <c r="NJM68" s="431"/>
      <c r="NJN68" s="431"/>
      <c r="NJO68" s="431"/>
      <c r="NJP68" s="431"/>
      <c r="NJQ68" s="431"/>
      <c r="NJR68" s="431"/>
      <c r="NJS68" s="431"/>
      <c r="NJT68" s="431"/>
      <c r="NJU68" s="431"/>
      <c r="NJV68" s="431"/>
      <c r="NJW68" s="431"/>
      <c r="NJX68" s="431"/>
      <c r="NJY68" s="431"/>
      <c r="NJZ68" s="431"/>
      <c r="NKA68" s="431"/>
      <c r="NKB68" s="431"/>
      <c r="NKC68" s="431"/>
      <c r="NKD68" s="431"/>
      <c r="NKE68" s="431"/>
      <c r="NKF68" s="431"/>
      <c r="NKG68" s="431"/>
      <c r="NKH68" s="431"/>
      <c r="NKI68" s="431"/>
      <c r="NKJ68" s="431"/>
      <c r="NKK68" s="431"/>
      <c r="NKL68" s="431"/>
      <c r="NKM68" s="431"/>
      <c r="NKN68" s="431"/>
      <c r="NKO68" s="431"/>
      <c r="NKP68" s="431"/>
      <c r="NKQ68" s="431"/>
      <c r="NKR68" s="431"/>
      <c r="NKS68" s="431"/>
      <c r="NKT68" s="431"/>
      <c r="NKU68" s="431"/>
      <c r="NKV68" s="431"/>
      <c r="NKW68" s="431"/>
      <c r="NKX68" s="431"/>
      <c r="NKY68" s="431"/>
      <c r="NKZ68" s="431"/>
      <c r="NLA68" s="431"/>
      <c r="NLB68" s="431"/>
      <c r="NLC68" s="431"/>
      <c r="NLD68" s="431"/>
      <c r="NLE68" s="431"/>
      <c r="NLF68" s="431"/>
      <c r="NLG68" s="431"/>
      <c r="NLH68" s="431"/>
      <c r="NLI68" s="431"/>
      <c r="NLJ68" s="431"/>
      <c r="NLK68" s="431"/>
      <c r="NLL68" s="431"/>
      <c r="NLM68" s="431"/>
      <c r="NLN68" s="431"/>
      <c r="NLO68" s="431"/>
      <c r="NLP68" s="431"/>
      <c r="NLQ68" s="431"/>
      <c r="NLR68" s="431"/>
      <c r="NLS68" s="431"/>
      <c r="NLT68" s="431"/>
      <c r="NLU68" s="431"/>
      <c r="NLV68" s="431"/>
      <c r="NLW68" s="431"/>
      <c r="NLX68" s="431"/>
      <c r="NLY68" s="431"/>
      <c r="NLZ68" s="431"/>
      <c r="NMA68" s="431"/>
      <c r="NMB68" s="431"/>
      <c r="NMC68" s="431"/>
      <c r="NMD68" s="431"/>
      <c r="NME68" s="431"/>
      <c r="NMF68" s="431"/>
      <c r="NMG68" s="431"/>
      <c r="NMH68" s="431"/>
      <c r="NMI68" s="431"/>
      <c r="NMJ68" s="431"/>
      <c r="NMK68" s="431"/>
      <c r="NML68" s="431"/>
      <c r="NMM68" s="431"/>
      <c r="NMN68" s="431"/>
      <c r="NMO68" s="431"/>
      <c r="NMP68" s="431"/>
      <c r="NMQ68" s="431"/>
      <c r="NMR68" s="431"/>
      <c r="NMS68" s="431"/>
      <c r="NMT68" s="431"/>
      <c r="NMU68" s="431"/>
      <c r="NMV68" s="431"/>
      <c r="NMW68" s="431"/>
      <c r="NMX68" s="431"/>
      <c r="NMY68" s="431"/>
      <c r="NMZ68" s="431"/>
      <c r="NNA68" s="431"/>
      <c r="NNB68" s="431"/>
      <c r="NNC68" s="431"/>
      <c r="NND68" s="431"/>
      <c r="NNE68" s="431"/>
      <c r="NNF68" s="431"/>
      <c r="NNG68" s="431"/>
      <c r="NNH68" s="431"/>
      <c r="NNI68" s="431"/>
      <c r="NNJ68" s="431"/>
      <c r="NNK68" s="431"/>
      <c r="NNL68" s="431"/>
      <c r="NNM68" s="431"/>
      <c r="NNN68" s="431"/>
      <c r="NNO68" s="431"/>
      <c r="NNP68" s="431"/>
      <c r="NNQ68" s="431"/>
      <c r="NNR68" s="431"/>
      <c r="NNS68" s="431"/>
      <c r="NNT68" s="431"/>
      <c r="NNU68" s="431"/>
      <c r="NNV68" s="431"/>
      <c r="NNW68" s="431"/>
      <c r="NNX68" s="431"/>
      <c r="NNY68" s="431"/>
      <c r="NNZ68" s="431"/>
      <c r="NOA68" s="431"/>
      <c r="NOB68" s="431"/>
      <c r="NOC68" s="431"/>
      <c r="NOD68" s="431"/>
      <c r="NOE68" s="431"/>
      <c r="NOF68" s="431"/>
      <c r="NOG68" s="431"/>
      <c r="NOH68" s="431"/>
      <c r="NOI68" s="431"/>
      <c r="NOJ68" s="431"/>
      <c r="NOK68" s="431"/>
      <c r="NOL68" s="431"/>
      <c r="NOM68" s="431"/>
      <c r="NON68" s="431"/>
      <c r="NOO68" s="431"/>
      <c r="NOP68" s="431"/>
      <c r="NOQ68" s="431"/>
      <c r="NOR68" s="431"/>
      <c r="NOS68" s="431"/>
      <c r="NOT68" s="431"/>
      <c r="NOU68" s="431"/>
      <c r="NOV68" s="431"/>
      <c r="NOW68" s="431"/>
      <c r="NOX68" s="431"/>
      <c r="NOY68" s="431"/>
      <c r="NOZ68" s="431"/>
      <c r="NPA68" s="431"/>
      <c r="NPB68" s="431"/>
      <c r="NPC68" s="431"/>
      <c r="NPD68" s="431"/>
      <c r="NPE68" s="431"/>
      <c r="NPF68" s="431"/>
      <c r="NPG68" s="431"/>
      <c r="NPH68" s="431"/>
      <c r="NPI68" s="431"/>
      <c r="NPJ68" s="431"/>
      <c r="NPK68" s="431"/>
      <c r="NPL68" s="431"/>
      <c r="NPM68" s="431"/>
      <c r="NPN68" s="431"/>
      <c r="NPO68" s="431"/>
      <c r="NPP68" s="431"/>
      <c r="NPQ68" s="431"/>
      <c r="NPR68" s="431"/>
      <c r="NPS68" s="431"/>
      <c r="NPT68" s="431"/>
      <c r="NPU68" s="431"/>
      <c r="NPV68" s="431"/>
      <c r="NPW68" s="431"/>
      <c r="NPX68" s="431"/>
      <c r="NPY68" s="431"/>
      <c r="NPZ68" s="431"/>
      <c r="NQA68" s="431"/>
      <c r="NQB68" s="431"/>
      <c r="NQC68" s="431"/>
      <c r="NQD68" s="431"/>
      <c r="NQE68" s="431"/>
      <c r="NQF68" s="431"/>
      <c r="NQG68" s="431"/>
      <c r="NQH68" s="431"/>
      <c r="NQI68" s="431"/>
      <c r="NQJ68" s="431"/>
      <c r="NQK68" s="431"/>
      <c r="NQL68" s="431"/>
      <c r="NQM68" s="431"/>
      <c r="NQN68" s="431"/>
      <c r="NQO68" s="431"/>
      <c r="NQP68" s="431"/>
      <c r="NQQ68" s="431"/>
      <c r="NQR68" s="431"/>
      <c r="NQS68" s="431"/>
      <c r="NQT68" s="431"/>
      <c r="NQU68" s="431"/>
      <c r="NQV68" s="431"/>
      <c r="NQW68" s="431"/>
      <c r="NQX68" s="431"/>
      <c r="NQY68" s="431"/>
      <c r="NQZ68" s="431"/>
      <c r="NRA68" s="431"/>
      <c r="NRB68" s="431"/>
      <c r="NRC68" s="431"/>
      <c r="NRD68" s="431"/>
      <c r="NRE68" s="431"/>
      <c r="NRF68" s="431"/>
      <c r="NRG68" s="431"/>
      <c r="NRH68" s="431"/>
      <c r="NRI68" s="431"/>
      <c r="NRJ68" s="431"/>
      <c r="NRK68" s="431"/>
      <c r="NRL68" s="431"/>
      <c r="NRM68" s="431"/>
      <c r="NRN68" s="431"/>
      <c r="NRO68" s="431"/>
      <c r="NRP68" s="431"/>
      <c r="NRQ68" s="431"/>
      <c r="NRR68" s="431"/>
      <c r="NRS68" s="431"/>
      <c r="NRT68" s="431"/>
      <c r="NRU68" s="431"/>
      <c r="NRV68" s="431"/>
      <c r="NRW68" s="431"/>
      <c r="NRX68" s="431"/>
      <c r="NRY68" s="431"/>
      <c r="NRZ68" s="431"/>
      <c r="NSA68" s="431"/>
      <c r="NSB68" s="431"/>
      <c r="NSC68" s="431"/>
      <c r="NSD68" s="431"/>
      <c r="NSE68" s="431"/>
      <c r="NSF68" s="431"/>
      <c r="NSG68" s="431"/>
      <c r="NSH68" s="431"/>
      <c r="NSI68" s="431"/>
      <c r="NSJ68" s="431"/>
      <c r="NSK68" s="431"/>
      <c r="NSL68" s="431"/>
      <c r="NSM68" s="431"/>
      <c r="NSN68" s="431"/>
      <c r="NSO68" s="431"/>
      <c r="NSP68" s="431"/>
      <c r="NSQ68" s="431"/>
      <c r="NSR68" s="431"/>
      <c r="NSS68" s="431"/>
      <c r="NST68" s="431"/>
      <c r="NSU68" s="431"/>
      <c r="NSV68" s="431"/>
      <c r="NSW68" s="431"/>
      <c r="NSX68" s="431"/>
      <c r="NSY68" s="431"/>
      <c r="NSZ68" s="431"/>
      <c r="NTA68" s="431"/>
      <c r="NTB68" s="431"/>
      <c r="NTC68" s="431"/>
      <c r="NTD68" s="431"/>
      <c r="NTE68" s="431"/>
      <c r="NTF68" s="431"/>
      <c r="NTG68" s="431"/>
      <c r="NTH68" s="431"/>
      <c r="NTI68" s="431"/>
      <c r="NTJ68" s="431"/>
      <c r="NTK68" s="431"/>
      <c r="NTL68" s="431"/>
      <c r="NTM68" s="431"/>
      <c r="NTN68" s="431"/>
      <c r="NTO68" s="431"/>
      <c r="NTP68" s="431"/>
      <c r="NTQ68" s="431"/>
      <c r="NTR68" s="431"/>
      <c r="NTS68" s="431"/>
      <c r="NTT68" s="431"/>
      <c r="NTU68" s="431"/>
      <c r="NTV68" s="431"/>
      <c r="NTW68" s="431"/>
      <c r="NTX68" s="431"/>
      <c r="NTY68" s="431"/>
      <c r="NTZ68" s="431"/>
      <c r="NUA68" s="431"/>
      <c r="NUB68" s="431"/>
      <c r="NUC68" s="431"/>
      <c r="NUD68" s="431"/>
      <c r="NUE68" s="431"/>
      <c r="NUF68" s="431"/>
      <c r="NUG68" s="431"/>
      <c r="NUH68" s="431"/>
      <c r="NUI68" s="431"/>
      <c r="NUJ68" s="431"/>
      <c r="NUK68" s="431"/>
      <c r="NUL68" s="431"/>
      <c r="NUM68" s="431"/>
      <c r="NUN68" s="431"/>
      <c r="NUO68" s="431"/>
      <c r="NUP68" s="431"/>
      <c r="NUQ68" s="431"/>
      <c r="NUR68" s="431"/>
      <c r="NUS68" s="431"/>
      <c r="NUT68" s="431"/>
      <c r="NUU68" s="431"/>
      <c r="NUV68" s="431"/>
      <c r="NUW68" s="431"/>
      <c r="NUX68" s="431"/>
      <c r="NUY68" s="431"/>
      <c r="NUZ68" s="431"/>
      <c r="NVA68" s="431"/>
      <c r="NVB68" s="431"/>
      <c r="NVC68" s="431"/>
      <c r="NVD68" s="431"/>
      <c r="NVE68" s="431"/>
      <c r="NVF68" s="431"/>
      <c r="NVG68" s="431"/>
      <c r="NVH68" s="431"/>
      <c r="NVI68" s="431"/>
      <c r="NVJ68" s="431"/>
      <c r="NVK68" s="431"/>
      <c r="NVL68" s="431"/>
      <c r="NVM68" s="431"/>
      <c r="NVN68" s="431"/>
      <c r="NVO68" s="431"/>
      <c r="NVP68" s="431"/>
      <c r="NVQ68" s="431"/>
      <c r="NVR68" s="431"/>
      <c r="NVS68" s="431"/>
      <c r="NVT68" s="431"/>
      <c r="NVU68" s="431"/>
      <c r="NVV68" s="431"/>
      <c r="NVW68" s="431"/>
      <c r="NVX68" s="431"/>
      <c r="NVY68" s="431"/>
      <c r="NVZ68" s="431"/>
      <c r="NWA68" s="431"/>
      <c r="NWB68" s="431"/>
      <c r="NWC68" s="431"/>
      <c r="NWD68" s="431"/>
      <c r="NWE68" s="431"/>
      <c r="NWF68" s="431"/>
      <c r="NWG68" s="431"/>
      <c r="NWH68" s="431"/>
      <c r="NWI68" s="431"/>
      <c r="NWJ68" s="431"/>
      <c r="NWK68" s="431"/>
      <c r="NWL68" s="431"/>
      <c r="NWM68" s="431"/>
      <c r="NWN68" s="431"/>
      <c r="NWO68" s="431"/>
      <c r="NWP68" s="431"/>
      <c r="NWQ68" s="431"/>
      <c r="NWR68" s="431"/>
      <c r="NWS68" s="431"/>
      <c r="NWT68" s="431"/>
      <c r="NWU68" s="431"/>
      <c r="NWV68" s="431"/>
      <c r="NWW68" s="431"/>
      <c r="NWX68" s="431"/>
      <c r="NWY68" s="431"/>
      <c r="NWZ68" s="431"/>
      <c r="NXA68" s="431"/>
      <c r="NXB68" s="431"/>
      <c r="NXC68" s="431"/>
      <c r="NXD68" s="431"/>
      <c r="NXE68" s="431"/>
      <c r="NXF68" s="431"/>
      <c r="NXG68" s="431"/>
      <c r="NXH68" s="431"/>
      <c r="NXI68" s="431"/>
      <c r="NXJ68" s="431"/>
      <c r="NXK68" s="431"/>
      <c r="NXL68" s="431"/>
      <c r="NXM68" s="431"/>
      <c r="NXN68" s="431"/>
      <c r="NXO68" s="431"/>
      <c r="NXP68" s="431"/>
      <c r="NXQ68" s="431"/>
      <c r="NXR68" s="431"/>
      <c r="NXS68" s="431"/>
      <c r="NXT68" s="431"/>
      <c r="NXU68" s="431"/>
      <c r="NXV68" s="431"/>
      <c r="NXW68" s="431"/>
      <c r="NXX68" s="431"/>
      <c r="NXY68" s="431"/>
      <c r="NXZ68" s="431"/>
      <c r="NYA68" s="431"/>
      <c r="NYB68" s="431"/>
      <c r="NYC68" s="431"/>
      <c r="NYD68" s="431"/>
      <c r="NYE68" s="431"/>
      <c r="NYF68" s="431"/>
      <c r="NYG68" s="431"/>
      <c r="NYH68" s="431"/>
      <c r="NYI68" s="431"/>
      <c r="NYJ68" s="431"/>
      <c r="NYK68" s="431"/>
      <c r="NYL68" s="431"/>
      <c r="NYM68" s="431"/>
      <c r="NYN68" s="431"/>
      <c r="NYO68" s="431"/>
      <c r="NYP68" s="431"/>
      <c r="NYQ68" s="431"/>
      <c r="NYR68" s="431"/>
      <c r="NYS68" s="431"/>
      <c r="NYT68" s="431"/>
      <c r="NYU68" s="431"/>
      <c r="NYV68" s="431"/>
      <c r="NYW68" s="431"/>
      <c r="NYX68" s="431"/>
      <c r="NYY68" s="431"/>
      <c r="NYZ68" s="431"/>
      <c r="NZA68" s="431"/>
      <c r="NZB68" s="431"/>
      <c r="NZC68" s="431"/>
      <c r="NZD68" s="431"/>
      <c r="NZE68" s="431"/>
      <c r="NZF68" s="431"/>
      <c r="NZG68" s="431"/>
      <c r="NZH68" s="431"/>
      <c r="NZI68" s="431"/>
      <c r="NZJ68" s="431"/>
      <c r="NZK68" s="431"/>
      <c r="NZL68" s="431"/>
      <c r="NZM68" s="431"/>
      <c r="NZN68" s="431"/>
      <c r="NZO68" s="431"/>
      <c r="NZP68" s="431"/>
      <c r="NZQ68" s="431"/>
      <c r="NZR68" s="431"/>
      <c r="NZS68" s="431"/>
      <c r="NZT68" s="431"/>
      <c r="NZU68" s="431"/>
      <c r="NZV68" s="431"/>
      <c r="NZW68" s="431"/>
      <c r="NZX68" s="431"/>
      <c r="NZY68" s="431"/>
      <c r="NZZ68" s="431"/>
      <c r="OAA68" s="431"/>
      <c r="OAB68" s="431"/>
      <c r="OAC68" s="431"/>
      <c r="OAD68" s="431"/>
      <c r="OAE68" s="431"/>
      <c r="OAF68" s="431"/>
      <c r="OAG68" s="431"/>
      <c r="OAH68" s="431"/>
      <c r="OAI68" s="431"/>
      <c r="OAJ68" s="431"/>
      <c r="OAK68" s="431"/>
      <c r="OAL68" s="431"/>
      <c r="OAM68" s="431"/>
      <c r="OAN68" s="431"/>
      <c r="OAO68" s="431"/>
      <c r="OAP68" s="431"/>
      <c r="OAQ68" s="431"/>
      <c r="OAR68" s="431"/>
      <c r="OAS68" s="431"/>
      <c r="OAT68" s="431"/>
      <c r="OAU68" s="431"/>
      <c r="OAV68" s="431"/>
      <c r="OAW68" s="431"/>
      <c r="OAX68" s="431"/>
      <c r="OAY68" s="431"/>
      <c r="OAZ68" s="431"/>
      <c r="OBA68" s="431"/>
      <c r="OBB68" s="431"/>
      <c r="OBC68" s="431"/>
      <c r="OBD68" s="431"/>
      <c r="OBE68" s="431"/>
      <c r="OBF68" s="431"/>
      <c r="OBG68" s="431"/>
      <c r="OBH68" s="431"/>
      <c r="OBI68" s="431"/>
      <c r="OBJ68" s="431"/>
      <c r="OBK68" s="431"/>
      <c r="OBL68" s="431"/>
      <c r="OBM68" s="431"/>
      <c r="OBN68" s="431"/>
      <c r="OBO68" s="431"/>
      <c r="OBP68" s="431"/>
      <c r="OBQ68" s="431"/>
      <c r="OBR68" s="431"/>
      <c r="OBS68" s="431"/>
      <c r="OBT68" s="431"/>
      <c r="OBU68" s="431"/>
      <c r="OBV68" s="431"/>
      <c r="OBW68" s="431"/>
      <c r="OBX68" s="431"/>
      <c r="OBY68" s="431"/>
      <c r="OBZ68" s="431"/>
      <c r="OCA68" s="431"/>
      <c r="OCB68" s="431"/>
      <c r="OCC68" s="431"/>
      <c r="OCD68" s="431"/>
      <c r="OCE68" s="431"/>
      <c r="OCF68" s="431"/>
      <c r="OCG68" s="431"/>
      <c r="OCH68" s="431"/>
      <c r="OCI68" s="431"/>
      <c r="OCJ68" s="431"/>
      <c r="OCK68" s="431"/>
      <c r="OCL68" s="431"/>
      <c r="OCM68" s="431"/>
      <c r="OCN68" s="431"/>
      <c r="OCO68" s="431"/>
      <c r="OCP68" s="431"/>
      <c r="OCQ68" s="431"/>
      <c r="OCR68" s="431"/>
      <c r="OCS68" s="431"/>
      <c r="OCT68" s="431"/>
      <c r="OCU68" s="431"/>
      <c r="OCV68" s="431"/>
      <c r="OCW68" s="431"/>
      <c r="OCX68" s="431"/>
      <c r="OCY68" s="431"/>
      <c r="OCZ68" s="431"/>
      <c r="ODA68" s="431"/>
      <c r="ODB68" s="431"/>
      <c r="ODC68" s="431"/>
      <c r="ODD68" s="431"/>
      <c r="ODE68" s="431"/>
      <c r="ODF68" s="431"/>
      <c r="ODG68" s="431"/>
      <c r="ODH68" s="431"/>
      <c r="ODI68" s="431"/>
      <c r="ODJ68" s="431"/>
      <c r="ODK68" s="431"/>
      <c r="ODL68" s="431"/>
      <c r="ODM68" s="431"/>
      <c r="ODN68" s="431"/>
      <c r="ODO68" s="431"/>
      <c r="ODP68" s="431"/>
      <c r="ODQ68" s="431"/>
      <c r="ODR68" s="431"/>
      <c r="ODS68" s="431"/>
      <c r="ODT68" s="431"/>
      <c r="ODU68" s="431"/>
      <c r="ODV68" s="431"/>
      <c r="ODW68" s="431"/>
      <c r="ODX68" s="431"/>
      <c r="ODY68" s="431"/>
      <c r="ODZ68" s="431"/>
      <c r="OEA68" s="431"/>
      <c r="OEB68" s="431"/>
      <c r="OEC68" s="431"/>
      <c r="OED68" s="431"/>
      <c r="OEE68" s="431"/>
      <c r="OEF68" s="431"/>
      <c r="OEG68" s="431"/>
      <c r="OEH68" s="431"/>
      <c r="OEI68" s="431"/>
      <c r="OEJ68" s="431"/>
      <c r="OEK68" s="431"/>
      <c r="OEL68" s="431"/>
      <c r="OEM68" s="431"/>
      <c r="OEN68" s="431"/>
      <c r="OEO68" s="431"/>
      <c r="OEP68" s="431"/>
      <c r="OEQ68" s="431"/>
      <c r="OER68" s="431"/>
      <c r="OES68" s="431"/>
      <c r="OET68" s="431"/>
      <c r="OEU68" s="431"/>
      <c r="OEV68" s="431"/>
      <c r="OEW68" s="431"/>
      <c r="OEX68" s="431"/>
      <c r="OEY68" s="431"/>
      <c r="OEZ68" s="431"/>
      <c r="OFA68" s="431"/>
      <c r="OFB68" s="431"/>
      <c r="OFC68" s="431"/>
      <c r="OFD68" s="431"/>
      <c r="OFE68" s="431"/>
      <c r="OFF68" s="431"/>
      <c r="OFG68" s="431"/>
      <c r="OFH68" s="431"/>
      <c r="OFI68" s="431"/>
      <c r="OFJ68" s="431"/>
      <c r="OFK68" s="431"/>
      <c r="OFL68" s="431"/>
      <c r="OFM68" s="431"/>
      <c r="OFN68" s="431"/>
      <c r="OFO68" s="431"/>
      <c r="OFP68" s="431"/>
      <c r="OFQ68" s="431"/>
      <c r="OFR68" s="431"/>
      <c r="OFS68" s="431"/>
      <c r="OFT68" s="431"/>
      <c r="OFU68" s="431"/>
      <c r="OFV68" s="431"/>
      <c r="OFW68" s="431"/>
      <c r="OFX68" s="431"/>
      <c r="OFY68" s="431"/>
      <c r="OFZ68" s="431"/>
      <c r="OGA68" s="431"/>
      <c r="OGB68" s="431"/>
      <c r="OGC68" s="431"/>
      <c r="OGD68" s="431"/>
      <c r="OGE68" s="431"/>
      <c r="OGF68" s="431"/>
      <c r="OGG68" s="431"/>
      <c r="OGH68" s="431"/>
      <c r="OGI68" s="431"/>
      <c r="OGJ68" s="431"/>
      <c r="OGK68" s="431"/>
      <c r="OGL68" s="431"/>
      <c r="OGM68" s="431"/>
      <c r="OGN68" s="431"/>
      <c r="OGO68" s="431"/>
      <c r="OGP68" s="431"/>
      <c r="OGQ68" s="431"/>
      <c r="OGR68" s="431"/>
      <c r="OGS68" s="431"/>
      <c r="OGT68" s="431"/>
      <c r="OGU68" s="431"/>
      <c r="OGV68" s="431"/>
      <c r="OGW68" s="431"/>
      <c r="OGX68" s="431"/>
      <c r="OGY68" s="431"/>
      <c r="OGZ68" s="431"/>
      <c r="OHA68" s="431"/>
      <c r="OHB68" s="431"/>
      <c r="OHC68" s="431"/>
      <c r="OHD68" s="431"/>
      <c r="OHE68" s="431"/>
      <c r="OHF68" s="431"/>
      <c r="OHG68" s="431"/>
      <c r="OHH68" s="431"/>
      <c r="OHI68" s="431"/>
      <c r="OHJ68" s="431"/>
      <c r="OHK68" s="431"/>
      <c r="OHL68" s="431"/>
      <c r="OHM68" s="431"/>
      <c r="OHN68" s="431"/>
      <c r="OHO68" s="431"/>
      <c r="OHP68" s="431"/>
      <c r="OHQ68" s="431"/>
      <c r="OHR68" s="431"/>
      <c r="OHS68" s="431"/>
      <c r="OHT68" s="431"/>
      <c r="OHU68" s="431"/>
      <c r="OHV68" s="431"/>
      <c r="OHW68" s="431"/>
      <c r="OHX68" s="431"/>
      <c r="OHY68" s="431"/>
      <c r="OHZ68" s="431"/>
      <c r="OIA68" s="431"/>
      <c r="OIB68" s="431"/>
      <c r="OIC68" s="431"/>
      <c r="OID68" s="431"/>
      <c r="OIE68" s="431"/>
      <c r="OIF68" s="431"/>
      <c r="OIG68" s="431"/>
      <c r="OIH68" s="431"/>
      <c r="OII68" s="431"/>
      <c r="OIJ68" s="431"/>
      <c r="OIK68" s="431"/>
      <c r="OIL68" s="431"/>
      <c r="OIM68" s="431"/>
      <c r="OIN68" s="431"/>
      <c r="OIO68" s="431"/>
      <c r="OIP68" s="431"/>
      <c r="OIQ68" s="431"/>
      <c r="OIR68" s="431"/>
      <c r="OIS68" s="431"/>
      <c r="OIT68" s="431"/>
      <c r="OIU68" s="431"/>
      <c r="OIV68" s="431"/>
      <c r="OIW68" s="431"/>
      <c r="OIX68" s="431"/>
      <c r="OIY68" s="431"/>
      <c r="OIZ68" s="431"/>
      <c r="OJA68" s="431"/>
      <c r="OJB68" s="431"/>
      <c r="OJC68" s="431"/>
      <c r="OJD68" s="431"/>
      <c r="OJE68" s="431"/>
      <c r="OJF68" s="431"/>
      <c r="OJG68" s="431"/>
      <c r="OJH68" s="431"/>
      <c r="OJI68" s="431"/>
      <c r="OJJ68" s="431"/>
      <c r="OJK68" s="431"/>
      <c r="OJL68" s="431"/>
      <c r="OJM68" s="431"/>
      <c r="OJN68" s="431"/>
      <c r="OJO68" s="431"/>
      <c r="OJP68" s="431"/>
      <c r="OJQ68" s="431"/>
      <c r="OJR68" s="431"/>
      <c r="OJS68" s="431"/>
      <c r="OJT68" s="431"/>
      <c r="OJU68" s="431"/>
      <c r="OJV68" s="431"/>
      <c r="OJW68" s="431"/>
      <c r="OJX68" s="431"/>
      <c r="OJY68" s="431"/>
      <c r="OJZ68" s="431"/>
      <c r="OKA68" s="431"/>
      <c r="OKB68" s="431"/>
      <c r="OKC68" s="431"/>
      <c r="OKD68" s="431"/>
      <c r="OKE68" s="431"/>
      <c r="OKF68" s="431"/>
      <c r="OKG68" s="431"/>
      <c r="OKH68" s="431"/>
      <c r="OKI68" s="431"/>
      <c r="OKJ68" s="431"/>
      <c r="OKK68" s="431"/>
      <c r="OKL68" s="431"/>
      <c r="OKM68" s="431"/>
      <c r="OKN68" s="431"/>
      <c r="OKO68" s="431"/>
      <c r="OKP68" s="431"/>
      <c r="OKQ68" s="431"/>
      <c r="OKR68" s="431"/>
      <c r="OKS68" s="431"/>
      <c r="OKT68" s="431"/>
      <c r="OKU68" s="431"/>
      <c r="OKV68" s="431"/>
      <c r="OKW68" s="431"/>
      <c r="OKX68" s="431"/>
      <c r="OKY68" s="431"/>
      <c r="OKZ68" s="431"/>
      <c r="OLA68" s="431"/>
      <c r="OLB68" s="431"/>
      <c r="OLC68" s="431"/>
      <c r="OLD68" s="431"/>
      <c r="OLE68" s="431"/>
      <c r="OLF68" s="431"/>
      <c r="OLG68" s="431"/>
      <c r="OLH68" s="431"/>
      <c r="OLI68" s="431"/>
      <c r="OLJ68" s="431"/>
      <c r="OLK68" s="431"/>
      <c r="OLL68" s="431"/>
      <c r="OLM68" s="431"/>
      <c r="OLN68" s="431"/>
      <c r="OLO68" s="431"/>
      <c r="OLP68" s="431"/>
      <c r="OLQ68" s="431"/>
      <c r="OLR68" s="431"/>
      <c r="OLS68" s="431"/>
      <c r="OLT68" s="431"/>
      <c r="OLU68" s="431"/>
      <c r="OLV68" s="431"/>
      <c r="OLW68" s="431"/>
      <c r="OLX68" s="431"/>
      <c r="OLY68" s="431"/>
      <c r="OLZ68" s="431"/>
      <c r="OMA68" s="431"/>
      <c r="OMB68" s="431"/>
      <c r="OMC68" s="431"/>
      <c r="OMD68" s="431"/>
      <c r="OME68" s="431"/>
      <c r="OMF68" s="431"/>
      <c r="OMG68" s="431"/>
      <c r="OMH68" s="431"/>
      <c r="OMI68" s="431"/>
      <c r="OMJ68" s="431"/>
      <c r="OMK68" s="431"/>
      <c r="OML68" s="431"/>
      <c r="OMM68" s="431"/>
      <c r="OMN68" s="431"/>
      <c r="OMO68" s="431"/>
      <c r="OMP68" s="431"/>
      <c r="OMQ68" s="431"/>
      <c r="OMR68" s="431"/>
      <c r="OMS68" s="431"/>
      <c r="OMT68" s="431"/>
      <c r="OMU68" s="431"/>
      <c r="OMV68" s="431"/>
      <c r="OMW68" s="431"/>
      <c r="OMX68" s="431"/>
      <c r="OMY68" s="431"/>
      <c r="OMZ68" s="431"/>
      <c r="ONA68" s="431"/>
      <c r="ONB68" s="431"/>
      <c r="ONC68" s="431"/>
      <c r="OND68" s="431"/>
      <c r="ONE68" s="431"/>
      <c r="ONF68" s="431"/>
      <c r="ONG68" s="431"/>
      <c r="ONH68" s="431"/>
      <c r="ONI68" s="431"/>
      <c r="ONJ68" s="431"/>
      <c r="ONK68" s="431"/>
      <c r="ONL68" s="431"/>
      <c r="ONM68" s="431"/>
      <c r="ONN68" s="431"/>
      <c r="ONO68" s="431"/>
      <c r="ONP68" s="431"/>
      <c r="ONQ68" s="431"/>
      <c r="ONR68" s="431"/>
      <c r="ONS68" s="431"/>
      <c r="ONT68" s="431"/>
      <c r="ONU68" s="431"/>
      <c r="ONV68" s="431"/>
      <c r="ONW68" s="431"/>
      <c r="ONX68" s="431"/>
      <c r="ONY68" s="431"/>
      <c r="ONZ68" s="431"/>
      <c r="OOA68" s="431"/>
      <c r="OOB68" s="431"/>
      <c r="OOC68" s="431"/>
      <c r="OOD68" s="431"/>
      <c r="OOE68" s="431"/>
      <c r="OOF68" s="431"/>
      <c r="OOG68" s="431"/>
      <c r="OOH68" s="431"/>
      <c r="OOI68" s="431"/>
      <c r="OOJ68" s="431"/>
      <c r="OOK68" s="431"/>
      <c r="OOL68" s="431"/>
      <c r="OOM68" s="431"/>
      <c r="OON68" s="431"/>
      <c r="OOO68" s="431"/>
      <c r="OOP68" s="431"/>
      <c r="OOQ68" s="431"/>
      <c r="OOR68" s="431"/>
      <c r="OOS68" s="431"/>
      <c r="OOT68" s="431"/>
      <c r="OOU68" s="431"/>
      <c r="OOV68" s="431"/>
      <c r="OOW68" s="431"/>
      <c r="OOX68" s="431"/>
      <c r="OOY68" s="431"/>
      <c r="OOZ68" s="431"/>
      <c r="OPA68" s="431"/>
      <c r="OPB68" s="431"/>
      <c r="OPC68" s="431"/>
      <c r="OPD68" s="431"/>
      <c r="OPE68" s="431"/>
      <c r="OPF68" s="431"/>
      <c r="OPG68" s="431"/>
      <c r="OPH68" s="431"/>
      <c r="OPI68" s="431"/>
      <c r="OPJ68" s="431"/>
      <c r="OPK68" s="431"/>
      <c r="OPL68" s="431"/>
      <c r="OPM68" s="431"/>
      <c r="OPN68" s="431"/>
      <c r="OPO68" s="431"/>
      <c r="OPP68" s="431"/>
      <c r="OPQ68" s="431"/>
      <c r="OPR68" s="431"/>
      <c r="OPS68" s="431"/>
      <c r="OPT68" s="431"/>
      <c r="OPU68" s="431"/>
      <c r="OPV68" s="431"/>
      <c r="OPW68" s="431"/>
      <c r="OPX68" s="431"/>
      <c r="OPY68" s="431"/>
      <c r="OPZ68" s="431"/>
      <c r="OQA68" s="431"/>
      <c r="OQB68" s="431"/>
      <c r="OQC68" s="431"/>
      <c r="OQD68" s="431"/>
      <c r="OQE68" s="431"/>
      <c r="OQF68" s="431"/>
      <c r="OQG68" s="431"/>
      <c r="OQH68" s="431"/>
      <c r="OQI68" s="431"/>
      <c r="OQJ68" s="431"/>
      <c r="OQK68" s="431"/>
      <c r="OQL68" s="431"/>
      <c r="OQM68" s="431"/>
      <c r="OQN68" s="431"/>
      <c r="OQO68" s="431"/>
      <c r="OQP68" s="431"/>
      <c r="OQQ68" s="431"/>
      <c r="OQR68" s="431"/>
      <c r="OQS68" s="431"/>
      <c r="OQT68" s="431"/>
      <c r="OQU68" s="431"/>
      <c r="OQV68" s="431"/>
      <c r="OQW68" s="431"/>
      <c r="OQX68" s="431"/>
      <c r="OQY68" s="431"/>
      <c r="OQZ68" s="431"/>
      <c r="ORA68" s="431"/>
      <c r="ORB68" s="431"/>
      <c r="ORC68" s="431"/>
      <c r="ORD68" s="431"/>
      <c r="ORE68" s="431"/>
      <c r="ORF68" s="431"/>
      <c r="ORG68" s="431"/>
      <c r="ORH68" s="431"/>
      <c r="ORI68" s="431"/>
      <c r="ORJ68" s="431"/>
      <c r="ORK68" s="431"/>
      <c r="ORL68" s="431"/>
      <c r="ORM68" s="431"/>
      <c r="ORN68" s="431"/>
      <c r="ORO68" s="431"/>
      <c r="ORP68" s="431"/>
      <c r="ORQ68" s="431"/>
      <c r="ORR68" s="431"/>
      <c r="ORS68" s="431"/>
      <c r="ORT68" s="431"/>
      <c r="ORU68" s="431"/>
      <c r="ORV68" s="431"/>
      <c r="ORW68" s="431"/>
      <c r="ORX68" s="431"/>
      <c r="ORY68" s="431"/>
      <c r="ORZ68" s="431"/>
      <c r="OSA68" s="431"/>
      <c r="OSB68" s="431"/>
      <c r="OSC68" s="431"/>
      <c r="OSD68" s="431"/>
      <c r="OSE68" s="431"/>
      <c r="OSF68" s="431"/>
      <c r="OSG68" s="431"/>
      <c r="OSH68" s="431"/>
      <c r="OSI68" s="431"/>
      <c r="OSJ68" s="431"/>
      <c r="OSK68" s="431"/>
      <c r="OSL68" s="431"/>
      <c r="OSM68" s="431"/>
      <c r="OSN68" s="431"/>
      <c r="OSO68" s="431"/>
      <c r="OSP68" s="431"/>
      <c r="OSQ68" s="431"/>
      <c r="OSR68" s="431"/>
      <c r="OSS68" s="431"/>
      <c r="OST68" s="431"/>
      <c r="OSU68" s="431"/>
      <c r="OSV68" s="431"/>
      <c r="OSW68" s="431"/>
      <c r="OSX68" s="431"/>
      <c r="OSY68" s="431"/>
      <c r="OSZ68" s="431"/>
      <c r="OTA68" s="431"/>
      <c r="OTB68" s="431"/>
      <c r="OTC68" s="431"/>
      <c r="OTD68" s="431"/>
      <c r="OTE68" s="431"/>
      <c r="OTF68" s="431"/>
      <c r="OTG68" s="431"/>
      <c r="OTH68" s="431"/>
      <c r="OTI68" s="431"/>
      <c r="OTJ68" s="431"/>
      <c r="OTK68" s="431"/>
      <c r="OTL68" s="431"/>
      <c r="OTM68" s="431"/>
      <c r="OTN68" s="431"/>
      <c r="OTO68" s="431"/>
      <c r="OTP68" s="431"/>
      <c r="OTQ68" s="431"/>
      <c r="OTR68" s="431"/>
      <c r="OTS68" s="431"/>
      <c r="OTT68" s="431"/>
      <c r="OTU68" s="431"/>
      <c r="OTV68" s="431"/>
      <c r="OTW68" s="431"/>
      <c r="OTX68" s="431"/>
      <c r="OTY68" s="431"/>
      <c r="OTZ68" s="431"/>
      <c r="OUA68" s="431"/>
      <c r="OUB68" s="431"/>
      <c r="OUC68" s="431"/>
      <c r="OUD68" s="431"/>
      <c r="OUE68" s="431"/>
      <c r="OUF68" s="431"/>
      <c r="OUG68" s="431"/>
      <c r="OUH68" s="431"/>
      <c r="OUI68" s="431"/>
      <c r="OUJ68" s="431"/>
      <c r="OUK68" s="431"/>
      <c r="OUL68" s="431"/>
      <c r="OUM68" s="431"/>
      <c r="OUN68" s="431"/>
      <c r="OUO68" s="431"/>
      <c r="OUP68" s="431"/>
      <c r="OUQ68" s="431"/>
      <c r="OUR68" s="431"/>
      <c r="OUS68" s="431"/>
      <c r="OUT68" s="431"/>
      <c r="OUU68" s="431"/>
      <c r="OUV68" s="431"/>
      <c r="OUW68" s="431"/>
      <c r="OUX68" s="431"/>
      <c r="OUY68" s="431"/>
      <c r="OUZ68" s="431"/>
      <c r="OVA68" s="431"/>
      <c r="OVB68" s="431"/>
      <c r="OVC68" s="431"/>
      <c r="OVD68" s="431"/>
      <c r="OVE68" s="431"/>
      <c r="OVF68" s="431"/>
      <c r="OVG68" s="431"/>
      <c r="OVH68" s="431"/>
      <c r="OVI68" s="431"/>
      <c r="OVJ68" s="431"/>
      <c r="OVK68" s="431"/>
      <c r="OVL68" s="431"/>
      <c r="OVM68" s="431"/>
      <c r="OVN68" s="431"/>
      <c r="OVO68" s="431"/>
      <c r="OVP68" s="431"/>
      <c r="OVQ68" s="431"/>
      <c r="OVR68" s="431"/>
      <c r="OVS68" s="431"/>
      <c r="OVT68" s="431"/>
      <c r="OVU68" s="431"/>
      <c r="OVV68" s="431"/>
      <c r="OVW68" s="431"/>
      <c r="OVX68" s="431"/>
      <c r="OVY68" s="431"/>
      <c r="OVZ68" s="431"/>
      <c r="OWA68" s="431"/>
      <c r="OWB68" s="431"/>
      <c r="OWC68" s="431"/>
      <c r="OWD68" s="431"/>
      <c r="OWE68" s="431"/>
      <c r="OWF68" s="431"/>
      <c r="OWG68" s="431"/>
      <c r="OWH68" s="431"/>
      <c r="OWI68" s="431"/>
      <c r="OWJ68" s="431"/>
      <c r="OWK68" s="431"/>
      <c r="OWL68" s="431"/>
      <c r="OWM68" s="431"/>
      <c r="OWN68" s="431"/>
      <c r="OWO68" s="431"/>
      <c r="OWP68" s="431"/>
      <c r="OWQ68" s="431"/>
      <c r="OWR68" s="431"/>
      <c r="OWS68" s="431"/>
      <c r="OWT68" s="431"/>
      <c r="OWU68" s="431"/>
      <c r="OWV68" s="431"/>
      <c r="OWW68" s="431"/>
      <c r="OWX68" s="431"/>
      <c r="OWY68" s="431"/>
      <c r="OWZ68" s="431"/>
      <c r="OXA68" s="431"/>
      <c r="OXB68" s="431"/>
      <c r="OXC68" s="431"/>
      <c r="OXD68" s="431"/>
      <c r="OXE68" s="431"/>
      <c r="OXF68" s="431"/>
      <c r="OXG68" s="431"/>
      <c r="OXH68" s="431"/>
      <c r="OXI68" s="431"/>
      <c r="OXJ68" s="431"/>
      <c r="OXK68" s="431"/>
      <c r="OXL68" s="431"/>
      <c r="OXM68" s="431"/>
      <c r="OXN68" s="431"/>
      <c r="OXO68" s="431"/>
      <c r="OXP68" s="431"/>
      <c r="OXQ68" s="431"/>
      <c r="OXR68" s="431"/>
      <c r="OXS68" s="431"/>
      <c r="OXT68" s="431"/>
      <c r="OXU68" s="431"/>
      <c r="OXV68" s="431"/>
      <c r="OXW68" s="431"/>
      <c r="OXX68" s="431"/>
      <c r="OXY68" s="431"/>
      <c r="OXZ68" s="431"/>
      <c r="OYA68" s="431"/>
      <c r="OYB68" s="431"/>
      <c r="OYC68" s="431"/>
      <c r="OYD68" s="431"/>
      <c r="OYE68" s="431"/>
      <c r="OYF68" s="431"/>
      <c r="OYG68" s="431"/>
      <c r="OYH68" s="431"/>
      <c r="OYI68" s="431"/>
      <c r="OYJ68" s="431"/>
      <c r="OYK68" s="431"/>
      <c r="OYL68" s="431"/>
      <c r="OYM68" s="431"/>
      <c r="OYN68" s="431"/>
      <c r="OYO68" s="431"/>
      <c r="OYP68" s="431"/>
      <c r="OYQ68" s="431"/>
      <c r="OYR68" s="431"/>
      <c r="OYS68" s="431"/>
      <c r="OYT68" s="431"/>
      <c r="OYU68" s="431"/>
      <c r="OYV68" s="431"/>
      <c r="OYW68" s="431"/>
      <c r="OYX68" s="431"/>
      <c r="OYY68" s="431"/>
      <c r="OYZ68" s="431"/>
      <c r="OZA68" s="431"/>
      <c r="OZB68" s="431"/>
      <c r="OZC68" s="431"/>
      <c r="OZD68" s="431"/>
      <c r="OZE68" s="431"/>
      <c r="OZF68" s="431"/>
      <c r="OZG68" s="431"/>
      <c r="OZH68" s="431"/>
      <c r="OZI68" s="431"/>
      <c r="OZJ68" s="431"/>
      <c r="OZK68" s="431"/>
      <c r="OZL68" s="431"/>
      <c r="OZM68" s="431"/>
      <c r="OZN68" s="431"/>
      <c r="OZO68" s="431"/>
      <c r="OZP68" s="431"/>
      <c r="OZQ68" s="431"/>
      <c r="OZR68" s="431"/>
      <c r="OZS68" s="431"/>
      <c r="OZT68" s="431"/>
      <c r="OZU68" s="431"/>
      <c r="OZV68" s="431"/>
      <c r="OZW68" s="431"/>
      <c r="OZX68" s="431"/>
      <c r="OZY68" s="431"/>
      <c r="OZZ68" s="431"/>
      <c r="PAA68" s="431"/>
      <c r="PAB68" s="431"/>
      <c r="PAC68" s="431"/>
      <c r="PAD68" s="431"/>
      <c r="PAE68" s="431"/>
      <c r="PAF68" s="431"/>
      <c r="PAG68" s="431"/>
      <c r="PAH68" s="431"/>
      <c r="PAI68" s="431"/>
      <c r="PAJ68" s="431"/>
      <c r="PAK68" s="431"/>
      <c r="PAL68" s="431"/>
      <c r="PAM68" s="431"/>
      <c r="PAN68" s="431"/>
      <c r="PAO68" s="431"/>
      <c r="PAP68" s="431"/>
      <c r="PAQ68" s="431"/>
      <c r="PAR68" s="431"/>
      <c r="PAS68" s="431"/>
      <c r="PAT68" s="431"/>
      <c r="PAU68" s="431"/>
      <c r="PAV68" s="431"/>
      <c r="PAW68" s="431"/>
      <c r="PAX68" s="431"/>
      <c r="PAY68" s="431"/>
      <c r="PAZ68" s="431"/>
      <c r="PBA68" s="431"/>
      <c r="PBB68" s="431"/>
      <c r="PBC68" s="431"/>
      <c r="PBD68" s="431"/>
      <c r="PBE68" s="431"/>
      <c r="PBF68" s="431"/>
      <c r="PBG68" s="431"/>
      <c r="PBH68" s="431"/>
      <c r="PBI68" s="431"/>
      <c r="PBJ68" s="431"/>
      <c r="PBK68" s="431"/>
      <c r="PBL68" s="431"/>
      <c r="PBM68" s="431"/>
      <c r="PBN68" s="431"/>
      <c r="PBO68" s="431"/>
      <c r="PBP68" s="431"/>
      <c r="PBQ68" s="431"/>
      <c r="PBR68" s="431"/>
      <c r="PBS68" s="431"/>
      <c r="PBT68" s="431"/>
      <c r="PBU68" s="431"/>
      <c r="PBV68" s="431"/>
      <c r="PBW68" s="431"/>
      <c r="PBX68" s="431"/>
      <c r="PBY68" s="431"/>
      <c r="PBZ68" s="431"/>
      <c r="PCA68" s="431"/>
      <c r="PCB68" s="431"/>
      <c r="PCC68" s="431"/>
      <c r="PCD68" s="431"/>
      <c r="PCE68" s="431"/>
      <c r="PCF68" s="431"/>
      <c r="PCG68" s="431"/>
      <c r="PCH68" s="431"/>
      <c r="PCI68" s="431"/>
      <c r="PCJ68" s="431"/>
      <c r="PCK68" s="431"/>
      <c r="PCL68" s="431"/>
      <c r="PCM68" s="431"/>
      <c r="PCN68" s="431"/>
      <c r="PCO68" s="431"/>
      <c r="PCP68" s="431"/>
      <c r="PCQ68" s="431"/>
      <c r="PCR68" s="431"/>
      <c r="PCS68" s="431"/>
      <c r="PCT68" s="431"/>
      <c r="PCU68" s="431"/>
      <c r="PCV68" s="431"/>
      <c r="PCW68" s="431"/>
      <c r="PCX68" s="431"/>
      <c r="PCY68" s="431"/>
      <c r="PCZ68" s="431"/>
      <c r="PDA68" s="431"/>
      <c r="PDB68" s="431"/>
      <c r="PDC68" s="431"/>
      <c r="PDD68" s="431"/>
      <c r="PDE68" s="431"/>
      <c r="PDF68" s="431"/>
      <c r="PDG68" s="431"/>
      <c r="PDH68" s="431"/>
      <c r="PDI68" s="431"/>
      <c r="PDJ68" s="431"/>
      <c r="PDK68" s="431"/>
      <c r="PDL68" s="431"/>
      <c r="PDM68" s="431"/>
      <c r="PDN68" s="431"/>
      <c r="PDO68" s="431"/>
      <c r="PDP68" s="431"/>
      <c r="PDQ68" s="431"/>
      <c r="PDR68" s="431"/>
      <c r="PDS68" s="431"/>
      <c r="PDT68" s="431"/>
      <c r="PDU68" s="431"/>
      <c r="PDV68" s="431"/>
      <c r="PDW68" s="431"/>
      <c r="PDX68" s="431"/>
      <c r="PDY68" s="431"/>
      <c r="PDZ68" s="431"/>
      <c r="PEA68" s="431"/>
      <c r="PEB68" s="431"/>
      <c r="PEC68" s="431"/>
      <c r="PED68" s="431"/>
      <c r="PEE68" s="431"/>
      <c r="PEF68" s="431"/>
      <c r="PEG68" s="431"/>
      <c r="PEH68" s="431"/>
      <c r="PEI68" s="431"/>
      <c r="PEJ68" s="431"/>
      <c r="PEK68" s="431"/>
      <c r="PEL68" s="431"/>
      <c r="PEM68" s="431"/>
      <c r="PEN68" s="431"/>
      <c r="PEO68" s="431"/>
      <c r="PEP68" s="431"/>
      <c r="PEQ68" s="431"/>
      <c r="PER68" s="431"/>
      <c r="PES68" s="431"/>
      <c r="PET68" s="431"/>
      <c r="PEU68" s="431"/>
      <c r="PEV68" s="431"/>
      <c r="PEW68" s="431"/>
      <c r="PEX68" s="431"/>
      <c r="PEY68" s="431"/>
      <c r="PEZ68" s="431"/>
      <c r="PFA68" s="431"/>
      <c r="PFB68" s="431"/>
      <c r="PFC68" s="431"/>
      <c r="PFD68" s="431"/>
      <c r="PFE68" s="431"/>
      <c r="PFF68" s="431"/>
      <c r="PFG68" s="431"/>
      <c r="PFH68" s="431"/>
      <c r="PFI68" s="431"/>
      <c r="PFJ68" s="431"/>
      <c r="PFK68" s="431"/>
      <c r="PFL68" s="431"/>
      <c r="PFM68" s="431"/>
      <c r="PFN68" s="431"/>
      <c r="PFO68" s="431"/>
      <c r="PFP68" s="431"/>
      <c r="PFQ68" s="431"/>
      <c r="PFR68" s="431"/>
      <c r="PFS68" s="431"/>
      <c r="PFT68" s="431"/>
      <c r="PFU68" s="431"/>
      <c r="PFV68" s="431"/>
      <c r="PFW68" s="431"/>
      <c r="PFX68" s="431"/>
      <c r="PFY68" s="431"/>
      <c r="PFZ68" s="431"/>
      <c r="PGA68" s="431"/>
      <c r="PGB68" s="431"/>
      <c r="PGC68" s="431"/>
      <c r="PGD68" s="431"/>
      <c r="PGE68" s="431"/>
      <c r="PGF68" s="431"/>
      <c r="PGG68" s="431"/>
      <c r="PGH68" s="431"/>
      <c r="PGI68" s="431"/>
      <c r="PGJ68" s="431"/>
      <c r="PGK68" s="431"/>
      <c r="PGL68" s="431"/>
      <c r="PGM68" s="431"/>
      <c r="PGN68" s="431"/>
      <c r="PGO68" s="431"/>
      <c r="PGP68" s="431"/>
      <c r="PGQ68" s="431"/>
      <c r="PGR68" s="431"/>
      <c r="PGS68" s="431"/>
      <c r="PGT68" s="431"/>
      <c r="PGU68" s="431"/>
      <c r="PGV68" s="431"/>
      <c r="PGW68" s="431"/>
      <c r="PGX68" s="431"/>
      <c r="PGY68" s="431"/>
      <c r="PGZ68" s="431"/>
      <c r="PHA68" s="431"/>
      <c r="PHB68" s="431"/>
      <c r="PHC68" s="431"/>
      <c r="PHD68" s="431"/>
      <c r="PHE68" s="431"/>
      <c r="PHF68" s="431"/>
      <c r="PHG68" s="431"/>
      <c r="PHH68" s="431"/>
      <c r="PHI68" s="431"/>
      <c r="PHJ68" s="431"/>
      <c r="PHK68" s="431"/>
      <c r="PHL68" s="431"/>
      <c r="PHM68" s="431"/>
      <c r="PHN68" s="431"/>
      <c r="PHO68" s="431"/>
      <c r="PHP68" s="431"/>
      <c r="PHQ68" s="431"/>
      <c r="PHR68" s="431"/>
      <c r="PHS68" s="431"/>
      <c r="PHT68" s="431"/>
      <c r="PHU68" s="431"/>
      <c r="PHV68" s="431"/>
      <c r="PHW68" s="431"/>
      <c r="PHX68" s="431"/>
      <c r="PHY68" s="431"/>
      <c r="PHZ68" s="431"/>
      <c r="PIA68" s="431"/>
      <c r="PIB68" s="431"/>
      <c r="PIC68" s="431"/>
      <c r="PID68" s="431"/>
      <c r="PIE68" s="431"/>
      <c r="PIF68" s="431"/>
      <c r="PIG68" s="431"/>
      <c r="PIH68" s="431"/>
      <c r="PII68" s="431"/>
      <c r="PIJ68" s="431"/>
      <c r="PIK68" s="431"/>
      <c r="PIL68" s="431"/>
      <c r="PIM68" s="431"/>
      <c r="PIN68" s="431"/>
      <c r="PIO68" s="431"/>
      <c r="PIP68" s="431"/>
      <c r="PIQ68" s="431"/>
      <c r="PIR68" s="431"/>
      <c r="PIS68" s="431"/>
      <c r="PIT68" s="431"/>
      <c r="PIU68" s="431"/>
      <c r="PIV68" s="431"/>
      <c r="PIW68" s="431"/>
      <c r="PIX68" s="431"/>
      <c r="PIY68" s="431"/>
      <c r="PIZ68" s="431"/>
      <c r="PJA68" s="431"/>
      <c r="PJB68" s="431"/>
      <c r="PJC68" s="431"/>
      <c r="PJD68" s="431"/>
      <c r="PJE68" s="431"/>
      <c r="PJF68" s="431"/>
      <c r="PJG68" s="431"/>
      <c r="PJH68" s="431"/>
      <c r="PJI68" s="431"/>
      <c r="PJJ68" s="431"/>
      <c r="PJK68" s="431"/>
      <c r="PJL68" s="431"/>
      <c r="PJM68" s="431"/>
      <c r="PJN68" s="431"/>
      <c r="PJO68" s="431"/>
      <c r="PJP68" s="431"/>
      <c r="PJQ68" s="431"/>
      <c r="PJR68" s="431"/>
      <c r="PJS68" s="431"/>
      <c r="PJT68" s="431"/>
      <c r="PJU68" s="431"/>
      <c r="PJV68" s="431"/>
      <c r="PJW68" s="431"/>
      <c r="PJX68" s="431"/>
      <c r="PJY68" s="431"/>
      <c r="PJZ68" s="431"/>
      <c r="PKA68" s="431"/>
      <c r="PKB68" s="431"/>
      <c r="PKC68" s="431"/>
      <c r="PKD68" s="431"/>
      <c r="PKE68" s="431"/>
      <c r="PKF68" s="431"/>
      <c r="PKG68" s="431"/>
      <c r="PKH68" s="431"/>
      <c r="PKI68" s="431"/>
      <c r="PKJ68" s="431"/>
      <c r="PKK68" s="431"/>
      <c r="PKL68" s="431"/>
      <c r="PKM68" s="431"/>
      <c r="PKN68" s="431"/>
      <c r="PKO68" s="431"/>
      <c r="PKP68" s="431"/>
      <c r="PKQ68" s="431"/>
      <c r="PKR68" s="431"/>
      <c r="PKS68" s="431"/>
      <c r="PKT68" s="431"/>
      <c r="PKU68" s="431"/>
      <c r="PKV68" s="431"/>
      <c r="PKW68" s="431"/>
      <c r="PKX68" s="431"/>
      <c r="PKY68" s="431"/>
      <c r="PKZ68" s="431"/>
      <c r="PLA68" s="431"/>
      <c r="PLB68" s="431"/>
      <c r="PLC68" s="431"/>
      <c r="PLD68" s="431"/>
      <c r="PLE68" s="431"/>
      <c r="PLF68" s="431"/>
      <c r="PLG68" s="431"/>
      <c r="PLH68" s="431"/>
      <c r="PLI68" s="431"/>
      <c r="PLJ68" s="431"/>
      <c r="PLK68" s="431"/>
      <c r="PLL68" s="431"/>
      <c r="PLM68" s="431"/>
      <c r="PLN68" s="431"/>
      <c r="PLO68" s="431"/>
      <c r="PLP68" s="431"/>
      <c r="PLQ68" s="431"/>
      <c r="PLR68" s="431"/>
      <c r="PLS68" s="431"/>
      <c r="PLT68" s="431"/>
      <c r="PLU68" s="431"/>
      <c r="PLV68" s="431"/>
      <c r="PLW68" s="431"/>
      <c r="PLX68" s="431"/>
      <c r="PLY68" s="431"/>
      <c r="PLZ68" s="431"/>
      <c r="PMA68" s="431"/>
      <c r="PMB68" s="431"/>
      <c r="PMC68" s="431"/>
      <c r="PMD68" s="431"/>
      <c r="PME68" s="431"/>
      <c r="PMF68" s="431"/>
      <c r="PMG68" s="431"/>
      <c r="PMH68" s="431"/>
      <c r="PMI68" s="431"/>
      <c r="PMJ68" s="431"/>
      <c r="PMK68" s="431"/>
      <c r="PML68" s="431"/>
      <c r="PMM68" s="431"/>
      <c r="PMN68" s="431"/>
      <c r="PMO68" s="431"/>
      <c r="PMP68" s="431"/>
      <c r="PMQ68" s="431"/>
      <c r="PMR68" s="431"/>
      <c r="PMS68" s="431"/>
      <c r="PMT68" s="431"/>
      <c r="PMU68" s="431"/>
      <c r="PMV68" s="431"/>
      <c r="PMW68" s="431"/>
      <c r="PMX68" s="431"/>
      <c r="PMY68" s="431"/>
      <c r="PMZ68" s="431"/>
      <c r="PNA68" s="431"/>
      <c r="PNB68" s="431"/>
      <c r="PNC68" s="431"/>
      <c r="PND68" s="431"/>
      <c r="PNE68" s="431"/>
      <c r="PNF68" s="431"/>
      <c r="PNG68" s="431"/>
      <c r="PNH68" s="431"/>
      <c r="PNI68" s="431"/>
      <c r="PNJ68" s="431"/>
      <c r="PNK68" s="431"/>
      <c r="PNL68" s="431"/>
      <c r="PNM68" s="431"/>
      <c r="PNN68" s="431"/>
      <c r="PNO68" s="431"/>
      <c r="PNP68" s="431"/>
      <c r="PNQ68" s="431"/>
      <c r="PNR68" s="431"/>
      <c r="PNS68" s="431"/>
      <c r="PNT68" s="431"/>
      <c r="PNU68" s="431"/>
      <c r="PNV68" s="431"/>
      <c r="PNW68" s="431"/>
      <c r="PNX68" s="431"/>
      <c r="PNY68" s="431"/>
      <c r="PNZ68" s="431"/>
      <c r="POA68" s="431"/>
      <c r="POB68" s="431"/>
      <c r="POC68" s="431"/>
      <c r="POD68" s="431"/>
      <c r="POE68" s="431"/>
      <c r="POF68" s="431"/>
      <c r="POG68" s="431"/>
      <c r="POH68" s="431"/>
      <c r="POI68" s="431"/>
      <c r="POJ68" s="431"/>
      <c r="POK68" s="431"/>
      <c r="POL68" s="431"/>
      <c r="POM68" s="431"/>
      <c r="PON68" s="431"/>
      <c r="POO68" s="431"/>
      <c r="POP68" s="431"/>
      <c r="POQ68" s="431"/>
      <c r="POR68" s="431"/>
      <c r="POS68" s="431"/>
      <c r="POT68" s="431"/>
      <c r="POU68" s="431"/>
      <c r="POV68" s="431"/>
      <c r="POW68" s="431"/>
      <c r="POX68" s="431"/>
      <c r="POY68" s="431"/>
      <c r="POZ68" s="431"/>
      <c r="PPA68" s="431"/>
      <c r="PPB68" s="431"/>
      <c r="PPC68" s="431"/>
      <c r="PPD68" s="431"/>
      <c r="PPE68" s="431"/>
      <c r="PPF68" s="431"/>
      <c r="PPG68" s="431"/>
      <c r="PPH68" s="431"/>
      <c r="PPI68" s="431"/>
      <c r="PPJ68" s="431"/>
      <c r="PPK68" s="431"/>
      <c r="PPL68" s="431"/>
      <c r="PPM68" s="431"/>
      <c r="PPN68" s="431"/>
      <c r="PPO68" s="431"/>
      <c r="PPP68" s="431"/>
      <c r="PPQ68" s="431"/>
      <c r="PPR68" s="431"/>
      <c r="PPS68" s="431"/>
      <c r="PPT68" s="431"/>
      <c r="PPU68" s="431"/>
      <c r="PPV68" s="431"/>
      <c r="PPW68" s="431"/>
      <c r="PPX68" s="431"/>
      <c r="PPY68" s="431"/>
      <c r="PPZ68" s="431"/>
      <c r="PQA68" s="431"/>
      <c r="PQB68" s="431"/>
      <c r="PQC68" s="431"/>
      <c r="PQD68" s="431"/>
      <c r="PQE68" s="431"/>
      <c r="PQF68" s="431"/>
      <c r="PQG68" s="431"/>
      <c r="PQH68" s="431"/>
      <c r="PQI68" s="431"/>
      <c r="PQJ68" s="431"/>
      <c r="PQK68" s="431"/>
      <c r="PQL68" s="431"/>
      <c r="PQM68" s="431"/>
      <c r="PQN68" s="431"/>
      <c r="PQO68" s="431"/>
      <c r="PQP68" s="431"/>
      <c r="PQQ68" s="431"/>
      <c r="PQR68" s="431"/>
      <c r="PQS68" s="431"/>
      <c r="PQT68" s="431"/>
      <c r="PQU68" s="431"/>
      <c r="PQV68" s="431"/>
      <c r="PQW68" s="431"/>
      <c r="PQX68" s="431"/>
      <c r="PQY68" s="431"/>
      <c r="PQZ68" s="431"/>
      <c r="PRA68" s="431"/>
      <c r="PRB68" s="431"/>
      <c r="PRC68" s="431"/>
      <c r="PRD68" s="431"/>
      <c r="PRE68" s="431"/>
      <c r="PRF68" s="431"/>
      <c r="PRG68" s="431"/>
      <c r="PRH68" s="431"/>
      <c r="PRI68" s="431"/>
      <c r="PRJ68" s="431"/>
      <c r="PRK68" s="431"/>
      <c r="PRL68" s="431"/>
      <c r="PRM68" s="431"/>
      <c r="PRN68" s="431"/>
      <c r="PRO68" s="431"/>
      <c r="PRP68" s="431"/>
      <c r="PRQ68" s="431"/>
      <c r="PRR68" s="431"/>
      <c r="PRS68" s="431"/>
      <c r="PRT68" s="431"/>
      <c r="PRU68" s="431"/>
      <c r="PRV68" s="431"/>
      <c r="PRW68" s="431"/>
      <c r="PRX68" s="431"/>
      <c r="PRY68" s="431"/>
      <c r="PRZ68" s="431"/>
      <c r="PSA68" s="431"/>
      <c r="PSB68" s="431"/>
      <c r="PSC68" s="431"/>
      <c r="PSD68" s="431"/>
      <c r="PSE68" s="431"/>
      <c r="PSF68" s="431"/>
      <c r="PSG68" s="431"/>
      <c r="PSH68" s="431"/>
      <c r="PSI68" s="431"/>
      <c r="PSJ68" s="431"/>
      <c r="PSK68" s="431"/>
      <c r="PSL68" s="431"/>
      <c r="PSM68" s="431"/>
      <c r="PSN68" s="431"/>
      <c r="PSO68" s="431"/>
      <c r="PSP68" s="431"/>
      <c r="PSQ68" s="431"/>
      <c r="PSR68" s="431"/>
      <c r="PSS68" s="431"/>
      <c r="PST68" s="431"/>
      <c r="PSU68" s="431"/>
      <c r="PSV68" s="431"/>
      <c r="PSW68" s="431"/>
      <c r="PSX68" s="431"/>
      <c r="PSY68" s="431"/>
      <c r="PSZ68" s="431"/>
      <c r="PTA68" s="431"/>
      <c r="PTB68" s="431"/>
      <c r="PTC68" s="431"/>
      <c r="PTD68" s="431"/>
      <c r="PTE68" s="431"/>
      <c r="PTF68" s="431"/>
      <c r="PTG68" s="431"/>
      <c r="PTH68" s="431"/>
      <c r="PTI68" s="431"/>
      <c r="PTJ68" s="431"/>
      <c r="PTK68" s="431"/>
      <c r="PTL68" s="431"/>
      <c r="PTM68" s="431"/>
      <c r="PTN68" s="431"/>
      <c r="PTO68" s="431"/>
      <c r="PTP68" s="431"/>
      <c r="PTQ68" s="431"/>
      <c r="PTR68" s="431"/>
      <c r="PTS68" s="431"/>
      <c r="PTT68" s="431"/>
      <c r="PTU68" s="431"/>
      <c r="PTV68" s="431"/>
      <c r="PTW68" s="431"/>
      <c r="PTX68" s="431"/>
      <c r="PTY68" s="431"/>
      <c r="PTZ68" s="431"/>
      <c r="PUA68" s="431"/>
      <c r="PUB68" s="431"/>
      <c r="PUC68" s="431"/>
      <c r="PUD68" s="431"/>
      <c r="PUE68" s="431"/>
      <c r="PUF68" s="431"/>
      <c r="PUG68" s="431"/>
      <c r="PUH68" s="431"/>
      <c r="PUI68" s="431"/>
      <c r="PUJ68" s="431"/>
      <c r="PUK68" s="431"/>
      <c r="PUL68" s="431"/>
      <c r="PUM68" s="431"/>
      <c r="PUN68" s="431"/>
      <c r="PUO68" s="431"/>
      <c r="PUP68" s="431"/>
      <c r="PUQ68" s="431"/>
      <c r="PUR68" s="431"/>
      <c r="PUS68" s="431"/>
      <c r="PUT68" s="431"/>
      <c r="PUU68" s="431"/>
      <c r="PUV68" s="431"/>
      <c r="PUW68" s="431"/>
      <c r="PUX68" s="431"/>
      <c r="PUY68" s="431"/>
      <c r="PUZ68" s="431"/>
      <c r="PVA68" s="431"/>
      <c r="PVB68" s="431"/>
      <c r="PVC68" s="431"/>
      <c r="PVD68" s="431"/>
      <c r="PVE68" s="431"/>
      <c r="PVF68" s="431"/>
      <c r="PVG68" s="431"/>
      <c r="PVH68" s="431"/>
      <c r="PVI68" s="431"/>
      <c r="PVJ68" s="431"/>
      <c r="PVK68" s="431"/>
      <c r="PVL68" s="431"/>
      <c r="PVM68" s="431"/>
      <c r="PVN68" s="431"/>
      <c r="PVO68" s="431"/>
      <c r="PVP68" s="431"/>
      <c r="PVQ68" s="431"/>
      <c r="PVR68" s="431"/>
      <c r="PVS68" s="431"/>
      <c r="PVT68" s="431"/>
      <c r="PVU68" s="431"/>
      <c r="PVV68" s="431"/>
      <c r="PVW68" s="431"/>
      <c r="PVX68" s="431"/>
      <c r="PVY68" s="431"/>
      <c r="PVZ68" s="431"/>
      <c r="PWA68" s="431"/>
      <c r="PWB68" s="431"/>
      <c r="PWC68" s="431"/>
      <c r="PWD68" s="431"/>
      <c r="PWE68" s="431"/>
      <c r="PWF68" s="431"/>
      <c r="PWG68" s="431"/>
      <c r="PWH68" s="431"/>
      <c r="PWI68" s="431"/>
      <c r="PWJ68" s="431"/>
      <c r="PWK68" s="431"/>
      <c r="PWL68" s="431"/>
      <c r="PWM68" s="431"/>
      <c r="PWN68" s="431"/>
      <c r="PWO68" s="431"/>
      <c r="PWP68" s="431"/>
      <c r="PWQ68" s="431"/>
      <c r="PWR68" s="431"/>
      <c r="PWS68" s="431"/>
      <c r="PWT68" s="431"/>
      <c r="PWU68" s="431"/>
      <c r="PWV68" s="431"/>
      <c r="PWW68" s="431"/>
      <c r="PWX68" s="431"/>
      <c r="PWY68" s="431"/>
      <c r="PWZ68" s="431"/>
      <c r="PXA68" s="431"/>
      <c r="PXB68" s="431"/>
      <c r="PXC68" s="431"/>
      <c r="PXD68" s="431"/>
      <c r="PXE68" s="431"/>
      <c r="PXF68" s="431"/>
      <c r="PXG68" s="431"/>
      <c r="PXH68" s="431"/>
      <c r="PXI68" s="431"/>
      <c r="PXJ68" s="431"/>
      <c r="PXK68" s="431"/>
      <c r="PXL68" s="431"/>
      <c r="PXM68" s="431"/>
      <c r="PXN68" s="431"/>
      <c r="PXO68" s="431"/>
      <c r="PXP68" s="431"/>
      <c r="PXQ68" s="431"/>
      <c r="PXR68" s="431"/>
      <c r="PXS68" s="431"/>
      <c r="PXT68" s="431"/>
      <c r="PXU68" s="431"/>
      <c r="PXV68" s="431"/>
      <c r="PXW68" s="431"/>
      <c r="PXX68" s="431"/>
      <c r="PXY68" s="431"/>
      <c r="PXZ68" s="431"/>
      <c r="PYA68" s="431"/>
      <c r="PYB68" s="431"/>
      <c r="PYC68" s="431"/>
      <c r="PYD68" s="431"/>
      <c r="PYE68" s="431"/>
      <c r="PYF68" s="431"/>
      <c r="PYG68" s="431"/>
      <c r="PYH68" s="431"/>
      <c r="PYI68" s="431"/>
      <c r="PYJ68" s="431"/>
      <c r="PYK68" s="431"/>
      <c r="PYL68" s="431"/>
      <c r="PYM68" s="431"/>
      <c r="PYN68" s="431"/>
      <c r="PYO68" s="431"/>
      <c r="PYP68" s="431"/>
      <c r="PYQ68" s="431"/>
      <c r="PYR68" s="431"/>
      <c r="PYS68" s="431"/>
      <c r="PYT68" s="431"/>
      <c r="PYU68" s="431"/>
      <c r="PYV68" s="431"/>
      <c r="PYW68" s="431"/>
      <c r="PYX68" s="431"/>
      <c r="PYY68" s="431"/>
      <c r="PYZ68" s="431"/>
      <c r="PZA68" s="431"/>
      <c r="PZB68" s="431"/>
      <c r="PZC68" s="431"/>
      <c r="PZD68" s="431"/>
      <c r="PZE68" s="431"/>
      <c r="PZF68" s="431"/>
      <c r="PZG68" s="431"/>
      <c r="PZH68" s="431"/>
      <c r="PZI68" s="431"/>
      <c r="PZJ68" s="431"/>
      <c r="PZK68" s="431"/>
      <c r="PZL68" s="431"/>
      <c r="PZM68" s="431"/>
      <c r="PZN68" s="431"/>
      <c r="PZO68" s="431"/>
      <c r="PZP68" s="431"/>
      <c r="PZQ68" s="431"/>
      <c r="PZR68" s="431"/>
      <c r="PZS68" s="431"/>
      <c r="PZT68" s="431"/>
      <c r="PZU68" s="431"/>
      <c r="PZV68" s="431"/>
      <c r="PZW68" s="431"/>
      <c r="PZX68" s="431"/>
      <c r="PZY68" s="431"/>
      <c r="PZZ68" s="431"/>
      <c r="QAA68" s="431"/>
      <c r="QAB68" s="431"/>
      <c r="QAC68" s="431"/>
      <c r="QAD68" s="431"/>
      <c r="QAE68" s="431"/>
      <c r="QAF68" s="431"/>
      <c r="QAG68" s="431"/>
      <c r="QAH68" s="431"/>
      <c r="QAI68" s="431"/>
      <c r="QAJ68" s="431"/>
      <c r="QAK68" s="431"/>
      <c r="QAL68" s="431"/>
      <c r="QAM68" s="431"/>
      <c r="QAN68" s="431"/>
      <c r="QAO68" s="431"/>
      <c r="QAP68" s="431"/>
      <c r="QAQ68" s="431"/>
      <c r="QAR68" s="431"/>
      <c r="QAS68" s="431"/>
      <c r="QAT68" s="431"/>
      <c r="QAU68" s="431"/>
      <c r="QAV68" s="431"/>
      <c r="QAW68" s="431"/>
      <c r="QAX68" s="431"/>
      <c r="QAY68" s="431"/>
      <c r="QAZ68" s="431"/>
      <c r="QBA68" s="431"/>
      <c r="QBB68" s="431"/>
      <c r="QBC68" s="431"/>
      <c r="QBD68" s="431"/>
      <c r="QBE68" s="431"/>
      <c r="QBF68" s="431"/>
      <c r="QBG68" s="431"/>
      <c r="QBH68" s="431"/>
      <c r="QBI68" s="431"/>
      <c r="QBJ68" s="431"/>
      <c r="QBK68" s="431"/>
      <c r="QBL68" s="431"/>
      <c r="QBM68" s="431"/>
      <c r="QBN68" s="431"/>
      <c r="QBO68" s="431"/>
      <c r="QBP68" s="431"/>
      <c r="QBQ68" s="431"/>
      <c r="QBR68" s="431"/>
      <c r="QBS68" s="431"/>
      <c r="QBT68" s="431"/>
      <c r="QBU68" s="431"/>
      <c r="QBV68" s="431"/>
      <c r="QBW68" s="431"/>
      <c r="QBX68" s="431"/>
      <c r="QBY68" s="431"/>
      <c r="QBZ68" s="431"/>
      <c r="QCA68" s="431"/>
      <c r="QCB68" s="431"/>
      <c r="QCC68" s="431"/>
      <c r="QCD68" s="431"/>
      <c r="QCE68" s="431"/>
      <c r="QCF68" s="431"/>
      <c r="QCG68" s="431"/>
      <c r="QCH68" s="431"/>
      <c r="QCI68" s="431"/>
      <c r="QCJ68" s="431"/>
      <c r="QCK68" s="431"/>
      <c r="QCL68" s="431"/>
      <c r="QCM68" s="431"/>
      <c r="QCN68" s="431"/>
      <c r="QCO68" s="431"/>
      <c r="QCP68" s="431"/>
      <c r="QCQ68" s="431"/>
      <c r="QCR68" s="431"/>
      <c r="QCS68" s="431"/>
      <c r="QCT68" s="431"/>
      <c r="QCU68" s="431"/>
      <c r="QCV68" s="431"/>
      <c r="QCW68" s="431"/>
      <c r="QCX68" s="431"/>
      <c r="QCY68" s="431"/>
      <c r="QCZ68" s="431"/>
      <c r="QDA68" s="431"/>
      <c r="QDB68" s="431"/>
      <c r="QDC68" s="431"/>
      <c r="QDD68" s="431"/>
      <c r="QDE68" s="431"/>
      <c r="QDF68" s="431"/>
      <c r="QDG68" s="431"/>
      <c r="QDH68" s="431"/>
      <c r="QDI68" s="431"/>
      <c r="QDJ68" s="431"/>
      <c r="QDK68" s="431"/>
      <c r="QDL68" s="431"/>
      <c r="QDM68" s="431"/>
      <c r="QDN68" s="431"/>
      <c r="QDO68" s="431"/>
      <c r="QDP68" s="431"/>
      <c r="QDQ68" s="431"/>
      <c r="QDR68" s="431"/>
      <c r="QDS68" s="431"/>
      <c r="QDT68" s="431"/>
      <c r="QDU68" s="431"/>
      <c r="QDV68" s="431"/>
      <c r="QDW68" s="431"/>
      <c r="QDX68" s="431"/>
      <c r="QDY68" s="431"/>
      <c r="QDZ68" s="431"/>
      <c r="QEA68" s="431"/>
      <c r="QEB68" s="431"/>
      <c r="QEC68" s="431"/>
      <c r="QED68" s="431"/>
      <c r="QEE68" s="431"/>
      <c r="QEF68" s="431"/>
      <c r="QEG68" s="431"/>
      <c r="QEH68" s="431"/>
      <c r="QEI68" s="431"/>
      <c r="QEJ68" s="431"/>
      <c r="QEK68" s="431"/>
      <c r="QEL68" s="431"/>
      <c r="QEM68" s="431"/>
      <c r="QEN68" s="431"/>
      <c r="QEO68" s="431"/>
      <c r="QEP68" s="431"/>
      <c r="QEQ68" s="431"/>
      <c r="QER68" s="431"/>
      <c r="QES68" s="431"/>
      <c r="QET68" s="431"/>
      <c r="QEU68" s="431"/>
      <c r="QEV68" s="431"/>
      <c r="QEW68" s="431"/>
      <c r="QEX68" s="431"/>
      <c r="QEY68" s="431"/>
      <c r="QEZ68" s="431"/>
      <c r="QFA68" s="431"/>
      <c r="QFB68" s="431"/>
      <c r="QFC68" s="431"/>
      <c r="QFD68" s="431"/>
      <c r="QFE68" s="431"/>
      <c r="QFF68" s="431"/>
      <c r="QFG68" s="431"/>
      <c r="QFH68" s="431"/>
      <c r="QFI68" s="431"/>
      <c r="QFJ68" s="431"/>
      <c r="QFK68" s="431"/>
      <c r="QFL68" s="431"/>
      <c r="QFM68" s="431"/>
      <c r="QFN68" s="431"/>
      <c r="QFO68" s="431"/>
      <c r="QFP68" s="431"/>
      <c r="QFQ68" s="431"/>
      <c r="QFR68" s="431"/>
      <c r="QFS68" s="431"/>
      <c r="QFT68" s="431"/>
      <c r="QFU68" s="431"/>
      <c r="QFV68" s="431"/>
      <c r="QFW68" s="431"/>
      <c r="QFX68" s="431"/>
      <c r="QFY68" s="431"/>
      <c r="QFZ68" s="431"/>
      <c r="QGA68" s="431"/>
      <c r="QGB68" s="431"/>
      <c r="QGC68" s="431"/>
      <c r="QGD68" s="431"/>
      <c r="QGE68" s="431"/>
      <c r="QGF68" s="431"/>
      <c r="QGG68" s="431"/>
      <c r="QGH68" s="431"/>
      <c r="QGI68" s="431"/>
      <c r="QGJ68" s="431"/>
      <c r="QGK68" s="431"/>
      <c r="QGL68" s="431"/>
      <c r="QGM68" s="431"/>
      <c r="QGN68" s="431"/>
      <c r="QGO68" s="431"/>
      <c r="QGP68" s="431"/>
      <c r="QGQ68" s="431"/>
      <c r="QGR68" s="431"/>
      <c r="QGS68" s="431"/>
      <c r="QGT68" s="431"/>
      <c r="QGU68" s="431"/>
      <c r="QGV68" s="431"/>
      <c r="QGW68" s="431"/>
      <c r="QGX68" s="431"/>
      <c r="QGY68" s="431"/>
      <c r="QGZ68" s="431"/>
      <c r="QHA68" s="431"/>
      <c r="QHB68" s="431"/>
      <c r="QHC68" s="431"/>
      <c r="QHD68" s="431"/>
      <c r="QHE68" s="431"/>
      <c r="QHF68" s="431"/>
      <c r="QHG68" s="431"/>
      <c r="QHH68" s="431"/>
      <c r="QHI68" s="431"/>
      <c r="QHJ68" s="431"/>
      <c r="QHK68" s="431"/>
      <c r="QHL68" s="431"/>
      <c r="QHM68" s="431"/>
      <c r="QHN68" s="431"/>
      <c r="QHO68" s="431"/>
      <c r="QHP68" s="431"/>
      <c r="QHQ68" s="431"/>
      <c r="QHR68" s="431"/>
      <c r="QHS68" s="431"/>
      <c r="QHT68" s="431"/>
      <c r="QHU68" s="431"/>
      <c r="QHV68" s="431"/>
      <c r="QHW68" s="431"/>
      <c r="QHX68" s="431"/>
      <c r="QHY68" s="431"/>
      <c r="QHZ68" s="431"/>
      <c r="QIA68" s="431"/>
      <c r="QIB68" s="431"/>
      <c r="QIC68" s="431"/>
      <c r="QID68" s="431"/>
      <c r="QIE68" s="431"/>
      <c r="QIF68" s="431"/>
      <c r="QIG68" s="431"/>
      <c r="QIH68" s="431"/>
      <c r="QII68" s="431"/>
      <c r="QIJ68" s="431"/>
      <c r="QIK68" s="431"/>
      <c r="QIL68" s="431"/>
      <c r="QIM68" s="431"/>
      <c r="QIN68" s="431"/>
      <c r="QIO68" s="431"/>
      <c r="QIP68" s="431"/>
      <c r="QIQ68" s="431"/>
      <c r="QIR68" s="431"/>
      <c r="QIS68" s="431"/>
      <c r="QIT68" s="431"/>
      <c r="QIU68" s="431"/>
      <c r="QIV68" s="431"/>
      <c r="QIW68" s="431"/>
      <c r="QIX68" s="431"/>
      <c r="QIY68" s="431"/>
      <c r="QIZ68" s="431"/>
      <c r="QJA68" s="431"/>
      <c r="QJB68" s="431"/>
      <c r="QJC68" s="431"/>
      <c r="QJD68" s="431"/>
      <c r="QJE68" s="431"/>
      <c r="QJF68" s="431"/>
      <c r="QJG68" s="431"/>
      <c r="QJH68" s="431"/>
      <c r="QJI68" s="431"/>
      <c r="QJJ68" s="431"/>
      <c r="QJK68" s="431"/>
      <c r="QJL68" s="431"/>
      <c r="QJM68" s="431"/>
      <c r="QJN68" s="431"/>
      <c r="QJO68" s="431"/>
      <c r="QJP68" s="431"/>
      <c r="QJQ68" s="431"/>
      <c r="QJR68" s="431"/>
      <c r="QJS68" s="431"/>
      <c r="QJT68" s="431"/>
      <c r="QJU68" s="431"/>
      <c r="QJV68" s="431"/>
      <c r="QJW68" s="431"/>
      <c r="QJX68" s="431"/>
      <c r="QJY68" s="431"/>
      <c r="QJZ68" s="431"/>
      <c r="QKA68" s="431"/>
      <c r="QKB68" s="431"/>
      <c r="QKC68" s="431"/>
      <c r="QKD68" s="431"/>
      <c r="QKE68" s="431"/>
      <c r="QKF68" s="431"/>
      <c r="QKG68" s="431"/>
      <c r="QKH68" s="431"/>
      <c r="QKI68" s="431"/>
      <c r="QKJ68" s="431"/>
      <c r="QKK68" s="431"/>
      <c r="QKL68" s="431"/>
      <c r="QKM68" s="431"/>
      <c r="QKN68" s="431"/>
      <c r="QKO68" s="431"/>
      <c r="QKP68" s="431"/>
      <c r="QKQ68" s="431"/>
      <c r="QKR68" s="431"/>
      <c r="QKS68" s="431"/>
      <c r="QKT68" s="431"/>
      <c r="QKU68" s="431"/>
      <c r="QKV68" s="431"/>
      <c r="QKW68" s="431"/>
      <c r="QKX68" s="431"/>
      <c r="QKY68" s="431"/>
      <c r="QKZ68" s="431"/>
      <c r="QLA68" s="431"/>
      <c r="QLB68" s="431"/>
      <c r="QLC68" s="431"/>
      <c r="QLD68" s="431"/>
      <c r="QLE68" s="431"/>
      <c r="QLF68" s="431"/>
      <c r="QLG68" s="431"/>
      <c r="QLH68" s="431"/>
      <c r="QLI68" s="431"/>
      <c r="QLJ68" s="431"/>
      <c r="QLK68" s="431"/>
      <c r="QLL68" s="431"/>
      <c r="QLM68" s="431"/>
      <c r="QLN68" s="431"/>
      <c r="QLO68" s="431"/>
      <c r="QLP68" s="431"/>
      <c r="QLQ68" s="431"/>
      <c r="QLR68" s="431"/>
      <c r="QLS68" s="431"/>
      <c r="QLT68" s="431"/>
      <c r="QLU68" s="431"/>
      <c r="QLV68" s="431"/>
      <c r="QLW68" s="431"/>
      <c r="QLX68" s="431"/>
      <c r="QLY68" s="431"/>
      <c r="QLZ68" s="431"/>
      <c r="QMA68" s="431"/>
      <c r="QMB68" s="431"/>
      <c r="QMC68" s="431"/>
      <c r="QMD68" s="431"/>
      <c r="QME68" s="431"/>
      <c r="QMF68" s="431"/>
      <c r="QMG68" s="431"/>
      <c r="QMH68" s="431"/>
      <c r="QMI68" s="431"/>
      <c r="QMJ68" s="431"/>
      <c r="QMK68" s="431"/>
      <c r="QML68" s="431"/>
      <c r="QMM68" s="431"/>
      <c r="QMN68" s="431"/>
      <c r="QMO68" s="431"/>
      <c r="QMP68" s="431"/>
      <c r="QMQ68" s="431"/>
      <c r="QMR68" s="431"/>
      <c r="QMS68" s="431"/>
      <c r="QMT68" s="431"/>
      <c r="QMU68" s="431"/>
      <c r="QMV68" s="431"/>
      <c r="QMW68" s="431"/>
      <c r="QMX68" s="431"/>
      <c r="QMY68" s="431"/>
      <c r="QMZ68" s="431"/>
      <c r="QNA68" s="431"/>
      <c r="QNB68" s="431"/>
      <c r="QNC68" s="431"/>
      <c r="QND68" s="431"/>
      <c r="QNE68" s="431"/>
      <c r="QNF68" s="431"/>
      <c r="QNG68" s="431"/>
      <c r="QNH68" s="431"/>
      <c r="QNI68" s="431"/>
      <c r="QNJ68" s="431"/>
      <c r="QNK68" s="431"/>
      <c r="QNL68" s="431"/>
      <c r="QNM68" s="431"/>
      <c r="QNN68" s="431"/>
      <c r="QNO68" s="431"/>
      <c r="QNP68" s="431"/>
      <c r="QNQ68" s="431"/>
      <c r="QNR68" s="431"/>
      <c r="QNS68" s="431"/>
      <c r="QNT68" s="431"/>
      <c r="QNU68" s="431"/>
      <c r="QNV68" s="431"/>
      <c r="QNW68" s="431"/>
      <c r="QNX68" s="431"/>
      <c r="QNY68" s="431"/>
      <c r="QNZ68" s="431"/>
      <c r="QOA68" s="431"/>
      <c r="QOB68" s="431"/>
      <c r="QOC68" s="431"/>
      <c r="QOD68" s="431"/>
      <c r="QOE68" s="431"/>
      <c r="QOF68" s="431"/>
      <c r="QOG68" s="431"/>
      <c r="QOH68" s="431"/>
      <c r="QOI68" s="431"/>
      <c r="QOJ68" s="431"/>
      <c r="QOK68" s="431"/>
      <c r="QOL68" s="431"/>
      <c r="QOM68" s="431"/>
      <c r="QON68" s="431"/>
      <c r="QOO68" s="431"/>
      <c r="QOP68" s="431"/>
      <c r="QOQ68" s="431"/>
      <c r="QOR68" s="431"/>
      <c r="QOS68" s="431"/>
      <c r="QOT68" s="431"/>
      <c r="QOU68" s="431"/>
      <c r="QOV68" s="431"/>
      <c r="QOW68" s="431"/>
      <c r="QOX68" s="431"/>
      <c r="QOY68" s="431"/>
      <c r="QOZ68" s="431"/>
      <c r="QPA68" s="431"/>
      <c r="QPB68" s="431"/>
      <c r="QPC68" s="431"/>
      <c r="QPD68" s="431"/>
      <c r="QPE68" s="431"/>
      <c r="QPF68" s="431"/>
      <c r="QPG68" s="431"/>
      <c r="QPH68" s="431"/>
      <c r="QPI68" s="431"/>
      <c r="QPJ68" s="431"/>
      <c r="QPK68" s="431"/>
      <c r="QPL68" s="431"/>
      <c r="QPM68" s="431"/>
      <c r="QPN68" s="431"/>
      <c r="QPO68" s="431"/>
      <c r="QPP68" s="431"/>
      <c r="QPQ68" s="431"/>
      <c r="QPR68" s="431"/>
      <c r="QPS68" s="431"/>
      <c r="QPT68" s="431"/>
      <c r="QPU68" s="431"/>
      <c r="QPV68" s="431"/>
      <c r="QPW68" s="431"/>
      <c r="QPX68" s="431"/>
      <c r="QPY68" s="431"/>
      <c r="QPZ68" s="431"/>
      <c r="QQA68" s="431"/>
      <c r="QQB68" s="431"/>
      <c r="QQC68" s="431"/>
      <c r="QQD68" s="431"/>
      <c r="QQE68" s="431"/>
      <c r="QQF68" s="431"/>
      <c r="QQG68" s="431"/>
      <c r="QQH68" s="431"/>
      <c r="QQI68" s="431"/>
      <c r="QQJ68" s="431"/>
      <c r="QQK68" s="431"/>
      <c r="QQL68" s="431"/>
      <c r="QQM68" s="431"/>
      <c r="QQN68" s="431"/>
      <c r="QQO68" s="431"/>
      <c r="QQP68" s="431"/>
      <c r="QQQ68" s="431"/>
      <c r="QQR68" s="431"/>
      <c r="QQS68" s="431"/>
      <c r="QQT68" s="431"/>
      <c r="QQU68" s="431"/>
      <c r="QQV68" s="431"/>
      <c r="QQW68" s="431"/>
      <c r="QQX68" s="431"/>
      <c r="QQY68" s="431"/>
      <c r="QQZ68" s="431"/>
      <c r="QRA68" s="431"/>
      <c r="QRB68" s="431"/>
      <c r="QRC68" s="431"/>
      <c r="QRD68" s="431"/>
      <c r="QRE68" s="431"/>
      <c r="QRF68" s="431"/>
      <c r="QRG68" s="431"/>
      <c r="QRH68" s="431"/>
      <c r="QRI68" s="431"/>
      <c r="QRJ68" s="431"/>
      <c r="QRK68" s="431"/>
      <c r="QRL68" s="431"/>
      <c r="QRM68" s="431"/>
      <c r="QRN68" s="431"/>
      <c r="QRO68" s="431"/>
      <c r="QRP68" s="431"/>
      <c r="QRQ68" s="431"/>
      <c r="QRR68" s="431"/>
      <c r="QRS68" s="431"/>
      <c r="QRT68" s="431"/>
      <c r="QRU68" s="431"/>
      <c r="QRV68" s="431"/>
      <c r="QRW68" s="431"/>
      <c r="QRX68" s="431"/>
      <c r="QRY68" s="431"/>
      <c r="QRZ68" s="431"/>
      <c r="QSA68" s="431"/>
      <c r="QSB68" s="431"/>
      <c r="QSC68" s="431"/>
      <c r="QSD68" s="431"/>
      <c r="QSE68" s="431"/>
      <c r="QSF68" s="431"/>
      <c r="QSG68" s="431"/>
      <c r="QSH68" s="431"/>
      <c r="QSI68" s="431"/>
      <c r="QSJ68" s="431"/>
      <c r="QSK68" s="431"/>
      <c r="QSL68" s="431"/>
      <c r="QSM68" s="431"/>
      <c r="QSN68" s="431"/>
      <c r="QSO68" s="431"/>
      <c r="QSP68" s="431"/>
      <c r="QSQ68" s="431"/>
      <c r="QSR68" s="431"/>
      <c r="QSS68" s="431"/>
      <c r="QST68" s="431"/>
      <c r="QSU68" s="431"/>
      <c r="QSV68" s="431"/>
      <c r="QSW68" s="431"/>
      <c r="QSX68" s="431"/>
      <c r="QSY68" s="431"/>
      <c r="QSZ68" s="431"/>
      <c r="QTA68" s="431"/>
      <c r="QTB68" s="431"/>
      <c r="QTC68" s="431"/>
      <c r="QTD68" s="431"/>
      <c r="QTE68" s="431"/>
      <c r="QTF68" s="431"/>
      <c r="QTG68" s="431"/>
      <c r="QTH68" s="431"/>
      <c r="QTI68" s="431"/>
      <c r="QTJ68" s="431"/>
      <c r="QTK68" s="431"/>
      <c r="QTL68" s="431"/>
      <c r="QTM68" s="431"/>
      <c r="QTN68" s="431"/>
      <c r="QTO68" s="431"/>
      <c r="QTP68" s="431"/>
      <c r="QTQ68" s="431"/>
      <c r="QTR68" s="431"/>
      <c r="QTS68" s="431"/>
      <c r="QTT68" s="431"/>
      <c r="QTU68" s="431"/>
      <c r="QTV68" s="431"/>
      <c r="QTW68" s="431"/>
      <c r="QTX68" s="431"/>
      <c r="QTY68" s="431"/>
      <c r="QTZ68" s="431"/>
      <c r="QUA68" s="431"/>
      <c r="QUB68" s="431"/>
      <c r="QUC68" s="431"/>
      <c r="QUD68" s="431"/>
      <c r="QUE68" s="431"/>
      <c r="QUF68" s="431"/>
      <c r="QUG68" s="431"/>
      <c r="QUH68" s="431"/>
      <c r="QUI68" s="431"/>
      <c r="QUJ68" s="431"/>
      <c r="QUK68" s="431"/>
      <c r="QUL68" s="431"/>
      <c r="QUM68" s="431"/>
      <c r="QUN68" s="431"/>
      <c r="QUO68" s="431"/>
      <c r="QUP68" s="431"/>
      <c r="QUQ68" s="431"/>
      <c r="QUR68" s="431"/>
      <c r="QUS68" s="431"/>
      <c r="QUT68" s="431"/>
      <c r="QUU68" s="431"/>
      <c r="QUV68" s="431"/>
      <c r="QUW68" s="431"/>
      <c r="QUX68" s="431"/>
      <c r="QUY68" s="431"/>
      <c r="QUZ68" s="431"/>
      <c r="QVA68" s="431"/>
      <c r="QVB68" s="431"/>
      <c r="QVC68" s="431"/>
      <c r="QVD68" s="431"/>
      <c r="QVE68" s="431"/>
      <c r="QVF68" s="431"/>
      <c r="QVG68" s="431"/>
      <c r="QVH68" s="431"/>
      <c r="QVI68" s="431"/>
      <c r="QVJ68" s="431"/>
      <c r="QVK68" s="431"/>
      <c r="QVL68" s="431"/>
      <c r="QVM68" s="431"/>
      <c r="QVN68" s="431"/>
      <c r="QVO68" s="431"/>
      <c r="QVP68" s="431"/>
      <c r="QVQ68" s="431"/>
      <c r="QVR68" s="431"/>
      <c r="QVS68" s="431"/>
      <c r="QVT68" s="431"/>
      <c r="QVU68" s="431"/>
      <c r="QVV68" s="431"/>
      <c r="QVW68" s="431"/>
      <c r="QVX68" s="431"/>
      <c r="QVY68" s="431"/>
      <c r="QVZ68" s="431"/>
      <c r="QWA68" s="431"/>
      <c r="QWB68" s="431"/>
      <c r="QWC68" s="431"/>
      <c r="QWD68" s="431"/>
      <c r="QWE68" s="431"/>
      <c r="QWF68" s="431"/>
      <c r="QWG68" s="431"/>
      <c r="QWH68" s="431"/>
      <c r="QWI68" s="431"/>
      <c r="QWJ68" s="431"/>
      <c r="QWK68" s="431"/>
      <c r="QWL68" s="431"/>
      <c r="QWM68" s="431"/>
      <c r="QWN68" s="431"/>
      <c r="QWO68" s="431"/>
      <c r="QWP68" s="431"/>
      <c r="QWQ68" s="431"/>
      <c r="QWR68" s="431"/>
      <c r="QWS68" s="431"/>
      <c r="QWT68" s="431"/>
      <c r="QWU68" s="431"/>
      <c r="QWV68" s="431"/>
      <c r="QWW68" s="431"/>
      <c r="QWX68" s="431"/>
      <c r="QWY68" s="431"/>
      <c r="QWZ68" s="431"/>
      <c r="QXA68" s="431"/>
      <c r="QXB68" s="431"/>
      <c r="QXC68" s="431"/>
      <c r="QXD68" s="431"/>
      <c r="QXE68" s="431"/>
      <c r="QXF68" s="431"/>
      <c r="QXG68" s="431"/>
      <c r="QXH68" s="431"/>
      <c r="QXI68" s="431"/>
      <c r="QXJ68" s="431"/>
      <c r="QXK68" s="431"/>
      <c r="QXL68" s="431"/>
      <c r="QXM68" s="431"/>
      <c r="QXN68" s="431"/>
      <c r="QXO68" s="431"/>
      <c r="QXP68" s="431"/>
      <c r="QXQ68" s="431"/>
      <c r="QXR68" s="431"/>
      <c r="QXS68" s="431"/>
      <c r="QXT68" s="431"/>
      <c r="QXU68" s="431"/>
      <c r="QXV68" s="431"/>
      <c r="QXW68" s="431"/>
      <c r="QXX68" s="431"/>
      <c r="QXY68" s="431"/>
      <c r="QXZ68" s="431"/>
      <c r="QYA68" s="431"/>
      <c r="QYB68" s="431"/>
      <c r="QYC68" s="431"/>
      <c r="QYD68" s="431"/>
      <c r="QYE68" s="431"/>
      <c r="QYF68" s="431"/>
      <c r="QYG68" s="431"/>
      <c r="QYH68" s="431"/>
      <c r="QYI68" s="431"/>
      <c r="QYJ68" s="431"/>
      <c r="QYK68" s="431"/>
      <c r="QYL68" s="431"/>
      <c r="QYM68" s="431"/>
      <c r="QYN68" s="431"/>
      <c r="QYO68" s="431"/>
      <c r="QYP68" s="431"/>
      <c r="QYQ68" s="431"/>
      <c r="QYR68" s="431"/>
      <c r="QYS68" s="431"/>
      <c r="QYT68" s="431"/>
      <c r="QYU68" s="431"/>
      <c r="QYV68" s="431"/>
      <c r="QYW68" s="431"/>
      <c r="QYX68" s="431"/>
      <c r="QYY68" s="431"/>
      <c r="QYZ68" s="431"/>
      <c r="QZA68" s="431"/>
      <c r="QZB68" s="431"/>
      <c r="QZC68" s="431"/>
      <c r="QZD68" s="431"/>
      <c r="QZE68" s="431"/>
      <c r="QZF68" s="431"/>
      <c r="QZG68" s="431"/>
      <c r="QZH68" s="431"/>
      <c r="QZI68" s="431"/>
      <c r="QZJ68" s="431"/>
      <c r="QZK68" s="431"/>
      <c r="QZL68" s="431"/>
      <c r="QZM68" s="431"/>
      <c r="QZN68" s="431"/>
      <c r="QZO68" s="431"/>
      <c r="QZP68" s="431"/>
      <c r="QZQ68" s="431"/>
      <c r="QZR68" s="431"/>
      <c r="QZS68" s="431"/>
      <c r="QZT68" s="431"/>
      <c r="QZU68" s="431"/>
      <c r="QZV68" s="431"/>
      <c r="QZW68" s="431"/>
      <c r="QZX68" s="431"/>
      <c r="QZY68" s="431"/>
      <c r="QZZ68" s="431"/>
      <c r="RAA68" s="431"/>
      <c r="RAB68" s="431"/>
      <c r="RAC68" s="431"/>
      <c r="RAD68" s="431"/>
      <c r="RAE68" s="431"/>
      <c r="RAF68" s="431"/>
      <c r="RAG68" s="431"/>
      <c r="RAH68" s="431"/>
      <c r="RAI68" s="431"/>
      <c r="RAJ68" s="431"/>
      <c r="RAK68" s="431"/>
      <c r="RAL68" s="431"/>
      <c r="RAM68" s="431"/>
      <c r="RAN68" s="431"/>
      <c r="RAO68" s="431"/>
      <c r="RAP68" s="431"/>
      <c r="RAQ68" s="431"/>
      <c r="RAR68" s="431"/>
      <c r="RAS68" s="431"/>
      <c r="RAT68" s="431"/>
      <c r="RAU68" s="431"/>
      <c r="RAV68" s="431"/>
      <c r="RAW68" s="431"/>
      <c r="RAX68" s="431"/>
      <c r="RAY68" s="431"/>
      <c r="RAZ68" s="431"/>
      <c r="RBA68" s="431"/>
      <c r="RBB68" s="431"/>
      <c r="RBC68" s="431"/>
      <c r="RBD68" s="431"/>
      <c r="RBE68" s="431"/>
      <c r="RBF68" s="431"/>
      <c r="RBG68" s="431"/>
      <c r="RBH68" s="431"/>
      <c r="RBI68" s="431"/>
      <c r="RBJ68" s="431"/>
      <c r="RBK68" s="431"/>
      <c r="RBL68" s="431"/>
      <c r="RBM68" s="431"/>
      <c r="RBN68" s="431"/>
      <c r="RBO68" s="431"/>
      <c r="RBP68" s="431"/>
      <c r="RBQ68" s="431"/>
      <c r="RBR68" s="431"/>
      <c r="RBS68" s="431"/>
      <c r="RBT68" s="431"/>
      <c r="RBU68" s="431"/>
      <c r="RBV68" s="431"/>
      <c r="RBW68" s="431"/>
      <c r="RBX68" s="431"/>
      <c r="RBY68" s="431"/>
      <c r="RBZ68" s="431"/>
      <c r="RCA68" s="431"/>
      <c r="RCB68" s="431"/>
      <c r="RCC68" s="431"/>
      <c r="RCD68" s="431"/>
      <c r="RCE68" s="431"/>
      <c r="RCF68" s="431"/>
      <c r="RCG68" s="431"/>
      <c r="RCH68" s="431"/>
      <c r="RCI68" s="431"/>
      <c r="RCJ68" s="431"/>
      <c r="RCK68" s="431"/>
      <c r="RCL68" s="431"/>
      <c r="RCM68" s="431"/>
      <c r="RCN68" s="431"/>
      <c r="RCO68" s="431"/>
      <c r="RCP68" s="431"/>
      <c r="RCQ68" s="431"/>
      <c r="RCR68" s="431"/>
      <c r="RCS68" s="431"/>
      <c r="RCT68" s="431"/>
      <c r="RCU68" s="431"/>
      <c r="RCV68" s="431"/>
      <c r="RCW68" s="431"/>
      <c r="RCX68" s="431"/>
      <c r="RCY68" s="431"/>
      <c r="RCZ68" s="431"/>
      <c r="RDA68" s="431"/>
      <c r="RDB68" s="431"/>
      <c r="RDC68" s="431"/>
      <c r="RDD68" s="431"/>
      <c r="RDE68" s="431"/>
      <c r="RDF68" s="431"/>
      <c r="RDG68" s="431"/>
      <c r="RDH68" s="431"/>
      <c r="RDI68" s="431"/>
      <c r="RDJ68" s="431"/>
      <c r="RDK68" s="431"/>
      <c r="RDL68" s="431"/>
      <c r="RDM68" s="431"/>
      <c r="RDN68" s="431"/>
      <c r="RDO68" s="431"/>
      <c r="RDP68" s="431"/>
      <c r="RDQ68" s="431"/>
      <c r="RDR68" s="431"/>
      <c r="RDS68" s="431"/>
      <c r="RDT68" s="431"/>
      <c r="RDU68" s="431"/>
      <c r="RDV68" s="431"/>
      <c r="RDW68" s="431"/>
      <c r="RDX68" s="431"/>
      <c r="RDY68" s="431"/>
      <c r="RDZ68" s="431"/>
      <c r="REA68" s="431"/>
      <c r="REB68" s="431"/>
      <c r="REC68" s="431"/>
      <c r="RED68" s="431"/>
      <c r="REE68" s="431"/>
      <c r="REF68" s="431"/>
      <c r="REG68" s="431"/>
      <c r="REH68" s="431"/>
      <c r="REI68" s="431"/>
      <c r="REJ68" s="431"/>
      <c r="REK68" s="431"/>
      <c r="REL68" s="431"/>
      <c r="REM68" s="431"/>
      <c r="REN68" s="431"/>
      <c r="REO68" s="431"/>
      <c r="REP68" s="431"/>
      <c r="REQ68" s="431"/>
      <c r="RER68" s="431"/>
      <c r="RES68" s="431"/>
      <c r="RET68" s="431"/>
      <c r="REU68" s="431"/>
      <c r="REV68" s="431"/>
      <c r="REW68" s="431"/>
      <c r="REX68" s="431"/>
      <c r="REY68" s="431"/>
      <c r="REZ68" s="431"/>
      <c r="RFA68" s="431"/>
      <c r="RFB68" s="431"/>
      <c r="RFC68" s="431"/>
      <c r="RFD68" s="431"/>
      <c r="RFE68" s="431"/>
      <c r="RFF68" s="431"/>
      <c r="RFG68" s="431"/>
      <c r="RFH68" s="431"/>
      <c r="RFI68" s="431"/>
      <c r="RFJ68" s="431"/>
      <c r="RFK68" s="431"/>
      <c r="RFL68" s="431"/>
      <c r="RFM68" s="431"/>
      <c r="RFN68" s="431"/>
      <c r="RFO68" s="431"/>
      <c r="RFP68" s="431"/>
      <c r="RFQ68" s="431"/>
      <c r="RFR68" s="431"/>
      <c r="RFS68" s="431"/>
      <c r="RFT68" s="431"/>
      <c r="RFU68" s="431"/>
      <c r="RFV68" s="431"/>
      <c r="RFW68" s="431"/>
      <c r="RFX68" s="431"/>
      <c r="RFY68" s="431"/>
      <c r="RFZ68" s="431"/>
      <c r="RGA68" s="431"/>
      <c r="RGB68" s="431"/>
      <c r="RGC68" s="431"/>
      <c r="RGD68" s="431"/>
      <c r="RGE68" s="431"/>
      <c r="RGF68" s="431"/>
      <c r="RGG68" s="431"/>
      <c r="RGH68" s="431"/>
      <c r="RGI68" s="431"/>
      <c r="RGJ68" s="431"/>
      <c r="RGK68" s="431"/>
      <c r="RGL68" s="431"/>
      <c r="RGM68" s="431"/>
      <c r="RGN68" s="431"/>
      <c r="RGO68" s="431"/>
      <c r="RGP68" s="431"/>
      <c r="RGQ68" s="431"/>
      <c r="RGR68" s="431"/>
      <c r="RGS68" s="431"/>
      <c r="RGT68" s="431"/>
      <c r="RGU68" s="431"/>
      <c r="RGV68" s="431"/>
      <c r="RGW68" s="431"/>
      <c r="RGX68" s="431"/>
      <c r="RGY68" s="431"/>
      <c r="RGZ68" s="431"/>
      <c r="RHA68" s="431"/>
      <c r="RHB68" s="431"/>
      <c r="RHC68" s="431"/>
      <c r="RHD68" s="431"/>
      <c r="RHE68" s="431"/>
      <c r="RHF68" s="431"/>
      <c r="RHG68" s="431"/>
      <c r="RHH68" s="431"/>
      <c r="RHI68" s="431"/>
      <c r="RHJ68" s="431"/>
      <c r="RHK68" s="431"/>
      <c r="RHL68" s="431"/>
      <c r="RHM68" s="431"/>
      <c r="RHN68" s="431"/>
      <c r="RHO68" s="431"/>
      <c r="RHP68" s="431"/>
      <c r="RHQ68" s="431"/>
      <c r="RHR68" s="431"/>
      <c r="RHS68" s="431"/>
      <c r="RHT68" s="431"/>
      <c r="RHU68" s="431"/>
      <c r="RHV68" s="431"/>
      <c r="RHW68" s="431"/>
      <c r="RHX68" s="431"/>
      <c r="RHY68" s="431"/>
      <c r="RHZ68" s="431"/>
      <c r="RIA68" s="431"/>
      <c r="RIB68" s="431"/>
      <c r="RIC68" s="431"/>
      <c r="RID68" s="431"/>
      <c r="RIE68" s="431"/>
      <c r="RIF68" s="431"/>
      <c r="RIG68" s="431"/>
      <c r="RIH68" s="431"/>
      <c r="RII68" s="431"/>
      <c r="RIJ68" s="431"/>
      <c r="RIK68" s="431"/>
      <c r="RIL68" s="431"/>
      <c r="RIM68" s="431"/>
      <c r="RIN68" s="431"/>
      <c r="RIO68" s="431"/>
      <c r="RIP68" s="431"/>
      <c r="RIQ68" s="431"/>
      <c r="RIR68" s="431"/>
      <c r="RIS68" s="431"/>
      <c r="RIT68" s="431"/>
      <c r="RIU68" s="431"/>
      <c r="RIV68" s="431"/>
      <c r="RIW68" s="431"/>
      <c r="RIX68" s="431"/>
      <c r="RIY68" s="431"/>
      <c r="RIZ68" s="431"/>
      <c r="RJA68" s="431"/>
      <c r="RJB68" s="431"/>
      <c r="RJC68" s="431"/>
      <c r="RJD68" s="431"/>
      <c r="RJE68" s="431"/>
      <c r="RJF68" s="431"/>
      <c r="RJG68" s="431"/>
      <c r="RJH68" s="431"/>
      <c r="RJI68" s="431"/>
      <c r="RJJ68" s="431"/>
      <c r="RJK68" s="431"/>
      <c r="RJL68" s="431"/>
      <c r="RJM68" s="431"/>
      <c r="RJN68" s="431"/>
      <c r="RJO68" s="431"/>
      <c r="RJP68" s="431"/>
      <c r="RJQ68" s="431"/>
      <c r="RJR68" s="431"/>
      <c r="RJS68" s="431"/>
      <c r="RJT68" s="431"/>
      <c r="RJU68" s="431"/>
      <c r="RJV68" s="431"/>
      <c r="RJW68" s="431"/>
      <c r="RJX68" s="431"/>
      <c r="RJY68" s="431"/>
      <c r="RJZ68" s="431"/>
      <c r="RKA68" s="431"/>
      <c r="RKB68" s="431"/>
      <c r="RKC68" s="431"/>
      <c r="RKD68" s="431"/>
      <c r="RKE68" s="431"/>
      <c r="RKF68" s="431"/>
      <c r="RKG68" s="431"/>
      <c r="RKH68" s="431"/>
      <c r="RKI68" s="431"/>
      <c r="RKJ68" s="431"/>
      <c r="RKK68" s="431"/>
      <c r="RKL68" s="431"/>
      <c r="RKM68" s="431"/>
      <c r="RKN68" s="431"/>
      <c r="RKO68" s="431"/>
      <c r="RKP68" s="431"/>
      <c r="RKQ68" s="431"/>
      <c r="RKR68" s="431"/>
      <c r="RKS68" s="431"/>
      <c r="RKT68" s="431"/>
      <c r="RKU68" s="431"/>
      <c r="RKV68" s="431"/>
      <c r="RKW68" s="431"/>
      <c r="RKX68" s="431"/>
      <c r="RKY68" s="431"/>
      <c r="RKZ68" s="431"/>
      <c r="RLA68" s="431"/>
      <c r="RLB68" s="431"/>
      <c r="RLC68" s="431"/>
      <c r="RLD68" s="431"/>
      <c r="RLE68" s="431"/>
      <c r="RLF68" s="431"/>
      <c r="RLG68" s="431"/>
      <c r="RLH68" s="431"/>
      <c r="RLI68" s="431"/>
      <c r="RLJ68" s="431"/>
      <c r="RLK68" s="431"/>
      <c r="RLL68" s="431"/>
      <c r="RLM68" s="431"/>
      <c r="RLN68" s="431"/>
      <c r="RLO68" s="431"/>
      <c r="RLP68" s="431"/>
      <c r="RLQ68" s="431"/>
      <c r="RLR68" s="431"/>
      <c r="RLS68" s="431"/>
      <c r="RLT68" s="431"/>
      <c r="RLU68" s="431"/>
      <c r="RLV68" s="431"/>
      <c r="RLW68" s="431"/>
      <c r="RLX68" s="431"/>
      <c r="RLY68" s="431"/>
      <c r="RLZ68" s="431"/>
      <c r="RMA68" s="431"/>
      <c r="RMB68" s="431"/>
      <c r="RMC68" s="431"/>
      <c r="RMD68" s="431"/>
      <c r="RME68" s="431"/>
      <c r="RMF68" s="431"/>
      <c r="RMG68" s="431"/>
      <c r="RMH68" s="431"/>
      <c r="RMI68" s="431"/>
      <c r="RMJ68" s="431"/>
      <c r="RMK68" s="431"/>
      <c r="RML68" s="431"/>
      <c r="RMM68" s="431"/>
      <c r="RMN68" s="431"/>
      <c r="RMO68" s="431"/>
      <c r="RMP68" s="431"/>
      <c r="RMQ68" s="431"/>
      <c r="RMR68" s="431"/>
      <c r="RMS68" s="431"/>
      <c r="RMT68" s="431"/>
      <c r="RMU68" s="431"/>
      <c r="RMV68" s="431"/>
      <c r="RMW68" s="431"/>
      <c r="RMX68" s="431"/>
      <c r="RMY68" s="431"/>
      <c r="RMZ68" s="431"/>
      <c r="RNA68" s="431"/>
      <c r="RNB68" s="431"/>
      <c r="RNC68" s="431"/>
      <c r="RND68" s="431"/>
      <c r="RNE68" s="431"/>
      <c r="RNF68" s="431"/>
      <c r="RNG68" s="431"/>
      <c r="RNH68" s="431"/>
      <c r="RNI68" s="431"/>
      <c r="RNJ68" s="431"/>
      <c r="RNK68" s="431"/>
      <c r="RNL68" s="431"/>
      <c r="RNM68" s="431"/>
      <c r="RNN68" s="431"/>
      <c r="RNO68" s="431"/>
      <c r="RNP68" s="431"/>
      <c r="RNQ68" s="431"/>
      <c r="RNR68" s="431"/>
      <c r="RNS68" s="431"/>
      <c r="RNT68" s="431"/>
      <c r="RNU68" s="431"/>
      <c r="RNV68" s="431"/>
      <c r="RNW68" s="431"/>
      <c r="RNX68" s="431"/>
      <c r="RNY68" s="431"/>
      <c r="RNZ68" s="431"/>
      <c r="ROA68" s="431"/>
      <c r="ROB68" s="431"/>
      <c r="ROC68" s="431"/>
      <c r="ROD68" s="431"/>
      <c r="ROE68" s="431"/>
      <c r="ROF68" s="431"/>
      <c r="ROG68" s="431"/>
      <c r="ROH68" s="431"/>
      <c r="ROI68" s="431"/>
      <c r="ROJ68" s="431"/>
      <c r="ROK68" s="431"/>
      <c r="ROL68" s="431"/>
      <c r="ROM68" s="431"/>
      <c r="RON68" s="431"/>
      <c r="ROO68" s="431"/>
      <c r="ROP68" s="431"/>
      <c r="ROQ68" s="431"/>
      <c r="ROR68" s="431"/>
      <c r="ROS68" s="431"/>
      <c r="ROT68" s="431"/>
      <c r="ROU68" s="431"/>
      <c r="ROV68" s="431"/>
      <c r="ROW68" s="431"/>
      <c r="ROX68" s="431"/>
      <c r="ROY68" s="431"/>
      <c r="ROZ68" s="431"/>
      <c r="RPA68" s="431"/>
      <c r="RPB68" s="431"/>
      <c r="RPC68" s="431"/>
      <c r="RPD68" s="431"/>
      <c r="RPE68" s="431"/>
      <c r="RPF68" s="431"/>
      <c r="RPG68" s="431"/>
      <c r="RPH68" s="431"/>
      <c r="RPI68" s="431"/>
      <c r="RPJ68" s="431"/>
      <c r="RPK68" s="431"/>
      <c r="RPL68" s="431"/>
      <c r="RPM68" s="431"/>
      <c r="RPN68" s="431"/>
      <c r="RPO68" s="431"/>
      <c r="RPP68" s="431"/>
      <c r="RPQ68" s="431"/>
      <c r="RPR68" s="431"/>
      <c r="RPS68" s="431"/>
      <c r="RPT68" s="431"/>
      <c r="RPU68" s="431"/>
      <c r="RPV68" s="431"/>
      <c r="RPW68" s="431"/>
      <c r="RPX68" s="431"/>
      <c r="RPY68" s="431"/>
      <c r="RPZ68" s="431"/>
      <c r="RQA68" s="431"/>
      <c r="RQB68" s="431"/>
      <c r="RQC68" s="431"/>
      <c r="RQD68" s="431"/>
      <c r="RQE68" s="431"/>
      <c r="RQF68" s="431"/>
      <c r="RQG68" s="431"/>
      <c r="RQH68" s="431"/>
      <c r="RQI68" s="431"/>
      <c r="RQJ68" s="431"/>
      <c r="RQK68" s="431"/>
      <c r="RQL68" s="431"/>
      <c r="RQM68" s="431"/>
      <c r="RQN68" s="431"/>
      <c r="RQO68" s="431"/>
      <c r="RQP68" s="431"/>
      <c r="RQQ68" s="431"/>
      <c r="RQR68" s="431"/>
      <c r="RQS68" s="431"/>
      <c r="RQT68" s="431"/>
      <c r="RQU68" s="431"/>
      <c r="RQV68" s="431"/>
      <c r="RQW68" s="431"/>
      <c r="RQX68" s="431"/>
      <c r="RQY68" s="431"/>
      <c r="RQZ68" s="431"/>
      <c r="RRA68" s="431"/>
      <c r="RRB68" s="431"/>
      <c r="RRC68" s="431"/>
      <c r="RRD68" s="431"/>
      <c r="RRE68" s="431"/>
      <c r="RRF68" s="431"/>
      <c r="RRG68" s="431"/>
      <c r="RRH68" s="431"/>
      <c r="RRI68" s="431"/>
      <c r="RRJ68" s="431"/>
      <c r="RRK68" s="431"/>
      <c r="RRL68" s="431"/>
      <c r="RRM68" s="431"/>
      <c r="RRN68" s="431"/>
      <c r="RRO68" s="431"/>
      <c r="RRP68" s="431"/>
      <c r="RRQ68" s="431"/>
      <c r="RRR68" s="431"/>
      <c r="RRS68" s="431"/>
      <c r="RRT68" s="431"/>
      <c r="RRU68" s="431"/>
      <c r="RRV68" s="431"/>
      <c r="RRW68" s="431"/>
      <c r="RRX68" s="431"/>
      <c r="RRY68" s="431"/>
      <c r="RRZ68" s="431"/>
      <c r="RSA68" s="431"/>
      <c r="RSB68" s="431"/>
      <c r="RSC68" s="431"/>
      <c r="RSD68" s="431"/>
      <c r="RSE68" s="431"/>
      <c r="RSF68" s="431"/>
      <c r="RSG68" s="431"/>
      <c r="RSH68" s="431"/>
      <c r="RSI68" s="431"/>
      <c r="RSJ68" s="431"/>
      <c r="RSK68" s="431"/>
      <c r="RSL68" s="431"/>
      <c r="RSM68" s="431"/>
      <c r="RSN68" s="431"/>
      <c r="RSO68" s="431"/>
      <c r="RSP68" s="431"/>
      <c r="RSQ68" s="431"/>
      <c r="RSR68" s="431"/>
      <c r="RSS68" s="431"/>
      <c r="RST68" s="431"/>
      <c r="RSU68" s="431"/>
      <c r="RSV68" s="431"/>
      <c r="RSW68" s="431"/>
      <c r="RSX68" s="431"/>
      <c r="RSY68" s="431"/>
      <c r="RSZ68" s="431"/>
      <c r="RTA68" s="431"/>
      <c r="RTB68" s="431"/>
      <c r="RTC68" s="431"/>
      <c r="RTD68" s="431"/>
      <c r="RTE68" s="431"/>
      <c r="RTF68" s="431"/>
      <c r="RTG68" s="431"/>
      <c r="RTH68" s="431"/>
      <c r="RTI68" s="431"/>
      <c r="RTJ68" s="431"/>
      <c r="RTK68" s="431"/>
      <c r="RTL68" s="431"/>
      <c r="RTM68" s="431"/>
      <c r="RTN68" s="431"/>
      <c r="RTO68" s="431"/>
      <c r="RTP68" s="431"/>
      <c r="RTQ68" s="431"/>
      <c r="RTR68" s="431"/>
      <c r="RTS68" s="431"/>
      <c r="RTT68" s="431"/>
      <c r="RTU68" s="431"/>
      <c r="RTV68" s="431"/>
      <c r="RTW68" s="431"/>
      <c r="RTX68" s="431"/>
      <c r="RTY68" s="431"/>
      <c r="RTZ68" s="431"/>
      <c r="RUA68" s="431"/>
      <c r="RUB68" s="431"/>
      <c r="RUC68" s="431"/>
      <c r="RUD68" s="431"/>
      <c r="RUE68" s="431"/>
      <c r="RUF68" s="431"/>
      <c r="RUG68" s="431"/>
      <c r="RUH68" s="431"/>
      <c r="RUI68" s="431"/>
      <c r="RUJ68" s="431"/>
      <c r="RUK68" s="431"/>
      <c r="RUL68" s="431"/>
      <c r="RUM68" s="431"/>
      <c r="RUN68" s="431"/>
      <c r="RUO68" s="431"/>
      <c r="RUP68" s="431"/>
      <c r="RUQ68" s="431"/>
      <c r="RUR68" s="431"/>
      <c r="RUS68" s="431"/>
      <c r="RUT68" s="431"/>
      <c r="RUU68" s="431"/>
      <c r="RUV68" s="431"/>
      <c r="RUW68" s="431"/>
      <c r="RUX68" s="431"/>
      <c r="RUY68" s="431"/>
      <c r="RUZ68" s="431"/>
      <c r="RVA68" s="431"/>
      <c r="RVB68" s="431"/>
      <c r="RVC68" s="431"/>
      <c r="RVD68" s="431"/>
      <c r="RVE68" s="431"/>
      <c r="RVF68" s="431"/>
      <c r="RVG68" s="431"/>
      <c r="RVH68" s="431"/>
      <c r="RVI68" s="431"/>
      <c r="RVJ68" s="431"/>
      <c r="RVK68" s="431"/>
      <c r="RVL68" s="431"/>
      <c r="RVM68" s="431"/>
      <c r="RVN68" s="431"/>
      <c r="RVO68" s="431"/>
      <c r="RVP68" s="431"/>
      <c r="RVQ68" s="431"/>
      <c r="RVR68" s="431"/>
      <c r="RVS68" s="431"/>
      <c r="RVT68" s="431"/>
      <c r="RVU68" s="431"/>
      <c r="RVV68" s="431"/>
      <c r="RVW68" s="431"/>
      <c r="RVX68" s="431"/>
      <c r="RVY68" s="431"/>
      <c r="RVZ68" s="431"/>
      <c r="RWA68" s="431"/>
      <c r="RWB68" s="431"/>
      <c r="RWC68" s="431"/>
      <c r="RWD68" s="431"/>
      <c r="RWE68" s="431"/>
      <c r="RWF68" s="431"/>
      <c r="RWG68" s="431"/>
      <c r="RWH68" s="431"/>
      <c r="RWI68" s="431"/>
      <c r="RWJ68" s="431"/>
      <c r="RWK68" s="431"/>
      <c r="RWL68" s="431"/>
      <c r="RWM68" s="431"/>
      <c r="RWN68" s="431"/>
      <c r="RWO68" s="431"/>
      <c r="RWP68" s="431"/>
      <c r="RWQ68" s="431"/>
      <c r="RWR68" s="431"/>
      <c r="RWS68" s="431"/>
      <c r="RWT68" s="431"/>
      <c r="RWU68" s="431"/>
      <c r="RWV68" s="431"/>
      <c r="RWW68" s="431"/>
      <c r="RWX68" s="431"/>
      <c r="RWY68" s="431"/>
      <c r="RWZ68" s="431"/>
      <c r="RXA68" s="431"/>
      <c r="RXB68" s="431"/>
      <c r="RXC68" s="431"/>
      <c r="RXD68" s="431"/>
      <c r="RXE68" s="431"/>
      <c r="RXF68" s="431"/>
      <c r="RXG68" s="431"/>
      <c r="RXH68" s="431"/>
      <c r="RXI68" s="431"/>
      <c r="RXJ68" s="431"/>
      <c r="RXK68" s="431"/>
      <c r="RXL68" s="431"/>
      <c r="RXM68" s="431"/>
      <c r="RXN68" s="431"/>
      <c r="RXO68" s="431"/>
      <c r="RXP68" s="431"/>
      <c r="RXQ68" s="431"/>
      <c r="RXR68" s="431"/>
      <c r="RXS68" s="431"/>
      <c r="RXT68" s="431"/>
      <c r="RXU68" s="431"/>
      <c r="RXV68" s="431"/>
      <c r="RXW68" s="431"/>
      <c r="RXX68" s="431"/>
      <c r="RXY68" s="431"/>
      <c r="RXZ68" s="431"/>
      <c r="RYA68" s="431"/>
      <c r="RYB68" s="431"/>
      <c r="RYC68" s="431"/>
      <c r="RYD68" s="431"/>
      <c r="RYE68" s="431"/>
      <c r="RYF68" s="431"/>
      <c r="RYG68" s="431"/>
      <c r="RYH68" s="431"/>
      <c r="RYI68" s="431"/>
      <c r="RYJ68" s="431"/>
      <c r="RYK68" s="431"/>
      <c r="RYL68" s="431"/>
      <c r="RYM68" s="431"/>
      <c r="RYN68" s="431"/>
      <c r="RYO68" s="431"/>
      <c r="RYP68" s="431"/>
      <c r="RYQ68" s="431"/>
      <c r="RYR68" s="431"/>
      <c r="RYS68" s="431"/>
      <c r="RYT68" s="431"/>
      <c r="RYU68" s="431"/>
      <c r="RYV68" s="431"/>
      <c r="RYW68" s="431"/>
      <c r="RYX68" s="431"/>
      <c r="RYY68" s="431"/>
      <c r="RYZ68" s="431"/>
      <c r="RZA68" s="431"/>
      <c r="RZB68" s="431"/>
      <c r="RZC68" s="431"/>
      <c r="RZD68" s="431"/>
      <c r="RZE68" s="431"/>
      <c r="RZF68" s="431"/>
      <c r="RZG68" s="431"/>
      <c r="RZH68" s="431"/>
      <c r="RZI68" s="431"/>
      <c r="RZJ68" s="431"/>
      <c r="RZK68" s="431"/>
      <c r="RZL68" s="431"/>
      <c r="RZM68" s="431"/>
      <c r="RZN68" s="431"/>
      <c r="RZO68" s="431"/>
      <c r="RZP68" s="431"/>
      <c r="RZQ68" s="431"/>
      <c r="RZR68" s="431"/>
      <c r="RZS68" s="431"/>
      <c r="RZT68" s="431"/>
      <c r="RZU68" s="431"/>
      <c r="RZV68" s="431"/>
      <c r="RZW68" s="431"/>
      <c r="RZX68" s="431"/>
      <c r="RZY68" s="431"/>
      <c r="RZZ68" s="431"/>
      <c r="SAA68" s="431"/>
      <c r="SAB68" s="431"/>
      <c r="SAC68" s="431"/>
      <c r="SAD68" s="431"/>
      <c r="SAE68" s="431"/>
      <c r="SAF68" s="431"/>
      <c r="SAG68" s="431"/>
      <c r="SAH68" s="431"/>
      <c r="SAI68" s="431"/>
      <c r="SAJ68" s="431"/>
      <c r="SAK68" s="431"/>
      <c r="SAL68" s="431"/>
      <c r="SAM68" s="431"/>
      <c r="SAN68" s="431"/>
      <c r="SAO68" s="431"/>
      <c r="SAP68" s="431"/>
      <c r="SAQ68" s="431"/>
      <c r="SAR68" s="431"/>
      <c r="SAS68" s="431"/>
      <c r="SAT68" s="431"/>
      <c r="SAU68" s="431"/>
      <c r="SAV68" s="431"/>
      <c r="SAW68" s="431"/>
      <c r="SAX68" s="431"/>
      <c r="SAY68" s="431"/>
      <c r="SAZ68" s="431"/>
      <c r="SBA68" s="431"/>
      <c r="SBB68" s="431"/>
      <c r="SBC68" s="431"/>
      <c r="SBD68" s="431"/>
      <c r="SBE68" s="431"/>
      <c r="SBF68" s="431"/>
      <c r="SBG68" s="431"/>
      <c r="SBH68" s="431"/>
      <c r="SBI68" s="431"/>
      <c r="SBJ68" s="431"/>
      <c r="SBK68" s="431"/>
      <c r="SBL68" s="431"/>
      <c r="SBM68" s="431"/>
      <c r="SBN68" s="431"/>
      <c r="SBO68" s="431"/>
      <c r="SBP68" s="431"/>
      <c r="SBQ68" s="431"/>
      <c r="SBR68" s="431"/>
      <c r="SBS68" s="431"/>
      <c r="SBT68" s="431"/>
      <c r="SBU68" s="431"/>
      <c r="SBV68" s="431"/>
      <c r="SBW68" s="431"/>
      <c r="SBX68" s="431"/>
      <c r="SBY68" s="431"/>
      <c r="SBZ68" s="431"/>
      <c r="SCA68" s="431"/>
      <c r="SCB68" s="431"/>
      <c r="SCC68" s="431"/>
      <c r="SCD68" s="431"/>
      <c r="SCE68" s="431"/>
      <c r="SCF68" s="431"/>
      <c r="SCG68" s="431"/>
      <c r="SCH68" s="431"/>
      <c r="SCI68" s="431"/>
      <c r="SCJ68" s="431"/>
      <c r="SCK68" s="431"/>
      <c r="SCL68" s="431"/>
      <c r="SCM68" s="431"/>
      <c r="SCN68" s="431"/>
      <c r="SCO68" s="431"/>
      <c r="SCP68" s="431"/>
      <c r="SCQ68" s="431"/>
      <c r="SCR68" s="431"/>
      <c r="SCS68" s="431"/>
      <c r="SCT68" s="431"/>
      <c r="SCU68" s="431"/>
      <c r="SCV68" s="431"/>
      <c r="SCW68" s="431"/>
      <c r="SCX68" s="431"/>
      <c r="SCY68" s="431"/>
      <c r="SCZ68" s="431"/>
      <c r="SDA68" s="431"/>
      <c r="SDB68" s="431"/>
      <c r="SDC68" s="431"/>
      <c r="SDD68" s="431"/>
      <c r="SDE68" s="431"/>
      <c r="SDF68" s="431"/>
      <c r="SDG68" s="431"/>
      <c r="SDH68" s="431"/>
      <c r="SDI68" s="431"/>
      <c r="SDJ68" s="431"/>
      <c r="SDK68" s="431"/>
      <c r="SDL68" s="431"/>
      <c r="SDM68" s="431"/>
      <c r="SDN68" s="431"/>
      <c r="SDO68" s="431"/>
      <c r="SDP68" s="431"/>
      <c r="SDQ68" s="431"/>
      <c r="SDR68" s="431"/>
      <c r="SDS68" s="431"/>
      <c r="SDT68" s="431"/>
      <c r="SDU68" s="431"/>
      <c r="SDV68" s="431"/>
      <c r="SDW68" s="431"/>
      <c r="SDX68" s="431"/>
      <c r="SDY68" s="431"/>
      <c r="SDZ68" s="431"/>
      <c r="SEA68" s="431"/>
      <c r="SEB68" s="431"/>
      <c r="SEC68" s="431"/>
      <c r="SED68" s="431"/>
      <c r="SEE68" s="431"/>
      <c r="SEF68" s="431"/>
      <c r="SEG68" s="431"/>
      <c r="SEH68" s="431"/>
      <c r="SEI68" s="431"/>
      <c r="SEJ68" s="431"/>
      <c r="SEK68" s="431"/>
      <c r="SEL68" s="431"/>
      <c r="SEM68" s="431"/>
      <c r="SEN68" s="431"/>
      <c r="SEO68" s="431"/>
      <c r="SEP68" s="431"/>
      <c r="SEQ68" s="431"/>
      <c r="SER68" s="431"/>
      <c r="SES68" s="431"/>
      <c r="SET68" s="431"/>
      <c r="SEU68" s="431"/>
      <c r="SEV68" s="431"/>
      <c r="SEW68" s="431"/>
      <c r="SEX68" s="431"/>
      <c r="SEY68" s="431"/>
      <c r="SEZ68" s="431"/>
      <c r="SFA68" s="431"/>
      <c r="SFB68" s="431"/>
      <c r="SFC68" s="431"/>
      <c r="SFD68" s="431"/>
      <c r="SFE68" s="431"/>
      <c r="SFF68" s="431"/>
      <c r="SFG68" s="431"/>
      <c r="SFH68" s="431"/>
      <c r="SFI68" s="431"/>
      <c r="SFJ68" s="431"/>
      <c r="SFK68" s="431"/>
      <c r="SFL68" s="431"/>
      <c r="SFM68" s="431"/>
      <c r="SFN68" s="431"/>
      <c r="SFO68" s="431"/>
      <c r="SFP68" s="431"/>
      <c r="SFQ68" s="431"/>
      <c r="SFR68" s="431"/>
      <c r="SFS68" s="431"/>
      <c r="SFT68" s="431"/>
      <c r="SFU68" s="431"/>
      <c r="SFV68" s="431"/>
      <c r="SFW68" s="431"/>
      <c r="SFX68" s="431"/>
      <c r="SFY68" s="431"/>
      <c r="SFZ68" s="431"/>
      <c r="SGA68" s="431"/>
      <c r="SGB68" s="431"/>
      <c r="SGC68" s="431"/>
      <c r="SGD68" s="431"/>
      <c r="SGE68" s="431"/>
      <c r="SGF68" s="431"/>
      <c r="SGG68" s="431"/>
      <c r="SGH68" s="431"/>
      <c r="SGI68" s="431"/>
      <c r="SGJ68" s="431"/>
      <c r="SGK68" s="431"/>
      <c r="SGL68" s="431"/>
      <c r="SGM68" s="431"/>
      <c r="SGN68" s="431"/>
      <c r="SGO68" s="431"/>
      <c r="SGP68" s="431"/>
      <c r="SGQ68" s="431"/>
      <c r="SGR68" s="431"/>
      <c r="SGS68" s="431"/>
      <c r="SGT68" s="431"/>
      <c r="SGU68" s="431"/>
      <c r="SGV68" s="431"/>
      <c r="SGW68" s="431"/>
      <c r="SGX68" s="431"/>
      <c r="SGY68" s="431"/>
      <c r="SGZ68" s="431"/>
      <c r="SHA68" s="431"/>
      <c r="SHB68" s="431"/>
      <c r="SHC68" s="431"/>
      <c r="SHD68" s="431"/>
      <c r="SHE68" s="431"/>
      <c r="SHF68" s="431"/>
      <c r="SHG68" s="431"/>
      <c r="SHH68" s="431"/>
      <c r="SHI68" s="431"/>
      <c r="SHJ68" s="431"/>
      <c r="SHK68" s="431"/>
      <c r="SHL68" s="431"/>
      <c r="SHM68" s="431"/>
      <c r="SHN68" s="431"/>
      <c r="SHO68" s="431"/>
      <c r="SHP68" s="431"/>
      <c r="SHQ68" s="431"/>
      <c r="SHR68" s="431"/>
      <c r="SHS68" s="431"/>
      <c r="SHT68" s="431"/>
      <c r="SHU68" s="431"/>
      <c r="SHV68" s="431"/>
      <c r="SHW68" s="431"/>
      <c r="SHX68" s="431"/>
      <c r="SHY68" s="431"/>
      <c r="SHZ68" s="431"/>
      <c r="SIA68" s="431"/>
      <c r="SIB68" s="431"/>
      <c r="SIC68" s="431"/>
      <c r="SID68" s="431"/>
      <c r="SIE68" s="431"/>
      <c r="SIF68" s="431"/>
      <c r="SIG68" s="431"/>
      <c r="SIH68" s="431"/>
      <c r="SII68" s="431"/>
      <c r="SIJ68" s="431"/>
      <c r="SIK68" s="431"/>
      <c r="SIL68" s="431"/>
      <c r="SIM68" s="431"/>
      <c r="SIN68" s="431"/>
      <c r="SIO68" s="431"/>
      <c r="SIP68" s="431"/>
      <c r="SIQ68" s="431"/>
      <c r="SIR68" s="431"/>
      <c r="SIS68" s="431"/>
      <c r="SIT68" s="431"/>
      <c r="SIU68" s="431"/>
      <c r="SIV68" s="431"/>
      <c r="SIW68" s="431"/>
      <c r="SIX68" s="431"/>
      <c r="SIY68" s="431"/>
      <c r="SIZ68" s="431"/>
      <c r="SJA68" s="431"/>
      <c r="SJB68" s="431"/>
      <c r="SJC68" s="431"/>
      <c r="SJD68" s="431"/>
      <c r="SJE68" s="431"/>
      <c r="SJF68" s="431"/>
      <c r="SJG68" s="431"/>
      <c r="SJH68" s="431"/>
      <c r="SJI68" s="431"/>
      <c r="SJJ68" s="431"/>
      <c r="SJK68" s="431"/>
      <c r="SJL68" s="431"/>
      <c r="SJM68" s="431"/>
      <c r="SJN68" s="431"/>
      <c r="SJO68" s="431"/>
      <c r="SJP68" s="431"/>
      <c r="SJQ68" s="431"/>
      <c r="SJR68" s="431"/>
      <c r="SJS68" s="431"/>
      <c r="SJT68" s="431"/>
      <c r="SJU68" s="431"/>
      <c r="SJV68" s="431"/>
      <c r="SJW68" s="431"/>
      <c r="SJX68" s="431"/>
      <c r="SJY68" s="431"/>
      <c r="SJZ68" s="431"/>
      <c r="SKA68" s="431"/>
      <c r="SKB68" s="431"/>
      <c r="SKC68" s="431"/>
      <c r="SKD68" s="431"/>
      <c r="SKE68" s="431"/>
      <c r="SKF68" s="431"/>
      <c r="SKG68" s="431"/>
      <c r="SKH68" s="431"/>
      <c r="SKI68" s="431"/>
      <c r="SKJ68" s="431"/>
      <c r="SKK68" s="431"/>
      <c r="SKL68" s="431"/>
      <c r="SKM68" s="431"/>
      <c r="SKN68" s="431"/>
      <c r="SKO68" s="431"/>
      <c r="SKP68" s="431"/>
      <c r="SKQ68" s="431"/>
      <c r="SKR68" s="431"/>
      <c r="SKS68" s="431"/>
      <c r="SKT68" s="431"/>
      <c r="SKU68" s="431"/>
      <c r="SKV68" s="431"/>
      <c r="SKW68" s="431"/>
      <c r="SKX68" s="431"/>
      <c r="SKY68" s="431"/>
      <c r="SKZ68" s="431"/>
      <c r="SLA68" s="431"/>
      <c r="SLB68" s="431"/>
      <c r="SLC68" s="431"/>
      <c r="SLD68" s="431"/>
      <c r="SLE68" s="431"/>
      <c r="SLF68" s="431"/>
      <c r="SLG68" s="431"/>
      <c r="SLH68" s="431"/>
      <c r="SLI68" s="431"/>
      <c r="SLJ68" s="431"/>
      <c r="SLK68" s="431"/>
      <c r="SLL68" s="431"/>
      <c r="SLM68" s="431"/>
      <c r="SLN68" s="431"/>
      <c r="SLO68" s="431"/>
      <c r="SLP68" s="431"/>
      <c r="SLQ68" s="431"/>
      <c r="SLR68" s="431"/>
      <c r="SLS68" s="431"/>
      <c r="SLT68" s="431"/>
      <c r="SLU68" s="431"/>
      <c r="SLV68" s="431"/>
      <c r="SLW68" s="431"/>
      <c r="SLX68" s="431"/>
      <c r="SLY68" s="431"/>
      <c r="SLZ68" s="431"/>
      <c r="SMA68" s="431"/>
      <c r="SMB68" s="431"/>
      <c r="SMC68" s="431"/>
      <c r="SMD68" s="431"/>
      <c r="SME68" s="431"/>
      <c r="SMF68" s="431"/>
      <c r="SMG68" s="431"/>
      <c r="SMH68" s="431"/>
      <c r="SMI68" s="431"/>
      <c r="SMJ68" s="431"/>
      <c r="SMK68" s="431"/>
      <c r="SML68" s="431"/>
      <c r="SMM68" s="431"/>
      <c r="SMN68" s="431"/>
      <c r="SMO68" s="431"/>
      <c r="SMP68" s="431"/>
      <c r="SMQ68" s="431"/>
      <c r="SMR68" s="431"/>
      <c r="SMS68" s="431"/>
      <c r="SMT68" s="431"/>
      <c r="SMU68" s="431"/>
      <c r="SMV68" s="431"/>
      <c r="SMW68" s="431"/>
      <c r="SMX68" s="431"/>
      <c r="SMY68" s="431"/>
      <c r="SMZ68" s="431"/>
      <c r="SNA68" s="431"/>
      <c r="SNB68" s="431"/>
      <c r="SNC68" s="431"/>
      <c r="SND68" s="431"/>
      <c r="SNE68" s="431"/>
      <c r="SNF68" s="431"/>
      <c r="SNG68" s="431"/>
      <c r="SNH68" s="431"/>
      <c r="SNI68" s="431"/>
      <c r="SNJ68" s="431"/>
      <c r="SNK68" s="431"/>
      <c r="SNL68" s="431"/>
      <c r="SNM68" s="431"/>
      <c r="SNN68" s="431"/>
      <c r="SNO68" s="431"/>
      <c r="SNP68" s="431"/>
      <c r="SNQ68" s="431"/>
      <c r="SNR68" s="431"/>
      <c r="SNS68" s="431"/>
      <c r="SNT68" s="431"/>
      <c r="SNU68" s="431"/>
      <c r="SNV68" s="431"/>
      <c r="SNW68" s="431"/>
      <c r="SNX68" s="431"/>
      <c r="SNY68" s="431"/>
      <c r="SNZ68" s="431"/>
      <c r="SOA68" s="431"/>
      <c r="SOB68" s="431"/>
      <c r="SOC68" s="431"/>
      <c r="SOD68" s="431"/>
      <c r="SOE68" s="431"/>
      <c r="SOF68" s="431"/>
      <c r="SOG68" s="431"/>
      <c r="SOH68" s="431"/>
      <c r="SOI68" s="431"/>
      <c r="SOJ68" s="431"/>
      <c r="SOK68" s="431"/>
      <c r="SOL68" s="431"/>
      <c r="SOM68" s="431"/>
      <c r="SON68" s="431"/>
      <c r="SOO68" s="431"/>
      <c r="SOP68" s="431"/>
      <c r="SOQ68" s="431"/>
      <c r="SOR68" s="431"/>
      <c r="SOS68" s="431"/>
      <c r="SOT68" s="431"/>
      <c r="SOU68" s="431"/>
      <c r="SOV68" s="431"/>
      <c r="SOW68" s="431"/>
      <c r="SOX68" s="431"/>
      <c r="SOY68" s="431"/>
      <c r="SOZ68" s="431"/>
      <c r="SPA68" s="431"/>
      <c r="SPB68" s="431"/>
      <c r="SPC68" s="431"/>
      <c r="SPD68" s="431"/>
      <c r="SPE68" s="431"/>
      <c r="SPF68" s="431"/>
      <c r="SPG68" s="431"/>
      <c r="SPH68" s="431"/>
      <c r="SPI68" s="431"/>
      <c r="SPJ68" s="431"/>
      <c r="SPK68" s="431"/>
      <c r="SPL68" s="431"/>
      <c r="SPM68" s="431"/>
      <c r="SPN68" s="431"/>
      <c r="SPO68" s="431"/>
      <c r="SPP68" s="431"/>
      <c r="SPQ68" s="431"/>
      <c r="SPR68" s="431"/>
      <c r="SPS68" s="431"/>
      <c r="SPT68" s="431"/>
      <c r="SPU68" s="431"/>
      <c r="SPV68" s="431"/>
      <c r="SPW68" s="431"/>
      <c r="SPX68" s="431"/>
      <c r="SPY68" s="431"/>
      <c r="SPZ68" s="431"/>
      <c r="SQA68" s="431"/>
      <c r="SQB68" s="431"/>
      <c r="SQC68" s="431"/>
      <c r="SQD68" s="431"/>
      <c r="SQE68" s="431"/>
      <c r="SQF68" s="431"/>
      <c r="SQG68" s="431"/>
      <c r="SQH68" s="431"/>
      <c r="SQI68" s="431"/>
      <c r="SQJ68" s="431"/>
      <c r="SQK68" s="431"/>
      <c r="SQL68" s="431"/>
      <c r="SQM68" s="431"/>
      <c r="SQN68" s="431"/>
      <c r="SQO68" s="431"/>
      <c r="SQP68" s="431"/>
      <c r="SQQ68" s="431"/>
      <c r="SQR68" s="431"/>
      <c r="SQS68" s="431"/>
      <c r="SQT68" s="431"/>
      <c r="SQU68" s="431"/>
      <c r="SQV68" s="431"/>
      <c r="SQW68" s="431"/>
      <c r="SQX68" s="431"/>
      <c r="SQY68" s="431"/>
      <c r="SQZ68" s="431"/>
      <c r="SRA68" s="431"/>
      <c r="SRB68" s="431"/>
      <c r="SRC68" s="431"/>
      <c r="SRD68" s="431"/>
      <c r="SRE68" s="431"/>
      <c r="SRF68" s="431"/>
      <c r="SRG68" s="431"/>
      <c r="SRH68" s="431"/>
      <c r="SRI68" s="431"/>
      <c r="SRJ68" s="431"/>
      <c r="SRK68" s="431"/>
      <c r="SRL68" s="431"/>
      <c r="SRM68" s="431"/>
      <c r="SRN68" s="431"/>
      <c r="SRO68" s="431"/>
      <c r="SRP68" s="431"/>
      <c r="SRQ68" s="431"/>
      <c r="SRR68" s="431"/>
      <c r="SRS68" s="431"/>
      <c r="SRT68" s="431"/>
      <c r="SRU68" s="431"/>
      <c r="SRV68" s="431"/>
      <c r="SRW68" s="431"/>
      <c r="SRX68" s="431"/>
      <c r="SRY68" s="431"/>
      <c r="SRZ68" s="431"/>
      <c r="SSA68" s="431"/>
      <c r="SSB68" s="431"/>
      <c r="SSC68" s="431"/>
      <c r="SSD68" s="431"/>
      <c r="SSE68" s="431"/>
      <c r="SSF68" s="431"/>
      <c r="SSG68" s="431"/>
      <c r="SSH68" s="431"/>
      <c r="SSI68" s="431"/>
      <c r="SSJ68" s="431"/>
      <c r="SSK68" s="431"/>
      <c r="SSL68" s="431"/>
      <c r="SSM68" s="431"/>
      <c r="SSN68" s="431"/>
      <c r="SSO68" s="431"/>
      <c r="SSP68" s="431"/>
      <c r="SSQ68" s="431"/>
      <c r="SSR68" s="431"/>
      <c r="SSS68" s="431"/>
      <c r="SST68" s="431"/>
      <c r="SSU68" s="431"/>
      <c r="SSV68" s="431"/>
      <c r="SSW68" s="431"/>
      <c r="SSX68" s="431"/>
      <c r="SSY68" s="431"/>
      <c r="SSZ68" s="431"/>
      <c r="STA68" s="431"/>
      <c r="STB68" s="431"/>
      <c r="STC68" s="431"/>
      <c r="STD68" s="431"/>
      <c r="STE68" s="431"/>
      <c r="STF68" s="431"/>
      <c r="STG68" s="431"/>
      <c r="STH68" s="431"/>
      <c r="STI68" s="431"/>
      <c r="STJ68" s="431"/>
      <c r="STK68" s="431"/>
      <c r="STL68" s="431"/>
      <c r="STM68" s="431"/>
      <c r="STN68" s="431"/>
      <c r="STO68" s="431"/>
      <c r="STP68" s="431"/>
      <c r="STQ68" s="431"/>
      <c r="STR68" s="431"/>
      <c r="STS68" s="431"/>
      <c r="STT68" s="431"/>
      <c r="STU68" s="431"/>
      <c r="STV68" s="431"/>
      <c r="STW68" s="431"/>
      <c r="STX68" s="431"/>
      <c r="STY68" s="431"/>
      <c r="STZ68" s="431"/>
      <c r="SUA68" s="431"/>
      <c r="SUB68" s="431"/>
      <c r="SUC68" s="431"/>
      <c r="SUD68" s="431"/>
      <c r="SUE68" s="431"/>
      <c r="SUF68" s="431"/>
      <c r="SUG68" s="431"/>
      <c r="SUH68" s="431"/>
      <c r="SUI68" s="431"/>
      <c r="SUJ68" s="431"/>
      <c r="SUK68" s="431"/>
      <c r="SUL68" s="431"/>
      <c r="SUM68" s="431"/>
      <c r="SUN68" s="431"/>
      <c r="SUO68" s="431"/>
      <c r="SUP68" s="431"/>
      <c r="SUQ68" s="431"/>
      <c r="SUR68" s="431"/>
      <c r="SUS68" s="431"/>
      <c r="SUT68" s="431"/>
      <c r="SUU68" s="431"/>
      <c r="SUV68" s="431"/>
      <c r="SUW68" s="431"/>
      <c r="SUX68" s="431"/>
      <c r="SUY68" s="431"/>
      <c r="SUZ68" s="431"/>
      <c r="SVA68" s="431"/>
      <c r="SVB68" s="431"/>
      <c r="SVC68" s="431"/>
      <c r="SVD68" s="431"/>
      <c r="SVE68" s="431"/>
      <c r="SVF68" s="431"/>
      <c r="SVG68" s="431"/>
      <c r="SVH68" s="431"/>
      <c r="SVI68" s="431"/>
      <c r="SVJ68" s="431"/>
      <c r="SVK68" s="431"/>
      <c r="SVL68" s="431"/>
      <c r="SVM68" s="431"/>
      <c r="SVN68" s="431"/>
      <c r="SVO68" s="431"/>
      <c r="SVP68" s="431"/>
      <c r="SVQ68" s="431"/>
      <c r="SVR68" s="431"/>
      <c r="SVS68" s="431"/>
      <c r="SVT68" s="431"/>
      <c r="SVU68" s="431"/>
      <c r="SVV68" s="431"/>
      <c r="SVW68" s="431"/>
      <c r="SVX68" s="431"/>
      <c r="SVY68" s="431"/>
      <c r="SVZ68" s="431"/>
      <c r="SWA68" s="431"/>
      <c r="SWB68" s="431"/>
      <c r="SWC68" s="431"/>
      <c r="SWD68" s="431"/>
      <c r="SWE68" s="431"/>
      <c r="SWF68" s="431"/>
      <c r="SWG68" s="431"/>
      <c r="SWH68" s="431"/>
      <c r="SWI68" s="431"/>
      <c r="SWJ68" s="431"/>
      <c r="SWK68" s="431"/>
      <c r="SWL68" s="431"/>
      <c r="SWM68" s="431"/>
      <c r="SWN68" s="431"/>
      <c r="SWO68" s="431"/>
      <c r="SWP68" s="431"/>
      <c r="SWQ68" s="431"/>
      <c r="SWR68" s="431"/>
      <c r="SWS68" s="431"/>
      <c r="SWT68" s="431"/>
      <c r="SWU68" s="431"/>
      <c r="SWV68" s="431"/>
      <c r="SWW68" s="431"/>
      <c r="SWX68" s="431"/>
      <c r="SWY68" s="431"/>
      <c r="SWZ68" s="431"/>
      <c r="SXA68" s="431"/>
      <c r="SXB68" s="431"/>
      <c r="SXC68" s="431"/>
      <c r="SXD68" s="431"/>
      <c r="SXE68" s="431"/>
      <c r="SXF68" s="431"/>
      <c r="SXG68" s="431"/>
      <c r="SXH68" s="431"/>
      <c r="SXI68" s="431"/>
      <c r="SXJ68" s="431"/>
      <c r="SXK68" s="431"/>
      <c r="SXL68" s="431"/>
      <c r="SXM68" s="431"/>
      <c r="SXN68" s="431"/>
      <c r="SXO68" s="431"/>
      <c r="SXP68" s="431"/>
      <c r="SXQ68" s="431"/>
      <c r="SXR68" s="431"/>
      <c r="SXS68" s="431"/>
      <c r="SXT68" s="431"/>
      <c r="SXU68" s="431"/>
      <c r="SXV68" s="431"/>
      <c r="SXW68" s="431"/>
      <c r="SXX68" s="431"/>
      <c r="SXY68" s="431"/>
      <c r="SXZ68" s="431"/>
      <c r="SYA68" s="431"/>
      <c r="SYB68" s="431"/>
      <c r="SYC68" s="431"/>
      <c r="SYD68" s="431"/>
      <c r="SYE68" s="431"/>
      <c r="SYF68" s="431"/>
      <c r="SYG68" s="431"/>
      <c r="SYH68" s="431"/>
      <c r="SYI68" s="431"/>
      <c r="SYJ68" s="431"/>
      <c r="SYK68" s="431"/>
      <c r="SYL68" s="431"/>
      <c r="SYM68" s="431"/>
      <c r="SYN68" s="431"/>
      <c r="SYO68" s="431"/>
      <c r="SYP68" s="431"/>
      <c r="SYQ68" s="431"/>
      <c r="SYR68" s="431"/>
      <c r="SYS68" s="431"/>
      <c r="SYT68" s="431"/>
      <c r="SYU68" s="431"/>
      <c r="SYV68" s="431"/>
      <c r="SYW68" s="431"/>
      <c r="SYX68" s="431"/>
      <c r="SYY68" s="431"/>
      <c r="SYZ68" s="431"/>
      <c r="SZA68" s="431"/>
      <c r="SZB68" s="431"/>
      <c r="SZC68" s="431"/>
      <c r="SZD68" s="431"/>
      <c r="SZE68" s="431"/>
      <c r="SZF68" s="431"/>
      <c r="SZG68" s="431"/>
      <c r="SZH68" s="431"/>
      <c r="SZI68" s="431"/>
      <c r="SZJ68" s="431"/>
      <c r="SZK68" s="431"/>
      <c r="SZL68" s="431"/>
      <c r="SZM68" s="431"/>
      <c r="SZN68" s="431"/>
      <c r="SZO68" s="431"/>
      <c r="SZP68" s="431"/>
      <c r="SZQ68" s="431"/>
      <c r="SZR68" s="431"/>
      <c r="SZS68" s="431"/>
      <c r="SZT68" s="431"/>
      <c r="SZU68" s="431"/>
      <c r="SZV68" s="431"/>
      <c r="SZW68" s="431"/>
      <c r="SZX68" s="431"/>
      <c r="SZY68" s="431"/>
      <c r="SZZ68" s="431"/>
      <c r="TAA68" s="431"/>
      <c r="TAB68" s="431"/>
      <c r="TAC68" s="431"/>
      <c r="TAD68" s="431"/>
      <c r="TAE68" s="431"/>
      <c r="TAF68" s="431"/>
      <c r="TAG68" s="431"/>
      <c r="TAH68" s="431"/>
      <c r="TAI68" s="431"/>
      <c r="TAJ68" s="431"/>
      <c r="TAK68" s="431"/>
      <c r="TAL68" s="431"/>
      <c r="TAM68" s="431"/>
      <c r="TAN68" s="431"/>
      <c r="TAO68" s="431"/>
      <c r="TAP68" s="431"/>
      <c r="TAQ68" s="431"/>
      <c r="TAR68" s="431"/>
      <c r="TAS68" s="431"/>
      <c r="TAT68" s="431"/>
      <c r="TAU68" s="431"/>
      <c r="TAV68" s="431"/>
      <c r="TAW68" s="431"/>
      <c r="TAX68" s="431"/>
      <c r="TAY68" s="431"/>
      <c r="TAZ68" s="431"/>
      <c r="TBA68" s="431"/>
      <c r="TBB68" s="431"/>
      <c r="TBC68" s="431"/>
      <c r="TBD68" s="431"/>
      <c r="TBE68" s="431"/>
      <c r="TBF68" s="431"/>
      <c r="TBG68" s="431"/>
      <c r="TBH68" s="431"/>
      <c r="TBI68" s="431"/>
      <c r="TBJ68" s="431"/>
      <c r="TBK68" s="431"/>
      <c r="TBL68" s="431"/>
      <c r="TBM68" s="431"/>
      <c r="TBN68" s="431"/>
      <c r="TBO68" s="431"/>
      <c r="TBP68" s="431"/>
      <c r="TBQ68" s="431"/>
      <c r="TBR68" s="431"/>
      <c r="TBS68" s="431"/>
      <c r="TBT68" s="431"/>
      <c r="TBU68" s="431"/>
      <c r="TBV68" s="431"/>
      <c r="TBW68" s="431"/>
      <c r="TBX68" s="431"/>
      <c r="TBY68" s="431"/>
      <c r="TBZ68" s="431"/>
      <c r="TCA68" s="431"/>
      <c r="TCB68" s="431"/>
      <c r="TCC68" s="431"/>
      <c r="TCD68" s="431"/>
      <c r="TCE68" s="431"/>
      <c r="TCF68" s="431"/>
      <c r="TCG68" s="431"/>
      <c r="TCH68" s="431"/>
      <c r="TCI68" s="431"/>
      <c r="TCJ68" s="431"/>
      <c r="TCK68" s="431"/>
      <c r="TCL68" s="431"/>
      <c r="TCM68" s="431"/>
      <c r="TCN68" s="431"/>
      <c r="TCO68" s="431"/>
      <c r="TCP68" s="431"/>
      <c r="TCQ68" s="431"/>
      <c r="TCR68" s="431"/>
      <c r="TCS68" s="431"/>
      <c r="TCT68" s="431"/>
      <c r="TCU68" s="431"/>
      <c r="TCV68" s="431"/>
      <c r="TCW68" s="431"/>
      <c r="TCX68" s="431"/>
      <c r="TCY68" s="431"/>
      <c r="TCZ68" s="431"/>
      <c r="TDA68" s="431"/>
      <c r="TDB68" s="431"/>
      <c r="TDC68" s="431"/>
      <c r="TDD68" s="431"/>
      <c r="TDE68" s="431"/>
      <c r="TDF68" s="431"/>
      <c r="TDG68" s="431"/>
      <c r="TDH68" s="431"/>
      <c r="TDI68" s="431"/>
      <c r="TDJ68" s="431"/>
      <c r="TDK68" s="431"/>
      <c r="TDL68" s="431"/>
      <c r="TDM68" s="431"/>
      <c r="TDN68" s="431"/>
      <c r="TDO68" s="431"/>
      <c r="TDP68" s="431"/>
      <c r="TDQ68" s="431"/>
      <c r="TDR68" s="431"/>
      <c r="TDS68" s="431"/>
      <c r="TDT68" s="431"/>
      <c r="TDU68" s="431"/>
      <c r="TDV68" s="431"/>
      <c r="TDW68" s="431"/>
      <c r="TDX68" s="431"/>
      <c r="TDY68" s="431"/>
      <c r="TDZ68" s="431"/>
      <c r="TEA68" s="431"/>
      <c r="TEB68" s="431"/>
      <c r="TEC68" s="431"/>
      <c r="TED68" s="431"/>
      <c r="TEE68" s="431"/>
      <c r="TEF68" s="431"/>
      <c r="TEG68" s="431"/>
      <c r="TEH68" s="431"/>
      <c r="TEI68" s="431"/>
      <c r="TEJ68" s="431"/>
      <c r="TEK68" s="431"/>
      <c r="TEL68" s="431"/>
      <c r="TEM68" s="431"/>
      <c r="TEN68" s="431"/>
      <c r="TEO68" s="431"/>
      <c r="TEP68" s="431"/>
      <c r="TEQ68" s="431"/>
      <c r="TER68" s="431"/>
      <c r="TES68" s="431"/>
      <c r="TET68" s="431"/>
      <c r="TEU68" s="431"/>
      <c r="TEV68" s="431"/>
      <c r="TEW68" s="431"/>
      <c r="TEX68" s="431"/>
      <c r="TEY68" s="431"/>
      <c r="TEZ68" s="431"/>
      <c r="TFA68" s="431"/>
      <c r="TFB68" s="431"/>
      <c r="TFC68" s="431"/>
      <c r="TFD68" s="431"/>
      <c r="TFE68" s="431"/>
      <c r="TFF68" s="431"/>
      <c r="TFG68" s="431"/>
      <c r="TFH68" s="431"/>
      <c r="TFI68" s="431"/>
      <c r="TFJ68" s="431"/>
      <c r="TFK68" s="431"/>
      <c r="TFL68" s="431"/>
      <c r="TFM68" s="431"/>
      <c r="TFN68" s="431"/>
      <c r="TFO68" s="431"/>
      <c r="TFP68" s="431"/>
      <c r="TFQ68" s="431"/>
      <c r="TFR68" s="431"/>
      <c r="TFS68" s="431"/>
      <c r="TFT68" s="431"/>
      <c r="TFU68" s="431"/>
      <c r="TFV68" s="431"/>
      <c r="TFW68" s="431"/>
      <c r="TFX68" s="431"/>
      <c r="TFY68" s="431"/>
      <c r="TFZ68" s="431"/>
      <c r="TGA68" s="431"/>
      <c r="TGB68" s="431"/>
      <c r="TGC68" s="431"/>
      <c r="TGD68" s="431"/>
      <c r="TGE68" s="431"/>
      <c r="TGF68" s="431"/>
      <c r="TGG68" s="431"/>
      <c r="TGH68" s="431"/>
      <c r="TGI68" s="431"/>
      <c r="TGJ68" s="431"/>
      <c r="TGK68" s="431"/>
      <c r="TGL68" s="431"/>
      <c r="TGM68" s="431"/>
      <c r="TGN68" s="431"/>
      <c r="TGO68" s="431"/>
      <c r="TGP68" s="431"/>
      <c r="TGQ68" s="431"/>
      <c r="TGR68" s="431"/>
      <c r="TGS68" s="431"/>
      <c r="TGT68" s="431"/>
      <c r="TGU68" s="431"/>
      <c r="TGV68" s="431"/>
      <c r="TGW68" s="431"/>
      <c r="TGX68" s="431"/>
      <c r="TGY68" s="431"/>
      <c r="TGZ68" s="431"/>
      <c r="THA68" s="431"/>
      <c r="THB68" s="431"/>
      <c r="THC68" s="431"/>
      <c r="THD68" s="431"/>
      <c r="THE68" s="431"/>
      <c r="THF68" s="431"/>
      <c r="THG68" s="431"/>
      <c r="THH68" s="431"/>
      <c r="THI68" s="431"/>
      <c r="THJ68" s="431"/>
      <c r="THK68" s="431"/>
      <c r="THL68" s="431"/>
      <c r="THM68" s="431"/>
      <c r="THN68" s="431"/>
      <c r="THO68" s="431"/>
      <c r="THP68" s="431"/>
      <c r="THQ68" s="431"/>
      <c r="THR68" s="431"/>
      <c r="THS68" s="431"/>
      <c r="THT68" s="431"/>
      <c r="THU68" s="431"/>
      <c r="THV68" s="431"/>
      <c r="THW68" s="431"/>
      <c r="THX68" s="431"/>
      <c r="THY68" s="431"/>
      <c r="THZ68" s="431"/>
      <c r="TIA68" s="431"/>
      <c r="TIB68" s="431"/>
      <c r="TIC68" s="431"/>
      <c r="TID68" s="431"/>
      <c r="TIE68" s="431"/>
      <c r="TIF68" s="431"/>
      <c r="TIG68" s="431"/>
      <c r="TIH68" s="431"/>
      <c r="TII68" s="431"/>
      <c r="TIJ68" s="431"/>
      <c r="TIK68" s="431"/>
      <c r="TIL68" s="431"/>
      <c r="TIM68" s="431"/>
      <c r="TIN68" s="431"/>
      <c r="TIO68" s="431"/>
      <c r="TIP68" s="431"/>
      <c r="TIQ68" s="431"/>
      <c r="TIR68" s="431"/>
      <c r="TIS68" s="431"/>
      <c r="TIT68" s="431"/>
      <c r="TIU68" s="431"/>
      <c r="TIV68" s="431"/>
      <c r="TIW68" s="431"/>
      <c r="TIX68" s="431"/>
      <c r="TIY68" s="431"/>
      <c r="TIZ68" s="431"/>
      <c r="TJA68" s="431"/>
      <c r="TJB68" s="431"/>
      <c r="TJC68" s="431"/>
      <c r="TJD68" s="431"/>
      <c r="TJE68" s="431"/>
      <c r="TJF68" s="431"/>
      <c r="TJG68" s="431"/>
      <c r="TJH68" s="431"/>
      <c r="TJI68" s="431"/>
      <c r="TJJ68" s="431"/>
      <c r="TJK68" s="431"/>
      <c r="TJL68" s="431"/>
      <c r="TJM68" s="431"/>
      <c r="TJN68" s="431"/>
      <c r="TJO68" s="431"/>
      <c r="TJP68" s="431"/>
      <c r="TJQ68" s="431"/>
      <c r="TJR68" s="431"/>
      <c r="TJS68" s="431"/>
      <c r="TJT68" s="431"/>
      <c r="TJU68" s="431"/>
      <c r="TJV68" s="431"/>
      <c r="TJW68" s="431"/>
      <c r="TJX68" s="431"/>
      <c r="TJY68" s="431"/>
      <c r="TJZ68" s="431"/>
      <c r="TKA68" s="431"/>
      <c r="TKB68" s="431"/>
      <c r="TKC68" s="431"/>
      <c r="TKD68" s="431"/>
      <c r="TKE68" s="431"/>
      <c r="TKF68" s="431"/>
      <c r="TKG68" s="431"/>
      <c r="TKH68" s="431"/>
      <c r="TKI68" s="431"/>
      <c r="TKJ68" s="431"/>
      <c r="TKK68" s="431"/>
      <c r="TKL68" s="431"/>
      <c r="TKM68" s="431"/>
      <c r="TKN68" s="431"/>
      <c r="TKO68" s="431"/>
      <c r="TKP68" s="431"/>
      <c r="TKQ68" s="431"/>
      <c r="TKR68" s="431"/>
      <c r="TKS68" s="431"/>
      <c r="TKT68" s="431"/>
      <c r="TKU68" s="431"/>
      <c r="TKV68" s="431"/>
      <c r="TKW68" s="431"/>
      <c r="TKX68" s="431"/>
      <c r="TKY68" s="431"/>
      <c r="TKZ68" s="431"/>
      <c r="TLA68" s="431"/>
      <c r="TLB68" s="431"/>
      <c r="TLC68" s="431"/>
      <c r="TLD68" s="431"/>
      <c r="TLE68" s="431"/>
      <c r="TLF68" s="431"/>
      <c r="TLG68" s="431"/>
      <c r="TLH68" s="431"/>
      <c r="TLI68" s="431"/>
      <c r="TLJ68" s="431"/>
      <c r="TLK68" s="431"/>
      <c r="TLL68" s="431"/>
      <c r="TLM68" s="431"/>
      <c r="TLN68" s="431"/>
      <c r="TLO68" s="431"/>
      <c r="TLP68" s="431"/>
      <c r="TLQ68" s="431"/>
      <c r="TLR68" s="431"/>
      <c r="TLS68" s="431"/>
      <c r="TLT68" s="431"/>
      <c r="TLU68" s="431"/>
      <c r="TLV68" s="431"/>
      <c r="TLW68" s="431"/>
      <c r="TLX68" s="431"/>
      <c r="TLY68" s="431"/>
      <c r="TLZ68" s="431"/>
      <c r="TMA68" s="431"/>
      <c r="TMB68" s="431"/>
      <c r="TMC68" s="431"/>
      <c r="TMD68" s="431"/>
      <c r="TME68" s="431"/>
      <c r="TMF68" s="431"/>
      <c r="TMG68" s="431"/>
      <c r="TMH68" s="431"/>
      <c r="TMI68" s="431"/>
      <c r="TMJ68" s="431"/>
      <c r="TMK68" s="431"/>
      <c r="TML68" s="431"/>
      <c r="TMM68" s="431"/>
      <c r="TMN68" s="431"/>
      <c r="TMO68" s="431"/>
      <c r="TMP68" s="431"/>
      <c r="TMQ68" s="431"/>
      <c r="TMR68" s="431"/>
      <c r="TMS68" s="431"/>
      <c r="TMT68" s="431"/>
      <c r="TMU68" s="431"/>
      <c r="TMV68" s="431"/>
      <c r="TMW68" s="431"/>
      <c r="TMX68" s="431"/>
      <c r="TMY68" s="431"/>
      <c r="TMZ68" s="431"/>
      <c r="TNA68" s="431"/>
      <c r="TNB68" s="431"/>
      <c r="TNC68" s="431"/>
      <c r="TND68" s="431"/>
      <c r="TNE68" s="431"/>
      <c r="TNF68" s="431"/>
      <c r="TNG68" s="431"/>
      <c r="TNH68" s="431"/>
      <c r="TNI68" s="431"/>
      <c r="TNJ68" s="431"/>
      <c r="TNK68" s="431"/>
      <c r="TNL68" s="431"/>
      <c r="TNM68" s="431"/>
      <c r="TNN68" s="431"/>
      <c r="TNO68" s="431"/>
      <c r="TNP68" s="431"/>
      <c r="TNQ68" s="431"/>
      <c r="TNR68" s="431"/>
      <c r="TNS68" s="431"/>
      <c r="TNT68" s="431"/>
      <c r="TNU68" s="431"/>
      <c r="TNV68" s="431"/>
      <c r="TNW68" s="431"/>
      <c r="TNX68" s="431"/>
      <c r="TNY68" s="431"/>
      <c r="TNZ68" s="431"/>
      <c r="TOA68" s="431"/>
      <c r="TOB68" s="431"/>
      <c r="TOC68" s="431"/>
      <c r="TOD68" s="431"/>
      <c r="TOE68" s="431"/>
      <c r="TOF68" s="431"/>
      <c r="TOG68" s="431"/>
      <c r="TOH68" s="431"/>
      <c r="TOI68" s="431"/>
      <c r="TOJ68" s="431"/>
      <c r="TOK68" s="431"/>
      <c r="TOL68" s="431"/>
      <c r="TOM68" s="431"/>
      <c r="TON68" s="431"/>
      <c r="TOO68" s="431"/>
      <c r="TOP68" s="431"/>
      <c r="TOQ68" s="431"/>
      <c r="TOR68" s="431"/>
      <c r="TOS68" s="431"/>
      <c r="TOT68" s="431"/>
      <c r="TOU68" s="431"/>
      <c r="TOV68" s="431"/>
      <c r="TOW68" s="431"/>
      <c r="TOX68" s="431"/>
      <c r="TOY68" s="431"/>
      <c r="TOZ68" s="431"/>
      <c r="TPA68" s="431"/>
      <c r="TPB68" s="431"/>
      <c r="TPC68" s="431"/>
      <c r="TPD68" s="431"/>
      <c r="TPE68" s="431"/>
      <c r="TPF68" s="431"/>
      <c r="TPG68" s="431"/>
      <c r="TPH68" s="431"/>
      <c r="TPI68" s="431"/>
      <c r="TPJ68" s="431"/>
      <c r="TPK68" s="431"/>
      <c r="TPL68" s="431"/>
      <c r="TPM68" s="431"/>
      <c r="TPN68" s="431"/>
      <c r="TPO68" s="431"/>
      <c r="TPP68" s="431"/>
      <c r="TPQ68" s="431"/>
      <c r="TPR68" s="431"/>
      <c r="TPS68" s="431"/>
      <c r="TPT68" s="431"/>
      <c r="TPU68" s="431"/>
      <c r="TPV68" s="431"/>
      <c r="TPW68" s="431"/>
      <c r="TPX68" s="431"/>
      <c r="TPY68" s="431"/>
      <c r="TPZ68" s="431"/>
      <c r="TQA68" s="431"/>
      <c r="TQB68" s="431"/>
      <c r="TQC68" s="431"/>
      <c r="TQD68" s="431"/>
      <c r="TQE68" s="431"/>
      <c r="TQF68" s="431"/>
      <c r="TQG68" s="431"/>
      <c r="TQH68" s="431"/>
      <c r="TQI68" s="431"/>
      <c r="TQJ68" s="431"/>
      <c r="TQK68" s="431"/>
      <c r="TQL68" s="431"/>
      <c r="TQM68" s="431"/>
      <c r="TQN68" s="431"/>
      <c r="TQO68" s="431"/>
      <c r="TQP68" s="431"/>
      <c r="TQQ68" s="431"/>
      <c r="TQR68" s="431"/>
      <c r="TQS68" s="431"/>
      <c r="TQT68" s="431"/>
      <c r="TQU68" s="431"/>
      <c r="TQV68" s="431"/>
      <c r="TQW68" s="431"/>
      <c r="TQX68" s="431"/>
      <c r="TQY68" s="431"/>
      <c r="TQZ68" s="431"/>
      <c r="TRA68" s="431"/>
      <c r="TRB68" s="431"/>
      <c r="TRC68" s="431"/>
      <c r="TRD68" s="431"/>
      <c r="TRE68" s="431"/>
      <c r="TRF68" s="431"/>
      <c r="TRG68" s="431"/>
      <c r="TRH68" s="431"/>
      <c r="TRI68" s="431"/>
      <c r="TRJ68" s="431"/>
      <c r="TRK68" s="431"/>
      <c r="TRL68" s="431"/>
      <c r="TRM68" s="431"/>
      <c r="TRN68" s="431"/>
      <c r="TRO68" s="431"/>
      <c r="TRP68" s="431"/>
      <c r="TRQ68" s="431"/>
      <c r="TRR68" s="431"/>
      <c r="TRS68" s="431"/>
      <c r="TRT68" s="431"/>
      <c r="TRU68" s="431"/>
      <c r="TRV68" s="431"/>
      <c r="TRW68" s="431"/>
      <c r="TRX68" s="431"/>
      <c r="TRY68" s="431"/>
      <c r="TRZ68" s="431"/>
      <c r="TSA68" s="431"/>
      <c r="TSB68" s="431"/>
      <c r="TSC68" s="431"/>
      <c r="TSD68" s="431"/>
      <c r="TSE68" s="431"/>
      <c r="TSF68" s="431"/>
      <c r="TSG68" s="431"/>
      <c r="TSH68" s="431"/>
      <c r="TSI68" s="431"/>
      <c r="TSJ68" s="431"/>
      <c r="TSK68" s="431"/>
      <c r="TSL68" s="431"/>
      <c r="TSM68" s="431"/>
      <c r="TSN68" s="431"/>
      <c r="TSO68" s="431"/>
      <c r="TSP68" s="431"/>
      <c r="TSQ68" s="431"/>
      <c r="TSR68" s="431"/>
      <c r="TSS68" s="431"/>
      <c r="TST68" s="431"/>
      <c r="TSU68" s="431"/>
      <c r="TSV68" s="431"/>
      <c r="TSW68" s="431"/>
      <c r="TSX68" s="431"/>
      <c r="TSY68" s="431"/>
      <c r="TSZ68" s="431"/>
      <c r="TTA68" s="431"/>
      <c r="TTB68" s="431"/>
      <c r="TTC68" s="431"/>
      <c r="TTD68" s="431"/>
      <c r="TTE68" s="431"/>
      <c r="TTF68" s="431"/>
      <c r="TTG68" s="431"/>
      <c r="TTH68" s="431"/>
      <c r="TTI68" s="431"/>
      <c r="TTJ68" s="431"/>
      <c r="TTK68" s="431"/>
      <c r="TTL68" s="431"/>
      <c r="TTM68" s="431"/>
      <c r="TTN68" s="431"/>
      <c r="TTO68" s="431"/>
      <c r="TTP68" s="431"/>
      <c r="TTQ68" s="431"/>
      <c r="TTR68" s="431"/>
      <c r="TTS68" s="431"/>
      <c r="TTT68" s="431"/>
      <c r="TTU68" s="431"/>
      <c r="TTV68" s="431"/>
      <c r="TTW68" s="431"/>
      <c r="TTX68" s="431"/>
      <c r="TTY68" s="431"/>
      <c r="TTZ68" s="431"/>
      <c r="TUA68" s="431"/>
      <c r="TUB68" s="431"/>
      <c r="TUC68" s="431"/>
      <c r="TUD68" s="431"/>
      <c r="TUE68" s="431"/>
      <c r="TUF68" s="431"/>
      <c r="TUG68" s="431"/>
      <c r="TUH68" s="431"/>
      <c r="TUI68" s="431"/>
      <c r="TUJ68" s="431"/>
      <c r="TUK68" s="431"/>
      <c r="TUL68" s="431"/>
      <c r="TUM68" s="431"/>
      <c r="TUN68" s="431"/>
      <c r="TUO68" s="431"/>
      <c r="TUP68" s="431"/>
      <c r="TUQ68" s="431"/>
      <c r="TUR68" s="431"/>
      <c r="TUS68" s="431"/>
      <c r="TUT68" s="431"/>
      <c r="TUU68" s="431"/>
      <c r="TUV68" s="431"/>
      <c r="TUW68" s="431"/>
      <c r="TUX68" s="431"/>
      <c r="TUY68" s="431"/>
      <c r="TUZ68" s="431"/>
      <c r="TVA68" s="431"/>
      <c r="TVB68" s="431"/>
      <c r="TVC68" s="431"/>
      <c r="TVD68" s="431"/>
      <c r="TVE68" s="431"/>
      <c r="TVF68" s="431"/>
      <c r="TVG68" s="431"/>
      <c r="TVH68" s="431"/>
      <c r="TVI68" s="431"/>
      <c r="TVJ68" s="431"/>
      <c r="TVK68" s="431"/>
      <c r="TVL68" s="431"/>
      <c r="TVM68" s="431"/>
      <c r="TVN68" s="431"/>
      <c r="TVO68" s="431"/>
      <c r="TVP68" s="431"/>
      <c r="TVQ68" s="431"/>
      <c r="TVR68" s="431"/>
      <c r="TVS68" s="431"/>
      <c r="TVT68" s="431"/>
      <c r="TVU68" s="431"/>
      <c r="TVV68" s="431"/>
      <c r="TVW68" s="431"/>
      <c r="TVX68" s="431"/>
      <c r="TVY68" s="431"/>
      <c r="TVZ68" s="431"/>
      <c r="TWA68" s="431"/>
      <c r="TWB68" s="431"/>
      <c r="TWC68" s="431"/>
      <c r="TWD68" s="431"/>
      <c r="TWE68" s="431"/>
      <c r="TWF68" s="431"/>
      <c r="TWG68" s="431"/>
      <c r="TWH68" s="431"/>
      <c r="TWI68" s="431"/>
      <c r="TWJ68" s="431"/>
      <c r="TWK68" s="431"/>
      <c r="TWL68" s="431"/>
      <c r="TWM68" s="431"/>
      <c r="TWN68" s="431"/>
      <c r="TWO68" s="431"/>
      <c r="TWP68" s="431"/>
      <c r="TWQ68" s="431"/>
      <c r="TWR68" s="431"/>
      <c r="TWS68" s="431"/>
      <c r="TWT68" s="431"/>
      <c r="TWU68" s="431"/>
      <c r="TWV68" s="431"/>
      <c r="TWW68" s="431"/>
      <c r="TWX68" s="431"/>
      <c r="TWY68" s="431"/>
      <c r="TWZ68" s="431"/>
      <c r="TXA68" s="431"/>
      <c r="TXB68" s="431"/>
      <c r="TXC68" s="431"/>
      <c r="TXD68" s="431"/>
      <c r="TXE68" s="431"/>
      <c r="TXF68" s="431"/>
      <c r="TXG68" s="431"/>
      <c r="TXH68" s="431"/>
      <c r="TXI68" s="431"/>
      <c r="TXJ68" s="431"/>
      <c r="TXK68" s="431"/>
      <c r="TXL68" s="431"/>
      <c r="TXM68" s="431"/>
      <c r="TXN68" s="431"/>
      <c r="TXO68" s="431"/>
      <c r="TXP68" s="431"/>
      <c r="TXQ68" s="431"/>
      <c r="TXR68" s="431"/>
      <c r="TXS68" s="431"/>
      <c r="TXT68" s="431"/>
      <c r="TXU68" s="431"/>
      <c r="TXV68" s="431"/>
      <c r="TXW68" s="431"/>
      <c r="TXX68" s="431"/>
      <c r="TXY68" s="431"/>
      <c r="TXZ68" s="431"/>
      <c r="TYA68" s="431"/>
      <c r="TYB68" s="431"/>
      <c r="TYC68" s="431"/>
      <c r="TYD68" s="431"/>
      <c r="TYE68" s="431"/>
      <c r="TYF68" s="431"/>
      <c r="TYG68" s="431"/>
      <c r="TYH68" s="431"/>
      <c r="TYI68" s="431"/>
      <c r="TYJ68" s="431"/>
      <c r="TYK68" s="431"/>
      <c r="TYL68" s="431"/>
      <c r="TYM68" s="431"/>
      <c r="TYN68" s="431"/>
      <c r="TYO68" s="431"/>
      <c r="TYP68" s="431"/>
      <c r="TYQ68" s="431"/>
      <c r="TYR68" s="431"/>
      <c r="TYS68" s="431"/>
      <c r="TYT68" s="431"/>
      <c r="TYU68" s="431"/>
      <c r="TYV68" s="431"/>
      <c r="TYW68" s="431"/>
      <c r="TYX68" s="431"/>
      <c r="TYY68" s="431"/>
      <c r="TYZ68" s="431"/>
      <c r="TZA68" s="431"/>
      <c r="TZB68" s="431"/>
      <c r="TZC68" s="431"/>
      <c r="TZD68" s="431"/>
      <c r="TZE68" s="431"/>
      <c r="TZF68" s="431"/>
      <c r="TZG68" s="431"/>
      <c r="TZH68" s="431"/>
      <c r="TZI68" s="431"/>
      <c r="TZJ68" s="431"/>
      <c r="TZK68" s="431"/>
      <c r="TZL68" s="431"/>
      <c r="TZM68" s="431"/>
      <c r="TZN68" s="431"/>
      <c r="TZO68" s="431"/>
      <c r="TZP68" s="431"/>
      <c r="TZQ68" s="431"/>
      <c r="TZR68" s="431"/>
      <c r="TZS68" s="431"/>
      <c r="TZT68" s="431"/>
      <c r="TZU68" s="431"/>
      <c r="TZV68" s="431"/>
      <c r="TZW68" s="431"/>
      <c r="TZX68" s="431"/>
      <c r="TZY68" s="431"/>
      <c r="TZZ68" s="431"/>
      <c r="UAA68" s="431"/>
      <c r="UAB68" s="431"/>
      <c r="UAC68" s="431"/>
      <c r="UAD68" s="431"/>
      <c r="UAE68" s="431"/>
      <c r="UAF68" s="431"/>
      <c r="UAG68" s="431"/>
      <c r="UAH68" s="431"/>
      <c r="UAI68" s="431"/>
      <c r="UAJ68" s="431"/>
      <c r="UAK68" s="431"/>
      <c r="UAL68" s="431"/>
      <c r="UAM68" s="431"/>
      <c r="UAN68" s="431"/>
      <c r="UAO68" s="431"/>
      <c r="UAP68" s="431"/>
      <c r="UAQ68" s="431"/>
      <c r="UAR68" s="431"/>
      <c r="UAS68" s="431"/>
      <c r="UAT68" s="431"/>
      <c r="UAU68" s="431"/>
      <c r="UAV68" s="431"/>
      <c r="UAW68" s="431"/>
      <c r="UAX68" s="431"/>
      <c r="UAY68" s="431"/>
      <c r="UAZ68" s="431"/>
      <c r="UBA68" s="431"/>
      <c r="UBB68" s="431"/>
      <c r="UBC68" s="431"/>
      <c r="UBD68" s="431"/>
      <c r="UBE68" s="431"/>
      <c r="UBF68" s="431"/>
      <c r="UBG68" s="431"/>
      <c r="UBH68" s="431"/>
      <c r="UBI68" s="431"/>
      <c r="UBJ68" s="431"/>
      <c r="UBK68" s="431"/>
      <c r="UBL68" s="431"/>
      <c r="UBM68" s="431"/>
      <c r="UBN68" s="431"/>
      <c r="UBO68" s="431"/>
      <c r="UBP68" s="431"/>
      <c r="UBQ68" s="431"/>
      <c r="UBR68" s="431"/>
      <c r="UBS68" s="431"/>
      <c r="UBT68" s="431"/>
      <c r="UBU68" s="431"/>
      <c r="UBV68" s="431"/>
      <c r="UBW68" s="431"/>
      <c r="UBX68" s="431"/>
      <c r="UBY68" s="431"/>
      <c r="UBZ68" s="431"/>
      <c r="UCA68" s="431"/>
      <c r="UCB68" s="431"/>
      <c r="UCC68" s="431"/>
      <c r="UCD68" s="431"/>
      <c r="UCE68" s="431"/>
      <c r="UCF68" s="431"/>
      <c r="UCG68" s="431"/>
      <c r="UCH68" s="431"/>
      <c r="UCI68" s="431"/>
      <c r="UCJ68" s="431"/>
      <c r="UCK68" s="431"/>
      <c r="UCL68" s="431"/>
      <c r="UCM68" s="431"/>
      <c r="UCN68" s="431"/>
      <c r="UCO68" s="431"/>
      <c r="UCP68" s="431"/>
      <c r="UCQ68" s="431"/>
      <c r="UCR68" s="431"/>
      <c r="UCS68" s="431"/>
      <c r="UCT68" s="431"/>
      <c r="UCU68" s="431"/>
      <c r="UCV68" s="431"/>
      <c r="UCW68" s="431"/>
      <c r="UCX68" s="431"/>
      <c r="UCY68" s="431"/>
      <c r="UCZ68" s="431"/>
      <c r="UDA68" s="431"/>
      <c r="UDB68" s="431"/>
      <c r="UDC68" s="431"/>
      <c r="UDD68" s="431"/>
      <c r="UDE68" s="431"/>
      <c r="UDF68" s="431"/>
      <c r="UDG68" s="431"/>
      <c r="UDH68" s="431"/>
      <c r="UDI68" s="431"/>
      <c r="UDJ68" s="431"/>
      <c r="UDK68" s="431"/>
      <c r="UDL68" s="431"/>
      <c r="UDM68" s="431"/>
      <c r="UDN68" s="431"/>
      <c r="UDO68" s="431"/>
      <c r="UDP68" s="431"/>
      <c r="UDQ68" s="431"/>
      <c r="UDR68" s="431"/>
      <c r="UDS68" s="431"/>
      <c r="UDT68" s="431"/>
      <c r="UDU68" s="431"/>
      <c r="UDV68" s="431"/>
      <c r="UDW68" s="431"/>
      <c r="UDX68" s="431"/>
      <c r="UDY68" s="431"/>
      <c r="UDZ68" s="431"/>
      <c r="UEA68" s="431"/>
      <c r="UEB68" s="431"/>
      <c r="UEC68" s="431"/>
      <c r="UED68" s="431"/>
      <c r="UEE68" s="431"/>
      <c r="UEF68" s="431"/>
      <c r="UEG68" s="431"/>
      <c r="UEH68" s="431"/>
      <c r="UEI68" s="431"/>
      <c r="UEJ68" s="431"/>
      <c r="UEK68" s="431"/>
      <c r="UEL68" s="431"/>
      <c r="UEM68" s="431"/>
      <c r="UEN68" s="431"/>
      <c r="UEO68" s="431"/>
      <c r="UEP68" s="431"/>
      <c r="UEQ68" s="431"/>
      <c r="UER68" s="431"/>
      <c r="UES68" s="431"/>
      <c r="UET68" s="431"/>
      <c r="UEU68" s="431"/>
      <c r="UEV68" s="431"/>
      <c r="UEW68" s="431"/>
      <c r="UEX68" s="431"/>
      <c r="UEY68" s="431"/>
      <c r="UEZ68" s="431"/>
      <c r="UFA68" s="431"/>
      <c r="UFB68" s="431"/>
      <c r="UFC68" s="431"/>
      <c r="UFD68" s="431"/>
      <c r="UFE68" s="431"/>
      <c r="UFF68" s="431"/>
      <c r="UFG68" s="431"/>
      <c r="UFH68" s="431"/>
      <c r="UFI68" s="431"/>
      <c r="UFJ68" s="431"/>
      <c r="UFK68" s="431"/>
      <c r="UFL68" s="431"/>
      <c r="UFM68" s="431"/>
      <c r="UFN68" s="431"/>
      <c r="UFO68" s="431"/>
      <c r="UFP68" s="431"/>
      <c r="UFQ68" s="431"/>
      <c r="UFR68" s="431"/>
      <c r="UFS68" s="431"/>
      <c r="UFT68" s="431"/>
      <c r="UFU68" s="431"/>
      <c r="UFV68" s="431"/>
      <c r="UFW68" s="431"/>
      <c r="UFX68" s="431"/>
      <c r="UFY68" s="431"/>
      <c r="UFZ68" s="431"/>
      <c r="UGA68" s="431"/>
      <c r="UGB68" s="431"/>
      <c r="UGC68" s="431"/>
      <c r="UGD68" s="431"/>
      <c r="UGE68" s="431"/>
      <c r="UGF68" s="431"/>
      <c r="UGG68" s="431"/>
      <c r="UGH68" s="431"/>
      <c r="UGI68" s="431"/>
      <c r="UGJ68" s="431"/>
      <c r="UGK68" s="431"/>
      <c r="UGL68" s="431"/>
      <c r="UGM68" s="431"/>
      <c r="UGN68" s="431"/>
      <c r="UGO68" s="431"/>
      <c r="UGP68" s="431"/>
      <c r="UGQ68" s="431"/>
      <c r="UGR68" s="431"/>
      <c r="UGS68" s="431"/>
      <c r="UGT68" s="431"/>
      <c r="UGU68" s="431"/>
      <c r="UGV68" s="431"/>
      <c r="UGW68" s="431"/>
      <c r="UGX68" s="431"/>
      <c r="UGY68" s="431"/>
      <c r="UGZ68" s="431"/>
      <c r="UHA68" s="431"/>
      <c r="UHB68" s="431"/>
      <c r="UHC68" s="431"/>
      <c r="UHD68" s="431"/>
      <c r="UHE68" s="431"/>
      <c r="UHF68" s="431"/>
      <c r="UHG68" s="431"/>
      <c r="UHH68" s="431"/>
      <c r="UHI68" s="431"/>
      <c r="UHJ68" s="431"/>
      <c r="UHK68" s="431"/>
      <c r="UHL68" s="431"/>
      <c r="UHM68" s="431"/>
      <c r="UHN68" s="431"/>
      <c r="UHO68" s="431"/>
      <c r="UHP68" s="431"/>
      <c r="UHQ68" s="431"/>
      <c r="UHR68" s="431"/>
      <c r="UHS68" s="431"/>
      <c r="UHT68" s="431"/>
      <c r="UHU68" s="431"/>
      <c r="UHV68" s="431"/>
      <c r="UHW68" s="431"/>
      <c r="UHX68" s="431"/>
      <c r="UHY68" s="431"/>
      <c r="UHZ68" s="431"/>
      <c r="UIA68" s="431"/>
      <c r="UIB68" s="431"/>
      <c r="UIC68" s="431"/>
      <c r="UID68" s="431"/>
      <c r="UIE68" s="431"/>
      <c r="UIF68" s="431"/>
      <c r="UIG68" s="431"/>
      <c r="UIH68" s="431"/>
      <c r="UII68" s="431"/>
      <c r="UIJ68" s="431"/>
      <c r="UIK68" s="431"/>
      <c r="UIL68" s="431"/>
      <c r="UIM68" s="431"/>
      <c r="UIN68" s="431"/>
      <c r="UIO68" s="431"/>
      <c r="UIP68" s="431"/>
      <c r="UIQ68" s="431"/>
      <c r="UIR68" s="431"/>
      <c r="UIS68" s="431"/>
      <c r="UIT68" s="431"/>
      <c r="UIU68" s="431"/>
      <c r="UIV68" s="431"/>
      <c r="UIW68" s="431"/>
      <c r="UIX68" s="431"/>
      <c r="UIY68" s="431"/>
      <c r="UIZ68" s="431"/>
      <c r="UJA68" s="431"/>
      <c r="UJB68" s="431"/>
      <c r="UJC68" s="431"/>
      <c r="UJD68" s="431"/>
      <c r="UJE68" s="431"/>
      <c r="UJF68" s="431"/>
      <c r="UJG68" s="431"/>
      <c r="UJH68" s="431"/>
      <c r="UJI68" s="431"/>
      <c r="UJJ68" s="431"/>
      <c r="UJK68" s="431"/>
      <c r="UJL68" s="431"/>
      <c r="UJM68" s="431"/>
      <c r="UJN68" s="431"/>
      <c r="UJO68" s="431"/>
      <c r="UJP68" s="431"/>
      <c r="UJQ68" s="431"/>
      <c r="UJR68" s="431"/>
      <c r="UJS68" s="431"/>
      <c r="UJT68" s="431"/>
      <c r="UJU68" s="431"/>
      <c r="UJV68" s="431"/>
      <c r="UJW68" s="431"/>
      <c r="UJX68" s="431"/>
      <c r="UJY68" s="431"/>
      <c r="UJZ68" s="431"/>
      <c r="UKA68" s="431"/>
      <c r="UKB68" s="431"/>
      <c r="UKC68" s="431"/>
      <c r="UKD68" s="431"/>
      <c r="UKE68" s="431"/>
      <c r="UKF68" s="431"/>
      <c r="UKG68" s="431"/>
      <c r="UKH68" s="431"/>
      <c r="UKI68" s="431"/>
      <c r="UKJ68" s="431"/>
      <c r="UKK68" s="431"/>
      <c r="UKL68" s="431"/>
      <c r="UKM68" s="431"/>
      <c r="UKN68" s="431"/>
      <c r="UKO68" s="431"/>
      <c r="UKP68" s="431"/>
      <c r="UKQ68" s="431"/>
      <c r="UKR68" s="431"/>
      <c r="UKS68" s="431"/>
      <c r="UKT68" s="431"/>
      <c r="UKU68" s="431"/>
      <c r="UKV68" s="431"/>
      <c r="UKW68" s="431"/>
      <c r="UKX68" s="431"/>
      <c r="UKY68" s="431"/>
      <c r="UKZ68" s="431"/>
      <c r="ULA68" s="431"/>
      <c r="ULB68" s="431"/>
      <c r="ULC68" s="431"/>
      <c r="ULD68" s="431"/>
      <c r="ULE68" s="431"/>
      <c r="ULF68" s="431"/>
      <c r="ULG68" s="431"/>
      <c r="ULH68" s="431"/>
      <c r="ULI68" s="431"/>
      <c r="ULJ68" s="431"/>
      <c r="ULK68" s="431"/>
      <c r="ULL68" s="431"/>
      <c r="ULM68" s="431"/>
      <c r="ULN68" s="431"/>
      <c r="ULO68" s="431"/>
      <c r="ULP68" s="431"/>
      <c r="ULQ68" s="431"/>
      <c r="ULR68" s="431"/>
      <c r="ULS68" s="431"/>
      <c r="ULT68" s="431"/>
      <c r="ULU68" s="431"/>
      <c r="ULV68" s="431"/>
      <c r="ULW68" s="431"/>
      <c r="ULX68" s="431"/>
      <c r="ULY68" s="431"/>
      <c r="ULZ68" s="431"/>
      <c r="UMA68" s="431"/>
      <c r="UMB68" s="431"/>
      <c r="UMC68" s="431"/>
      <c r="UMD68" s="431"/>
      <c r="UME68" s="431"/>
      <c r="UMF68" s="431"/>
      <c r="UMG68" s="431"/>
      <c r="UMH68" s="431"/>
      <c r="UMI68" s="431"/>
      <c r="UMJ68" s="431"/>
      <c r="UMK68" s="431"/>
      <c r="UML68" s="431"/>
      <c r="UMM68" s="431"/>
      <c r="UMN68" s="431"/>
      <c r="UMO68" s="431"/>
      <c r="UMP68" s="431"/>
      <c r="UMQ68" s="431"/>
      <c r="UMR68" s="431"/>
      <c r="UMS68" s="431"/>
      <c r="UMT68" s="431"/>
      <c r="UMU68" s="431"/>
      <c r="UMV68" s="431"/>
      <c r="UMW68" s="431"/>
      <c r="UMX68" s="431"/>
      <c r="UMY68" s="431"/>
      <c r="UMZ68" s="431"/>
      <c r="UNA68" s="431"/>
      <c r="UNB68" s="431"/>
      <c r="UNC68" s="431"/>
      <c r="UND68" s="431"/>
      <c r="UNE68" s="431"/>
      <c r="UNF68" s="431"/>
      <c r="UNG68" s="431"/>
      <c r="UNH68" s="431"/>
      <c r="UNI68" s="431"/>
      <c r="UNJ68" s="431"/>
      <c r="UNK68" s="431"/>
      <c r="UNL68" s="431"/>
      <c r="UNM68" s="431"/>
      <c r="UNN68" s="431"/>
      <c r="UNO68" s="431"/>
      <c r="UNP68" s="431"/>
      <c r="UNQ68" s="431"/>
      <c r="UNR68" s="431"/>
      <c r="UNS68" s="431"/>
      <c r="UNT68" s="431"/>
      <c r="UNU68" s="431"/>
      <c r="UNV68" s="431"/>
      <c r="UNW68" s="431"/>
      <c r="UNX68" s="431"/>
      <c r="UNY68" s="431"/>
      <c r="UNZ68" s="431"/>
      <c r="UOA68" s="431"/>
      <c r="UOB68" s="431"/>
      <c r="UOC68" s="431"/>
      <c r="UOD68" s="431"/>
      <c r="UOE68" s="431"/>
      <c r="UOF68" s="431"/>
      <c r="UOG68" s="431"/>
      <c r="UOH68" s="431"/>
      <c r="UOI68" s="431"/>
      <c r="UOJ68" s="431"/>
      <c r="UOK68" s="431"/>
      <c r="UOL68" s="431"/>
      <c r="UOM68" s="431"/>
      <c r="UON68" s="431"/>
      <c r="UOO68" s="431"/>
      <c r="UOP68" s="431"/>
      <c r="UOQ68" s="431"/>
      <c r="UOR68" s="431"/>
      <c r="UOS68" s="431"/>
      <c r="UOT68" s="431"/>
      <c r="UOU68" s="431"/>
      <c r="UOV68" s="431"/>
      <c r="UOW68" s="431"/>
      <c r="UOX68" s="431"/>
      <c r="UOY68" s="431"/>
      <c r="UOZ68" s="431"/>
      <c r="UPA68" s="431"/>
      <c r="UPB68" s="431"/>
      <c r="UPC68" s="431"/>
      <c r="UPD68" s="431"/>
      <c r="UPE68" s="431"/>
      <c r="UPF68" s="431"/>
      <c r="UPG68" s="431"/>
      <c r="UPH68" s="431"/>
      <c r="UPI68" s="431"/>
      <c r="UPJ68" s="431"/>
      <c r="UPK68" s="431"/>
      <c r="UPL68" s="431"/>
      <c r="UPM68" s="431"/>
      <c r="UPN68" s="431"/>
      <c r="UPO68" s="431"/>
      <c r="UPP68" s="431"/>
      <c r="UPQ68" s="431"/>
      <c r="UPR68" s="431"/>
      <c r="UPS68" s="431"/>
      <c r="UPT68" s="431"/>
      <c r="UPU68" s="431"/>
      <c r="UPV68" s="431"/>
      <c r="UPW68" s="431"/>
      <c r="UPX68" s="431"/>
      <c r="UPY68" s="431"/>
      <c r="UPZ68" s="431"/>
      <c r="UQA68" s="431"/>
      <c r="UQB68" s="431"/>
      <c r="UQC68" s="431"/>
      <c r="UQD68" s="431"/>
      <c r="UQE68" s="431"/>
      <c r="UQF68" s="431"/>
      <c r="UQG68" s="431"/>
      <c r="UQH68" s="431"/>
      <c r="UQI68" s="431"/>
      <c r="UQJ68" s="431"/>
      <c r="UQK68" s="431"/>
      <c r="UQL68" s="431"/>
      <c r="UQM68" s="431"/>
      <c r="UQN68" s="431"/>
      <c r="UQO68" s="431"/>
      <c r="UQP68" s="431"/>
      <c r="UQQ68" s="431"/>
      <c r="UQR68" s="431"/>
      <c r="UQS68" s="431"/>
      <c r="UQT68" s="431"/>
      <c r="UQU68" s="431"/>
      <c r="UQV68" s="431"/>
      <c r="UQW68" s="431"/>
      <c r="UQX68" s="431"/>
      <c r="UQY68" s="431"/>
      <c r="UQZ68" s="431"/>
      <c r="URA68" s="431"/>
      <c r="URB68" s="431"/>
      <c r="URC68" s="431"/>
      <c r="URD68" s="431"/>
      <c r="URE68" s="431"/>
      <c r="URF68" s="431"/>
      <c r="URG68" s="431"/>
      <c r="URH68" s="431"/>
      <c r="URI68" s="431"/>
      <c r="URJ68" s="431"/>
      <c r="URK68" s="431"/>
      <c r="URL68" s="431"/>
      <c r="URM68" s="431"/>
      <c r="URN68" s="431"/>
      <c r="URO68" s="431"/>
      <c r="URP68" s="431"/>
      <c r="URQ68" s="431"/>
      <c r="URR68" s="431"/>
      <c r="URS68" s="431"/>
      <c r="URT68" s="431"/>
      <c r="URU68" s="431"/>
      <c r="URV68" s="431"/>
      <c r="URW68" s="431"/>
      <c r="URX68" s="431"/>
      <c r="URY68" s="431"/>
      <c r="URZ68" s="431"/>
      <c r="USA68" s="431"/>
      <c r="USB68" s="431"/>
      <c r="USC68" s="431"/>
      <c r="USD68" s="431"/>
      <c r="USE68" s="431"/>
      <c r="USF68" s="431"/>
      <c r="USG68" s="431"/>
      <c r="USH68" s="431"/>
      <c r="USI68" s="431"/>
      <c r="USJ68" s="431"/>
      <c r="USK68" s="431"/>
      <c r="USL68" s="431"/>
      <c r="USM68" s="431"/>
      <c r="USN68" s="431"/>
      <c r="USO68" s="431"/>
      <c r="USP68" s="431"/>
      <c r="USQ68" s="431"/>
      <c r="USR68" s="431"/>
      <c r="USS68" s="431"/>
      <c r="UST68" s="431"/>
      <c r="USU68" s="431"/>
      <c r="USV68" s="431"/>
      <c r="USW68" s="431"/>
      <c r="USX68" s="431"/>
      <c r="USY68" s="431"/>
      <c r="USZ68" s="431"/>
      <c r="UTA68" s="431"/>
      <c r="UTB68" s="431"/>
      <c r="UTC68" s="431"/>
      <c r="UTD68" s="431"/>
      <c r="UTE68" s="431"/>
      <c r="UTF68" s="431"/>
      <c r="UTG68" s="431"/>
      <c r="UTH68" s="431"/>
      <c r="UTI68" s="431"/>
      <c r="UTJ68" s="431"/>
      <c r="UTK68" s="431"/>
      <c r="UTL68" s="431"/>
      <c r="UTM68" s="431"/>
      <c r="UTN68" s="431"/>
      <c r="UTO68" s="431"/>
      <c r="UTP68" s="431"/>
      <c r="UTQ68" s="431"/>
      <c r="UTR68" s="431"/>
      <c r="UTS68" s="431"/>
      <c r="UTT68" s="431"/>
      <c r="UTU68" s="431"/>
      <c r="UTV68" s="431"/>
      <c r="UTW68" s="431"/>
      <c r="UTX68" s="431"/>
      <c r="UTY68" s="431"/>
      <c r="UTZ68" s="431"/>
      <c r="UUA68" s="431"/>
      <c r="UUB68" s="431"/>
      <c r="UUC68" s="431"/>
      <c r="UUD68" s="431"/>
      <c r="UUE68" s="431"/>
      <c r="UUF68" s="431"/>
      <c r="UUG68" s="431"/>
      <c r="UUH68" s="431"/>
      <c r="UUI68" s="431"/>
      <c r="UUJ68" s="431"/>
      <c r="UUK68" s="431"/>
      <c r="UUL68" s="431"/>
      <c r="UUM68" s="431"/>
      <c r="UUN68" s="431"/>
      <c r="UUO68" s="431"/>
      <c r="UUP68" s="431"/>
      <c r="UUQ68" s="431"/>
      <c r="UUR68" s="431"/>
      <c r="UUS68" s="431"/>
      <c r="UUT68" s="431"/>
      <c r="UUU68" s="431"/>
      <c r="UUV68" s="431"/>
      <c r="UUW68" s="431"/>
      <c r="UUX68" s="431"/>
      <c r="UUY68" s="431"/>
      <c r="UUZ68" s="431"/>
      <c r="UVA68" s="431"/>
      <c r="UVB68" s="431"/>
      <c r="UVC68" s="431"/>
      <c r="UVD68" s="431"/>
      <c r="UVE68" s="431"/>
      <c r="UVF68" s="431"/>
      <c r="UVG68" s="431"/>
      <c r="UVH68" s="431"/>
      <c r="UVI68" s="431"/>
      <c r="UVJ68" s="431"/>
      <c r="UVK68" s="431"/>
      <c r="UVL68" s="431"/>
      <c r="UVM68" s="431"/>
      <c r="UVN68" s="431"/>
      <c r="UVO68" s="431"/>
      <c r="UVP68" s="431"/>
      <c r="UVQ68" s="431"/>
      <c r="UVR68" s="431"/>
      <c r="UVS68" s="431"/>
      <c r="UVT68" s="431"/>
      <c r="UVU68" s="431"/>
      <c r="UVV68" s="431"/>
      <c r="UVW68" s="431"/>
      <c r="UVX68" s="431"/>
      <c r="UVY68" s="431"/>
      <c r="UVZ68" s="431"/>
      <c r="UWA68" s="431"/>
      <c r="UWB68" s="431"/>
      <c r="UWC68" s="431"/>
      <c r="UWD68" s="431"/>
      <c r="UWE68" s="431"/>
      <c r="UWF68" s="431"/>
      <c r="UWG68" s="431"/>
      <c r="UWH68" s="431"/>
      <c r="UWI68" s="431"/>
      <c r="UWJ68" s="431"/>
      <c r="UWK68" s="431"/>
      <c r="UWL68" s="431"/>
      <c r="UWM68" s="431"/>
      <c r="UWN68" s="431"/>
      <c r="UWO68" s="431"/>
      <c r="UWP68" s="431"/>
      <c r="UWQ68" s="431"/>
      <c r="UWR68" s="431"/>
      <c r="UWS68" s="431"/>
      <c r="UWT68" s="431"/>
      <c r="UWU68" s="431"/>
      <c r="UWV68" s="431"/>
      <c r="UWW68" s="431"/>
      <c r="UWX68" s="431"/>
      <c r="UWY68" s="431"/>
      <c r="UWZ68" s="431"/>
      <c r="UXA68" s="431"/>
      <c r="UXB68" s="431"/>
      <c r="UXC68" s="431"/>
      <c r="UXD68" s="431"/>
      <c r="UXE68" s="431"/>
      <c r="UXF68" s="431"/>
      <c r="UXG68" s="431"/>
      <c r="UXH68" s="431"/>
      <c r="UXI68" s="431"/>
      <c r="UXJ68" s="431"/>
      <c r="UXK68" s="431"/>
      <c r="UXL68" s="431"/>
      <c r="UXM68" s="431"/>
      <c r="UXN68" s="431"/>
      <c r="UXO68" s="431"/>
      <c r="UXP68" s="431"/>
      <c r="UXQ68" s="431"/>
      <c r="UXR68" s="431"/>
      <c r="UXS68" s="431"/>
      <c r="UXT68" s="431"/>
      <c r="UXU68" s="431"/>
      <c r="UXV68" s="431"/>
      <c r="UXW68" s="431"/>
      <c r="UXX68" s="431"/>
      <c r="UXY68" s="431"/>
      <c r="UXZ68" s="431"/>
      <c r="UYA68" s="431"/>
      <c r="UYB68" s="431"/>
      <c r="UYC68" s="431"/>
      <c r="UYD68" s="431"/>
      <c r="UYE68" s="431"/>
      <c r="UYF68" s="431"/>
      <c r="UYG68" s="431"/>
      <c r="UYH68" s="431"/>
      <c r="UYI68" s="431"/>
      <c r="UYJ68" s="431"/>
      <c r="UYK68" s="431"/>
      <c r="UYL68" s="431"/>
      <c r="UYM68" s="431"/>
      <c r="UYN68" s="431"/>
      <c r="UYO68" s="431"/>
      <c r="UYP68" s="431"/>
      <c r="UYQ68" s="431"/>
      <c r="UYR68" s="431"/>
      <c r="UYS68" s="431"/>
      <c r="UYT68" s="431"/>
      <c r="UYU68" s="431"/>
      <c r="UYV68" s="431"/>
      <c r="UYW68" s="431"/>
      <c r="UYX68" s="431"/>
      <c r="UYY68" s="431"/>
      <c r="UYZ68" s="431"/>
      <c r="UZA68" s="431"/>
      <c r="UZB68" s="431"/>
      <c r="UZC68" s="431"/>
      <c r="UZD68" s="431"/>
      <c r="UZE68" s="431"/>
      <c r="UZF68" s="431"/>
      <c r="UZG68" s="431"/>
      <c r="UZH68" s="431"/>
      <c r="UZI68" s="431"/>
      <c r="UZJ68" s="431"/>
      <c r="UZK68" s="431"/>
      <c r="UZL68" s="431"/>
      <c r="UZM68" s="431"/>
      <c r="UZN68" s="431"/>
      <c r="UZO68" s="431"/>
      <c r="UZP68" s="431"/>
      <c r="UZQ68" s="431"/>
      <c r="UZR68" s="431"/>
      <c r="UZS68" s="431"/>
      <c r="UZT68" s="431"/>
      <c r="UZU68" s="431"/>
      <c r="UZV68" s="431"/>
      <c r="UZW68" s="431"/>
      <c r="UZX68" s="431"/>
      <c r="UZY68" s="431"/>
      <c r="UZZ68" s="431"/>
      <c r="VAA68" s="431"/>
      <c r="VAB68" s="431"/>
      <c r="VAC68" s="431"/>
      <c r="VAD68" s="431"/>
      <c r="VAE68" s="431"/>
      <c r="VAF68" s="431"/>
      <c r="VAG68" s="431"/>
      <c r="VAH68" s="431"/>
      <c r="VAI68" s="431"/>
      <c r="VAJ68" s="431"/>
      <c r="VAK68" s="431"/>
      <c r="VAL68" s="431"/>
      <c r="VAM68" s="431"/>
      <c r="VAN68" s="431"/>
      <c r="VAO68" s="431"/>
      <c r="VAP68" s="431"/>
      <c r="VAQ68" s="431"/>
      <c r="VAR68" s="431"/>
      <c r="VAS68" s="431"/>
      <c r="VAT68" s="431"/>
      <c r="VAU68" s="431"/>
      <c r="VAV68" s="431"/>
      <c r="VAW68" s="431"/>
      <c r="VAX68" s="431"/>
      <c r="VAY68" s="431"/>
      <c r="VAZ68" s="431"/>
      <c r="VBA68" s="431"/>
      <c r="VBB68" s="431"/>
      <c r="VBC68" s="431"/>
      <c r="VBD68" s="431"/>
      <c r="VBE68" s="431"/>
      <c r="VBF68" s="431"/>
      <c r="VBG68" s="431"/>
      <c r="VBH68" s="431"/>
      <c r="VBI68" s="431"/>
      <c r="VBJ68" s="431"/>
      <c r="VBK68" s="431"/>
      <c r="VBL68" s="431"/>
      <c r="VBM68" s="431"/>
      <c r="VBN68" s="431"/>
      <c r="VBO68" s="431"/>
      <c r="VBP68" s="431"/>
      <c r="VBQ68" s="431"/>
      <c r="VBR68" s="431"/>
      <c r="VBS68" s="431"/>
      <c r="VBT68" s="431"/>
      <c r="VBU68" s="431"/>
      <c r="VBV68" s="431"/>
      <c r="VBW68" s="431"/>
      <c r="VBX68" s="431"/>
      <c r="VBY68" s="431"/>
      <c r="VBZ68" s="431"/>
      <c r="VCA68" s="431"/>
      <c r="VCB68" s="431"/>
      <c r="VCC68" s="431"/>
      <c r="VCD68" s="431"/>
      <c r="VCE68" s="431"/>
      <c r="VCF68" s="431"/>
      <c r="VCG68" s="431"/>
      <c r="VCH68" s="431"/>
      <c r="VCI68" s="431"/>
      <c r="VCJ68" s="431"/>
      <c r="VCK68" s="431"/>
      <c r="VCL68" s="431"/>
      <c r="VCM68" s="431"/>
      <c r="VCN68" s="431"/>
      <c r="VCO68" s="431"/>
      <c r="VCP68" s="431"/>
      <c r="VCQ68" s="431"/>
      <c r="VCR68" s="431"/>
      <c r="VCS68" s="431"/>
      <c r="VCT68" s="431"/>
      <c r="VCU68" s="431"/>
      <c r="VCV68" s="431"/>
      <c r="VCW68" s="431"/>
      <c r="VCX68" s="431"/>
      <c r="VCY68" s="431"/>
      <c r="VCZ68" s="431"/>
      <c r="VDA68" s="431"/>
      <c r="VDB68" s="431"/>
      <c r="VDC68" s="431"/>
      <c r="VDD68" s="431"/>
      <c r="VDE68" s="431"/>
      <c r="VDF68" s="431"/>
      <c r="VDG68" s="431"/>
      <c r="VDH68" s="431"/>
      <c r="VDI68" s="431"/>
      <c r="VDJ68" s="431"/>
      <c r="VDK68" s="431"/>
      <c r="VDL68" s="431"/>
      <c r="VDM68" s="431"/>
      <c r="VDN68" s="431"/>
      <c r="VDO68" s="431"/>
      <c r="VDP68" s="431"/>
      <c r="VDQ68" s="431"/>
      <c r="VDR68" s="431"/>
      <c r="VDS68" s="431"/>
      <c r="VDT68" s="431"/>
      <c r="VDU68" s="431"/>
      <c r="VDV68" s="431"/>
      <c r="VDW68" s="431"/>
      <c r="VDX68" s="431"/>
      <c r="VDY68" s="431"/>
      <c r="VDZ68" s="431"/>
      <c r="VEA68" s="431"/>
      <c r="VEB68" s="431"/>
      <c r="VEC68" s="431"/>
      <c r="VED68" s="431"/>
      <c r="VEE68" s="431"/>
      <c r="VEF68" s="431"/>
      <c r="VEG68" s="431"/>
      <c r="VEH68" s="431"/>
      <c r="VEI68" s="431"/>
      <c r="VEJ68" s="431"/>
      <c r="VEK68" s="431"/>
      <c r="VEL68" s="431"/>
      <c r="VEM68" s="431"/>
      <c r="VEN68" s="431"/>
      <c r="VEO68" s="431"/>
      <c r="VEP68" s="431"/>
      <c r="VEQ68" s="431"/>
      <c r="VER68" s="431"/>
      <c r="VES68" s="431"/>
      <c r="VET68" s="431"/>
      <c r="VEU68" s="431"/>
      <c r="VEV68" s="431"/>
      <c r="VEW68" s="431"/>
      <c r="VEX68" s="431"/>
      <c r="VEY68" s="431"/>
      <c r="VEZ68" s="431"/>
      <c r="VFA68" s="431"/>
      <c r="VFB68" s="431"/>
      <c r="VFC68" s="431"/>
      <c r="VFD68" s="431"/>
      <c r="VFE68" s="431"/>
      <c r="VFF68" s="431"/>
      <c r="VFG68" s="431"/>
      <c r="VFH68" s="431"/>
      <c r="VFI68" s="431"/>
      <c r="VFJ68" s="431"/>
      <c r="VFK68" s="431"/>
      <c r="VFL68" s="431"/>
      <c r="VFM68" s="431"/>
      <c r="VFN68" s="431"/>
      <c r="VFO68" s="431"/>
      <c r="VFP68" s="431"/>
      <c r="VFQ68" s="431"/>
      <c r="VFR68" s="431"/>
      <c r="VFS68" s="431"/>
      <c r="VFT68" s="431"/>
      <c r="VFU68" s="431"/>
      <c r="VFV68" s="431"/>
      <c r="VFW68" s="431"/>
      <c r="VFX68" s="431"/>
      <c r="VFY68" s="431"/>
      <c r="VFZ68" s="431"/>
      <c r="VGA68" s="431"/>
      <c r="VGB68" s="431"/>
      <c r="VGC68" s="431"/>
      <c r="VGD68" s="431"/>
      <c r="VGE68" s="431"/>
      <c r="VGF68" s="431"/>
      <c r="VGG68" s="431"/>
      <c r="VGH68" s="431"/>
      <c r="VGI68" s="431"/>
      <c r="VGJ68" s="431"/>
      <c r="VGK68" s="431"/>
      <c r="VGL68" s="431"/>
      <c r="VGM68" s="431"/>
      <c r="VGN68" s="431"/>
      <c r="VGO68" s="431"/>
      <c r="VGP68" s="431"/>
      <c r="VGQ68" s="431"/>
      <c r="VGR68" s="431"/>
      <c r="VGS68" s="431"/>
      <c r="VGT68" s="431"/>
      <c r="VGU68" s="431"/>
      <c r="VGV68" s="431"/>
      <c r="VGW68" s="431"/>
      <c r="VGX68" s="431"/>
      <c r="VGY68" s="431"/>
      <c r="VGZ68" s="431"/>
      <c r="VHA68" s="431"/>
      <c r="VHB68" s="431"/>
      <c r="VHC68" s="431"/>
      <c r="VHD68" s="431"/>
      <c r="VHE68" s="431"/>
      <c r="VHF68" s="431"/>
      <c r="VHG68" s="431"/>
      <c r="VHH68" s="431"/>
      <c r="VHI68" s="431"/>
      <c r="VHJ68" s="431"/>
      <c r="VHK68" s="431"/>
      <c r="VHL68" s="431"/>
      <c r="VHM68" s="431"/>
      <c r="VHN68" s="431"/>
      <c r="VHO68" s="431"/>
      <c r="VHP68" s="431"/>
      <c r="VHQ68" s="431"/>
      <c r="VHR68" s="431"/>
      <c r="VHS68" s="431"/>
      <c r="VHT68" s="431"/>
      <c r="VHU68" s="431"/>
      <c r="VHV68" s="431"/>
      <c r="VHW68" s="431"/>
      <c r="VHX68" s="431"/>
      <c r="VHY68" s="431"/>
      <c r="VHZ68" s="431"/>
      <c r="VIA68" s="431"/>
      <c r="VIB68" s="431"/>
      <c r="VIC68" s="431"/>
      <c r="VID68" s="431"/>
      <c r="VIE68" s="431"/>
      <c r="VIF68" s="431"/>
      <c r="VIG68" s="431"/>
      <c r="VIH68" s="431"/>
      <c r="VII68" s="431"/>
      <c r="VIJ68" s="431"/>
      <c r="VIK68" s="431"/>
      <c r="VIL68" s="431"/>
      <c r="VIM68" s="431"/>
      <c r="VIN68" s="431"/>
      <c r="VIO68" s="431"/>
      <c r="VIP68" s="431"/>
      <c r="VIQ68" s="431"/>
      <c r="VIR68" s="431"/>
      <c r="VIS68" s="431"/>
      <c r="VIT68" s="431"/>
      <c r="VIU68" s="431"/>
      <c r="VIV68" s="431"/>
      <c r="VIW68" s="431"/>
      <c r="VIX68" s="431"/>
      <c r="VIY68" s="431"/>
      <c r="VIZ68" s="431"/>
      <c r="VJA68" s="431"/>
      <c r="VJB68" s="431"/>
      <c r="VJC68" s="431"/>
      <c r="VJD68" s="431"/>
      <c r="VJE68" s="431"/>
      <c r="VJF68" s="431"/>
      <c r="VJG68" s="431"/>
      <c r="VJH68" s="431"/>
      <c r="VJI68" s="431"/>
      <c r="VJJ68" s="431"/>
      <c r="VJK68" s="431"/>
      <c r="VJL68" s="431"/>
      <c r="VJM68" s="431"/>
      <c r="VJN68" s="431"/>
      <c r="VJO68" s="431"/>
      <c r="VJP68" s="431"/>
      <c r="VJQ68" s="431"/>
      <c r="VJR68" s="431"/>
      <c r="VJS68" s="431"/>
      <c r="VJT68" s="431"/>
      <c r="VJU68" s="431"/>
      <c r="VJV68" s="431"/>
      <c r="VJW68" s="431"/>
      <c r="VJX68" s="431"/>
      <c r="VJY68" s="431"/>
      <c r="VJZ68" s="431"/>
      <c r="VKA68" s="431"/>
      <c r="VKB68" s="431"/>
      <c r="VKC68" s="431"/>
      <c r="VKD68" s="431"/>
      <c r="VKE68" s="431"/>
      <c r="VKF68" s="431"/>
      <c r="VKG68" s="431"/>
      <c r="VKH68" s="431"/>
      <c r="VKI68" s="431"/>
      <c r="VKJ68" s="431"/>
      <c r="VKK68" s="431"/>
      <c r="VKL68" s="431"/>
      <c r="VKM68" s="431"/>
      <c r="VKN68" s="431"/>
      <c r="VKO68" s="431"/>
      <c r="VKP68" s="431"/>
      <c r="VKQ68" s="431"/>
      <c r="VKR68" s="431"/>
      <c r="VKS68" s="431"/>
      <c r="VKT68" s="431"/>
      <c r="VKU68" s="431"/>
      <c r="VKV68" s="431"/>
      <c r="VKW68" s="431"/>
      <c r="VKX68" s="431"/>
      <c r="VKY68" s="431"/>
      <c r="VKZ68" s="431"/>
      <c r="VLA68" s="431"/>
      <c r="VLB68" s="431"/>
      <c r="VLC68" s="431"/>
      <c r="VLD68" s="431"/>
      <c r="VLE68" s="431"/>
      <c r="VLF68" s="431"/>
      <c r="VLG68" s="431"/>
      <c r="VLH68" s="431"/>
      <c r="VLI68" s="431"/>
      <c r="VLJ68" s="431"/>
      <c r="VLK68" s="431"/>
      <c r="VLL68" s="431"/>
      <c r="VLM68" s="431"/>
      <c r="VLN68" s="431"/>
      <c r="VLO68" s="431"/>
      <c r="VLP68" s="431"/>
      <c r="VLQ68" s="431"/>
      <c r="VLR68" s="431"/>
      <c r="VLS68" s="431"/>
      <c r="VLT68" s="431"/>
      <c r="VLU68" s="431"/>
      <c r="VLV68" s="431"/>
      <c r="VLW68" s="431"/>
      <c r="VLX68" s="431"/>
      <c r="VLY68" s="431"/>
      <c r="VLZ68" s="431"/>
      <c r="VMA68" s="431"/>
      <c r="VMB68" s="431"/>
      <c r="VMC68" s="431"/>
      <c r="VMD68" s="431"/>
      <c r="VME68" s="431"/>
      <c r="VMF68" s="431"/>
      <c r="VMG68" s="431"/>
      <c r="VMH68" s="431"/>
      <c r="VMI68" s="431"/>
      <c r="VMJ68" s="431"/>
      <c r="VMK68" s="431"/>
      <c r="VML68" s="431"/>
      <c r="VMM68" s="431"/>
      <c r="VMN68" s="431"/>
      <c r="VMO68" s="431"/>
      <c r="VMP68" s="431"/>
      <c r="VMQ68" s="431"/>
      <c r="VMR68" s="431"/>
      <c r="VMS68" s="431"/>
      <c r="VMT68" s="431"/>
      <c r="VMU68" s="431"/>
      <c r="VMV68" s="431"/>
      <c r="VMW68" s="431"/>
      <c r="VMX68" s="431"/>
      <c r="VMY68" s="431"/>
      <c r="VMZ68" s="431"/>
      <c r="VNA68" s="431"/>
      <c r="VNB68" s="431"/>
      <c r="VNC68" s="431"/>
      <c r="VND68" s="431"/>
      <c r="VNE68" s="431"/>
      <c r="VNF68" s="431"/>
      <c r="VNG68" s="431"/>
      <c r="VNH68" s="431"/>
      <c r="VNI68" s="431"/>
      <c r="VNJ68" s="431"/>
      <c r="VNK68" s="431"/>
      <c r="VNL68" s="431"/>
      <c r="VNM68" s="431"/>
      <c r="VNN68" s="431"/>
      <c r="VNO68" s="431"/>
      <c r="VNP68" s="431"/>
      <c r="VNQ68" s="431"/>
      <c r="VNR68" s="431"/>
      <c r="VNS68" s="431"/>
      <c r="VNT68" s="431"/>
      <c r="VNU68" s="431"/>
      <c r="VNV68" s="431"/>
      <c r="VNW68" s="431"/>
      <c r="VNX68" s="431"/>
      <c r="VNY68" s="431"/>
      <c r="VNZ68" s="431"/>
      <c r="VOA68" s="431"/>
      <c r="VOB68" s="431"/>
      <c r="VOC68" s="431"/>
      <c r="VOD68" s="431"/>
      <c r="VOE68" s="431"/>
      <c r="VOF68" s="431"/>
      <c r="VOG68" s="431"/>
      <c r="VOH68" s="431"/>
      <c r="VOI68" s="431"/>
      <c r="VOJ68" s="431"/>
      <c r="VOK68" s="431"/>
      <c r="VOL68" s="431"/>
      <c r="VOM68" s="431"/>
      <c r="VON68" s="431"/>
      <c r="VOO68" s="431"/>
      <c r="VOP68" s="431"/>
      <c r="VOQ68" s="431"/>
      <c r="VOR68" s="431"/>
      <c r="VOS68" s="431"/>
      <c r="VOT68" s="431"/>
      <c r="VOU68" s="431"/>
      <c r="VOV68" s="431"/>
      <c r="VOW68" s="431"/>
      <c r="VOX68" s="431"/>
      <c r="VOY68" s="431"/>
      <c r="VOZ68" s="431"/>
      <c r="VPA68" s="431"/>
      <c r="VPB68" s="431"/>
      <c r="VPC68" s="431"/>
      <c r="VPD68" s="431"/>
      <c r="VPE68" s="431"/>
      <c r="VPF68" s="431"/>
      <c r="VPG68" s="431"/>
      <c r="VPH68" s="431"/>
      <c r="VPI68" s="431"/>
      <c r="VPJ68" s="431"/>
      <c r="VPK68" s="431"/>
      <c r="VPL68" s="431"/>
      <c r="VPM68" s="431"/>
      <c r="VPN68" s="431"/>
      <c r="VPO68" s="431"/>
      <c r="VPP68" s="431"/>
      <c r="VPQ68" s="431"/>
      <c r="VPR68" s="431"/>
      <c r="VPS68" s="431"/>
      <c r="VPT68" s="431"/>
      <c r="VPU68" s="431"/>
      <c r="VPV68" s="431"/>
      <c r="VPW68" s="431"/>
      <c r="VPX68" s="431"/>
      <c r="VPY68" s="431"/>
      <c r="VPZ68" s="431"/>
      <c r="VQA68" s="431"/>
      <c r="VQB68" s="431"/>
      <c r="VQC68" s="431"/>
      <c r="VQD68" s="431"/>
      <c r="VQE68" s="431"/>
      <c r="VQF68" s="431"/>
      <c r="VQG68" s="431"/>
      <c r="VQH68" s="431"/>
      <c r="VQI68" s="431"/>
      <c r="VQJ68" s="431"/>
      <c r="VQK68" s="431"/>
      <c r="VQL68" s="431"/>
      <c r="VQM68" s="431"/>
      <c r="VQN68" s="431"/>
      <c r="VQO68" s="431"/>
      <c r="VQP68" s="431"/>
      <c r="VQQ68" s="431"/>
      <c r="VQR68" s="431"/>
      <c r="VQS68" s="431"/>
      <c r="VQT68" s="431"/>
      <c r="VQU68" s="431"/>
      <c r="VQV68" s="431"/>
      <c r="VQW68" s="431"/>
      <c r="VQX68" s="431"/>
      <c r="VQY68" s="431"/>
      <c r="VQZ68" s="431"/>
      <c r="VRA68" s="431"/>
      <c r="VRB68" s="431"/>
      <c r="VRC68" s="431"/>
      <c r="VRD68" s="431"/>
      <c r="VRE68" s="431"/>
      <c r="VRF68" s="431"/>
      <c r="VRG68" s="431"/>
      <c r="VRH68" s="431"/>
      <c r="VRI68" s="431"/>
      <c r="VRJ68" s="431"/>
      <c r="VRK68" s="431"/>
      <c r="VRL68" s="431"/>
      <c r="VRM68" s="431"/>
      <c r="VRN68" s="431"/>
      <c r="VRO68" s="431"/>
      <c r="VRP68" s="431"/>
      <c r="VRQ68" s="431"/>
      <c r="VRR68" s="431"/>
      <c r="VRS68" s="431"/>
      <c r="VRT68" s="431"/>
      <c r="VRU68" s="431"/>
      <c r="VRV68" s="431"/>
      <c r="VRW68" s="431"/>
      <c r="VRX68" s="431"/>
      <c r="VRY68" s="431"/>
      <c r="VRZ68" s="431"/>
      <c r="VSA68" s="431"/>
      <c r="VSB68" s="431"/>
      <c r="VSC68" s="431"/>
      <c r="VSD68" s="431"/>
      <c r="VSE68" s="431"/>
      <c r="VSF68" s="431"/>
      <c r="VSG68" s="431"/>
      <c r="VSH68" s="431"/>
      <c r="VSI68" s="431"/>
      <c r="VSJ68" s="431"/>
      <c r="VSK68" s="431"/>
      <c r="VSL68" s="431"/>
      <c r="VSM68" s="431"/>
      <c r="VSN68" s="431"/>
      <c r="VSO68" s="431"/>
      <c r="VSP68" s="431"/>
      <c r="VSQ68" s="431"/>
      <c r="VSR68" s="431"/>
      <c r="VSS68" s="431"/>
      <c r="VST68" s="431"/>
      <c r="VSU68" s="431"/>
      <c r="VSV68" s="431"/>
      <c r="VSW68" s="431"/>
      <c r="VSX68" s="431"/>
      <c r="VSY68" s="431"/>
      <c r="VSZ68" s="431"/>
      <c r="VTA68" s="431"/>
      <c r="VTB68" s="431"/>
      <c r="VTC68" s="431"/>
      <c r="VTD68" s="431"/>
      <c r="VTE68" s="431"/>
      <c r="VTF68" s="431"/>
      <c r="VTG68" s="431"/>
      <c r="VTH68" s="431"/>
      <c r="VTI68" s="431"/>
      <c r="VTJ68" s="431"/>
      <c r="VTK68" s="431"/>
      <c r="VTL68" s="431"/>
      <c r="VTM68" s="431"/>
      <c r="VTN68" s="431"/>
      <c r="VTO68" s="431"/>
      <c r="VTP68" s="431"/>
      <c r="VTQ68" s="431"/>
      <c r="VTR68" s="431"/>
      <c r="VTS68" s="431"/>
      <c r="VTT68" s="431"/>
      <c r="VTU68" s="431"/>
      <c r="VTV68" s="431"/>
      <c r="VTW68" s="431"/>
      <c r="VTX68" s="431"/>
      <c r="VTY68" s="431"/>
      <c r="VTZ68" s="431"/>
      <c r="VUA68" s="431"/>
      <c r="VUB68" s="431"/>
      <c r="VUC68" s="431"/>
      <c r="VUD68" s="431"/>
      <c r="VUE68" s="431"/>
      <c r="VUF68" s="431"/>
      <c r="VUG68" s="431"/>
      <c r="VUH68" s="431"/>
      <c r="VUI68" s="431"/>
      <c r="VUJ68" s="431"/>
      <c r="VUK68" s="431"/>
      <c r="VUL68" s="431"/>
      <c r="VUM68" s="431"/>
      <c r="VUN68" s="431"/>
      <c r="VUO68" s="431"/>
      <c r="VUP68" s="431"/>
      <c r="VUQ68" s="431"/>
      <c r="VUR68" s="431"/>
      <c r="VUS68" s="431"/>
      <c r="VUT68" s="431"/>
      <c r="VUU68" s="431"/>
      <c r="VUV68" s="431"/>
      <c r="VUW68" s="431"/>
      <c r="VUX68" s="431"/>
      <c r="VUY68" s="431"/>
      <c r="VUZ68" s="431"/>
      <c r="VVA68" s="431"/>
      <c r="VVB68" s="431"/>
      <c r="VVC68" s="431"/>
      <c r="VVD68" s="431"/>
      <c r="VVE68" s="431"/>
      <c r="VVF68" s="431"/>
      <c r="VVG68" s="431"/>
      <c r="VVH68" s="431"/>
      <c r="VVI68" s="431"/>
      <c r="VVJ68" s="431"/>
      <c r="VVK68" s="431"/>
      <c r="VVL68" s="431"/>
      <c r="VVM68" s="431"/>
      <c r="VVN68" s="431"/>
      <c r="VVO68" s="431"/>
      <c r="VVP68" s="431"/>
      <c r="VVQ68" s="431"/>
      <c r="VVR68" s="431"/>
      <c r="VVS68" s="431"/>
      <c r="VVT68" s="431"/>
      <c r="VVU68" s="431"/>
      <c r="VVV68" s="431"/>
      <c r="VVW68" s="431"/>
      <c r="VVX68" s="431"/>
      <c r="VVY68" s="431"/>
      <c r="VVZ68" s="431"/>
      <c r="VWA68" s="431"/>
      <c r="VWB68" s="431"/>
      <c r="VWC68" s="431"/>
      <c r="VWD68" s="431"/>
      <c r="VWE68" s="431"/>
      <c r="VWF68" s="431"/>
      <c r="VWG68" s="431"/>
      <c r="VWH68" s="431"/>
      <c r="VWI68" s="431"/>
      <c r="VWJ68" s="431"/>
      <c r="VWK68" s="431"/>
      <c r="VWL68" s="431"/>
      <c r="VWM68" s="431"/>
      <c r="VWN68" s="431"/>
      <c r="VWO68" s="431"/>
      <c r="VWP68" s="431"/>
      <c r="VWQ68" s="431"/>
      <c r="VWR68" s="431"/>
      <c r="VWS68" s="431"/>
      <c r="VWT68" s="431"/>
      <c r="VWU68" s="431"/>
      <c r="VWV68" s="431"/>
      <c r="VWW68" s="431"/>
      <c r="VWX68" s="431"/>
      <c r="VWY68" s="431"/>
      <c r="VWZ68" s="431"/>
      <c r="VXA68" s="431"/>
      <c r="VXB68" s="431"/>
      <c r="VXC68" s="431"/>
      <c r="VXD68" s="431"/>
      <c r="VXE68" s="431"/>
      <c r="VXF68" s="431"/>
      <c r="VXG68" s="431"/>
      <c r="VXH68" s="431"/>
      <c r="VXI68" s="431"/>
      <c r="VXJ68" s="431"/>
      <c r="VXK68" s="431"/>
      <c r="VXL68" s="431"/>
      <c r="VXM68" s="431"/>
      <c r="VXN68" s="431"/>
      <c r="VXO68" s="431"/>
      <c r="VXP68" s="431"/>
      <c r="VXQ68" s="431"/>
      <c r="VXR68" s="431"/>
      <c r="VXS68" s="431"/>
      <c r="VXT68" s="431"/>
      <c r="VXU68" s="431"/>
      <c r="VXV68" s="431"/>
      <c r="VXW68" s="431"/>
      <c r="VXX68" s="431"/>
      <c r="VXY68" s="431"/>
      <c r="VXZ68" s="431"/>
      <c r="VYA68" s="431"/>
      <c r="VYB68" s="431"/>
      <c r="VYC68" s="431"/>
      <c r="VYD68" s="431"/>
      <c r="VYE68" s="431"/>
      <c r="VYF68" s="431"/>
      <c r="VYG68" s="431"/>
      <c r="VYH68" s="431"/>
      <c r="VYI68" s="431"/>
      <c r="VYJ68" s="431"/>
      <c r="VYK68" s="431"/>
      <c r="VYL68" s="431"/>
      <c r="VYM68" s="431"/>
      <c r="VYN68" s="431"/>
      <c r="VYO68" s="431"/>
      <c r="VYP68" s="431"/>
      <c r="VYQ68" s="431"/>
      <c r="VYR68" s="431"/>
      <c r="VYS68" s="431"/>
      <c r="VYT68" s="431"/>
      <c r="VYU68" s="431"/>
      <c r="VYV68" s="431"/>
      <c r="VYW68" s="431"/>
      <c r="VYX68" s="431"/>
      <c r="VYY68" s="431"/>
      <c r="VYZ68" s="431"/>
      <c r="VZA68" s="431"/>
      <c r="VZB68" s="431"/>
      <c r="VZC68" s="431"/>
      <c r="VZD68" s="431"/>
      <c r="VZE68" s="431"/>
      <c r="VZF68" s="431"/>
      <c r="VZG68" s="431"/>
      <c r="VZH68" s="431"/>
      <c r="VZI68" s="431"/>
      <c r="VZJ68" s="431"/>
      <c r="VZK68" s="431"/>
      <c r="VZL68" s="431"/>
      <c r="VZM68" s="431"/>
      <c r="VZN68" s="431"/>
      <c r="VZO68" s="431"/>
      <c r="VZP68" s="431"/>
      <c r="VZQ68" s="431"/>
      <c r="VZR68" s="431"/>
      <c r="VZS68" s="431"/>
      <c r="VZT68" s="431"/>
      <c r="VZU68" s="431"/>
      <c r="VZV68" s="431"/>
      <c r="VZW68" s="431"/>
      <c r="VZX68" s="431"/>
      <c r="VZY68" s="431"/>
      <c r="VZZ68" s="431"/>
      <c r="WAA68" s="431"/>
      <c r="WAB68" s="431"/>
      <c r="WAC68" s="431"/>
      <c r="WAD68" s="431"/>
      <c r="WAE68" s="431"/>
      <c r="WAF68" s="431"/>
      <c r="WAG68" s="431"/>
      <c r="WAH68" s="431"/>
      <c r="WAI68" s="431"/>
      <c r="WAJ68" s="431"/>
      <c r="WAK68" s="431"/>
      <c r="WAL68" s="431"/>
      <c r="WAM68" s="431"/>
      <c r="WAN68" s="431"/>
      <c r="WAO68" s="431"/>
      <c r="WAP68" s="431"/>
      <c r="WAQ68" s="431"/>
      <c r="WAR68" s="431"/>
      <c r="WAS68" s="431"/>
      <c r="WAT68" s="431"/>
      <c r="WAU68" s="431"/>
      <c r="WAV68" s="431"/>
      <c r="WAW68" s="431"/>
      <c r="WAX68" s="431"/>
      <c r="WAY68" s="431"/>
      <c r="WAZ68" s="431"/>
      <c r="WBA68" s="431"/>
      <c r="WBB68" s="431"/>
      <c r="WBC68" s="431"/>
      <c r="WBD68" s="431"/>
      <c r="WBE68" s="431"/>
      <c r="WBF68" s="431"/>
      <c r="WBG68" s="431"/>
      <c r="WBH68" s="431"/>
      <c r="WBI68" s="431"/>
      <c r="WBJ68" s="431"/>
      <c r="WBK68" s="431"/>
      <c r="WBL68" s="431"/>
      <c r="WBM68" s="431"/>
      <c r="WBN68" s="431"/>
      <c r="WBO68" s="431"/>
      <c r="WBP68" s="431"/>
      <c r="WBQ68" s="431"/>
      <c r="WBR68" s="431"/>
      <c r="WBS68" s="431"/>
      <c r="WBT68" s="431"/>
      <c r="WBU68" s="431"/>
      <c r="WBV68" s="431"/>
      <c r="WBW68" s="431"/>
      <c r="WBX68" s="431"/>
      <c r="WBY68" s="431"/>
      <c r="WBZ68" s="431"/>
      <c r="WCA68" s="431"/>
      <c r="WCB68" s="431"/>
      <c r="WCC68" s="431"/>
      <c r="WCD68" s="431"/>
      <c r="WCE68" s="431"/>
      <c r="WCF68" s="431"/>
      <c r="WCG68" s="431"/>
      <c r="WCH68" s="431"/>
      <c r="WCI68" s="431"/>
      <c r="WCJ68" s="431"/>
      <c r="WCK68" s="431"/>
      <c r="WCL68" s="431"/>
      <c r="WCM68" s="431"/>
      <c r="WCN68" s="431"/>
      <c r="WCO68" s="431"/>
      <c r="WCP68" s="431"/>
      <c r="WCQ68" s="431"/>
      <c r="WCR68" s="431"/>
      <c r="WCS68" s="431"/>
      <c r="WCT68" s="431"/>
      <c r="WCU68" s="431"/>
      <c r="WCV68" s="431"/>
      <c r="WCW68" s="431"/>
      <c r="WCX68" s="431"/>
      <c r="WCY68" s="431"/>
      <c r="WCZ68" s="431"/>
      <c r="WDA68" s="431"/>
      <c r="WDB68" s="431"/>
      <c r="WDC68" s="431"/>
      <c r="WDD68" s="431"/>
      <c r="WDE68" s="431"/>
      <c r="WDF68" s="431"/>
      <c r="WDG68" s="431"/>
      <c r="WDH68" s="431"/>
      <c r="WDI68" s="431"/>
      <c r="WDJ68" s="431"/>
      <c r="WDK68" s="431"/>
      <c r="WDL68" s="431"/>
      <c r="WDM68" s="431"/>
      <c r="WDN68" s="431"/>
      <c r="WDO68" s="431"/>
      <c r="WDP68" s="431"/>
      <c r="WDQ68" s="431"/>
      <c r="WDR68" s="431"/>
      <c r="WDS68" s="431"/>
      <c r="WDT68" s="431"/>
      <c r="WDU68" s="431"/>
      <c r="WDV68" s="431"/>
      <c r="WDW68" s="431"/>
      <c r="WDX68" s="431"/>
      <c r="WDY68" s="431"/>
      <c r="WDZ68" s="431"/>
      <c r="WEA68" s="431"/>
      <c r="WEB68" s="431"/>
      <c r="WEC68" s="431"/>
      <c r="WED68" s="431"/>
      <c r="WEE68" s="431"/>
      <c r="WEF68" s="431"/>
      <c r="WEG68" s="431"/>
      <c r="WEH68" s="431"/>
      <c r="WEI68" s="431"/>
      <c r="WEJ68" s="431"/>
      <c r="WEK68" s="431"/>
      <c r="WEL68" s="431"/>
      <c r="WEM68" s="431"/>
      <c r="WEN68" s="431"/>
      <c r="WEO68" s="431"/>
      <c r="WEP68" s="431"/>
      <c r="WEQ68" s="431"/>
      <c r="WER68" s="431"/>
      <c r="WES68" s="431"/>
      <c r="WET68" s="431"/>
      <c r="WEU68" s="431"/>
      <c r="WEV68" s="431"/>
      <c r="WEW68" s="431"/>
      <c r="WEX68" s="431"/>
      <c r="WEY68" s="431"/>
      <c r="WEZ68" s="431"/>
      <c r="WFA68" s="431"/>
      <c r="WFB68" s="431"/>
      <c r="WFC68" s="431"/>
      <c r="WFD68" s="431"/>
      <c r="WFE68" s="431"/>
      <c r="WFF68" s="431"/>
      <c r="WFG68" s="431"/>
      <c r="WFH68" s="431"/>
      <c r="WFI68" s="431"/>
      <c r="WFJ68" s="431"/>
      <c r="WFK68" s="431"/>
      <c r="WFL68" s="431"/>
      <c r="WFM68" s="431"/>
      <c r="WFN68" s="431"/>
      <c r="WFO68" s="431"/>
      <c r="WFP68" s="431"/>
      <c r="WFQ68" s="431"/>
      <c r="WFR68" s="431"/>
      <c r="WFS68" s="431"/>
      <c r="WFT68" s="431"/>
      <c r="WFU68" s="431"/>
      <c r="WFV68" s="431"/>
      <c r="WFW68" s="431"/>
      <c r="WFX68" s="431"/>
      <c r="WFY68" s="431"/>
      <c r="WFZ68" s="431"/>
      <c r="WGA68" s="431"/>
      <c r="WGB68" s="431"/>
      <c r="WGC68" s="431"/>
      <c r="WGD68" s="431"/>
      <c r="WGE68" s="431"/>
      <c r="WGF68" s="431"/>
      <c r="WGG68" s="431"/>
      <c r="WGH68" s="431"/>
      <c r="WGI68" s="431"/>
      <c r="WGJ68" s="431"/>
      <c r="WGK68" s="431"/>
      <c r="WGL68" s="431"/>
      <c r="WGM68" s="431"/>
      <c r="WGN68" s="431"/>
      <c r="WGO68" s="431"/>
      <c r="WGP68" s="431"/>
      <c r="WGQ68" s="431"/>
      <c r="WGR68" s="431"/>
      <c r="WGS68" s="431"/>
      <c r="WGT68" s="431"/>
      <c r="WGU68" s="431"/>
      <c r="WGV68" s="431"/>
      <c r="WGW68" s="431"/>
      <c r="WGX68" s="431"/>
      <c r="WGY68" s="431"/>
      <c r="WGZ68" s="431"/>
      <c r="WHA68" s="431"/>
      <c r="WHB68" s="431"/>
      <c r="WHC68" s="431"/>
      <c r="WHD68" s="431"/>
      <c r="WHE68" s="431"/>
      <c r="WHF68" s="431"/>
      <c r="WHG68" s="431"/>
      <c r="WHH68" s="431"/>
      <c r="WHI68" s="431"/>
      <c r="WHJ68" s="431"/>
      <c r="WHK68" s="431"/>
      <c r="WHL68" s="431"/>
      <c r="WHM68" s="431"/>
      <c r="WHN68" s="431"/>
      <c r="WHO68" s="431"/>
      <c r="WHP68" s="431"/>
      <c r="WHQ68" s="431"/>
      <c r="WHR68" s="431"/>
      <c r="WHS68" s="431"/>
      <c r="WHT68" s="431"/>
      <c r="WHU68" s="431"/>
      <c r="WHV68" s="431"/>
      <c r="WHW68" s="431"/>
      <c r="WHX68" s="431"/>
      <c r="WHY68" s="431"/>
      <c r="WHZ68" s="431"/>
      <c r="WIA68" s="431"/>
      <c r="WIB68" s="431"/>
      <c r="WIC68" s="431"/>
      <c r="WID68" s="431"/>
      <c r="WIE68" s="431"/>
      <c r="WIF68" s="431"/>
      <c r="WIG68" s="431"/>
      <c r="WIH68" s="431"/>
      <c r="WII68" s="431"/>
      <c r="WIJ68" s="431"/>
      <c r="WIK68" s="431"/>
      <c r="WIL68" s="431"/>
      <c r="WIM68" s="431"/>
      <c r="WIN68" s="431"/>
      <c r="WIO68" s="431"/>
      <c r="WIP68" s="431"/>
      <c r="WIQ68" s="431"/>
      <c r="WIR68" s="431"/>
      <c r="WIS68" s="431"/>
      <c r="WIT68" s="431"/>
      <c r="WIU68" s="431"/>
      <c r="WIV68" s="431"/>
      <c r="WIW68" s="431"/>
      <c r="WIX68" s="431"/>
      <c r="WIY68" s="431"/>
      <c r="WIZ68" s="431"/>
      <c r="WJA68" s="431"/>
      <c r="WJB68" s="431"/>
      <c r="WJC68" s="431"/>
      <c r="WJD68" s="431"/>
      <c r="WJE68" s="431"/>
      <c r="WJF68" s="431"/>
      <c r="WJG68" s="431"/>
      <c r="WJH68" s="431"/>
      <c r="WJI68" s="431"/>
      <c r="WJJ68" s="431"/>
      <c r="WJK68" s="431"/>
      <c r="WJL68" s="431"/>
      <c r="WJM68" s="431"/>
      <c r="WJN68" s="431"/>
      <c r="WJO68" s="431"/>
      <c r="WJP68" s="431"/>
      <c r="WJQ68" s="431"/>
      <c r="WJR68" s="431"/>
      <c r="WJS68" s="431"/>
      <c r="WJT68" s="431"/>
      <c r="WJU68" s="431"/>
      <c r="WJV68" s="431"/>
      <c r="WJW68" s="431"/>
      <c r="WJX68" s="431"/>
      <c r="WJY68" s="431"/>
      <c r="WJZ68" s="431"/>
      <c r="WKA68" s="431"/>
      <c r="WKB68" s="431"/>
      <c r="WKC68" s="431"/>
      <c r="WKD68" s="431"/>
      <c r="WKE68" s="431"/>
      <c r="WKF68" s="431"/>
      <c r="WKG68" s="431"/>
      <c r="WKH68" s="431"/>
      <c r="WKI68" s="431"/>
      <c r="WKJ68" s="431"/>
      <c r="WKK68" s="431"/>
      <c r="WKL68" s="431"/>
      <c r="WKM68" s="431"/>
      <c r="WKN68" s="431"/>
      <c r="WKO68" s="431"/>
      <c r="WKP68" s="431"/>
      <c r="WKQ68" s="431"/>
      <c r="WKR68" s="431"/>
      <c r="WKS68" s="431"/>
      <c r="WKT68" s="431"/>
      <c r="WKU68" s="431"/>
      <c r="WKV68" s="431"/>
      <c r="WKW68" s="431"/>
      <c r="WKX68" s="431"/>
      <c r="WKY68" s="431"/>
      <c r="WKZ68" s="431"/>
      <c r="WLA68" s="431"/>
      <c r="WLB68" s="431"/>
      <c r="WLC68" s="431"/>
      <c r="WLD68" s="431"/>
      <c r="WLE68" s="431"/>
      <c r="WLF68" s="431"/>
      <c r="WLG68" s="431"/>
      <c r="WLH68" s="431"/>
      <c r="WLI68" s="431"/>
      <c r="WLJ68" s="431"/>
      <c r="WLK68" s="431"/>
      <c r="WLL68" s="431"/>
      <c r="WLM68" s="431"/>
      <c r="WLN68" s="431"/>
      <c r="WLO68" s="431"/>
      <c r="WLP68" s="431"/>
      <c r="WLQ68" s="431"/>
      <c r="WLR68" s="431"/>
      <c r="WLS68" s="431"/>
      <c r="WLT68" s="431"/>
      <c r="WLU68" s="431"/>
      <c r="WLV68" s="431"/>
      <c r="WLW68" s="431"/>
      <c r="WLX68" s="431"/>
      <c r="WLY68" s="431"/>
      <c r="WLZ68" s="431"/>
      <c r="WMA68" s="431"/>
      <c r="WMB68" s="431"/>
      <c r="WMC68" s="431"/>
      <c r="WMD68" s="431"/>
      <c r="WME68" s="431"/>
      <c r="WMF68" s="431"/>
      <c r="WMG68" s="431"/>
      <c r="WMH68" s="431"/>
      <c r="WMI68" s="431"/>
      <c r="WMJ68" s="431"/>
      <c r="WMK68" s="431"/>
      <c r="WML68" s="431"/>
      <c r="WMM68" s="431"/>
      <c r="WMN68" s="431"/>
      <c r="WMO68" s="431"/>
      <c r="WMP68" s="431"/>
      <c r="WMQ68" s="431"/>
      <c r="WMR68" s="431"/>
      <c r="WMS68" s="431"/>
      <c r="WMT68" s="431"/>
      <c r="WMU68" s="431"/>
      <c r="WMV68" s="431"/>
      <c r="WMW68" s="431"/>
      <c r="WMX68" s="431"/>
      <c r="WMY68" s="431"/>
      <c r="WMZ68" s="431"/>
      <c r="WNA68" s="431"/>
      <c r="WNB68" s="431"/>
      <c r="WNC68" s="431"/>
      <c r="WND68" s="431"/>
      <c r="WNE68" s="431"/>
      <c r="WNF68" s="431"/>
      <c r="WNG68" s="431"/>
      <c r="WNH68" s="431"/>
      <c r="WNI68" s="431"/>
      <c r="WNJ68" s="431"/>
      <c r="WNK68" s="431"/>
      <c r="WNL68" s="431"/>
      <c r="WNM68" s="431"/>
      <c r="WNN68" s="431"/>
      <c r="WNO68" s="431"/>
      <c r="WNP68" s="431"/>
      <c r="WNQ68" s="431"/>
      <c r="WNR68" s="431"/>
      <c r="WNS68" s="431"/>
      <c r="WNT68" s="431"/>
      <c r="WNU68" s="431"/>
      <c r="WNV68" s="431"/>
      <c r="WNW68" s="431"/>
      <c r="WNX68" s="431"/>
      <c r="WNY68" s="431"/>
      <c r="WNZ68" s="431"/>
      <c r="WOA68" s="431"/>
      <c r="WOB68" s="431"/>
      <c r="WOC68" s="431"/>
      <c r="WOD68" s="431"/>
      <c r="WOE68" s="431"/>
      <c r="WOF68" s="431"/>
      <c r="WOG68" s="431"/>
      <c r="WOH68" s="431"/>
      <c r="WOI68" s="431"/>
      <c r="WOJ68" s="431"/>
      <c r="WOK68" s="431"/>
      <c r="WOL68" s="431"/>
      <c r="WOM68" s="431"/>
      <c r="WON68" s="431"/>
      <c r="WOO68" s="431"/>
      <c r="WOP68" s="431"/>
      <c r="WOQ68" s="431"/>
      <c r="WOR68" s="431"/>
      <c r="WOS68" s="431"/>
      <c r="WOT68" s="431"/>
      <c r="WOU68" s="431"/>
      <c r="WOV68" s="431"/>
      <c r="WOW68" s="431"/>
      <c r="WOX68" s="431"/>
      <c r="WOY68" s="431"/>
      <c r="WOZ68" s="431"/>
      <c r="WPA68" s="431"/>
      <c r="WPB68" s="431"/>
      <c r="WPC68" s="431"/>
      <c r="WPD68" s="431"/>
      <c r="WPE68" s="431"/>
      <c r="WPF68" s="431"/>
      <c r="WPG68" s="431"/>
      <c r="WPH68" s="431"/>
      <c r="WPI68" s="431"/>
      <c r="WPJ68" s="431"/>
      <c r="WPK68" s="431"/>
      <c r="WPL68" s="431"/>
      <c r="WPM68" s="431"/>
      <c r="WPN68" s="431"/>
      <c r="WPO68" s="431"/>
      <c r="WPP68" s="431"/>
      <c r="WPQ68" s="431"/>
      <c r="WPR68" s="431"/>
      <c r="WPS68" s="431"/>
      <c r="WPT68" s="431"/>
      <c r="WPU68" s="431"/>
      <c r="WPV68" s="431"/>
      <c r="WPW68" s="431"/>
      <c r="WPX68" s="431"/>
      <c r="WPY68" s="431"/>
      <c r="WPZ68" s="431"/>
      <c r="WQA68" s="431"/>
      <c r="WQB68" s="431"/>
      <c r="WQC68" s="431"/>
      <c r="WQD68" s="431"/>
      <c r="WQE68" s="431"/>
      <c r="WQF68" s="431"/>
      <c r="WQG68" s="431"/>
      <c r="WQH68" s="431"/>
      <c r="WQI68" s="431"/>
      <c r="WQJ68" s="431"/>
      <c r="WQK68" s="431"/>
      <c r="WQL68" s="431"/>
      <c r="WQM68" s="431"/>
      <c r="WQN68" s="431"/>
      <c r="WQO68" s="431"/>
      <c r="WQP68" s="431"/>
      <c r="WQQ68" s="431"/>
      <c r="WQR68" s="431"/>
      <c r="WQS68" s="431"/>
      <c r="WQT68" s="431"/>
      <c r="WQU68" s="431"/>
      <c r="WQV68" s="431"/>
      <c r="WQW68" s="431"/>
      <c r="WQX68" s="431"/>
      <c r="WQY68" s="431"/>
      <c r="WQZ68" s="431"/>
      <c r="WRA68" s="431"/>
      <c r="WRB68" s="431"/>
      <c r="WRC68" s="431"/>
      <c r="WRD68" s="431"/>
      <c r="WRE68" s="431"/>
      <c r="WRF68" s="431"/>
      <c r="WRG68" s="431"/>
      <c r="WRH68" s="431"/>
      <c r="WRI68" s="431"/>
      <c r="WRJ68" s="431"/>
      <c r="WRK68" s="431"/>
      <c r="WRL68" s="431"/>
      <c r="WRM68" s="431"/>
      <c r="WRN68" s="431"/>
      <c r="WRO68" s="431"/>
      <c r="WRP68" s="431"/>
      <c r="WRQ68" s="431"/>
      <c r="WRR68" s="431"/>
      <c r="WRS68" s="431"/>
      <c r="WRT68" s="431"/>
      <c r="WRU68" s="431"/>
      <c r="WRV68" s="431"/>
      <c r="WRW68" s="431"/>
      <c r="WRX68" s="431"/>
      <c r="WRY68" s="431"/>
      <c r="WRZ68" s="431"/>
      <c r="WSA68" s="431"/>
      <c r="WSB68" s="431"/>
      <c r="WSC68" s="431"/>
      <c r="WSD68" s="431"/>
      <c r="WSE68" s="431"/>
      <c r="WSF68" s="431"/>
      <c r="WSG68" s="431"/>
      <c r="WSH68" s="431"/>
      <c r="WSI68" s="431"/>
      <c r="WSJ68" s="431"/>
      <c r="WSK68" s="431"/>
      <c r="WSL68" s="431"/>
      <c r="WSM68" s="431"/>
      <c r="WSN68" s="431"/>
      <c r="WSO68" s="431"/>
      <c r="WSP68" s="431"/>
      <c r="WSQ68" s="431"/>
      <c r="WSR68" s="431"/>
      <c r="WSS68" s="431"/>
      <c r="WST68" s="431"/>
      <c r="WSU68" s="431"/>
      <c r="WSV68" s="431"/>
      <c r="WSW68" s="431"/>
      <c r="WSX68" s="431"/>
      <c r="WSY68" s="431"/>
      <c r="WSZ68" s="431"/>
      <c r="WTA68" s="431"/>
      <c r="WTB68" s="431"/>
      <c r="WTC68" s="431"/>
      <c r="WTD68" s="431"/>
      <c r="WTE68" s="431"/>
      <c r="WTF68" s="431"/>
      <c r="WTG68" s="431"/>
      <c r="WTH68" s="431"/>
      <c r="WTI68" s="431"/>
      <c r="WTJ68" s="431"/>
      <c r="WTK68" s="431"/>
      <c r="WTL68" s="431"/>
      <c r="WTM68" s="431"/>
      <c r="WTN68" s="431"/>
      <c r="WTO68" s="431"/>
      <c r="WTP68" s="431"/>
      <c r="WTQ68" s="431"/>
      <c r="WTR68" s="431"/>
      <c r="WTS68" s="431"/>
      <c r="WTT68" s="431"/>
      <c r="WTU68" s="431"/>
      <c r="WTV68" s="431"/>
      <c r="WTW68" s="431"/>
      <c r="WTX68" s="431"/>
      <c r="WTY68" s="431"/>
      <c r="WTZ68" s="431"/>
      <c r="WUA68" s="431"/>
      <c r="WUB68" s="431"/>
      <c r="WUC68" s="431"/>
      <c r="WUD68" s="431"/>
      <c r="WUE68" s="431"/>
      <c r="WUF68" s="431"/>
      <c r="WUG68" s="431"/>
      <c r="WUH68" s="431"/>
      <c r="WUI68" s="431"/>
      <c r="WUJ68" s="431"/>
      <c r="WUK68" s="431"/>
      <c r="WUL68" s="431"/>
      <c r="WUM68" s="431"/>
      <c r="WUN68" s="431"/>
      <c r="WUO68" s="431"/>
      <c r="WUP68" s="431"/>
      <c r="WUQ68" s="431"/>
      <c r="WUR68" s="431"/>
      <c r="WUS68" s="431"/>
      <c r="WUT68" s="431"/>
      <c r="WUU68" s="431"/>
      <c r="WUV68" s="431"/>
      <c r="WUW68" s="431"/>
      <c r="WUX68" s="431"/>
      <c r="WUY68" s="431"/>
      <c r="WUZ68" s="431"/>
      <c r="WVA68" s="431"/>
      <c r="WVB68" s="431"/>
      <c r="WVC68" s="431"/>
      <c r="WVD68" s="431"/>
      <c r="WVE68" s="431"/>
      <c r="WVF68" s="431"/>
      <c r="WVG68" s="431"/>
      <c r="WVH68" s="431"/>
      <c r="WVI68" s="431"/>
      <c r="WVJ68" s="431"/>
      <c r="WVK68" s="431"/>
      <c r="WVL68" s="431"/>
      <c r="WVM68" s="431"/>
      <c r="WVN68" s="431"/>
      <c r="WVO68" s="431"/>
      <c r="WVP68" s="431"/>
      <c r="WVQ68" s="431"/>
      <c r="WVR68" s="431"/>
      <c r="WVS68" s="431"/>
      <c r="WVT68" s="431"/>
      <c r="WVU68" s="431"/>
      <c r="WVV68" s="431"/>
      <c r="WVW68" s="431"/>
      <c r="WVX68" s="431"/>
      <c r="WVY68" s="431"/>
      <c r="WVZ68" s="431"/>
      <c r="WWA68" s="431"/>
      <c r="WWB68" s="431"/>
      <c r="WWC68" s="431"/>
      <c r="WWD68" s="431"/>
      <c r="WWE68" s="431"/>
      <c r="WWF68" s="431"/>
      <c r="WWG68" s="431"/>
      <c r="WWH68" s="431"/>
      <c r="WWI68" s="431"/>
      <c r="WWJ68" s="431"/>
      <c r="WWK68" s="431"/>
      <c r="WWL68" s="431"/>
      <c r="WWM68" s="431"/>
      <c r="WWN68" s="431"/>
      <c r="WWO68" s="431"/>
      <c r="WWP68" s="431"/>
      <c r="WWQ68" s="431"/>
      <c r="WWR68" s="431"/>
      <c r="WWS68" s="431"/>
      <c r="WWT68" s="431"/>
      <c r="WWU68" s="431"/>
      <c r="WWV68" s="431"/>
      <c r="WWW68" s="431"/>
      <c r="WWX68" s="431"/>
      <c r="WWY68" s="431"/>
      <c r="WWZ68" s="431"/>
      <c r="WXA68" s="431"/>
      <c r="WXB68" s="431"/>
      <c r="WXC68" s="431"/>
      <c r="WXD68" s="431"/>
      <c r="WXE68" s="431"/>
      <c r="WXF68" s="431"/>
      <c r="WXG68" s="431"/>
      <c r="WXH68" s="431"/>
      <c r="WXI68" s="431"/>
      <c r="WXJ68" s="431"/>
      <c r="WXK68" s="431"/>
      <c r="WXL68" s="431"/>
      <c r="WXM68" s="431"/>
      <c r="WXN68" s="431"/>
      <c r="WXO68" s="431"/>
      <c r="WXP68" s="431"/>
      <c r="WXQ68" s="431"/>
      <c r="WXR68" s="431"/>
      <c r="WXS68" s="431"/>
      <c r="WXT68" s="431"/>
      <c r="WXU68" s="431"/>
      <c r="WXV68" s="431"/>
      <c r="WXW68" s="431"/>
      <c r="WXX68" s="431"/>
      <c r="WXY68" s="431"/>
      <c r="WXZ68" s="431"/>
      <c r="WYA68" s="431"/>
      <c r="WYB68" s="431"/>
      <c r="WYC68" s="431"/>
      <c r="WYD68" s="431"/>
      <c r="WYE68" s="431"/>
      <c r="WYF68" s="431"/>
      <c r="WYG68" s="431"/>
      <c r="WYH68" s="431"/>
      <c r="WYI68" s="431"/>
      <c r="WYJ68" s="431"/>
      <c r="WYK68" s="431"/>
      <c r="WYL68" s="431"/>
      <c r="WYM68" s="431"/>
      <c r="WYN68" s="431"/>
      <c r="WYO68" s="431"/>
      <c r="WYP68" s="431"/>
      <c r="WYQ68" s="431"/>
      <c r="WYR68" s="431"/>
      <c r="WYS68" s="431"/>
      <c r="WYT68" s="431"/>
      <c r="WYU68" s="431"/>
      <c r="WYV68" s="431"/>
      <c r="WYW68" s="431"/>
      <c r="WYX68" s="431"/>
      <c r="WYY68" s="431"/>
      <c r="WYZ68" s="431"/>
      <c r="WZA68" s="431"/>
      <c r="WZB68" s="431"/>
      <c r="WZC68" s="431"/>
      <c r="WZD68" s="431"/>
      <c r="WZE68" s="431"/>
      <c r="WZF68" s="431"/>
      <c r="WZG68" s="431"/>
      <c r="WZH68" s="431"/>
      <c r="WZI68" s="431"/>
      <c r="WZJ68" s="431"/>
      <c r="WZK68" s="431"/>
      <c r="WZL68" s="431"/>
      <c r="WZM68" s="431"/>
      <c r="WZN68" s="431"/>
      <c r="WZO68" s="431"/>
      <c r="WZP68" s="431"/>
      <c r="WZQ68" s="431"/>
      <c r="WZR68" s="431"/>
      <c r="WZS68" s="431"/>
      <c r="WZT68" s="431"/>
      <c r="WZU68" s="431"/>
      <c r="WZV68" s="431"/>
      <c r="WZW68" s="431"/>
      <c r="WZX68" s="431"/>
      <c r="WZY68" s="431"/>
      <c r="WZZ68" s="431"/>
      <c r="XAA68" s="431"/>
      <c r="XAB68" s="431"/>
      <c r="XAC68" s="431"/>
      <c r="XAD68" s="431"/>
      <c r="XAE68" s="431"/>
      <c r="XAF68" s="431"/>
      <c r="XAG68" s="431"/>
      <c r="XAH68" s="431"/>
      <c r="XAI68" s="431"/>
      <c r="XAJ68" s="431"/>
      <c r="XAK68" s="431"/>
      <c r="XAL68" s="431"/>
      <c r="XAM68" s="431"/>
      <c r="XAN68" s="431"/>
      <c r="XAO68" s="431"/>
      <c r="XAP68" s="431"/>
      <c r="XAQ68" s="431"/>
      <c r="XAR68" s="431"/>
      <c r="XAS68" s="431"/>
      <c r="XAT68" s="431"/>
      <c r="XAU68" s="431"/>
      <c r="XAV68" s="431"/>
      <c r="XAW68" s="431"/>
      <c r="XAX68" s="431"/>
      <c r="XAY68" s="431"/>
      <c r="XAZ68" s="431"/>
      <c r="XBA68" s="431"/>
      <c r="XBB68" s="431"/>
      <c r="XBC68" s="431"/>
      <c r="XBD68" s="431"/>
      <c r="XBE68" s="431"/>
      <c r="XBF68" s="431"/>
      <c r="XBG68" s="431"/>
      <c r="XBH68" s="431"/>
      <c r="XBI68" s="431"/>
      <c r="XBJ68" s="431"/>
      <c r="XBK68" s="431"/>
      <c r="XBL68" s="431"/>
      <c r="XBM68" s="431"/>
      <c r="XBN68" s="431"/>
      <c r="XBO68" s="431"/>
      <c r="XBP68" s="431"/>
      <c r="XBQ68" s="431"/>
      <c r="XBR68" s="431"/>
      <c r="XBS68" s="431"/>
      <c r="XBT68" s="431"/>
      <c r="XBU68" s="431"/>
      <c r="XBV68" s="431"/>
      <c r="XBW68" s="431"/>
      <c r="XBX68" s="431"/>
      <c r="XBY68" s="431"/>
      <c r="XBZ68" s="431"/>
      <c r="XCA68" s="431"/>
      <c r="XCB68" s="431"/>
      <c r="XCC68" s="431"/>
      <c r="XCD68" s="431"/>
      <c r="XCE68" s="431"/>
      <c r="XCF68" s="431"/>
      <c r="XCG68" s="431"/>
      <c r="XCH68" s="431"/>
      <c r="XCI68" s="431"/>
      <c r="XCJ68" s="431"/>
      <c r="XCK68" s="431"/>
      <c r="XCL68" s="431"/>
      <c r="XCM68" s="431"/>
      <c r="XCN68" s="431"/>
      <c r="XCO68" s="431"/>
      <c r="XCP68" s="431"/>
      <c r="XCQ68" s="431"/>
      <c r="XCR68" s="431"/>
      <c r="XCS68" s="431"/>
      <c r="XCT68" s="431"/>
      <c r="XCU68" s="431"/>
      <c r="XCV68" s="431"/>
      <c r="XCW68" s="431"/>
      <c r="XCX68" s="431"/>
      <c r="XCY68" s="431"/>
      <c r="XCZ68" s="431"/>
      <c r="XDA68" s="431"/>
      <c r="XDB68" s="431"/>
      <c r="XDC68" s="431"/>
      <c r="XDD68" s="431"/>
      <c r="XDE68" s="431"/>
      <c r="XDF68" s="431"/>
      <c r="XDG68" s="431"/>
      <c r="XDH68" s="431"/>
      <c r="XDI68" s="431"/>
      <c r="XDJ68" s="431"/>
      <c r="XDK68" s="431"/>
      <c r="XDL68" s="431"/>
      <c r="XDM68" s="431"/>
      <c r="XDN68" s="431"/>
    </row>
    <row r="69" spans="2:16342" ht="12.75" customHeight="1">
      <c r="B69" s="172" t="s">
        <v>186</v>
      </c>
    </row>
    <row r="71" spans="2:16342" ht="12.75" customHeight="1">
      <c r="C71" s="432" t="s">
        <v>187</v>
      </c>
      <c r="D71" s="441" t="s">
        <v>127</v>
      </c>
      <c r="E71" s="433" t="s">
        <v>128</v>
      </c>
      <c r="F71" s="122"/>
      <c r="G71" s="122"/>
      <c r="H71" s="122"/>
      <c r="I71" s="122"/>
    </row>
    <row r="72" spans="2:16342" ht="12.75" customHeight="1">
      <c r="C72" s="434"/>
      <c r="D72" s="435" t="s">
        <v>166</v>
      </c>
      <c r="E72" s="410" t="s">
        <v>129</v>
      </c>
      <c r="F72" s="410" t="s">
        <v>130</v>
      </c>
      <c r="G72" s="410" t="s">
        <v>131</v>
      </c>
      <c r="H72" s="410" t="s">
        <v>132</v>
      </c>
      <c r="I72" s="411" t="s">
        <v>133</v>
      </c>
    </row>
    <row r="73" spans="2:16342" ht="12.75" customHeight="1">
      <c r="B73" s="436"/>
      <c r="C73" s="443">
        <v>1</v>
      </c>
      <c r="D73" s="438"/>
      <c r="E73" s="438"/>
      <c r="F73" s="438"/>
      <c r="G73" s="438"/>
      <c r="H73" s="438"/>
      <c r="I73" s="438"/>
    </row>
    <row r="74" spans="2:16342" ht="12.75" customHeight="1">
      <c r="B74" s="436"/>
      <c r="C74" s="443">
        <v>2</v>
      </c>
      <c r="D74" s="438"/>
      <c r="E74" s="438"/>
      <c r="F74" s="438"/>
      <c r="G74" s="438"/>
      <c r="H74" s="438"/>
      <c r="I74" s="438"/>
    </row>
    <row r="75" spans="2:16342" ht="12.75" customHeight="1">
      <c r="B75" s="436"/>
      <c r="C75" s="443">
        <v>3</v>
      </c>
      <c r="D75" s="438"/>
      <c r="E75" s="438"/>
      <c r="F75" s="438"/>
      <c r="G75" s="438"/>
      <c r="H75" s="438"/>
      <c r="I75" s="438"/>
    </row>
    <row r="76" spans="2:16342" ht="12.75" customHeight="1">
      <c r="B76" s="436"/>
      <c r="C76" s="443">
        <v>4</v>
      </c>
      <c r="D76" s="438"/>
      <c r="E76" s="438"/>
      <c r="F76" s="438"/>
      <c r="G76" s="438"/>
      <c r="H76" s="438"/>
      <c r="I76" s="438"/>
    </row>
    <row r="77" spans="2:16342" ht="12.75" customHeight="1">
      <c r="B77" s="436"/>
      <c r="C77" s="443">
        <v>5</v>
      </c>
      <c r="D77" s="438"/>
      <c r="E77" s="438"/>
      <c r="F77" s="438"/>
      <c r="G77" s="438"/>
      <c r="H77" s="438"/>
      <c r="I77" s="438"/>
    </row>
    <row r="78" spans="2:16342">
      <c r="B78" s="436"/>
      <c r="C78" s="443">
        <v>6</v>
      </c>
      <c r="D78" s="438"/>
      <c r="E78" s="438"/>
      <c r="F78" s="438"/>
      <c r="G78" s="438"/>
      <c r="H78" s="438"/>
      <c r="I78" s="438"/>
    </row>
    <row r="79" spans="2:16342">
      <c r="B79" s="436"/>
      <c r="C79" s="437" t="s">
        <v>176</v>
      </c>
      <c r="D79" s="438"/>
      <c r="E79" s="438"/>
      <c r="F79" s="438"/>
      <c r="G79" s="438"/>
      <c r="H79" s="438"/>
      <c r="I79" s="438"/>
    </row>
    <row r="80" spans="2:16342" ht="12.75" customHeight="1">
      <c r="B80" s="436"/>
      <c r="C80" s="442" t="s">
        <v>188</v>
      </c>
      <c r="D80" s="444">
        <f>SUM(D73:D79)</f>
        <v>0</v>
      </c>
      <c r="E80" s="444">
        <f t="shared" ref="E80:I80" si="11">SUM(E73:E79)</f>
        <v>0</v>
      </c>
      <c r="F80" s="444">
        <f t="shared" si="11"/>
        <v>0</v>
      </c>
      <c r="G80" s="444">
        <f t="shared" si="11"/>
        <v>0</v>
      </c>
      <c r="H80" s="444">
        <f t="shared" si="11"/>
        <v>0</v>
      </c>
      <c r="I80" s="444">
        <f t="shared" si="11"/>
        <v>0</v>
      </c>
    </row>
    <row r="82" spans="2:9">
      <c r="B82" s="454" t="s">
        <v>159</v>
      </c>
    </row>
    <row r="83" spans="2:9">
      <c r="C83" s="453" t="s">
        <v>189</v>
      </c>
      <c r="D83" s="215">
        <f>D80-D42</f>
        <v>0</v>
      </c>
      <c r="E83" s="215">
        <f t="shared" ref="E83:I83" si="12">E80-E42</f>
        <v>0</v>
      </c>
      <c r="F83" s="215">
        <f t="shared" si="12"/>
        <v>0</v>
      </c>
      <c r="G83" s="215">
        <f t="shared" si="12"/>
        <v>0</v>
      </c>
      <c r="H83" s="215">
        <f t="shared" si="12"/>
        <v>0</v>
      </c>
      <c r="I83" s="215">
        <f t="shared" si="12"/>
        <v>0</v>
      </c>
    </row>
    <row r="87" spans="2:9" ht="12.75" customHeight="1">
      <c r="B87" s="172" t="s">
        <v>190</v>
      </c>
    </row>
    <row r="88" spans="2:9">
      <c r="C88" s="172" t="s">
        <v>191</v>
      </c>
    </row>
    <row r="89" spans="2:9">
      <c r="C89" s="172"/>
    </row>
    <row r="90" spans="2:9" ht="12.75" customHeight="1">
      <c r="C90" s="432" t="s">
        <v>187</v>
      </c>
      <c r="D90" s="441" t="s">
        <v>127</v>
      </c>
      <c r="E90" s="433" t="s">
        <v>128</v>
      </c>
      <c r="F90" s="122"/>
      <c r="G90" s="122"/>
      <c r="H90" s="122"/>
      <c r="I90" s="122"/>
    </row>
    <row r="91" spans="2:9" ht="12.75" customHeight="1">
      <c r="C91" s="434"/>
      <c r="D91" s="435" t="s">
        <v>166</v>
      </c>
      <c r="E91" s="410" t="s">
        <v>129</v>
      </c>
      <c r="F91" s="410" t="s">
        <v>130</v>
      </c>
      <c r="G91" s="410" t="s">
        <v>131</v>
      </c>
      <c r="H91" s="410" t="s">
        <v>132</v>
      </c>
      <c r="I91" s="411" t="s">
        <v>133</v>
      </c>
    </row>
    <row r="92" spans="2:9" ht="12.75" customHeight="1">
      <c r="B92" s="436"/>
      <c r="C92" s="443">
        <v>1</v>
      </c>
      <c r="D92" s="438"/>
      <c r="E92" s="438"/>
      <c r="F92" s="438"/>
      <c r="G92" s="438"/>
      <c r="H92" s="438"/>
      <c r="I92" s="438"/>
    </row>
    <row r="93" spans="2:9" ht="12.75" customHeight="1">
      <c r="B93" s="436"/>
      <c r="C93" s="443">
        <v>2</v>
      </c>
      <c r="D93" s="438"/>
      <c r="E93" s="438"/>
      <c r="F93" s="438"/>
      <c r="G93" s="438"/>
      <c r="H93" s="438"/>
      <c r="I93" s="438"/>
    </row>
    <row r="94" spans="2:9" ht="12.75" customHeight="1">
      <c r="B94" s="436"/>
      <c r="C94" s="443">
        <v>3</v>
      </c>
      <c r="D94" s="438"/>
      <c r="E94" s="438"/>
      <c r="F94" s="438"/>
      <c r="G94" s="438"/>
      <c r="H94" s="438"/>
      <c r="I94" s="438"/>
    </row>
    <row r="95" spans="2:9" ht="12.75" customHeight="1">
      <c r="B95" s="436"/>
      <c r="C95" s="443">
        <v>4</v>
      </c>
      <c r="D95" s="438"/>
      <c r="E95" s="438"/>
      <c r="F95" s="438"/>
      <c r="G95" s="438"/>
      <c r="H95" s="438"/>
      <c r="I95" s="438"/>
    </row>
    <row r="96" spans="2:9" ht="12.75" customHeight="1">
      <c r="B96" s="436"/>
      <c r="C96" s="443">
        <v>5</v>
      </c>
      <c r="D96" s="438"/>
      <c r="E96" s="438"/>
      <c r="F96" s="438"/>
      <c r="G96" s="438"/>
      <c r="H96" s="438"/>
      <c r="I96" s="438"/>
    </row>
    <row r="97" spans="2:9">
      <c r="B97" s="436"/>
      <c r="C97" s="443">
        <v>6</v>
      </c>
      <c r="D97" s="438"/>
      <c r="E97" s="438"/>
      <c r="F97" s="438"/>
      <c r="G97" s="438"/>
      <c r="H97" s="438"/>
      <c r="I97" s="438"/>
    </row>
    <row r="98" spans="2:9">
      <c r="B98" s="436"/>
      <c r="C98" s="437" t="s">
        <v>176</v>
      </c>
      <c r="D98" s="438"/>
      <c r="E98" s="438"/>
      <c r="F98" s="438"/>
      <c r="G98" s="438"/>
      <c r="H98" s="438"/>
      <c r="I98" s="438"/>
    </row>
    <row r="99" spans="2:9" ht="12.75" customHeight="1">
      <c r="B99" s="436"/>
      <c r="C99" s="442" t="s">
        <v>192</v>
      </c>
      <c r="D99" s="444">
        <f>SUM(D92:D98)</f>
        <v>0</v>
      </c>
      <c r="E99" s="444">
        <f t="shared" ref="E99" si="13">SUM(E92:E98)</f>
        <v>0</v>
      </c>
      <c r="F99" s="444">
        <f t="shared" ref="F99" si="14">SUM(F92:F98)</f>
        <v>0</v>
      </c>
      <c r="G99" s="444">
        <f t="shared" ref="G99" si="15">SUM(G92:G98)</f>
        <v>0</v>
      </c>
      <c r="H99" s="444">
        <f t="shared" ref="H99" si="16">SUM(H92:H98)</f>
        <v>0</v>
      </c>
      <c r="I99" s="444">
        <f t="shared" ref="I99" si="17">SUM(I92:I98)</f>
        <v>0</v>
      </c>
    </row>
    <row r="101" spans="2:9">
      <c r="B101" s="454" t="s">
        <v>159</v>
      </c>
    </row>
    <row r="102" spans="2:9">
      <c r="C102" s="453" t="s">
        <v>193</v>
      </c>
      <c r="D102" s="215">
        <f>D99-D63</f>
        <v>0</v>
      </c>
      <c r="E102" s="215">
        <f t="shared" ref="E102:I102" si="18">E99-E63</f>
        <v>0</v>
      </c>
      <c r="F102" s="215">
        <f t="shared" si="18"/>
        <v>0</v>
      </c>
      <c r="G102" s="215">
        <f t="shared" si="18"/>
        <v>0</v>
      </c>
      <c r="H102" s="215">
        <f t="shared" si="18"/>
        <v>0</v>
      </c>
      <c r="I102" s="215">
        <f t="shared" si="18"/>
        <v>0</v>
      </c>
    </row>
    <row r="103" spans="2:9">
      <c r="D103" s="394"/>
      <c r="E103" s="394"/>
      <c r="F103" s="394"/>
      <c r="G103" s="394"/>
      <c r="H103" s="394"/>
      <c r="I103" s="394"/>
    </row>
    <row r="104" spans="2:9">
      <c r="D104" s="394"/>
      <c r="E104" s="394"/>
      <c r="F104" s="394"/>
      <c r="G104" s="394"/>
      <c r="H104" s="394"/>
      <c r="I104" s="394"/>
    </row>
  </sheetData>
  <sheetProtection selectLockedCells="1" selectUnlockedCells="1"/>
  <conditionalFormatting sqref="D25:I25">
    <cfRule type="cellIs" dxfId="288" priority="9" operator="equal">
      <formula>0</formula>
    </cfRule>
    <cfRule type="cellIs" dxfId="287" priority="10" operator="notEqual">
      <formula>0</formula>
    </cfRule>
  </conditionalFormatting>
  <conditionalFormatting sqref="D45:I45">
    <cfRule type="cellIs" dxfId="286" priority="7" operator="equal">
      <formula>0</formula>
    </cfRule>
    <cfRule type="cellIs" dxfId="285" priority="8" operator="notEqual">
      <formula>0</formula>
    </cfRule>
  </conditionalFormatting>
  <conditionalFormatting sqref="D66:I66">
    <cfRule type="cellIs" dxfId="284" priority="5" operator="equal">
      <formula>0</formula>
    </cfRule>
    <cfRule type="cellIs" dxfId="283" priority="6" operator="notEqual">
      <formula>0</formula>
    </cfRule>
  </conditionalFormatting>
  <conditionalFormatting sqref="D83:I83">
    <cfRule type="cellIs" dxfId="282" priority="3" operator="equal">
      <formula>0</formula>
    </cfRule>
    <cfRule type="cellIs" dxfId="281" priority="4" operator="notEqual">
      <formula>0</formula>
    </cfRule>
  </conditionalFormatting>
  <conditionalFormatting sqref="D102:I102">
    <cfRule type="cellIs" dxfId="280" priority="1" operator="equal">
      <formula>0</formula>
    </cfRule>
    <cfRule type="cellIs" dxfId="279" priority="2" operator="notEqual">
      <formula>0</formula>
    </cfRule>
  </conditionalFormatting>
  <pageMargins left="0.55118110236220474" right="0.15748031496062992" top="0.55118110236220474" bottom="0.51181102362204722" header="0.31496062992125984" footer="0.31496062992125984"/>
  <pageSetup paperSize="9" scale="70" orientation="landscape" horizontalDpi="1200" verticalDpi="1200" r:id="rId1"/>
  <headerFooter>
    <oddFooter>&amp;L&amp;P van &amp;N&amp;C&amp;F - &amp;A&amp;Rdatum &amp;D tijd &amp;T</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2">
    <tabColor theme="8" tint="0.79998168889431442"/>
  </sheetPr>
  <dimension ref="A1:AS109"/>
  <sheetViews>
    <sheetView showGridLines="0" zoomScale="108" workbookViewId="0">
      <pane xSplit="11" ySplit="8" topLeftCell="L78" activePane="bottomRight" state="frozen"/>
      <selection pane="topRight" activeCell="J24" sqref="J24"/>
      <selection pane="bottomLeft" activeCell="J24" sqref="J24"/>
      <selection pane="bottomRight" activeCell="K110" sqref="K110"/>
    </sheetView>
  </sheetViews>
  <sheetFormatPr defaultColWidth="8.88671875" defaultRowHeight="13.2"/>
  <cols>
    <col min="1" max="1" width="5.109375" style="42" customWidth="1"/>
    <col min="2" max="2" width="0.6640625" style="20" customWidth="1"/>
    <col min="3" max="3" width="6.44140625" style="73" customWidth="1"/>
    <col min="4" max="4" width="47.109375" style="295" customWidth="1"/>
    <col min="5" max="5" width="0.44140625" style="34" customWidth="1"/>
    <col min="6" max="11" width="10.6640625" style="34" customWidth="1"/>
    <col min="12" max="12" width="7.6640625" style="34" customWidth="1"/>
    <col min="13" max="14" width="8.88671875" style="42"/>
    <col min="15" max="15" width="6.44140625" style="42" customWidth="1"/>
    <col min="16" max="16384" width="8.88671875" style="42"/>
  </cols>
  <sheetData>
    <row r="1" spans="2:16" s="34" customFormat="1" ht="15" customHeight="1">
      <c r="B1" s="2" t="str">
        <f>Instructie!$B$1</f>
        <v>dPi (de Prospectieve informatie) Forecast 2018 en prognosejaren 2019-2023</v>
      </c>
      <c r="C1" s="35"/>
      <c r="D1" s="287"/>
      <c r="P1" s="36"/>
    </row>
    <row r="2" spans="2:16" s="34" customFormat="1" ht="15" customHeight="1">
      <c r="B2" s="118"/>
      <c r="C2" s="35"/>
      <c r="D2" s="287"/>
      <c r="P2" s="36"/>
    </row>
    <row r="3" spans="2:16" s="16" customFormat="1" ht="17.399999999999999">
      <c r="B3" s="23" t="s">
        <v>194</v>
      </c>
      <c r="C3" s="23"/>
      <c r="D3" s="22"/>
      <c r="E3" s="21"/>
      <c r="F3" s="21"/>
      <c r="G3" s="21"/>
      <c r="H3" s="21"/>
      <c r="I3" s="133"/>
      <c r="J3" s="133"/>
      <c r="K3" s="1"/>
      <c r="L3" s="1"/>
    </row>
    <row r="4" spans="2:16" s="16" customFormat="1" ht="17.399999999999999">
      <c r="C4" s="37"/>
      <c r="D4" s="38"/>
      <c r="E4" s="134"/>
      <c r="F4" s="134"/>
      <c r="G4" s="134"/>
      <c r="H4" s="134"/>
      <c r="I4" s="35"/>
      <c r="J4" s="133"/>
      <c r="K4" s="1"/>
      <c r="L4" s="1"/>
    </row>
    <row r="5" spans="2:16" s="39" customFormat="1" ht="15.6">
      <c r="B5" s="18" t="s">
        <v>195</v>
      </c>
      <c r="C5" s="18"/>
      <c r="D5" s="40"/>
      <c r="E5" s="133"/>
      <c r="F5" s="35"/>
      <c r="G5" s="35"/>
      <c r="H5" s="35"/>
      <c r="I5" s="35"/>
      <c r="J5" s="133"/>
      <c r="K5" s="1"/>
      <c r="L5" s="1"/>
    </row>
    <row r="6" spans="2:16" s="39" customFormat="1" ht="15.6">
      <c r="B6" s="18"/>
      <c r="C6" s="18"/>
      <c r="D6" s="40"/>
      <c r="E6" s="35"/>
      <c r="F6" s="35"/>
      <c r="G6" s="35"/>
      <c r="H6" s="35"/>
      <c r="I6" s="35"/>
      <c r="J6" s="133"/>
      <c r="K6" s="1"/>
      <c r="L6" s="1"/>
    </row>
    <row r="7" spans="2:16" ht="12.75" customHeight="1">
      <c r="B7" s="43" t="s">
        <v>196</v>
      </c>
      <c r="C7" s="44"/>
      <c r="D7" s="288"/>
      <c r="E7" s="131"/>
      <c r="F7" s="131" t="s">
        <v>89</v>
      </c>
      <c r="G7" s="29" t="s">
        <v>197</v>
      </c>
      <c r="H7" s="30"/>
      <c r="I7" s="30"/>
      <c r="J7" s="30"/>
      <c r="K7" s="121"/>
      <c r="L7" s="36"/>
    </row>
    <row r="8" spans="2:16" ht="12.75" customHeight="1">
      <c r="B8" s="46"/>
      <c r="C8" s="128"/>
      <c r="D8" s="289"/>
      <c r="E8" s="132"/>
      <c r="F8" s="132" t="s">
        <v>92</v>
      </c>
      <c r="G8" s="123" t="s">
        <v>93</v>
      </c>
      <c r="H8" s="123" t="s">
        <v>94</v>
      </c>
      <c r="I8" s="123" t="s">
        <v>95</v>
      </c>
      <c r="J8" s="123" t="s">
        <v>96</v>
      </c>
      <c r="K8" s="123" t="s">
        <v>97</v>
      </c>
      <c r="L8" s="178"/>
    </row>
    <row r="9" spans="2:16" ht="15.6">
      <c r="B9" s="47"/>
      <c r="C9" s="48" t="s">
        <v>198</v>
      </c>
      <c r="D9" s="87" t="s">
        <v>199</v>
      </c>
      <c r="E9" s="30"/>
      <c r="F9" s="30"/>
      <c r="G9" s="30"/>
      <c r="H9" s="30"/>
      <c r="I9" s="30"/>
      <c r="J9" s="30"/>
      <c r="K9" s="120"/>
      <c r="L9" s="143"/>
    </row>
    <row r="10" spans="2:16">
      <c r="B10" s="47"/>
      <c r="C10" s="48" t="s">
        <v>200</v>
      </c>
      <c r="D10" s="86" t="s">
        <v>201</v>
      </c>
      <c r="E10" s="30"/>
      <c r="F10" s="30"/>
      <c r="G10" s="30"/>
      <c r="H10" s="30"/>
      <c r="I10" s="30"/>
      <c r="J10" s="30"/>
      <c r="K10" s="120"/>
      <c r="L10" s="143"/>
    </row>
    <row r="11" spans="2:16">
      <c r="B11" s="47"/>
      <c r="C11" s="50" t="s">
        <v>9</v>
      </c>
      <c r="D11" s="82" t="s">
        <v>202</v>
      </c>
      <c r="E11" s="119"/>
      <c r="F11" s="239">
        <f t="shared" ref="F11:K11" si="0">SUMIF(F12:F16,"&gt;0",F12:F16)</f>
        <v>0</v>
      </c>
      <c r="G11" s="239">
        <f t="shared" si="0"/>
        <v>0</v>
      </c>
      <c r="H11" s="239">
        <f t="shared" si="0"/>
        <v>0</v>
      </c>
      <c r="I11" s="239">
        <f t="shared" si="0"/>
        <v>0</v>
      </c>
      <c r="J11" s="239">
        <f t="shared" si="0"/>
        <v>0</v>
      </c>
      <c r="K11" s="239">
        <f t="shared" si="0"/>
        <v>0</v>
      </c>
      <c r="L11" s="142"/>
    </row>
    <row r="12" spans="2:16">
      <c r="B12" s="47"/>
      <c r="C12" s="50" t="s">
        <v>203</v>
      </c>
      <c r="D12" s="82" t="s">
        <v>204</v>
      </c>
      <c r="E12" s="119"/>
      <c r="F12" s="241"/>
      <c r="G12" s="241"/>
      <c r="H12" s="241"/>
      <c r="I12" s="241"/>
      <c r="J12" s="241"/>
      <c r="K12" s="242"/>
      <c r="L12" s="142"/>
    </row>
    <row r="13" spans="2:16">
      <c r="B13" s="52"/>
      <c r="C13" s="53" t="s">
        <v>205</v>
      </c>
      <c r="D13" s="83" t="s">
        <v>206</v>
      </c>
      <c r="E13" s="119"/>
      <c r="F13" s="240"/>
      <c r="G13" s="240"/>
      <c r="H13" s="240"/>
      <c r="I13" s="240"/>
      <c r="J13" s="240"/>
      <c r="K13" s="249"/>
      <c r="L13" s="142"/>
    </row>
    <row r="14" spans="2:16">
      <c r="B14" s="47"/>
      <c r="C14" s="50" t="s">
        <v>207</v>
      </c>
      <c r="D14" s="82" t="s">
        <v>208</v>
      </c>
      <c r="E14" s="119"/>
      <c r="F14" s="241"/>
      <c r="G14" s="241"/>
      <c r="H14" s="241"/>
      <c r="I14" s="241"/>
      <c r="J14" s="241"/>
      <c r="K14" s="242"/>
      <c r="L14" s="142"/>
    </row>
    <row r="15" spans="2:16">
      <c r="B15" s="47"/>
      <c r="C15" s="50" t="s">
        <v>209</v>
      </c>
      <c r="D15" s="82" t="s">
        <v>210</v>
      </c>
      <c r="E15" s="119"/>
      <c r="F15" s="241"/>
      <c r="G15" s="241"/>
      <c r="H15" s="241"/>
      <c r="I15" s="241"/>
      <c r="J15" s="241"/>
      <c r="K15" s="242"/>
      <c r="L15" s="142"/>
    </row>
    <row r="16" spans="2:16">
      <c r="B16" s="52"/>
      <c r="C16" s="53" t="s">
        <v>211</v>
      </c>
      <c r="D16" s="83" t="s">
        <v>212</v>
      </c>
      <c r="E16" s="119"/>
      <c r="F16" s="240"/>
      <c r="G16" s="240"/>
      <c r="H16" s="240"/>
      <c r="I16" s="240"/>
      <c r="J16" s="240"/>
      <c r="K16" s="249"/>
      <c r="L16" s="142"/>
    </row>
    <row r="17" spans="2:12">
      <c r="B17" s="47"/>
      <c r="C17" s="50" t="s">
        <v>11</v>
      </c>
      <c r="D17" s="82" t="s">
        <v>213</v>
      </c>
      <c r="E17" s="119"/>
      <c r="F17" s="241"/>
      <c r="G17" s="241"/>
      <c r="H17" s="241"/>
      <c r="I17" s="241"/>
      <c r="J17" s="241"/>
      <c r="K17" s="241"/>
      <c r="L17" s="142"/>
    </row>
    <row r="18" spans="2:12">
      <c r="B18" s="47"/>
      <c r="C18" s="50" t="s">
        <v>214</v>
      </c>
      <c r="D18" s="82" t="s">
        <v>215</v>
      </c>
      <c r="E18" s="119"/>
      <c r="F18" s="241"/>
      <c r="G18" s="241"/>
      <c r="H18" s="241"/>
      <c r="I18" s="241"/>
      <c r="J18" s="241"/>
      <c r="K18" s="241"/>
      <c r="L18" s="142"/>
    </row>
    <row r="19" spans="2:12">
      <c r="B19" s="47"/>
      <c r="C19" s="50" t="s">
        <v>216</v>
      </c>
      <c r="D19" s="82" t="s">
        <v>217</v>
      </c>
      <c r="E19" s="119"/>
      <c r="F19" s="241"/>
      <c r="G19" s="241"/>
      <c r="H19" s="241"/>
      <c r="I19" s="241"/>
      <c r="J19" s="241"/>
      <c r="K19" s="241"/>
      <c r="L19" s="142"/>
    </row>
    <row r="20" spans="2:12">
      <c r="B20" s="47"/>
      <c r="C20" s="50" t="s">
        <v>218</v>
      </c>
      <c r="D20" s="182" t="s">
        <v>219</v>
      </c>
      <c r="E20" s="119"/>
      <c r="F20" s="239">
        <f t="shared" ref="F20:K20" si="1">SUMIF(F21:F22,"&gt;0",F21:F22)</f>
        <v>0</v>
      </c>
      <c r="G20" s="239">
        <f t="shared" si="1"/>
        <v>0</v>
      </c>
      <c r="H20" s="239">
        <f t="shared" si="1"/>
        <v>0</v>
      </c>
      <c r="I20" s="239">
        <f t="shared" si="1"/>
        <v>0</v>
      </c>
      <c r="J20" s="239">
        <f t="shared" si="1"/>
        <v>0</v>
      </c>
      <c r="K20" s="239">
        <f t="shared" si="1"/>
        <v>0</v>
      </c>
      <c r="L20" s="142"/>
    </row>
    <row r="21" spans="2:12">
      <c r="B21" s="47"/>
      <c r="C21" s="50" t="s">
        <v>220</v>
      </c>
      <c r="D21" s="82" t="s">
        <v>221</v>
      </c>
      <c r="E21" s="119"/>
      <c r="F21" s="241"/>
      <c r="G21" s="241"/>
      <c r="H21" s="241"/>
      <c r="I21" s="241"/>
      <c r="J21" s="241"/>
      <c r="K21" s="241"/>
      <c r="L21" s="142"/>
    </row>
    <row r="22" spans="2:12" s="55" customFormat="1">
      <c r="B22" s="47"/>
      <c r="C22" s="50" t="s">
        <v>222</v>
      </c>
      <c r="D22" s="82" t="s">
        <v>223</v>
      </c>
      <c r="E22" s="119"/>
      <c r="F22" s="241"/>
      <c r="G22" s="241"/>
      <c r="H22" s="241"/>
      <c r="I22" s="241"/>
      <c r="J22" s="241"/>
      <c r="K22" s="242"/>
      <c r="L22" s="142"/>
    </row>
    <row r="23" spans="2:12">
      <c r="B23" s="47"/>
      <c r="C23" s="50" t="s">
        <v>200</v>
      </c>
      <c r="D23" s="84" t="s">
        <v>224</v>
      </c>
      <c r="E23" s="138"/>
      <c r="F23" s="243">
        <f>F11+SUMIF(F17:F20,"&gt;0",F17:F20)</f>
        <v>0</v>
      </c>
      <c r="G23" s="243">
        <f t="shared" ref="G23:K23" si="2">G11+SUMIF(G17:G20,"&gt;0",G17:G20)</f>
        <v>0</v>
      </c>
      <c r="H23" s="243">
        <f t="shared" si="2"/>
        <v>0</v>
      </c>
      <c r="I23" s="243">
        <f t="shared" si="2"/>
        <v>0</v>
      </c>
      <c r="J23" s="243">
        <f t="shared" si="2"/>
        <v>0</v>
      </c>
      <c r="K23" s="243">
        <f t="shared" si="2"/>
        <v>0</v>
      </c>
      <c r="L23" s="179"/>
    </row>
    <row r="24" spans="2:12">
      <c r="B24" s="47"/>
      <c r="C24" s="48" t="s">
        <v>200</v>
      </c>
      <c r="D24" s="86" t="s">
        <v>225</v>
      </c>
      <c r="E24" s="30"/>
      <c r="F24" s="244"/>
      <c r="G24" s="244"/>
      <c r="H24" s="244"/>
      <c r="I24" s="244"/>
      <c r="J24" s="244"/>
      <c r="K24" s="244"/>
      <c r="L24" s="36"/>
    </row>
    <row r="25" spans="2:12">
      <c r="B25" s="47"/>
      <c r="C25" s="50" t="s">
        <v>226</v>
      </c>
      <c r="D25" s="82" t="s">
        <v>227</v>
      </c>
      <c r="E25" s="119"/>
      <c r="F25" s="241"/>
      <c r="G25" s="241"/>
      <c r="H25" s="241"/>
      <c r="I25" s="241"/>
      <c r="J25" s="241"/>
      <c r="K25" s="241"/>
      <c r="L25" s="142"/>
    </row>
    <row r="26" spans="2:12" s="55" customFormat="1">
      <c r="B26" s="47"/>
      <c r="C26" s="50" t="s">
        <v>228</v>
      </c>
      <c r="D26" s="182" t="s">
        <v>229</v>
      </c>
      <c r="E26" s="119"/>
      <c r="F26" s="241"/>
      <c r="G26" s="241"/>
      <c r="H26" s="241"/>
      <c r="I26" s="241"/>
      <c r="J26" s="241"/>
      <c r="K26" s="245"/>
      <c r="L26" s="142"/>
    </row>
    <row r="27" spans="2:12">
      <c r="B27" s="47"/>
      <c r="C27" s="50" t="s">
        <v>230</v>
      </c>
      <c r="D27" s="82" t="s">
        <v>231</v>
      </c>
      <c r="E27" s="119"/>
      <c r="F27" s="241"/>
      <c r="G27" s="241"/>
      <c r="H27" s="241"/>
      <c r="I27" s="241"/>
      <c r="J27" s="241"/>
      <c r="K27" s="241"/>
      <c r="L27" s="142"/>
    </row>
    <row r="28" spans="2:12">
      <c r="B28" s="47"/>
      <c r="C28" s="50" t="s">
        <v>232</v>
      </c>
      <c r="D28" s="82" t="s">
        <v>233</v>
      </c>
      <c r="E28" s="119"/>
      <c r="F28" s="241"/>
      <c r="G28" s="241"/>
      <c r="H28" s="241"/>
      <c r="I28" s="241"/>
      <c r="J28" s="241"/>
      <c r="K28" s="241"/>
      <c r="L28" s="142"/>
    </row>
    <row r="29" spans="2:12">
      <c r="B29" s="47"/>
      <c r="C29" s="50" t="s">
        <v>234</v>
      </c>
      <c r="D29" s="182" t="s">
        <v>235</v>
      </c>
      <c r="E29" s="119"/>
      <c r="F29" s="239">
        <f>+F30+F31</f>
        <v>0</v>
      </c>
      <c r="G29" s="239">
        <f t="shared" ref="G29:K29" si="3">+G30+G31</f>
        <v>0</v>
      </c>
      <c r="H29" s="239">
        <f t="shared" si="3"/>
        <v>0</v>
      </c>
      <c r="I29" s="239">
        <f t="shared" si="3"/>
        <v>0</v>
      </c>
      <c r="J29" s="239">
        <f t="shared" si="3"/>
        <v>0</v>
      </c>
      <c r="K29" s="239">
        <f t="shared" si="3"/>
        <v>0</v>
      </c>
      <c r="L29" s="142"/>
    </row>
    <row r="30" spans="2:12">
      <c r="B30" s="47"/>
      <c r="C30" s="50" t="s">
        <v>236</v>
      </c>
      <c r="D30" s="82" t="s">
        <v>237</v>
      </c>
      <c r="E30" s="119"/>
      <c r="F30" s="241"/>
      <c r="G30" s="241"/>
      <c r="H30" s="241"/>
      <c r="I30" s="241"/>
      <c r="J30" s="241"/>
      <c r="K30" s="241"/>
      <c r="L30" s="142"/>
    </row>
    <row r="31" spans="2:12">
      <c r="B31" s="52"/>
      <c r="C31" s="53" t="s">
        <v>238</v>
      </c>
      <c r="D31" s="83" t="s">
        <v>239</v>
      </c>
      <c r="E31" s="140"/>
      <c r="F31" s="240"/>
      <c r="G31" s="240"/>
      <c r="H31" s="240"/>
      <c r="I31" s="240"/>
      <c r="J31" s="240"/>
      <c r="K31" s="249"/>
      <c r="L31" s="142"/>
    </row>
    <row r="32" spans="2:12">
      <c r="B32" s="47"/>
      <c r="C32" s="50" t="s">
        <v>240</v>
      </c>
      <c r="D32" s="27" t="s">
        <v>241</v>
      </c>
      <c r="E32" s="119"/>
      <c r="F32" s="241"/>
      <c r="G32" s="241"/>
      <c r="H32" s="241"/>
      <c r="I32" s="241"/>
      <c r="J32" s="241"/>
      <c r="K32" s="241"/>
      <c r="L32" s="142"/>
    </row>
    <row r="33" spans="2:12">
      <c r="B33" s="47"/>
      <c r="C33" s="50" t="s">
        <v>242</v>
      </c>
      <c r="D33" s="27" t="s">
        <v>243</v>
      </c>
      <c r="E33" s="119"/>
      <c r="F33" s="241"/>
      <c r="G33" s="241"/>
      <c r="H33" s="241"/>
      <c r="I33" s="241"/>
      <c r="J33" s="241"/>
      <c r="K33" s="241"/>
      <c r="L33" s="142"/>
    </row>
    <row r="34" spans="2:12">
      <c r="B34" s="47"/>
      <c r="C34" s="50" t="s">
        <v>244</v>
      </c>
      <c r="D34" s="290" t="s">
        <v>245</v>
      </c>
      <c r="E34" s="119"/>
      <c r="F34" s="241"/>
      <c r="G34" s="241"/>
      <c r="H34" s="241"/>
      <c r="I34" s="241"/>
      <c r="J34" s="241"/>
      <c r="K34" s="241"/>
      <c r="L34" s="142"/>
    </row>
    <row r="35" spans="2:12">
      <c r="B35" s="47"/>
      <c r="C35" s="50" t="s">
        <v>246</v>
      </c>
      <c r="D35" s="82" t="s">
        <v>247</v>
      </c>
      <c r="E35" s="119"/>
      <c r="F35" s="241"/>
      <c r="G35" s="241"/>
      <c r="H35" s="241"/>
      <c r="I35" s="241"/>
      <c r="J35" s="241"/>
      <c r="K35" s="241"/>
      <c r="L35" s="142"/>
    </row>
    <row r="36" spans="2:12" s="55" customFormat="1">
      <c r="B36" s="47"/>
      <c r="C36" s="58" t="s">
        <v>200</v>
      </c>
      <c r="D36" s="84" t="s">
        <v>248</v>
      </c>
      <c r="E36" s="138"/>
      <c r="F36" s="243">
        <f>SUM(F25:F29,F32:F35)</f>
        <v>0</v>
      </c>
      <c r="G36" s="243">
        <f t="shared" ref="G36:K36" si="4">SUM(G25:G29,G32:G35)</f>
        <v>0</v>
      </c>
      <c r="H36" s="243">
        <f t="shared" si="4"/>
        <v>0</v>
      </c>
      <c r="I36" s="243">
        <f t="shared" si="4"/>
        <v>0</v>
      </c>
      <c r="J36" s="243">
        <f t="shared" si="4"/>
        <v>0</v>
      </c>
      <c r="K36" s="243">
        <f t="shared" si="4"/>
        <v>0</v>
      </c>
      <c r="L36" s="179"/>
    </row>
    <row r="37" spans="2:12">
      <c r="B37" s="47"/>
      <c r="C37" s="48" t="s">
        <v>200</v>
      </c>
      <c r="D37" s="186" t="s">
        <v>249</v>
      </c>
      <c r="E37" s="123"/>
      <c r="F37" s="246">
        <f>+F23-F36</f>
        <v>0</v>
      </c>
      <c r="G37" s="246">
        <f t="shared" ref="G37:K37" si="5">+G23-G36</f>
        <v>0</v>
      </c>
      <c r="H37" s="246">
        <f t="shared" si="5"/>
        <v>0</v>
      </c>
      <c r="I37" s="246">
        <f t="shared" si="5"/>
        <v>0</v>
      </c>
      <c r="J37" s="246">
        <f t="shared" si="5"/>
        <v>0</v>
      </c>
      <c r="K37" s="246">
        <f t="shared" si="5"/>
        <v>0</v>
      </c>
      <c r="L37" s="178"/>
    </row>
    <row r="38" spans="2:12">
      <c r="B38" s="47"/>
      <c r="C38" s="48" t="s">
        <v>250</v>
      </c>
      <c r="D38" s="186" t="s">
        <v>251</v>
      </c>
      <c r="E38" s="29"/>
      <c r="F38" s="247"/>
      <c r="G38" s="247"/>
      <c r="H38" s="247"/>
      <c r="I38" s="247"/>
      <c r="J38" s="247"/>
      <c r="K38" s="247"/>
      <c r="L38" s="1"/>
    </row>
    <row r="39" spans="2:12">
      <c r="B39" s="47"/>
      <c r="C39" s="48" t="s">
        <v>200</v>
      </c>
      <c r="D39" s="81" t="s">
        <v>252</v>
      </c>
      <c r="E39" s="29"/>
      <c r="F39" s="247"/>
      <c r="G39" s="247"/>
      <c r="H39" s="247"/>
      <c r="I39" s="247"/>
      <c r="J39" s="247"/>
      <c r="K39" s="248"/>
      <c r="L39" s="143"/>
    </row>
    <row r="40" spans="2:12">
      <c r="B40" s="47"/>
      <c r="C40" s="50" t="s">
        <v>253</v>
      </c>
      <c r="D40" s="82" t="s">
        <v>254</v>
      </c>
      <c r="E40" s="119"/>
      <c r="F40" s="241"/>
      <c r="G40" s="241"/>
      <c r="H40" s="241"/>
      <c r="I40" s="241"/>
      <c r="J40" s="241"/>
      <c r="K40" s="241"/>
      <c r="L40" s="142"/>
    </row>
    <row r="41" spans="2:12">
      <c r="B41" s="52"/>
      <c r="C41" s="53" t="s">
        <v>255</v>
      </c>
      <c r="D41" s="83" t="s">
        <v>254</v>
      </c>
      <c r="E41" s="119"/>
      <c r="F41" s="240"/>
      <c r="G41" s="240"/>
      <c r="H41" s="240"/>
      <c r="I41" s="240"/>
      <c r="J41" s="240"/>
      <c r="K41" s="240"/>
      <c r="L41" s="142"/>
    </row>
    <row r="42" spans="2:12" ht="20.399999999999999">
      <c r="B42" s="47"/>
      <c r="C42" s="50" t="s">
        <v>256</v>
      </c>
      <c r="D42" s="82" t="s">
        <v>257</v>
      </c>
      <c r="E42" s="119"/>
      <c r="F42" s="241"/>
      <c r="G42" s="241"/>
      <c r="H42" s="241"/>
      <c r="I42" s="241"/>
      <c r="J42" s="241"/>
      <c r="K42" s="241"/>
      <c r="L42" s="142"/>
    </row>
    <row r="43" spans="2:12" ht="20.399999999999999">
      <c r="B43" s="52"/>
      <c r="C43" s="53" t="s">
        <v>258</v>
      </c>
      <c r="D43" s="83" t="s">
        <v>257</v>
      </c>
      <c r="E43" s="119"/>
      <c r="F43" s="240"/>
      <c r="G43" s="240"/>
      <c r="H43" s="240"/>
      <c r="I43" s="240"/>
      <c r="J43" s="240"/>
      <c r="K43" s="240"/>
      <c r="L43" s="142"/>
    </row>
    <row r="44" spans="2:12">
      <c r="B44" s="52"/>
      <c r="C44" s="53" t="s">
        <v>259</v>
      </c>
      <c r="D44" s="83" t="s">
        <v>260</v>
      </c>
      <c r="E44" s="140"/>
      <c r="F44" s="240"/>
      <c r="G44" s="240"/>
      <c r="H44" s="240"/>
      <c r="I44" s="240"/>
      <c r="J44" s="240"/>
      <c r="K44" s="249"/>
      <c r="L44" s="142"/>
    </row>
    <row r="45" spans="2:12">
      <c r="B45" s="52"/>
      <c r="C45" s="53" t="s">
        <v>261</v>
      </c>
      <c r="D45" s="83" t="s">
        <v>260</v>
      </c>
      <c r="E45" s="119"/>
      <c r="F45" s="240"/>
      <c r="G45" s="240"/>
      <c r="H45" s="240"/>
      <c r="I45" s="240"/>
      <c r="J45" s="240"/>
      <c r="K45" s="240"/>
      <c r="L45" s="142"/>
    </row>
    <row r="46" spans="2:12" s="55" customFormat="1">
      <c r="B46" s="47"/>
      <c r="C46" s="50" t="s">
        <v>262</v>
      </c>
      <c r="D46" s="82" t="s">
        <v>263</v>
      </c>
      <c r="E46" s="119"/>
      <c r="F46" s="241"/>
      <c r="G46" s="241"/>
      <c r="H46" s="241"/>
      <c r="I46" s="241"/>
      <c r="J46" s="241"/>
      <c r="K46" s="241"/>
      <c r="L46" s="142"/>
    </row>
    <row r="47" spans="2:12" ht="12.75" customHeight="1">
      <c r="B47" s="52"/>
      <c r="C47" s="53" t="s">
        <v>264</v>
      </c>
      <c r="D47" s="83" t="s">
        <v>263</v>
      </c>
      <c r="E47" s="119"/>
      <c r="F47" s="240"/>
      <c r="G47" s="240"/>
      <c r="H47" s="240"/>
      <c r="I47" s="240"/>
      <c r="J47" s="240"/>
      <c r="K47" s="240"/>
      <c r="L47" s="142"/>
    </row>
    <row r="48" spans="2:12" s="55" customFormat="1">
      <c r="B48" s="47"/>
      <c r="C48" s="50" t="s">
        <v>265</v>
      </c>
      <c r="D48" s="82" t="s">
        <v>266</v>
      </c>
      <c r="E48" s="119"/>
      <c r="F48" s="241"/>
      <c r="G48" s="241"/>
      <c r="H48" s="241"/>
      <c r="I48" s="241"/>
      <c r="J48" s="241"/>
      <c r="K48" s="241"/>
      <c r="L48" s="142"/>
    </row>
    <row r="49" spans="2:12">
      <c r="B49" s="52"/>
      <c r="C49" s="53" t="s">
        <v>267</v>
      </c>
      <c r="D49" s="83" t="s">
        <v>266</v>
      </c>
      <c r="E49" s="119"/>
      <c r="F49" s="240" t="s">
        <v>268</v>
      </c>
      <c r="G49" s="240" t="s">
        <v>268</v>
      </c>
      <c r="H49" s="240" t="s">
        <v>268</v>
      </c>
      <c r="I49" s="240" t="s">
        <v>268</v>
      </c>
      <c r="J49" s="240" t="s">
        <v>268</v>
      </c>
      <c r="K49" s="240" t="s">
        <v>268</v>
      </c>
      <c r="L49" s="142"/>
    </row>
    <row r="50" spans="2:12">
      <c r="B50" s="47"/>
      <c r="C50" s="50" t="s">
        <v>200</v>
      </c>
      <c r="D50" s="183" t="s">
        <v>269</v>
      </c>
      <c r="E50" s="138"/>
      <c r="F50" s="250">
        <f t="shared" ref="F50:K50" si="6">SUM(F40:F49)</f>
        <v>0</v>
      </c>
      <c r="G50" s="250">
        <f t="shared" si="6"/>
        <v>0</v>
      </c>
      <c r="H50" s="250">
        <f t="shared" si="6"/>
        <v>0</v>
      </c>
      <c r="I50" s="250">
        <f t="shared" si="6"/>
        <v>0</v>
      </c>
      <c r="J50" s="250">
        <f t="shared" si="6"/>
        <v>0</v>
      </c>
      <c r="K50" s="250">
        <f t="shared" si="6"/>
        <v>0</v>
      </c>
      <c r="L50" s="179"/>
    </row>
    <row r="51" spans="2:12">
      <c r="B51" s="47"/>
      <c r="C51" s="48" t="s">
        <v>200</v>
      </c>
      <c r="D51" s="85" t="s">
        <v>270</v>
      </c>
      <c r="E51" s="29"/>
      <c r="F51" s="247"/>
      <c r="G51" s="247"/>
      <c r="H51" s="247"/>
      <c r="I51" s="247"/>
      <c r="J51" s="247"/>
      <c r="K51" s="247"/>
      <c r="L51" s="1"/>
    </row>
    <row r="52" spans="2:12">
      <c r="B52" s="47"/>
      <c r="C52" s="50" t="s">
        <v>271</v>
      </c>
      <c r="D52" s="82" t="s">
        <v>272</v>
      </c>
      <c r="E52" s="119"/>
      <c r="F52" s="241"/>
      <c r="G52" s="241"/>
      <c r="H52" s="241"/>
      <c r="I52" s="241"/>
      <c r="J52" s="241"/>
      <c r="K52" s="241"/>
      <c r="L52" s="142"/>
    </row>
    <row r="53" spans="2:12">
      <c r="B53" s="52"/>
      <c r="C53" s="53" t="s">
        <v>273</v>
      </c>
      <c r="D53" s="83" t="s">
        <v>272</v>
      </c>
      <c r="E53" s="119"/>
      <c r="F53" s="240"/>
      <c r="G53" s="240"/>
      <c r="H53" s="240"/>
      <c r="I53" s="240"/>
      <c r="J53" s="240"/>
      <c r="K53" s="240"/>
      <c r="L53" s="142"/>
    </row>
    <row r="54" spans="2:12">
      <c r="B54" s="47"/>
      <c r="C54" s="50" t="s">
        <v>274</v>
      </c>
      <c r="D54" s="82" t="s">
        <v>275</v>
      </c>
      <c r="E54" s="119"/>
      <c r="F54" s="241"/>
      <c r="G54" s="241"/>
      <c r="H54" s="241"/>
      <c r="I54" s="241"/>
      <c r="J54" s="241"/>
      <c r="K54" s="241"/>
      <c r="L54" s="142"/>
    </row>
    <row r="55" spans="2:12">
      <c r="B55" s="52"/>
      <c r="C55" s="53" t="s">
        <v>276</v>
      </c>
      <c r="D55" s="83" t="s">
        <v>275</v>
      </c>
      <c r="E55" s="119"/>
      <c r="F55" s="240"/>
      <c r="G55" s="240"/>
      <c r="H55" s="240"/>
      <c r="I55" s="240"/>
      <c r="J55" s="240"/>
      <c r="K55" s="240"/>
      <c r="L55" s="142"/>
    </row>
    <row r="56" spans="2:12">
      <c r="B56" s="47"/>
      <c r="C56" s="50" t="s">
        <v>277</v>
      </c>
      <c r="D56" s="82" t="s">
        <v>278</v>
      </c>
      <c r="E56" s="119"/>
      <c r="F56" s="241"/>
      <c r="G56" s="241"/>
      <c r="H56" s="241"/>
      <c r="I56" s="241"/>
      <c r="J56" s="241"/>
      <c r="K56" s="241"/>
      <c r="L56" s="142"/>
    </row>
    <row r="57" spans="2:12">
      <c r="B57" s="52"/>
      <c r="C57" s="53" t="s">
        <v>279</v>
      </c>
      <c r="D57" s="83" t="s">
        <v>278</v>
      </c>
      <c r="E57" s="119"/>
      <c r="F57" s="240"/>
      <c r="G57" s="240"/>
      <c r="H57" s="240"/>
      <c r="I57" s="240"/>
      <c r="J57" s="240"/>
      <c r="K57" s="240"/>
      <c r="L57" s="142"/>
    </row>
    <row r="58" spans="2:12" s="55" customFormat="1">
      <c r="B58" s="47"/>
      <c r="C58" s="50" t="s">
        <v>280</v>
      </c>
      <c r="D58" s="82" t="s">
        <v>281</v>
      </c>
      <c r="E58" s="119"/>
      <c r="F58" s="241"/>
      <c r="G58" s="241"/>
      <c r="H58" s="241"/>
      <c r="I58" s="241"/>
      <c r="J58" s="241"/>
      <c r="K58" s="241"/>
      <c r="L58" s="142"/>
    </row>
    <row r="59" spans="2:12" s="55" customFormat="1">
      <c r="B59" s="52"/>
      <c r="C59" s="53" t="s">
        <v>282</v>
      </c>
      <c r="D59" s="83" t="s">
        <v>281</v>
      </c>
      <c r="E59" s="119"/>
      <c r="F59" s="240"/>
      <c r="G59" s="240"/>
      <c r="H59" s="240"/>
      <c r="I59" s="240"/>
      <c r="J59" s="240"/>
      <c r="K59" s="240"/>
      <c r="L59" s="142"/>
    </row>
    <row r="60" spans="2:12" s="55" customFormat="1">
      <c r="B60" s="52"/>
      <c r="C60" s="53" t="s">
        <v>283</v>
      </c>
      <c r="D60" s="83" t="s">
        <v>284</v>
      </c>
      <c r="E60" s="119"/>
      <c r="F60" s="240"/>
      <c r="G60" s="240"/>
      <c r="H60" s="240"/>
      <c r="I60" s="240"/>
      <c r="J60" s="240"/>
      <c r="K60" s="240"/>
      <c r="L60" s="142"/>
    </row>
    <row r="61" spans="2:12" s="55" customFormat="1">
      <c r="B61" s="52"/>
      <c r="C61" s="53" t="s">
        <v>285</v>
      </c>
      <c r="D61" s="83" t="s">
        <v>284</v>
      </c>
      <c r="E61" s="119"/>
      <c r="F61" s="240"/>
      <c r="G61" s="240"/>
      <c r="H61" s="240"/>
      <c r="I61" s="240"/>
      <c r="J61" s="240"/>
      <c r="K61" s="240"/>
      <c r="L61" s="142"/>
    </row>
    <row r="62" spans="2:12" s="55" customFormat="1">
      <c r="B62" s="47"/>
      <c r="C62" s="50" t="s">
        <v>286</v>
      </c>
      <c r="D62" s="82" t="s">
        <v>287</v>
      </c>
      <c r="E62" s="119"/>
      <c r="F62" s="241"/>
      <c r="G62" s="241"/>
      <c r="H62" s="241"/>
      <c r="I62" s="241"/>
      <c r="J62" s="241"/>
      <c r="K62" s="241"/>
      <c r="L62" s="142"/>
    </row>
    <row r="63" spans="2:12" s="55" customFormat="1">
      <c r="B63" s="52"/>
      <c r="C63" s="53" t="s">
        <v>288</v>
      </c>
      <c r="D63" s="83" t="s">
        <v>287</v>
      </c>
      <c r="E63" s="119"/>
      <c r="F63" s="240"/>
      <c r="G63" s="240"/>
      <c r="H63" s="240"/>
      <c r="I63" s="240"/>
      <c r="J63" s="240"/>
      <c r="K63" s="240"/>
      <c r="L63" s="142"/>
    </row>
    <row r="64" spans="2:12" s="55" customFormat="1">
      <c r="B64" s="47"/>
      <c r="C64" s="50" t="s">
        <v>289</v>
      </c>
      <c r="D64" s="82" t="s">
        <v>290</v>
      </c>
      <c r="E64" s="119"/>
      <c r="F64" s="241"/>
      <c r="G64" s="241"/>
      <c r="H64" s="241"/>
      <c r="I64" s="241"/>
      <c r="J64" s="241"/>
      <c r="K64" s="241"/>
      <c r="L64" s="142"/>
    </row>
    <row r="65" spans="2:12" s="55" customFormat="1">
      <c r="B65" s="52"/>
      <c r="C65" s="53" t="s">
        <v>291</v>
      </c>
      <c r="D65" s="83" t="s">
        <v>290</v>
      </c>
      <c r="E65" s="119"/>
      <c r="F65" s="240"/>
      <c r="G65" s="240"/>
      <c r="H65" s="240"/>
      <c r="I65" s="240"/>
      <c r="J65" s="240"/>
      <c r="K65" s="240"/>
      <c r="L65" s="142"/>
    </row>
    <row r="66" spans="2:12" s="55" customFormat="1">
      <c r="B66" s="47"/>
      <c r="C66" s="50" t="s">
        <v>292</v>
      </c>
      <c r="D66" s="82" t="s">
        <v>293</v>
      </c>
      <c r="E66" s="119"/>
      <c r="F66" s="241"/>
      <c r="G66" s="241"/>
      <c r="H66" s="241"/>
      <c r="I66" s="241"/>
      <c r="J66" s="241"/>
      <c r="K66" s="241"/>
      <c r="L66" s="142"/>
    </row>
    <row r="67" spans="2:12" s="61" customFormat="1">
      <c r="B67" s="52"/>
      <c r="C67" s="53" t="s">
        <v>294</v>
      </c>
      <c r="D67" s="83" t="s">
        <v>293</v>
      </c>
      <c r="E67" s="119"/>
      <c r="F67" s="240"/>
      <c r="G67" s="240"/>
      <c r="H67" s="240"/>
      <c r="I67" s="240"/>
      <c r="J67" s="240"/>
      <c r="K67" s="240"/>
      <c r="L67" s="142"/>
    </row>
    <row r="68" spans="2:12">
      <c r="B68" s="47"/>
      <c r="C68" s="50" t="s">
        <v>295</v>
      </c>
      <c r="D68" s="82" t="s">
        <v>296</v>
      </c>
      <c r="E68" s="119"/>
      <c r="F68" s="241"/>
      <c r="G68" s="241"/>
      <c r="H68" s="241"/>
      <c r="I68" s="241"/>
      <c r="J68" s="241"/>
      <c r="K68" s="241"/>
      <c r="L68" s="142"/>
    </row>
    <row r="69" spans="2:12">
      <c r="B69" s="52"/>
      <c r="C69" s="53" t="s">
        <v>297</v>
      </c>
      <c r="D69" s="83" t="s">
        <v>296</v>
      </c>
      <c r="E69" s="119"/>
      <c r="F69" s="240"/>
      <c r="G69" s="240"/>
      <c r="H69" s="240"/>
      <c r="I69" s="240"/>
      <c r="J69" s="240"/>
      <c r="K69" s="240"/>
      <c r="L69" s="142"/>
    </row>
    <row r="70" spans="2:12">
      <c r="B70" s="47"/>
      <c r="C70" s="50" t="s">
        <v>298</v>
      </c>
      <c r="D70" s="290" t="s">
        <v>299</v>
      </c>
      <c r="E70" s="119"/>
      <c r="F70" s="241"/>
      <c r="G70" s="241"/>
      <c r="H70" s="241"/>
      <c r="I70" s="241"/>
      <c r="J70" s="241"/>
      <c r="K70" s="241"/>
      <c r="L70" s="142"/>
    </row>
    <row r="71" spans="2:12">
      <c r="B71" s="52"/>
      <c r="C71" s="53" t="s">
        <v>300</v>
      </c>
      <c r="D71" s="83" t="s">
        <v>299</v>
      </c>
      <c r="E71" s="119"/>
      <c r="F71" s="240"/>
      <c r="G71" s="240"/>
      <c r="H71" s="240"/>
      <c r="I71" s="240"/>
      <c r="J71" s="240"/>
      <c r="K71" s="240"/>
      <c r="L71" s="142"/>
    </row>
    <row r="72" spans="2:12">
      <c r="B72" s="47"/>
      <c r="C72" s="50" t="s">
        <v>200</v>
      </c>
      <c r="D72" s="183" t="s">
        <v>301</v>
      </c>
      <c r="E72" s="138"/>
      <c r="F72" s="250">
        <f t="shared" ref="F72:K72" si="7">SUM(F52:F71)</f>
        <v>0</v>
      </c>
      <c r="G72" s="250">
        <f t="shared" si="7"/>
        <v>0</v>
      </c>
      <c r="H72" s="250">
        <f t="shared" si="7"/>
        <v>0</v>
      </c>
      <c r="I72" s="250">
        <f t="shared" si="7"/>
        <v>0</v>
      </c>
      <c r="J72" s="250">
        <f t="shared" si="7"/>
        <v>0</v>
      </c>
      <c r="K72" s="250">
        <f t="shared" si="7"/>
        <v>0</v>
      </c>
      <c r="L72" s="179"/>
    </row>
    <row r="73" spans="2:12">
      <c r="B73" s="47"/>
      <c r="C73" s="50" t="s">
        <v>302</v>
      </c>
      <c r="D73" s="84" t="s">
        <v>303</v>
      </c>
      <c r="E73" s="138"/>
      <c r="F73" s="250">
        <f t="shared" ref="F73:K73" si="8">F50-F72</f>
        <v>0</v>
      </c>
      <c r="G73" s="250">
        <f t="shared" si="8"/>
        <v>0</v>
      </c>
      <c r="H73" s="250">
        <f t="shared" si="8"/>
        <v>0</v>
      </c>
      <c r="I73" s="250">
        <f t="shared" si="8"/>
        <v>0</v>
      </c>
      <c r="J73" s="250">
        <f t="shared" si="8"/>
        <v>0</v>
      </c>
      <c r="K73" s="251">
        <f t="shared" si="8"/>
        <v>0</v>
      </c>
      <c r="L73" s="179"/>
    </row>
    <row r="74" spans="2:12">
      <c r="B74" s="47"/>
      <c r="C74" s="48" t="s">
        <v>200</v>
      </c>
      <c r="D74" s="86" t="s">
        <v>304</v>
      </c>
      <c r="E74" s="30"/>
      <c r="F74" s="244"/>
      <c r="G74" s="244"/>
      <c r="H74" s="244"/>
      <c r="I74" s="244"/>
      <c r="J74" s="244"/>
      <c r="K74" s="247"/>
      <c r="L74" s="1"/>
    </row>
    <row r="75" spans="2:12">
      <c r="B75" s="47"/>
      <c r="C75" s="50" t="s">
        <v>305</v>
      </c>
      <c r="D75" s="82" t="s">
        <v>306</v>
      </c>
      <c r="E75" s="119"/>
      <c r="F75" s="241"/>
      <c r="G75" s="241"/>
      <c r="H75" s="241"/>
      <c r="I75" s="241"/>
      <c r="J75" s="241"/>
      <c r="K75" s="242"/>
      <c r="L75" s="142"/>
    </row>
    <row r="76" spans="2:12">
      <c r="B76" s="47"/>
      <c r="C76" s="50" t="s">
        <v>307</v>
      </c>
      <c r="D76" s="82" t="s">
        <v>308</v>
      </c>
      <c r="E76" s="119"/>
      <c r="F76" s="241"/>
      <c r="G76" s="241"/>
      <c r="H76" s="241"/>
      <c r="I76" s="241"/>
      <c r="J76" s="241"/>
      <c r="K76" s="241"/>
      <c r="L76" s="142"/>
    </row>
    <row r="77" spans="2:12">
      <c r="B77" s="47"/>
      <c r="C77" s="50" t="s">
        <v>309</v>
      </c>
      <c r="D77" s="82" t="s">
        <v>310</v>
      </c>
      <c r="E77" s="119"/>
      <c r="F77" s="241"/>
      <c r="G77" s="241"/>
      <c r="H77" s="241"/>
      <c r="I77" s="241"/>
      <c r="J77" s="241"/>
      <c r="K77" s="241"/>
      <c r="L77" s="142"/>
    </row>
    <row r="78" spans="2:12">
      <c r="B78" s="47"/>
      <c r="C78" s="50" t="s">
        <v>311</v>
      </c>
      <c r="D78" s="82" t="s">
        <v>312</v>
      </c>
      <c r="E78" s="119"/>
      <c r="F78" s="241"/>
      <c r="G78" s="241"/>
      <c r="H78" s="241"/>
      <c r="I78" s="241"/>
      <c r="J78" s="241"/>
      <c r="K78" s="242"/>
      <c r="L78" s="142"/>
    </row>
    <row r="79" spans="2:12">
      <c r="B79" s="47"/>
      <c r="C79" s="50" t="s">
        <v>313</v>
      </c>
      <c r="D79" s="82" t="s">
        <v>314</v>
      </c>
      <c r="E79" s="119"/>
      <c r="F79" s="241"/>
      <c r="G79" s="241"/>
      <c r="H79" s="241"/>
      <c r="I79" s="241"/>
      <c r="J79" s="241"/>
      <c r="K79" s="241"/>
      <c r="L79" s="142"/>
    </row>
    <row r="80" spans="2:12">
      <c r="B80" s="47"/>
      <c r="C80" s="50" t="s">
        <v>315</v>
      </c>
      <c r="D80" s="82" t="s">
        <v>316</v>
      </c>
      <c r="E80" s="119"/>
      <c r="F80" s="241"/>
      <c r="G80" s="241"/>
      <c r="H80" s="241"/>
      <c r="I80" s="241"/>
      <c r="J80" s="241"/>
      <c r="K80" s="241"/>
      <c r="L80" s="142"/>
    </row>
    <row r="81" spans="2:12">
      <c r="B81" s="47"/>
      <c r="C81" s="50" t="s">
        <v>317</v>
      </c>
      <c r="D81" s="82" t="s">
        <v>318</v>
      </c>
      <c r="E81" s="119"/>
      <c r="F81" s="241"/>
      <c r="G81" s="241"/>
      <c r="H81" s="241"/>
      <c r="I81" s="241"/>
      <c r="J81" s="241"/>
      <c r="K81" s="241"/>
      <c r="L81" s="142"/>
    </row>
    <row r="82" spans="2:12">
      <c r="B82" s="52"/>
      <c r="C82" s="53" t="s">
        <v>319</v>
      </c>
      <c r="D82" s="83" t="s">
        <v>320</v>
      </c>
      <c r="E82" s="119"/>
      <c r="F82" s="240"/>
      <c r="G82" s="240"/>
      <c r="H82" s="240"/>
      <c r="I82" s="240"/>
      <c r="J82" s="240"/>
      <c r="K82" s="240"/>
      <c r="L82" s="142"/>
    </row>
    <row r="83" spans="2:12">
      <c r="B83" s="47"/>
      <c r="C83" s="50" t="s">
        <v>321</v>
      </c>
      <c r="D83" s="84" t="s">
        <v>322</v>
      </c>
      <c r="E83" s="138"/>
      <c r="F83" s="243">
        <f>SUM(F75:F78)-SUM(F79:F81)</f>
        <v>0</v>
      </c>
      <c r="G83" s="243">
        <f t="shared" ref="G83:K83" si="9">SUM(G75:G78)-SUM(G79:G81)</f>
        <v>0</v>
      </c>
      <c r="H83" s="243">
        <f t="shared" si="9"/>
        <v>0</v>
      </c>
      <c r="I83" s="243">
        <f t="shared" si="9"/>
        <v>0</v>
      </c>
      <c r="J83" s="243">
        <f t="shared" si="9"/>
        <v>0</v>
      </c>
      <c r="K83" s="243">
        <f t="shared" si="9"/>
        <v>0</v>
      </c>
      <c r="L83" s="179"/>
    </row>
    <row r="84" spans="2:12">
      <c r="B84" s="47"/>
      <c r="C84" s="48" t="s">
        <v>200</v>
      </c>
      <c r="D84" s="81" t="s">
        <v>323</v>
      </c>
      <c r="E84" s="123"/>
      <c r="F84" s="246">
        <f>+F73+F83</f>
        <v>0</v>
      </c>
      <c r="G84" s="246">
        <f t="shared" ref="G84:K84" si="10">+G73+G83</f>
        <v>0</v>
      </c>
      <c r="H84" s="246">
        <f t="shared" si="10"/>
        <v>0</v>
      </c>
      <c r="I84" s="246">
        <f t="shared" si="10"/>
        <v>0</v>
      </c>
      <c r="J84" s="246">
        <f t="shared" si="10"/>
        <v>0</v>
      </c>
      <c r="K84" s="246">
        <f t="shared" si="10"/>
        <v>0</v>
      </c>
      <c r="L84" s="178"/>
    </row>
    <row r="85" spans="2:12">
      <c r="B85" s="47"/>
      <c r="C85" s="48"/>
      <c r="D85" s="85"/>
      <c r="E85" s="30"/>
      <c r="F85" s="244"/>
      <c r="G85" s="244"/>
      <c r="H85" s="244"/>
      <c r="I85" s="244"/>
      <c r="J85" s="244"/>
      <c r="K85" s="252"/>
      <c r="L85" s="36"/>
    </row>
    <row r="86" spans="2:12" ht="15.6">
      <c r="B86" s="47"/>
      <c r="C86" s="48" t="s">
        <v>324</v>
      </c>
      <c r="D86" s="87" t="s">
        <v>325</v>
      </c>
      <c r="E86" s="30"/>
      <c r="F86" s="244"/>
      <c r="G86" s="244"/>
      <c r="H86" s="244"/>
      <c r="I86" s="244"/>
      <c r="J86" s="244"/>
      <c r="K86" s="247"/>
      <c r="L86" s="1"/>
    </row>
    <row r="87" spans="2:12">
      <c r="B87" s="47"/>
      <c r="C87" s="48" t="s">
        <v>200</v>
      </c>
      <c r="D87" s="86" t="s">
        <v>326</v>
      </c>
      <c r="E87" s="30"/>
      <c r="F87" s="244"/>
      <c r="G87" s="244"/>
      <c r="H87" s="244"/>
      <c r="I87" s="244"/>
      <c r="J87" s="244"/>
      <c r="K87" s="252"/>
      <c r="L87" s="36"/>
    </row>
    <row r="88" spans="2:12">
      <c r="B88" s="62" t="s">
        <v>327</v>
      </c>
      <c r="C88" s="63" t="s">
        <v>328</v>
      </c>
      <c r="D88" s="291" t="s">
        <v>329</v>
      </c>
      <c r="E88" s="65"/>
      <c r="F88" s="241">
        <v>0</v>
      </c>
      <c r="G88" s="241">
        <v>0</v>
      </c>
      <c r="H88" s="241">
        <v>0</v>
      </c>
      <c r="I88" s="241">
        <v>0</v>
      </c>
      <c r="J88" s="241">
        <v>0</v>
      </c>
      <c r="K88" s="241">
        <v>0</v>
      </c>
      <c r="L88" s="180"/>
    </row>
    <row r="89" spans="2:12">
      <c r="B89" s="62" t="s">
        <v>330</v>
      </c>
      <c r="C89" s="63" t="s">
        <v>331</v>
      </c>
      <c r="D89" s="291" t="s">
        <v>332</v>
      </c>
      <c r="E89" s="65"/>
      <c r="F89" s="241">
        <v>0</v>
      </c>
      <c r="G89" s="241">
        <v>0</v>
      </c>
      <c r="H89" s="241">
        <v>0</v>
      </c>
      <c r="I89" s="241">
        <v>0</v>
      </c>
      <c r="J89" s="241">
        <v>0</v>
      </c>
      <c r="K89" s="241">
        <v>0</v>
      </c>
      <c r="L89" s="180"/>
    </row>
    <row r="90" spans="2:12">
      <c r="B90" s="66" t="s">
        <v>333</v>
      </c>
      <c r="C90" s="67" t="s">
        <v>334</v>
      </c>
      <c r="D90" s="292" t="s">
        <v>335</v>
      </c>
      <c r="E90" s="65"/>
      <c r="F90" s="240"/>
      <c r="G90" s="240"/>
      <c r="H90" s="240"/>
      <c r="I90" s="240"/>
      <c r="J90" s="240"/>
      <c r="K90" s="249"/>
      <c r="L90" s="180"/>
    </row>
    <row r="91" spans="2:12">
      <c r="B91" s="66"/>
      <c r="C91" s="67" t="s">
        <v>336</v>
      </c>
      <c r="D91" s="292" t="s">
        <v>337</v>
      </c>
      <c r="E91" s="65"/>
      <c r="F91" s="240"/>
      <c r="G91" s="240"/>
      <c r="H91" s="240"/>
      <c r="I91" s="240"/>
      <c r="J91" s="240"/>
      <c r="K91" s="249"/>
      <c r="L91" s="180"/>
    </row>
    <row r="92" spans="2:12">
      <c r="B92" s="62" t="s">
        <v>338</v>
      </c>
      <c r="C92" s="69" t="s">
        <v>200</v>
      </c>
      <c r="D92" s="293" t="s">
        <v>339</v>
      </c>
      <c r="E92" s="141"/>
      <c r="F92" s="244"/>
      <c r="G92" s="244"/>
      <c r="H92" s="244"/>
      <c r="I92" s="244"/>
      <c r="J92" s="244"/>
      <c r="K92" s="252"/>
      <c r="L92" s="144"/>
    </row>
    <row r="93" spans="2:12">
      <c r="B93" s="62" t="s">
        <v>340</v>
      </c>
      <c r="C93" s="63" t="s">
        <v>341</v>
      </c>
      <c r="D93" s="291" t="s">
        <v>342</v>
      </c>
      <c r="E93" s="65"/>
      <c r="F93" s="241"/>
      <c r="G93" s="241"/>
      <c r="H93" s="241"/>
      <c r="I93" s="241"/>
      <c r="J93" s="241"/>
      <c r="K93" s="241"/>
      <c r="L93" s="180"/>
    </row>
    <row r="94" spans="2:12">
      <c r="B94" s="62" t="s">
        <v>343</v>
      </c>
      <c r="C94" s="63" t="s">
        <v>344</v>
      </c>
      <c r="D94" s="291" t="s">
        <v>345</v>
      </c>
      <c r="E94" s="65"/>
      <c r="F94" s="241"/>
      <c r="G94" s="241"/>
      <c r="H94" s="241"/>
      <c r="I94" s="241"/>
      <c r="J94" s="241"/>
      <c r="K94" s="241"/>
      <c r="L94" s="180"/>
    </row>
    <row r="95" spans="2:12">
      <c r="B95" s="66" t="s">
        <v>346</v>
      </c>
      <c r="C95" s="67" t="s">
        <v>347</v>
      </c>
      <c r="D95" s="292" t="s">
        <v>348</v>
      </c>
      <c r="E95" s="65"/>
      <c r="F95" s="240"/>
      <c r="G95" s="240"/>
      <c r="H95" s="240"/>
      <c r="I95" s="240"/>
      <c r="J95" s="240"/>
      <c r="K95" s="240"/>
      <c r="L95" s="180"/>
    </row>
    <row r="96" spans="2:12">
      <c r="B96" s="66"/>
      <c r="C96" s="67" t="s">
        <v>349</v>
      </c>
      <c r="D96" s="292" t="s">
        <v>350</v>
      </c>
      <c r="E96" s="65"/>
      <c r="F96" s="240"/>
      <c r="G96" s="240"/>
      <c r="H96" s="240"/>
      <c r="I96" s="240"/>
      <c r="J96" s="240"/>
      <c r="K96" s="240"/>
      <c r="L96" s="180"/>
    </row>
    <row r="97" spans="1:45" ht="13.8" thickBot="1">
      <c r="B97" s="66"/>
      <c r="C97" s="67" t="s">
        <v>351</v>
      </c>
      <c r="D97" s="294" t="s">
        <v>352</v>
      </c>
      <c r="E97" s="65"/>
      <c r="F97" s="240"/>
      <c r="G97" s="240"/>
      <c r="H97" s="240"/>
      <c r="I97" s="240"/>
      <c r="J97" s="240"/>
      <c r="K97" s="240"/>
      <c r="L97" s="180"/>
    </row>
    <row r="98" spans="1:45">
      <c r="B98" s="47"/>
      <c r="C98" s="48" t="s">
        <v>200</v>
      </c>
      <c r="D98" s="186" t="s">
        <v>353</v>
      </c>
      <c r="E98" s="123"/>
      <c r="F98" s="246">
        <f>+SUM(F88:F91)-SUM(F93:F97)</f>
        <v>0</v>
      </c>
      <c r="G98" s="246">
        <f t="shared" ref="G98:K98" si="11">+SUM(G88:G91)-SUM(G93:G97)</f>
        <v>0</v>
      </c>
      <c r="H98" s="246">
        <f t="shared" si="11"/>
        <v>0</v>
      </c>
      <c r="I98" s="246">
        <f t="shared" si="11"/>
        <v>0</v>
      </c>
      <c r="J98" s="246">
        <f t="shared" si="11"/>
        <v>0</v>
      </c>
      <c r="K98" s="246">
        <f t="shared" si="11"/>
        <v>0</v>
      </c>
      <c r="L98" s="178"/>
    </row>
    <row r="99" spans="1:45">
      <c r="B99" s="47"/>
      <c r="C99" s="48" t="s">
        <v>200</v>
      </c>
      <c r="D99" s="88"/>
      <c r="E99" s="119"/>
      <c r="F99" s="241"/>
      <c r="G99" s="241"/>
      <c r="H99" s="241"/>
      <c r="I99" s="241"/>
      <c r="J99" s="241"/>
      <c r="K99" s="241"/>
      <c r="L99" s="142"/>
    </row>
    <row r="100" spans="1:45">
      <c r="B100" s="47"/>
      <c r="C100" s="50" t="s">
        <v>354</v>
      </c>
      <c r="D100" s="185" t="s">
        <v>355</v>
      </c>
      <c r="E100" s="123"/>
      <c r="F100" s="246">
        <f>+F98+F84+F37</f>
        <v>0</v>
      </c>
      <c r="G100" s="246">
        <f t="shared" ref="G100:K100" si="12">+G98+G84+G37</f>
        <v>0</v>
      </c>
      <c r="H100" s="246">
        <f t="shared" si="12"/>
        <v>0</v>
      </c>
      <c r="I100" s="246">
        <f t="shared" si="12"/>
        <v>0</v>
      </c>
      <c r="J100" s="246">
        <f t="shared" si="12"/>
        <v>0</v>
      </c>
      <c r="K100" s="246">
        <f t="shared" si="12"/>
        <v>0</v>
      </c>
      <c r="L100" s="178"/>
    </row>
    <row r="101" spans="1:45">
      <c r="B101" s="47"/>
      <c r="C101" s="50" t="s">
        <v>356</v>
      </c>
      <c r="D101" s="82" t="s">
        <v>357</v>
      </c>
      <c r="E101" s="119"/>
      <c r="F101" s="241"/>
      <c r="G101" s="241"/>
      <c r="H101" s="241"/>
      <c r="I101" s="241"/>
      <c r="J101" s="241"/>
      <c r="K101" s="241"/>
      <c r="L101" s="142"/>
    </row>
    <row r="102" spans="1:45">
      <c r="B102" s="47"/>
      <c r="C102" s="50" t="s">
        <v>200</v>
      </c>
      <c r="D102" s="89"/>
      <c r="E102" s="123"/>
      <c r="F102" s="253"/>
      <c r="G102" s="253"/>
      <c r="H102" s="253"/>
      <c r="I102" s="253"/>
      <c r="J102" s="253"/>
      <c r="K102" s="253"/>
      <c r="L102" s="178"/>
    </row>
    <row r="103" spans="1:45">
      <c r="B103" s="47"/>
      <c r="C103" s="50" t="s">
        <v>358</v>
      </c>
      <c r="D103" s="185" t="s">
        <v>359</v>
      </c>
      <c r="E103" s="119"/>
      <c r="F103" s="241"/>
      <c r="G103" s="239">
        <f>+F104</f>
        <v>0</v>
      </c>
      <c r="H103" s="239">
        <f t="shared" ref="H103:K103" si="13">+G104</f>
        <v>0</v>
      </c>
      <c r="I103" s="239">
        <f t="shared" si="13"/>
        <v>0</v>
      </c>
      <c r="J103" s="239">
        <f t="shared" si="13"/>
        <v>0</v>
      </c>
      <c r="K103" s="239">
        <f t="shared" si="13"/>
        <v>0</v>
      </c>
      <c r="L103" s="142"/>
    </row>
    <row r="104" spans="1:45">
      <c r="B104" s="47"/>
      <c r="C104" s="50" t="s">
        <v>360</v>
      </c>
      <c r="D104" s="191" t="s">
        <v>361</v>
      </c>
      <c r="E104" s="119"/>
      <c r="F104" s="255">
        <f>+F103+F100+F101</f>
        <v>0</v>
      </c>
      <c r="G104" s="255">
        <f>+G103+G100+G101</f>
        <v>0</v>
      </c>
      <c r="H104" s="255">
        <f t="shared" ref="H104:K104" si="14">+H103+H100+H101</f>
        <v>0</v>
      </c>
      <c r="I104" s="255">
        <f t="shared" si="14"/>
        <v>0</v>
      </c>
      <c r="J104" s="255">
        <f t="shared" si="14"/>
        <v>0</v>
      </c>
      <c r="K104" s="255">
        <f t="shared" si="14"/>
        <v>0</v>
      </c>
      <c r="L104" s="142"/>
    </row>
    <row r="105" spans="1:4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row>
    <row r="106" spans="1:45">
      <c r="D106" s="295" t="s">
        <v>362</v>
      </c>
      <c r="F106" s="131" t="s">
        <v>89</v>
      </c>
      <c r="G106" s="29" t="str">
        <f>+G7</f>
        <v>prognosejaren</v>
      </c>
      <c r="H106" s="30"/>
      <c r="I106" s="30"/>
      <c r="J106" s="30"/>
      <c r="K106" s="121"/>
    </row>
    <row r="107" spans="1:45">
      <c r="F107" s="132" t="s">
        <v>92</v>
      </c>
      <c r="G107" s="123" t="str">
        <f>+G8</f>
        <v>eerste</v>
      </c>
      <c r="H107" s="123" t="str">
        <f t="shared" ref="H107:K107" si="15">+H8</f>
        <v>tweede</v>
      </c>
      <c r="I107" s="123" t="str">
        <f t="shared" si="15"/>
        <v>derde</v>
      </c>
      <c r="J107" s="123" t="str">
        <f t="shared" si="15"/>
        <v>vierde</v>
      </c>
      <c r="K107" s="123" t="str">
        <f t="shared" si="15"/>
        <v>vijfde</v>
      </c>
    </row>
    <row r="108" spans="1:45">
      <c r="A108" s="381" t="s">
        <v>361</v>
      </c>
      <c r="B108" s="382" t="s">
        <v>363</v>
      </c>
      <c r="C108" s="383"/>
      <c r="D108" s="295" t="s">
        <v>364</v>
      </c>
      <c r="F108" s="215">
        <f>INDEX('3.1.1'!$A$8:$K$129,MATCH($A108,'3.1.1'!$D$8:$D$130,0),MATCH(F$107,'3.1.1'!$A$8:$K$8,0))-INDEX('3.3.1.1 A1'!$A$7:$O$99,MATCH($B108,'3.3.1.1 A1'!$B$7:$B$99,0),MATCH(F$107,'3.3.1.1 A1'!$A$7:$O$7,0))</f>
        <v>0</v>
      </c>
      <c r="G108" s="215">
        <f>INDEX('3.1.1'!$A$8:$K$129,MATCH($A108,'3.1.1'!$D$8:$D$130,0),MATCH(G$107,'3.1.1'!$A$8:$K$8,0))-INDEX('3.3.1.1 A1'!$A$7:$O$99,MATCH($B108,'3.3.1.1 A1'!$B$7:$B$99,0),MATCH(G$107,'3.3.1.1 A1'!$A$7:$O$7,0))</f>
        <v>0</v>
      </c>
      <c r="H108" s="215">
        <f>INDEX('3.1.1'!$A$8:$K$129,MATCH($A108,'3.1.1'!$D$8:$D$130,0),MATCH(H$107,'3.1.1'!$A$8:$K$8,0))-INDEX('3.3.1.1 A1'!$A$7:$O$99,MATCH($B108,'3.3.1.1 A1'!$B$7:$B$99,0),MATCH(H$107,'3.3.1.1 A1'!$A$7:$O$7,0))</f>
        <v>0</v>
      </c>
      <c r="I108" s="215">
        <f>INDEX('3.1.1'!$A$8:$K$129,MATCH($A108,'3.1.1'!$D$8:$D$130,0),MATCH(I$107,'3.1.1'!$A$8:$K$8,0))-INDEX('3.3.1.1 A1'!$A$7:$O$99,MATCH($B108,'3.3.1.1 A1'!$B$7:$B$99,0),MATCH(I$107,'3.3.1.1 A1'!$A$7:$O$7,0))</f>
        <v>0</v>
      </c>
      <c r="J108" s="215">
        <f>INDEX('3.1.1'!$A$8:$K$129,MATCH($A108,'3.1.1'!$D$8:$D$130,0),MATCH(J$107,'3.1.1'!$A$8:$K$8,0))-INDEX('3.3.1.1 A1'!$A$7:$O$99,MATCH($B108,'3.3.1.1 A1'!$B$7:$B$99,0),MATCH(J$107,'3.3.1.1 A1'!$A$7:$O$7,0))</f>
        <v>0</v>
      </c>
      <c r="K108" s="215">
        <f>INDEX('3.1.1'!$A$8:$K$129,MATCH($A108,'3.1.1'!$D$8:$D$130,0),MATCH(K$107,'3.1.1'!$A$8:$K$8,0))-INDEX('3.3.1.1 A1'!$A$7:$O$99,MATCH($B108,'3.3.1.1 A1'!$B$7:$B$99,0),MATCH(K$107,'3.3.1.1 A1'!$A$7:$O$7,0))</f>
        <v>0</v>
      </c>
    </row>
    <row r="109" spans="1:45">
      <c r="D109" s="295" t="s">
        <v>365</v>
      </c>
      <c r="F109" s="219"/>
      <c r="G109" s="215">
        <f>+'3.3.1.1 A2'!G48</f>
        <v>0</v>
      </c>
      <c r="H109" s="215">
        <f>+'3.3.1.1 A2'!I48</f>
        <v>0</v>
      </c>
      <c r="I109" s="215">
        <f>+'3.3.1.1 A2'!K48</f>
        <v>0</v>
      </c>
      <c r="J109" s="215">
        <f>+'3.3.1.1 A2'!M48</f>
        <v>0</v>
      </c>
      <c r="K109" s="215">
        <f>+'3.3.1.1 A2'!O48</f>
        <v>0</v>
      </c>
    </row>
  </sheetData>
  <sheetProtection selectLockedCells="1" selectUnlockedCells="1"/>
  <conditionalFormatting sqref="F108:K108">
    <cfRule type="cellIs" dxfId="278" priority="3" operator="equal">
      <formula>0</formula>
    </cfRule>
    <cfRule type="cellIs" dxfId="277" priority="4" operator="notEqual">
      <formula>0</formula>
    </cfRule>
  </conditionalFormatting>
  <conditionalFormatting sqref="G109:K109">
    <cfRule type="cellIs" dxfId="276" priority="1" operator="equal">
      <formula>0</formula>
    </cfRule>
    <cfRule type="cellIs" dxfId="275" priority="2" operator="notEqual">
      <formula>0</formula>
    </cfRule>
  </conditionalFormatting>
  <pageMargins left="0.55118110236220474" right="0.15748031496062992" top="0.55118110236220474" bottom="0.51181102362204722" header="0.31496062992125984" footer="0.31496062992125984"/>
  <pageSetup paperSize="9" scale="70" orientation="landscape" horizontalDpi="1200" verticalDpi="1200" r:id="rId1"/>
  <headerFooter>
    <oddFooter>&amp;L&amp;P van &amp;N&amp;C&amp;F - &amp;A&amp;Rdatum &amp;D tijd &amp;T</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3">
    <tabColor theme="8" tint="0.79998168889431442"/>
  </sheetPr>
  <dimension ref="A1:O110"/>
  <sheetViews>
    <sheetView showGridLines="0" topLeftCell="A79" workbookViewId="0">
      <selection activeCell="K110" sqref="K110"/>
    </sheetView>
  </sheetViews>
  <sheetFormatPr defaultColWidth="8.88671875" defaultRowHeight="13.2"/>
  <cols>
    <col min="1" max="1" width="1.6640625" style="42" customWidth="1"/>
    <col min="2" max="2" width="7.6640625" style="20" customWidth="1"/>
    <col min="3" max="3" width="6.44140625" style="73" customWidth="1"/>
    <col min="4" max="4" width="43.6640625" style="74" customWidth="1"/>
    <col min="5" max="5" width="0.44140625" style="34" customWidth="1"/>
    <col min="6" max="11" width="10.6640625" style="34" customWidth="1"/>
    <col min="12" max="12" width="7.6640625" style="34" customWidth="1"/>
    <col min="13" max="13" width="8.88671875" style="42"/>
    <col min="14" max="14" width="6.44140625" style="42" customWidth="1"/>
    <col min="15" max="16384" width="8.88671875" style="42"/>
  </cols>
  <sheetData>
    <row r="1" spans="2:15" s="34" customFormat="1" ht="15" customHeight="1">
      <c r="B1" s="2" t="str">
        <f>Instructie!$B$1</f>
        <v>dPi (de Prospectieve informatie) Forecast 2018 en prognosejaren 2019-2023</v>
      </c>
      <c r="C1" s="35"/>
      <c r="O1" s="36"/>
    </row>
    <row r="2" spans="2:15" s="16" customFormat="1" ht="17.399999999999999">
      <c r="C2" s="37"/>
      <c r="D2" s="38"/>
      <c r="E2" s="134"/>
      <c r="F2" s="134"/>
      <c r="G2" s="134"/>
      <c r="H2" s="134"/>
      <c r="I2" s="35"/>
      <c r="J2" s="133"/>
      <c r="K2" s="1"/>
      <c r="L2" s="1"/>
    </row>
    <row r="3" spans="2:15" s="16" customFormat="1" ht="17.399999999999999">
      <c r="C3" s="37"/>
      <c r="D3" s="38"/>
      <c r="E3" s="134"/>
      <c r="F3" s="134"/>
      <c r="G3" s="134"/>
      <c r="H3" s="134"/>
      <c r="I3" s="35"/>
      <c r="J3" s="133"/>
      <c r="K3" s="1"/>
      <c r="L3" s="1"/>
    </row>
    <row r="4" spans="2:15" s="16" customFormat="1" ht="17.399999999999999">
      <c r="C4" s="37"/>
      <c r="D4" s="38"/>
      <c r="E4" s="134"/>
      <c r="F4" s="134"/>
      <c r="G4" s="134"/>
      <c r="H4" s="134"/>
      <c r="I4" s="35"/>
      <c r="J4" s="133"/>
      <c r="K4" s="1"/>
      <c r="L4" s="1"/>
    </row>
    <row r="5" spans="2:15" s="39" customFormat="1" ht="15.6">
      <c r="B5" s="18" t="s">
        <v>366</v>
      </c>
      <c r="C5" s="18"/>
      <c r="D5" s="139"/>
      <c r="E5" s="133"/>
      <c r="F5" s="35"/>
      <c r="G5" s="35"/>
      <c r="H5" s="35"/>
      <c r="I5" s="35"/>
      <c r="J5" s="133"/>
      <c r="K5" s="1"/>
      <c r="L5" s="1"/>
    </row>
    <row r="6" spans="2:15" s="39" customFormat="1" ht="15.6">
      <c r="B6" s="18"/>
      <c r="C6" s="18"/>
      <c r="D6" s="40"/>
      <c r="E6" s="35"/>
      <c r="F6" s="35"/>
      <c r="G6" s="35"/>
      <c r="H6" s="35"/>
      <c r="I6" s="35"/>
      <c r="J6" s="133"/>
      <c r="K6" s="1"/>
      <c r="L6" s="1"/>
    </row>
    <row r="7" spans="2:15" ht="12.75" customHeight="1">
      <c r="B7" s="43" t="s">
        <v>367</v>
      </c>
      <c r="C7" s="44"/>
      <c r="D7" s="76"/>
      <c r="E7" s="131"/>
      <c r="F7" s="131" t="s">
        <v>89</v>
      </c>
      <c r="G7" s="29" t="str">
        <f>+'3.1.1'!G7</f>
        <v>prognosejaren</v>
      </c>
      <c r="H7" s="30"/>
      <c r="I7" s="30"/>
      <c r="J7" s="30"/>
      <c r="K7" s="137"/>
      <c r="L7" s="143"/>
    </row>
    <row r="8" spans="2:15" ht="12.75" customHeight="1">
      <c r="B8" s="46"/>
      <c r="C8" s="125"/>
      <c r="D8" s="127"/>
      <c r="E8" s="132"/>
      <c r="F8" s="132" t="s">
        <v>92</v>
      </c>
      <c r="G8" s="29" t="str">
        <f>+'3.1.1'!G8</f>
        <v>eerste</v>
      </c>
      <c r="H8" s="29" t="str">
        <f>+'3.1.1'!H8</f>
        <v>tweede</v>
      </c>
      <c r="I8" s="29" t="str">
        <f>+'3.1.1'!I8</f>
        <v>derde</v>
      </c>
      <c r="J8" s="29" t="str">
        <f>+'3.1.1'!J8</f>
        <v>vierde</v>
      </c>
      <c r="K8" s="29" t="str">
        <f>+'3.1.1'!K8</f>
        <v>vijfde</v>
      </c>
      <c r="L8" s="178"/>
    </row>
    <row r="9" spans="2:15" ht="15.6">
      <c r="B9" s="47"/>
      <c r="C9" s="48" t="s">
        <v>198</v>
      </c>
      <c r="D9" s="49" t="s">
        <v>199</v>
      </c>
      <c r="E9" s="30"/>
      <c r="F9" s="30"/>
      <c r="G9" s="30"/>
      <c r="H9" s="30"/>
      <c r="I9" s="30"/>
      <c r="J9" s="30"/>
      <c r="K9" s="30"/>
      <c r="L9" s="36"/>
    </row>
    <row r="10" spans="2:15">
      <c r="B10" s="47"/>
      <c r="C10" s="48" t="s">
        <v>200</v>
      </c>
      <c r="D10" s="32" t="s">
        <v>201</v>
      </c>
      <c r="E10" s="30"/>
      <c r="F10" s="30"/>
      <c r="G10" s="30"/>
      <c r="H10" s="30"/>
      <c r="I10" s="30"/>
      <c r="J10" s="30"/>
      <c r="K10" s="137"/>
      <c r="L10" s="143"/>
    </row>
    <row r="11" spans="2:15">
      <c r="B11" s="47"/>
      <c r="C11" s="50" t="s">
        <v>9</v>
      </c>
      <c r="D11" s="51" t="s">
        <v>202</v>
      </c>
      <c r="E11" s="119"/>
      <c r="F11" s="239">
        <f>SUM(F12:F16)</f>
        <v>0</v>
      </c>
      <c r="G11" s="239">
        <f t="shared" ref="G11:K11" si="0">SUM(G12:G16)</f>
        <v>0</v>
      </c>
      <c r="H11" s="239">
        <f t="shared" si="0"/>
        <v>0</v>
      </c>
      <c r="I11" s="239">
        <f t="shared" si="0"/>
        <v>0</v>
      </c>
      <c r="J11" s="239">
        <f t="shared" si="0"/>
        <v>0</v>
      </c>
      <c r="K11" s="239">
        <f t="shared" si="0"/>
        <v>0</v>
      </c>
      <c r="L11" s="142"/>
    </row>
    <row r="12" spans="2:15" ht="12.75" customHeight="1">
      <c r="B12" s="52"/>
      <c r="C12" s="53" t="s">
        <v>203</v>
      </c>
      <c r="D12" s="54" t="s">
        <v>204</v>
      </c>
      <c r="E12" s="119"/>
      <c r="F12" s="240" t="s">
        <v>268</v>
      </c>
      <c r="G12" s="240" t="s">
        <v>268</v>
      </c>
      <c r="H12" s="240" t="s">
        <v>268</v>
      </c>
      <c r="I12" s="240" t="s">
        <v>268</v>
      </c>
      <c r="J12" s="240" t="s">
        <v>268</v>
      </c>
      <c r="K12" s="240" t="s">
        <v>268</v>
      </c>
      <c r="L12" s="142"/>
    </row>
    <row r="13" spans="2:15">
      <c r="B13" s="47"/>
      <c r="C13" s="50" t="s">
        <v>205</v>
      </c>
      <c r="D13" s="51" t="s">
        <v>206</v>
      </c>
      <c r="E13" s="140"/>
      <c r="F13" s="241"/>
      <c r="G13" s="241"/>
      <c r="H13" s="241"/>
      <c r="I13" s="241"/>
      <c r="J13" s="241"/>
      <c r="K13" s="242"/>
      <c r="L13" s="142"/>
    </row>
    <row r="14" spans="2:15" ht="12.75" customHeight="1">
      <c r="B14" s="52"/>
      <c r="C14" s="53" t="s">
        <v>207</v>
      </c>
      <c r="D14" s="54" t="s">
        <v>208</v>
      </c>
      <c r="E14" s="119"/>
      <c r="F14" s="240" t="s">
        <v>268</v>
      </c>
      <c r="G14" s="240" t="s">
        <v>268</v>
      </c>
      <c r="H14" s="240" t="s">
        <v>268</v>
      </c>
      <c r="I14" s="240" t="s">
        <v>268</v>
      </c>
      <c r="J14" s="240" t="s">
        <v>268</v>
      </c>
      <c r="K14" s="240" t="s">
        <v>268</v>
      </c>
      <c r="L14" s="142"/>
    </row>
    <row r="15" spans="2:15" ht="12.75" customHeight="1">
      <c r="B15" s="52"/>
      <c r="C15" s="53" t="s">
        <v>209</v>
      </c>
      <c r="D15" s="54" t="s">
        <v>210</v>
      </c>
      <c r="E15" s="119"/>
      <c r="F15" s="240" t="s">
        <v>268</v>
      </c>
      <c r="G15" s="240" t="s">
        <v>268</v>
      </c>
      <c r="H15" s="240" t="s">
        <v>268</v>
      </c>
      <c r="I15" s="240" t="s">
        <v>268</v>
      </c>
      <c r="J15" s="240" t="s">
        <v>268</v>
      </c>
      <c r="K15" s="240" t="s">
        <v>268</v>
      </c>
      <c r="L15" s="142"/>
    </row>
    <row r="16" spans="2:15">
      <c r="B16" s="47"/>
      <c r="C16" s="50" t="s">
        <v>211</v>
      </c>
      <c r="D16" s="51" t="s">
        <v>212</v>
      </c>
      <c r="E16" s="119"/>
      <c r="F16" s="241"/>
      <c r="G16" s="241"/>
      <c r="H16" s="241"/>
      <c r="I16" s="241"/>
      <c r="J16" s="241"/>
      <c r="K16" s="242"/>
      <c r="L16" s="142"/>
    </row>
    <row r="17" spans="2:12">
      <c r="B17" s="47"/>
      <c r="C17" s="50" t="s">
        <v>11</v>
      </c>
      <c r="D17" s="51" t="s">
        <v>213</v>
      </c>
      <c r="E17" s="119"/>
      <c r="F17" s="241"/>
      <c r="G17" s="241"/>
      <c r="H17" s="241"/>
      <c r="I17" s="241"/>
      <c r="J17" s="241"/>
      <c r="K17" s="241"/>
      <c r="L17" s="142"/>
    </row>
    <row r="18" spans="2:12">
      <c r="B18" s="47"/>
      <c r="C18" s="50" t="s">
        <v>214</v>
      </c>
      <c r="D18" s="51" t="s">
        <v>215</v>
      </c>
      <c r="E18" s="119"/>
      <c r="F18" s="241"/>
      <c r="G18" s="241"/>
      <c r="H18" s="241"/>
      <c r="I18" s="241"/>
      <c r="J18" s="241"/>
      <c r="K18" s="241"/>
      <c r="L18" s="142"/>
    </row>
    <row r="19" spans="2:12">
      <c r="B19" s="47"/>
      <c r="C19" s="50" t="s">
        <v>216</v>
      </c>
      <c r="D19" s="51" t="s">
        <v>217</v>
      </c>
      <c r="E19" s="119"/>
      <c r="F19" s="241"/>
      <c r="G19" s="241"/>
      <c r="H19" s="241"/>
      <c r="I19" s="241"/>
      <c r="J19" s="241"/>
      <c r="K19" s="241"/>
      <c r="L19" s="142"/>
    </row>
    <row r="20" spans="2:12">
      <c r="B20" s="47"/>
      <c r="C20" s="50" t="s">
        <v>218</v>
      </c>
      <c r="D20" s="182" t="s">
        <v>219</v>
      </c>
      <c r="E20" s="119"/>
      <c r="F20" s="239">
        <f t="shared" ref="F20:K20" si="1">SUMIF(F21:F22,"&gt;0",F21:F22)</f>
        <v>0</v>
      </c>
      <c r="G20" s="239">
        <f t="shared" si="1"/>
        <v>0</v>
      </c>
      <c r="H20" s="239">
        <f t="shared" si="1"/>
        <v>0</v>
      </c>
      <c r="I20" s="239">
        <f t="shared" si="1"/>
        <v>0</v>
      </c>
      <c r="J20" s="239">
        <f t="shared" si="1"/>
        <v>0</v>
      </c>
      <c r="K20" s="239">
        <f t="shared" si="1"/>
        <v>0</v>
      </c>
      <c r="L20" s="142"/>
    </row>
    <row r="21" spans="2:12">
      <c r="B21" s="47"/>
      <c r="C21" s="50" t="s">
        <v>220</v>
      </c>
      <c r="D21" s="51" t="s">
        <v>221</v>
      </c>
      <c r="E21" s="119"/>
      <c r="F21" s="241"/>
      <c r="G21" s="241"/>
      <c r="H21" s="241"/>
      <c r="I21" s="241"/>
      <c r="J21" s="241"/>
      <c r="K21" s="241"/>
      <c r="L21" s="142"/>
    </row>
    <row r="22" spans="2:12" s="55" customFormat="1">
      <c r="B22" s="47"/>
      <c r="C22" s="50" t="s">
        <v>222</v>
      </c>
      <c r="D22" s="51" t="s">
        <v>223</v>
      </c>
      <c r="E22" s="119"/>
      <c r="F22" s="241"/>
      <c r="G22" s="241"/>
      <c r="H22" s="241"/>
      <c r="I22" s="241"/>
      <c r="J22" s="241"/>
      <c r="K22" s="242"/>
      <c r="L22" s="142"/>
    </row>
    <row r="23" spans="2:12">
      <c r="B23" s="47"/>
      <c r="C23" s="50" t="s">
        <v>200</v>
      </c>
      <c r="D23" s="56" t="s">
        <v>224</v>
      </c>
      <c r="E23" s="138"/>
      <c r="F23" s="243">
        <f>F11+SUMIF(F17:F20,"&gt;0",F17:F20)</f>
        <v>0</v>
      </c>
      <c r="G23" s="243">
        <f t="shared" ref="G23:K23" si="2">G11+SUMIF(G17:G20,"&gt;0",G17:G20)</f>
        <v>0</v>
      </c>
      <c r="H23" s="243">
        <f t="shared" si="2"/>
        <v>0</v>
      </c>
      <c r="I23" s="243">
        <f t="shared" si="2"/>
        <v>0</v>
      </c>
      <c r="J23" s="243">
        <f t="shared" si="2"/>
        <v>0</v>
      </c>
      <c r="K23" s="243">
        <f t="shared" si="2"/>
        <v>0</v>
      </c>
      <c r="L23" s="179"/>
    </row>
    <row r="24" spans="2:12">
      <c r="B24" s="47"/>
      <c r="C24" s="48" t="s">
        <v>200</v>
      </c>
      <c r="D24" s="32" t="s">
        <v>225</v>
      </c>
      <c r="E24" s="30"/>
      <c r="F24" s="244"/>
      <c r="G24" s="244"/>
      <c r="H24" s="244"/>
      <c r="I24" s="244"/>
      <c r="J24" s="244"/>
      <c r="K24" s="244"/>
      <c r="L24" s="36"/>
    </row>
    <row r="25" spans="2:12">
      <c r="B25" s="47"/>
      <c r="C25" s="50" t="s">
        <v>226</v>
      </c>
      <c r="D25" s="51" t="s">
        <v>227</v>
      </c>
      <c r="E25" s="119"/>
      <c r="F25" s="241"/>
      <c r="G25" s="241"/>
      <c r="H25" s="241"/>
      <c r="I25" s="241"/>
      <c r="J25" s="241"/>
      <c r="K25" s="241"/>
      <c r="L25" s="142"/>
    </row>
    <row r="26" spans="2:12" s="55" customFormat="1">
      <c r="B26" s="47"/>
      <c r="C26" s="50" t="s">
        <v>228</v>
      </c>
      <c r="D26" s="182" t="s">
        <v>229</v>
      </c>
      <c r="E26" s="119"/>
      <c r="F26" s="241"/>
      <c r="G26" s="241"/>
      <c r="H26" s="241"/>
      <c r="I26" s="241"/>
      <c r="J26" s="241"/>
      <c r="K26" s="245"/>
      <c r="L26" s="142"/>
    </row>
    <row r="27" spans="2:12">
      <c r="B27" s="47"/>
      <c r="C27" s="50" t="s">
        <v>230</v>
      </c>
      <c r="D27" s="51" t="s">
        <v>231</v>
      </c>
      <c r="E27" s="119"/>
      <c r="F27" s="241"/>
      <c r="G27" s="241"/>
      <c r="H27" s="241"/>
      <c r="I27" s="241"/>
      <c r="J27" s="241"/>
      <c r="K27" s="241"/>
      <c r="L27" s="142"/>
    </row>
    <row r="28" spans="2:12">
      <c r="B28" s="47"/>
      <c r="C28" s="50" t="s">
        <v>232</v>
      </c>
      <c r="D28" s="51" t="s">
        <v>233</v>
      </c>
      <c r="E28" s="119"/>
      <c r="F28" s="241"/>
      <c r="G28" s="241"/>
      <c r="H28" s="241"/>
      <c r="I28" s="241"/>
      <c r="J28" s="241"/>
      <c r="K28" s="241"/>
      <c r="L28" s="142"/>
    </row>
    <row r="29" spans="2:12">
      <c r="B29" s="47"/>
      <c r="C29" s="50" t="s">
        <v>234</v>
      </c>
      <c r="D29" s="182" t="s">
        <v>235</v>
      </c>
      <c r="E29" s="119"/>
      <c r="F29" s="239">
        <f>SUM(F30:F31)</f>
        <v>0</v>
      </c>
      <c r="G29" s="239">
        <f t="shared" ref="G29:K29" si="3">SUM(G30:G31)</f>
        <v>0</v>
      </c>
      <c r="H29" s="239">
        <f t="shared" si="3"/>
        <v>0</v>
      </c>
      <c r="I29" s="239">
        <f t="shared" si="3"/>
        <v>0</v>
      </c>
      <c r="J29" s="239">
        <f t="shared" si="3"/>
        <v>0</v>
      </c>
      <c r="K29" s="239">
        <f t="shared" si="3"/>
        <v>0</v>
      </c>
      <c r="L29" s="142"/>
    </row>
    <row r="30" spans="2:12">
      <c r="B30" s="47"/>
      <c r="C30" s="50" t="s">
        <v>236</v>
      </c>
      <c r="D30" s="51" t="s">
        <v>237</v>
      </c>
      <c r="E30" s="119"/>
      <c r="F30" s="241"/>
      <c r="G30" s="241"/>
      <c r="H30" s="241"/>
      <c r="I30" s="241"/>
      <c r="J30" s="241"/>
      <c r="K30" s="241"/>
      <c r="L30" s="142"/>
    </row>
    <row r="31" spans="2:12">
      <c r="B31" s="47"/>
      <c r="C31" s="50" t="s">
        <v>238</v>
      </c>
      <c r="D31" s="51" t="s">
        <v>239</v>
      </c>
      <c r="E31" s="119"/>
      <c r="F31" s="241"/>
      <c r="G31" s="241"/>
      <c r="H31" s="241"/>
      <c r="I31" s="241"/>
      <c r="J31" s="241"/>
      <c r="K31" s="241"/>
      <c r="L31" s="142"/>
    </row>
    <row r="32" spans="2:12">
      <c r="B32" s="47"/>
      <c r="C32" s="50" t="s">
        <v>240</v>
      </c>
      <c r="D32" s="19" t="s">
        <v>241</v>
      </c>
      <c r="E32" s="119"/>
      <c r="F32" s="241"/>
      <c r="G32" s="241"/>
      <c r="H32" s="241"/>
      <c r="I32" s="241"/>
      <c r="J32" s="241"/>
      <c r="K32" s="241"/>
      <c r="L32" s="142"/>
    </row>
    <row r="33" spans="2:12">
      <c r="B33" s="47"/>
      <c r="C33" s="50" t="s">
        <v>242</v>
      </c>
      <c r="D33" s="19" t="s">
        <v>243</v>
      </c>
      <c r="E33" s="119"/>
      <c r="F33" s="241"/>
      <c r="G33" s="241"/>
      <c r="H33" s="241"/>
      <c r="I33" s="241"/>
      <c r="J33" s="241"/>
      <c r="K33" s="241"/>
      <c r="L33" s="142"/>
    </row>
    <row r="34" spans="2:12">
      <c r="B34" s="47"/>
      <c r="C34" s="50" t="s">
        <v>244</v>
      </c>
      <c r="D34" s="57" t="s">
        <v>245</v>
      </c>
      <c r="E34" s="119"/>
      <c r="F34" s="241"/>
      <c r="G34" s="241"/>
      <c r="H34" s="241"/>
      <c r="I34" s="241"/>
      <c r="J34" s="241"/>
      <c r="K34" s="241"/>
      <c r="L34" s="142"/>
    </row>
    <row r="35" spans="2:12">
      <c r="B35" s="47"/>
      <c r="C35" s="50" t="s">
        <v>246</v>
      </c>
      <c r="D35" s="51" t="s">
        <v>247</v>
      </c>
      <c r="E35" s="119"/>
      <c r="F35" s="241"/>
      <c r="G35" s="241"/>
      <c r="H35" s="241"/>
      <c r="I35" s="241"/>
      <c r="J35" s="241"/>
      <c r="K35" s="241"/>
      <c r="L35" s="142"/>
    </row>
    <row r="36" spans="2:12" s="55" customFormat="1">
      <c r="B36" s="47"/>
      <c r="C36" s="58" t="s">
        <v>200</v>
      </c>
      <c r="D36" s="56" t="s">
        <v>248</v>
      </c>
      <c r="E36" s="138"/>
      <c r="F36" s="243">
        <f>SUM(F25:F29,F32:F35)</f>
        <v>0</v>
      </c>
      <c r="G36" s="243">
        <f t="shared" ref="G36:K36" si="4">SUM(G25:G29,G32:G35)</f>
        <v>0</v>
      </c>
      <c r="H36" s="243">
        <f t="shared" si="4"/>
        <v>0</v>
      </c>
      <c r="I36" s="243">
        <f t="shared" si="4"/>
        <v>0</v>
      </c>
      <c r="J36" s="243">
        <f t="shared" si="4"/>
        <v>0</v>
      </c>
      <c r="K36" s="243">
        <f t="shared" si="4"/>
        <v>0</v>
      </c>
      <c r="L36" s="179"/>
    </row>
    <row r="37" spans="2:12" ht="26.4">
      <c r="B37" s="47"/>
      <c r="C37" s="48" t="s">
        <v>200</v>
      </c>
      <c r="D37" s="186" t="s">
        <v>249</v>
      </c>
      <c r="E37" s="123"/>
      <c r="F37" s="246">
        <f>+F23-F36</f>
        <v>0</v>
      </c>
      <c r="G37" s="246">
        <f t="shared" ref="G37:K37" si="5">+G23-G36</f>
        <v>0</v>
      </c>
      <c r="H37" s="246">
        <f t="shared" si="5"/>
        <v>0</v>
      </c>
      <c r="I37" s="246">
        <f t="shared" si="5"/>
        <v>0</v>
      </c>
      <c r="J37" s="246">
        <f t="shared" si="5"/>
        <v>0</v>
      </c>
      <c r="K37" s="246">
        <f t="shared" si="5"/>
        <v>0</v>
      </c>
      <c r="L37" s="178"/>
    </row>
    <row r="38" spans="2:12" ht="31.2">
      <c r="B38" s="47"/>
      <c r="C38" s="48" t="s">
        <v>250</v>
      </c>
      <c r="D38" s="189" t="s">
        <v>251</v>
      </c>
      <c r="E38" s="29"/>
      <c r="F38" s="247"/>
      <c r="G38" s="247"/>
      <c r="H38" s="247"/>
      <c r="I38" s="247"/>
      <c r="J38" s="247"/>
      <c r="K38" s="248"/>
      <c r="L38" s="143"/>
    </row>
    <row r="39" spans="2:12">
      <c r="B39" s="47"/>
      <c r="C39" s="48" t="s">
        <v>200</v>
      </c>
      <c r="D39" s="59" t="s">
        <v>368</v>
      </c>
      <c r="E39" s="29"/>
      <c r="F39" s="247"/>
      <c r="G39" s="247"/>
      <c r="H39" s="247"/>
      <c r="I39" s="247"/>
      <c r="J39" s="247"/>
      <c r="K39" s="248"/>
      <c r="L39" s="143"/>
    </row>
    <row r="40" spans="2:12" ht="12.75" customHeight="1">
      <c r="B40" s="52"/>
      <c r="C40" s="53" t="s">
        <v>253</v>
      </c>
      <c r="D40" s="54" t="s">
        <v>254</v>
      </c>
      <c r="E40" s="119"/>
      <c r="F40" s="240"/>
      <c r="G40" s="240"/>
      <c r="H40" s="240"/>
      <c r="I40" s="240"/>
      <c r="J40" s="240"/>
      <c r="K40" s="240"/>
      <c r="L40" s="142"/>
    </row>
    <row r="41" spans="2:12">
      <c r="B41" s="47"/>
      <c r="C41" s="50" t="s">
        <v>255</v>
      </c>
      <c r="D41" s="51" t="s">
        <v>254</v>
      </c>
      <c r="E41" s="119"/>
      <c r="F41" s="241"/>
      <c r="G41" s="241"/>
      <c r="H41" s="241"/>
      <c r="I41" s="241"/>
      <c r="J41" s="241"/>
      <c r="K41" s="241"/>
      <c r="L41" s="142"/>
    </row>
    <row r="42" spans="2:12">
      <c r="B42" s="52"/>
      <c r="C42" s="53" t="s">
        <v>256</v>
      </c>
      <c r="D42" s="54" t="s">
        <v>257</v>
      </c>
      <c r="E42" s="119"/>
      <c r="F42" s="240"/>
      <c r="G42" s="240"/>
      <c r="H42" s="240"/>
      <c r="I42" s="240"/>
      <c r="J42" s="240"/>
      <c r="K42" s="240"/>
      <c r="L42" s="142"/>
    </row>
    <row r="43" spans="2:12">
      <c r="B43" s="47"/>
      <c r="C43" s="50" t="s">
        <v>258</v>
      </c>
      <c r="D43" s="51" t="s">
        <v>257</v>
      </c>
      <c r="E43" s="119"/>
      <c r="F43" s="241"/>
      <c r="G43" s="241"/>
      <c r="H43" s="241"/>
      <c r="I43" s="241"/>
      <c r="J43" s="241"/>
      <c r="K43" s="241"/>
      <c r="L43" s="142"/>
    </row>
    <row r="44" spans="2:12">
      <c r="B44" s="52"/>
      <c r="C44" s="53" t="s">
        <v>259</v>
      </c>
      <c r="D44" s="54" t="s">
        <v>260</v>
      </c>
      <c r="E44" s="119"/>
      <c r="F44" s="240"/>
      <c r="G44" s="240"/>
      <c r="H44" s="240"/>
      <c r="I44" s="240"/>
      <c r="J44" s="240"/>
      <c r="K44" s="249"/>
      <c r="L44" s="142"/>
    </row>
    <row r="45" spans="2:12">
      <c r="B45" s="47"/>
      <c r="C45" s="50" t="s">
        <v>261</v>
      </c>
      <c r="D45" s="51" t="s">
        <v>260</v>
      </c>
      <c r="E45" s="119"/>
      <c r="F45" s="241"/>
      <c r="G45" s="241"/>
      <c r="H45" s="241"/>
      <c r="I45" s="241"/>
      <c r="J45" s="241"/>
      <c r="K45" s="241"/>
      <c r="L45" s="142"/>
    </row>
    <row r="46" spans="2:12" s="55" customFormat="1">
      <c r="B46" s="52"/>
      <c r="C46" s="53" t="s">
        <v>262</v>
      </c>
      <c r="D46" s="54" t="s">
        <v>263</v>
      </c>
      <c r="E46" s="119"/>
      <c r="F46" s="240"/>
      <c r="G46" s="240"/>
      <c r="H46" s="240"/>
      <c r="I46" s="240"/>
      <c r="J46" s="240"/>
      <c r="K46" s="240"/>
      <c r="L46" s="142"/>
    </row>
    <row r="47" spans="2:12" ht="12.75" customHeight="1">
      <c r="B47" s="47"/>
      <c r="C47" s="50" t="s">
        <v>264</v>
      </c>
      <c r="D47" s="51" t="s">
        <v>263</v>
      </c>
      <c r="E47" s="119"/>
      <c r="F47" s="241"/>
      <c r="G47" s="241"/>
      <c r="H47" s="241"/>
      <c r="I47" s="241"/>
      <c r="J47" s="241"/>
      <c r="K47" s="241"/>
      <c r="L47" s="142"/>
    </row>
    <row r="48" spans="2:12" s="55" customFormat="1">
      <c r="B48" s="52"/>
      <c r="C48" s="53" t="s">
        <v>265</v>
      </c>
      <c r="D48" s="54" t="s">
        <v>266</v>
      </c>
      <c r="E48" s="119"/>
      <c r="F48" s="240"/>
      <c r="G48" s="240"/>
      <c r="H48" s="240"/>
      <c r="I48" s="240"/>
      <c r="J48" s="240"/>
      <c r="K48" s="240"/>
      <c r="L48" s="142"/>
    </row>
    <row r="49" spans="2:12">
      <c r="B49" s="47"/>
      <c r="C49" s="50" t="s">
        <v>267</v>
      </c>
      <c r="D49" s="51" t="s">
        <v>266</v>
      </c>
      <c r="E49" s="119"/>
      <c r="F49" s="241"/>
      <c r="G49" s="241"/>
      <c r="H49" s="241"/>
      <c r="I49" s="241"/>
      <c r="J49" s="241"/>
      <c r="K49" s="241"/>
      <c r="L49" s="142"/>
    </row>
    <row r="50" spans="2:12" ht="21">
      <c r="B50" s="47"/>
      <c r="C50" s="50" t="s">
        <v>200</v>
      </c>
      <c r="D50" s="183" t="s">
        <v>269</v>
      </c>
      <c r="E50" s="138"/>
      <c r="F50" s="250">
        <f t="shared" ref="F50:K50" si="6">SUM(F40:F49)</f>
        <v>0</v>
      </c>
      <c r="G50" s="250">
        <f t="shared" si="6"/>
        <v>0</v>
      </c>
      <c r="H50" s="250">
        <f t="shared" si="6"/>
        <v>0</v>
      </c>
      <c r="I50" s="250">
        <f t="shared" si="6"/>
        <v>0</v>
      </c>
      <c r="J50" s="250">
        <f t="shared" si="6"/>
        <v>0</v>
      </c>
      <c r="K50" s="250">
        <f t="shared" si="6"/>
        <v>0</v>
      </c>
      <c r="L50" s="179"/>
    </row>
    <row r="51" spans="2:12">
      <c r="B51" s="47"/>
      <c r="C51" s="48" t="s">
        <v>200</v>
      </c>
      <c r="D51" s="60" t="s">
        <v>369</v>
      </c>
      <c r="E51" s="30"/>
      <c r="F51" s="247"/>
      <c r="G51" s="247"/>
      <c r="H51" s="247"/>
      <c r="I51" s="247"/>
      <c r="J51" s="247"/>
      <c r="K51" s="244"/>
      <c r="L51" s="36"/>
    </row>
    <row r="52" spans="2:12">
      <c r="B52" s="52"/>
      <c r="C52" s="53" t="s">
        <v>271</v>
      </c>
      <c r="D52" s="54" t="s">
        <v>272</v>
      </c>
      <c r="E52" s="119"/>
      <c r="F52" s="240"/>
      <c r="G52" s="240"/>
      <c r="H52" s="240"/>
      <c r="I52" s="240"/>
      <c r="J52" s="240"/>
      <c r="K52" s="240"/>
      <c r="L52" s="142"/>
    </row>
    <row r="53" spans="2:12">
      <c r="B53" s="47"/>
      <c r="C53" s="50" t="s">
        <v>273</v>
      </c>
      <c r="D53" s="51" t="s">
        <v>272</v>
      </c>
      <c r="E53" s="119"/>
      <c r="F53" s="241"/>
      <c r="G53" s="241"/>
      <c r="H53" s="241"/>
      <c r="I53" s="241"/>
      <c r="J53" s="241"/>
      <c r="K53" s="241"/>
      <c r="L53" s="142"/>
    </row>
    <row r="54" spans="2:12">
      <c r="B54" s="52"/>
      <c r="C54" s="53" t="s">
        <v>274</v>
      </c>
      <c r="D54" s="54" t="s">
        <v>275</v>
      </c>
      <c r="E54" s="119"/>
      <c r="F54" s="240"/>
      <c r="G54" s="240"/>
      <c r="H54" s="240"/>
      <c r="I54" s="240"/>
      <c r="J54" s="240"/>
      <c r="K54" s="240"/>
      <c r="L54" s="142"/>
    </row>
    <row r="55" spans="2:12">
      <c r="B55" s="47"/>
      <c r="C55" s="50" t="s">
        <v>276</v>
      </c>
      <c r="D55" s="51" t="s">
        <v>275</v>
      </c>
      <c r="E55" s="119"/>
      <c r="F55" s="241"/>
      <c r="G55" s="241"/>
      <c r="H55" s="241"/>
      <c r="I55" s="241"/>
      <c r="J55" s="241"/>
      <c r="K55" s="241"/>
      <c r="L55" s="142"/>
    </row>
    <row r="56" spans="2:12">
      <c r="B56" s="52"/>
      <c r="C56" s="53" t="s">
        <v>277</v>
      </c>
      <c r="D56" s="54" t="s">
        <v>278</v>
      </c>
      <c r="E56" s="119"/>
      <c r="F56" s="240"/>
      <c r="G56" s="240"/>
      <c r="H56" s="240"/>
      <c r="I56" s="240"/>
      <c r="J56" s="240"/>
      <c r="K56" s="240"/>
      <c r="L56" s="142"/>
    </row>
    <row r="57" spans="2:12">
      <c r="B57" s="47"/>
      <c r="C57" s="50" t="s">
        <v>279</v>
      </c>
      <c r="D57" s="51" t="s">
        <v>278</v>
      </c>
      <c r="E57" s="119"/>
      <c r="F57" s="241"/>
      <c r="G57" s="241"/>
      <c r="H57" s="241"/>
      <c r="I57" s="241"/>
      <c r="J57" s="241"/>
      <c r="K57" s="241"/>
      <c r="L57" s="142"/>
    </row>
    <row r="58" spans="2:12" s="55" customFormat="1">
      <c r="B58" s="52"/>
      <c r="C58" s="53" t="s">
        <v>280</v>
      </c>
      <c r="D58" s="54" t="s">
        <v>281</v>
      </c>
      <c r="E58" s="119"/>
      <c r="F58" s="240"/>
      <c r="G58" s="240"/>
      <c r="H58" s="240"/>
      <c r="I58" s="240"/>
      <c r="J58" s="240"/>
      <c r="K58" s="240"/>
      <c r="L58" s="142"/>
    </row>
    <row r="59" spans="2:12" s="55" customFormat="1">
      <c r="B59" s="47"/>
      <c r="C59" s="50" t="s">
        <v>282</v>
      </c>
      <c r="D59" s="51" t="s">
        <v>281</v>
      </c>
      <c r="E59" s="119"/>
      <c r="F59" s="241"/>
      <c r="G59" s="241"/>
      <c r="H59" s="241"/>
      <c r="I59" s="241"/>
      <c r="J59" s="241"/>
      <c r="K59" s="241"/>
      <c r="L59" s="142"/>
    </row>
    <row r="60" spans="2:12" s="55" customFormat="1">
      <c r="B60" s="52"/>
      <c r="C60" s="53" t="s">
        <v>283</v>
      </c>
      <c r="D60" s="54" t="s">
        <v>284</v>
      </c>
      <c r="E60" s="119"/>
      <c r="F60" s="240"/>
      <c r="G60" s="240"/>
      <c r="H60" s="240"/>
      <c r="I60" s="240"/>
      <c r="J60" s="240"/>
      <c r="K60" s="240"/>
      <c r="L60" s="142"/>
    </row>
    <row r="61" spans="2:12" s="55" customFormat="1">
      <c r="B61" s="47"/>
      <c r="C61" s="50" t="s">
        <v>285</v>
      </c>
      <c r="D61" s="51" t="s">
        <v>284</v>
      </c>
      <c r="E61" s="119"/>
      <c r="F61" s="241"/>
      <c r="G61" s="241"/>
      <c r="H61" s="241"/>
      <c r="I61" s="241"/>
      <c r="J61" s="241"/>
      <c r="K61" s="241"/>
      <c r="L61" s="142"/>
    </row>
    <row r="62" spans="2:12" s="55" customFormat="1">
      <c r="B62" s="52"/>
      <c r="C62" s="53" t="s">
        <v>286</v>
      </c>
      <c r="D62" s="54" t="s">
        <v>287</v>
      </c>
      <c r="E62" s="119"/>
      <c r="F62" s="240"/>
      <c r="G62" s="240"/>
      <c r="H62" s="240"/>
      <c r="I62" s="240"/>
      <c r="J62" s="240"/>
      <c r="K62" s="240"/>
      <c r="L62" s="142"/>
    </row>
    <row r="63" spans="2:12" s="55" customFormat="1">
      <c r="B63" s="47"/>
      <c r="C63" s="50" t="s">
        <v>288</v>
      </c>
      <c r="D63" s="51" t="s">
        <v>287</v>
      </c>
      <c r="E63" s="119"/>
      <c r="F63" s="241"/>
      <c r="G63" s="241"/>
      <c r="H63" s="241"/>
      <c r="I63" s="241"/>
      <c r="J63" s="241"/>
      <c r="K63" s="241"/>
      <c r="L63" s="142"/>
    </row>
    <row r="64" spans="2:12" s="55" customFormat="1">
      <c r="B64" s="52"/>
      <c r="C64" s="53" t="s">
        <v>289</v>
      </c>
      <c r="D64" s="54" t="s">
        <v>290</v>
      </c>
      <c r="E64" s="119"/>
      <c r="F64" s="240"/>
      <c r="G64" s="240"/>
      <c r="H64" s="240"/>
      <c r="I64" s="240"/>
      <c r="J64" s="240"/>
      <c r="K64" s="240"/>
      <c r="L64" s="142"/>
    </row>
    <row r="65" spans="2:12" s="55" customFormat="1">
      <c r="B65" s="47"/>
      <c r="C65" s="50" t="s">
        <v>291</v>
      </c>
      <c r="D65" s="51" t="s">
        <v>290</v>
      </c>
      <c r="E65" s="119"/>
      <c r="F65" s="241"/>
      <c r="G65" s="241"/>
      <c r="H65" s="241"/>
      <c r="I65" s="241"/>
      <c r="J65" s="241"/>
      <c r="K65" s="241"/>
      <c r="L65" s="142"/>
    </row>
    <row r="66" spans="2:12" s="55" customFormat="1">
      <c r="B66" s="52"/>
      <c r="C66" s="53" t="s">
        <v>292</v>
      </c>
      <c r="D66" s="54" t="s">
        <v>293</v>
      </c>
      <c r="E66" s="119"/>
      <c r="F66" s="240"/>
      <c r="G66" s="240"/>
      <c r="H66" s="240"/>
      <c r="I66" s="240"/>
      <c r="J66" s="240"/>
      <c r="K66" s="240"/>
      <c r="L66" s="142"/>
    </row>
    <row r="67" spans="2:12" s="61" customFormat="1">
      <c r="B67" s="47"/>
      <c r="C67" s="50" t="s">
        <v>294</v>
      </c>
      <c r="D67" s="51" t="s">
        <v>293</v>
      </c>
      <c r="E67" s="119"/>
      <c r="F67" s="241"/>
      <c r="G67" s="241"/>
      <c r="H67" s="241"/>
      <c r="I67" s="241"/>
      <c r="J67" s="241"/>
      <c r="K67" s="241"/>
      <c r="L67" s="142"/>
    </row>
    <row r="68" spans="2:12">
      <c r="B68" s="52"/>
      <c r="C68" s="53" t="s">
        <v>295</v>
      </c>
      <c r="D68" s="54" t="s">
        <v>296</v>
      </c>
      <c r="E68" s="119"/>
      <c r="F68" s="240"/>
      <c r="G68" s="240"/>
      <c r="H68" s="240"/>
      <c r="I68" s="240"/>
      <c r="J68" s="240"/>
      <c r="K68" s="240"/>
      <c r="L68" s="142"/>
    </row>
    <row r="69" spans="2:12">
      <c r="B69" s="47"/>
      <c r="C69" s="50" t="s">
        <v>297</v>
      </c>
      <c r="D69" s="51" t="s">
        <v>296</v>
      </c>
      <c r="E69" s="119"/>
      <c r="F69" s="241"/>
      <c r="G69" s="241"/>
      <c r="H69" s="241"/>
      <c r="I69" s="241"/>
      <c r="J69" s="241"/>
      <c r="K69" s="241"/>
      <c r="L69" s="142"/>
    </row>
    <row r="70" spans="2:12">
      <c r="B70" s="52"/>
      <c r="C70" s="53" t="s">
        <v>298</v>
      </c>
      <c r="D70" s="77" t="s">
        <v>299</v>
      </c>
      <c r="E70" s="119"/>
      <c r="F70" s="240"/>
      <c r="G70" s="240"/>
      <c r="H70" s="240"/>
      <c r="I70" s="240"/>
      <c r="J70" s="240"/>
      <c r="K70" s="240"/>
      <c r="L70" s="142"/>
    </row>
    <row r="71" spans="2:12">
      <c r="B71" s="47"/>
      <c r="C71" s="50" t="s">
        <v>300</v>
      </c>
      <c r="D71" s="51" t="s">
        <v>299</v>
      </c>
      <c r="E71" s="119"/>
      <c r="F71" s="241"/>
      <c r="G71" s="241"/>
      <c r="H71" s="241"/>
      <c r="I71" s="241"/>
      <c r="J71" s="241"/>
      <c r="K71" s="241"/>
      <c r="L71" s="142"/>
    </row>
    <row r="72" spans="2:12">
      <c r="B72" s="47"/>
      <c r="C72" s="50" t="s">
        <v>200</v>
      </c>
      <c r="D72" s="183" t="s">
        <v>301</v>
      </c>
      <c r="E72" s="138"/>
      <c r="F72" s="250">
        <f t="shared" ref="F72:K72" si="7">SUM(F52:F71)</f>
        <v>0</v>
      </c>
      <c r="G72" s="250">
        <f>SUM(G52:G71)</f>
        <v>0</v>
      </c>
      <c r="H72" s="250">
        <f t="shared" si="7"/>
        <v>0</v>
      </c>
      <c r="I72" s="250">
        <f t="shared" si="7"/>
        <v>0</v>
      </c>
      <c r="J72" s="250">
        <f t="shared" si="7"/>
        <v>0</v>
      </c>
      <c r="K72" s="250">
        <f t="shared" si="7"/>
        <v>0</v>
      </c>
      <c r="L72" s="179"/>
    </row>
    <row r="73" spans="2:12">
      <c r="B73" s="47"/>
      <c r="C73" s="50" t="s">
        <v>302</v>
      </c>
      <c r="D73" s="56" t="s">
        <v>303</v>
      </c>
      <c r="E73" s="138"/>
      <c r="F73" s="250">
        <f t="shared" ref="F73:K73" si="8">F50-F72</f>
        <v>0</v>
      </c>
      <c r="G73" s="250">
        <f t="shared" si="8"/>
        <v>0</v>
      </c>
      <c r="H73" s="250">
        <f t="shared" si="8"/>
        <v>0</v>
      </c>
      <c r="I73" s="250">
        <f t="shared" si="8"/>
        <v>0</v>
      </c>
      <c r="J73" s="250">
        <f t="shared" si="8"/>
        <v>0</v>
      </c>
      <c r="K73" s="251">
        <f t="shared" si="8"/>
        <v>0</v>
      </c>
      <c r="L73" s="179"/>
    </row>
    <row r="74" spans="2:12">
      <c r="B74" s="47"/>
      <c r="C74" s="48" t="s">
        <v>200</v>
      </c>
      <c r="D74" s="32" t="s">
        <v>304</v>
      </c>
      <c r="E74" s="30"/>
      <c r="F74" s="244"/>
      <c r="G74" s="244"/>
      <c r="H74" s="244"/>
      <c r="I74" s="244"/>
      <c r="J74" s="244"/>
      <c r="K74" s="244"/>
      <c r="L74" s="36"/>
    </row>
    <row r="75" spans="2:12">
      <c r="B75" s="47"/>
      <c r="C75" s="50" t="s">
        <v>305</v>
      </c>
      <c r="D75" s="51" t="s">
        <v>306</v>
      </c>
      <c r="E75" s="119"/>
      <c r="F75" s="241"/>
      <c r="G75" s="241"/>
      <c r="H75" s="241"/>
      <c r="I75" s="241"/>
      <c r="J75" s="241"/>
      <c r="K75" s="241"/>
      <c r="L75" s="142"/>
    </row>
    <row r="76" spans="2:12">
      <c r="B76" s="47"/>
      <c r="C76" s="50" t="s">
        <v>307</v>
      </c>
      <c r="D76" s="51" t="s">
        <v>308</v>
      </c>
      <c r="E76" s="119"/>
      <c r="F76" s="241"/>
      <c r="G76" s="241"/>
      <c r="H76" s="241"/>
      <c r="I76" s="241"/>
      <c r="J76" s="241"/>
      <c r="K76" s="241"/>
      <c r="L76" s="142"/>
    </row>
    <row r="77" spans="2:12">
      <c r="B77" s="47"/>
      <c r="C77" s="50" t="s">
        <v>309</v>
      </c>
      <c r="D77" s="51" t="s">
        <v>310</v>
      </c>
      <c r="E77" s="119"/>
      <c r="F77" s="241"/>
      <c r="G77" s="241"/>
      <c r="H77" s="241"/>
      <c r="I77" s="241"/>
      <c r="J77" s="241"/>
      <c r="K77" s="241"/>
      <c r="L77" s="142"/>
    </row>
    <row r="78" spans="2:12">
      <c r="B78" s="47"/>
      <c r="C78" s="50" t="s">
        <v>311</v>
      </c>
      <c r="D78" s="51" t="s">
        <v>312</v>
      </c>
      <c r="E78" s="119"/>
      <c r="F78" s="241"/>
      <c r="G78" s="241"/>
      <c r="H78" s="241"/>
      <c r="I78" s="241"/>
      <c r="J78" s="241"/>
      <c r="K78" s="241"/>
      <c r="L78" s="142"/>
    </row>
    <row r="79" spans="2:12">
      <c r="B79" s="47"/>
      <c r="C79" s="50" t="s">
        <v>313</v>
      </c>
      <c r="D79" s="51" t="s">
        <v>314</v>
      </c>
      <c r="E79" s="119"/>
      <c r="F79" s="241"/>
      <c r="G79" s="241"/>
      <c r="H79" s="241"/>
      <c r="I79" s="241"/>
      <c r="J79" s="241"/>
      <c r="K79" s="241"/>
      <c r="L79" s="142"/>
    </row>
    <row r="80" spans="2:12">
      <c r="B80" s="47"/>
      <c r="C80" s="50" t="s">
        <v>315</v>
      </c>
      <c r="D80" s="51" t="s">
        <v>316</v>
      </c>
      <c r="E80" s="119"/>
      <c r="F80" s="241"/>
      <c r="G80" s="241"/>
      <c r="H80" s="241"/>
      <c r="I80" s="241"/>
      <c r="J80" s="241"/>
      <c r="K80" s="241"/>
      <c r="L80" s="142"/>
    </row>
    <row r="81" spans="2:12">
      <c r="B81" s="47"/>
      <c r="C81" s="50" t="s">
        <v>317</v>
      </c>
      <c r="D81" s="51" t="s">
        <v>318</v>
      </c>
      <c r="E81" s="119"/>
      <c r="F81" s="241"/>
      <c r="G81" s="241"/>
      <c r="H81" s="241"/>
      <c r="I81" s="241"/>
      <c r="J81" s="241"/>
      <c r="K81" s="241"/>
      <c r="L81" s="142"/>
    </row>
    <row r="82" spans="2:12">
      <c r="B82" s="47"/>
      <c r="C82" s="50" t="s">
        <v>319</v>
      </c>
      <c r="D82" s="51" t="s">
        <v>320</v>
      </c>
      <c r="E82" s="119"/>
      <c r="F82" s="241"/>
      <c r="G82" s="241"/>
      <c r="H82" s="241"/>
      <c r="I82" s="241"/>
      <c r="J82" s="241"/>
      <c r="K82" s="241"/>
      <c r="L82" s="142"/>
    </row>
    <row r="83" spans="2:12">
      <c r="B83" s="47"/>
      <c r="C83" s="50" t="s">
        <v>321</v>
      </c>
      <c r="D83" s="56" t="s">
        <v>322</v>
      </c>
      <c r="E83" s="138"/>
      <c r="F83" s="243">
        <f>+F75+F76+F77+F78-F79-F80-F81-F82</f>
        <v>0</v>
      </c>
      <c r="G83" s="243">
        <f t="shared" ref="G83:K83" si="9">+G75+G76+G77+G78-G79-G80-G81-G82</f>
        <v>0</v>
      </c>
      <c r="H83" s="243">
        <f t="shared" si="9"/>
        <v>0</v>
      </c>
      <c r="I83" s="243">
        <f t="shared" si="9"/>
        <v>0</v>
      </c>
      <c r="J83" s="243">
        <f t="shared" si="9"/>
        <v>0</v>
      </c>
      <c r="K83" s="243">
        <f t="shared" si="9"/>
        <v>0</v>
      </c>
      <c r="L83" s="179"/>
    </row>
    <row r="84" spans="2:12">
      <c r="B84" s="47"/>
      <c r="C84" s="48" t="s">
        <v>200</v>
      </c>
      <c r="D84" s="59" t="s">
        <v>323</v>
      </c>
      <c r="E84" s="123"/>
      <c r="F84" s="246">
        <f>+F73+F83</f>
        <v>0</v>
      </c>
      <c r="G84" s="246">
        <f t="shared" ref="G84:K84" si="10">+G73+G83</f>
        <v>0</v>
      </c>
      <c r="H84" s="246">
        <f t="shared" si="10"/>
        <v>0</v>
      </c>
      <c r="I84" s="246">
        <f t="shared" si="10"/>
        <v>0</v>
      </c>
      <c r="J84" s="246">
        <f t="shared" si="10"/>
        <v>0</v>
      </c>
      <c r="K84" s="246">
        <f t="shared" si="10"/>
        <v>0</v>
      </c>
      <c r="L84" s="178"/>
    </row>
    <row r="85" spans="2:12">
      <c r="B85" s="47"/>
      <c r="C85" s="48" t="s">
        <v>200</v>
      </c>
      <c r="D85" s="60"/>
      <c r="E85" s="30"/>
      <c r="F85" s="244"/>
      <c r="G85" s="244"/>
      <c r="H85" s="244"/>
      <c r="I85" s="244"/>
      <c r="J85" s="244"/>
      <c r="K85" s="252"/>
      <c r="L85" s="36"/>
    </row>
    <row r="86" spans="2:12" ht="15.6">
      <c r="B86" s="47"/>
      <c r="C86" s="48" t="s">
        <v>324</v>
      </c>
      <c r="D86" s="49" t="s">
        <v>325</v>
      </c>
      <c r="E86" s="30"/>
      <c r="F86" s="244"/>
      <c r="G86" s="244"/>
      <c r="H86" s="244"/>
      <c r="I86" s="244"/>
      <c r="J86" s="244"/>
      <c r="K86" s="244"/>
      <c r="L86" s="36"/>
    </row>
    <row r="87" spans="2:12">
      <c r="B87" s="47"/>
      <c r="C87" s="48" t="s">
        <v>200</v>
      </c>
      <c r="D87" s="32" t="s">
        <v>326</v>
      </c>
      <c r="E87" s="30"/>
      <c r="F87" s="244"/>
      <c r="G87" s="244"/>
      <c r="H87" s="244"/>
      <c r="I87" s="244"/>
      <c r="J87" s="244"/>
      <c r="K87" s="244"/>
      <c r="L87" s="36"/>
    </row>
    <row r="88" spans="2:12">
      <c r="B88" s="66" t="s">
        <v>327</v>
      </c>
      <c r="C88" s="67" t="s">
        <v>328</v>
      </c>
      <c r="D88" s="68" t="s">
        <v>329</v>
      </c>
      <c r="E88" s="65"/>
      <c r="F88" s="240" t="s">
        <v>268</v>
      </c>
      <c r="G88" s="240" t="s">
        <v>268</v>
      </c>
      <c r="H88" s="240" t="s">
        <v>268</v>
      </c>
      <c r="I88" s="240" t="s">
        <v>268</v>
      </c>
      <c r="J88" s="240" t="s">
        <v>268</v>
      </c>
      <c r="K88" s="249" t="s">
        <v>268</v>
      </c>
      <c r="L88" s="180"/>
    </row>
    <row r="89" spans="2:12">
      <c r="B89" s="66" t="s">
        <v>330</v>
      </c>
      <c r="C89" s="67" t="s">
        <v>331</v>
      </c>
      <c r="D89" s="68" t="s">
        <v>370</v>
      </c>
      <c r="E89" s="65"/>
      <c r="F89" s="240" t="s">
        <v>268</v>
      </c>
      <c r="G89" s="240" t="s">
        <v>268</v>
      </c>
      <c r="H89" s="240" t="s">
        <v>268</v>
      </c>
      <c r="I89" s="240" t="s">
        <v>268</v>
      </c>
      <c r="J89" s="240" t="s">
        <v>268</v>
      </c>
      <c r="K89" s="249" t="s">
        <v>268</v>
      </c>
      <c r="L89" s="180"/>
    </row>
    <row r="90" spans="2:12">
      <c r="B90" s="62"/>
      <c r="C90" s="63" t="s">
        <v>331</v>
      </c>
      <c r="D90" s="64" t="s">
        <v>332</v>
      </c>
      <c r="E90" s="65"/>
      <c r="F90" s="241"/>
      <c r="G90" s="241"/>
      <c r="H90" s="241"/>
      <c r="I90" s="241"/>
      <c r="J90" s="241"/>
      <c r="K90" s="242"/>
      <c r="L90" s="180"/>
    </row>
    <row r="91" spans="2:12">
      <c r="B91" s="47"/>
      <c r="C91" s="50" t="s">
        <v>336</v>
      </c>
      <c r="D91" s="51" t="s">
        <v>337</v>
      </c>
      <c r="E91" s="119"/>
      <c r="F91" s="241"/>
      <c r="G91" s="241"/>
      <c r="H91" s="241"/>
      <c r="I91" s="241"/>
      <c r="J91" s="241"/>
      <c r="K91" s="242"/>
      <c r="L91" s="142"/>
    </row>
    <row r="92" spans="2:12">
      <c r="B92" s="62"/>
      <c r="C92" s="69" t="s">
        <v>200</v>
      </c>
      <c r="D92" s="70" t="s">
        <v>339</v>
      </c>
      <c r="E92" s="141"/>
      <c r="F92" s="244"/>
      <c r="G92" s="244"/>
      <c r="H92" s="244"/>
      <c r="I92" s="244"/>
      <c r="J92" s="244"/>
      <c r="K92" s="252"/>
      <c r="L92" s="144"/>
    </row>
    <row r="93" spans="2:12">
      <c r="B93" s="66" t="s">
        <v>340</v>
      </c>
      <c r="C93" s="67" t="s">
        <v>341</v>
      </c>
      <c r="D93" s="68" t="s">
        <v>342</v>
      </c>
      <c r="E93" s="65"/>
      <c r="F93" s="240"/>
      <c r="G93" s="240"/>
      <c r="H93" s="240"/>
      <c r="I93" s="240"/>
      <c r="J93" s="240"/>
      <c r="K93" s="240"/>
      <c r="L93" s="180"/>
    </row>
    <row r="94" spans="2:12">
      <c r="B94" s="66" t="s">
        <v>343</v>
      </c>
      <c r="C94" s="67" t="s">
        <v>344</v>
      </c>
      <c r="D94" s="68" t="s">
        <v>371</v>
      </c>
      <c r="E94" s="65"/>
      <c r="F94" s="240"/>
      <c r="G94" s="240"/>
      <c r="H94" s="240"/>
      <c r="I94" s="240"/>
      <c r="J94" s="240"/>
      <c r="K94" s="240"/>
      <c r="L94" s="180"/>
    </row>
    <row r="95" spans="2:12">
      <c r="B95" s="62"/>
      <c r="C95" s="63" t="s">
        <v>344</v>
      </c>
      <c r="D95" s="64" t="s">
        <v>345</v>
      </c>
      <c r="E95" s="65"/>
      <c r="F95" s="241"/>
      <c r="G95" s="241"/>
      <c r="H95" s="241"/>
      <c r="I95" s="241"/>
      <c r="J95" s="241"/>
      <c r="K95" s="241"/>
      <c r="L95" s="180"/>
    </row>
    <row r="96" spans="2:12">
      <c r="B96" s="47"/>
      <c r="C96" s="50" t="s">
        <v>349</v>
      </c>
      <c r="D96" s="51" t="s">
        <v>350</v>
      </c>
      <c r="E96" s="119"/>
      <c r="F96" s="241"/>
      <c r="G96" s="241"/>
      <c r="H96" s="241"/>
      <c r="I96" s="241"/>
      <c r="J96" s="241"/>
      <c r="K96" s="241"/>
      <c r="L96" s="142"/>
    </row>
    <row r="97" spans="1:12">
      <c r="B97" s="47"/>
      <c r="C97" s="50" t="s">
        <v>351</v>
      </c>
      <c r="D97" s="51" t="s">
        <v>352</v>
      </c>
      <c r="E97" s="119"/>
      <c r="F97" s="241"/>
      <c r="G97" s="241"/>
      <c r="H97" s="241"/>
      <c r="I97" s="241"/>
      <c r="J97" s="241"/>
      <c r="K97" s="241"/>
      <c r="L97" s="142"/>
    </row>
    <row r="98" spans="1:12">
      <c r="B98" s="47"/>
      <c r="C98" s="48" t="s">
        <v>200</v>
      </c>
      <c r="D98" s="59" t="s">
        <v>372</v>
      </c>
      <c r="E98" s="123"/>
      <c r="F98" s="246">
        <f>SUM(F90:F91)-SUM(F95:F97)</f>
        <v>0</v>
      </c>
      <c r="G98" s="246">
        <f t="shared" ref="G98:K98" si="11">SUM(G90:G91)-SUM(G95:G97)</f>
        <v>0</v>
      </c>
      <c r="H98" s="246">
        <f t="shared" si="11"/>
        <v>0</v>
      </c>
      <c r="I98" s="246">
        <f t="shared" si="11"/>
        <v>0</v>
      </c>
      <c r="J98" s="246">
        <f t="shared" si="11"/>
        <v>0</v>
      </c>
      <c r="K98" s="246">
        <f t="shared" si="11"/>
        <v>0</v>
      </c>
      <c r="L98" s="178"/>
    </row>
    <row r="99" spans="1:12">
      <c r="B99" s="47"/>
      <c r="C99" s="48" t="s">
        <v>200</v>
      </c>
      <c r="D99" s="71"/>
      <c r="E99" s="119"/>
      <c r="F99" s="241"/>
      <c r="G99" s="241"/>
      <c r="H99" s="241"/>
      <c r="I99" s="241"/>
      <c r="J99" s="241"/>
      <c r="K99" s="241"/>
      <c r="L99" s="142"/>
    </row>
    <row r="100" spans="1:12">
      <c r="B100" s="47"/>
      <c r="C100" s="50" t="s">
        <v>354</v>
      </c>
      <c r="D100" s="185" t="s">
        <v>355</v>
      </c>
      <c r="E100" s="123"/>
      <c r="F100" s="246">
        <f>+F98+F84+F37</f>
        <v>0</v>
      </c>
      <c r="G100" s="246">
        <f>+G98+G84+G37</f>
        <v>0</v>
      </c>
      <c r="H100" s="246">
        <f t="shared" ref="H100:J100" si="12">+H98+H84+H37</f>
        <v>0</v>
      </c>
      <c r="I100" s="246">
        <f t="shared" si="12"/>
        <v>0</v>
      </c>
      <c r="J100" s="246">
        <f t="shared" si="12"/>
        <v>0</v>
      </c>
      <c r="K100" s="246">
        <f>+K98+K84+K37</f>
        <v>0</v>
      </c>
      <c r="L100" s="178"/>
    </row>
    <row r="101" spans="1:12">
      <c r="B101" s="47"/>
      <c r="C101" s="50" t="s">
        <v>356</v>
      </c>
      <c r="D101" s="51" t="s">
        <v>357</v>
      </c>
      <c r="E101" s="119"/>
      <c r="F101" s="241"/>
      <c r="G101" s="241"/>
      <c r="H101" s="241"/>
      <c r="I101" s="241"/>
      <c r="J101" s="241"/>
      <c r="K101" s="241"/>
      <c r="L101" s="142"/>
    </row>
    <row r="102" spans="1:12">
      <c r="B102" s="47"/>
      <c r="C102" s="50" t="s">
        <v>200</v>
      </c>
      <c r="D102" s="72"/>
      <c r="E102" s="123"/>
      <c r="F102" s="253"/>
      <c r="G102" s="253"/>
      <c r="H102" s="253"/>
      <c r="I102" s="253"/>
      <c r="J102" s="253"/>
      <c r="K102" s="253"/>
      <c r="L102" s="178"/>
    </row>
    <row r="103" spans="1:12">
      <c r="B103" s="47"/>
      <c r="C103" s="50" t="s">
        <v>358</v>
      </c>
      <c r="D103" s="185" t="s">
        <v>359</v>
      </c>
      <c r="E103" s="119"/>
      <c r="F103" s="241"/>
      <c r="G103" s="239">
        <f>+F104</f>
        <v>0</v>
      </c>
      <c r="H103" s="239">
        <f t="shared" ref="H103:K103" si="13">+G104</f>
        <v>0</v>
      </c>
      <c r="I103" s="239">
        <f t="shared" si="13"/>
        <v>0</v>
      </c>
      <c r="J103" s="239">
        <f t="shared" si="13"/>
        <v>0</v>
      </c>
      <c r="K103" s="239">
        <f t="shared" si="13"/>
        <v>0</v>
      </c>
      <c r="L103" s="142"/>
    </row>
    <row r="104" spans="1:12">
      <c r="B104" s="47"/>
      <c r="C104" s="50" t="s">
        <v>360</v>
      </c>
      <c r="D104" s="191" t="s">
        <v>361</v>
      </c>
      <c r="E104" s="119"/>
      <c r="F104" s="254">
        <f>+F100+F103</f>
        <v>0</v>
      </c>
      <c r="G104" s="239">
        <f>+G100+G101+G103</f>
        <v>0</v>
      </c>
      <c r="H104" s="239">
        <f t="shared" ref="H104:K104" si="14">+H100+H101+H103</f>
        <v>0</v>
      </c>
      <c r="I104" s="239">
        <f t="shared" si="14"/>
        <v>0</v>
      </c>
      <c r="J104" s="239">
        <f t="shared" si="14"/>
        <v>0</v>
      </c>
      <c r="K104" s="239">
        <f t="shared" si="14"/>
        <v>0</v>
      </c>
      <c r="L104" s="142"/>
    </row>
    <row r="106" spans="1:12">
      <c r="D106" s="295" t="s">
        <v>362</v>
      </c>
      <c r="F106" s="131" t="s">
        <v>89</v>
      </c>
      <c r="G106" s="29" t="str">
        <f>+G7</f>
        <v>prognosejaren</v>
      </c>
      <c r="H106" s="30"/>
      <c r="I106" s="30"/>
      <c r="J106" s="30"/>
      <c r="K106" s="121"/>
    </row>
    <row r="107" spans="1:12">
      <c r="D107" s="295"/>
      <c r="F107" s="132" t="s">
        <v>92</v>
      </c>
      <c r="G107" s="123" t="str">
        <f>+G8</f>
        <v>eerste</v>
      </c>
      <c r="H107" s="123" t="str">
        <f>+H8</f>
        <v>tweede</v>
      </c>
      <c r="I107" s="123" t="str">
        <f>+I8</f>
        <v>derde</v>
      </c>
      <c r="J107" s="123" t="str">
        <f>+J8</f>
        <v>vierde</v>
      </c>
      <c r="K107" s="123" t="str">
        <f>+K8</f>
        <v>vijfde</v>
      </c>
    </row>
    <row r="108" spans="1:12">
      <c r="A108" s="308" t="s">
        <v>361</v>
      </c>
      <c r="B108" s="309" t="s">
        <v>363</v>
      </c>
      <c r="C108" s="34"/>
      <c r="D108" s="295" t="s">
        <v>364</v>
      </c>
      <c r="F108" s="215">
        <f>INDEX('3.1.2'!$A$8:$K$129,MATCH($A108,'3.1.2'!$D$8:$D$130,0),MATCH(F$107,'3.1.2'!$A$8:$K$8,0))-INDEX('3.3.1.2 A1'!$A$7:$O$99,MATCH($B108,'3.3.1.2 A1'!$B$7:$B$99,0),MATCH(F$107,'3.3.1.2 A1'!$A$7:$O$7,0))</f>
        <v>0</v>
      </c>
      <c r="G108" s="215">
        <f>INDEX('3.1.2'!$A$8:$K$129,MATCH($A108,'3.1.2'!$D$8:$D$130,0),MATCH(G$107,'3.1.2'!$A$8:$K$8,0))-INDEX('3.3.1.2 A1'!$A$7:$O$99,MATCH($B108,'3.3.1.2 A1'!$B$7:$B$99,0),MATCH(G$107,'3.3.1.2 A1'!$A$7:$O$7,0))</f>
        <v>0</v>
      </c>
      <c r="H108" s="215">
        <f>INDEX('3.1.2'!$A$8:$K$129,MATCH($A108,'3.1.2'!$D$8:$D$130,0),MATCH(H$107,'3.1.2'!$A$8:$K$8,0))-INDEX('3.3.1.2 A1'!$A$7:$O$99,MATCH($B108,'3.3.1.2 A1'!$B$7:$B$99,0),MATCH(H$107,'3.3.1.2 A1'!$A$7:$O$7,0))</f>
        <v>0</v>
      </c>
      <c r="I108" s="215">
        <f>INDEX('3.1.2'!$A$8:$K$129,MATCH($A108,'3.1.2'!$D$8:$D$130,0),MATCH(I$107,'3.1.2'!$A$8:$K$8,0))-INDEX('3.3.1.2 A1'!$A$7:$O$99,MATCH($B108,'3.3.1.2 A1'!$B$7:$B$99,0),MATCH(I$107,'3.3.1.2 A1'!$A$7:$O$7,0))</f>
        <v>0</v>
      </c>
      <c r="J108" s="215">
        <f>INDEX('3.1.2'!$A$8:$K$129,MATCH($A108,'3.1.2'!$D$8:$D$130,0),MATCH(J$107,'3.1.2'!$A$8:$K$8,0))-INDEX('3.3.1.2 A1'!$A$7:$O$99,MATCH($B108,'3.3.1.2 A1'!$B$7:$B$99,0),MATCH(J$107,'3.3.1.2 A1'!$A$7:$O$7,0))</f>
        <v>0</v>
      </c>
      <c r="K108" s="215">
        <f>INDEX('3.1.2'!$A$8:$K$129,MATCH($A108,'3.1.2'!$D$8:$D$130,0),MATCH(K$107,'3.1.2'!$A$8:$K$8,0))-INDEX('3.3.1.2 A1'!$A$7:$O$99,MATCH($B108,'3.3.1.2 A1'!$B$7:$B$99,0),MATCH(K$107,'3.3.1.2 A1'!$A$7:$O$7,0))</f>
        <v>0</v>
      </c>
    </row>
    <row r="109" spans="1:12">
      <c r="B109" s="42"/>
      <c r="C109" s="42"/>
      <c r="D109" s="295" t="str">
        <f>+'3.1.1'!D109</f>
        <v>Mutatie leningen KSO -/- leningen balans</v>
      </c>
      <c r="F109" s="219"/>
      <c r="G109" s="215">
        <f>+'3.3.1.2 A2'!G50</f>
        <v>0</v>
      </c>
      <c r="H109" s="215">
        <f>+'3.3.1.2 A2'!I50</f>
        <v>0</v>
      </c>
      <c r="I109" s="215">
        <f>+'3.3.1.2 A2'!K50</f>
        <v>0</v>
      </c>
      <c r="J109" s="215">
        <f>+'3.3.1.2 A2'!M50</f>
        <v>0</v>
      </c>
      <c r="K109" s="215">
        <f>+'3.3.1.2 A2'!O50</f>
        <v>0</v>
      </c>
    </row>
    <row r="110" spans="1:12">
      <c r="B110" s="42"/>
      <c r="C110" s="42"/>
      <c r="D110" s="42"/>
      <c r="E110" s="42"/>
      <c r="F110" s="42"/>
      <c r="G110" s="42"/>
      <c r="H110" s="42"/>
      <c r="I110" s="42"/>
      <c r="J110" s="42"/>
      <c r="K110" s="42"/>
    </row>
  </sheetData>
  <sheetProtection selectLockedCells="1" selectUnlockedCells="1"/>
  <conditionalFormatting sqref="G109:K109">
    <cfRule type="cellIs" dxfId="274" priority="1" operator="equal">
      <formula>0</formula>
    </cfRule>
    <cfRule type="cellIs" dxfId="273" priority="2" operator="notEqual">
      <formula>0</formula>
    </cfRule>
  </conditionalFormatting>
  <conditionalFormatting sqref="F108:K108">
    <cfRule type="cellIs" dxfId="272" priority="7" operator="equal">
      <formula>0</formula>
    </cfRule>
    <cfRule type="cellIs" dxfId="271" priority="8" operator="notEqual">
      <formula>0</formula>
    </cfRule>
  </conditionalFormatting>
  <pageMargins left="0.55118110236220474" right="0.15748031496062992" top="0.55118110236220474" bottom="0.51181102362204722" header="0.31496062992125984" footer="0.31496062992125984"/>
  <pageSetup paperSize="9" scale="70" orientation="landscape" horizontalDpi="1200" verticalDpi="1200" r:id="rId1"/>
  <headerFooter>
    <oddFooter>&amp;L&amp;P van &amp;N&amp;C&amp;F - &amp;A&amp;Rdatum &amp;D tijd &amp;T</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4">
    <tabColor theme="8" tint="0.79998168889431442"/>
  </sheetPr>
  <dimension ref="A1:XES109"/>
  <sheetViews>
    <sheetView showGridLines="0" topLeftCell="A76" workbookViewId="0">
      <selection activeCell="K109" sqref="K109"/>
    </sheetView>
  </sheetViews>
  <sheetFormatPr defaultColWidth="8.88671875" defaultRowHeight="13.2"/>
  <cols>
    <col min="1" max="1" width="1.6640625" style="42" customWidth="1"/>
    <col min="2" max="2" width="0.6640625" style="20" customWidth="1"/>
    <col min="3" max="3" width="6.44140625" style="73" customWidth="1"/>
    <col min="4" max="4" width="59.33203125" style="74" bestFit="1" customWidth="1"/>
    <col min="5" max="5" width="0.33203125" style="34" customWidth="1"/>
    <col min="6" max="6" width="10.33203125" style="34" customWidth="1"/>
    <col min="7" max="12" width="7.6640625" style="34" customWidth="1"/>
    <col min="13" max="16384" width="8.88671875" style="42"/>
  </cols>
  <sheetData>
    <row r="1" spans="2:13" s="34" customFormat="1" ht="15" customHeight="1">
      <c r="B1" s="2" t="str">
        <f>Instructie!$B$1</f>
        <v>dPi (de Prospectieve informatie) Forecast 2018 en prognosejaren 2019-2023</v>
      </c>
      <c r="C1" s="35"/>
      <c r="M1" s="36"/>
    </row>
    <row r="2" spans="2:13" s="16" customFormat="1" ht="17.399999999999999">
      <c r="B2" s="31"/>
      <c r="D2" s="38"/>
      <c r="E2" s="134"/>
      <c r="F2" s="134"/>
      <c r="G2" s="134"/>
      <c r="H2" s="134"/>
      <c r="I2" s="35"/>
      <c r="J2" s="133"/>
      <c r="K2" s="1"/>
      <c r="L2" s="1"/>
    </row>
    <row r="3" spans="2:13" s="16" customFormat="1" ht="17.399999999999999">
      <c r="B3" s="31"/>
      <c r="D3" s="38"/>
      <c r="E3" s="134"/>
      <c r="F3" s="134"/>
      <c r="G3" s="134"/>
      <c r="H3" s="134"/>
      <c r="I3" s="35"/>
      <c r="J3" s="133"/>
      <c r="K3" s="1"/>
      <c r="L3" s="1"/>
    </row>
    <row r="4" spans="2:13" s="16" customFormat="1" ht="17.399999999999999">
      <c r="B4" s="31"/>
      <c r="D4" s="38"/>
      <c r="E4" s="134"/>
      <c r="F4" s="134"/>
      <c r="G4" s="134"/>
      <c r="H4" s="134"/>
      <c r="I4" s="35"/>
      <c r="J4" s="133"/>
      <c r="K4" s="1"/>
      <c r="L4" s="1"/>
    </row>
    <row r="5" spans="2:13" s="39" customFormat="1" ht="15.6">
      <c r="B5" s="18" t="s">
        <v>47</v>
      </c>
      <c r="C5" s="18"/>
      <c r="D5" s="139"/>
      <c r="E5" s="133"/>
      <c r="F5" s="35"/>
      <c r="G5" s="35"/>
      <c r="H5" s="35"/>
      <c r="I5" s="35"/>
      <c r="J5" s="133"/>
      <c r="K5" s="1"/>
      <c r="L5" s="1"/>
    </row>
    <row r="6" spans="2:13" s="39" customFormat="1" ht="15.6">
      <c r="B6" s="18"/>
      <c r="C6" s="18"/>
      <c r="D6" s="40"/>
      <c r="E6" s="35"/>
      <c r="F6" s="35"/>
      <c r="G6" s="35"/>
      <c r="H6" s="35"/>
      <c r="I6" s="35"/>
      <c r="J6" s="133"/>
      <c r="K6" s="1"/>
      <c r="L6" s="1"/>
    </row>
    <row r="7" spans="2:13" ht="12.75" customHeight="1">
      <c r="B7" s="124" t="s">
        <v>373</v>
      </c>
      <c r="C7" s="78"/>
      <c r="D7" s="45"/>
      <c r="E7" s="131"/>
      <c r="F7" s="131" t="s">
        <v>89</v>
      </c>
      <c r="G7" s="29" t="str">
        <f>+'3.1.2'!G7</f>
        <v>prognosejaren</v>
      </c>
      <c r="H7" s="30"/>
      <c r="I7" s="30"/>
      <c r="J7" s="30"/>
      <c r="K7" s="121"/>
      <c r="L7" s="143"/>
    </row>
    <row r="8" spans="2:13" ht="12.75" customHeight="1">
      <c r="B8" s="46"/>
      <c r="C8" s="125"/>
      <c r="D8" s="126"/>
      <c r="E8" s="132"/>
      <c r="F8" s="132" t="s">
        <v>92</v>
      </c>
      <c r="G8" s="29" t="str">
        <f>+'3.1.2'!G8</f>
        <v>eerste</v>
      </c>
      <c r="H8" s="29" t="str">
        <f>+'3.1.2'!H8</f>
        <v>tweede</v>
      </c>
      <c r="I8" s="29" t="str">
        <f>+'3.1.2'!I8</f>
        <v>derde</v>
      </c>
      <c r="J8" s="29" t="str">
        <f>+'3.1.2'!J8</f>
        <v>vierde</v>
      </c>
      <c r="K8" s="29" t="str">
        <f>+'3.1.2'!K8</f>
        <v>vijfde</v>
      </c>
      <c r="L8" s="178"/>
    </row>
    <row r="9" spans="2:13" ht="15.6">
      <c r="B9" s="47"/>
      <c r="C9" s="48" t="s">
        <v>198</v>
      </c>
      <c r="D9" s="49" t="s">
        <v>199</v>
      </c>
      <c r="E9" s="30"/>
      <c r="F9" s="30"/>
      <c r="G9" s="30"/>
      <c r="H9" s="30"/>
      <c r="I9" s="30"/>
      <c r="J9" s="30"/>
      <c r="K9" s="30"/>
      <c r="L9" s="1"/>
    </row>
    <row r="10" spans="2:13">
      <c r="B10" s="47"/>
      <c r="C10" s="48" t="s">
        <v>200</v>
      </c>
      <c r="D10" s="32" t="s">
        <v>201</v>
      </c>
      <c r="E10" s="30"/>
      <c r="F10" s="30"/>
      <c r="G10" s="30"/>
      <c r="H10" s="30"/>
      <c r="I10" s="30"/>
      <c r="J10" s="30"/>
      <c r="K10" s="137"/>
      <c r="L10" s="1"/>
    </row>
    <row r="11" spans="2:13">
      <c r="B11" s="47"/>
      <c r="C11" s="50" t="s">
        <v>9</v>
      </c>
      <c r="D11" s="51" t="s">
        <v>202</v>
      </c>
      <c r="E11" s="119"/>
      <c r="F11" s="239">
        <f>SUM(F12:F16)</f>
        <v>0</v>
      </c>
      <c r="G11" s="239">
        <f t="shared" ref="G11:K11" si="0">SUM(G12:G16)</f>
        <v>0</v>
      </c>
      <c r="H11" s="239">
        <f t="shared" si="0"/>
        <v>0</v>
      </c>
      <c r="I11" s="239">
        <f t="shared" si="0"/>
        <v>0</v>
      </c>
      <c r="J11" s="239">
        <f t="shared" si="0"/>
        <v>0</v>
      </c>
      <c r="K11" s="239">
        <f t="shared" si="0"/>
        <v>0</v>
      </c>
      <c r="L11" s="142"/>
    </row>
    <row r="12" spans="2:13">
      <c r="B12" s="52"/>
      <c r="C12" s="53" t="s">
        <v>203</v>
      </c>
      <c r="D12" s="54" t="s">
        <v>204</v>
      </c>
      <c r="E12" s="119"/>
      <c r="F12" s="240" t="s">
        <v>268</v>
      </c>
      <c r="G12" s="240" t="s">
        <v>268</v>
      </c>
      <c r="H12" s="240" t="s">
        <v>268</v>
      </c>
      <c r="I12" s="240" t="s">
        <v>268</v>
      </c>
      <c r="J12" s="240" t="s">
        <v>268</v>
      </c>
      <c r="K12" s="240" t="s">
        <v>268</v>
      </c>
      <c r="L12" s="142"/>
    </row>
    <row r="13" spans="2:13">
      <c r="B13" s="47"/>
      <c r="C13" s="50" t="s">
        <v>205</v>
      </c>
      <c r="D13" s="51" t="s">
        <v>206</v>
      </c>
      <c r="E13" s="140"/>
      <c r="F13" s="241"/>
      <c r="G13" s="241"/>
      <c r="H13" s="241"/>
      <c r="I13" s="241"/>
      <c r="J13" s="241"/>
      <c r="K13" s="242"/>
      <c r="L13" s="142"/>
    </row>
    <row r="14" spans="2:13">
      <c r="B14" s="52"/>
      <c r="C14" s="53" t="s">
        <v>207</v>
      </c>
      <c r="D14" s="54" t="s">
        <v>208</v>
      </c>
      <c r="E14" s="119"/>
      <c r="F14" s="240" t="s">
        <v>268</v>
      </c>
      <c r="G14" s="240" t="s">
        <v>268</v>
      </c>
      <c r="H14" s="240" t="s">
        <v>268</v>
      </c>
      <c r="I14" s="240" t="s">
        <v>268</v>
      </c>
      <c r="J14" s="240" t="s">
        <v>268</v>
      </c>
      <c r="K14" s="240" t="s">
        <v>268</v>
      </c>
      <c r="L14" s="142"/>
    </row>
    <row r="15" spans="2:13">
      <c r="B15" s="52"/>
      <c r="C15" s="53" t="s">
        <v>209</v>
      </c>
      <c r="D15" s="54" t="s">
        <v>210</v>
      </c>
      <c r="E15" s="119"/>
      <c r="F15" s="240" t="s">
        <v>268</v>
      </c>
      <c r="G15" s="240" t="s">
        <v>268</v>
      </c>
      <c r="H15" s="240" t="s">
        <v>268</v>
      </c>
      <c r="I15" s="240" t="s">
        <v>268</v>
      </c>
      <c r="J15" s="240" t="s">
        <v>268</v>
      </c>
      <c r="K15" s="240" t="s">
        <v>268</v>
      </c>
      <c r="L15" s="142"/>
    </row>
    <row r="16" spans="2:13">
      <c r="B16" s="47"/>
      <c r="C16" s="50" t="s">
        <v>211</v>
      </c>
      <c r="D16" s="51" t="s">
        <v>212</v>
      </c>
      <c r="E16" s="119"/>
      <c r="F16" s="241"/>
      <c r="G16" s="241"/>
      <c r="H16" s="241"/>
      <c r="I16" s="241"/>
      <c r="J16" s="241"/>
      <c r="K16" s="242"/>
      <c r="L16" s="142"/>
    </row>
    <row r="17" spans="2:12">
      <c r="B17" s="47"/>
      <c r="C17" s="50" t="s">
        <v>11</v>
      </c>
      <c r="D17" s="51" t="s">
        <v>213</v>
      </c>
      <c r="E17" s="119"/>
      <c r="F17" s="241"/>
      <c r="G17" s="241"/>
      <c r="H17" s="241"/>
      <c r="I17" s="241"/>
      <c r="J17" s="241"/>
      <c r="K17" s="241"/>
      <c r="L17" s="142"/>
    </row>
    <row r="18" spans="2:12">
      <c r="B18" s="47"/>
      <c r="C18" s="50" t="s">
        <v>214</v>
      </c>
      <c r="D18" s="51" t="s">
        <v>215</v>
      </c>
      <c r="E18" s="119"/>
      <c r="F18" s="241"/>
      <c r="G18" s="241"/>
      <c r="H18" s="241"/>
      <c r="I18" s="241"/>
      <c r="J18" s="241"/>
      <c r="K18" s="241"/>
      <c r="L18" s="142"/>
    </row>
    <row r="19" spans="2:12">
      <c r="B19" s="47"/>
      <c r="C19" s="50" t="s">
        <v>216</v>
      </c>
      <c r="D19" s="51" t="s">
        <v>217</v>
      </c>
      <c r="E19" s="119"/>
      <c r="F19" s="241"/>
      <c r="G19" s="241"/>
      <c r="H19" s="241"/>
      <c r="I19" s="241"/>
      <c r="J19" s="241"/>
      <c r="K19" s="241"/>
      <c r="L19" s="142"/>
    </row>
    <row r="20" spans="2:12">
      <c r="B20" s="47"/>
      <c r="C20" s="50" t="s">
        <v>218</v>
      </c>
      <c r="D20" s="182" t="s">
        <v>219</v>
      </c>
      <c r="E20" s="119"/>
      <c r="F20" s="239">
        <f t="shared" ref="F20:K20" si="1">SUMIF(F21:F22,"&gt;0",F21:F22)</f>
        <v>0</v>
      </c>
      <c r="G20" s="239">
        <f t="shared" si="1"/>
        <v>0</v>
      </c>
      <c r="H20" s="239">
        <f t="shared" si="1"/>
        <v>0</v>
      </c>
      <c r="I20" s="239">
        <f t="shared" si="1"/>
        <v>0</v>
      </c>
      <c r="J20" s="239">
        <f t="shared" si="1"/>
        <v>0</v>
      </c>
      <c r="K20" s="239">
        <f t="shared" si="1"/>
        <v>0</v>
      </c>
      <c r="L20" s="142"/>
    </row>
    <row r="21" spans="2:12">
      <c r="B21" s="47"/>
      <c r="C21" s="50" t="s">
        <v>220</v>
      </c>
      <c r="D21" s="51" t="s">
        <v>221</v>
      </c>
      <c r="E21" s="119"/>
      <c r="F21" s="241"/>
      <c r="G21" s="241"/>
      <c r="H21" s="241"/>
      <c r="I21" s="241"/>
      <c r="J21" s="241"/>
      <c r="K21" s="241"/>
      <c r="L21" s="142"/>
    </row>
    <row r="22" spans="2:12" s="55" customFormat="1">
      <c r="B22" s="47"/>
      <c r="C22" s="50" t="s">
        <v>222</v>
      </c>
      <c r="D22" s="51" t="s">
        <v>223</v>
      </c>
      <c r="E22" s="119"/>
      <c r="F22" s="241"/>
      <c r="G22" s="241"/>
      <c r="H22" s="241"/>
      <c r="I22" s="241"/>
      <c r="J22" s="241"/>
      <c r="K22" s="242"/>
      <c r="L22" s="142"/>
    </row>
    <row r="23" spans="2:12">
      <c r="B23" s="47"/>
      <c r="C23" s="50" t="s">
        <v>200</v>
      </c>
      <c r="D23" s="56" t="s">
        <v>224</v>
      </c>
      <c r="E23" s="138"/>
      <c r="F23" s="243">
        <f>F11+SUMIF(F17:F20,"&gt;0",F17:F20)</f>
        <v>0</v>
      </c>
      <c r="G23" s="243">
        <f t="shared" ref="G23:K23" si="2">G11+SUMIF(G17:G20,"&gt;0",G17:G20)</f>
        <v>0</v>
      </c>
      <c r="H23" s="243">
        <f t="shared" si="2"/>
        <v>0</v>
      </c>
      <c r="I23" s="243">
        <f t="shared" si="2"/>
        <v>0</v>
      </c>
      <c r="J23" s="243">
        <f t="shared" si="2"/>
        <v>0</v>
      </c>
      <c r="K23" s="243">
        <f t="shared" si="2"/>
        <v>0</v>
      </c>
      <c r="L23" s="179"/>
    </row>
    <row r="24" spans="2:12">
      <c r="B24" s="47"/>
      <c r="C24" s="48" t="s">
        <v>200</v>
      </c>
      <c r="D24" s="32" t="s">
        <v>225</v>
      </c>
      <c r="E24" s="30"/>
      <c r="F24" s="244"/>
      <c r="G24" s="244"/>
      <c r="H24" s="244"/>
      <c r="I24" s="244"/>
      <c r="J24" s="244"/>
      <c r="K24" s="244"/>
      <c r="L24" s="1"/>
    </row>
    <row r="25" spans="2:12">
      <c r="B25" s="47"/>
      <c r="C25" s="50" t="s">
        <v>226</v>
      </c>
      <c r="D25" s="51" t="s">
        <v>227</v>
      </c>
      <c r="E25" s="119"/>
      <c r="F25" s="241"/>
      <c r="G25" s="241"/>
      <c r="H25" s="241"/>
      <c r="I25" s="241"/>
      <c r="J25" s="241"/>
      <c r="K25" s="241"/>
      <c r="L25" s="142"/>
    </row>
    <row r="26" spans="2:12" s="55" customFormat="1">
      <c r="B26" s="47"/>
      <c r="C26" s="50" t="s">
        <v>228</v>
      </c>
      <c r="D26" s="182" t="s">
        <v>229</v>
      </c>
      <c r="E26" s="119"/>
      <c r="F26" s="241"/>
      <c r="G26" s="241"/>
      <c r="H26" s="241"/>
      <c r="I26" s="241"/>
      <c r="J26" s="241"/>
      <c r="K26" s="245"/>
      <c r="L26" s="142"/>
    </row>
    <row r="27" spans="2:12">
      <c r="B27" s="47"/>
      <c r="C27" s="50" t="s">
        <v>230</v>
      </c>
      <c r="D27" s="51" t="s">
        <v>231</v>
      </c>
      <c r="E27" s="119"/>
      <c r="F27" s="241"/>
      <c r="G27" s="241"/>
      <c r="H27" s="241"/>
      <c r="I27" s="241"/>
      <c r="J27" s="241"/>
      <c r="K27" s="241"/>
      <c r="L27" s="142"/>
    </row>
    <row r="28" spans="2:12">
      <c r="B28" s="47"/>
      <c r="C28" s="50" t="s">
        <v>232</v>
      </c>
      <c r="D28" s="51" t="s">
        <v>233</v>
      </c>
      <c r="E28" s="119"/>
      <c r="F28" s="241"/>
      <c r="G28" s="241"/>
      <c r="H28" s="241"/>
      <c r="I28" s="241"/>
      <c r="J28" s="241"/>
      <c r="K28" s="241"/>
      <c r="L28" s="142"/>
    </row>
    <row r="29" spans="2:12">
      <c r="B29" s="47"/>
      <c r="C29" s="50" t="s">
        <v>234</v>
      </c>
      <c r="D29" s="182" t="s">
        <v>235</v>
      </c>
      <c r="E29" s="119"/>
      <c r="F29" s="239">
        <f>SUM(F30:F31)</f>
        <v>0</v>
      </c>
      <c r="G29" s="239">
        <f t="shared" ref="G29:K29" si="3">SUM(G30:G31)</f>
        <v>0</v>
      </c>
      <c r="H29" s="239">
        <f t="shared" si="3"/>
        <v>0</v>
      </c>
      <c r="I29" s="239">
        <f t="shared" si="3"/>
        <v>0</v>
      </c>
      <c r="J29" s="239">
        <f t="shared" si="3"/>
        <v>0</v>
      </c>
      <c r="K29" s="239">
        <f t="shared" si="3"/>
        <v>0</v>
      </c>
      <c r="L29" s="142"/>
    </row>
    <row r="30" spans="2:12">
      <c r="B30" s="47"/>
      <c r="C30" s="50" t="s">
        <v>236</v>
      </c>
      <c r="D30" s="51" t="s">
        <v>237</v>
      </c>
      <c r="E30" s="119"/>
      <c r="F30" s="241"/>
      <c r="G30" s="241"/>
      <c r="H30" s="241"/>
      <c r="I30" s="241"/>
      <c r="J30" s="241"/>
      <c r="K30" s="241"/>
      <c r="L30" s="142"/>
    </row>
    <row r="31" spans="2:12">
      <c r="B31" s="47"/>
      <c r="C31" s="50" t="s">
        <v>238</v>
      </c>
      <c r="D31" s="51" t="s">
        <v>239</v>
      </c>
      <c r="E31" s="119"/>
      <c r="F31" s="241"/>
      <c r="G31" s="241"/>
      <c r="H31" s="241"/>
      <c r="I31" s="241"/>
      <c r="J31" s="241"/>
      <c r="K31" s="241"/>
      <c r="L31" s="142"/>
    </row>
    <row r="32" spans="2:12">
      <c r="B32" s="47"/>
      <c r="C32" s="50" t="s">
        <v>240</v>
      </c>
      <c r="D32" s="19" t="s">
        <v>241</v>
      </c>
      <c r="E32" s="119"/>
      <c r="F32" s="241"/>
      <c r="G32" s="241"/>
      <c r="H32" s="241"/>
      <c r="I32" s="241"/>
      <c r="J32" s="241"/>
      <c r="K32" s="241"/>
      <c r="L32" s="142"/>
    </row>
    <row r="33" spans="1:12">
      <c r="B33" s="47"/>
      <c r="C33" s="50" t="s">
        <v>242</v>
      </c>
      <c r="D33" s="19" t="s">
        <v>243</v>
      </c>
      <c r="E33" s="119"/>
      <c r="F33" s="241"/>
      <c r="G33" s="241"/>
      <c r="H33" s="241"/>
      <c r="I33" s="241"/>
      <c r="J33" s="241"/>
      <c r="K33" s="241"/>
      <c r="L33" s="142"/>
    </row>
    <row r="34" spans="1:12">
      <c r="B34" s="47"/>
      <c r="C34" s="50" t="s">
        <v>244</v>
      </c>
      <c r="D34" s="57" t="s">
        <v>245</v>
      </c>
      <c r="E34" s="119"/>
      <c r="F34" s="241"/>
      <c r="G34" s="241"/>
      <c r="H34" s="241"/>
      <c r="I34" s="241"/>
      <c r="J34" s="241"/>
      <c r="K34" s="241"/>
      <c r="L34" s="142"/>
    </row>
    <row r="35" spans="1:12">
      <c r="B35" s="47"/>
      <c r="C35" s="50" t="s">
        <v>246</v>
      </c>
      <c r="D35" s="51" t="s">
        <v>247</v>
      </c>
      <c r="E35" s="119"/>
      <c r="F35" s="241"/>
      <c r="G35" s="241"/>
      <c r="H35" s="241"/>
      <c r="I35" s="241"/>
      <c r="J35" s="241"/>
      <c r="K35" s="241"/>
      <c r="L35" s="142"/>
    </row>
    <row r="36" spans="1:12" s="55" customFormat="1">
      <c r="B36" s="47"/>
      <c r="C36" s="58" t="s">
        <v>200</v>
      </c>
      <c r="D36" s="56" t="s">
        <v>248</v>
      </c>
      <c r="E36" s="138"/>
      <c r="F36" s="243">
        <f>SUM(F25:F29,F32:F35)</f>
        <v>0</v>
      </c>
      <c r="G36" s="243">
        <f t="shared" ref="G36:K36" si="4">SUM(G25:G29,G32:G35)</f>
        <v>0</v>
      </c>
      <c r="H36" s="243">
        <f t="shared" si="4"/>
        <v>0</v>
      </c>
      <c r="I36" s="243">
        <f t="shared" si="4"/>
        <v>0</v>
      </c>
      <c r="J36" s="243">
        <f t="shared" si="4"/>
        <v>0</v>
      </c>
      <c r="K36" s="243">
        <f t="shared" si="4"/>
        <v>0</v>
      </c>
      <c r="L36" s="179"/>
    </row>
    <row r="37" spans="1:12">
      <c r="B37" s="47"/>
      <c r="C37" s="48" t="s">
        <v>200</v>
      </c>
      <c r="D37" s="186" t="s">
        <v>249</v>
      </c>
      <c r="E37" s="123"/>
      <c r="F37" s="246">
        <f>+F23-F36</f>
        <v>0</v>
      </c>
      <c r="G37" s="246">
        <f t="shared" ref="G37:K37" si="5">+G23-G36</f>
        <v>0</v>
      </c>
      <c r="H37" s="246">
        <f t="shared" si="5"/>
        <v>0</v>
      </c>
      <c r="I37" s="246">
        <f t="shared" si="5"/>
        <v>0</v>
      </c>
      <c r="J37" s="246">
        <f t="shared" si="5"/>
        <v>0</v>
      </c>
      <c r="K37" s="246">
        <f t="shared" si="5"/>
        <v>0</v>
      </c>
      <c r="L37" s="178"/>
    </row>
    <row r="38" spans="1:12" ht="15.6">
      <c r="B38" s="47"/>
      <c r="C38" s="48" t="s">
        <v>250</v>
      </c>
      <c r="D38" s="189" t="s">
        <v>251</v>
      </c>
      <c r="E38" s="29"/>
      <c r="F38" s="247"/>
      <c r="G38" s="247"/>
      <c r="H38" s="247"/>
      <c r="I38" s="247"/>
      <c r="J38" s="247"/>
      <c r="K38" s="248"/>
      <c r="L38" s="1"/>
    </row>
    <row r="39" spans="1:12">
      <c r="B39" s="47"/>
      <c r="C39" s="48" t="s">
        <v>200</v>
      </c>
      <c r="D39" s="59" t="s">
        <v>368</v>
      </c>
      <c r="E39" s="29"/>
      <c r="F39" s="247"/>
      <c r="G39" s="247"/>
      <c r="H39" s="247"/>
      <c r="I39" s="247"/>
      <c r="J39" s="247"/>
      <c r="K39" s="248"/>
      <c r="L39" s="1"/>
    </row>
    <row r="40" spans="1:12" ht="12.75" customHeight="1">
      <c r="B40" s="52"/>
      <c r="C40" s="53" t="s">
        <v>253</v>
      </c>
      <c r="D40" s="54" t="s">
        <v>254</v>
      </c>
      <c r="E40" s="119"/>
      <c r="F40" s="240" t="s">
        <v>268</v>
      </c>
      <c r="G40" s="240" t="s">
        <v>268</v>
      </c>
      <c r="H40" s="240" t="s">
        <v>268</v>
      </c>
      <c r="I40" s="240" t="s">
        <v>268</v>
      </c>
      <c r="J40" s="240" t="s">
        <v>268</v>
      </c>
      <c r="K40" s="240" t="s">
        <v>268</v>
      </c>
      <c r="L40" s="142"/>
    </row>
    <row r="41" spans="1:12">
      <c r="B41" s="47"/>
      <c r="C41" s="50" t="s">
        <v>255</v>
      </c>
      <c r="D41" s="51" t="s">
        <v>254</v>
      </c>
      <c r="E41" s="119"/>
      <c r="F41" s="241"/>
      <c r="G41" s="241"/>
      <c r="H41" s="241"/>
      <c r="I41" s="241"/>
      <c r="J41" s="241"/>
      <c r="K41" s="241"/>
      <c r="L41" s="142"/>
    </row>
    <row r="42" spans="1:12">
      <c r="B42" s="52"/>
      <c r="C42" s="53" t="s">
        <v>256</v>
      </c>
      <c r="D42" s="54" t="s">
        <v>257</v>
      </c>
      <c r="E42" s="119"/>
      <c r="F42" s="240"/>
      <c r="G42" s="240"/>
      <c r="H42" s="240"/>
      <c r="I42" s="240"/>
      <c r="J42" s="240"/>
      <c r="K42" s="240"/>
      <c r="L42" s="142"/>
    </row>
    <row r="43" spans="1:12">
      <c r="B43" s="47"/>
      <c r="C43" s="50" t="s">
        <v>258</v>
      </c>
      <c r="D43" s="51" t="s">
        <v>257</v>
      </c>
      <c r="E43" s="119"/>
      <c r="F43" s="241"/>
      <c r="G43" s="241"/>
      <c r="H43" s="241"/>
      <c r="I43" s="241"/>
      <c r="J43" s="241"/>
      <c r="K43" s="241"/>
      <c r="L43" s="142"/>
    </row>
    <row r="44" spans="1:12">
      <c r="B44" s="52"/>
      <c r="C44" s="53" t="s">
        <v>259</v>
      </c>
      <c r="D44" s="54" t="s">
        <v>260</v>
      </c>
      <c r="E44" s="119"/>
      <c r="F44" s="240"/>
      <c r="G44" s="240"/>
      <c r="H44" s="240"/>
      <c r="I44" s="240"/>
      <c r="J44" s="240"/>
      <c r="K44" s="249"/>
      <c r="L44" s="142"/>
    </row>
    <row r="45" spans="1:12">
      <c r="B45" s="47"/>
      <c r="C45" s="50" t="s">
        <v>261</v>
      </c>
      <c r="D45" s="51" t="s">
        <v>260</v>
      </c>
      <c r="E45" s="119"/>
      <c r="F45" s="241"/>
      <c r="G45" s="241"/>
      <c r="H45" s="241"/>
      <c r="I45" s="241"/>
      <c r="J45" s="241"/>
      <c r="K45" s="241"/>
      <c r="L45" s="142"/>
    </row>
    <row r="46" spans="1:12">
      <c r="A46" s="55"/>
      <c r="B46" s="52"/>
      <c r="C46" s="53" t="s">
        <v>262</v>
      </c>
      <c r="D46" s="54" t="s">
        <v>263</v>
      </c>
      <c r="E46" s="119"/>
      <c r="F46" s="240"/>
      <c r="G46" s="240"/>
      <c r="H46" s="240"/>
      <c r="I46" s="240"/>
      <c r="J46" s="240"/>
      <c r="K46" s="240"/>
      <c r="L46" s="142"/>
    </row>
    <row r="47" spans="1:12">
      <c r="B47" s="47"/>
      <c r="C47" s="50" t="s">
        <v>264</v>
      </c>
      <c r="D47" s="51" t="s">
        <v>263</v>
      </c>
      <c r="E47" s="119"/>
      <c r="F47" s="241"/>
      <c r="G47" s="241"/>
      <c r="H47" s="241"/>
      <c r="I47" s="241"/>
      <c r="J47" s="241"/>
      <c r="K47" s="241"/>
      <c r="L47" s="142"/>
    </row>
    <row r="48" spans="1:12">
      <c r="A48" s="55"/>
      <c r="B48" s="52"/>
      <c r="C48" s="53" t="s">
        <v>265</v>
      </c>
      <c r="D48" s="54" t="s">
        <v>266</v>
      </c>
      <c r="E48" s="119"/>
      <c r="F48" s="240"/>
      <c r="G48" s="240"/>
      <c r="H48" s="240"/>
      <c r="I48" s="240"/>
      <c r="J48" s="240"/>
      <c r="K48" s="240"/>
      <c r="L48" s="142"/>
    </row>
    <row r="49" spans="1:16373">
      <c r="B49" s="47"/>
      <c r="C49" s="50" t="s">
        <v>267</v>
      </c>
      <c r="D49" s="51" t="s">
        <v>266</v>
      </c>
      <c r="E49" s="119"/>
      <c r="F49" s="241"/>
      <c r="G49" s="241"/>
      <c r="H49" s="241"/>
      <c r="I49" s="241"/>
      <c r="J49" s="241"/>
      <c r="K49" s="241"/>
      <c r="L49" s="142"/>
    </row>
    <row r="50" spans="1:16373">
      <c r="B50" s="47"/>
      <c r="C50" s="50" t="s">
        <v>200</v>
      </c>
      <c r="D50" s="183" t="s">
        <v>269</v>
      </c>
      <c r="E50" s="138"/>
      <c r="F50" s="250">
        <f t="shared" ref="F50:K50" si="6">SUM(F40:F49)</f>
        <v>0</v>
      </c>
      <c r="G50" s="250">
        <f t="shared" si="6"/>
        <v>0</v>
      </c>
      <c r="H50" s="250">
        <f t="shared" si="6"/>
        <v>0</v>
      </c>
      <c r="I50" s="250">
        <f t="shared" si="6"/>
        <v>0</v>
      </c>
      <c r="J50" s="250">
        <f t="shared" si="6"/>
        <v>0</v>
      </c>
      <c r="K50" s="250">
        <f t="shared" si="6"/>
        <v>0</v>
      </c>
      <c r="L50" s="179"/>
    </row>
    <row r="51" spans="1:16373" s="55" customFormat="1">
      <c r="A51" s="42"/>
      <c r="B51" s="47"/>
      <c r="C51" s="48" t="s">
        <v>200</v>
      </c>
      <c r="D51" s="60" t="s">
        <v>369</v>
      </c>
      <c r="E51" s="30"/>
      <c r="F51" s="247"/>
      <c r="G51" s="247"/>
      <c r="H51" s="247"/>
      <c r="I51" s="247"/>
      <c r="J51" s="247"/>
      <c r="K51" s="244"/>
      <c r="L51" s="1"/>
    </row>
    <row r="52" spans="1:16373" ht="12.75" customHeight="1">
      <c r="B52" s="52"/>
      <c r="C52" s="53" t="s">
        <v>271</v>
      </c>
      <c r="D52" s="54" t="s">
        <v>272</v>
      </c>
      <c r="E52" s="119"/>
      <c r="F52" s="240" t="s">
        <v>268</v>
      </c>
      <c r="G52" s="240" t="s">
        <v>268</v>
      </c>
      <c r="H52" s="240" t="s">
        <v>268</v>
      </c>
      <c r="I52" s="240" t="s">
        <v>268</v>
      </c>
      <c r="J52" s="240" t="s">
        <v>268</v>
      </c>
      <c r="K52" s="240" t="s">
        <v>268</v>
      </c>
      <c r="L52" s="142"/>
    </row>
    <row r="53" spans="1:16373" s="55" customFormat="1">
      <c r="A53" s="42"/>
      <c r="B53" s="47"/>
      <c r="C53" s="50" t="s">
        <v>273</v>
      </c>
      <c r="D53" s="51" t="s">
        <v>272</v>
      </c>
      <c r="E53" s="119"/>
      <c r="F53" s="241"/>
      <c r="G53" s="241"/>
      <c r="H53" s="241"/>
      <c r="I53" s="241"/>
      <c r="J53" s="241"/>
      <c r="K53" s="241"/>
      <c r="L53" s="142"/>
    </row>
    <row r="54" spans="1:16373" s="55" customFormat="1">
      <c r="A54" s="42"/>
      <c r="B54" s="52"/>
      <c r="C54" s="53" t="s">
        <v>274</v>
      </c>
      <c r="D54" s="54" t="s">
        <v>275</v>
      </c>
      <c r="E54" s="119"/>
      <c r="F54" s="240"/>
      <c r="G54" s="240"/>
      <c r="H54" s="240"/>
      <c r="I54" s="240"/>
      <c r="J54" s="240"/>
      <c r="K54" s="240"/>
      <c r="L54" s="142"/>
      <c r="M54" s="75"/>
      <c r="N54" s="75"/>
      <c r="O54" s="75"/>
      <c r="P54" s="75"/>
      <c r="Q54" s="75"/>
      <c r="R54" s="75"/>
      <c r="S54" s="75"/>
      <c r="T54" s="75"/>
      <c r="U54" s="75"/>
      <c r="V54" s="75"/>
      <c r="W54" s="79"/>
      <c r="X54" s="41"/>
      <c r="Y54" s="80"/>
      <c r="Z54" s="75"/>
      <c r="AA54" s="75"/>
      <c r="AB54" s="75"/>
      <c r="AC54" s="75"/>
      <c r="AD54" s="75"/>
      <c r="AE54" s="75"/>
      <c r="AF54" s="75"/>
      <c r="AG54" s="75"/>
      <c r="AH54" s="75"/>
      <c r="AI54" s="75"/>
      <c r="AJ54" s="75"/>
      <c r="AK54" s="75"/>
      <c r="AL54" s="79"/>
      <c r="AM54" s="41"/>
      <c r="AN54" s="80"/>
      <c r="AO54" s="75"/>
      <c r="AP54" s="75"/>
      <c r="AQ54" s="75"/>
      <c r="AR54" s="75"/>
      <c r="AS54" s="75"/>
      <c r="AT54" s="75"/>
      <c r="AU54" s="75"/>
      <c r="AV54" s="75"/>
      <c r="AW54" s="75"/>
      <c r="AX54" s="75"/>
      <c r="AY54" s="75"/>
      <c r="AZ54" s="75"/>
      <c r="BA54" s="79"/>
      <c r="BB54" s="41"/>
      <c r="BC54" s="80"/>
      <c r="BD54" s="75"/>
      <c r="BE54" s="75"/>
      <c r="BF54" s="75"/>
      <c r="BG54" s="75"/>
      <c r="BH54" s="75"/>
      <c r="BI54" s="75"/>
      <c r="BJ54" s="75"/>
      <c r="BK54" s="75"/>
      <c r="BL54" s="75"/>
      <c r="BM54" s="75"/>
      <c r="BN54" s="75"/>
      <c r="BO54" s="75"/>
      <c r="BP54" s="79"/>
      <c r="BQ54" s="41"/>
      <c r="BR54" s="80"/>
      <c r="BS54" s="75"/>
      <c r="BT54" s="75"/>
      <c r="BU54" s="75"/>
      <c r="BV54" s="75"/>
      <c r="BW54" s="75"/>
      <c r="BX54" s="75"/>
      <c r="BY54" s="75"/>
      <c r="BZ54" s="75"/>
      <c r="CA54" s="75"/>
      <c r="CB54" s="75"/>
      <c r="CC54" s="75"/>
      <c r="CD54" s="75"/>
      <c r="CE54" s="79"/>
      <c r="CF54" s="41"/>
      <c r="CG54" s="80"/>
      <c r="CH54" s="75"/>
      <c r="CI54" s="75"/>
      <c r="CJ54" s="75"/>
      <c r="CK54" s="75"/>
      <c r="CL54" s="75"/>
      <c r="CM54" s="75"/>
      <c r="CN54" s="75"/>
      <c r="CO54" s="75"/>
      <c r="CP54" s="75"/>
      <c r="CQ54" s="75"/>
      <c r="CR54" s="75"/>
      <c r="CS54" s="75"/>
      <c r="CT54" s="79"/>
      <c r="CU54" s="41"/>
      <c r="CV54" s="80"/>
      <c r="CW54" s="75"/>
      <c r="CX54" s="75"/>
      <c r="CY54" s="75"/>
      <c r="CZ54" s="75"/>
      <c r="DA54" s="75"/>
      <c r="DB54" s="75"/>
      <c r="DC54" s="75"/>
      <c r="DD54" s="75"/>
      <c r="DE54" s="75"/>
      <c r="DF54" s="75"/>
      <c r="DG54" s="75"/>
      <c r="DH54" s="75"/>
      <c r="DI54" s="79"/>
      <c r="DJ54" s="41"/>
      <c r="DK54" s="80"/>
      <c r="DL54" s="75"/>
      <c r="DM54" s="75"/>
      <c r="DN54" s="75"/>
      <c r="DO54" s="75"/>
      <c r="DP54" s="75"/>
      <c r="DQ54" s="75"/>
      <c r="DR54" s="75"/>
      <c r="DS54" s="75"/>
      <c r="DT54" s="75"/>
      <c r="DU54" s="75"/>
      <c r="DV54" s="75"/>
      <c r="DW54" s="75"/>
      <c r="DX54" s="79"/>
      <c r="DY54" s="41"/>
      <c r="DZ54" s="80"/>
      <c r="EA54" s="75"/>
      <c r="EB54" s="75"/>
      <c r="EC54" s="75"/>
      <c r="ED54" s="75"/>
      <c r="EE54" s="75"/>
      <c r="EF54" s="75"/>
      <c r="EG54" s="75"/>
      <c r="EH54" s="75"/>
      <c r="EI54" s="75"/>
      <c r="EJ54" s="75"/>
      <c r="EK54" s="75"/>
      <c r="EL54" s="75"/>
      <c r="EM54" s="79"/>
      <c r="EN54" s="41"/>
      <c r="EO54" s="80"/>
      <c r="EP54" s="75"/>
      <c r="EQ54" s="75"/>
      <c r="ER54" s="75"/>
      <c r="ES54" s="75"/>
      <c r="ET54" s="75"/>
      <c r="EU54" s="75"/>
      <c r="EV54" s="75"/>
      <c r="EW54" s="75"/>
      <c r="EX54" s="75"/>
      <c r="EY54" s="75"/>
      <c r="EZ54" s="75"/>
      <c r="FA54" s="75"/>
      <c r="FB54" s="79"/>
      <c r="FC54" s="41"/>
      <c r="FD54" s="80"/>
      <c r="FE54" s="75"/>
      <c r="FF54" s="75"/>
      <c r="FG54" s="75"/>
      <c r="FH54" s="75"/>
      <c r="FI54" s="75"/>
      <c r="FJ54" s="75"/>
      <c r="FK54" s="75"/>
      <c r="FL54" s="75"/>
      <c r="FM54" s="75"/>
      <c r="FN54" s="75"/>
      <c r="FO54" s="75"/>
      <c r="FP54" s="75"/>
      <c r="FQ54" s="79"/>
      <c r="FR54" s="41"/>
      <c r="FS54" s="80"/>
      <c r="FT54" s="75"/>
      <c r="FU54" s="75"/>
      <c r="FV54" s="75"/>
      <c r="FW54" s="75"/>
      <c r="FX54" s="75"/>
      <c r="FY54" s="75"/>
      <c r="FZ54" s="75"/>
      <c r="GA54" s="75"/>
      <c r="GB54" s="75"/>
      <c r="GC54" s="75"/>
      <c r="GD54" s="75"/>
      <c r="GE54" s="75"/>
      <c r="GF54" s="79"/>
      <c r="GG54" s="41"/>
      <c r="GH54" s="80"/>
      <c r="GI54" s="75"/>
      <c r="GJ54" s="75"/>
      <c r="GK54" s="75"/>
      <c r="GL54" s="75"/>
      <c r="GM54" s="75"/>
      <c r="GN54" s="75"/>
      <c r="GO54" s="75"/>
      <c r="GP54" s="75"/>
      <c r="GQ54" s="75"/>
      <c r="GR54" s="75"/>
      <c r="GS54" s="75"/>
      <c r="GT54" s="75"/>
      <c r="GU54" s="79"/>
      <c r="GV54" s="41"/>
      <c r="GW54" s="80"/>
      <c r="GX54" s="75"/>
      <c r="GY54" s="75"/>
      <c r="GZ54" s="75"/>
      <c r="HA54" s="75"/>
      <c r="HB54" s="75"/>
      <c r="HC54" s="75"/>
      <c r="HD54" s="75"/>
      <c r="HE54" s="75"/>
      <c r="HF54" s="75"/>
      <c r="HG54" s="75"/>
      <c r="HH54" s="75"/>
      <c r="HI54" s="75"/>
      <c r="HJ54" s="79"/>
      <c r="HK54" s="41"/>
      <c r="HL54" s="80"/>
      <c r="HM54" s="75"/>
      <c r="HN54" s="75"/>
      <c r="HO54" s="75"/>
      <c r="HP54" s="75"/>
      <c r="HQ54" s="75"/>
      <c r="HR54" s="75"/>
      <c r="HS54" s="75"/>
      <c r="HT54" s="75"/>
      <c r="HU54" s="75"/>
      <c r="HV54" s="75"/>
      <c r="HW54" s="75"/>
      <c r="HX54" s="75"/>
      <c r="HY54" s="79"/>
      <c r="HZ54" s="41"/>
      <c r="IA54" s="80"/>
      <c r="IB54" s="75"/>
      <c r="IC54" s="75"/>
      <c r="ID54" s="75"/>
      <c r="IE54" s="75"/>
      <c r="IF54" s="75"/>
      <c r="IG54" s="75"/>
      <c r="IH54" s="75"/>
      <c r="II54" s="75"/>
      <c r="IJ54" s="75"/>
      <c r="IK54" s="75"/>
      <c r="IL54" s="75"/>
      <c r="IM54" s="75"/>
      <c r="IN54" s="79"/>
      <c r="IO54" s="41"/>
      <c r="IP54" s="80"/>
      <c r="IQ54" s="75"/>
      <c r="IR54" s="75"/>
      <c r="IS54" s="75"/>
      <c r="IT54" s="75"/>
      <c r="IU54" s="75"/>
      <c r="IV54" s="75"/>
      <c r="IW54" s="75"/>
      <c r="IX54" s="75"/>
      <c r="IY54" s="75"/>
      <c r="IZ54" s="75"/>
      <c r="JA54" s="75"/>
      <c r="JB54" s="75"/>
      <c r="JC54" s="79"/>
      <c r="JD54" s="41"/>
      <c r="JE54" s="80"/>
      <c r="JF54" s="75"/>
      <c r="JG54" s="75"/>
      <c r="JH54" s="75"/>
      <c r="JI54" s="75"/>
      <c r="JJ54" s="75"/>
      <c r="JK54" s="75"/>
      <c r="JL54" s="75"/>
      <c r="JM54" s="75"/>
      <c r="JN54" s="75"/>
      <c r="JO54" s="75"/>
      <c r="JP54" s="75"/>
      <c r="JQ54" s="75"/>
      <c r="JR54" s="79"/>
      <c r="JS54" s="41"/>
      <c r="JT54" s="80"/>
      <c r="JU54" s="75"/>
      <c r="JV54" s="75"/>
      <c r="JW54" s="75"/>
      <c r="JX54" s="75"/>
      <c r="JY54" s="75"/>
      <c r="JZ54" s="75"/>
      <c r="KA54" s="75"/>
      <c r="KB54" s="75"/>
      <c r="KC54" s="75"/>
      <c r="KD54" s="75"/>
      <c r="KE54" s="75"/>
      <c r="KF54" s="75"/>
      <c r="KG54" s="79"/>
      <c r="KH54" s="41"/>
      <c r="KI54" s="80"/>
      <c r="KJ54" s="75"/>
      <c r="KK54" s="75"/>
      <c r="KL54" s="75"/>
      <c r="KM54" s="75"/>
      <c r="KN54" s="75"/>
      <c r="KO54" s="75"/>
      <c r="KP54" s="75"/>
      <c r="KQ54" s="75"/>
      <c r="KR54" s="75"/>
      <c r="KS54" s="75"/>
      <c r="KT54" s="75"/>
      <c r="KU54" s="75"/>
      <c r="KV54" s="79"/>
      <c r="KW54" s="41"/>
      <c r="KX54" s="80"/>
      <c r="KY54" s="75"/>
      <c r="KZ54" s="75"/>
      <c r="LA54" s="75"/>
      <c r="LB54" s="75"/>
      <c r="LC54" s="75"/>
      <c r="LD54" s="75"/>
      <c r="LE54" s="75"/>
      <c r="LF54" s="75"/>
      <c r="LG54" s="75"/>
      <c r="LH54" s="75"/>
      <c r="LI54" s="75"/>
      <c r="LJ54" s="75"/>
      <c r="LK54" s="79"/>
      <c r="LL54" s="41"/>
      <c r="LM54" s="80"/>
      <c r="LN54" s="75"/>
      <c r="LO54" s="75"/>
      <c r="LP54" s="75"/>
      <c r="LQ54" s="75"/>
      <c r="LR54" s="75"/>
      <c r="LS54" s="75"/>
      <c r="LT54" s="75"/>
      <c r="LU54" s="75"/>
      <c r="LV54" s="75"/>
      <c r="LW54" s="75"/>
      <c r="LX54" s="75"/>
      <c r="LY54" s="75"/>
      <c r="LZ54" s="79"/>
      <c r="MA54" s="41"/>
      <c r="MB54" s="80"/>
      <c r="MC54" s="75"/>
      <c r="MD54" s="75"/>
      <c r="ME54" s="75"/>
      <c r="MF54" s="75"/>
      <c r="MG54" s="75"/>
      <c r="MH54" s="75"/>
      <c r="MI54" s="75"/>
      <c r="MJ54" s="75"/>
      <c r="MK54" s="75"/>
      <c r="ML54" s="75"/>
      <c r="MM54" s="75"/>
      <c r="MN54" s="75"/>
      <c r="MO54" s="79"/>
      <c r="MP54" s="41"/>
      <c r="MQ54" s="80"/>
      <c r="MR54" s="75"/>
      <c r="MS54" s="75"/>
      <c r="MT54" s="75"/>
      <c r="MU54" s="75"/>
      <c r="MV54" s="75"/>
      <c r="MW54" s="75"/>
      <c r="MX54" s="75"/>
      <c r="MY54" s="75"/>
      <c r="MZ54" s="75"/>
      <c r="NA54" s="75"/>
      <c r="NB54" s="75"/>
      <c r="NC54" s="75"/>
      <c r="ND54" s="79"/>
      <c r="NE54" s="41"/>
      <c r="NF54" s="80"/>
      <c r="NG54" s="75"/>
      <c r="NH54" s="75"/>
      <c r="NI54" s="75"/>
      <c r="NJ54" s="75"/>
      <c r="NK54" s="75"/>
      <c r="NL54" s="75"/>
      <c r="NM54" s="75"/>
      <c r="NN54" s="75"/>
      <c r="NO54" s="75"/>
      <c r="NP54" s="75"/>
      <c r="NQ54" s="75"/>
      <c r="NR54" s="75"/>
      <c r="NS54" s="79"/>
      <c r="NT54" s="41"/>
      <c r="NU54" s="80"/>
      <c r="NV54" s="75"/>
      <c r="NW54" s="75"/>
      <c r="NX54" s="75"/>
      <c r="NY54" s="75"/>
      <c r="NZ54" s="75"/>
      <c r="OA54" s="75"/>
      <c r="OB54" s="75"/>
      <c r="OC54" s="75"/>
      <c r="OD54" s="75"/>
      <c r="OE54" s="75"/>
      <c r="OF54" s="75"/>
      <c r="OG54" s="75"/>
      <c r="OH54" s="79"/>
      <c r="OI54" s="41"/>
      <c r="OJ54" s="80"/>
      <c r="OK54" s="75"/>
      <c r="OL54" s="75"/>
      <c r="OM54" s="75"/>
      <c r="ON54" s="75"/>
      <c r="OO54" s="75"/>
      <c r="OP54" s="75"/>
      <c r="OQ54" s="75"/>
      <c r="OR54" s="75"/>
      <c r="OS54" s="75"/>
      <c r="OT54" s="75"/>
      <c r="OU54" s="75"/>
      <c r="OV54" s="75"/>
      <c r="OW54" s="79"/>
      <c r="OX54" s="41"/>
      <c r="OY54" s="80"/>
      <c r="OZ54" s="75"/>
      <c r="PA54" s="75"/>
      <c r="PB54" s="75"/>
      <c r="PC54" s="75"/>
      <c r="PD54" s="75"/>
      <c r="PE54" s="75"/>
      <c r="PF54" s="75"/>
      <c r="PG54" s="75"/>
      <c r="PH54" s="75"/>
      <c r="PI54" s="75"/>
      <c r="PJ54" s="75"/>
      <c r="PK54" s="75"/>
      <c r="PL54" s="79"/>
      <c r="PM54" s="41"/>
      <c r="PN54" s="80"/>
      <c r="PO54" s="75"/>
      <c r="PP54" s="75"/>
      <c r="PQ54" s="75"/>
      <c r="PR54" s="75"/>
      <c r="PS54" s="75"/>
      <c r="PT54" s="75"/>
      <c r="PU54" s="75"/>
      <c r="PV54" s="75"/>
      <c r="PW54" s="75"/>
      <c r="PX54" s="75"/>
      <c r="PY54" s="75"/>
      <c r="PZ54" s="75"/>
      <c r="QA54" s="79"/>
      <c r="QB54" s="41"/>
      <c r="QC54" s="80"/>
      <c r="QD54" s="75"/>
      <c r="QE54" s="75"/>
      <c r="QF54" s="75"/>
      <c r="QG54" s="75"/>
      <c r="QH54" s="75"/>
      <c r="QI54" s="75"/>
      <c r="QJ54" s="75"/>
      <c r="QK54" s="75"/>
      <c r="QL54" s="75"/>
      <c r="QM54" s="75"/>
      <c r="QN54" s="75"/>
      <c r="QO54" s="75"/>
      <c r="QP54" s="79"/>
      <c r="QQ54" s="41"/>
      <c r="QR54" s="80"/>
      <c r="QS54" s="75"/>
      <c r="QT54" s="75"/>
      <c r="QU54" s="75"/>
      <c r="QV54" s="75"/>
      <c r="QW54" s="75"/>
      <c r="QX54" s="75"/>
      <c r="QY54" s="75"/>
      <c r="QZ54" s="75"/>
      <c r="RA54" s="75"/>
      <c r="RB54" s="75"/>
      <c r="RC54" s="75"/>
      <c r="RD54" s="75"/>
      <c r="RE54" s="79"/>
      <c r="RF54" s="41"/>
      <c r="RG54" s="80"/>
      <c r="RH54" s="75"/>
      <c r="RI54" s="75"/>
      <c r="RJ54" s="75"/>
      <c r="RK54" s="75"/>
      <c r="RL54" s="75"/>
      <c r="RM54" s="75"/>
      <c r="RN54" s="75"/>
      <c r="RO54" s="75"/>
      <c r="RP54" s="75"/>
      <c r="RQ54" s="75"/>
      <c r="RR54" s="75"/>
      <c r="RS54" s="75"/>
      <c r="RT54" s="79"/>
      <c r="RU54" s="41"/>
      <c r="RV54" s="80"/>
      <c r="RW54" s="75"/>
      <c r="RX54" s="75"/>
      <c r="RY54" s="75"/>
      <c r="RZ54" s="75"/>
      <c r="SA54" s="75"/>
      <c r="SB54" s="75"/>
      <c r="SC54" s="75"/>
      <c r="SD54" s="75"/>
      <c r="SE54" s="75"/>
      <c r="SF54" s="75"/>
      <c r="SG54" s="75"/>
      <c r="SH54" s="75"/>
      <c r="SI54" s="79"/>
      <c r="SJ54" s="41"/>
      <c r="SK54" s="80"/>
      <c r="SL54" s="75"/>
      <c r="SM54" s="75"/>
      <c r="SN54" s="75"/>
      <c r="SO54" s="75"/>
      <c r="SP54" s="75"/>
      <c r="SQ54" s="75"/>
      <c r="SR54" s="75"/>
      <c r="SS54" s="75"/>
      <c r="ST54" s="75"/>
      <c r="SU54" s="75"/>
      <c r="SV54" s="75"/>
      <c r="SW54" s="75"/>
      <c r="SX54" s="79"/>
      <c r="SY54" s="41"/>
      <c r="SZ54" s="80"/>
      <c r="TA54" s="75"/>
      <c r="TB54" s="75"/>
      <c r="TC54" s="75"/>
      <c r="TD54" s="75"/>
      <c r="TE54" s="75"/>
      <c r="TF54" s="75"/>
      <c r="TG54" s="75"/>
      <c r="TH54" s="75"/>
      <c r="TI54" s="75"/>
      <c r="TJ54" s="75"/>
      <c r="TK54" s="75"/>
      <c r="TL54" s="75"/>
      <c r="TM54" s="79"/>
      <c r="TN54" s="41"/>
      <c r="TO54" s="80"/>
      <c r="TP54" s="75"/>
      <c r="TQ54" s="75"/>
      <c r="TR54" s="75"/>
      <c r="TS54" s="75"/>
      <c r="TT54" s="75"/>
      <c r="TU54" s="75"/>
      <c r="TV54" s="75"/>
      <c r="TW54" s="75"/>
      <c r="TX54" s="75"/>
      <c r="TY54" s="75"/>
      <c r="TZ54" s="75"/>
      <c r="UA54" s="75"/>
      <c r="UB54" s="79"/>
      <c r="UC54" s="41"/>
      <c r="UD54" s="80"/>
      <c r="UE54" s="75"/>
      <c r="UF54" s="75"/>
      <c r="UG54" s="75"/>
      <c r="UH54" s="75"/>
      <c r="UI54" s="75"/>
      <c r="UJ54" s="75"/>
      <c r="UK54" s="75"/>
      <c r="UL54" s="75"/>
      <c r="UM54" s="75"/>
      <c r="UN54" s="75"/>
      <c r="UO54" s="75"/>
      <c r="UP54" s="75"/>
      <c r="UQ54" s="79"/>
      <c r="UR54" s="41"/>
      <c r="US54" s="80"/>
      <c r="UT54" s="75"/>
      <c r="UU54" s="75"/>
      <c r="UV54" s="75"/>
      <c r="UW54" s="75"/>
      <c r="UX54" s="75"/>
      <c r="UY54" s="75"/>
      <c r="UZ54" s="75"/>
      <c r="VA54" s="75"/>
      <c r="VB54" s="75"/>
      <c r="VC54" s="75"/>
      <c r="VD54" s="75"/>
      <c r="VE54" s="75"/>
      <c r="VF54" s="79"/>
      <c r="VG54" s="41"/>
      <c r="VH54" s="80"/>
      <c r="VI54" s="75"/>
      <c r="VJ54" s="75"/>
      <c r="VK54" s="75"/>
      <c r="VL54" s="75"/>
      <c r="VM54" s="75"/>
      <c r="VN54" s="75"/>
      <c r="VO54" s="75"/>
      <c r="VP54" s="75"/>
      <c r="VQ54" s="75"/>
      <c r="VR54" s="75"/>
      <c r="VS54" s="75"/>
      <c r="VT54" s="75"/>
      <c r="VU54" s="79"/>
      <c r="VV54" s="41"/>
      <c r="VW54" s="80"/>
      <c r="VX54" s="75"/>
      <c r="VY54" s="75"/>
      <c r="VZ54" s="75"/>
      <c r="WA54" s="75"/>
      <c r="WB54" s="75"/>
      <c r="WC54" s="75"/>
      <c r="WD54" s="75"/>
      <c r="WE54" s="75"/>
      <c r="WF54" s="75"/>
      <c r="WG54" s="75"/>
      <c r="WH54" s="75"/>
      <c r="WI54" s="75"/>
      <c r="WJ54" s="79"/>
      <c r="WK54" s="41"/>
      <c r="WL54" s="80"/>
      <c r="WM54" s="75"/>
      <c r="WN54" s="75"/>
      <c r="WO54" s="75"/>
      <c r="WP54" s="75"/>
      <c r="WQ54" s="75"/>
      <c r="WR54" s="75"/>
      <c r="WS54" s="75"/>
      <c r="WT54" s="75"/>
      <c r="WU54" s="75"/>
      <c r="WV54" s="75"/>
      <c r="WW54" s="75"/>
      <c r="WX54" s="75"/>
      <c r="WY54" s="79"/>
      <c r="WZ54" s="41"/>
      <c r="XA54" s="80"/>
      <c r="XB54" s="75"/>
      <c r="XC54" s="75"/>
      <c r="XD54" s="75"/>
      <c r="XE54" s="75"/>
      <c r="XF54" s="75"/>
      <c r="XG54" s="75"/>
      <c r="XH54" s="75"/>
      <c r="XI54" s="75"/>
      <c r="XJ54" s="75"/>
      <c r="XK54" s="75"/>
      <c r="XL54" s="75"/>
      <c r="XM54" s="75"/>
      <c r="XN54" s="79"/>
      <c r="XO54" s="41"/>
      <c r="XP54" s="80"/>
      <c r="XQ54" s="75"/>
      <c r="XR54" s="75"/>
      <c r="XS54" s="75"/>
      <c r="XT54" s="75"/>
      <c r="XU54" s="75"/>
      <c r="XV54" s="75"/>
      <c r="XW54" s="75"/>
      <c r="XX54" s="75"/>
      <c r="XY54" s="75"/>
      <c r="XZ54" s="75"/>
      <c r="YA54" s="75"/>
      <c r="YB54" s="75"/>
      <c r="YC54" s="79"/>
      <c r="YD54" s="41"/>
      <c r="YE54" s="80"/>
      <c r="YF54" s="75"/>
      <c r="YG54" s="75"/>
      <c r="YH54" s="75"/>
      <c r="YI54" s="75"/>
      <c r="YJ54" s="75"/>
      <c r="YK54" s="75"/>
      <c r="YL54" s="75"/>
      <c r="YM54" s="75"/>
      <c r="YN54" s="75"/>
      <c r="YO54" s="75"/>
      <c r="YP54" s="75"/>
      <c r="YQ54" s="75"/>
      <c r="YR54" s="79"/>
      <c r="YS54" s="41"/>
      <c r="YT54" s="80"/>
      <c r="YU54" s="75"/>
      <c r="YV54" s="75"/>
      <c r="YW54" s="75"/>
      <c r="YX54" s="75"/>
      <c r="YY54" s="75"/>
      <c r="YZ54" s="75"/>
      <c r="ZA54" s="75"/>
      <c r="ZB54" s="75"/>
      <c r="ZC54" s="75"/>
      <c r="ZD54" s="75"/>
      <c r="ZE54" s="75"/>
      <c r="ZF54" s="75"/>
      <c r="ZG54" s="79"/>
      <c r="ZH54" s="41"/>
      <c r="ZI54" s="80"/>
      <c r="ZJ54" s="75"/>
      <c r="ZK54" s="75"/>
      <c r="ZL54" s="75"/>
      <c r="ZM54" s="75"/>
      <c r="ZN54" s="75"/>
      <c r="ZO54" s="75"/>
      <c r="ZP54" s="75"/>
      <c r="ZQ54" s="75"/>
      <c r="ZR54" s="75"/>
      <c r="ZS54" s="75"/>
      <c r="ZT54" s="75"/>
      <c r="ZU54" s="75"/>
      <c r="ZV54" s="79"/>
      <c r="ZW54" s="41"/>
      <c r="ZX54" s="80"/>
      <c r="ZY54" s="75"/>
      <c r="ZZ54" s="75"/>
      <c r="AAA54" s="75"/>
      <c r="AAB54" s="75"/>
      <c r="AAC54" s="75"/>
      <c r="AAD54" s="75"/>
      <c r="AAE54" s="75"/>
      <c r="AAF54" s="75"/>
      <c r="AAG54" s="75"/>
      <c r="AAH54" s="75"/>
      <c r="AAI54" s="75"/>
      <c r="AAJ54" s="75"/>
      <c r="AAK54" s="79"/>
      <c r="AAL54" s="41"/>
      <c r="AAM54" s="80"/>
      <c r="AAN54" s="75"/>
      <c r="AAO54" s="75"/>
      <c r="AAP54" s="75"/>
      <c r="AAQ54" s="75"/>
      <c r="AAR54" s="75"/>
      <c r="AAS54" s="75"/>
      <c r="AAT54" s="75"/>
      <c r="AAU54" s="75"/>
      <c r="AAV54" s="75"/>
      <c r="AAW54" s="75"/>
      <c r="AAX54" s="75"/>
      <c r="AAY54" s="75"/>
      <c r="AAZ54" s="79"/>
      <c r="ABA54" s="41"/>
      <c r="ABB54" s="80"/>
      <c r="ABC54" s="75"/>
      <c r="ABD54" s="75"/>
      <c r="ABE54" s="75"/>
      <c r="ABF54" s="75"/>
      <c r="ABG54" s="75"/>
      <c r="ABH54" s="75"/>
      <c r="ABI54" s="75"/>
      <c r="ABJ54" s="75"/>
      <c r="ABK54" s="75"/>
      <c r="ABL54" s="75"/>
      <c r="ABM54" s="75"/>
      <c r="ABN54" s="75"/>
      <c r="ABO54" s="79"/>
      <c r="ABP54" s="41"/>
      <c r="ABQ54" s="80"/>
      <c r="ABR54" s="75"/>
      <c r="ABS54" s="75"/>
      <c r="ABT54" s="75"/>
      <c r="ABU54" s="75"/>
      <c r="ABV54" s="75"/>
      <c r="ABW54" s="75"/>
      <c r="ABX54" s="75"/>
      <c r="ABY54" s="75"/>
      <c r="ABZ54" s="75"/>
      <c r="ACA54" s="75"/>
      <c r="ACB54" s="75"/>
      <c r="ACC54" s="75"/>
      <c r="ACD54" s="79"/>
      <c r="ACE54" s="41"/>
      <c r="ACF54" s="80"/>
      <c r="ACG54" s="75"/>
      <c r="ACH54" s="75"/>
      <c r="ACI54" s="75"/>
      <c r="ACJ54" s="75"/>
      <c r="ACK54" s="75"/>
      <c r="ACL54" s="75"/>
      <c r="ACM54" s="75"/>
      <c r="ACN54" s="75"/>
      <c r="ACO54" s="75"/>
      <c r="ACP54" s="75"/>
      <c r="ACQ54" s="75"/>
      <c r="ACR54" s="75"/>
      <c r="ACS54" s="79"/>
      <c r="ACT54" s="41"/>
      <c r="ACU54" s="80"/>
      <c r="ACV54" s="75"/>
      <c r="ACW54" s="75"/>
      <c r="ACX54" s="75"/>
      <c r="ACY54" s="75"/>
      <c r="ACZ54" s="75"/>
      <c r="ADA54" s="75"/>
      <c r="ADB54" s="75"/>
      <c r="ADC54" s="75"/>
      <c r="ADD54" s="75"/>
      <c r="ADE54" s="75"/>
      <c r="ADF54" s="75"/>
      <c r="ADG54" s="75"/>
      <c r="ADH54" s="79"/>
      <c r="ADI54" s="41"/>
      <c r="ADJ54" s="80"/>
      <c r="ADK54" s="75"/>
      <c r="ADL54" s="75"/>
      <c r="ADM54" s="75"/>
      <c r="ADN54" s="75"/>
      <c r="ADO54" s="75"/>
      <c r="ADP54" s="75"/>
      <c r="ADQ54" s="75"/>
      <c r="ADR54" s="75"/>
      <c r="ADS54" s="75"/>
      <c r="ADT54" s="75"/>
      <c r="ADU54" s="75"/>
      <c r="ADV54" s="75"/>
      <c r="ADW54" s="79"/>
      <c r="ADX54" s="41"/>
      <c r="ADY54" s="80"/>
      <c r="ADZ54" s="75"/>
      <c r="AEA54" s="75"/>
      <c r="AEB54" s="75"/>
      <c r="AEC54" s="75"/>
      <c r="AED54" s="75"/>
      <c r="AEE54" s="75"/>
      <c r="AEF54" s="75"/>
      <c r="AEG54" s="75"/>
      <c r="AEH54" s="75"/>
      <c r="AEI54" s="75"/>
      <c r="AEJ54" s="75"/>
      <c r="AEK54" s="75"/>
      <c r="AEL54" s="79"/>
      <c r="AEM54" s="41"/>
      <c r="AEN54" s="80"/>
      <c r="AEO54" s="75"/>
      <c r="AEP54" s="75"/>
      <c r="AEQ54" s="75"/>
      <c r="AER54" s="75"/>
      <c r="AES54" s="75"/>
      <c r="AET54" s="75"/>
      <c r="AEU54" s="75"/>
      <c r="AEV54" s="75"/>
      <c r="AEW54" s="75"/>
      <c r="AEX54" s="75"/>
      <c r="AEY54" s="75"/>
      <c r="AEZ54" s="75"/>
      <c r="AFA54" s="79"/>
      <c r="AFB54" s="41"/>
      <c r="AFC54" s="80"/>
      <c r="AFD54" s="75"/>
      <c r="AFE54" s="75"/>
      <c r="AFF54" s="75"/>
      <c r="AFG54" s="75"/>
      <c r="AFH54" s="75"/>
      <c r="AFI54" s="75"/>
      <c r="AFJ54" s="75"/>
      <c r="AFK54" s="75"/>
      <c r="AFL54" s="75"/>
      <c r="AFM54" s="75"/>
      <c r="AFN54" s="75"/>
      <c r="AFO54" s="75"/>
      <c r="AFP54" s="79"/>
      <c r="AFQ54" s="41"/>
      <c r="AFR54" s="80"/>
      <c r="AFS54" s="75"/>
      <c r="AFT54" s="75"/>
      <c r="AFU54" s="75"/>
      <c r="AFV54" s="75"/>
      <c r="AFW54" s="75"/>
      <c r="AFX54" s="75"/>
      <c r="AFY54" s="75"/>
      <c r="AFZ54" s="75"/>
      <c r="AGA54" s="75"/>
      <c r="AGB54" s="75"/>
      <c r="AGC54" s="75"/>
      <c r="AGD54" s="75"/>
      <c r="AGE54" s="79"/>
      <c r="AGF54" s="41"/>
      <c r="AGG54" s="80"/>
      <c r="AGH54" s="75"/>
      <c r="AGI54" s="75"/>
      <c r="AGJ54" s="75"/>
      <c r="AGK54" s="75"/>
      <c r="AGL54" s="75"/>
      <c r="AGM54" s="75"/>
      <c r="AGN54" s="75"/>
      <c r="AGO54" s="75"/>
      <c r="AGP54" s="75"/>
      <c r="AGQ54" s="75"/>
      <c r="AGR54" s="75"/>
      <c r="AGS54" s="75"/>
      <c r="AGT54" s="79"/>
      <c r="AGU54" s="41"/>
      <c r="AGV54" s="80"/>
      <c r="AGW54" s="75"/>
      <c r="AGX54" s="75"/>
      <c r="AGY54" s="75"/>
      <c r="AGZ54" s="75"/>
      <c r="AHA54" s="75"/>
      <c r="AHB54" s="75"/>
      <c r="AHC54" s="75"/>
      <c r="AHD54" s="75"/>
      <c r="AHE54" s="75"/>
      <c r="AHF54" s="75"/>
      <c r="AHG54" s="75"/>
      <c r="AHH54" s="75"/>
      <c r="AHI54" s="79"/>
      <c r="AHJ54" s="41"/>
      <c r="AHK54" s="80"/>
      <c r="AHL54" s="75"/>
      <c r="AHM54" s="75"/>
      <c r="AHN54" s="75"/>
      <c r="AHO54" s="75"/>
      <c r="AHP54" s="75"/>
      <c r="AHQ54" s="75"/>
      <c r="AHR54" s="75"/>
      <c r="AHS54" s="75"/>
      <c r="AHT54" s="75"/>
      <c r="AHU54" s="75"/>
      <c r="AHV54" s="75"/>
      <c r="AHW54" s="75"/>
      <c r="AHX54" s="79"/>
      <c r="AHY54" s="41"/>
      <c r="AHZ54" s="80"/>
      <c r="AIA54" s="75"/>
      <c r="AIB54" s="75"/>
      <c r="AIC54" s="75"/>
      <c r="AID54" s="75"/>
      <c r="AIE54" s="75"/>
      <c r="AIF54" s="75"/>
      <c r="AIG54" s="75"/>
      <c r="AIH54" s="75"/>
      <c r="AII54" s="75"/>
      <c r="AIJ54" s="75"/>
      <c r="AIK54" s="75"/>
      <c r="AIL54" s="75"/>
      <c r="AIM54" s="79"/>
      <c r="AIN54" s="41"/>
      <c r="AIO54" s="80"/>
      <c r="AIP54" s="75"/>
      <c r="AIQ54" s="75"/>
      <c r="AIR54" s="75"/>
      <c r="AIS54" s="75"/>
      <c r="AIT54" s="75"/>
      <c r="AIU54" s="75"/>
      <c r="AIV54" s="75"/>
      <c r="AIW54" s="75"/>
      <c r="AIX54" s="75"/>
      <c r="AIY54" s="75"/>
      <c r="AIZ54" s="75"/>
      <c r="AJA54" s="75"/>
      <c r="AJB54" s="79"/>
      <c r="AJC54" s="41"/>
      <c r="AJD54" s="80"/>
      <c r="AJE54" s="75"/>
      <c r="AJF54" s="75"/>
      <c r="AJG54" s="75"/>
      <c r="AJH54" s="75"/>
      <c r="AJI54" s="75"/>
      <c r="AJJ54" s="75"/>
      <c r="AJK54" s="75"/>
      <c r="AJL54" s="75"/>
      <c r="AJM54" s="75"/>
      <c r="AJN54" s="75"/>
      <c r="AJO54" s="75"/>
      <c r="AJP54" s="75"/>
      <c r="AJQ54" s="79"/>
      <c r="AJR54" s="41"/>
      <c r="AJS54" s="80"/>
      <c r="AJT54" s="75"/>
      <c r="AJU54" s="75"/>
      <c r="AJV54" s="75"/>
      <c r="AJW54" s="75"/>
      <c r="AJX54" s="75"/>
      <c r="AJY54" s="75"/>
      <c r="AJZ54" s="75"/>
      <c r="AKA54" s="75"/>
      <c r="AKB54" s="75"/>
      <c r="AKC54" s="75"/>
      <c r="AKD54" s="75"/>
      <c r="AKE54" s="75"/>
      <c r="AKF54" s="79"/>
      <c r="AKG54" s="41"/>
      <c r="AKH54" s="80"/>
      <c r="AKI54" s="75"/>
      <c r="AKJ54" s="75"/>
      <c r="AKK54" s="75"/>
      <c r="AKL54" s="75"/>
      <c r="AKM54" s="75"/>
      <c r="AKN54" s="75"/>
      <c r="AKO54" s="75"/>
      <c r="AKP54" s="75"/>
      <c r="AKQ54" s="75"/>
      <c r="AKR54" s="75"/>
      <c r="AKS54" s="75"/>
      <c r="AKT54" s="75"/>
      <c r="AKU54" s="79"/>
      <c r="AKV54" s="41"/>
      <c r="AKW54" s="80"/>
      <c r="AKX54" s="75"/>
      <c r="AKY54" s="75"/>
      <c r="AKZ54" s="75"/>
      <c r="ALA54" s="75"/>
      <c r="ALB54" s="75"/>
      <c r="ALC54" s="75"/>
      <c r="ALD54" s="75"/>
      <c r="ALE54" s="75"/>
      <c r="ALF54" s="75"/>
      <c r="ALG54" s="75"/>
      <c r="ALH54" s="75"/>
      <c r="ALI54" s="75"/>
      <c r="ALJ54" s="79"/>
      <c r="ALK54" s="41"/>
      <c r="ALL54" s="80"/>
      <c r="ALM54" s="75"/>
      <c r="ALN54" s="75"/>
      <c r="ALO54" s="75"/>
      <c r="ALP54" s="75"/>
      <c r="ALQ54" s="75"/>
      <c r="ALR54" s="75"/>
      <c r="ALS54" s="75"/>
      <c r="ALT54" s="75"/>
      <c r="ALU54" s="75"/>
      <c r="ALV54" s="75"/>
      <c r="ALW54" s="75"/>
      <c r="ALX54" s="75"/>
      <c r="ALY54" s="79"/>
      <c r="ALZ54" s="41"/>
      <c r="AMA54" s="80"/>
      <c r="AMB54" s="75"/>
      <c r="AMC54" s="75"/>
      <c r="AMD54" s="75"/>
      <c r="AME54" s="75"/>
      <c r="AMF54" s="75"/>
      <c r="AMG54" s="75"/>
      <c r="AMH54" s="75"/>
      <c r="AMI54" s="75"/>
      <c r="AMJ54" s="75"/>
      <c r="AMK54" s="75"/>
      <c r="AML54" s="75"/>
      <c r="AMM54" s="75"/>
      <c r="AMN54" s="79"/>
      <c r="AMO54" s="41"/>
      <c r="AMP54" s="80"/>
      <c r="AMQ54" s="75"/>
      <c r="AMR54" s="75"/>
      <c r="AMS54" s="75"/>
      <c r="AMT54" s="75"/>
      <c r="AMU54" s="75"/>
      <c r="AMV54" s="75"/>
      <c r="AMW54" s="75"/>
      <c r="AMX54" s="75"/>
      <c r="AMY54" s="75"/>
      <c r="AMZ54" s="75"/>
      <c r="ANA54" s="75"/>
      <c r="ANB54" s="75"/>
      <c r="ANC54" s="79"/>
      <c r="AND54" s="41"/>
      <c r="ANE54" s="80"/>
      <c r="ANF54" s="75"/>
      <c r="ANG54" s="75"/>
      <c r="ANH54" s="75"/>
      <c r="ANI54" s="75"/>
      <c r="ANJ54" s="75"/>
      <c r="ANK54" s="75"/>
      <c r="ANL54" s="75"/>
      <c r="ANM54" s="75"/>
      <c r="ANN54" s="75"/>
      <c r="ANO54" s="75"/>
      <c r="ANP54" s="75"/>
      <c r="ANQ54" s="75"/>
      <c r="ANR54" s="79"/>
      <c r="ANS54" s="41"/>
      <c r="ANT54" s="80"/>
      <c r="ANU54" s="75"/>
      <c r="ANV54" s="75"/>
      <c r="ANW54" s="75"/>
      <c r="ANX54" s="75"/>
      <c r="ANY54" s="75"/>
      <c r="ANZ54" s="75"/>
      <c r="AOA54" s="75"/>
      <c r="AOB54" s="75"/>
      <c r="AOC54" s="75"/>
      <c r="AOD54" s="75"/>
      <c r="AOE54" s="75"/>
      <c r="AOF54" s="75"/>
      <c r="AOG54" s="79"/>
      <c r="AOH54" s="41"/>
      <c r="AOI54" s="80"/>
      <c r="AOJ54" s="75"/>
      <c r="AOK54" s="75"/>
      <c r="AOL54" s="75"/>
      <c r="AOM54" s="75"/>
      <c r="AON54" s="75"/>
      <c r="AOO54" s="75"/>
      <c r="AOP54" s="75"/>
      <c r="AOQ54" s="75"/>
      <c r="AOR54" s="75"/>
      <c r="AOS54" s="75"/>
      <c r="AOT54" s="75"/>
      <c r="AOU54" s="75"/>
      <c r="AOV54" s="79"/>
      <c r="AOW54" s="41"/>
      <c r="AOX54" s="80"/>
      <c r="AOY54" s="75"/>
      <c r="AOZ54" s="75"/>
      <c r="APA54" s="75"/>
      <c r="APB54" s="75"/>
      <c r="APC54" s="75"/>
      <c r="APD54" s="75"/>
      <c r="APE54" s="75"/>
      <c r="APF54" s="75"/>
      <c r="APG54" s="75"/>
      <c r="APH54" s="75"/>
      <c r="API54" s="75"/>
      <c r="APJ54" s="75"/>
      <c r="APK54" s="79"/>
      <c r="APL54" s="41"/>
      <c r="APM54" s="80"/>
      <c r="APN54" s="75"/>
      <c r="APO54" s="75"/>
      <c r="APP54" s="75"/>
      <c r="APQ54" s="75"/>
      <c r="APR54" s="75"/>
      <c r="APS54" s="75"/>
      <c r="APT54" s="75"/>
      <c r="APU54" s="75"/>
      <c r="APV54" s="75"/>
      <c r="APW54" s="75"/>
      <c r="APX54" s="75"/>
      <c r="APY54" s="75"/>
      <c r="APZ54" s="79"/>
      <c r="AQA54" s="41"/>
      <c r="AQB54" s="80"/>
      <c r="AQC54" s="75"/>
      <c r="AQD54" s="75"/>
      <c r="AQE54" s="75"/>
      <c r="AQF54" s="75"/>
      <c r="AQG54" s="75"/>
      <c r="AQH54" s="75"/>
      <c r="AQI54" s="75"/>
      <c r="AQJ54" s="75"/>
      <c r="AQK54" s="75"/>
      <c r="AQL54" s="75"/>
      <c r="AQM54" s="75"/>
      <c r="AQN54" s="75"/>
      <c r="AQO54" s="79"/>
      <c r="AQP54" s="41"/>
      <c r="AQQ54" s="80"/>
      <c r="AQR54" s="75"/>
      <c r="AQS54" s="75"/>
      <c r="AQT54" s="75"/>
      <c r="AQU54" s="75"/>
      <c r="AQV54" s="75"/>
      <c r="AQW54" s="75"/>
      <c r="AQX54" s="75"/>
      <c r="AQY54" s="75"/>
      <c r="AQZ54" s="75"/>
      <c r="ARA54" s="75"/>
      <c r="ARB54" s="75"/>
      <c r="ARC54" s="75"/>
      <c r="ARD54" s="79"/>
      <c r="ARE54" s="41"/>
      <c r="ARF54" s="80"/>
      <c r="ARG54" s="75"/>
      <c r="ARH54" s="75"/>
      <c r="ARI54" s="75"/>
      <c r="ARJ54" s="75"/>
      <c r="ARK54" s="75"/>
      <c r="ARL54" s="75"/>
      <c r="ARM54" s="75"/>
      <c r="ARN54" s="75"/>
      <c r="ARO54" s="75"/>
      <c r="ARP54" s="75"/>
      <c r="ARQ54" s="75"/>
      <c r="ARR54" s="75"/>
      <c r="ARS54" s="79"/>
      <c r="ART54" s="41"/>
      <c r="ARU54" s="80"/>
      <c r="ARV54" s="75"/>
      <c r="ARW54" s="75"/>
      <c r="ARX54" s="75"/>
      <c r="ARY54" s="75"/>
      <c r="ARZ54" s="75"/>
      <c r="ASA54" s="75"/>
      <c r="ASB54" s="75"/>
      <c r="ASC54" s="75"/>
      <c r="ASD54" s="75"/>
      <c r="ASE54" s="75"/>
      <c r="ASF54" s="75"/>
      <c r="ASG54" s="75"/>
      <c r="ASH54" s="79"/>
      <c r="ASI54" s="41"/>
      <c r="ASJ54" s="80"/>
      <c r="ASK54" s="75"/>
      <c r="ASL54" s="75"/>
      <c r="ASM54" s="75"/>
      <c r="ASN54" s="75"/>
      <c r="ASO54" s="75"/>
      <c r="ASP54" s="75"/>
      <c r="ASQ54" s="75"/>
      <c r="ASR54" s="75"/>
      <c r="ASS54" s="75"/>
      <c r="AST54" s="75"/>
      <c r="ASU54" s="75"/>
      <c r="ASV54" s="75"/>
      <c r="ASW54" s="79"/>
      <c r="ASX54" s="41"/>
      <c r="ASY54" s="80"/>
      <c r="ASZ54" s="75"/>
      <c r="ATA54" s="75"/>
      <c r="ATB54" s="75"/>
      <c r="ATC54" s="75"/>
      <c r="ATD54" s="75"/>
      <c r="ATE54" s="75"/>
      <c r="ATF54" s="75"/>
      <c r="ATG54" s="75"/>
      <c r="ATH54" s="75"/>
      <c r="ATI54" s="75"/>
      <c r="ATJ54" s="75"/>
      <c r="ATK54" s="75"/>
      <c r="ATL54" s="79"/>
      <c r="ATM54" s="41"/>
      <c r="ATN54" s="80"/>
      <c r="ATO54" s="75"/>
      <c r="ATP54" s="75"/>
      <c r="ATQ54" s="75"/>
      <c r="ATR54" s="75"/>
      <c r="ATS54" s="75"/>
      <c r="ATT54" s="75"/>
      <c r="ATU54" s="75"/>
      <c r="ATV54" s="75"/>
      <c r="ATW54" s="75"/>
      <c r="ATX54" s="75"/>
      <c r="ATY54" s="75"/>
      <c r="ATZ54" s="75"/>
      <c r="AUA54" s="79"/>
      <c r="AUB54" s="41"/>
      <c r="AUC54" s="80"/>
      <c r="AUD54" s="75"/>
      <c r="AUE54" s="75"/>
      <c r="AUF54" s="75"/>
      <c r="AUG54" s="75"/>
      <c r="AUH54" s="75"/>
      <c r="AUI54" s="75"/>
      <c r="AUJ54" s="75"/>
      <c r="AUK54" s="75"/>
      <c r="AUL54" s="75"/>
      <c r="AUM54" s="75"/>
      <c r="AUN54" s="75"/>
      <c r="AUO54" s="75"/>
      <c r="AUP54" s="79"/>
      <c r="AUQ54" s="41"/>
      <c r="AUR54" s="80"/>
      <c r="AUS54" s="75"/>
      <c r="AUT54" s="75"/>
      <c r="AUU54" s="75"/>
      <c r="AUV54" s="75"/>
      <c r="AUW54" s="75"/>
      <c r="AUX54" s="75"/>
      <c r="AUY54" s="75"/>
      <c r="AUZ54" s="75"/>
      <c r="AVA54" s="75"/>
      <c r="AVB54" s="75"/>
      <c r="AVC54" s="75"/>
      <c r="AVD54" s="75"/>
      <c r="AVE54" s="79"/>
      <c r="AVF54" s="41"/>
      <c r="AVG54" s="80"/>
      <c r="AVH54" s="75"/>
      <c r="AVI54" s="75"/>
      <c r="AVJ54" s="75"/>
      <c r="AVK54" s="75"/>
      <c r="AVL54" s="75"/>
      <c r="AVM54" s="75"/>
      <c r="AVN54" s="75"/>
      <c r="AVO54" s="75"/>
      <c r="AVP54" s="75"/>
      <c r="AVQ54" s="75"/>
      <c r="AVR54" s="75"/>
      <c r="AVS54" s="75"/>
      <c r="AVT54" s="79"/>
      <c r="AVU54" s="41"/>
      <c r="AVV54" s="80"/>
      <c r="AVW54" s="75"/>
      <c r="AVX54" s="75"/>
      <c r="AVY54" s="75"/>
      <c r="AVZ54" s="75"/>
      <c r="AWA54" s="75"/>
      <c r="AWB54" s="75"/>
      <c r="AWC54" s="75"/>
      <c r="AWD54" s="75"/>
      <c r="AWE54" s="75"/>
      <c r="AWF54" s="75"/>
      <c r="AWG54" s="75"/>
      <c r="AWH54" s="75"/>
      <c r="AWI54" s="79"/>
      <c r="AWJ54" s="41"/>
      <c r="AWK54" s="80"/>
      <c r="AWL54" s="75"/>
      <c r="AWM54" s="75"/>
      <c r="AWN54" s="75"/>
      <c r="AWO54" s="75"/>
      <c r="AWP54" s="75"/>
      <c r="AWQ54" s="75"/>
      <c r="AWR54" s="75"/>
      <c r="AWS54" s="75"/>
      <c r="AWT54" s="75"/>
      <c r="AWU54" s="75"/>
      <c r="AWV54" s="75"/>
      <c r="AWW54" s="75"/>
      <c r="AWX54" s="79"/>
      <c r="AWY54" s="41"/>
      <c r="AWZ54" s="80"/>
      <c r="AXA54" s="75"/>
      <c r="AXB54" s="75"/>
      <c r="AXC54" s="75"/>
      <c r="AXD54" s="75"/>
      <c r="AXE54" s="75"/>
      <c r="AXF54" s="75"/>
      <c r="AXG54" s="75"/>
      <c r="AXH54" s="75"/>
      <c r="AXI54" s="75"/>
      <c r="AXJ54" s="75"/>
      <c r="AXK54" s="75"/>
      <c r="AXL54" s="75"/>
      <c r="AXM54" s="79"/>
      <c r="AXN54" s="41"/>
      <c r="AXO54" s="80"/>
      <c r="AXP54" s="75"/>
      <c r="AXQ54" s="75"/>
      <c r="AXR54" s="75"/>
      <c r="AXS54" s="75"/>
      <c r="AXT54" s="75"/>
      <c r="AXU54" s="75"/>
      <c r="AXV54" s="75"/>
      <c r="AXW54" s="75"/>
      <c r="AXX54" s="75"/>
      <c r="AXY54" s="75"/>
      <c r="AXZ54" s="75"/>
      <c r="AYA54" s="75"/>
      <c r="AYB54" s="79"/>
      <c r="AYC54" s="41"/>
      <c r="AYD54" s="80"/>
      <c r="AYE54" s="75"/>
      <c r="AYF54" s="75"/>
      <c r="AYG54" s="75"/>
      <c r="AYH54" s="75"/>
      <c r="AYI54" s="75"/>
      <c r="AYJ54" s="75"/>
      <c r="AYK54" s="75"/>
      <c r="AYL54" s="75"/>
      <c r="AYM54" s="75"/>
      <c r="AYN54" s="75"/>
      <c r="AYO54" s="75"/>
      <c r="AYP54" s="75"/>
      <c r="AYQ54" s="79"/>
      <c r="AYR54" s="41"/>
      <c r="AYS54" s="80"/>
      <c r="AYT54" s="75"/>
      <c r="AYU54" s="75"/>
      <c r="AYV54" s="75"/>
      <c r="AYW54" s="75"/>
      <c r="AYX54" s="75"/>
      <c r="AYY54" s="75"/>
      <c r="AYZ54" s="75"/>
      <c r="AZA54" s="75"/>
      <c r="AZB54" s="75"/>
      <c r="AZC54" s="75"/>
      <c r="AZD54" s="75"/>
      <c r="AZE54" s="75"/>
      <c r="AZF54" s="79"/>
      <c r="AZG54" s="41"/>
      <c r="AZH54" s="80"/>
      <c r="AZI54" s="75"/>
      <c r="AZJ54" s="75"/>
      <c r="AZK54" s="75"/>
      <c r="AZL54" s="75"/>
      <c r="AZM54" s="75"/>
      <c r="AZN54" s="75"/>
      <c r="AZO54" s="75"/>
      <c r="AZP54" s="75"/>
      <c r="AZQ54" s="75"/>
      <c r="AZR54" s="75"/>
      <c r="AZS54" s="75"/>
      <c r="AZT54" s="75"/>
      <c r="AZU54" s="79"/>
      <c r="AZV54" s="41"/>
      <c r="AZW54" s="80"/>
      <c r="AZX54" s="75"/>
      <c r="AZY54" s="75"/>
      <c r="AZZ54" s="75"/>
      <c r="BAA54" s="75"/>
      <c r="BAB54" s="75"/>
      <c r="BAC54" s="75"/>
      <c r="BAD54" s="75"/>
      <c r="BAE54" s="75"/>
      <c r="BAF54" s="75"/>
      <c r="BAG54" s="75"/>
      <c r="BAH54" s="75"/>
      <c r="BAI54" s="75"/>
      <c r="BAJ54" s="79"/>
      <c r="BAK54" s="41"/>
      <c r="BAL54" s="80"/>
      <c r="BAM54" s="75"/>
      <c r="BAN54" s="75"/>
      <c r="BAO54" s="75"/>
      <c r="BAP54" s="75"/>
      <c r="BAQ54" s="75"/>
      <c r="BAR54" s="75"/>
      <c r="BAS54" s="75"/>
      <c r="BAT54" s="75"/>
      <c r="BAU54" s="75"/>
      <c r="BAV54" s="75"/>
      <c r="BAW54" s="75"/>
      <c r="BAX54" s="75"/>
      <c r="BAY54" s="79"/>
      <c r="BAZ54" s="41"/>
      <c r="BBA54" s="80"/>
      <c r="BBB54" s="75"/>
      <c r="BBC54" s="75"/>
      <c r="BBD54" s="75"/>
      <c r="BBE54" s="75"/>
      <c r="BBF54" s="75"/>
      <c r="BBG54" s="75"/>
      <c r="BBH54" s="75"/>
      <c r="BBI54" s="75"/>
      <c r="BBJ54" s="75"/>
      <c r="BBK54" s="75"/>
      <c r="BBL54" s="75"/>
      <c r="BBM54" s="75"/>
      <c r="BBN54" s="79"/>
      <c r="BBO54" s="41"/>
      <c r="BBP54" s="80"/>
      <c r="BBQ54" s="75"/>
      <c r="BBR54" s="75"/>
      <c r="BBS54" s="75"/>
      <c r="BBT54" s="75"/>
      <c r="BBU54" s="75"/>
      <c r="BBV54" s="75"/>
      <c r="BBW54" s="75"/>
      <c r="BBX54" s="75"/>
      <c r="BBY54" s="75"/>
      <c r="BBZ54" s="75"/>
      <c r="BCA54" s="75"/>
      <c r="BCB54" s="75"/>
      <c r="BCC54" s="79"/>
      <c r="BCD54" s="41"/>
      <c r="BCE54" s="80"/>
      <c r="BCF54" s="75"/>
      <c r="BCG54" s="75"/>
      <c r="BCH54" s="75"/>
      <c r="BCI54" s="75"/>
      <c r="BCJ54" s="75"/>
      <c r="BCK54" s="75"/>
      <c r="BCL54" s="75"/>
      <c r="BCM54" s="75"/>
      <c r="BCN54" s="75"/>
      <c r="BCO54" s="75"/>
      <c r="BCP54" s="75"/>
      <c r="BCQ54" s="75"/>
      <c r="BCR54" s="79"/>
      <c r="BCS54" s="41"/>
      <c r="BCT54" s="80"/>
      <c r="BCU54" s="75"/>
      <c r="BCV54" s="75"/>
      <c r="BCW54" s="75"/>
      <c r="BCX54" s="75"/>
      <c r="BCY54" s="75"/>
      <c r="BCZ54" s="75"/>
      <c r="BDA54" s="75"/>
      <c r="BDB54" s="75"/>
      <c r="BDC54" s="75"/>
      <c r="BDD54" s="75"/>
      <c r="BDE54" s="75"/>
      <c r="BDF54" s="75"/>
      <c r="BDG54" s="79"/>
      <c r="BDH54" s="41"/>
      <c r="BDI54" s="80"/>
      <c r="BDJ54" s="75"/>
      <c r="BDK54" s="75"/>
      <c r="BDL54" s="75"/>
      <c r="BDM54" s="75"/>
      <c r="BDN54" s="75"/>
      <c r="BDO54" s="75"/>
      <c r="BDP54" s="75"/>
      <c r="BDQ54" s="75"/>
      <c r="BDR54" s="75"/>
      <c r="BDS54" s="75"/>
      <c r="BDT54" s="75"/>
      <c r="BDU54" s="75"/>
      <c r="BDV54" s="79"/>
      <c r="BDW54" s="41"/>
      <c r="BDX54" s="80"/>
      <c r="BDY54" s="75"/>
      <c r="BDZ54" s="75"/>
      <c r="BEA54" s="75"/>
      <c r="BEB54" s="75"/>
      <c r="BEC54" s="75"/>
      <c r="BED54" s="75"/>
      <c r="BEE54" s="75"/>
      <c r="BEF54" s="75"/>
      <c r="BEG54" s="75"/>
      <c r="BEH54" s="75"/>
      <c r="BEI54" s="75"/>
      <c r="BEJ54" s="75"/>
      <c r="BEK54" s="79"/>
      <c r="BEL54" s="41"/>
      <c r="BEM54" s="80"/>
      <c r="BEN54" s="75"/>
      <c r="BEO54" s="75"/>
      <c r="BEP54" s="75"/>
      <c r="BEQ54" s="75"/>
      <c r="BER54" s="75"/>
      <c r="BES54" s="75"/>
      <c r="BET54" s="75"/>
      <c r="BEU54" s="75"/>
      <c r="BEV54" s="75"/>
      <c r="BEW54" s="75"/>
      <c r="BEX54" s="75"/>
      <c r="BEY54" s="75"/>
      <c r="BEZ54" s="79"/>
      <c r="BFA54" s="41"/>
      <c r="BFB54" s="80"/>
      <c r="BFC54" s="75"/>
      <c r="BFD54" s="75"/>
      <c r="BFE54" s="75"/>
      <c r="BFF54" s="75"/>
      <c r="BFG54" s="75"/>
      <c r="BFH54" s="75"/>
      <c r="BFI54" s="75"/>
      <c r="BFJ54" s="75"/>
      <c r="BFK54" s="75"/>
      <c r="BFL54" s="75"/>
      <c r="BFM54" s="75"/>
      <c r="BFN54" s="75"/>
      <c r="BFO54" s="79"/>
      <c r="BFP54" s="41"/>
      <c r="BFQ54" s="80"/>
      <c r="BFR54" s="75"/>
      <c r="BFS54" s="75"/>
      <c r="BFT54" s="75"/>
      <c r="BFU54" s="75"/>
      <c r="BFV54" s="75"/>
      <c r="BFW54" s="75"/>
      <c r="BFX54" s="75"/>
      <c r="BFY54" s="75"/>
      <c r="BFZ54" s="75"/>
      <c r="BGA54" s="75"/>
      <c r="BGB54" s="75"/>
      <c r="BGC54" s="75"/>
      <c r="BGD54" s="79"/>
      <c r="BGE54" s="41"/>
      <c r="BGF54" s="80"/>
      <c r="BGG54" s="75"/>
      <c r="BGH54" s="75"/>
      <c r="BGI54" s="75"/>
      <c r="BGJ54" s="75"/>
      <c r="BGK54" s="75"/>
      <c r="BGL54" s="75"/>
      <c r="BGM54" s="75"/>
      <c r="BGN54" s="75"/>
      <c r="BGO54" s="75"/>
      <c r="BGP54" s="75"/>
      <c r="BGQ54" s="75"/>
      <c r="BGR54" s="75"/>
      <c r="BGS54" s="79"/>
      <c r="BGT54" s="41"/>
      <c r="BGU54" s="80"/>
      <c r="BGV54" s="75"/>
      <c r="BGW54" s="75"/>
      <c r="BGX54" s="75"/>
      <c r="BGY54" s="75"/>
      <c r="BGZ54" s="75"/>
      <c r="BHA54" s="75"/>
      <c r="BHB54" s="75"/>
      <c r="BHC54" s="75"/>
      <c r="BHD54" s="75"/>
      <c r="BHE54" s="75"/>
      <c r="BHF54" s="75"/>
      <c r="BHG54" s="75"/>
      <c r="BHH54" s="79"/>
      <c r="BHI54" s="41"/>
      <c r="BHJ54" s="80"/>
      <c r="BHK54" s="75"/>
      <c r="BHL54" s="75"/>
      <c r="BHM54" s="75"/>
      <c r="BHN54" s="75"/>
      <c r="BHO54" s="75"/>
      <c r="BHP54" s="75"/>
      <c r="BHQ54" s="75"/>
      <c r="BHR54" s="75"/>
      <c r="BHS54" s="75"/>
      <c r="BHT54" s="75"/>
      <c r="BHU54" s="75"/>
      <c r="BHV54" s="75"/>
      <c r="BHW54" s="79"/>
      <c r="BHX54" s="41"/>
      <c r="BHY54" s="80"/>
      <c r="BHZ54" s="75"/>
      <c r="BIA54" s="75"/>
      <c r="BIB54" s="75"/>
      <c r="BIC54" s="75"/>
      <c r="BID54" s="75"/>
      <c r="BIE54" s="75"/>
      <c r="BIF54" s="75"/>
      <c r="BIG54" s="75"/>
      <c r="BIH54" s="75"/>
      <c r="BII54" s="75"/>
      <c r="BIJ54" s="75"/>
      <c r="BIK54" s="75"/>
      <c r="BIL54" s="79"/>
      <c r="BIM54" s="41"/>
      <c r="BIN54" s="80"/>
      <c r="BIO54" s="75"/>
      <c r="BIP54" s="75"/>
      <c r="BIQ54" s="75"/>
      <c r="BIR54" s="75"/>
      <c r="BIS54" s="75"/>
      <c r="BIT54" s="75"/>
      <c r="BIU54" s="75"/>
      <c r="BIV54" s="75"/>
      <c r="BIW54" s="75"/>
      <c r="BIX54" s="75"/>
      <c r="BIY54" s="75"/>
      <c r="BIZ54" s="75"/>
      <c r="BJA54" s="79"/>
      <c r="BJB54" s="41"/>
      <c r="BJC54" s="80"/>
      <c r="BJD54" s="75"/>
      <c r="BJE54" s="75"/>
      <c r="BJF54" s="75"/>
      <c r="BJG54" s="75"/>
      <c r="BJH54" s="75"/>
      <c r="BJI54" s="75"/>
      <c r="BJJ54" s="75"/>
      <c r="BJK54" s="75"/>
      <c r="BJL54" s="75"/>
      <c r="BJM54" s="75"/>
      <c r="BJN54" s="75"/>
      <c r="BJO54" s="75"/>
      <c r="BJP54" s="79"/>
      <c r="BJQ54" s="41"/>
      <c r="BJR54" s="80"/>
      <c r="BJS54" s="75"/>
      <c r="BJT54" s="75"/>
      <c r="BJU54" s="75"/>
      <c r="BJV54" s="75"/>
      <c r="BJW54" s="75"/>
      <c r="BJX54" s="75"/>
      <c r="BJY54" s="75"/>
      <c r="BJZ54" s="75"/>
      <c r="BKA54" s="75"/>
      <c r="BKB54" s="75"/>
      <c r="BKC54" s="75"/>
      <c r="BKD54" s="75"/>
      <c r="BKE54" s="79"/>
      <c r="BKF54" s="41"/>
      <c r="BKG54" s="80"/>
      <c r="BKH54" s="75"/>
      <c r="BKI54" s="75"/>
      <c r="BKJ54" s="75"/>
      <c r="BKK54" s="75"/>
      <c r="BKL54" s="75"/>
      <c r="BKM54" s="75"/>
      <c r="BKN54" s="75"/>
      <c r="BKO54" s="75"/>
      <c r="BKP54" s="75"/>
      <c r="BKQ54" s="75"/>
      <c r="BKR54" s="75"/>
      <c r="BKS54" s="75"/>
      <c r="BKT54" s="79"/>
      <c r="BKU54" s="41"/>
      <c r="BKV54" s="80"/>
      <c r="BKW54" s="75"/>
      <c r="BKX54" s="75"/>
      <c r="BKY54" s="75"/>
      <c r="BKZ54" s="75"/>
      <c r="BLA54" s="75"/>
      <c r="BLB54" s="75"/>
      <c r="BLC54" s="75"/>
      <c r="BLD54" s="75"/>
      <c r="BLE54" s="75"/>
      <c r="BLF54" s="75"/>
      <c r="BLG54" s="75"/>
      <c r="BLH54" s="75"/>
      <c r="BLI54" s="79"/>
      <c r="BLJ54" s="41"/>
      <c r="BLK54" s="80"/>
      <c r="BLL54" s="75"/>
      <c r="BLM54" s="75"/>
      <c r="BLN54" s="75"/>
      <c r="BLO54" s="75"/>
      <c r="BLP54" s="75"/>
      <c r="BLQ54" s="75"/>
      <c r="BLR54" s="75"/>
      <c r="BLS54" s="75"/>
      <c r="BLT54" s="75"/>
      <c r="BLU54" s="75"/>
      <c r="BLV54" s="75"/>
      <c r="BLW54" s="75"/>
      <c r="BLX54" s="79"/>
      <c r="BLY54" s="41"/>
      <c r="BLZ54" s="80"/>
      <c r="BMA54" s="75"/>
      <c r="BMB54" s="75"/>
      <c r="BMC54" s="75"/>
      <c r="BMD54" s="75"/>
      <c r="BME54" s="75"/>
      <c r="BMF54" s="75"/>
      <c r="BMG54" s="75"/>
      <c r="BMH54" s="75"/>
      <c r="BMI54" s="75"/>
      <c r="BMJ54" s="75"/>
      <c r="BMK54" s="75"/>
      <c r="BML54" s="75"/>
      <c r="BMM54" s="79"/>
      <c r="BMN54" s="41"/>
      <c r="BMO54" s="80"/>
      <c r="BMP54" s="75"/>
      <c r="BMQ54" s="75"/>
      <c r="BMR54" s="75"/>
      <c r="BMS54" s="75"/>
      <c r="BMT54" s="75"/>
      <c r="BMU54" s="75"/>
      <c r="BMV54" s="75"/>
      <c r="BMW54" s="75"/>
      <c r="BMX54" s="75"/>
      <c r="BMY54" s="75"/>
      <c r="BMZ54" s="75"/>
      <c r="BNA54" s="75"/>
      <c r="BNB54" s="79"/>
      <c r="BNC54" s="41"/>
      <c r="BND54" s="80"/>
      <c r="BNE54" s="75"/>
      <c r="BNF54" s="75"/>
      <c r="BNG54" s="75"/>
      <c r="BNH54" s="75"/>
      <c r="BNI54" s="75"/>
      <c r="BNJ54" s="75"/>
      <c r="BNK54" s="75"/>
      <c r="BNL54" s="75"/>
      <c r="BNM54" s="75"/>
      <c r="BNN54" s="75"/>
      <c r="BNO54" s="75"/>
      <c r="BNP54" s="75"/>
      <c r="BNQ54" s="79"/>
      <c r="BNR54" s="41"/>
      <c r="BNS54" s="80"/>
      <c r="BNT54" s="75"/>
      <c r="BNU54" s="75"/>
      <c r="BNV54" s="75"/>
      <c r="BNW54" s="75"/>
      <c r="BNX54" s="75"/>
      <c r="BNY54" s="75"/>
      <c r="BNZ54" s="75"/>
      <c r="BOA54" s="75"/>
      <c r="BOB54" s="75"/>
      <c r="BOC54" s="75"/>
      <c r="BOD54" s="75"/>
      <c r="BOE54" s="75"/>
      <c r="BOF54" s="79"/>
      <c r="BOG54" s="41"/>
      <c r="BOH54" s="80"/>
      <c r="BOI54" s="75"/>
      <c r="BOJ54" s="75"/>
      <c r="BOK54" s="75"/>
      <c r="BOL54" s="75"/>
      <c r="BOM54" s="75"/>
      <c r="BON54" s="75"/>
      <c r="BOO54" s="75"/>
      <c r="BOP54" s="75"/>
      <c r="BOQ54" s="75"/>
      <c r="BOR54" s="75"/>
      <c r="BOS54" s="75"/>
      <c r="BOT54" s="75"/>
      <c r="BOU54" s="79"/>
      <c r="BOV54" s="41"/>
      <c r="BOW54" s="80"/>
      <c r="BOX54" s="75"/>
      <c r="BOY54" s="75"/>
      <c r="BOZ54" s="75"/>
      <c r="BPA54" s="75"/>
      <c r="BPB54" s="75"/>
      <c r="BPC54" s="75"/>
      <c r="BPD54" s="75"/>
      <c r="BPE54" s="75"/>
      <c r="BPF54" s="75"/>
      <c r="BPG54" s="75"/>
      <c r="BPH54" s="75"/>
      <c r="BPI54" s="75"/>
      <c r="BPJ54" s="79"/>
      <c r="BPK54" s="41"/>
      <c r="BPL54" s="80"/>
      <c r="BPM54" s="75"/>
      <c r="BPN54" s="75"/>
      <c r="BPO54" s="75"/>
      <c r="BPP54" s="75"/>
      <c r="BPQ54" s="75"/>
      <c r="BPR54" s="75"/>
      <c r="BPS54" s="75"/>
      <c r="BPT54" s="75"/>
      <c r="BPU54" s="75"/>
      <c r="BPV54" s="75"/>
      <c r="BPW54" s="75"/>
      <c r="BPX54" s="75"/>
      <c r="BPY54" s="79"/>
      <c r="BPZ54" s="41"/>
      <c r="BQA54" s="80"/>
      <c r="BQB54" s="75"/>
      <c r="BQC54" s="75"/>
      <c r="BQD54" s="75"/>
      <c r="BQE54" s="75"/>
      <c r="BQF54" s="75"/>
      <c r="BQG54" s="75"/>
      <c r="BQH54" s="75"/>
      <c r="BQI54" s="75"/>
      <c r="BQJ54" s="75"/>
      <c r="BQK54" s="75"/>
      <c r="BQL54" s="75"/>
      <c r="BQM54" s="75"/>
      <c r="BQN54" s="79"/>
      <c r="BQO54" s="41"/>
      <c r="BQP54" s="80"/>
      <c r="BQQ54" s="75"/>
      <c r="BQR54" s="75"/>
      <c r="BQS54" s="75"/>
      <c r="BQT54" s="75"/>
      <c r="BQU54" s="75"/>
      <c r="BQV54" s="75"/>
      <c r="BQW54" s="75"/>
      <c r="BQX54" s="75"/>
      <c r="BQY54" s="75"/>
      <c r="BQZ54" s="75"/>
      <c r="BRA54" s="75"/>
      <c r="BRB54" s="75"/>
      <c r="BRC54" s="79"/>
      <c r="BRD54" s="41"/>
      <c r="BRE54" s="80"/>
      <c r="BRF54" s="75"/>
      <c r="BRG54" s="75"/>
      <c r="BRH54" s="75"/>
      <c r="BRI54" s="75"/>
      <c r="BRJ54" s="75"/>
      <c r="BRK54" s="75"/>
      <c r="BRL54" s="75"/>
      <c r="BRM54" s="75"/>
      <c r="BRN54" s="75"/>
      <c r="BRO54" s="75"/>
      <c r="BRP54" s="75"/>
      <c r="BRQ54" s="75"/>
      <c r="BRR54" s="79"/>
      <c r="BRS54" s="41"/>
      <c r="BRT54" s="80"/>
      <c r="BRU54" s="75"/>
      <c r="BRV54" s="75"/>
      <c r="BRW54" s="75"/>
      <c r="BRX54" s="75"/>
      <c r="BRY54" s="75"/>
      <c r="BRZ54" s="75"/>
      <c r="BSA54" s="75"/>
      <c r="BSB54" s="75"/>
      <c r="BSC54" s="75"/>
      <c r="BSD54" s="75"/>
      <c r="BSE54" s="75"/>
      <c r="BSF54" s="75"/>
      <c r="BSG54" s="79"/>
      <c r="BSH54" s="41"/>
      <c r="BSI54" s="80"/>
      <c r="BSJ54" s="75"/>
      <c r="BSK54" s="75"/>
      <c r="BSL54" s="75"/>
      <c r="BSM54" s="75"/>
      <c r="BSN54" s="75"/>
      <c r="BSO54" s="75"/>
      <c r="BSP54" s="75"/>
      <c r="BSQ54" s="75"/>
      <c r="BSR54" s="75"/>
      <c r="BSS54" s="75"/>
      <c r="BST54" s="75"/>
      <c r="BSU54" s="75"/>
      <c r="BSV54" s="79"/>
      <c r="BSW54" s="41"/>
      <c r="BSX54" s="80"/>
      <c r="BSY54" s="75"/>
      <c r="BSZ54" s="75"/>
      <c r="BTA54" s="75"/>
      <c r="BTB54" s="75"/>
      <c r="BTC54" s="75"/>
      <c r="BTD54" s="75"/>
      <c r="BTE54" s="75"/>
      <c r="BTF54" s="75"/>
      <c r="BTG54" s="75"/>
      <c r="BTH54" s="75"/>
      <c r="BTI54" s="75"/>
      <c r="BTJ54" s="75"/>
      <c r="BTK54" s="79"/>
      <c r="BTL54" s="41"/>
      <c r="BTM54" s="80"/>
      <c r="BTN54" s="75"/>
      <c r="BTO54" s="75"/>
      <c r="BTP54" s="75"/>
      <c r="BTQ54" s="75"/>
      <c r="BTR54" s="75"/>
      <c r="BTS54" s="75"/>
      <c r="BTT54" s="75"/>
      <c r="BTU54" s="75"/>
      <c r="BTV54" s="75"/>
      <c r="BTW54" s="75"/>
      <c r="BTX54" s="75"/>
      <c r="BTY54" s="75"/>
      <c r="BTZ54" s="79"/>
      <c r="BUA54" s="41"/>
      <c r="BUB54" s="80"/>
      <c r="BUC54" s="75"/>
      <c r="BUD54" s="75"/>
      <c r="BUE54" s="75"/>
      <c r="BUF54" s="75"/>
      <c r="BUG54" s="75"/>
      <c r="BUH54" s="75"/>
      <c r="BUI54" s="75"/>
      <c r="BUJ54" s="75"/>
      <c r="BUK54" s="75"/>
      <c r="BUL54" s="75"/>
      <c r="BUM54" s="75"/>
      <c r="BUN54" s="75"/>
      <c r="BUO54" s="79"/>
      <c r="BUP54" s="41"/>
      <c r="BUQ54" s="80"/>
      <c r="BUR54" s="75"/>
      <c r="BUS54" s="75"/>
      <c r="BUT54" s="75"/>
      <c r="BUU54" s="75"/>
      <c r="BUV54" s="75"/>
      <c r="BUW54" s="75"/>
      <c r="BUX54" s="75"/>
      <c r="BUY54" s="75"/>
      <c r="BUZ54" s="75"/>
      <c r="BVA54" s="75"/>
      <c r="BVB54" s="75"/>
      <c r="BVC54" s="75"/>
      <c r="BVD54" s="79"/>
      <c r="BVE54" s="41"/>
      <c r="BVF54" s="80"/>
      <c r="BVG54" s="75"/>
      <c r="BVH54" s="75"/>
      <c r="BVI54" s="75"/>
      <c r="BVJ54" s="75"/>
      <c r="BVK54" s="75"/>
      <c r="BVL54" s="75"/>
      <c r="BVM54" s="75"/>
      <c r="BVN54" s="75"/>
      <c r="BVO54" s="75"/>
      <c r="BVP54" s="75"/>
      <c r="BVQ54" s="75"/>
      <c r="BVR54" s="75"/>
      <c r="BVS54" s="79"/>
      <c r="BVT54" s="41"/>
      <c r="BVU54" s="80"/>
      <c r="BVV54" s="75"/>
      <c r="BVW54" s="75"/>
      <c r="BVX54" s="75"/>
      <c r="BVY54" s="75"/>
      <c r="BVZ54" s="75"/>
      <c r="BWA54" s="75"/>
      <c r="BWB54" s="75"/>
      <c r="BWC54" s="75"/>
      <c r="BWD54" s="75"/>
      <c r="BWE54" s="75"/>
      <c r="BWF54" s="75"/>
      <c r="BWG54" s="75"/>
      <c r="BWH54" s="79"/>
      <c r="BWI54" s="41"/>
      <c r="BWJ54" s="80"/>
      <c r="BWK54" s="75"/>
      <c r="BWL54" s="75"/>
      <c r="BWM54" s="75"/>
      <c r="BWN54" s="75"/>
      <c r="BWO54" s="75"/>
      <c r="BWP54" s="75"/>
      <c r="BWQ54" s="75"/>
      <c r="BWR54" s="75"/>
      <c r="BWS54" s="75"/>
      <c r="BWT54" s="75"/>
      <c r="BWU54" s="75"/>
      <c r="BWV54" s="75"/>
      <c r="BWW54" s="79"/>
      <c r="BWX54" s="41"/>
      <c r="BWY54" s="80"/>
      <c r="BWZ54" s="75"/>
      <c r="BXA54" s="75"/>
      <c r="BXB54" s="75"/>
      <c r="BXC54" s="75"/>
      <c r="BXD54" s="75"/>
      <c r="BXE54" s="75"/>
      <c r="BXF54" s="75"/>
      <c r="BXG54" s="75"/>
      <c r="BXH54" s="75"/>
      <c r="BXI54" s="75"/>
      <c r="BXJ54" s="75"/>
      <c r="BXK54" s="75"/>
      <c r="BXL54" s="79"/>
      <c r="BXM54" s="41"/>
      <c r="BXN54" s="80"/>
      <c r="BXO54" s="75"/>
      <c r="BXP54" s="75"/>
      <c r="BXQ54" s="75"/>
      <c r="BXR54" s="75"/>
      <c r="BXS54" s="75"/>
      <c r="BXT54" s="75"/>
      <c r="BXU54" s="75"/>
      <c r="BXV54" s="75"/>
      <c r="BXW54" s="75"/>
      <c r="BXX54" s="75"/>
      <c r="BXY54" s="75"/>
      <c r="BXZ54" s="75"/>
      <c r="BYA54" s="79"/>
      <c r="BYB54" s="41"/>
      <c r="BYC54" s="80"/>
      <c r="BYD54" s="75"/>
      <c r="BYE54" s="75"/>
      <c r="BYF54" s="75"/>
      <c r="BYG54" s="75"/>
      <c r="BYH54" s="75"/>
      <c r="BYI54" s="75"/>
      <c r="BYJ54" s="75"/>
      <c r="BYK54" s="75"/>
      <c r="BYL54" s="75"/>
      <c r="BYM54" s="75"/>
      <c r="BYN54" s="75"/>
      <c r="BYO54" s="75"/>
      <c r="BYP54" s="79"/>
      <c r="BYQ54" s="41"/>
      <c r="BYR54" s="80"/>
      <c r="BYS54" s="75"/>
      <c r="BYT54" s="75"/>
      <c r="BYU54" s="75"/>
      <c r="BYV54" s="75"/>
      <c r="BYW54" s="75"/>
      <c r="BYX54" s="75"/>
      <c r="BYY54" s="75"/>
      <c r="BYZ54" s="75"/>
      <c r="BZA54" s="75"/>
      <c r="BZB54" s="75"/>
      <c r="BZC54" s="75"/>
      <c r="BZD54" s="75"/>
      <c r="BZE54" s="79"/>
      <c r="BZF54" s="41"/>
      <c r="BZG54" s="80"/>
      <c r="BZH54" s="75"/>
      <c r="BZI54" s="75"/>
      <c r="BZJ54" s="75"/>
      <c r="BZK54" s="75"/>
      <c r="BZL54" s="75"/>
      <c r="BZM54" s="75"/>
      <c r="BZN54" s="75"/>
      <c r="BZO54" s="75"/>
      <c r="BZP54" s="75"/>
      <c r="BZQ54" s="75"/>
      <c r="BZR54" s="75"/>
      <c r="BZS54" s="75"/>
      <c r="BZT54" s="79"/>
      <c r="BZU54" s="41"/>
      <c r="BZV54" s="80"/>
      <c r="BZW54" s="75"/>
      <c r="BZX54" s="75"/>
      <c r="BZY54" s="75"/>
      <c r="BZZ54" s="75"/>
      <c r="CAA54" s="75"/>
      <c r="CAB54" s="75"/>
      <c r="CAC54" s="75"/>
      <c r="CAD54" s="75"/>
      <c r="CAE54" s="75"/>
      <c r="CAF54" s="75"/>
      <c r="CAG54" s="75"/>
      <c r="CAH54" s="75"/>
      <c r="CAI54" s="79"/>
      <c r="CAJ54" s="41"/>
      <c r="CAK54" s="80"/>
      <c r="CAL54" s="75"/>
      <c r="CAM54" s="75"/>
      <c r="CAN54" s="75"/>
      <c r="CAO54" s="75"/>
      <c r="CAP54" s="75"/>
      <c r="CAQ54" s="75"/>
      <c r="CAR54" s="75"/>
      <c r="CAS54" s="75"/>
      <c r="CAT54" s="75"/>
      <c r="CAU54" s="75"/>
      <c r="CAV54" s="75"/>
      <c r="CAW54" s="75"/>
      <c r="CAX54" s="79"/>
      <c r="CAY54" s="41"/>
      <c r="CAZ54" s="80"/>
      <c r="CBA54" s="75"/>
      <c r="CBB54" s="75"/>
      <c r="CBC54" s="75"/>
      <c r="CBD54" s="75"/>
      <c r="CBE54" s="75"/>
      <c r="CBF54" s="75"/>
      <c r="CBG54" s="75"/>
      <c r="CBH54" s="75"/>
      <c r="CBI54" s="75"/>
      <c r="CBJ54" s="75"/>
      <c r="CBK54" s="75"/>
      <c r="CBL54" s="75"/>
      <c r="CBM54" s="79"/>
      <c r="CBN54" s="41"/>
      <c r="CBO54" s="80"/>
      <c r="CBP54" s="75"/>
      <c r="CBQ54" s="75"/>
      <c r="CBR54" s="75"/>
      <c r="CBS54" s="75"/>
      <c r="CBT54" s="75"/>
      <c r="CBU54" s="75"/>
      <c r="CBV54" s="75"/>
      <c r="CBW54" s="75"/>
      <c r="CBX54" s="75"/>
      <c r="CBY54" s="75"/>
      <c r="CBZ54" s="75"/>
      <c r="CCA54" s="75"/>
      <c r="CCB54" s="79"/>
      <c r="CCC54" s="41"/>
      <c r="CCD54" s="80"/>
      <c r="CCE54" s="75"/>
      <c r="CCF54" s="75"/>
      <c r="CCG54" s="75"/>
      <c r="CCH54" s="75"/>
      <c r="CCI54" s="75"/>
      <c r="CCJ54" s="75"/>
      <c r="CCK54" s="75"/>
      <c r="CCL54" s="75"/>
      <c r="CCM54" s="75"/>
      <c r="CCN54" s="75"/>
      <c r="CCO54" s="75"/>
      <c r="CCP54" s="75"/>
      <c r="CCQ54" s="79"/>
      <c r="CCR54" s="41"/>
      <c r="CCS54" s="80"/>
      <c r="CCT54" s="75"/>
      <c r="CCU54" s="75"/>
      <c r="CCV54" s="75"/>
      <c r="CCW54" s="75"/>
      <c r="CCX54" s="75"/>
      <c r="CCY54" s="75"/>
      <c r="CCZ54" s="75"/>
      <c r="CDA54" s="75"/>
      <c r="CDB54" s="75"/>
      <c r="CDC54" s="75"/>
      <c r="CDD54" s="75"/>
      <c r="CDE54" s="75"/>
      <c r="CDF54" s="79"/>
      <c r="CDG54" s="41"/>
      <c r="CDH54" s="80"/>
      <c r="CDI54" s="75"/>
      <c r="CDJ54" s="75"/>
      <c r="CDK54" s="75"/>
      <c r="CDL54" s="75"/>
      <c r="CDM54" s="75"/>
      <c r="CDN54" s="75"/>
      <c r="CDO54" s="75"/>
      <c r="CDP54" s="75"/>
      <c r="CDQ54" s="75"/>
      <c r="CDR54" s="75"/>
      <c r="CDS54" s="75"/>
      <c r="CDT54" s="75"/>
      <c r="CDU54" s="79"/>
      <c r="CDV54" s="41"/>
      <c r="CDW54" s="80"/>
      <c r="CDX54" s="75"/>
      <c r="CDY54" s="75"/>
      <c r="CDZ54" s="75"/>
      <c r="CEA54" s="75"/>
      <c r="CEB54" s="75"/>
      <c r="CEC54" s="75"/>
      <c r="CED54" s="75"/>
      <c r="CEE54" s="75"/>
      <c r="CEF54" s="75"/>
      <c r="CEG54" s="75"/>
      <c r="CEH54" s="75"/>
      <c r="CEI54" s="75"/>
      <c r="CEJ54" s="79"/>
      <c r="CEK54" s="41"/>
      <c r="CEL54" s="80"/>
      <c r="CEM54" s="75"/>
      <c r="CEN54" s="75"/>
      <c r="CEO54" s="75"/>
      <c r="CEP54" s="75"/>
      <c r="CEQ54" s="75"/>
      <c r="CER54" s="75"/>
      <c r="CES54" s="75"/>
      <c r="CET54" s="75"/>
      <c r="CEU54" s="75"/>
      <c r="CEV54" s="75"/>
      <c r="CEW54" s="75"/>
      <c r="CEX54" s="75"/>
      <c r="CEY54" s="79"/>
      <c r="CEZ54" s="41"/>
      <c r="CFA54" s="80"/>
      <c r="CFB54" s="75"/>
      <c r="CFC54" s="75"/>
      <c r="CFD54" s="75"/>
      <c r="CFE54" s="75"/>
      <c r="CFF54" s="75"/>
      <c r="CFG54" s="75"/>
      <c r="CFH54" s="75"/>
      <c r="CFI54" s="75"/>
      <c r="CFJ54" s="75"/>
      <c r="CFK54" s="75"/>
      <c r="CFL54" s="75"/>
      <c r="CFM54" s="75"/>
      <c r="CFN54" s="79"/>
      <c r="CFO54" s="41"/>
      <c r="CFP54" s="80"/>
      <c r="CFQ54" s="75"/>
      <c r="CFR54" s="75"/>
      <c r="CFS54" s="75"/>
      <c r="CFT54" s="75"/>
      <c r="CFU54" s="75"/>
      <c r="CFV54" s="75"/>
      <c r="CFW54" s="75"/>
      <c r="CFX54" s="75"/>
      <c r="CFY54" s="75"/>
      <c r="CFZ54" s="75"/>
      <c r="CGA54" s="75"/>
      <c r="CGB54" s="75"/>
      <c r="CGC54" s="79"/>
      <c r="CGD54" s="41"/>
      <c r="CGE54" s="80"/>
      <c r="CGF54" s="75"/>
      <c r="CGG54" s="75"/>
      <c r="CGH54" s="75"/>
      <c r="CGI54" s="75"/>
      <c r="CGJ54" s="75"/>
      <c r="CGK54" s="75"/>
      <c r="CGL54" s="75"/>
      <c r="CGM54" s="75"/>
      <c r="CGN54" s="75"/>
      <c r="CGO54" s="75"/>
      <c r="CGP54" s="75"/>
      <c r="CGQ54" s="75"/>
      <c r="CGR54" s="79"/>
      <c r="CGS54" s="41"/>
      <c r="CGT54" s="80"/>
      <c r="CGU54" s="75"/>
      <c r="CGV54" s="75"/>
      <c r="CGW54" s="75"/>
      <c r="CGX54" s="75"/>
      <c r="CGY54" s="75"/>
      <c r="CGZ54" s="75"/>
      <c r="CHA54" s="75"/>
      <c r="CHB54" s="75"/>
      <c r="CHC54" s="75"/>
      <c r="CHD54" s="75"/>
      <c r="CHE54" s="75"/>
      <c r="CHF54" s="75"/>
      <c r="CHG54" s="79"/>
      <c r="CHH54" s="41"/>
      <c r="CHI54" s="80"/>
      <c r="CHJ54" s="75"/>
      <c r="CHK54" s="75"/>
      <c r="CHL54" s="75"/>
      <c r="CHM54" s="75"/>
      <c r="CHN54" s="75"/>
      <c r="CHO54" s="75"/>
      <c r="CHP54" s="75"/>
      <c r="CHQ54" s="75"/>
      <c r="CHR54" s="75"/>
      <c r="CHS54" s="75"/>
      <c r="CHT54" s="75"/>
      <c r="CHU54" s="75"/>
      <c r="CHV54" s="79"/>
      <c r="CHW54" s="41"/>
      <c r="CHX54" s="80"/>
      <c r="CHY54" s="75"/>
      <c r="CHZ54" s="75"/>
      <c r="CIA54" s="75"/>
      <c r="CIB54" s="75"/>
      <c r="CIC54" s="75"/>
      <c r="CID54" s="75"/>
      <c r="CIE54" s="75"/>
      <c r="CIF54" s="75"/>
      <c r="CIG54" s="75"/>
      <c r="CIH54" s="75"/>
      <c r="CII54" s="75"/>
      <c r="CIJ54" s="75"/>
      <c r="CIK54" s="79"/>
      <c r="CIL54" s="41"/>
      <c r="CIM54" s="80"/>
      <c r="CIN54" s="75"/>
      <c r="CIO54" s="75"/>
      <c r="CIP54" s="75"/>
      <c r="CIQ54" s="75"/>
      <c r="CIR54" s="75"/>
      <c r="CIS54" s="75"/>
      <c r="CIT54" s="75"/>
      <c r="CIU54" s="75"/>
      <c r="CIV54" s="75"/>
      <c r="CIW54" s="75"/>
      <c r="CIX54" s="75"/>
      <c r="CIY54" s="75"/>
      <c r="CIZ54" s="79"/>
      <c r="CJA54" s="41"/>
      <c r="CJB54" s="80"/>
      <c r="CJC54" s="75"/>
      <c r="CJD54" s="75"/>
      <c r="CJE54" s="75"/>
      <c r="CJF54" s="75"/>
      <c r="CJG54" s="75"/>
      <c r="CJH54" s="75"/>
      <c r="CJI54" s="75"/>
      <c r="CJJ54" s="75"/>
      <c r="CJK54" s="75"/>
      <c r="CJL54" s="75"/>
      <c r="CJM54" s="75"/>
      <c r="CJN54" s="75"/>
      <c r="CJO54" s="79"/>
      <c r="CJP54" s="41"/>
      <c r="CJQ54" s="80"/>
      <c r="CJR54" s="75"/>
      <c r="CJS54" s="75"/>
      <c r="CJT54" s="75"/>
      <c r="CJU54" s="75"/>
      <c r="CJV54" s="75"/>
      <c r="CJW54" s="75"/>
      <c r="CJX54" s="75"/>
      <c r="CJY54" s="75"/>
      <c r="CJZ54" s="75"/>
      <c r="CKA54" s="75"/>
      <c r="CKB54" s="75"/>
      <c r="CKC54" s="75"/>
      <c r="CKD54" s="79"/>
      <c r="CKE54" s="41"/>
      <c r="CKF54" s="80"/>
      <c r="CKG54" s="75"/>
      <c r="CKH54" s="75"/>
      <c r="CKI54" s="75"/>
      <c r="CKJ54" s="75"/>
      <c r="CKK54" s="75"/>
      <c r="CKL54" s="75"/>
      <c r="CKM54" s="75"/>
      <c r="CKN54" s="75"/>
      <c r="CKO54" s="75"/>
      <c r="CKP54" s="75"/>
      <c r="CKQ54" s="75"/>
      <c r="CKR54" s="75"/>
      <c r="CKS54" s="79"/>
      <c r="CKT54" s="41"/>
      <c r="CKU54" s="80"/>
      <c r="CKV54" s="75"/>
      <c r="CKW54" s="75"/>
      <c r="CKX54" s="75"/>
      <c r="CKY54" s="75"/>
      <c r="CKZ54" s="75"/>
      <c r="CLA54" s="75"/>
      <c r="CLB54" s="75"/>
      <c r="CLC54" s="75"/>
      <c r="CLD54" s="75"/>
      <c r="CLE54" s="75"/>
      <c r="CLF54" s="75"/>
      <c r="CLG54" s="75"/>
      <c r="CLH54" s="79"/>
      <c r="CLI54" s="41"/>
      <c r="CLJ54" s="80"/>
      <c r="CLK54" s="75"/>
      <c r="CLL54" s="75"/>
      <c r="CLM54" s="75"/>
      <c r="CLN54" s="75"/>
      <c r="CLO54" s="75"/>
      <c r="CLP54" s="75"/>
      <c r="CLQ54" s="75"/>
      <c r="CLR54" s="75"/>
      <c r="CLS54" s="75"/>
      <c r="CLT54" s="75"/>
      <c r="CLU54" s="75"/>
      <c r="CLV54" s="75"/>
      <c r="CLW54" s="79"/>
      <c r="CLX54" s="41"/>
      <c r="CLY54" s="80"/>
      <c r="CLZ54" s="75"/>
      <c r="CMA54" s="75"/>
      <c r="CMB54" s="75"/>
      <c r="CMC54" s="75"/>
      <c r="CMD54" s="75"/>
      <c r="CME54" s="75"/>
      <c r="CMF54" s="75"/>
      <c r="CMG54" s="75"/>
      <c r="CMH54" s="75"/>
      <c r="CMI54" s="75"/>
      <c r="CMJ54" s="75"/>
      <c r="CMK54" s="75"/>
      <c r="CML54" s="79"/>
      <c r="CMM54" s="41"/>
      <c r="CMN54" s="80"/>
      <c r="CMO54" s="75"/>
      <c r="CMP54" s="75"/>
      <c r="CMQ54" s="75"/>
      <c r="CMR54" s="75"/>
      <c r="CMS54" s="75"/>
      <c r="CMT54" s="75"/>
      <c r="CMU54" s="75"/>
      <c r="CMV54" s="75"/>
      <c r="CMW54" s="75"/>
      <c r="CMX54" s="75"/>
      <c r="CMY54" s="75"/>
      <c r="CMZ54" s="75"/>
      <c r="CNA54" s="79"/>
      <c r="CNB54" s="41"/>
      <c r="CNC54" s="80"/>
      <c r="CND54" s="75"/>
      <c r="CNE54" s="75"/>
      <c r="CNF54" s="75"/>
      <c r="CNG54" s="75"/>
      <c r="CNH54" s="75"/>
      <c r="CNI54" s="75"/>
      <c r="CNJ54" s="75"/>
      <c r="CNK54" s="75"/>
      <c r="CNL54" s="75"/>
      <c r="CNM54" s="75"/>
      <c r="CNN54" s="75"/>
      <c r="CNO54" s="75"/>
      <c r="CNP54" s="79"/>
      <c r="CNQ54" s="41"/>
      <c r="CNR54" s="80"/>
      <c r="CNS54" s="75"/>
      <c r="CNT54" s="75"/>
      <c r="CNU54" s="75"/>
      <c r="CNV54" s="75"/>
      <c r="CNW54" s="75"/>
      <c r="CNX54" s="75"/>
      <c r="CNY54" s="75"/>
      <c r="CNZ54" s="75"/>
      <c r="COA54" s="75"/>
      <c r="COB54" s="75"/>
      <c r="COC54" s="75"/>
      <c r="COD54" s="75"/>
      <c r="COE54" s="79"/>
      <c r="COF54" s="41"/>
      <c r="COG54" s="80"/>
      <c r="COH54" s="75"/>
      <c r="COI54" s="75"/>
      <c r="COJ54" s="75"/>
      <c r="COK54" s="75"/>
      <c r="COL54" s="75"/>
      <c r="COM54" s="75"/>
      <c r="CON54" s="75"/>
      <c r="COO54" s="75"/>
      <c r="COP54" s="75"/>
      <c r="COQ54" s="75"/>
      <c r="COR54" s="75"/>
      <c r="COS54" s="75"/>
      <c r="COT54" s="79"/>
      <c r="COU54" s="41"/>
      <c r="COV54" s="80"/>
      <c r="COW54" s="75"/>
      <c r="COX54" s="75"/>
      <c r="COY54" s="75"/>
      <c r="COZ54" s="75"/>
      <c r="CPA54" s="75"/>
      <c r="CPB54" s="75"/>
      <c r="CPC54" s="75"/>
      <c r="CPD54" s="75"/>
      <c r="CPE54" s="75"/>
      <c r="CPF54" s="75"/>
      <c r="CPG54" s="75"/>
      <c r="CPH54" s="75"/>
      <c r="CPI54" s="79"/>
      <c r="CPJ54" s="41"/>
      <c r="CPK54" s="80"/>
      <c r="CPL54" s="75"/>
      <c r="CPM54" s="75"/>
      <c r="CPN54" s="75"/>
      <c r="CPO54" s="75"/>
      <c r="CPP54" s="75"/>
      <c r="CPQ54" s="75"/>
      <c r="CPR54" s="75"/>
      <c r="CPS54" s="75"/>
      <c r="CPT54" s="75"/>
      <c r="CPU54" s="75"/>
      <c r="CPV54" s="75"/>
      <c r="CPW54" s="75"/>
      <c r="CPX54" s="79"/>
      <c r="CPY54" s="41"/>
      <c r="CPZ54" s="80"/>
      <c r="CQA54" s="75"/>
      <c r="CQB54" s="75"/>
      <c r="CQC54" s="75"/>
      <c r="CQD54" s="75"/>
      <c r="CQE54" s="75"/>
      <c r="CQF54" s="75"/>
      <c r="CQG54" s="75"/>
      <c r="CQH54" s="75"/>
      <c r="CQI54" s="75"/>
      <c r="CQJ54" s="75"/>
      <c r="CQK54" s="75"/>
      <c r="CQL54" s="75"/>
      <c r="CQM54" s="79"/>
      <c r="CQN54" s="41"/>
      <c r="CQO54" s="80"/>
      <c r="CQP54" s="75"/>
      <c r="CQQ54" s="75"/>
      <c r="CQR54" s="75"/>
      <c r="CQS54" s="75"/>
      <c r="CQT54" s="75"/>
      <c r="CQU54" s="75"/>
      <c r="CQV54" s="75"/>
      <c r="CQW54" s="75"/>
      <c r="CQX54" s="75"/>
      <c r="CQY54" s="75"/>
      <c r="CQZ54" s="75"/>
      <c r="CRA54" s="75"/>
      <c r="CRB54" s="79"/>
      <c r="CRC54" s="41"/>
      <c r="CRD54" s="80"/>
      <c r="CRE54" s="75"/>
      <c r="CRF54" s="75"/>
      <c r="CRG54" s="75"/>
      <c r="CRH54" s="75"/>
      <c r="CRI54" s="75"/>
      <c r="CRJ54" s="75"/>
      <c r="CRK54" s="75"/>
      <c r="CRL54" s="75"/>
      <c r="CRM54" s="75"/>
      <c r="CRN54" s="75"/>
      <c r="CRO54" s="75"/>
      <c r="CRP54" s="75"/>
      <c r="CRQ54" s="79"/>
      <c r="CRR54" s="41"/>
      <c r="CRS54" s="80"/>
      <c r="CRT54" s="75"/>
      <c r="CRU54" s="75"/>
      <c r="CRV54" s="75"/>
      <c r="CRW54" s="75"/>
      <c r="CRX54" s="75"/>
      <c r="CRY54" s="75"/>
      <c r="CRZ54" s="75"/>
      <c r="CSA54" s="75"/>
      <c r="CSB54" s="75"/>
      <c r="CSC54" s="75"/>
      <c r="CSD54" s="75"/>
      <c r="CSE54" s="75"/>
      <c r="CSF54" s="79"/>
      <c r="CSG54" s="41"/>
      <c r="CSH54" s="80"/>
      <c r="CSI54" s="75"/>
      <c r="CSJ54" s="75"/>
      <c r="CSK54" s="75"/>
      <c r="CSL54" s="75"/>
      <c r="CSM54" s="75"/>
      <c r="CSN54" s="75"/>
      <c r="CSO54" s="75"/>
      <c r="CSP54" s="75"/>
      <c r="CSQ54" s="75"/>
      <c r="CSR54" s="75"/>
      <c r="CSS54" s="75"/>
      <c r="CST54" s="75"/>
      <c r="CSU54" s="79"/>
      <c r="CSV54" s="41"/>
      <c r="CSW54" s="80"/>
      <c r="CSX54" s="75"/>
      <c r="CSY54" s="75"/>
      <c r="CSZ54" s="75"/>
      <c r="CTA54" s="75"/>
      <c r="CTB54" s="75"/>
      <c r="CTC54" s="75"/>
      <c r="CTD54" s="75"/>
      <c r="CTE54" s="75"/>
      <c r="CTF54" s="75"/>
      <c r="CTG54" s="75"/>
      <c r="CTH54" s="75"/>
      <c r="CTI54" s="75"/>
      <c r="CTJ54" s="79"/>
      <c r="CTK54" s="41"/>
      <c r="CTL54" s="80"/>
      <c r="CTM54" s="75"/>
      <c r="CTN54" s="75"/>
      <c r="CTO54" s="75"/>
      <c r="CTP54" s="75"/>
      <c r="CTQ54" s="75"/>
      <c r="CTR54" s="75"/>
      <c r="CTS54" s="75"/>
      <c r="CTT54" s="75"/>
      <c r="CTU54" s="75"/>
      <c r="CTV54" s="75"/>
      <c r="CTW54" s="75"/>
      <c r="CTX54" s="75"/>
      <c r="CTY54" s="79"/>
      <c r="CTZ54" s="41"/>
      <c r="CUA54" s="80"/>
      <c r="CUB54" s="75"/>
      <c r="CUC54" s="75"/>
      <c r="CUD54" s="75"/>
      <c r="CUE54" s="75"/>
      <c r="CUF54" s="75"/>
      <c r="CUG54" s="75"/>
      <c r="CUH54" s="75"/>
      <c r="CUI54" s="75"/>
      <c r="CUJ54" s="75"/>
      <c r="CUK54" s="75"/>
      <c r="CUL54" s="75"/>
      <c r="CUM54" s="75"/>
      <c r="CUN54" s="79"/>
      <c r="CUO54" s="41"/>
      <c r="CUP54" s="80"/>
      <c r="CUQ54" s="75"/>
      <c r="CUR54" s="75"/>
      <c r="CUS54" s="75"/>
      <c r="CUT54" s="75"/>
      <c r="CUU54" s="75"/>
      <c r="CUV54" s="75"/>
      <c r="CUW54" s="75"/>
      <c r="CUX54" s="75"/>
      <c r="CUY54" s="75"/>
      <c r="CUZ54" s="75"/>
      <c r="CVA54" s="75"/>
      <c r="CVB54" s="75"/>
      <c r="CVC54" s="79"/>
      <c r="CVD54" s="41"/>
      <c r="CVE54" s="80"/>
      <c r="CVF54" s="75"/>
      <c r="CVG54" s="75"/>
      <c r="CVH54" s="75"/>
      <c r="CVI54" s="75"/>
      <c r="CVJ54" s="75"/>
      <c r="CVK54" s="75"/>
      <c r="CVL54" s="75"/>
      <c r="CVM54" s="75"/>
      <c r="CVN54" s="75"/>
      <c r="CVO54" s="75"/>
      <c r="CVP54" s="75"/>
      <c r="CVQ54" s="75"/>
      <c r="CVR54" s="79"/>
      <c r="CVS54" s="41"/>
      <c r="CVT54" s="80"/>
      <c r="CVU54" s="75"/>
      <c r="CVV54" s="75"/>
      <c r="CVW54" s="75"/>
      <c r="CVX54" s="75"/>
      <c r="CVY54" s="75"/>
      <c r="CVZ54" s="75"/>
      <c r="CWA54" s="75"/>
      <c r="CWB54" s="75"/>
      <c r="CWC54" s="75"/>
      <c r="CWD54" s="75"/>
      <c r="CWE54" s="75"/>
      <c r="CWF54" s="75"/>
      <c r="CWG54" s="79"/>
      <c r="CWH54" s="41"/>
      <c r="CWI54" s="80"/>
      <c r="CWJ54" s="75"/>
      <c r="CWK54" s="75"/>
      <c r="CWL54" s="75"/>
      <c r="CWM54" s="75"/>
      <c r="CWN54" s="75"/>
      <c r="CWO54" s="75"/>
      <c r="CWP54" s="75"/>
      <c r="CWQ54" s="75"/>
      <c r="CWR54" s="75"/>
      <c r="CWS54" s="75"/>
      <c r="CWT54" s="75"/>
      <c r="CWU54" s="75"/>
      <c r="CWV54" s="79"/>
      <c r="CWW54" s="41"/>
      <c r="CWX54" s="80"/>
      <c r="CWY54" s="75"/>
      <c r="CWZ54" s="75"/>
      <c r="CXA54" s="75"/>
      <c r="CXB54" s="75"/>
      <c r="CXC54" s="75"/>
      <c r="CXD54" s="75"/>
      <c r="CXE54" s="75"/>
      <c r="CXF54" s="75"/>
      <c r="CXG54" s="75"/>
      <c r="CXH54" s="75"/>
      <c r="CXI54" s="75"/>
      <c r="CXJ54" s="75"/>
      <c r="CXK54" s="79"/>
      <c r="CXL54" s="41"/>
      <c r="CXM54" s="80"/>
      <c r="CXN54" s="75"/>
      <c r="CXO54" s="75"/>
      <c r="CXP54" s="75"/>
      <c r="CXQ54" s="75"/>
      <c r="CXR54" s="75"/>
      <c r="CXS54" s="75"/>
      <c r="CXT54" s="75"/>
      <c r="CXU54" s="75"/>
      <c r="CXV54" s="75"/>
      <c r="CXW54" s="75"/>
      <c r="CXX54" s="75"/>
      <c r="CXY54" s="75"/>
      <c r="CXZ54" s="79"/>
      <c r="CYA54" s="41"/>
      <c r="CYB54" s="80"/>
      <c r="CYC54" s="75"/>
      <c r="CYD54" s="75"/>
      <c r="CYE54" s="75"/>
      <c r="CYF54" s="75"/>
      <c r="CYG54" s="75"/>
      <c r="CYH54" s="75"/>
      <c r="CYI54" s="75"/>
      <c r="CYJ54" s="75"/>
      <c r="CYK54" s="75"/>
      <c r="CYL54" s="75"/>
      <c r="CYM54" s="75"/>
      <c r="CYN54" s="75"/>
      <c r="CYO54" s="79"/>
      <c r="CYP54" s="41"/>
      <c r="CYQ54" s="80"/>
      <c r="CYR54" s="75"/>
      <c r="CYS54" s="75"/>
      <c r="CYT54" s="75"/>
      <c r="CYU54" s="75"/>
      <c r="CYV54" s="75"/>
      <c r="CYW54" s="75"/>
      <c r="CYX54" s="75"/>
      <c r="CYY54" s="75"/>
      <c r="CYZ54" s="75"/>
      <c r="CZA54" s="75"/>
      <c r="CZB54" s="75"/>
      <c r="CZC54" s="75"/>
      <c r="CZD54" s="79"/>
      <c r="CZE54" s="41"/>
      <c r="CZF54" s="80"/>
      <c r="CZG54" s="75"/>
      <c r="CZH54" s="75"/>
      <c r="CZI54" s="75"/>
      <c r="CZJ54" s="75"/>
      <c r="CZK54" s="75"/>
      <c r="CZL54" s="75"/>
      <c r="CZM54" s="75"/>
      <c r="CZN54" s="75"/>
      <c r="CZO54" s="75"/>
      <c r="CZP54" s="75"/>
      <c r="CZQ54" s="75"/>
      <c r="CZR54" s="75"/>
      <c r="CZS54" s="79"/>
      <c r="CZT54" s="41"/>
      <c r="CZU54" s="80"/>
      <c r="CZV54" s="75"/>
      <c r="CZW54" s="75"/>
      <c r="CZX54" s="75"/>
      <c r="CZY54" s="75"/>
      <c r="CZZ54" s="75"/>
      <c r="DAA54" s="75"/>
      <c r="DAB54" s="75"/>
      <c r="DAC54" s="75"/>
      <c r="DAD54" s="75"/>
      <c r="DAE54" s="75"/>
      <c r="DAF54" s="75"/>
      <c r="DAG54" s="75"/>
      <c r="DAH54" s="79"/>
      <c r="DAI54" s="41"/>
      <c r="DAJ54" s="80"/>
      <c r="DAK54" s="75"/>
      <c r="DAL54" s="75"/>
      <c r="DAM54" s="75"/>
      <c r="DAN54" s="75"/>
      <c r="DAO54" s="75"/>
      <c r="DAP54" s="75"/>
      <c r="DAQ54" s="75"/>
      <c r="DAR54" s="75"/>
      <c r="DAS54" s="75"/>
      <c r="DAT54" s="75"/>
      <c r="DAU54" s="75"/>
      <c r="DAV54" s="75"/>
      <c r="DAW54" s="79"/>
      <c r="DAX54" s="41"/>
      <c r="DAY54" s="80"/>
      <c r="DAZ54" s="75"/>
      <c r="DBA54" s="75"/>
      <c r="DBB54" s="75"/>
      <c r="DBC54" s="75"/>
      <c r="DBD54" s="75"/>
      <c r="DBE54" s="75"/>
      <c r="DBF54" s="75"/>
      <c r="DBG54" s="75"/>
      <c r="DBH54" s="75"/>
      <c r="DBI54" s="75"/>
      <c r="DBJ54" s="75"/>
      <c r="DBK54" s="75"/>
      <c r="DBL54" s="79"/>
      <c r="DBM54" s="41"/>
      <c r="DBN54" s="80"/>
      <c r="DBO54" s="75"/>
      <c r="DBP54" s="75"/>
      <c r="DBQ54" s="75"/>
      <c r="DBR54" s="75"/>
      <c r="DBS54" s="75"/>
      <c r="DBT54" s="75"/>
      <c r="DBU54" s="75"/>
      <c r="DBV54" s="75"/>
      <c r="DBW54" s="75"/>
      <c r="DBX54" s="75"/>
      <c r="DBY54" s="75"/>
      <c r="DBZ54" s="75"/>
      <c r="DCA54" s="79"/>
      <c r="DCB54" s="41"/>
      <c r="DCC54" s="80"/>
      <c r="DCD54" s="75"/>
      <c r="DCE54" s="75"/>
      <c r="DCF54" s="75"/>
      <c r="DCG54" s="75"/>
      <c r="DCH54" s="75"/>
      <c r="DCI54" s="75"/>
      <c r="DCJ54" s="75"/>
      <c r="DCK54" s="75"/>
      <c r="DCL54" s="75"/>
      <c r="DCM54" s="75"/>
      <c r="DCN54" s="75"/>
      <c r="DCO54" s="75"/>
      <c r="DCP54" s="79"/>
      <c r="DCQ54" s="41"/>
      <c r="DCR54" s="80"/>
      <c r="DCS54" s="75"/>
      <c r="DCT54" s="75"/>
      <c r="DCU54" s="75"/>
      <c r="DCV54" s="75"/>
      <c r="DCW54" s="75"/>
      <c r="DCX54" s="75"/>
      <c r="DCY54" s="75"/>
      <c r="DCZ54" s="75"/>
      <c r="DDA54" s="75"/>
      <c r="DDB54" s="75"/>
      <c r="DDC54" s="75"/>
      <c r="DDD54" s="75"/>
      <c r="DDE54" s="79"/>
      <c r="DDF54" s="41"/>
      <c r="DDG54" s="80"/>
      <c r="DDH54" s="75"/>
      <c r="DDI54" s="75"/>
      <c r="DDJ54" s="75"/>
      <c r="DDK54" s="75"/>
      <c r="DDL54" s="75"/>
      <c r="DDM54" s="75"/>
      <c r="DDN54" s="75"/>
      <c r="DDO54" s="75"/>
      <c r="DDP54" s="75"/>
      <c r="DDQ54" s="75"/>
      <c r="DDR54" s="75"/>
      <c r="DDS54" s="75"/>
      <c r="DDT54" s="79"/>
      <c r="DDU54" s="41"/>
      <c r="DDV54" s="80"/>
      <c r="DDW54" s="75"/>
      <c r="DDX54" s="75"/>
      <c r="DDY54" s="75"/>
      <c r="DDZ54" s="75"/>
      <c r="DEA54" s="75"/>
      <c r="DEB54" s="75"/>
      <c r="DEC54" s="75"/>
      <c r="DED54" s="75"/>
      <c r="DEE54" s="75"/>
      <c r="DEF54" s="75"/>
      <c r="DEG54" s="75"/>
      <c r="DEH54" s="75"/>
      <c r="DEI54" s="79"/>
      <c r="DEJ54" s="41"/>
      <c r="DEK54" s="80"/>
      <c r="DEL54" s="75"/>
      <c r="DEM54" s="75"/>
      <c r="DEN54" s="75"/>
      <c r="DEO54" s="75"/>
      <c r="DEP54" s="75"/>
      <c r="DEQ54" s="75"/>
      <c r="DER54" s="75"/>
      <c r="DES54" s="75"/>
      <c r="DET54" s="75"/>
      <c r="DEU54" s="75"/>
      <c r="DEV54" s="75"/>
      <c r="DEW54" s="75"/>
      <c r="DEX54" s="79"/>
      <c r="DEY54" s="41"/>
      <c r="DEZ54" s="80"/>
      <c r="DFA54" s="75"/>
      <c r="DFB54" s="75"/>
      <c r="DFC54" s="75"/>
      <c r="DFD54" s="75"/>
      <c r="DFE54" s="75"/>
      <c r="DFF54" s="75"/>
      <c r="DFG54" s="75"/>
      <c r="DFH54" s="75"/>
      <c r="DFI54" s="75"/>
      <c r="DFJ54" s="75"/>
      <c r="DFK54" s="75"/>
      <c r="DFL54" s="75"/>
      <c r="DFM54" s="79"/>
      <c r="DFN54" s="41"/>
      <c r="DFO54" s="80"/>
      <c r="DFP54" s="75"/>
      <c r="DFQ54" s="75"/>
      <c r="DFR54" s="75"/>
      <c r="DFS54" s="75"/>
      <c r="DFT54" s="75"/>
      <c r="DFU54" s="75"/>
      <c r="DFV54" s="75"/>
      <c r="DFW54" s="75"/>
      <c r="DFX54" s="75"/>
      <c r="DFY54" s="75"/>
      <c r="DFZ54" s="75"/>
      <c r="DGA54" s="75"/>
      <c r="DGB54" s="79"/>
      <c r="DGC54" s="41"/>
      <c r="DGD54" s="80"/>
      <c r="DGE54" s="75"/>
      <c r="DGF54" s="75"/>
      <c r="DGG54" s="75"/>
      <c r="DGH54" s="75"/>
      <c r="DGI54" s="75"/>
      <c r="DGJ54" s="75"/>
      <c r="DGK54" s="75"/>
      <c r="DGL54" s="75"/>
      <c r="DGM54" s="75"/>
      <c r="DGN54" s="75"/>
      <c r="DGO54" s="75"/>
      <c r="DGP54" s="75"/>
      <c r="DGQ54" s="79"/>
      <c r="DGR54" s="41"/>
      <c r="DGS54" s="80"/>
      <c r="DGT54" s="75"/>
      <c r="DGU54" s="75"/>
      <c r="DGV54" s="75"/>
      <c r="DGW54" s="75"/>
      <c r="DGX54" s="75"/>
      <c r="DGY54" s="75"/>
      <c r="DGZ54" s="75"/>
      <c r="DHA54" s="75"/>
      <c r="DHB54" s="75"/>
      <c r="DHC54" s="75"/>
      <c r="DHD54" s="75"/>
      <c r="DHE54" s="75"/>
      <c r="DHF54" s="79"/>
      <c r="DHG54" s="41"/>
      <c r="DHH54" s="80"/>
      <c r="DHI54" s="75"/>
      <c r="DHJ54" s="75"/>
      <c r="DHK54" s="75"/>
      <c r="DHL54" s="75"/>
      <c r="DHM54" s="75"/>
      <c r="DHN54" s="75"/>
      <c r="DHO54" s="75"/>
      <c r="DHP54" s="75"/>
      <c r="DHQ54" s="75"/>
      <c r="DHR54" s="75"/>
      <c r="DHS54" s="75"/>
      <c r="DHT54" s="75"/>
      <c r="DHU54" s="79"/>
      <c r="DHV54" s="41"/>
      <c r="DHW54" s="80"/>
      <c r="DHX54" s="75"/>
      <c r="DHY54" s="75"/>
      <c r="DHZ54" s="75"/>
      <c r="DIA54" s="75"/>
      <c r="DIB54" s="75"/>
      <c r="DIC54" s="75"/>
      <c r="DID54" s="75"/>
      <c r="DIE54" s="75"/>
      <c r="DIF54" s="75"/>
      <c r="DIG54" s="75"/>
      <c r="DIH54" s="75"/>
      <c r="DII54" s="75"/>
      <c r="DIJ54" s="79"/>
      <c r="DIK54" s="41"/>
      <c r="DIL54" s="80"/>
      <c r="DIM54" s="75"/>
      <c r="DIN54" s="75"/>
      <c r="DIO54" s="75"/>
      <c r="DIP54" s="75"/>
      <c r="DIQ54" s="75"/>
      <c r="DIR54" s="75"/>
      <c r="DIS54" s="75"/>
      <c r="DIT54" s="75"/>
      <c r="DIU54" s="75"/>
      <c r="DIV54" s="75"/>
      <c r="DIW54" s="75"/>
      <c r="DIX54" s="75"/>
      <c r="DIY54" s="79"/>
      <c r="DIZ54" s="41"/>
      <c r="DJA54" s="80"/>
      <c r="DJB54" s="75"/>
      <c r="DJC54" s="75"/>
      <c r="DJD54" s="75"/>
      <c r="DJE54" s="75"/>
      <c r="DJF54" s="75"/>
      <c r="DJG54" s="75"/>
      <c r="DJH54" s="75"/>
      <c r="DJI54" s="75"/>
      <c r="DJJ54" s="75"/>
      <c r="DJK54" s="75"/>
      <c r="DJL54" s="75"/>
      <c r="DJM54" s="75"/>
      <c r="DJN54" s="79"/>
      <c r="DJO54" s="41"/>
      <c r="DJP54" s="80"/>
      <c r="DJQ54" s="75"/>
      <c r="DJR54" s="75"/>
      <c r="DJS54" s="75"/>
      <c r="DJT54" s="75"/>
      <c r="DJU54" s="75"/>
      <c r="DJV54" s="75"/>
      <c r="DJW54" s="75"/>
      <c r="DJX54" s="75"/>
      <c r="DJY54" s="75"/>
      <c r="DJZ54" s="75"/>
      <c r="DKA54" s="75"/>
      <c r="DKB54" s="75"/>
      <c r="DKC54" s="79"/>
      <c r="DKD54" s="41"/>
      <c r="DKE54" s="80"/>
      <c r="DKF54" s="75"/>
      <c r="DKG54" s="75"/>
      <c r="DKH54" s="75"/>
      <c r="DKI54" s="75"/>
      <c r="DKJ54" s="75"/>
      <c r="DKK54" s="75"/>
      <c r="DKL54" s="75"/>
      <c r="DKM54" s="75"/>
      <c r="DKN54" s="75"/>
      <c r="DKO54" s="75"/>
      <c r="DKP54" s="75"/>
      <c r="DKQ54" s="75"/>
      <c r="DKR54" s="79"/>
      <c r="DKS54" s="41"/>
      <c r="DKT54" s="80"/>
      <c r="DKU54" s="75"/>
      <c r="DKV54" s="75"/>
      <c r="DKW54" s="75"/>
      <c r="DKX54" s="75"/>
      <c r="DKY54" s="75"/>
      <c r="DKZ54" s="75"/>
      <c r="DLA54" s="75"/>
      <c r="DLB54" s="75"/>
      <c r="DLC54" s="75"/>
      <c r="DLD54" s="75"/>
      <c r="DLE54" s="75"/>
      <c r="DLF54" s="75"/>
      <c r="DLG54" s="79"/>
      <c r="DLH54" s="41"/>
      <c r="DLI54" s="80"/>
      <c r="DLJ54" s="75"/>
      <c r="DLK54" s="75"/>
      <c r="DLL54" s="75"/>
      <c r="DLM54" s="75"/>
      <c r="DLN54" s="75"/>
      <c r="DLO54" s="75"/>
      <c r="DLP54" s="75"/>
      <c r="DLQ54" s="75"/>
      <c r="DLR54" s="75"/>
      <c r="DLS54" s="75"/>
      <c r="DLT54" s="75"/>
      <c r="DLU54" s="75"/>
      <c r="DLV54" s="79"/>
      <c r="DLW54" s="41"/>
      <c r="DLX54" s="80"/>
      <c r="DLY54" s="75"/>
      <c r="DLZ54" s="75"/>
      <c r="DMA54" s="75"/>
      <c r="DMB54" s="75"/>
      <c r="DMC54" s="75"/>
      <c r="DMD54" s="75"/>
      <c r="DME54" s="75"/>
      <c r="DMF54" s="75"/>
      <c r="DMG54" s="75"/>
      <c r="DMH54" s="75"/>
      <c r="DMI54" s="75"/>
      <c r="DMJ54" s="75"/>
      <c r="DMK54" s="79"/>
      <c r="DML54" s="41"/>
      <c r="DMM54" s="80"/>
      <c r="DMN54" s="75"/>
      <c r="DMO54" s="75"/>
      <c r="DMP54" s="75"/>
      <c r="DMQ54" s="75"/>
      <c r="DMR54" s="75"/>
      <c r="DMS54" s="75"/>
      <c r="DMT54" s="75"/>
      <c r="DMU54" s="75"/>
      <c r="DMV54" s="75"/>
      <c r="DMW54" s="75"/>
      <c r="DMX54" s="75"/>
      <c r="DMY54" s="75"/>
      <c r="DMZ54" s="79"/>
      <c r="DNA54" s="41"/>
      <c r="DNB54" s="80"/>
      <c r="DNC54" s="75"/>
      <c r="DND54" s="75"/>
      <c r="DNE54" s="75"/>
      <c r="DNF54" s="75"/>
      <c r="DNG54" s="75"/>
      <c r="DNH54" s="75"/>
      <c r="DNI54" s="75"/>
      <c r="DNJ54" s="75"/>
      <c r="DNK54" s="75"/>
      <c r="DNL54" s="75"/>
      <c r="DNM54" s="75"/>
      <c r="DNN54" s="75"/>
      <c r="DNO54" s="79"/>
      <c r="DNP54" s="41"/>
      <c r="DNQ54" s="80"/>
      <c r="DNR54" s="75"/>
      <c r="DNS54" s="75"/>
      <c r="DNT54" s="75"/>
      <c r="DNU54" s="75"/>
      <c r="DNV54" s="75"/>
      <c r="DNW54" s="75"/>
      <c r="DNX54" s="75"/>
      <c r="DNY54" s="75"/>
      <c r="DNZ54" s="75"/>
      <c r="DOA54" s="75"/>
      <c r="DOB54" s="75"/>
      <c r="DOC54" s="75"/>
      <c r="DOD54" s="79"/>
      <c r="DOE54" s="41"/>
      <c r="DOF54" s="80"/>
      <c r="DOG54" s="75"/>
      <c r="DOH54" s="75"/>
      <c r="DOI54" s="75"/>
      <c r="DOJ54" s="75"/>
      <c r="DOK54" s="75"/>
      <c r="DOL54" s="75"/>
      <c r="DOM54" s="75"/>
      <c r="DON54" s="75"/>
      <c r="DOO54" s="75"/>
      <c r="DOP54" s="75"/>
      <c r="DOQ54" s="75"/>
      <c r="DOR54" s="75"/>
      <c r="DOS54" s="79"/>
      <c r="DOT54" s="41"/>
      <c r="DOU54" s="80"/>
      <c r="DOV54" s="75"/>
      <c r="DOW54" s="75"/>
      <c r="DOX54" s="75"/>
      <c r="DOY54" s="75"/>
      <c r="DOZ54" s="75"/>
      <c r="DPA54" s="75"/>
      <c r="DPB54" s="75"/>
      <c r="DPC54" s="75"/>
      <c r="DPD54" s="75"/>
      <c r="DPE54" s="75"/>
      <c r="DPF54" s="75"/>
      <c r="DPG54" s="75"/>
      <c r="DPH54" s="79"/>
      <c r="DPI54" s="41"/>
      <c r="DPJ54" s="80"/>
      <c r="DPK54" s="75"/>
      <c r="DPL54" s="75"/>
      <c r="DPM54" s="75"/>
      <c r="DPN54" s="75"/>
      <c r="DPO54" s="75"/>
      <c r="DPP54" s="75"/>
      <c r="DPQ54" s="75"/>
      <c r="DPR54" s="75"/>
      <c r="DPS54" s="75"/>
      <c r="DPT54" s="75"/>
      <c r="DPU54" s="75"/>
      <c r="DPV54" s="75"/>
      <c r="DPW54" s="79"/>
      <c r="DPX54" s="41"/>
      <c r="DPY54" s="80"/>
      <c r="DPZ54" s="75"/>
      <c r="DQA54" s="75"/>
      <c r="DQB54" s="75"/>
      <c r="DQC54" s="75"/>
      <c r="DQD54" s="75"/>
      <c r="DQE54" s="75"/>
      <c r="DQF54" s="75"/>
      <c r="DQG54" s="75"/>
      <c r="DQH54" s="75"/>
      <c r="DQI54" s="75"/>
      <c r="DQJ54" s="75"/>
      <c r="DQK54" s="75"/>
      <c r="DQL54" s="79"/>
      <c r="DQM54" s="41"/>
      <c r="DQN54" s="80"/>
      <c r="DQO54" s="75"/>
      <c r="DQP54" s="75"/>
      <c r="DQQ54" s="75"/>
      <c r="DQR54" s="75"/>
      <c r="DQS54" s="75"/>
      <c r="DQT54" s="75"/>
      <c r="DQU54" s="75"/>
      <c r="DQV54" s="75"/>
      <c r="DQW54" s="75"/>
      <c r="DQX54" s="75"/>
      <c r="DQY54" s="75"/>
      <c r="DQZ54" s="75"/>
      <c r="DRA54" s="79"/>
      <c r="DRB54" s="41"/>
      <c r="DRC54" s="80"/>
      <c r="DRD54" s="75"/>
      <c r="DRE54" s="75"/>
      <c r="DRF54" s="75"/>
      <c r="DRG54" s="75"/>
      <c r="DRH54" s="75"/>
      <c r="DRI54" s="75"/>
      <c r="DRJ54" s="75"/>
      <c r="DRK54" s="75"/>
      <c r="DRL54" s="75"/>
      <c r="DRM54" s="75"/>
      <c r="DRN54" s="75"/>
      <c r="DRO54" s="75"/>
      <c r="DRP54" s="79"/>
      <c r="DRQ54" s="41"/>
      <c r="DRR54" s="80"/>
      <c r="DRS54" s="75"/>
      <c r="DRT54" s="75"/>
      <c r="DRU54" s="75"/>
      <c r="DRV54" s="75"/>
      <c r="DRW54" s="75"/>
      <c r="DRX54" s="75"/>
      <c r="DRY54" s="75"/>
      <c r="DRZ54" s="75"/>
      <c r="DSA54" s="75"/>
      <c r="DSB54" s="75"/>
      <c r="DSC54" s="75"/>
      <c r="DSD54" s="75"/>
      <c r="DSE54" s="79"/>
      <c r="DSF54" s="41"/>
      <c r="DSG54" s="80"/>
      <c r="DSH54" s="75"/>
      <c r="DSI54" s="75"/>
      <c r="DSJ54" s="75"/>
      <c r="DSK54" s="75"/>
      <c r="DSL54" s="75"/>
      <c r="DSM54" s="75"/>
      <c r="DSN54" s="75"/>
      <c r="DSO54" s="75"/>
      <c r="DSP54" s="75"/>
      <c r="DSQ54" s="75"/>
      <c r="DSR54" s="75"/>
      <c r="DSS54" s="75"/>
      <c r="DST54" s="79"/>
      <c r="DSU54" s="41"/>
      <c r="DSV54" s="80"/>
      <c r="DSW54" s="75"/>
      <c r="DSX54" s="75"/>
      <c r="DSY54" s="75"/>
      <c r="DSZ54" s="75"/>
      <c r="DTA54" s="75"/>
      <c r="DTB54" s="75"/>
      <c r="DTC54" s="75"/>
      <c r="DTD54" s="75"/>
      <c r="DTE54" s="75"/>
      <c r="DTF54" s="75"/>
      <c r="DTG54" s="75"/>
      <c r="DTH54" s="75"/>
      <c r="DTI54" s="79"/>
      <c r="DTJ54" s="41"/>
      <c r="DTK54" s="80"/>
      <c r="DTL54" s="75"/>
      <c r="DTM54" s="75"/>
      <c r="DTN54" s="75"/>
      <c r="DTO54" s="75"/>
      <c r="DTP54" s="75"/>
      <c r="DTQ54" s="75"/>
      <c r="DTR54" s="75"/>
      <c r="DTS54" s="75"/>
      <c r="DTT54" s="75"/>
      <c r="DTU54" s="75"/>
      <c r="DTV54" s="75"/>
      <c r="DTW54" s="75"/>
      <c r="DTX54" s="79"/>
      <c r="DTY54" s="41"/>
      <c r="DTZ54" s="80"/>
      <c r="DUA54" s="75"/>
      <c r="DUB54" s="75"/>
      <c r="DUC54" s="75"/>
      <c r="DUD54" s="75"/>
      <c r="DUE54" s="75"/>
      <c r="DUF54" s="75"/>
      <c r="DUG54" s="75"/>
      <c r="DUH54" s="75"/>
      <c r="DUI54" s="75"/>
      <c r="DUJ54" s="75"/>
      <c r="DUK54" s="75"/>
      <c r="DUL54" s="75"/>
      <c r="DUM54" s="79"/>
      <c r="DUN54" s="41"/>
      <c r="DUO54" s="80"/>
      <c r="DUP54" s="75"/>
      <c r="DUQ54" s="75"/>
      <c r="DUR54" s="75"/>
      <c r="DUS54" s="75"/>
      <c r="DUT54" s="75"/>
      <c r="DUU54" s="75"/>
      <c r="DUV54" s="75"/>
      <c r="DUW54" s="75"/>
      <c r="DUX54" s="75"/>
      <c r="DUY54" s="75"/>
      <c r="DUZ54" s="75"/>
      <c r="DVA54" s="75"/>
      <c r="DVB54" s="79"/>
      <c r="DVC54" s="41"/>
      <c r="DVD54" s="80"/>
      <c r="DVE54" s="75"/>
      <c r="DVF54" s="75"/>
      <c r="DVG54" s="75"/>
      <c r="DVH54" s="75"/>
      <c r="DVI54" s="75"/>
      <c r="DVJ54" s="75"/>
      <c r="DVK54" s="75"/>
      <c r="DVL54" s="75"/>
      <c r="DVM54" s="75"/>
      <c r="DVN54" s="75"/>
      <c r="DVO54" s="75"/>
      <c r="DVP54" s="75"/>
      <c r="DVQ54" s="79"/>
      <c r="DVR54" s="41"/>
      <c r="DVS54" s="80"/>
      <c r="DVT54" s="75"/>
      <c r="DVU54" s="75"/>
      <c r="DVV54" s="75"/>
      <c r="DVW54" s="75"/>
      <c r="DVX54" s="75"/>
      <c r="DVY54" s="75"/>
      <c r="DVZ54" s="75"/>
      <c r="DWA54" s="75"/>
      <c r="DWB54" s="75"/>
      <c r="DWC54" s="75"/>
      <c r="DWD54" s="75"/>
      <c r="DWE54" s="75"/>
      <c r="DWF54" s="79"/>
      <c r="DWG54" s="41"/>
      <c r="DWH54" s="80"/>
      <c r="DWI54" s="75"/>
      <c r="DWJ54" s="75"/>
      <c r="DWK54" s="75"/>
      <c r="DWL54" s="75"/>
      <c r="DWM54" s="75"/>
      <c r="DWN54" s="75"/>
      <c r="DWO54" s="75"/>
      <c r="DWP54" s="75"/>
      <c r="DWQ54" s="75"/>
      <c r="DWR54" s="75"/>
      <c r="DWS54" s="75"/>
      <c r="DWT54" s="75"/>
      <c r="DWU54" s="79"/>
      <c r="DWV54" s="41"/>
      <c r="DWW54" s="80"/>
      <c r="DWX54" s="75"/>
      <c r="DWY54" s="75"/>
      <c r="DWZ54" s="75"/>
      <c r="DXA54" s="75"/>
      <c r="DXB54" s="75"/>
      <c r="DXC54" s="75"/>
      <c r="DXD54" s="75"/>
      <c r="DXE54" s="75"/>
      <c r="DXF54" s="75"/>
      <c r="DXG54" s="75"/>
      <c r="DXH54" s="75"/>
      <c r="DXI54" s="75"/>
      <c r="DXJ54" s="79"/>
      <c r="DXK54" s="41"/>
      <c r="DXL54" s="80"/>
      <c r="DXM54" s="75"/>
      <c r="DXN54" s="75"/>
      <c r="DXO54" s="75"/>
      <c r="DXP54" s="75"/>
      <c r="DXQ54" s="75"/>
      <c r="DXR54" s="75"/>
      <c r="DXS54" s="75"/>
      <c r="DXT54" s="75"/>
      <c r="DXU54" s="75"/>
      <c r="DXV54" s="75"/>
      <c r="DXW54" s="75"/>
      <c r="DXX54" s="75"/>
      <c r="DXY54" s="79"/>
      <c r="DXZ54" s="41"/>
      <c r="DYA54" s="80"/>
      <c r="DYB54" s="75"/>
      <c r="DYC54" s="75"/>
      <c r="DYD54" s="75"/>
      <c r="DYE54" s="75"/>
      <c r="DYF54" s="75"/>
      <c r="DYG54" s="75"/>
      <c r="DYH54" s="75"/>
      <c r="DYI54" s="75"/>
      <c r="DYJ54" s="75"/>
      <c r="DYK54" s="75"/>
      <c r="DYL54" s="75"/>
      <c r="DYM54" s="75"/>
      <c r="DYN54" s="79"/>
      <c r="DYO54" s="41"/>
      <c r="DYP54" s="80"/>
      <c r="DYQ54" s="75"/>
      <c r="DYR54" s="75"/>
      <c r="DYS54" s="75"/>
      <c r="DYT54" s="75"/>
      <c r="DYU54" s="75"/>
      <c r="DYV54" s="75"/>
      <c r="DYW54" s="75"/>
      <c r="DYX54" s="75"/>
      <c r="DYY54" s="75"/>
      <c r="DYZ54" s="75"/>
      <c r="DZA54" s="75"/>
      <c r="DZB54" s="75"/>
      <c r="DZC54" s="79"/>
      <c r="DZD54" s="41"/>
      <c r="DZE54" s="80"/>
      <c r="DZF54" s="75"/>
      <c r="DZG54" s="75"/>
      <c r="DZH54" s="75"/>
      <c r="DZI54" s="75"/>
      <c r="DZJ54" s="75"/>
      <c r="DZK54" s="75"/>
      <c r="DZL54" s="75"/>
      <c r="DZM54" s="75"/>
      <c r="DZN54" s="75"/>
      <c r="DZO54" s="75"/>
      <c r="DZP54" s="75"/>
      <c r="DZQ54" s="75"/>
      <c r="DZR54" s="79"/>
      <c r="DZS54" s="41"/>
      <c r="DZT54" s="80"/>
      <c r="DZU54" s="75"/>
      <c r="DZV54" s="75"/>
      <c r="DZW54" s="75"/>
      <c r="DZX54" s="75"/>
      <c r="DZY54" s="75"/>
      <c r="DZZ54" s="75"/>
      <c r="EAA54" s="75"/>
      <c r="EAB54" s="75"/>
      <c r="EAC54" s="75"/>
      <c r="EAD54" s="75"/>
      <c r="EAE54" s="75"/>
      <c r="EAF54" s="75"/>
      <c r="EAG54" s="79"/>
      <c r="EAH54" s="41"/>
      <c r="EAI54" s="80"/>
      <c r="EAJ54" s="75"/>
      <c r="EAK54" s="75"/>
      <c r="EAL54" s="75"/>
      <c r="EAM54" s="75"/>
      <c r="EAN54" s="75"/>
      <c r="EAO54" s="75"/>
      <c r="EAP54" s="75"/>
      <c r="EAQ54" s="75"/>
      <c r="EAR54" s="75"/>
      <c r="EAS54" s="75"/>
      <c r="EAT54" s="75"/>
      <c r="EAU54" s="75"/>
      <c r="EAV54" s="79"/>
      <c r="EAW54" s="41"/>
      <c r="EAX54" s="80"/>
      <c r="EAY54" s="75"/>
      <c r="EAZ54" s="75"/>
      <c r="EBA54" s="75"/>
      <c r="EBB54" s="75"/>
      <c r="EBC54" s="75"/>
      <c r="EBD54" s="75"/>
      <c r="EBE54" s="75"/>
      <c r="EBF54" s="75"/>
      <c r="EBG54" s="75"/>
      <c r="EBH54" s="75"/>
      <c r="EBI54" s="75"/>
      <c r="EBJ54" s="75"/>
      <c r="EBK54" s="79"/>
      <c r="EBL54" s="41"/>
      <c r="EBM54" s="80"/>
      <c r="EBN54" s="75"/>
      <c r="EBO54" s="75"/>
      <c r="EBP54" s="75"/>
      <c r="EBQ54" s="75"/>
      <c r="EBR54" s="75"/>
      <c r="EBS54" s="75"/>
      <c r="EBT54" s="75"/>
      <c r="EBU54" s="75"/>
      <c r="EBV54" s="75"/>
      <c r="EBW54" s="75"/>
      <c r="EBX54" s="75"/>
      <c r="EBY54" s="75"/>
      <c r="EBZ54" s="79"/>
      <c r="ECA54" s="41"/>
      <c r="ECB54" s="80"/>
      <c r="ECC54" s="75"/>
      <c r="ECD54" s="75"/>
      <c r="ECE54" s="75"/>
      <c r="ECF54" s="75"/>
      <c r="ECG54" s="75"/>
      <c r="ECH54" s="75"/>
      <c r="ECI54" s="75"/>
      <c r="ECJ54" s="75"/>
      <c r="ECK54" s="75"/>
      <c r="ECL54" s="75"/>
      <c r="ECM54" s="75"/>
      <c r="ECN54" s="75"/>
      <c r="ECO54" s="79"/>
      <c r="ECP54" s="41"/>
      <c r="ECQ54" s="80"/>
      <c r="ECR54" s="75"/>
      <c r="ECS54" s="75"/>
      <c r="ECT54" s="75"/>
      <c r="ECU54" s="75"/>
      <c r="ECV54" s="75"/>
      <c r="ECW54" s="75"/>
      <c r="ECX54" s="75"/>
      <c r="ECY54" s="75"/>
      <c r="ECZ54" s="75"/>
      <c r="EDA54" s="75"/>
      <c r="EDB54" s="75"/>
      <c r="EDC54" s="75"/>
      <c r="EDD54" s="79"/>
      <c r="EDE54" s="41"/>
      <c r="EDF54" s="80"/>
      <c r="EDG54" s="75"/>
      <c r="EDH54" s="75"/>
      <c r="EDI54" s="75"/>
      <c r="EDJ54" s="75"/>
      <c r="EDK54" s="75"/>
      <c r="EDL54" s="75"/>
      <c r="EDM54" s="75"/>
      <c r="EDN54" s="75"/>
      <c r="EDO54" s="75"/>
      <c r="EDP54" s="75"/>
      <c r="EDQ54" s="75"/>
      <c r="EDR54" s="75"/>
      <c r="EDS54" s="79"/>
      <c r="EDT54" s="41"/>
      <c r="EDU54" s="80"/>
      <c r="EDV54" s="75"/>
      <c r="EDW54" s="75"/>
      <c r="EDX54" s="75"/>
      <c r="EDY54" s="75"/>
      <c r="EDZ54" s="75"/>
      <c r="EEA54" s="75"/>
      <c r="EEB54" s="75"/>
      <c r="EEC54" s="75"/>
      <c r="EED54" s="75"/>
      <c r="EEE54" s="75"/>
      <c r="EEF54" s="75"/>
      <c r="EEG54" s="75"/>
      <c r="EEH54" s="79"/>
      <c r="EEI54" s="41"/>
      <c r="EEJ54" s="80"/>
      <c r="EEK54" s="75"/>
      <c r="EEL54" s="75"/>
      <c r="EEM54" s="75"/>
      <c r="EEN54" s="75"/>
      <c r="EEO54" s="75"/>
      <c r="EEP54" s="75"/>
      <c r="EEQ54" s="75"/>
      <c r="EER54" s="75"/>
      <c r="EES54" s="75"/>
      <c r="EET54" s="75"/>
      <c r="EEU54" s="75"/>
      <c r="EEV54" s="75"/>
      <c r="EEW54" s="79"/>
      <c r="EEX54" s="41"/>
      <c r="EEY54" s="80"/>
      <c r="EEZ54" s="75"/>
      <c r="EFA54" s="75"/>
      <c r="EFB54" s="75"/>
      <c r="EFC54" s="75"/>
      <c r="EFD54" s="75"/>
      <c r="EFE54" s="75"/>
      <c r="EFF54" s="75"/>
      <c r="EFG54" s="75"/>
      <c r="EFH54" s="75"/>
      <c r="EFI54" s="75"/>
      <c r="EFJ54" s="75"/>
      <c r="EFK54" s="75"/>
      <c r="EFL54" s="79"/>
      <c r="EFM54" s="41"/>
      <c r="EFN54" s="80"/>
      <c r="EFO54" s="75"/>
      <c r="EFP54" s="75"/>
      <c r="EFQ54" s="75"/>
      <c r="EFR54" s="75"/>
      <c r="EFS54" s="75"/>
      <c r="EFT54" s="75"/>
      <c r="EFU54" s="75"/>
      <c r="EFV54" s="75"/>
      <c r="EFW54" s="75"/>
      <c r="EFX54" s="75"/>
      <c r="EFY54" s="75"/>
      <c r="EFZ54" s="75"/>
      <c r="EGA54" s="79"/>
      <c r="EGB54" s="41"/>
      <c r="EGC54" s="80"/>
      <c r="EGD54" s="75"/>
      <c r="EGE54" s="75"/>
      <c r="EGF54" s="75"/>
      <c r="EGG54" s="75"/>
      <c r="EGH54" s="75"/>
      <c r="EGI54" s="75"/>
      <c r="EGJ54" s="75"/>
      <c r="EGK54" s="75"/>
      <c r="EGL54" s="75"/>
      <c r="EGM54" s="75"/>
      <c r="EGN54" s="75"/>
      <c r="EGO54" s="75"/>
      <c r="EGP54" s="79"/>
      <c r="EGQ54" s="41"/>
      <c r="EGR54" s="80"/>
      <c r="EGS54" s="75"/>
      <c r="EGT54" s="75"/>
      <c r="EGU54" s="75"/>
      <c r="EGV54" s="75"/>
      <c r="EGW54" s="75"/>
      <c r="EGX54" s="75"/>
      <c r="EGY54" s="75"/>
      <c r="EGZ54" s="75"/>
      <c r="EHA54" s="75"/>
      <c r="EHB54" s="75"/>
      <c r="EHC54" s="75"/>
      <c r="EHD54" s="75"/>
      <c r="EHE54" s="79"/>
      <c r="EHF54" s="41"/>
      <c r="EHG54" s="80"/>
      <c r="EHH54" s="75"/>
      <c r="EHI54" s="75"/>
      <c r="EHJ54" s="75"/>
      <c r="EHK54" s="75"/>
      <c r="EHL54" s="75"/>
      <c r="EHM54" s="75"/>
      <c r="EHN54" s="75"/>
      <c r="EHO54" s="75"/>
      <c r="EHP54" s="75"/>
      <c r="EHQ54" s="75"/>
      <c r="EHR54" s="75"/>
      <c r="EHS54" s="75"/>
      <c r="EHT54" s="79"/>
      <c r="EHU54" s="41"/>
      <c r="EHV54" s="80"/>
      <c r="EHW54" s="75"/>
      <c r="EHX54" s="75"/>
      <c r="EHY54" s="75"/>
      <c r="EHZ54" s="75"/>
      <c r="EIA54" s="75"/>
      <c r="EIB54" s="75"/>
      <c r="EIC54" s="75"/>
      <c r="EID54" s="75"/>
      <c r="EIE54" s="75"/>
      <c r="EIF54" s="75"/>
      <c r="EIG54" s="75"/>
      <c r="EIH54" s="75"/>
      <c r="EII54" s="79"/>
      <c r="EIJ54" s="41"/>
      <c r="EIK54" s="80"/>
      <c r="EIL54" s="75"/>
      <c r="EIM54" s="75"/>
      <c r="EIN54" s="75"/>
      <c r="EIO54" s="75"/>
      <c r="EIP54" s="75"/>
      <c r="EIQ54" s="75"/>
      <c r="EIR54" s="75"/>
      <c r="EIS54" s="75"/>
      <c r="EIT54" s="75"/>
      <c r="EIU54" s="75"/>
      <c r="EIV54" s="75"/>
      <c r="EIW54" s="75"/>
      <c r="EIX54" s="79"/>
      <c r="EIY54" s="41"/>
      <c r="EIZ54" s="80"/>
      <c r="EJA54" s="75"/>
      <c r="EJB54" s="75"/>
      <c r="EJC54" s="75"/>
      <c r="EJD54" s="75"/>
      <c r="EJE54" s="75"/>
      <c r="EJF54" s="75"/>
      <c r="EJG54" s="75"/>
      <c r="EJH54" s="75"/>
      <c r="EJI54" s="75"/>
      <c r="EJJ54" s="75"/>
      <c r="EJK54" s="75"/>
      <c r="EJL54" s="75"/>
      <c r="EJM54" s="79"/>
      <c r="EJN54" s="41"/>
      <c r="EJO54" s="80"/>
      <c r="EJP54" s="75"/>
      <c r="EJQ54" s="75"/>
      <c r="EJR54" s="75"/>
      <c r="EJS54" s="75"/>
      <c r="EJT54" s="75"/>
      <c r="EJU54" s="75"/>
      <c r="EJV54" s="75"/>
      <c r="EJW54" s="75"/>
      <c r="EJX54" s="75"/>
      <c r="EJY54" s="75"/>
      <c r="EJZ54" s="75"/>
      <c r="EKA54" s="75"/>
      <c r="EKB54" s="79"/>
      <c r="EKC54" s="41"/>
      <c r="EKD54" s="80"/>
      <c r="EKE54" s="75"/>
      <c r="EKF54" s="75"/>
      <c r="EKG54" s="75"/>
      <c r="EKH54" s="75"/>
      <c r="EKI54" s="75"/>
      <c r="EKJ54" s="75"/>
      <c r="EKK54" s="75"/>
      <c r="EKL54" s="75"/>
      <c r="EKM54" s="75"/>
      <c r="EKN54" s="75"/>
      <c r="EKO54" s="75"/>
      <c r="EKP54" s="75"/>
      <c r="EKQ54" s="79"/>
      <c r="EKR54" s="41"/>
      <c r="EKS54" s="80"/>
      <c r="EKT54" s="75"/>
      <c r="EKU54" s="75"/>
      <c r="EKV54" s="75"/>
      <c r="EKW54" s="75"/>
      <c r="EKX54" s="75"/>
      <c r="EKY54" s="75"/>
      <c r="EKZ54" s="75"/>
      <c r="ELA54" s="75"/>
      <c r="ELB54" s="75"/>
      <c r="ELC54" s="75"/>
      <c r="ELD54" s="75"/>
      <c r="ELE54" s="75"/>
      <c r="ELF54" s="79"/>
      <c r="ELG54" s="41"/>
      <c r="ELH54" s="80"/>
      <c r="ELI54" s="75"/>
      <c r="ELJ54" s="75"/>
      <c r="ELK54" s="75"/>
      <c r="ELL54" s="75"/>
      <c r="ELM54" s="75"/>
      <c r="ELN54" s="75"/>
      <c r="ELO54" s="75"/>
      <c r="ELP54" s="75"/>
      <c r="ELQ54" s="75"/>
      <c r="ELR54" s="75"/>
      <c r="ELS54" s="75"/>
      <c r="ELT54" s="75"/>
      <c r="ELU54" s="79"/>
      <c r="ELV54" s="41"/>
      <c r="ELW54" s="80"/>
      <c r="ELX54" s="75"/>
      <c r="ELY54" s="75"/>
      <c r="ELZ54" s="75"/>
      <c r="EMA54" s="75"/>
      <c r="EMB54" s="75"/>
      <c r="EMC54" s="75"/>
      <c r="EMD54" s="75"/>
      <c r="EME54" s="75"/>
      <c r="EMF54" s="75"/>
      <c r="EMG54" s="75"/>
      <c r="EMH54" s="75"/>
      <c r="EMI54" s="75"/>
      <c r="EMJ54" s="79"/>
      <c r="EMK54" s="41"/>
      <c r="EML54" s="80"/>
      <c r="EMM54" s="75"/>
      <c r="EMN54" s="75"/>
      <c r="EMO54" s="75"/>
      <c r="EMP54" s="75"/>
      <c r="EMQ54" s="75"/>
      <c r="EMR54" s="75"/>
      <c r="EMS54" s="75"/>
      <c r="EMT54" s="75"/>
      <c r="EMU54" s="75"/>
      <c r="EMV54" s="75"/>
      <c r="EMW54" s="75"/>
      <c r="EMX54" s="75"/>
      <c r="EMY54" s="79"/>
      <c r="EMZ54" s="41"/>
      <c r="ENA54" s="80"/>
      <c r="ENB54" s="75"/>
      <c r="ENC54" s="75"/>
      <c r="END54" s="75"/>
      <c r="ENE54" s="75"/>
      <c r="ENF54" s="75"/>
      <c r="ENG54" s="75"/>
      <c r="ENH54" s="75"/>
      <c r="ENI54" s="75"/>
      <c r="ENJ54" s="75"/>
      <c r="ENK54" s="75"/>
      <c r="ENL54" s="75"/>
      <c r="ENM54" s="75"/>
      <c r="ENN54" s="79"/>
      <c r="ENO54" s="41"/>
      <c r="ENP54" s="80"/>
      <c r="ENQ54" s="75"/>
      <c r="ENR54" s="75"/>
      <c r="ENS54" s="75"/>
      <c r="ENT54" s="75"/>
      <c r="ENU54" s="75"/>
      <c r="ENV54" s="75"/>
      <c r="ENW54" s="75"/>
      <c r="ENX54" s="75"/>
      <c r="ENY54" s="75"/>
      <c r="ENZ54" s="75"/>
      <c r="EOA54" s="75"/>
      <c r="EOB54" s="75"/>
      <c r="EOC54" s="79"/>
      <c r="EOD54" s="41"/>
      <c r="EOE54" s="80"/>
      <c r="EOF54" s="75"/>
      <c r="EOG54" s="75"/>
      <c r="EOH54" s="75"/>
      <c r="EOI54" s="75"/>
      <c r="EOJ54" s="75"/>
      <c r="EOK54" s="75"/>
      <c r="EOL54" s="75"/>
      <c r="EOM54" s="75"/>
      <c r="EON54" s="75"/>
      <c r="EOO54" s="75"/>
      <c r="EOP54" s="75"/>
      <c r="EOQ54" s="75"/>
      <c r="EOR54" s="79"/>
      <c r="EOS54" s="41"/>
      <c r="EOT54" s="80"/>
      <c r="EOU54" s="75"/>
      <c r="EOV54" s="75"/>
      <c r="EOW54" s="75"/>
      <c r="EOX54" s="75"/>
      <c r="EOY54" s="75"/>
      <c r="EOZ54" s="75"/>
      <c r="EPA54" s="75"/>
      <c r="EPB54" s="75"/>
      <c r="EPC54" s="75"/>
      <c r="EPD54" s="75"/>
      <c r="EPE54" s="75"/>
      <c r="EPF54" s="75"/>
      <c r="EPG54" s="79"/>
      <c r="EPH54" s="41"/>
      <c r="EPI54" s="80"/>
      <c r="EPJ54" s="75"/>
      <c r="EPK54" s="75"/>
      <c r="EPL54" s="75"/>
      <c r="EPM54" s="75"/>
      <c r="EPN54" s="75"/>
      <c r="EPO54" s="75"/>
      <c r="EPP54" s="75"/>
      <c r="EPQ54" s="75"/>
      <c r="EPR54" s="75"/>
      <c r="EPS54" s="75"/>
      <c r="EPT54" s="75"/>
      <c r="EPU54" s="75"/>
      <c r="EPV54" s="79"/>
      <c r="EPW54" s="41"/>
      <c r="EPX54" s="80"/>
      <c r="EPY54" s="75"/>
      <c r="EPZ54" s="75"/>
      <c r="EQA54" s="75"/>
      <c r="EQB54" s="75"/>
      <c r="EQC54" s="75"/>
      <c r="EQD54" s="75"/>
      <c r="EQE54" s="75"/>
      <c r="EQF54" s="75"/>
      <c r="EQG54" s="75"/>
      <c r="EQH54" s="75"/>
      <c r="EQI54" s="75"/>
      <c r="EQJ54" s="75"/>
      <c r="EQK54" s="79"/>
      <c r="EQL54" s="41"/>
      <c r="EQM54" s="80"/>
      <c r="EQN54" s="75"/>
      <c r="EQO54" s="75"/>
      <c r="EQP54" s="75"/>
      <c r="EQQ54" s="75"/>
      <c r="EQR54" s="75"/>
      <c r="EQS54" s="75"/>
      <c r="EQT54" s="75"/>
      <c r="EQU54" s="75"/>
      <c r="EQV54" s="75"/>
      <c r="EQW54" s="75"/>
      <c r="EQX54" s="75"/>
      <c r="EQY54" s="75"/>
      <c r="EQZ54" s="79"/>
      <c r="ERA54" s="41"/>
      <c r="ERB54" s="80"/>
      <c r="ERC54" s="75"/>
      <c r="ERD54" s="75"/>
      <c r="ERE54" s="75"/>
      <c r="ERF54" s="75"/>
      <c r="ERG54" s="75"/>
      <c r="ERH54" s="75"/>
      <c r="ERI54" s="75"/>
      <c r="ERJ54" s="75"/>
      <c r="ERK54" s="75"/>
      <c r="ERL54" s="75"/>
      <c r="ERM54" s="75"/>
      <c r="ERN54" s="75"/>
      <c r="ERO54" s="79"/>
      <c r="ERP54" s="41"/>
      <c r="ERQ54" s="80"/>
      <c r="ERR54" s="75"/>
      <c r="ERS54" s="75"/>
      <c r="ERT54" s="75"/>
      <c r="ERU54" s="75"/>
      <c r="ERV54" s="75"/>
      <c r="ERW54" s="75"/>
      <c r="ERX54" s="75"/>
      <c r="ERY54" s="75"/>
      <c r="ERZ54" s="75"/>
      <c r="ESA54" s="75"/>
      <c r="ESB54" s="75"/>
      <c r="ESC54" s="75"/>
      <c r="ESD54" s="79"/>
      <c r="ESE54" s="41"/>
      <c r="ESF54" s="80"/>
      <c r="ESG54" s="75"/>
      <c r="ESH54" s="75"/>
      <c r="ESI54" s="75"/>
      <c r="ESJ54" s="75"/>
      <c r="ESK54" s="75"/>
      <c r="ESL54" s="75"/>
      <c r="ESM54" s="75"/>
      <c r="ESN54" s="75"/>
      <c r="ESO54" s="75"/>
      <c r="ESP54" s="75"/>
      <c r="ESQ54" s="75"/>
      <c r="ESR54" s="75"/>
      <c r="ESS54" s="79"/>
      <c r="EST54" s="41"/>
      <c r="ESU54" s="80"/>
      <c r="ESV54" s="75"/>
      <c r="ESW54" s="75"/>
      <c r="ESX54" s="75"/>
      <c r="ESY54" s="75"/>
      <c r="ESZ54" s="75"/>
      <c r="ETA54" s="75"/>
      <c r="ETB54" s="75"/>
      <c r="ETC54" s="75"/>
      <c r="ETD54" s="75"/>
      <c r="ETE54" s="75"/>
      <c r="ETF54" s="75"/>
      <c r="ETG54" s="75"/>
      <c r="ETH54" s="79"/>
      <c r="ETI54" s="41"/>
      <c r="ETJ54" s="80"/>
      <c r="ETK54" s="75"/>
      <c r="ETL54" s="75"/>
      <c r="ETM54" s="75"/>
      <c r="ETN54" s="75"/>
      <c r="ETO54" s="75"/>
      <c r="ETP54" s="75"/>
      <c r="ETQ54" s="75"/>
      <c r="ETR54" s="75"/>
      <c r="ETS54" s="75"/>
      <c r="ETT54" s="75"/>
      <c r="ETU54" s="75"/>
      <c r="ETV54" s="75"/>
      <c r="ETW54" s="79"/>
      <c r="ETX54" s="41"/>
      <c r="ETY54" s="80"/>
      <c r="ETZ54" s="75"/>
      <c r="EUA54" s="75"/>
      <c r="EUB54" s="75"/>
      <c r="EUC54" s="75"/>
      <c r="EUD54" s="75"/>
      <c r="EUE54" s="75"/>
      <c r="EUF54" s="75"/>
      <c r="EUG54" s="75"/>
      <c r="EUH54" s="75"/>
      <c r="EUI54" s="75"/>
      <c r="EUJ54" s="75"/>
      <c r="EUK54" s="75"/>
      <c r="EUL54" s="79"/>
      <c r="EUM54" s="41"/>
      <c r="EUN54" s="80"/>
      <c r="EUO54" s="75"/>
      <c r="EUP54" s="75"/>
      <c r="EUQ54" s="75"/>
      <c r="EUR54" s="75"/>
      <c r="EUS54" s="75"/>
      <c r="EUT54" s="75"/>
      <c r="EUU54" s="75"/>
      <c r="EUV54" s="75"/>
      <c r="EUW54" s="75"/>
      <c r="EUX54" s="75"/>
      <c r="EUY54" s="75"/>
      <c r="EUZ54" s="75"/>
      <c r="EVA54" s="79"/>
      <c r="EVB54" s="41"/>
      <c r="EVC54" s="80"/>
      <c r="EVD54" s="75"/>
      <c r="EVE54" s="75"/>
      <c r="EVF54" s="75"/>
      <c r="EVG54" s="75"/>
      <c r="EVH54" s="75"/>
      <c r="EVI54" s="75"/>
      <c r="EVJ54" s="75"/>
      <c r="EVK54" s="75"/>
      <c r="EVL54" s="75"/>
      <c r="EVM54" s="75"/>
      <c r="EVN54" s="75"/>
      <c r="EVO54" s="75"/>
      <c r="EVP54" s="79"/>
      <c r="EVQ54" s="41"/>
      <c r="EVR54" s="80"/>
      <c r="EVS54" s="75"/>
      <c r="EVT54" s="75"/>
      <c r="EVU54" s="75"/>
      <c r="EVV54" s="75"/>
      <c r="EVW54" s="75"/>
      <c r="EVX54" s="75"/>
      <c r="EVY54" s="75"/>
      <c r="EVZ54" s="75"/>
      <c r="EWA54" s="75"/>
      <c r="EWB54" s="75"/>
      <c r="EWC54" s="75"/>
      <c r="EWD54" s="75"/>
      <c r="EWE54" s="79"/>
      <c r="EWF54" s="41"/>
      <c r="EWG54" s="80"/>
      <c r="EWH54" s="75"/>
      <c r="EWI54" s="75"/>
      <c r="EWJ54" s="75"/>
      <c r="EWK54" s="75"/>
      <c r="EWL54" s="75"/>
      <c r="EWM54" s="75"/>
      <c r="EWN54" s="75"/>
      <c r="EWO54" s="75"/>
      <c r="EWP54" s="75"/>
      <c r="EWQ54" s="75"/>
      <c r="EWR54" s="75"/>
      <c r="EWS54" s="75"/>
      <c r="EWT54" s="79"/>
      <c r="EWU54" s="41"/>
      <c r="EWV54" s="80"/>
      <c r="EWW54" s="75"/>
      <c r="EWX54" s="75"/>
      <c r="EWY54" s="75"/>
      <c r="EWZ54" s="75"/>
      <c r="EXA54" s="75"/>
      <c r="EXB54" s="75"/>
      <c r="EXC54" s="75"/>
      <c r="EXD54" s="75"/>
      <c r="EXE54" s="75"/>
      <c r="EXF54" s="75"/>
      <c r="EXG54" s="75"/>
      <c r="EXH54" s="75"/>
      <c r="EXI54" s="79"/>
      <c r="EXJ54" s="41"/>
      <c r="EXK54" s="80"/>
      <c r="EXL54" s="75"/>
      <c r="EXM54" s="75"/>
      <c r="EXN54" s="75"/>
      <c r="EXO54" s="75"/>
      <c r="EXP54" s="75"/>
      <c r="EXQ54" s="75"/>
      <c r="EXR54" s="75"/>
      <c r="EXS54" s="75"/>
      <c r="EXT54" s="75"/>
      <c r="EXU54" s="75"/>
      <c r="EXV54" s="75"/>
      <c r="EXW54" s="75"/>
      <c r="EXX54" s="79"/>
      <c r="EXY54" s="41"/>
      <c r="EXZ54" s="80"/>
      <c r="EYA54" s="75"/>
      <c r="EYB54" s="75"/>
      <c r="EYC54" s="75"/>
      <c r="EYD54" s="75"/>
      <c r="EYE54" s="75"/>
      <c r="EYF54" s="75"/>
      <c r="EYG54" s="75"/>
      <c r="EYH54" s="75"/>
      <c r="EYI54" s="75"/>
      <c r="EYJ54" s="75"/>
      <c r="EYK54" s="75"/>
      <c r="EYL54" s="75"/>
      <c r="EYM54" s="79"/>
      <c r="EYN54" s="41"/>
      <c r="EYO54" s="80"/>
      <c r="EYP54" s="75"/>
      <c r="EYQ54" s="75"/>
      <c r="EYR54" s="75"/>
      <c r="EYS54" s="75"/>
      <c r="EYT54" s="75"/>
      <c r="EYU54" s="75"/>
      <c r="EYV54" s="75"/>
      <c r="EYW54" s="75"/>
      <c r="EYX54" s="75"/>
      <c r="EYY54" s="75"/>
      <c r="EYZ54" s="75"/>
      <c r="EZA54" s="75"/>
      <c r="EZB54" s="79"/>
      <c r="EZC54" s="41"/>
      <c r="EZD54" s="80"/>
      <c r="EZE54" s="75"/>
      <c r="EZF54" s="75"/>
      <c r="EZG54" s="75"/>
      <c r="EZH54" s="75"/>
      <c r="EZI54" s="75"/>
      <c r="EZJ54" s="75"/>
      <c r="EZK54" s="75"/>
      <c r="EZL54" s="75"/>
      <c r="EZM54" s="75"/>
      <c r="EZN54" s="75"/>
      <c r="EZO54" s="75"/>
      <c r="EZP54" s="75"/>
      <c r="EZQ54" s="79"/>
      <c r="EZR54" s="41"/>
      <c r="EZS54" s="80"/>
      <c r="EZT54" s="75"/>
      <c r="EZU54" s="75"/>
      <c r="EZV54" s="75"/>
      <c r="EZW54" s="75"/>
      <c r="EZX54" s="75"/>
      <c r="EZY54" s="75"/>
      <c r="EZZ54" s="75"/>
      <c r="FAA54" s="75"/>
      <c r="FAB54" s="75"/>
      <c r="FAC54" s="75"/>
      <c r="FAD54" s="75"/>
      <c r="FAE54" s="75"/>
      <c r="FAF54" s="79"/>
      <c r="FAG54" s="41"/>
      <c r="FAH54" s="80"/>
      <c r="FAI54" s="75"/>
      <c r="FAJ54" s="75"/>
      <c r="FAK54" s="75"/>
      <c r="FAL54" s="75"/>
      <c r="FAM54" s="75"/>
      <c r="FAN54" s="75"/>
      <c r="FAO54" s="75"/>
      <c r="FAP54" s="75"/>
      <c r="FAQ54" s="75"/>
      <c r="FAR54" s="75"/>
      <c r="FAS54" s="75"/>
      <c r="FAT54" s="75"/>
      <c r="FAU54" s="79"/>
      <c r="FAV54" s="41"/>
      <c r="FAW54" s="80"/>
      <c r="FAX54" s="75"/>
      <c r="FAY54" s="75"/>
      <c r="FAZ54" s="75"/>
      <c r="FBA54" s="75"/>
      <c r="FBB54" s="75"/>
      <c r="FBC54" s="75"/>
      <c r="FBD54" s="75"/>
      <c r="FBE54" s="75"/>
      <c r="FBF54" s="75"/>
      <c r="FBG54" s="75"/>
      <c r="FBH54" s="75"/>
      <c r="FBI54" s="75"/>
      <c r="FBJ54" s="79"/>
      <c r="FBK54" s="41"/>
      <c r="FBL54" s="80"/>
      <c r="FBM54" s="75"/>
      <c r="FBN54" s="75"/>
      <c r="FBO54" s="75"/>
      <c r="FBP54" s="75"/>
      <c r="FBQ54" s="75"/>
      <c r="FBR54" s="75"/>
      <c r="FBS54" s="75"/>
      <c r="FBT54" s="75"/>
      <c r="FBU54" s="75"/>
      <c r="FBV54" s="75"/>
      <c r="FBW54" s="75"/>
      <c r="FBX54" s="75"/>
      <c r="FBY54" s="79"/>
      <c r="FBZ54" s="41"/>
      <c r="FCA54" s="80"/>
      <c r="FCB54" s="75"/>
      <c r="FCC54" s="75"/>
      <c r="FCD54" s="75"/>
      <c r="FCE54" s="75"/>
      <c r="FCF54" s="75"/>
      <c r="FCG54" s="75"/>
      <c r="FCH54" s="75"/>
      <c r="FCI54" s="75"/>
      <c r="FCJ54" s="75"/>
      <c r="FCK54" s="75"/>
      <c r="FCL54" s="75"/>
      <c r="FCM54" s="75"/>
      <c r="FCN54" s="79"/>
      <c r="FCO54" s="41"/>
      <c r="FCP54" s="80"/>
      <c r="FCQ54" s="75"/>
      <c r="FCR54" s="75"/>
      <c r="FCS54" s="75"/>
      <c r="FCT54" s="75"/>
      <c r="FCU54" s="75"/>
      <c r="FCV54" s="75"/>
      <c r="FCW54" s="75"/>
      <c r="FCX54" s="75"/>
      <c r="FCY54" s="75"/>
      <c r="FCZ54" s="75"/>
      <c r="FDA54" s="75"/>
      <c r="FDB54" s="75"/>
      <c r="FDC54" s="79"/>
      <c r="FDD54" s="41"/>
      <c r="FDE54" s="80"/>
      <c r="FDF54" s="75"/>
      <c r="FDG54" s="75"/>
      <c r="FDH54" s="75"/>
      <c r="FDI54" s="75"/>
      <c r="FDJ54" s="75"/>
      <c r="FDK54" s="75"/>
      <c r="FDL54" s="75"/>
      <c r="FDM54" s="75"/>
      <c r="FDN54" s="75"/>
      <c r="FDO54" s="75"/>
      <c r="FDP54" s="75"/>
      <c r="FDQ54" s="75"/>
      <c r="FDR54" s="79"/>
      <c r="FDS54" s="41"/>
      <c r="FDT54" s="80"/>
      <c r="FDU54" s="75"/>
      <c r="FDV54" s="75"/>
      <c r="FDW54" s="75"/>
      <c r="FDX54" s="75"/>
      <c r="FDY54" s="75"/>
      <c r="FDZ54" s="75"/>
      <c r="FEA54" s="75"/>
      <c r="FEB54" s="75"/>
      <c r="FEC54" s="75"/>
      <c r="FED54" s="75"/>
      <c r="FEE54" s="75"/>
      <c r="FEF54" s="75"/>
      <c r="FEG54" s="79"/>
      <c r="FEH54" s="41"/>
      <c r="FEI54" s="80"/>
      <c r="FEJ54" s="75"/>
      <c r="FEK54" s="75"/>
      <c r="FEL54" s="75"/>
      <c r="FEM54" s="75"/>
      <c r="FEN54" s="75"/>
      <c r="FEO54" s="75"/>
      <c r="FEP54" s="75"/>
      <c r="FEQ54" s="75"/>
      <c r="FER54" s="75"/>
      <c r="FES54" s="75"/>
      <c r="FET54" s="75"/>
      <c r="FEU54" s="75"/>
      <c r="FEV54" s="79"/>
      <c r="FEW54" s="41"/>
      <c r="FEX54" s="80"/>
      <c r="FEY54" s="75"/>
      <c r="FEZ54" s="75"/>
      <c r="FFA54" s="75"/>
      <c r="FFB54" s="75"/>
      <c r="FFC54" s="75"/>
      <c r="FFD54" s="75"/>
      <c r="FFE54" s="75"/>
      <c r="FFF54" s="75"/>
      <c r="FFG54" s="75"/>
      <c r="FFH54" s="75"/>
      <c r="FFI54" s="75"/>
      <c r="FFJ54" s="75"/>
      <c r="FFK54" s="79"/>
      <c r="FFL54" s="41"/>
      <c r="FFM54" s="80"/>
      <c r="FFN54" s="75"/>
      <c r="FFO54" s="75"/>
      <c r="FFP54" s="75"/>
      <c r="FFQ54" s="75"/>
      <c r="FFR54" s="75"/>
      <c r="FFS54" s="75"/>
      <c r="FFT54" s="75"/>
      <c r="FFU54" s="75"/>
      <c r="FFV54" s="75"/>
      <c r="FFW54" s="75"/>
      <c r="FFX54" s="75"/>
      <c r="FFY54" s="75"/>
      <c r="FFZ54" s="79"/>
      <c r="FGA54" s="41"/>
      <c r="FGB54" s="80"/>
      <c r="FGC54" s="75"/>
      <c r="FGD54" s="75"/>
      <c r="FGE54" s="75"/>
      <c r="FGF54" s="75"/>
      <c r="FGG54" s="75"/>
      <c r="FGH54" s="75"/>
      <c r="FGI54" s="75"/>
      <c r="FGJ54" s="75"/>
      <c r="FGK54" s="75"/>
      <c r="FGL54" s="75"/>
      <c r="FGM54" s="75"/>
      <c r="FGN54" s="75"/>
      <c r="FGO54" s="79"/>
      <c r="FGP54" s="41"/>
      <c r="FGQ54" s="80"/>
      <c r="FGR54" s="75"/>
      <c r="FGS54" s="75"/>
      <c r="FGT54" s="75"/>
      <c r="FGU54" s="75"/>
      <c r="FGV54" s="75"/>
      <c r="FGW54" s="75"/>
      <c r="FGX54" s="75"/>
      <c r="FGY54" s="75"/>
      <c r="FGZ54" s="75"/>
      <c r="FHA54" s="75"/>
      <c r="FHB54" s="75"/>
      <c r="FHC54" s="75"/>
      <c r="FHD54" s="79"/>
      <c r="FHE54" s="41"/>
      <c r="FHF54" s="80"/>
      <c r="FHG54" s="75"/>
      <c r="FHH54" s="75"/>
      <c r="FHI54" s="75"/>
      <c r="FHJ54" s="75"/>
      <c r="FHK54" s="75"/>
      <c r="FHL54" s="75"/>
      <c r="FHM54" s="75"/>
      <c r="FHN54" s="75"/>
      <c r="FHO54" s="75"/>
      <c r="FHP54" s="75"/>
      <c r="FHQ54" s="75"/>
      <c r="FHR54" s="75"/>
      <c r="FHS54" s="79"/>
      <c r="FHT54" s="41"/>
      <c r="FHU54" s="80"/>
      <c r="FHV54" s="75"/>
      <c r="FHW54" s="75"/>
      <c r="FHX54" s="75"/>
      <c r="FHY54" s="75"/>
      <c r="FHZ54" s="75"/>
      <c r="FIA54" s="75"/>
      <c r="FIB54" s="75"/>
      <c r="FIC54" s="75"/>
      <c r="FID54" s="75"/>
      <c r="FIE54" s="75"/>
      <c r="FIF54" s="75"/>
      <c r="FIG54" s="75"/>
      <c r="FIH54" s="79"/>
      <c r="FII54" s="41"/>
      <c r="FIJ54" s="80"/>
      <c r="FIK54" s="75"/>
      <c r="FIL54" s="75"/>
      <c r="FIM54" s="75"/>
      <c r="FIN54" s="75"/>
      <c r="FIO54" s="75"/>
      <c r="FIP54" s="75"/>
      <c r="FIQ54" s="75"/>
      <c r="FIR54" s="75"/>
      <c r="FIS54" s="75"/>
      <c r="FIT54" s="75"/>
      <c r="FIU54" s="75"/>
      <c r="FIV54" s="75"/>
      <c r="FIW54" s="79"/>
      <c r="FIX54" s="41"/>
      <c r="FIY54" s="80"/>
      <c r="FIZ54" s="75"/>
      <c r="FJA54" s="75"/>
      <c r="FJB54" s="75"/>
      <c r="FJC54" s="75"/>
      <c r="FJD54" s="75"/>
      <c r="FJE54" s="75"/>
      <c r="FJF54" s="75"/>
      <c r="FJG54" s="75"/>
      <c r="FJH54" s="75"/>
      <c r="FJI54" s="75"/>
      <c r="FJJ54" s="75"/>
      <c r="FJK54" s="75"/>
      <c r="FJL54" s="79"/>
      <c r="FJM54" s="41"/>
      <c r="FJN54" s="80"/>
      <c r="FJO54" s="75"/>
      <c r="FJP54" s="75"/>
      <c r="FJQ54" s="75"/>
      <c r="FJR54" s="75"/>
      <c r="FJS54" s="75"/>
      <c r="FJT54" s="75"/>
      <c r="FJU54" s="75"/>
      <c r="FJV54" s="75"/>
      <c r="FJW54" s="75"/>
      <c r="FJX54" s="75"/>
      <c r="FJY54" s="75"/>
      <c r="FJZ54" s="75"/>
      <c r="FKA54" s="79"/>
      <c r="FKB54" s="41"/>
      <c r="FKC54" s="80"/>
      <c r="FKD54" s="75"/>
      <c r="FKE54" s="75"/>
      <c r="FKF54" s="75"/>
      <c r="FKG54" s="75"/>
      <c r="FKH54" s="75"/>
      <c r="FKI54" s="75"/>
      <c r="FKJ54" s="75"/>
      <c r="FKK54" s="75"/>
      <c r="FKL54" s="75"/>
      <c r="FKM54" s="75"/>
      <c r="FKN54" s="75"/>
      <c r="FKO54" s="75"/>
      <c r="FKP54" s="79"/>
      <c r="FKQ54" s="41"/>
      <c r="FKR54" s="80"/>
      <c r="FKS54" s="75"/>
      <c r="FKT54" s="75"/>
      <c r="FKU54" s="75"/>
      <c r="FKV54" s="75"/>
      <c r="FKW54" s="75"/>
      <c r="FKX54" s="75"/>
      <c r="FKY54" s="75"/>
      <c r="FKZ54" s="75"/>
      <c r="FLA54" s="75"/>
      <c r="FLB54" s="75"/>
      <c r="FLC54" s="75"/>
      <c r="FLD54" s="75"/>
      <c r="FLE54" s="79"/>
      <c r="FLF54" s="41"/>
      <c r="FLG54" s="80"/>
      <c r="FLH54" s="75"/>
      <c r="FLI54" s="75"/>
      <c r="FLJ54" s="75"/>
      <c r="FLK54" s="75"/>
      <c r="FLL54" s="75"/>
      <c r="FLM54" s="75"/>
      <c r="FLN54" s="75"/>
      <c r="FLO54" s="75"/>
      <c r="FLP54" s="75"/>
      <c r="FLQ54" s="75"/>
      <c r="FLR54" s="75"/>
      <c r="FLS54" s="75"/>
      <c r="FLT54" s="79"/>
      <c r="FLU54" s="41"/>
      <c r="FLV54" s="80"/>
      <c r="FLW54" s="75"/>
      <c r="FLX54" s="75"/>
      <c r="FLY54" s="75"/>
      <c r="FLZ54" s="75"/>
      <c r="FMA54" s="75"/>
      <c r="FMB54" s="75"/>
      <c r="FMC54" s="75"/>
      <c r="FMD54" s="75"/>
      <c r="FME54" s="75"/>
      <c r="FMF54" s="75"/>
      <c r="FMG54" s="75"/>
      <c r="FMH54" s="75"/>
      <c r="FMI54" s="79"/>
      <c r="FMJ54" s="41"/>
      <c r="FMK54" s="80"/>
      <c r="FML54" s="75"/>
      <c r="FMM54" s="75"/>
      <c r="FMN54" s="75"/>
      <c r="FMO54" s="75"/>
      <c r="FMP54" s="75"/>
      <c r="FMQ54" s="75"/>
      <c r="FMR54" s="75"/>
      <c r="FMS54" s="75"/>
      <c r="FMT54" s="75"/>
      <c r="FMU54" s="75"/>
      <c r="FMV54" s="75"/>
      <c r="FMW54" s="75"/>
      <c r="FMX54" s="79"/>
      <c r="FMY54" s="41"/>
      <c r="FMZ54" s="80"/>
      <c r="FNA54" s="75"/>
      <c r="FNB54" s="75"/>
      <c r="FNC54" s="75"/>
      <c r="FND54" s="75"/>
      <c r="FNE54" s="75"/>
      <c r="FNF54" s="75"/>
      <c r="FNG54" s="75"/>
      <c r="FNH54" s="75"/>
      <c r="FNI54" s="75"/>
      <c r="FNJ54" s="75"/>
      <c r="FNK54" s="75"/>
      <c r="FNL54" s="75"/>
      <c r="FNM54" s="79"/>
      <c r="FNN54" s="41"/>
      <c r="FNO54" s="80"/>
      <c r="FNP54" s="75"/>
      <c r="FNQ54" s="75"/>
      <c r="FNR54" s="75"/>
      <c r="FNS54" s="75"/>
      <c r="FNT54" s="75"/>
      <c r="FNU54" s="75"/>
      <c r="FNV54" s="75"/>
      <c r="FNW54" s="75"/>
      <c r="FNX54" s="75"/>
      <c r="FNY54" s="75"/>
      <c r="FNZ54" s="75"/>
      <c r="FOA54" s="75"/>
      <c r="FOB54" s="79"/>
      <c r="FOC54" s="41"/>
      <c r="FOD54" s="80"/>
      <c r="FOE54" s="75"/>
      <c r="FOF54" s="75"/>
      <c r="FOG54" s="75"/>
      <c r="FOH54" s="75"/>
      <c r="FOI54" s="75"/>
      <c r="FOJ54" s="75"/>
      <c r="FOK54" s="75"/>
      <c r="FOL54" s="75"/>
      <c r="FOM54" s="75"/>
      <c r="FON54" s="75"/>
      <c r="FOO54" s="75"/>
      <c r="FOP54" s="75"/>
      <c r="FOQ54" s="79"/>
      <c r="FOR54" s="41"/>
      <c r="FOS54" s="80"/>
      <c r="FOT54" s="75"/>
      <c r="FOU54" s="75"/>
      <c r="FOV54" s="75"/>
      <c r="FOW54" s="75"/>
      <c r="FOX54" s="75"/>
      <c r="FOY54" s="75"/>
      <c r="FOZ54" s="75"/>
      <c r="FPA54" s="75"/>
      <c r="FPB54" s="75"/>
      <c r="FPC54" s="75"/>
      <c r="FPD54" s="75"/>
      <c r="FPE54" s="75"/>
      <c r="FPF54" s="79"/>
      <c r="FPG54" s="41"/>
      <c r="FPH54" s="80"/>
      <c r="FPI54" s="75"/>
      <c r="FPJ54" s="75"/>
      <c r="FPK54" s="75"/>
      <c r="FPL54" s="75"/>
      <c r="FPM54" s="75"/>
      <c r="FPN54" s="75"/>
      <c r="FPO54" s="75"/>
      <c r="FPP54" s="75"/>
      <c r="FPQ54" s="75"/>
      <c r="FPR54" s="75"/>
      <c r="FPS54" s="75"/>
      <c r="FPT54" s="75"/>
      <c r="FPU54" s="79"/>
      <c r="FPV54" s="41"/>
      <c r="FPW54" s="80"/>
      <c r="FPX54" s="75"/>
      <c r="FPY54" s="75"/>
      <c r="FPZ54" s="75"/>
      <c r="FQA54" s="75"/>
      <c r="FQB54" s="75"/>
      <c r="FQC54" s="75"/>
      <c r="FQD54" s="75"/>
      <c r="FQE54" s="75"/>
      <c r="FQF54" s="75"/>
      <c r="FQG54" s="75"/>
      <c r="FQH54" s="75"/>
      <c r="FQI54" s="75"/>
      <c r="FQJ54" s="79"/>
      <c r="FQK54" s="41"/>
      <c r="FQL54" s="80"/>
      <c r="FQM54" s="75"/>
      <c r="FQN54" s="75"/>
      <c r="FQO54" s="75"/>
      <c r="FQP54" s="75"/>
      <c r="FQQ54" s="75"/>
      <c r="FQR54" s="75"/>
      <c r="FQS54" s="75"/>
      <c r="FQT54" s="75"/>
      <c r="FQU54" s="75"/>
      <c r="FQV54" s="75"/>
      <c r="FQW54" s="75"/>
      <c r="FQX54" s="75"/>
      <c r="FQY54" s="79"/>
      <c r="FQZ54" s="41"/>
      <c r="FRA54" s="80"/>
      <c r="FRB54" s="75"/>
      <c r="FRC54" s="75"/>
      <c r="FRD54" s="75"/>
      <c r="FRE54" s="75"/>
      <c r="FRF54" s="75"/>
      <c r="FRG54" s="75"/>
      <c r="FRH54" s="75"/>
      <c r="FRI54" s="75"/>
      <c r="FRJ54" s="75"/>
      <c r="FRK54" s="75"/>
      <c r="FRL54" s="75"/>
      <c r="FRM54" s="75"/>
      <c r="FRN54" s="79"/>
      <c r="FRO54" s="41"/>
      <c r="FRP54" s="80"/>
      <c r="FRQ54" s="75"/>
      <c r="FRR54" s="75"/>
      <c r="FRS54" s="75"/>
      <c r="FRT54" s="75"/>
      <c r="FRU54" s="75"/>
      <c r="FRV54" s="75"/>
      <c r="FRW54" s="75"/>
      <c r="FRX54" s="75"/>
      <c r="FRY54" s="75"/>
      <c r="FRZ54" s="75"/>
      <c r="FSA54" s="75"/>
      <c r="FSB54" s="75"/>
      <c r="FSC54" s="79"/>
      <c r="FSD54" s="41"/>
      <c r="FSE54" s="80"/>
      <c r="FSF54" s="75"/>
      <c r="FSG54" s="75"/>
      <c r="FSH54" s="75"/>
      <c r="FSI54" s="75"/>
      <c r="FSJ54" s="75"/>
      <c r="FSK54" s="75"/>
      <c r="FSL54" s="75"/>
      <c r="FSM54" s="75"/>
      <c r="FSN54" s="75"/>
      <c r="FSO54" s="75"/>
      <c r="FSP54" s="75"/>
      <c r="FSQ54" s="75"/>
      <c r="FSR54" s="79"/>
      <c r="FSS54" s="41"/>
      <c r="FST54" s="80"/>
      <c r="FSU54" s="75"/>
      <c r="FSV54" s="75"/>
      <c r="FSW54" s="75"/>
      <c r="FSX54" s="75"/>
      <c r="FSY54" s="75"/>
      <c r="FSZ54" s="75"/>
      <c r="FTA54" s="75"/>
      <c r="FTB54" s="75"/>
      <c r="FTC54" s="75"/>
      <c r="FTD54" s="75"/>
      <c r="FTE54" s="75"/>
      <c r="FTF54" s="75"/>
      <c r="FTG54" s="79"/>
      <c r="FTH54" s="41"/>
      <c r="FTI54" s="80"/>
      <c r="FTJ54" s="75"/>
      <c r="FTK54" s="75"/>
      <c r="FTL54" s="75"/>
      <c r="FTM54" s="75"/>
      <c r="FTN54" s="75"/>
      <c r="FTO54" s="75"/>
      <c r="FTP54" s="75"/>
      <c r="FTQ54" s="75"/>
      <c r="FTR54" s="75"/>
      <c r="FTS54" s="75"/>
      <c r="FTT54" s="75"/>
      <c r="FTU54" s="75"/>
      <c r="FTV54" s="79"/>
      <c r="FTW54" s="41"/>
      <c r="FTX54" s="80"/>
      <c r="FTY54" s="75"/>
      <c r="FTZ54" s="75"/>
      <c r="FUA54" s="75"/>
      <c r="FUB54" s="75"/>
      <c r="FUC54" s="75"/>
      <c r="FUD54" s="75"/>
      <c r="FUE54" s="75"/>
      <c r="FUF54" s="75"/>
      <c r="FUG54" s="75"/>
      <c r="FUH54" s="75"/>
      <c r="FUI54" s="75"/>
      <c r="FUJ54" s="75"/>
      <c r="FUK54" s="79"/>
      <c r="FUL54" s="41"/>
      <c r="FUM54" s="80"/>
      <c r="FUN54" s="75"/>
      <c r="FUO54" s="75"/>
      <c r="FUP54" s="75"/>
      <c r="FUQ54" s="75"/>
      <c r="FUR54" s="75"/>
      <c r="FUS54" s="75"/>
      <c r="FUT54" s="75"/>
      <c r="FUU54" s="75"/>
      <c r="FUV54" s="75"/>
      <c r="FUW54" s="75"/>
      <c r="FUX54" s="75"/>
      <c r="FUY54" s="75"/>
      <c r="FUZ54" s="79"/>
      <c r="FVA54" s="41"/>
      <c r="FVB54" s="80"/>
      <c r="FVC54" s="75"/>
      <c r="FVD54" s="75"/>
      <c r="FVE54" s="75"/>
      <c r="FVF54" s="75"/>
      <c r="FVG54" s="75"/>
      <c r="FVH54" s="75"/>
      <c r="FVI54" s="75"/>
      <c r="FVJ54" s="75"/>
      <c r="FVK54" s="75"/>
      <c r="FVL54" s="75"/>
      <c r="FVM54" s="75"/>
      <c r="FVN54" s="75"/>
      <c r="FVO54" s="79"/>
      <c r="FVP54" s="41"/>
      <c r="FVQ54" s="80"/>
      <c r="FVR54" s="75"/>
      <c r="FVS54" s="75"/>
      <c r="FVT54" s="75"/>
      <c r="FVU54" s="75"/>
      <c r="FVV54" s="75"/>
      <c r="FVW54" s="75"/>
      <c r="FVX54" s="75"/>
      <c r="FVY54" s="75"/>
      <c r="FVZ54" s="75"/>
      <c r="FWA54" s="75"/>
      <c r="FWB54" s="75"/>
      <c r="FWC54" s="75"/>
      <c r="FWD54" s="79"/>
      <c r="FWE54" s="41"/>
      <c r="FWF54" s="80"/>
      <c r="FWG54" s="75"/>
      <c r="FWH54" s="75"/>
      <c r="FWI54" s="75"/>
      <c r="FWJ54" s="75"/>
      <c r="FWK54" s="75"/>
      <c r="FWL54" s="75"/>
      <c r="FWM54" s="75"/>
      <c r="FWN54" s="75"/>
      <c r="FWO54" s="75"/>
      <c r="FWP54" s="75"/>
      <c r="FWQ54" s="75"/>
      <c r="FWR54" s="75"/>
      <c r="FWS54" s="79"/>
      <c r="FWT54" s="41"/>
      <c r="FWU54" s="80"/>
      <c r="FWV54" s="75"/>
      <c r="FWW54" s="75"/>
      <c r="FWX54" s="75"/>
      <c r="FWY54" s="75"/>
      <c r="FWZ54" s="75"/>
      <c r="FXA54" s="75"/>
      <c r="FXB54" s="75"/>
      <c r="FXC54" s="75"/>
      <c r="FXD54" s="75"/>
      <c r="FXE54" s="75"/>
      <c r="FXF54" s="75"/>
      <c r="FXG54" s="75"/>
      <c r="FXH54" s="79"/>
      <c r="FXI54" s="41"/>
      <c r="FXJ54" s="80"/>
      <c r="FXK54" s="75"/>
      <c r="FXL54" s="75"/>
      <c r="FXM54" s="75"/>
      <c r="FXN54" s="75"/>
      <c r="FXO54" s="75"/>
      <c r="FXP54" s="75"/>
      <c r="FXQ54" s="75"/>
      <c r="FXR54" s="75"/>
      <c r="FXS54" s="75"/>
      <c r="FXT54" s="75"/>
      <c r="FXU54" s="75"/>
      <c r="FXV54" s="75"/>
      <c r="FXW54" s="79"/>
      <c r="FXX54" s="41"/>
      <c r="FXY54" s="80"/>
      <c r="FXZ54" s="75"/>
      <c r="FYA54" s="75"/>
      <c r="FYB54" s="75"/>
      <c r="FYC54" s="75"/>
      <c r="FYD54" s="75"/>
      <c r="FYE54" s="75"/>
      <c r="FYF54" s="75"/>
      <c r="FYG54" s="75"/>
      <c r="FYH54" s="75"/>
      <c r="FYI54" s="75"/>
      <c r="FYJ54" s="75"/>
      <c r="FYK54" s="75"/>
      <c r="FYL54" s="79"/>
      <c r="FYM54" s="41"/>
      <c r="FYN54" s="80"/>
      <c r="FYO54" s="75"/>
      <c r="FYP54" s="75"/>
      <c r="FYQ54" s="75"/>
      <c r="FYR54" s="75"/>
      <c r="FYS54" s="75"/>
      <c r="FYT54" s="75"/>
      <c r="FYU54" s="75"/>
      <c r="FYV54" s="75"/>
      <c r="FYW54" s="75"/>
      <c r="FYX54" s="75"/>
      <c r="FYY54" s="75"/>
      <c r="FYZ54" s="75"/>
      <c r="FZA54" s="79"/>
      <c r="FZB54" s="41"/>
      <c r="FZC54" s="80"/>
      <c r="FZD54" s="75"/>
      <c r="FZE54" s="75"/>
      <c r="FZF54" s="75"/>
      <c r="FZG54" s="75"/>
      <c r="FZH54" s="75"/>
      <c r="FZI54" s="75"/>
      <c r="FZJ54" s="75"/>
      <c r="FZK54" s="75"/>
      <c r="FZL54" s="75"/>
      <c r="FZM54" s="75"/>
      <c r="FZN54" s="75"/>
      <c r="FZO54" s="75"/>
      <c r="FZP54" s="79"/>
      <c r="FZQ54" s="41"/>
      <c r="FZR54" s="80"/>
      <c r="FZS54" s="75"/>
      <c r="FZT54" s="75"/>
      <c r="FZU54" s="75"/>
      <c r="FZV54" s="75"/>
      <c r="FZW54" s="75"/>
      <c r="FZX54" s="75"/>
      <c r="FZY54" s="75"/>
      <c r="FZZ54" s="75"/>
      <c r="GAA54" s="75"/>
      <c r="GAB54" s="75"/>
      <c r="GAC54" s="75"/>
      <c r="GAD54" s="75"/>
      <c r="GAE54" s="79"/>
      <c r="GAF54" s="41"/>
      <c r="GAG54" s="80"/>
      <c r="GAH54" s="75"/>
      <c r="GAI54" s="75"/>
      <c r="GAJ54" s="75"/>
      <c r="GAK54" s="75"/>
      <c r="GAL54" s="75"/>
      <c r="GAM54" s="75"/>
      <c r="GAN54" s="75"/>
      <c r="GAO54" s="75"/>
      <c r="GAP54" s="75"/>
      <c r="GAQ54" s="75"/>
      <c r="GAR54" s="75"/>
      <c r="GAS54" s="75"/>
      <c r="GAT54" s="79"/>
      <c r="GAU54" s="41"/>
      <c r="GAV54" s="80"/>
      <c r="GAW54" s="75"/>
      <c r="GAX54" s="75"/>
      <c r="GAY54" s="75"/>
      <c r="GAZ54" s="75"/>
      <c r="GBA54" s="75"/>
      <c r="GBB54" s="75"/>
      <c r="GBC54" s="75"/>
      <c r="GBD54" s="75"/>
      <c r="GBE54" s="75"/>
      <c r="GBF54" s="75"/>
      <c r="GBG54" s="75"/>
      <c r="GBH54" s="75"/>
      <c r="GBI54" s="79"/>
      <c r="GBJ54" s="41"/>
      <c r="GBK54" s="80"/>
      <c r="GBL54" s="75"/>
      <c r="GBM54" s="75"/>
      <c r="GBN54" s="75"/>
      <c r="GBO54" s="75"/>
      <c r="GBP54" s="75"/>
      <c r="GBQ54" s="75"/>
      <c r="GBR54" s="75"/>
      <c r="GBS54" s="75"/>
      <c r="GBT54" s="75"/>
      <c r="GBU54" s="75"/>
      <c r="GBV54" s="75"/>
      <c r="GBW54" s="75"/>
      <c r="GBX54" s="79"/>
      <c r="GBY54" s="41"/>
      <c r="GBZ54" s="80"/>
      <c r="GCA54" s="75"/>
      <c r="GCB54" s="75"/>
      <c r="GCC54" s="75"/>
      <c r="GCD54" s="75"/>
      <c r="GCE54" s="75"/>
      <c r="GCF54" s="75"/>
      <c r="GCG54" s="75"/>
      <c r="GCH54" s="75"/>
      <c r="GCI54" s="75"/>
      <c r="GCJ54" s="75"/>
      <c r="GCK54" s="75"/>
      <c r="GCL54" s="75"/>
      <c r="GCM54" s="79"/>
      <c r="GCN54" s="41"/>
      <c r="GCO54" s="80"/>
      <c r="GCP54" s="75"/>
      <c r="GCQ54" s="75"/>
      <c r="GCR54" s="75"/>
      <c r="GCS54" s="75"/>
      <c r="GCT54" s="75"/>
      <c r="GCU54" s="75"/>
      <c r="GCV54" s="75"/>
      <c r="GCW54" s="75"/>
      <c r="GCX54" s="75"/>
      <c r="GCY54" s="75"/>
      <c r="GCZ54" s="75"/>
      <c r="GDA54" s="75"/>
      <c r="GDB54" s="79"/>
      <c r="GDC54" s="41"/>
      <c r="GDD54" s="80"/>
      <c r="GDE54" s="75"/>
      <c r="GDF54" s="75"/>
      <c r="GDG54" s="75"/>
      <c r="GDH54" s="75"/>
      <c r="GDI54" s="75"/>
      <c r="GDJ54" s="75"/>
      <c r="GDK54" s="75"/>
      <c r="GDL54" s="75"/>
      <c r="GDM54" s="75"/>
      <c r="GDN54" s="75"/>
      <c r="GDO54" s="75"/>
      <c r="GDP54" s="75"/>
      <c r="GDQ54" s="79"/>
      <c r="GDR54" s="41"/>
      <c r="GDS54" s="80"/>
      <c r="GDT54" s="75"/>
      <c r="GDU54" s="75"/>
      <c r="GDV54" s="75"/>
      <c r="GDW54" s="75"/>
      <c r="GDX54" s="75"/>
      <c r="GDY54" s="75"/>
      <c r="GDZ54" s="75"/>
      <c r="GEA54" s="75"/>
      <c r="GEB54" s="75"/>
      <c r="GEC54" s="75"/>
      <c r="GED54" s="75"/>
      <c r="GEE54" s="75"/>
      <c r="GEF54" s="79"/>
      <c r="GEG54" s="41"/>
      <c r="GEH54" s="80"/>
      <c r="GEI54" s="75"/>
      <c r="GEJ54" s="75"/>
      <c r="GEK54" s="75"/>
      <c r="GEL54" s="75"/>
      <c r="GEM54" s="75"/>
      <c r="GEN54" s="75"/>
      <c r="GEO54" s="75"/>
      <c r="GEP54" s="75"/>
      <c r="GEQ54" s="75"/>
      <c r="GER54" s="75"/>
      <c r="GES54" s="75"/>
      <c r="GET54" s="75"/>
      <c r="GEU54" s="79"/>
      <c r="GEV54" s="41"/>
      <c r="GEW54" s="80"/>
      <c r="GEX54" s="75"/>
      <c r="GEY54" s="75"/>
      <c r="GEZ54" s="75"/>
      <c r="GFA54" s="75"/>
      <c r="GFB54" s="75"/>
      <c r="GFC54" s="75"/>
      <c r="GFD54" s="75"/>
      <c r="GFE54" s="75"/>
      <c r="GFF54" s="75"/>
      <c r="GFG54" s="75"/>
      <c r="GFH54" s="75"/>
      <c r="GFI54" s="75"/>
      <c r="GFJ54" s="79"/>
      <c r="GFK54" s="41"/>
      <c r="GFL54" s="80"/>
      <c r="GFM54" s="75"/>
      <c r="GFN54" s="75"/>
      <c r="GFO54" s="75"/>
      <c r="GFP54" s="75"/>
      <c r="GFQ54" s="75"/>
      <c r="GFR54" s="75"/>
      <c r="GFS54" s="75"/>
      <c r="GFT54" s="75"/>
      <c r="GFU54" s="75"/>
      <c r="GFV54" s="75"/>
      <c r="GFW54" s="75"/>
      <c r="GFX54" s="75"/>
      <c r="GFY54" s="79"/>
      <c r="GFZ54" s="41"/>
      <c r="GGA54" s="80"/>
      <c r="GGB54" s="75"/>
      <c r="GGC54" s="75"/>
      <c r="GGD54" s="75"/>
      <c r="GGE54" s="75"/>
      <c r="GGF54" s="75"/>
      <c r="GGG54" s="75"/>
      <c r="GGH54" s="75"/>
      <c r="GGI54" s="75"/>
      <c r="GGJ54" s="75"/>
      <c r="GGK54" s="75"/>
      <c r="GGL54" s="75"/>
      <c r="GGM54" s="75"/>
      <c r="GGN54" s="79"/>
      <c r="GGO54" s="41"/>
      <c r="GGP54" s="80"/>
      <c r="GGQ54" s="75"/>
      <c r="GGR54" s="75"/>
      <c r="GGS54" s="75"/>
      <c r="GGT54" s="75"/>
      <c r="GGU54" s="75"/>
      <c r="GGV54" s="75"/>
      <c r="GGW54" s="75"/>
      <c r="GGX54" s="75"/>
      <c r="GGY54" s="75"/>
      <c r="GGZ54" s="75"/>
      <c r="GHA54" s="75"/>
      <c r="GHB54" s="75"/>
      <c r="GHC54" s="79"/>
      <c r="GHD54" s="41"/>
      <c r="GHE54" s="80"/>
      <c r="GHF54" s="75"/>
      <c r="GHG54" s="75"/>
      <c r="GHH54" s="75"/>
      <c r="GHI54" s="75"/>
      <c r="GHJ54" s="75"/>
      <c r="GHK54" s="75"/>
      <c r="GHL54" s="75"/>
      <c r="GHM54" s="75"/>
      <c r="GHN54" s="75"/>
      <c r="GHO54" s="75"/>
      <c r="GHP54" s="75"/>
      <c r="GHQ54" s="75"/>
      <c r="GHR54" s="79"/>
      <c r="GHS54" s="41"/>
      <c r="GHT54" s="80"/>
      <c r="GHU54" s="75"/>
      <c r="GHV54" s="75"/>
      <c r="GHW54" s="75"/>
      <c r="GHX54" s="75"/>
      <c r="GHY54" s="75"/>
      <c r="GHZ54" s="75"/>
      <c r="GIA54" s="75"/>
      <c r="GIB54" s="75"/>
      <c r="GIC54" s="75"/>
      <c r="GID54" s="75"/>
      <c r="GIE54" s="75"/>
      <c r="GIF54" s="75"/>
      <c r="GIG54" s="79"/>
      <c r="GIH54" s="41"/>
      <c r="GII54" s="80"/>
      <c r="GIJ54" s="75"/>
      <c r="GIK54" s="75"/>
      <c r="GIL54" s="75"/>
      <c r="GIM54" s="75"/>
      <c r="GIN54" s="75"/>
      <c r="GIO54" s="75"/>
      <c r="GIP54" s="75"/>
      <c r="GIQ54" s="75"/>
      <c r="GIR54" s="75"/>
      <c r="GIS54" s="75"/>
      <c r="GIT54" s="75"/>
      <c r="GIU54" s="75"/>
      <c r="GIV54" s="79"/>
      <c r="GIW54" s="41"/>
      <c r="GIX54" s="80"/>
      <c r="GIY54" s="75"/>
      <c r="GIZ54" s="75"/>
      <c r="GJA54" s="75"/>
      <c r="GJB54" s="75"/>
      <c r="GJC54" s="75"/>
      <c r="GJD54" s="75"/>
      <c r="GJE54" s="75"/>
      <c r="GJF54" s="75"/>
      <c r="GJG54" s="75"/>
      <c r="GJH54" s="75"/>
      <c r="GJI54" s="75"/>
      <c r="GJJ54" s="75"/>
      <c r="GJK54" s="79"/>
      <c r="GJL54" s="41"/>
      <c r="GJM54" s="80"/>
      <c r="GJN54" s="75"/>
      <c r="GJO54" s="75"/>
      <c r="GJP54" s="75"/>
      <c r="GJQ54" s="75"/>
      <c r="GJR54" s="75"/>
      <c r="GJS54" s="75"/>
      <c r="GJT54" s="75"/>
      <c r="GJU54" s="75"/>
      <c r="GJV54" s="75"/>
      <c r="GJW54" s="75"/>
      <c r="GJX54" s="75"/>
      <c r="GJY54" s="75"/>
      <c r="GJZ54" s="79"/>
      <c r="GKA54" s="41"/>
      <c r="GKB54" s="80"/>
      <c r="GKC54" s="75"/>
      <c r="GKD54" s="75"/>
      <c r="GKE54" s="75"/>
      <c r="GKF54" s="75"/>
      <c r="GKG54" s="75"/>
      <c r="GKH54" s="75"/>
      <c r="GKI54" s="75"/>
      <c r="GKJ54" s="75"/>
      <c r="GKK54" s="75"/>
      <c r="GKL54" s="75"/>
      <c r="GKM54" s="75"/>
      <c r="GKN54" s="75"/>
      <c r="GKO54" s="79"/>
      <c r="GKP54" s="41"/>
      <c r="GKQ54" s="80"/>
      <c r="GKR54" s="75"/>
      <c r="GKS54" s="75"/>
      <c r="GKT54" s="75"/>
      <c r="GKU54" s="75"/>
      <c r="GKV54" s="75"/>
      <c r="GKW54" s="75"/>
      <c r="GKX54" s="75"/>
      <c r="GKY54" s="75"/>
      <c r="GKZ54" s="75"/>
      <c r="GLA54" s="75"/>
      <c r="GLB54" s="75"/>
      <c r="GLC54" s="75"/>
      <c r="GLD54" s="79"/>
      <c r="GLE54" s="41"/>
      <c r="GLF54" s="80"/>
      <c r="GLG54" s="75"/>
      <c r="GLH54" s="75"/>
      <c r="GLI54" s="75"/>
      <c r="GLJ54" s="75"/>
      <c r="GLK54" s="75"/>
      <c r="GLL54" s="75"/>
      <c r="GLM54" s="75"/>
      <c r="GLN54" s="75"/>
      <c r="GLO54" s="75"/>
      <c r="GLP54" s="75"/>
      <c r="GLQ54" s="75"/>
      <c r="GLR54" s="75"/>
      <c r="GLS54" s="79"/>
      <c r="GLT54" s="41"/>
      <c r="GLU54" s="80"/>
      <c r="GLV54" s="75"/>
      <c r="GLW54" s="75"/>
      <c r="GLX54" s="75"/>
      <c r="GLY54" s="75"/>
      <c r="GLZ54" s="75"/>
      <c r="GMA54" s="75"/>
      <c r="GMB54" s="75"/>
      <c r="GMC54" s="75"/>
      <c r="GMD54" s="75"/>
      <c r="GME54" s="75"/>
      <c r="GMF54" s="75"/>
      <c r="GMG54" s="75"/>
      <c r="GMH54" s="79"/>
      <c r="GMI54" s="41"/>
      <c r="GMJ54" s="80"/>
      <c r="GMK54" s="75"/>
      <c r="GML54" s="75"/>
      <c r="GMM54" s="75"/>
      <c r="GMN54" s="75"/>
      <c r="GMO54" s="75"/>
      <c r="GMP54" s="75"/>
      <c r="GMQ54" s="75"/>
      <c r="GMR54" s="75"/>
      <c r="GMS54" s="75"/>
      <c r="GMT54" s="75"/>
      <c r="GMU54" s="75"/>
      <c r="GMV54" s="75"/>
      <c r="GMW54" s="79"/>
      <c r="GMX54" s="41"/>
      <c r="GMY54" s="80"/>
      <c r="GMZ54" s="75"/>
      <c r="GNA54" s="75"/>
      <c r="GNB54" s="75"/>
      <c r="GNC54" s="75"/>
      <c r="GND54" s="75"/>
      <c r="GNE54" s="75"/>
      <c r="GNF54" s="75"/>
      <c r="GNG54" s="75"/>
      <c r="GNH54" s="75"/>
      <c r="GNI54" s="75"/>
      <c r="GNJ54" s="75"/>
      <c r="GNK54" s="75"/>
      <c r="GNL54" s="79"/>
      <c r="GNM54" s="41"/>
      <c r="GNN54" s="80"/>
      <c r="GNO54" s="75"/>
      <c r="GNP54" s="75"/>
      <c r="GNQ54" s="75"/>
      <c r="GNR54" s="75"/>
      <c r="GNS54" s="75"/>
      <c r="GNT54" s="75"/>
      <c r="GNU54" s="75"/>
      <c r="GNV54" s="75"/>
      <c r="GNW54" s="75"/>
      <c r="GNX54" s="75"/>
      <c r="GNY54" s="75"/>
      <c r="GNZ54" s="75"/>
      <c r="GOA54" s="79"/>
      <c r="GOB54" s="41"/>
      <c r="GOC54" s="80"/>
      <c r="GOD54" s="75"/>
      <c r="GOE54" s="75"/>
      <c r="GOF54" s="75"/>
      <c r="GOG54" s="75"/>
      <c r="GOH54" s="75"/>
      <c r="GOI54" s="75"/>
      <c r="GOJ54" s="75"/>
      <c r="GOK54" s="75"/>
      <c r="GOL54" s="75"/>
      <c r="GOM54" s="75"/>
      <c r="GON54" s="75"/>
      <c r="GOO54" s="75"/>
      <c r="GOP54" s="79"/>
      <c r="GOQ54" s="41"/>
      <c r="GOR54" s="80"/>
      <c r="GOS54" s="75"/>
      <c r="GOT54" s="75"/>
      <c r="GOU54" s="75"/>
      <c r="GOV54" s="75"/>
      <c r="GOW54" s="75"/>
      <c r="GOX54" s="75"/>
      <c r="GOY54" s="75"/>
      <c r="GOZ54" s="75"/>
      <c r="GPA54" s="75"/>
      <c r="GPB54" s="75"/>
      <c r="GPC54" s="75"/>
      <c r="GPD54" s="75"/>
      <c r="GPE54" s="79"/>
      <c r="GPF54" s="41"/>
      <c r="GPG54" s="80"/>
      <c r="GPH54" s="75"/>
      <c r="GPI54" s="75"/>
      <c r="GPJ54" s="75"/>
      <c r="GPK54" s="75"/>
      <c r="GPL54" s="75"/>
      <c r="GPM54" s="75"/>
      <c r="GPN54" s="75"/>
      <c r="GPO54" s="75"/>
      <c r="GPP54" s="75"/>
      <c r="GPQ54" s="75"/>
      <c r="GPR54" s="75"/>
      <c r="GPS54" s="75"/>
      <c r="GPT54" s="79"/>
      <c r="GPU54" s="41"/>
      <c r="GPV54" s="80"/>
      <c r="GPW54" s="75"/>
      <c r="GPX54" s="75"/>
      <c r="GPY54" s="75"/>
      <c r="GPZ54" s="75"/>
      <c r="GQA54" s="75"/>
      <c r="GQB54" s="75"/>
      <c r="GQC54" s="75"/>
      <c r="GQD54" s="75"/>
      <c r="GQE54" s="75"/>
      <c r="GQF54" s="75"/>
      <c r="GQG54" s="75"/>
      <c r="GQH54" s="75"/>
      <c r="GQI54" s="79"/>
      <c r="GQJ54" s="41"/>
      <c r="GQK54" s="80"/>
      <c r="GQL54" s="75"/>
      <c r="GQM54" s="75"/>
      <c r="GQN54" s="75"/>
      <c r="GQO54" s="75"/>
      <c r="GQP54" s="75"/>
      <c r="GQQ54" s="75"/>
      <c r="GQR54" s="75"/>
      <c r="GQS54" s="75"/>
      <c r="GQT54" s="75"/>
      <c r="GQU54" s="75"/>
      <c r="GQV54" s="75"/>
      <c r="GQW54" s="75"/>
      <c r="GQX54" s="79"/>
      <c r="GQY54" s="41"/>
      <c r="GQZ54" s="80"/>
      <c r="GRA54" s="75"/>
      <c r="GRB54" s="75"/>
      <c r="GRC54" s="75"/>
      <c r="GRD54" s="75"/>
      <c r="GRE54" s="75"/>
      <c r="GRF54" s="75"/>
      <c r="GRG54" s="75"/>
      <c r="GRH54" s="75"/>
      <c r="GRI54" s="75"/>
      <c r="GRJ54" s="75"/>
      <c r="GRK54" s="75"/>
      <c r="GRL54" s="75"/>
      <c r="GRM54" s="79"/>
      <c r="GRN54" s="41"/>
      <c r="GRO54" s="80"/>
      <c r="GRP54" s="75"/>
      <c r="GRQ54" s="75"/>
      <c r="GRR54" s="75"/>
      <c r="GRS54" s="75"/>
      <c r="GRT54" s="75"/>
      <c r="GRU54" s="75"/>
      <c r="GRV54" s="75"/>
      <c r="GRW54" s="75"/>
      <c r="GRX54" s="75"/>
      <c r="GRY54" s="75"/>
      <c r="GRZ54" s="75"/>
      <c r="GSA54" s="75"/>
      <c r="GSB54" s="79"/>
      <c r="GSC54" s="41"/>
      <c r="GSD54" s="80"/>
      <c r="GSE54" s="75"/>
      <c r="GSF54" s="75"/>
      <c r="GSG54" s="75"/>
      <c r="GSH54" s="75"/>
      <c r="GSI54" s="75"/>
      <c r="GSJ54" s="75"/>
      <c r="GSK54" s="75"/>
      <c r="GSL54" s="75"/>
      <c r="GSM54" s="75"/>
      <c r="GSN54" s="75"/>
      <c r="GSO54" s="75"/>
      <c r="GSP54" s="75"/>
      <c r="GSQ54" s="79"/>
      <c r="GSR54" s="41"/>
      <c r="GSS54" s="80"/>
      <c r="GST54" s="75"/>
      <c r="GSU54" s="75"/>
      <c r="GSV54" s="75"/>
      <c r="GSW54" s="75"/>
      <c r="GSX54" s="75"/>
      <c r="GSY54" s="75"/>
      <c r="GSZ54" s="75"/>
      <c r="GTA54" s="75"/>
      <c r="GTB54" s="75"/>
      <c r="GTC54" s="75"/>
      <c r="GTD54" s="75"/>
      <c r="GTE54" s="75"/>
      <c r="GTF54" s="79"/>
      <c r="GTG54" s="41"/>
      <c r="GTH54" s="80"/>
      <c r="GTI54" s="75"/>
      <c r="GTJ54" s="75"/>
      <c r="GTK54" s="75"/>
      <c r="GTL54" s="75"/>
      <c r="GTM54" s="75"/>
      <c r="GTN54" s="75"/>
      <c r="GTO54" s="75"/>
      <c r="GTP54" s="75"/>
      <c r="GTQ54" s="75"/>
      <c r="GTR54" s="75"/>
      <c r="GTS54" s="75"/>
      <c r="GTT54" s="75"/>
      <c r="GTU54" s="79"/>
      <c r="GTV54" s="41"/>
      <c r="GTW54" s="80"/>
      <c r="GTX54" s="75"/>
      <c r="GTY54" s="75"/>
      <c r="GTZ54" s="75"/>
      <c r="GUA54" s="75"/>
      <c r="GUB54" s="75"/>
      <c r="GUC54" s="75"/>
      <c r="GUD54" s="75"/>
      <c r="GUE54" s="75"/>
      <c r="GUF54" s="75"/>
      <c r="GUG54" s="75"/>
      <c r="GUH54" s="75"/>
      <c r="GUI54" s="75"/>
      <c r="GUJ54" s="79"/>
      <c r="GUK54" s="41"/>
      <c r="GUL54" s="80"/>
      <c r="GUM54" s="75"/>
      <c r="GUN54" s="75"/>
      <c r="GUO54" s="75"/>
      <c r="GUP54" s="75"/>
      <c r="GUQ54" s="75"/>
      <c r="GUR54" s="75"/>
      <c r="GUS54" s="75"/>
      <c r="GUT54" s="75"/>
      <c r="GUU54" s="75"/>
      <c r="GUV54" s="75"/>
      <c r="GUW54" s="75"/>
      <c r="GUX54" s="75"/>
      <c r="GUY54" s="79"/>
      <c r="GUZ54" s="41"/>
      <c r="GVA54" s="80"/>
      <c r="GVB54" s="75"/>
      <c r="GVC54" s="75"/>
      <c r="GVD54" s="75"/>
      <c r="GVE54" s="75"/>
      <c r="GVF54" s="75"/>
      <c r="GVG54" s="75"/>
      <c r="GVH54" s="75"/>
      <c r="GVI54" s="75"/>
      <c r="GVJ54" s="75"/>
      <c r="GVK54" s="75"/>
      <c r="GVL54" s="75"/>
      <c r="GVM54" s="75"/>
      <c r="GVN54" s="79"/>
      <c r="GVO54" s="41"/>
      <c r="GVP54" s="80"/>
      <c r="GVQ54" s="75"/>
      <c r="GVR54" s="75"/>
      <c r="GVS54" s="75"/>
      <c r="GVT54" s="75"/>
      <c r="GVU54" s="75"/>
      <c r="GVV54" s="75"/>
      <c r="GVW54" s="75"/>
      <c r="GVX54" s="75"/>
      <c r="GVY54" s="75"/>
      <c r="GVZ54" s="75"/>
      <c r="GWA54" s="75"/>
      <c r="GWB54" s="75"/>
      <c r="GWC54" s="79"/>
      <c r="GWD54" s="41"/>
      <c r="GWE54" s="80"/>
      <c r="GWF54" s="75"/>
      <c r="GWG54" s="75"/>
      <c r="GWH54" s="75"/>
      <c r="GWI54" s="75"/>
      <c r="GWJ54" s="75"/>
      <c r="GWK54" s="75"/>
      <c r="GWL54" s="75"/>
      <c r="GWM54" s="75"/>
      <c r="GWN54" s="75"/>
      <c r="GWO54" s="75"/>
      <c r="GWP54" s="75"/>
      <c r="GWQ54" s="75"/>
      <c r="GWR54" s="79"/>
      <c r="GWS54" s="41"/>
      <c r="GWT54" s="80"/>
      <c r="GWU54" s="75"/>
      <c r="GWV54" s="75"/>
      <c r="GWW54" s="75"/>
      <c r="GWX54" s="75"/>
      <c r="GWY54" s="75"/>
      <c r="GWZ54" s="75"/>
      <c r="GXA54" s="75"/>
      <c r="GXB54" s="75"/>
      <c r="GXC54" s="75"/>
      <c r="GXD54" s="75"/>
      <c r="GXE54" s="75"/>
      <c r="GXF54" s="75"/>
      <c r="GXG54" s="79"/>
      <c r="GXH54" s="41"/>
      <c r="GXI54" s="80"/>
      <c r="GXJ54" s="75"/>
      <c r="GXK54" s="75"/>
      <c r="GXL54" s="75"/>
      <c r="GXM54" s="75"/>
      <c r="GXN54" s="75"/>
      <c r="GXO54" s="75"/>
      <c r="GXP54" s="75"/>
      <c r="GXQ54" s="75"/>
      <c r="GXR54" s="75"/>
      <c r="GXS54" s="75"/>
      <c r="GXT54" s="75"/>
      <c r="GXU54" s="75"/>
      <c r="GXV54" s="79"/>
      <c r="GXW54" s="41"/>
      <c r="GXX54" s="80"/>
      <c r="GXY54" s="75"/>
      <c r="GXZ54" s="75"/>
      <c r="GYA54" s="75"/>
      <c r="GYB54" s="75"/>
      <c r="GYC54" s="75"/>
      <c r="GYD54" s="75"/>
      <c r="GYE54" s="75"/>
      <c r="GYF54" s="75"/>
      <c r="GYG54" s="75"/>
      <c r="GYH54" s="75"/>
      <c r="GYI54" s="75"/>
      <c r="GYJ54" s="75"/>
      <c r="GYK54" s="79"/>
      <c r="GYL54" s="41"/>
      <c r="GYM54" s="80"/>
      <c r="GYN54" s="75"/>
      <c r="GYO54" s="75"/>
      <c r="GYP54" s="75"/>
      <c r="GYQ54" s="75"/>
      <c r="GYR54" s="75"/>
      <c r="GYS54" s="75"/>
      <c r="GYT54" s="75"/>
      <c r="GYU54" s="75"/>
      <c r="GYV54" s="75"/>
      <c r="GYW54" s="75"/>
      <c r="GYX54" s="75"/>
      <c r="GYY54" s="75"/>
      <c r="GYZ54" s="79"/>
      <c r="GZA54" s="41"/>
      <c r="GZB54" s="80"/>
      <c r="GZC54" s="75"/>
      <c r="GZD54" s="75"/>
      <c r="GZE54" s="75"/>
      <c r="GZF54" s="75"/>
      <c r="GZG54" s="75"/>
      <c r="GZH54" s="75"/>
      <c r="GZI54" s="75"/>
      <c r="GZJ54" s="75"/>
      <c r="GZK54" s="75"/>
      <c r="GZL54" s="75"/>
      <c r="GZM54" s="75"/>
      <c r="GZN54" s="75"/>
      <c r="GZO54" s="79"/>
      <c r="GZP54" s="41"/>
      <c r="GZQ54" s="80"/>
      <c r="GZR54" s="75"/>
      <c r="GZS54" s="75"/>
      <c r="GZT54" s="75"/>
      <c r="GZU54" s="75"/>
      <c r="GZV54" s="75"/>
      <c r="GZW54" s="75"/>
      <c r="GZX54" s="75"/>
      <c r="GZY54" s="75"/>
      <c r="GZZ54" s="75"/>
      <c r="HAA54" s="75"/>
      <c r="HAB54" s="75"/>
      <c r="HAC54" s="75"/>
      <c r="HAD54" s="79"/>
      <c r="HAE54" s="41"/>
      <c r="HAF54" s="80"/>
      <c r="HAG54" s="75"/>
      <c r="HAH54" s="75"/>
      <c r="HAI54" s="75"/>
      <c r="HAJ54" s="75"/>
      <c r="HAK54" s="75"/>
      <c r="HAL54" s="75"/>
      <c r="HAM54" s="75"/>
      <c r="HAN54" s="75"/>
      <c r="HAO54" s="75"/>
      <c r="HAP54" s="75"/>
      <c r="HAQ54" s="75"/>
      <c r="HAR54" s="75"/>
      <c r="HAS54" s="79"/>
      <c r="HAT54" s="41"/>
      <c r="HAU54" s="80"/>
      <c r="HAV54" s="75"/>
      <c r="HAW54" s="75"/>
      <c r="HAX54" s="75"/>
      <c r="HAY54" s="75"/>
      <c r="HAZ54" s="75"/>
      <c r="HBA54" s="75"/>
      <c r="HBB54" s="75"/>
      <c r="HBC54" s="75"/>
      <c r="HBD54" s="75"/>
      <c r="HBE54" s="75"/>
      <c r="HBF54" s="75"/>
      <c r="HBG54" s="75"/>
      <c r="HBH54" s="79"/>
      <c r="HBI54" s="41"/>
      <c r="HBJ54" s="80"/>
      <c r="HBK54" s="75"/>
      <c r="HBL54" s="75"/>
      <c r="HBM54" s="75"/>
      <c r="HBN54" s="75"/>
      <c r="HBO54" s="75"/>
      <c r="HBP54" s="75"/>
      <c r="HBQ54" s="75"/>
      <c r="HBR54" s="75"/>
      <c r="HBS54" s="75"/>
      <c r="HBT54" s="75"/>
      <c r="HBU54" s="75"/>
      <c r="HBV54" s="75"/>
      <c r="HBW54" s="79"/>
      <c r="HBX54" s="41"/>
      <c r="HBY54" s="80"/>
      <c r="HBZ54" s="75"/>
      <c r="HCA54" s="75"/>
      <c r="HCB54" s="75"/>
      <c r="HCC54" s="75"/>
      <c r="HCD54" s="75"/>
      <c r="HCE54" s="75"/>
      <c r="HCF54" s="75"/>
      <c r="HCG54" s="75"/>
      <c r="HCH54" s="75"/>
      <c r="HCI54" s="75"/>
      <c r="HCJ54" s="75"/>
      <c r="HCK54" s="75"/>
      <c r="HCL54" s="79"/>
      <c r="HCM54" s="41"/>
      <c r="HCN54" s="80"/>
      <c r="HCO54" s="75"/>
      <c r="HCP54" s="75"/>
      <c r="HCQ54" s="75"/>
      <c r="HCR54" s="75"/>
      <c r="HCS54" s="75"/>
      <c r="HCT54" s="75"/>
      <c r="HCU54" s="75"/>
      <c r="HCV54" s="75"/>
      <c r="HCW54" s="75"/>
      <c r="HCX54" s="75"/>
      <c r="HCY54" s="75"/>
      <c r="HCZ54" s="75"/>
      <c r="HDA54" s="79"/>
      <c r="HDB54" s="41"/>
      <c r="HDC54" s="80"/>
      <c r="HDD54" s="75"/>
      <c r="HDE54" s="75"/>
      <c r="HDF54" s="75"/>
      <c r="HDG54" s="75"/>
      <c r="HDH54" s="75"/>
      <c r="HDI54" s="75"/>
      <c r="HDJ54" s="75"/>
      <c r="HDK54" s="75"/>
      <c r="HDL54" s="75"/>
      <c r="HDM54" s="75"/>
      <c r="HDN54" s="75"/>
      <c r="HDO54" s="75"/>
      <c r="HDP54" s="79"/>
      <c r="HDQ54" s="41"/>
      <c r="HDR54" s="80"/>
      <c r="HDS54" s="75"/>
      <c r="HDT54" s="75"/>
      <c r="HDU54" s="75"/>
      <c r="HDV54" s="75"/>
      <c r="HDW54" s="75"/>
      <c r="HDX54" s="75"/>
      <c r="HDY54" s="75"/>
      <c r="HDZ54" s="75"/>
      <c r="HEA54" s="75"/>
      <c r="HEB54" s="75"/>
      <c r="HEC54" s="75"/>
      <c r="HED54" s="75"/>
      <c r="HEE54" s="79"/>
      <c r="HEF54" s="41"/>
      <c r="HEG54" s="80"/>
      <c r="HEH54" s="75"/>
      <c r="HEI54" s="75"/>
      <c r="HEJ54" s="75"/>
      <c r="HEK54" s="75"/>
      <c r="HEL54" s="75"/>
      <c r="HEM54" s="75"/>
      <c r="HEN54" s="75"/>
      <c r="HEO54" s="75"/>
      <c r="HEP54" s="75"/>
      <c r="HEQ54" s="75"/>
      <c r="HER54" s="75"/>
      <c r="HES54" s="75"/>
      <c r="HET54" s="79"/>
      <c r="HEU54" s="41"/>
      <c r="HEV54" s="80"/>
      <c r="HEW54" s="75"/>
      <c r="HEX54" s="75"/>
      <c r="HEY54" s="75"/>
      <c r="HEZ54" s="75"/>
      <c r="HFA54" s="75"/>
      <c r="HFB54" s="75"/>
      <c r="HFC54" s="75"/>
      <c r="HFD54" s="75"/>
      <c r="HFE54" s="75"/>
      <c r="HFF54" s="75"/>
      <c r="HFG54" s="75"/>
      <c r="HFH54" s="75"/>
      <c r="HFI54" s="79"/>
      <c r="HFJ54" s="41"/>
      <c r="HFK54" s="80"/>
      <c r="HFL54" s="75"/>
      <c r="HFM54" s="75"/>
      <c r="HFN54" s="75"/>
      <c r="HFO54" s="75"/>
      <c r="HFP54" s="75"/>
      <c r="HFQ54" s="75"/>
      <c r="HFR54" s="75"/>
      <c r="HFS54" s="75"/>
      <c r="HFT54" s="75"/>
      <c r="HFU54" s="75"/>
      <c r="HFV54" s="75"/>
      <c r="HFW54" s="75"/>
      <c r="HFX54" s="79"/>
      <c r="HFY54" s="41"/>
      <c r="HFZ54" s="80"/>
      <c r="HGA54" s="75"/>
      <c r="HGB54" s="75"/>
      <c r="HGC54" s="75"/>
      <c r="HGD54" s="75"/>
      <c r="HGE54" s="75"/>
      <c r="HGF54" s="75"/>
      <c r="HGG54" s="75"/>
      <c r="HGH54" s="75"/>
      <c r="HGI54" s="75"/>
      <c r="HGJ54" s="75"/>
      <c r="HGK54" s="75"/>
      <c r="HGL54" s="75"/>
      <c r="HGM54" s="79"/>
      <c r="HGN54" s="41"/>
      <c r="HGO54" s="80"/>
      <c r="HGP54" s="75"/>
      <c r="HGQ54" s="75"/>
      <c r="HGR54" s="75"/>
      <c r="HGS54" s="75"/>
      <c r="HGT54" s="75"/>
      <c r="HGU54" s="75"/>
      <c r="HGV54" s="75"/>
      <c r="HGW54" s="75"/>
      <c r="HGX54" s="75"/>
      <c r="HGY54" s="75"/>
      <c r="HGZ54" s="75"/>
      <c r="HHA54" s="75"/>
      <c r="HHB54" s="79"/>
      <c r="HHC54" s="41"/>
      <c r="HHD54" s="80"/>
      <c r="HHE54" s="75"/>
      <c r="HHF54" s="75"/>
      <c r="HHG54" s="75"/>
      <c r="HHH54" s="75"/>
      <c r="HHI54" s="75"/>
      <c r="HHJ54" s="75"/>
      <c r="HHK54" s="75"/>
      <c r="HHL54" s="75"/>
      <c r="HHM54" s="75"/>
      <c r="HHN54" s="75"/>
      <c r="HHO54" s="75"/>
      <c r="HHP54" s="75"/>
      <c r="HHQ54" s="79"/>
      <c r="HHR54" s="41"/>
      <c r="HHS54" s="80"/>
      <c r="HHT54" s="75"/>
      <c r="HHU54" s="75"/>
      <c r="HHV54" s="75"/>
      <c r="HHW54" s="75"/>
      <c r="HHX54" s="75"/>
      <c r="HHY54" s="75"/>
      <c r="HHZ54" s="75"/>
      <c r="HIA54" s="75"/>
      <c r="HIB54" s="75"/>
      <c r="HIC54" s="75"/>
      <c r="HID54" s="75"/>
      <c r="HIE54" s="75"/>
      <c r="HIF54" s="79"/>
      <c r="HIG54" s="41"/>
      <c r="HIH54" s="80"/>
      <c r="HII54" s="75"/>
      <c r="HIJ54" s="75"/>
      <c r="HIK54" s="75"/>
      <c r="HIL54" s="75"/>
      <c r="HIM54" s="75"/>
      <c r="HIN54" s="75"/>
      <c r="HIO54" s="75"/>
      <c r="HIP54" s="75"/>
      <c r="HIQ54" s="75"/>
      <c r="HIR54" s="75"/>
      <c r="HIS54" s="75"/>
      <c r="HIT54" s="75"/>
      <c r="HIU54" s="79"/>
      <c r="HIV54" s="41"/>
      <c r="HIW54" s="80"/>
      <c r="HIX54" s="75"/>
      <c r="HIY54" s="75"/>
      <c r="HIZ54" s="75"/>
      <c r="HJA54" s="75"/>
      <c r="HJB54" s="75"/>
      <c r="HJC54" s="75"/>
      <c r="HJD54" s="75"/>
      <c r="HJE54" s="75"/>
      <c r="HJF54" s="75"/>
      <c r="HJG54" s="75"/>
      <c r="HJH54" s="75"/>
      <c r="HJI54" s="75"/>
      <c r="HJJ54" s="79"/>
      <c r="HJK54" s="41"/>
      <c r="HJL54" s="80"/>
      <c r="HJM54" s="75"/>
      <c r="HJN54" s="75"/>
      <c r="HJO54" s="75"/>
      <c r="HJP54" s="75"/>
      <c r="HJQ54" s="75"/>
      <c r="HJR54" s="75"/>
      <c r="HJS54" s="75"/>
      <c r="HJT54" s="75"/>
      <c r="HJU54" s="75"/>
      <c r="HJV54" s="75"/>
      <c r="HJW54" s="75"/>
      <c r="HJX54" s="75"/>
      <c r="HJY54" s="79"/>
      <c r="HJZ54" s="41"/>
      <c r="HKA54" s="80"/>
      <c r="HKB54" s="75"/>
      <c r="HKC54" s="75"/>
      <c r="HKD54" s="75"/>
      <c r="HKE54" s="75"/>
      <c r="HKF54" s="75"/>
      <c r="HKG54" s="75"/>
      <c r="HKH54" s="75"/>
      <c r="HKI54" s="75"/>
      <c r="HKJ54" s="75"/>
      <c r="HKK54" s="75"/>
      <c r="HKL54" s="75"/>
      <c r="HKM54" s="75"/>
      <c r="HKN54" s="79"/>
      <c r="HKO54" s="41"/>
      <c r="HKP54" s="80"/>
      <c r="HKQ54" s="75"/>
      <c r="HKR54" s="75"/>
      <c r="HKS54" s="75"/>
      <c r="HKT54" s="75"/>
      <c r="HKU54" s="75"/>
      <c r="HKV54" s="75"/>
      <c r="HKW54" s="75"/>
      <c r="HKX54" s="75"/>
      <c r="HKY54" s="75"/>
      <c r="HKZ54" s="75"/>
      <c r="HLA54" s="75"/>
      <c r="HLB54" s="75"/>
      <c r="HLC54" s="79"/>
      <c r="HLD54" s="41"/>
      <c r="HLE54" s="80"/>
      <c r="HLF54" s="75"/>
      <c r="HLG54" s="75"/>
      <c r="HLH54" s="75"/>
      <c r="HLI54" s="75"/>
      <c r="HLJ54" s="75"/>
      <c r="HLK54" s="75"/>
      <c r="HLL54" s="75"/>
      <c r="HLM54" s="75"/>
      <c r="HLN54" s="75"/>
      <c r="HLO54" s="75"/>
      <c r="HLP54" s="75"/>
      <c r="HLQ54" s="75"/>
      <c r="HLR54" s="79"/>
      <c r="HLS54" s="41"/>
      <c r="HLT54" s="80"/>
      <c r="HLU54" s="75"/>
      <c r="HLV54" s="75"/>
      <c r="HLW54" s="75"/>
      <c r="HLX54" s="75"/>
      <c r="HLY54" s="75"/>
      <c r="HLZ54" s="75"/>
      <c r="HMA54" s="75"/>
      <c r="HMB54" s="75"/>
      <c r="HMC54" s="75"/>
      <c r="HMD54" s="75"/>
      <c r="HME54" s="75"/>
      <c r="HMF54" s="75"/>
      <c r="HMG54" s="79"/>
      <c r="HMH54" s="41"/>
      <c r="HMI54" s="80"/>
      <c r="HMJ54" s="75"/>
      <c r="HMK54" s="75"/>
      <c r="HML54" s="75"/>
      <c r="HMM54" s="75"/>
      <c r="HMN54" s="75"/>
      <c r="HMO54" s="75"/>
      <c r="HMP54" s="75"/>
      <c r="HMQ54" s="75"/>
      <c r="HMR54" s="75"/>
      <c r="HMS54" s="75"/>
      <c r="HMT54" s="75"/>
      <c r="HMU54" s="75"/>
      <c r="HMV54" s="79"/>
      <c r="HMW54" s="41"/>
      <c r="HMX54" s="80"/>
      <c r="HMY54" s="75"/>
      <c r="HMZ54" s="75"/>
      <c r="HNA54" s="75"/>
      <c r="HNB54" s="75"/>
      <c r="HNC54" s="75"/>
      <c r="HND54" s="75"/>
      <c r="HNE54" s="75"/>
      <c r="HNF54" s="75"/>
      <c r="HNG54" s="75"/>
      <c r="HNH54" s="75"/>
      <c r="HNI54" s="75"/>
      <c r="HNJ54" s="75"/>
      <c r="HNK54" s="79"/>
      <c r="HNL54" s="41"/>
      <c r="HNM54" s="80"/>
      <c r="HNN54" s="75"/>
      <c r="HNO54" s="75"/>
      <c r="HNP54" s="75"/>
      <c r="HNQ54" s="75"/>
      <c r="HNR54" s="75"/>
      <c r="HNS54" s="75"/>
      <c r="HNT54" s="75"/>
      <c r="HNU54" s="75"/>
      <c r="HNV54" s="75"/>
      <c r="HNW54" s="75"/>
      <c r="HNX54" s="75"/>
      <c r="HNY54" s="75"/>
      <c r="HNZ54" s="79"/>
      <c r="HOA54" s="41"/>
      <c r="HOB54" s="80"/>
      <c r="HOC54" s="75"/>
      <c r="HOD54" s="75"/>
      <c r="HOE54" s="75"/>
      <c r="HOF54" s="75"/>
      <c r="HOG54" s="75"/>
      <c r="HOH54" s="75"/>
      <c r="HOI54" s="75"/>
      <c r="HOJ54" s="75"/>
      <c r="HOK54" s="75"/>
      <c r="HOL54" s="75"/>
      <c r="HOM54" s="75"/>
      <c r="HON54" s="75"/>
      <c r="HOO54" s="79"/>
      <c r="HOP54" s="41"/>
      <c r="HOQ54" s="80"/>
      <c r="HOR54" s="75"/>
      <c r="HOS54" s="75"/>
      <c r="HOT54" s="75"/>
      <c r="HOU54" s="75"/>
      <c r="HOV54" s="75"/>
      <c r="HOW54" s="75"/>
      <c r="HOX54" s="75"/>
      <c r="HOY54" s="75"/>
      <c r="HOZ54" s="75"/>
      <c r="HPA54" s="75"/>
      <c r="HPB54" s="75"/>
      <c r="HPC54" s="75"/>
      <c r="HPD54" s="79"/>
      <c r="HPE54" s="41"/>
      <c r="HPF54" s="80"/>
      <c r="HPG54" s="75"/>
      <c r="HPH54" s="75"/>
      <c r="HPI54" s="75"/>
      <c r="HPJ54" s="75"/>
      <c r="HPK54" s="75"/>
      <c r="HPL54" s="75"/>
      <c r="HPM54" s="75"/>
      <c r="HPN54" s="75"/>
      <c r="HPO54" s="75"/>
      <c r="HPP54" s="75"/>
      <c r="HPQ54" s="75"/>
      <c r="HPR54" s="75"/>
      <c r="HPS54" s="79"/>
      <c r="HPT54" s="41"/>
      <c r="HPU54" s="80"/>
      <c r="HPV54" s="75"/>
      <c r="HPW54" s="75"/>
      <c r="HPX54" s="75"/>
      <c r="HPY54" s="75"/>
      <c r="HPZ54" s="75"/>
      <c r="HQA54" s="75"/>
      <c r="HQB54" s="75"/>
      <c r="HQC54" s="75"/>
      <c r="HQD54" s="75"/>
      <c r="HQE54" s="75"/>
      <c r="HQF54" s="75"/>
      <c r="HQG54" s="75"/>
      <c r="HQH54" s="79"/>
      <c r="HQI54" s="41"/>
      <c r="HQJ54" s="80"/>
      <c r="HQK54" s="75"/>
      <c r="HQL54" s="75"/>
      <c r="HQM54" s="75"/>
      <c r="HQN54" s="75"/>
      <c r="HQO54" s="75"/>
      <c r="HQP54" s="75"/>
      <c r="HQQ54" s="75"/>
      <c r="HQR54" s="75"/>
      <c r="HQS54" s="75"/>
      <c r="HQT54" s="75"/>
      <c r="HQU54" s="75"/>
      <c r="HQV54" s="75"/>
      <c r="HQW54" s="79"/>
      <c r="HQX54" s="41"/>
      <c r="HQY54" s="80"/>
      <c r="HQZ54" s="75"/>
      <c r="HRA54" s="75"/>
      <c r="HRB54" s="75"/>
      <c r="HRC54" s="75"/>
      <c r="HRD54" s="75"/>
      <c r="HRE54" s="75"/>
      <c r="HRF54" s="75"/>
      <c r="HRG54" s="75"/>
      <c r="HRH54" s="75"/>
      <c r="HRI54" s="75"/>
      <c r="HRJ54" s="75"/>
      <c r="HRK54" s="75"/>
      <c r="HRL54" s="79"/>
      <c r="HRM54" s="41"/>
      <c r="HRN54" s="80"/>
      <c r="HRO54" s="75"/>
      <c r="HRP54" s="75"/>
      <c r="HRQ54" s="75"/>
      <c r="HRR54" s="75"/>
      <c r="HRS54" s="75"/>
      <c r="HRT54" s="75"/>
      <c r="HRU54" s="75"/>
      <c r="HRV54" s="75"/>
      <c r="HRW54" s="75"/>
      <c r="HRX54" s="75"/>
      <c r="HRY54" s="75"/>
      <c r="HRZ54" s="75"/>
      <c r="HSA54" s="79"/>
      <c r="HSB54" s="41"/>
      <c r="HSC54" s="80"/>
      <c r="HSD54" s="75"/>
      <c r="HSE54" s="75"/>
      <c r="HSF54" s="75"/>
      <c r="HSG54" s="75"/>
      <c r="HSH54" s="75"/>
      <c r="HSI54" s="75"/>
      <c r="HSJ54" s="75"/>
      <c r="HSK54" s="75"/>
      <c r="HSL54" s="75"/>
      <c r="HSM54" s="75"/>
      <c r="HSN54" s="75"/>
      <c r="HSO54" s="75"/>
      <c r="HSP54" s="79"/>
      <c r="HSQ54" s="41"/>
      <c r="HSR54" s="80"/>
      <c r="HSS54" s="75"/>
      <c r="HST54" s="75"/>
      <c r="HSU54" s="75"/>
      <c r="HSV54" s="75"/>
      <c r="HSW54" s="75"/>
      <c r="HSX54" s="75"/>
      <c r="HSY54" s="75"/>
      <c r="HSZ54" s="75"/>
      <c r="HTA54" s="75"/>
      <c r="HTB54" s="75"/>
      <c r="HTC54" s="75"/>
      <c r="HTD54" s="75"/>
      <c r="HTE54" s="79"/>
      <c r="HTF54" s="41"/>
      <c r="HTG54" s="80"/>
      <c r="HTH54" s="75"/>
      <c r="HTI54" s="75"/>
      <c r="HTJ54" s="75"/>
      <c r="HTK54" s="75"/>
      <c r="HTL54" s="75"/>
      <c r="HTM54" s="75"/>
      <c r="HTN54" s="75"/>
      <c r="HTO54" s="75"/>
      <c r="HTP54" s="75"/>
      <c r="HTQ54" s="75"/>
      <c r="HTR54" s="75"/>
      <c r="HTS54" s="75"/>
      <c r="HTT54" s="79"/>
      <c r="HTU54" s="41"/>
      <c r="HTV54" s="80"/>
      <c r="HTW54" s="75"/>
      <c r="HTX54" s="75"/>
      <c r="HTY54" s="75"/>
      <c r="HTZ54" s="75"/>
      <c r="HUA54" s="75"/>
      <c r="HUB54" s="75"/>
      <c r="HUC54" s="75"/>
      <c r="HUD54" s="75"/>
      <c r="HUE54" s="75"/>
      <c r="HUF54" s="75"/>
      <c r="HUG54" s="75"/>
      <c r="HUH54" s="75"/>
      <c r="HUI54" s="79"/>
      <c r="HUJ54" s="41"/>
      <c r="HUK54" s="80"/>
      <c r="HUL54" s="75"/>
      <c r="HUM54" s="75"/>
      <c r="HUN54" s="75"/>
      <c r="HUO54" s="75"/>
      <c r="HUP54" s="75"/>
      <c r="HUQ54" s="75"/>
      <c r="HUR54" s="75"/>
      <c r="HUS54" s="75"/>
      <c r="HUT54" s="75"/>
      <c r="HUU54" s="75"/>
      <c r="HUV54" s="75"/>
      <c r="HUW54" s="75"/>
      <c r="HUX54" s="79"/>
      <c r="HUY54" s="41"/>
      <c r="HUZ54" s="80"/>
      <c r="HVA54" s="75"/>
      <c r="HVB54" s="75"/>
      <c r="HVC54" s="75"/>
      <c r="HVD54" s="75"/>
      <c r="HVE54" s="75"/>
      <c r="HVF54" s="75"/>
      <c r="HVG54" s="75"/>
      <c r="HVH54" s="75"/>
      <c r="HVI54" s="75"/>
      <c r="HVJ54" s="75"/>
      <c r="HVK54" s="75"/>
      <c r="HVL54" s="75"/>
      <c r="HVM54" s="79"/>
      <c r="HVN54" s="41"/>
      <c r="HVO54" s="80"/>
      <c r="HVP54" s="75"/>
      <c r="HVQ54" s="75"/>
      <c r="HVR54" s="75"/>
      <c r="HVS54" s="75"/>
      <c r="HVT54" s="75"/>
      <c r="HVU54" s="75"/>
      <c r="HVV54" s="75"/>
      <c r="HVW54" s="75"/>
      <c r="HVX54" s="75"/>
      <c r="HVY54" s="75"/>
      <c r="HVZ54" s="75"/>
      <c r="HWA54" s="75"/>
      <c r="HWB54" s="79"/>
      <c r="HWC54" s="41"/>
      <c r="HWD54" s="80"/>
      <c r="HWE54" s="75"/>
      <c r="HWF54" s="75"/>
      <c r="HWG54" s="75"/>
      <c r="HWH54" s="75"/>
      <c r="HWI54" s="75"/>
      <c r="HWJ54" s="75"/>
      <c r="HWK54" s="75"/>
      <c r="HWL54" s="75"/>
      <c r="HWM54" s="75"/>
      <c r="HWN54" s="75"/>
      <c r="HWO54" s="75"/>
      <c r="HWP54" s="75"/>
      <c r="HWQ54" s="79"/>
      <c r="HWR54" s="41"/>
      <c r="HWS54" s="80"/>
      <c r="HWT54" s="75"/>
      <c r="HWU54" s="75"/>
      <c r="HWV54" s="75"/>
      <c r="HWW54" s="75"/>
      <c r="HWX54" s="75"/>
      <c r="HWY54" s="75"/>
      <c r="HWZ54" s="75"/>
      <c r="HXA54" s="75"/>
      <c r="HXB54" s="75"/>
      <c r="HXC54" s="75"/>
      <c r="HXD54" s="75"/>
      <c r="HXE54" s="75"/>
      <c r="HXF54" s="79"/>
      <c r="HXG54" s="41"/>
      <c r="HXH54" s="80"/>
      <c r="HXI54" s="75"/>
      <c r="HXJ54" s="75"/>
      <c r="HXK54" s="75"/>
      <c r="HXL54" s="75"/>
      <c r="HXM54" s="75"/>
      <c r="HXN54" s="75"/>
      <c r="HXO54" s="75"/>
      <c r="HXP54" s="75"/>
      <c r="HXQ54" s="75"/>
      <c r="HXR54" s="75"/>
      <c r="HXS54" s="75"/>
      <c r="HXT54" s="75"/>
      <c r="HXU54" s="79"/>
      <c r="HXV54" s="41"/>
      <c r="HXW54" s="80"/>
      <c r="HXX54" s="75"/>
      <c r="HXY54" s="75"/>
      <c r="HXZ54" s="75"/>
      <c r="HYA54" s="75"/>
      <c r="HYB54" s="75"/>
      <c r="HYC54" s="75"/>
      <c r="HYD54" s="75"/>
      <c r="HYE54" s="75"/>
      <c r="HYF54" s="75"/>
      <c r="HYG54" s="75"/>
      <c r="HYH54" s="75"/>
      <c r="HYI54" s="75"/>
      <c r="HYJ54" s="79"/>
      <c r="HYK54" s="41"/>
      <c r="HYL54" s="80"/>
      <c r="HYM54" s="75"/>
      <c r="HYN54" s="75"/>
      <c r="HYO54" s="75"/>
      <c r="HYP54" s="75"/>
      <c r="HYQ54" s="75"/>
      <c r="HYR54" s="75"/>
      <c r="HYS54" s="75"/>
      <c r="HYT54" s="75"/>
      <c r="HYU54" s="75"/>
      <c r="HYV54" s="75"/>
      <c r="HYW54" s="75"/>
      <c r="HYX54" s="75"/>
      <c r="HYY54" s="79"/>
      <c r="HYZ54" s="41"/>
      <c r="HZA54" s="80"/>
      <c r="HZB54" s="75"/>
      <c r="HZC54" s="75"/>
      <c r="HZD54" s="75"/>
      <c r="HZE54" s="75"/>
      <c r="HZF54" s="75"/>
      <c r="HZG54" s="75"/>
      <c r="HZH54" s="75"/>
      <c r="HZI54" s="75"/>
      <c r="HZJ54" s="75"/>
      <c r="HZK54" s="75"/>
      <c r="HZL54" s="75"/>
      <c r="HZM54" s="75"/>
      <c r="HZN54" s="79"/>
      <c r="HZO54" s="41"/>
      <c r="HZP54" s="80"/>
      <c r="HZQ54" s="75"/>
      <c r="HZR54" s="75"/>
      <c r="HZS54" s="75"/>
      <c r="HZT54" s="75"/>
      <c r="HZU54" s="75"/>
      <c r="HZV54" s="75"/>
      <c r="HZW54" s="75"/>
      <c r="HZX54" s="75"/>
      <c r="HZY54" s="75"/>
      <c r="HZZ54" s="75"/>
      <c r="IAA54" s="75"/>
      <c r="IAB54" s="75"/>
      <c r="IAC54" s="79"/>
      <c r="IAD54" s="41"/>
      <c r="IAE54" s="80"/>
      <c r="IAF54" s="75"/>
      <c r="IAG54" s="75"/>
      <c r="IAH54" s="75"/>
      <c r="IAI54" s="75"/>
      <c r="IAJ54" s="75"/>
      <c r="IAK54" s="75"/>
      <c r="IAL54" s="75"/>
      <c r="IAM54" s="75"/>
      <c r="IAN54" s="75"/>
      <c r="IAO54" s="75"/>
      <c r="IAP54" s="75"/>
      <c r="IAQ54" s="75"/>
      <c r="IAR54" s="79"/>
      <c r="IAS54" s="41"/>
      <c r="IAT54" s="80"/>
      <c r="IAU54" s="75"/>
      <c r="IAV54" s="75"/>
      <c r="IAW54" s="75"/>
      <c r="IAX54" s="75"/>
      <c r="IAY54" s="75"/>
      <c r="IAZ54" s="75"/>
      <c r="IBA54" s="75"/>
      <c r="IBB54" s="75"/>
      <c r="IBC54" s="75"/>
      <c r="IBD54" s="75"/>
      <c r="IBE54" s="75"/>
      <c r="IBF54" s="75"/>
      <c r="IBG54" s="79"/>
      <c r="IBH54" s="41"/>
      <c r="IBI54" s="80"/>
      <c r="IBJ54" s="75"/>
      <c r="IBK54" s="75"/>
      <c r="IBL54" s="75"/>
      <c r="IBM54" s="75"/>
      <c r="IBN54" s="75"/>
      <c r="IBO54" s="75"/>
      <c r="IBP54" s="75"/>
      <c r="IBQ54" s="75"/>
      <c r="IBR54" s="75"/>
      <c r="IBS54" s="75"/>
      <c r="IBT54" s="75"/>
      <c r="IBU54" s="75"/>
      <c r="IBV54" s="79"/>
      <c r="IBW54" s="41"/>
      <c r="IBX54" s="80"/>
      <c r="IBY54" s="75"/>
      <c r="IBZ54" s="75"/>
      <c r="ICA54" s="75"/>
      <c r="ICB54" s="75"/>
      <c r="ICC54" s="75"/>
      <c r="ICD54" s="75"/>
      <c r="ICE54" s="75"/>
      <c r="ICF54" s="75"/>
      <c r="ICG54" s="75"/>
      <c r="ICH54" s="75"/>
      <c r="ICI54" s="75"/>
      <c r="ICJ54" s="75"/>
      <c r="ICK54" s="79"/>
      <c r="ICL54" s="41"/>
      <c r="ICM54" s="80"/>
      <c r="ICN54" s="75"/>
      <c r="ICO54" s="75"/>
      <c r="ICP54" s="75"/>
      <c r="ICQ54" s="75"/>
      <c r="ICR54" s="75"/>
      <c r="ICS54" s="75"/>
      <c r="ICT54" s="75"/>
      <c r="ICU54" s="75"/>
      <c r="ICV54" s="75"/>
      <c r="ICW54" s="75"/>
      <c r="ICX54" s="75"/>
      <c r="ICY54" s="75"/>
      <c r="ICZ54" s="79"/>
      <c r="IDA54" s="41"/>
      <c r="IDB54" s="80"/>
      <c r="IDC54" s="75"/>
      <c r="IDD54" s="75"/>
      <c r="IDE54" s="75"/>
      <c r="IDF54" s="75"/>
      <c r="IDG54" s="75"/>
      <c r="IDH54" s="75"/>
      <c r="IDI54" s="75"/>
      <c r="IDJ54" s="75"/>
      <c r="IDK54" s="75"/>
      <c r="IDL54" s="75"/>
      <c r="IDM54" s="75"/>
      <c r="IDN54" s="75"/>
      <c r="IDO54" s="79"/>
      <c r="IDP54" s="41"/>
      <c r="IDQ54" s="80"/>
      <c r="IDR54" s="75"/>
      <c r="IDS54" s="75"/>
      <c r="IDT54" s="75"/>
      <c r="IDU54" s="75"/>
      <c r="IDV54" s="75"/>
      <c r="IDW54" s="75"/>
      <c r="IDX54" s="75"/>
      <c r="IDY54" s="75"/>
      <c r="IDZ54" s="75"/>
      <c r="IEA54" s="75"/>
      <c r="IEB54" s="75"/>
      <c r="IEC54" s="75"/>
      <c r="IED54" s="79"/>
      <c r="IEE54" s="41"/>
      <c r="IEF54" s="80"/>
      <c r="IEG54" s="75"/>
      <c r="IEH54" s="75"/>
      <c r="IEI54" s="75"/>
      <c r="IEJ54" s="75"/>
      <c r="IEK54" s="75"/>
      <c r="IEL54" s="75"/>
      <c r="IEM54" s="75"/>
      <c r="IEN54" s="75"/>
      <c r="IEO54" s="75"/>
      <c r="IEP54" s="75"/>
      <c r="IEQ54" s="75"/>
      <c r="IER54" s="75"/>
      <c r="IES54" s="79"/>
      <c r="IET54" s="41"/>
      <c r="IEU54" s="80"/>
      <c r="IEV54" s="75"/>
      <c r="IEW54" s="75"/>
      <c r="IEX54" s="75"/>
      <c r="IEY54" s="75"/>
      <c r="IEZ54" s="75"/>
      <c r="IFA54" s="75"/>
      <c r="IFB54" s="75"/>
      <c r="IFC54" s="75"/>
      <c r="IFD54" s="75"/>
      <c r="IFE54" s="75"/>
      <c r="IFF54" s="75"/>
      <c r="IFG54" s="75"/>
      <c r="IFH54" s="79"/>
      <c r="IFI54" s="41"/>
      <c r="IFJ54" s="80"/>
      <c r="IFK54" s="75"/>
      <c r="IFL54" s="75"/>
      <c r="IFM54" s="75"/>
      <c r="IFN54" s="75"/>
      <c r="IFO54" s="75"/>
      <c r="IFP54" s="75"/>
      <c r="IFQ54" s="75"/>
      <c r="IFR54" s="75"/>
      <c r="IFS54" s="75"/>
      <c r="IFT54" s="75"/>
      <c r="IFU54" s="75"/>
      <c r="IFV54" s="75"/>
      <c r="IFW54" s="79"/>
      <c r="IFX54" s="41"/>
      <c r="IFY54" s="80"/>
      <c r="IFZ54" s="75"/>
      <c r="IGA54" s="75"/>
      <c r="IGB54" s="75"/>
      <c r="IGC54" s="75"/>
      <c r="IGD54" s="75"/>
      <c r="IGE54" s="75"/>
      <c r="IGF54" s="75"/>
      <c r="IGG54" s="75"/>
      <c r="IGH54" s="75"/>
      <c r="IGI54" s="75"/>
      <c r="IGJ54" s="75"/>
      <c r="IGK54" s="75"/>
      <c r="IGL54" s="79"/>
      <c r="IGM54" s="41"/>
      <c r="IGN54" s="80"/>
      <c r="IGO54" s="75"/>
      <c r="IGP54" s="75"/>
      <c r="IGQ54" s="75"/>
      <c r="IGR54" s="75"/>
      <c r="IGS54" s="75"/>
      <c r="IGT54" s="75"/>
      <c r="IGU54" s="75"/>
      <c r="IGV54" s="75"/>
      <c r="IGW54" s="75"/>
      <c r="IGX54" s="75"/>
      <c r="IGY54" s="75"/>
      <c r="IGZ54" s="75"/>
      <c r="IHA54" s="79"/>
      <c r="IHB54" s="41"/>
      <c r="IHC54" s="80"/>
      <c r="IHD54" s="75"/>
      <c r="IHE54" s="75"/>
      <c r="IHF54" s="75"/>
      <c r="IHG54" s="75"/>
      <c r="IHH54" s="75"/>
      <c r="IHI54" s="75"/>
      <c r="IHJ54" s="75"/>
      <c r="IHK54" s="75"/>
      <c r="IHL54" s="75"/>
      <c r="IHM54" s="75"/>
      <c r="IHN54" s="75"/>
      <c r="IHO54" s="75"/>
      <c r="IHP54" s="79"/>
      <c r="IHQ54" s="41"/>
      <c r="IHR54" s="80"/>
      <c r="IHS54" s="75"/>
      <c r="IHT54" s="75"/>
      <c r="IHU54" s="75"/>
      <c r="IHV54" s="75"/>
      <c r="IHW54" s="75"/>
      <c r="IHX54" s="75"/>
      <c r="IHY54" s="75"/>
      <c r="IHZ54" s="75"/>
      <c r="IIA54" s="75"/>
      <c r="IIB54" s="75"/>
      <c r="IIC54" s="75"/>
      <c r="IID54" s="75"/>
      <c r="IIE54" s="79"/>
      <c r="IIF54" s="41"/>
      <c r="IIG54" s="80"/>
      <c r="IIH54" s="75"/>
      <c r="III54" s="75"/>
      <c r="IIJ54" s="75"/>
      <c r="IIK54" s="75"/>
      <c r="IIL54" s="75"/>
      <c r="IIM54" s="75"/>
      <c r="IIN54" s="75"/>
      <c r="IIO54" s="75"/>
      <c r="IIP54" s="75"/>
      <c r="IIQ54" s="75"/>
      <c r="IIR54" s="75"/>
      <c r="IIS54" s="75"/>
      <c r="IIT54" s="79"/>
      <c r="IIU54" s="41"/>
      <c r="IIV54" s="80"/>
      <c r="IIW54" s="75"/>
      <c r="IIX54" s="75"/>
      <c r="IIY54" s="75"/>
      <c r="IIZ54" s="75"/>
      <c r="IJA54" s="75"/>
      <c r="IJB54" s="75"/>
      <c r="IJC54" s="75"/>
      <c r="IJD54" s="75"/>
      <c r="IJE54" s="75"/>
      <c r="IJF54" s="75"/>
      <c r="IJG54" s="75"/>
      <c r="IJH54" s="75"/>
      <c r="IJI54" s="79"/>
      <c r="IJJ54" s="41"/>
      <c r="IJK54" s="80"/>
      <c r="IJL54" s="75"/>
      <c r="IJM54" s="75"/>
      <c r="IJN54" s="75"/>
      <c r="IJO54" s="75"/>
      <c r="IJP54" s="75"/>
      <c r="IJQ54" s="75"/>
      <c r="IJR54" s="75"/>
      <c r="IJS54" s="75"/>
      <c r="IJT54" s="75"/>
      <c r="IJU54" s="75"/>
      <c r="IJV54" s="75"/>
      <c r="IJW54" s="75"/>
      <c r="IJX54" s="79"/>
      <c r="IJY54" s="41"/>
      <c r="IJZ54" s="80"/>
      <c r="IKA54" s="75"/>
      <c r="IKB54" s="75"/>
      <c r="IKC54" s="75"/>
      <c r="IKD54" s="75"/>
      <c r="IKE54" s="75"/>
      <c r="IKF54" s="75"/>
      <c r="IKG54" s="75"/>
      <c r="IKH54" s="75"/>
      <c r="IKI54" s="75"/>
      <c r="IKJ54" s="75"/>
      <c r="IKK54" s="75"/>
      <c r="IKL54" s="75"/>
      <c r="IKM54" s="79"/>
      <c r="IKN54" s="41"/>
      <c r="IKO54" s="80"/>
      <c r="IKP54" s="75"/>
      <c r="IKQ54" s="75"/>
      <c r="IKR54" s="75"/>
      <c r="IKS54" s="75"/>
      <c r="IKT54" s="75"/>
      <c r="IKU54" s="75"/>
      <c r="IKV54" s="75"/>
      <c r="IKW54" s="75"/>
      <c r="IKX54" s="75"/>
      <c r="IKY54" s="75"/>
      <c r="IKZ54" s="75"/>
      <c r="ILA54" s="75"/>
      <c r="ILB54" s="79"/>
      <c r="ILC54" s="41"/>
      <c r="ILD54" s="80"/>
      <c r="ILE54" s="75"/>
      <c r="ILF54" s="75"/>
      <c r="ILG54" s="75"/>
      <c r="ILH54" s="75"/>
      <c r="ILI54" s="75"/>
      <c r="ILJ54" s="75"/>
      <c r="ILK54" s="75"/>
      <c r="ILL54" s="75"/>
      <c r="ILM54" s="75"/>
      <c r="ILN54" s="75"/>
      <c r="ILO54" s="75"/>
      <c r="ILP54" s="75"/>
      <c r="ILQ54" s="79"/>
      <c r="ILR54" s="41"/>
      <c r="ILS54" s="80"/>
      <c r="ILT54" s="75"/>
      <c r="ILU54" s="75"/>
      <c r="ILV54" s="75"/>
      <c r="ILW54" s="75"/>
      <c r="ILX54" s="75"/>
      <c r="ILY54" s="75"/>
      <c r="ILZ54" s="75"/>
      <c r="IMA54" s="75"/>
      <c r="IMB54" s="75"/>
      <c r="IMC54" s="75"/>
      <c r="IMD54" s="75"/>
      <c r="IME54" s="75"/>
      <c r="IMF54" s="79"/>
      <c r="IMG54" s="41"/>
      <c r="IMH54" s="80"/>
      <c r="IMI54" s="75"/>
      <c r="IMJ54" s="75"/>
      <c r="IMK54" s="75"/>
      <c r="IML54" s="75"/>
      <c r="IMM54" s="75"/>
      <c r="IMN54" s="75"/>
      <c r="IMO54" s="75"/>
      <c r="IMP54" s="75"/>
      <c r="IMQ54" s="75"/>
      <c r="IMR54" s="75"/>
      <c r="IMS54" s="75"/>
      <c r="IMT54" s="75"/>
      <c r="IMU54" s="79"/>
      <c r="IMV54" s="41"/>
      <c r="IMW54" s="80"/>
      <c r="IMX54" s="75"/>
      <c r="IMY54" s="75"/>
      <c r="IMZ54" s="75"/>
      <c r="INA54" s="75"/>
      <c r="INB54" s="75"/>
      <c r="INC54" s="75"/>
      <c r="IND54" s="75"/>
      <c r="INE54" s="75"/>
      <c r="INF54" s="75"/>
      <c r="ING54" s="75"/>
      <c r="INH54" s="75"/>
      <c r="INI54" s="75"/>
      <c r="INJ54" s="79"/>
      <c r="INK54" s="41"/>
      <c r="INL54" s="80"/>
      <c r="INM54" s="75"/>
      <c r="INN54" s="75"/>
      <c r="INO54" s="75"/>
      <c r="INP54" s="75"/>
      <c r="INQ54" s="75"/>
      <c r="INR54" s="75"/>
      <c r="INS54" s="75"/>
      <c r="INT54" s="75"/>
      <c r="INU54" s="75"/>
      <c r="INV54" s="75"/>
      <c r="INW54" s="75"/>
      <c r="INX54" s="75"/>
      <c r="INY54" s="79"/>
      <c r="INZ54" s="41"/>
      <c r="IOA54" s="80"/>
      <c r="IOB54" s="75"/>
      <c r="IOC54" s="75"/>
      <c r="IOD54" s="75"/>
      <c r="IOE54" s="75"/>
      <c r="IOF54" s="75"/>
      <c r="IOG54" s="75"/>
      <c r="IOH54" s="75"/>
      <c r="IOI54" s="75"/>
      <c r="IOJ54" s="75"/>
      <c r="IOK54" s="75"/>
      <c r="IOL54" s="75"/>
      <c r="IOM54" s="75"/>
      <c r="ION54" s="79"/>
      <c r="IOO54" s="41"/>
      <c r="IOP54" s="80"/>
      <c r="IOQ54" s="75"/>
      <c r="IOR54" s="75"/>
      <c r="IOS54" s="75"/>
      <c r="IOT54" s="75"/>
      <c r="IOU54" s="75"/>
      <c r="IOV54" s="75"/>
      <c r="IOW54" s="75"/>
      <c r="IOX54" s="75"/>
      <c r="IOY54" s="75"/>
      <c r="IOZ54" s="75"/>
      <c r="IPA54" s="75"/>
      <c r="IPB54" s="75"/>
      <c r="IPC54" s="79"/>
      <c r="IPD54" s="41"/>
      <c r="IPE54" s="80"/>
      <c r="IPF54" s="75"/>
      <c r="IPG54" s="75"/>
      <c r="IPH54" s="75"/>
      <c r="IPI54" s="75"/>
      <c r="IPJ54" s="75"/>
      <c r="IPK54" s="75"/>
      <c r="IPL54" s="75"/>
      <c r="IPM54" s="75"/>
      <c r="IPN54" s="75"/>
      <c r="IPO54" s="75"/>
      <c r="IPP54" s="75"/>
      <c r="IPQ54" s="75"/>
      <c r="IPR54" s="79"/>
      <c r="IPS54" s="41"/>
      <c r="IPT54" s="80"/>
      <c r="IPU54" s="75"/>
      <c r="IPV54" s="75"/>
      <c r="IPW54" s="75"/>
      <c r="IPX54" s="75"/>
      <c r="IPY54" s="75"/>
      <c r="IPZ54" s="75"/>
      <c r="IQA54" s="75"/>
      <c r="IQB54" s="75"/>
      <c r="IQC54" s="75"/>
      <c r="IQD54" s="75"/>
      <c r="IQE54" s="75"/>
      <c r="IQF54" s="75"/>
      <c r="IQG54" s="79"/>
      <c r="IQH54" s="41"/>
      <c r="IQI54" s="80"/>
      <c r="IQJ54" s="75"/>
      <c r="IQK54" s="75"/>
      <c r="IQL54" s="75"/>
      <c r="IQM54" s="75"/>
      <c r="IQN54" s="75"/>
      <c r="IQO54" s="75"/>
      <c r="IQP54" s="75"/>
      <c r="IQQ54" s="75"/>
      <c r="IQR54" s="75"/>
      <c r="IQS54" s="75"/>
      <c r="IQT54" s="75"/>
      <c r="IQU54" s="75"/>
      <c r="IQV54" s="79"/>
      <c r="IQW54" s="41"/>
      <c r="IQX54" s="80"/>
      <c r="IQY54" s="75"/>
      <c r="IQZ54" s="75"/>
      <c r="IRA54" s="75"/>
      <c r="IRB54" s="75"/>
      <c r="IRC54" s="75"/>
      <c r="IRD54" s="75"/>
      <c r="IRE54" s="75"/>
      <c r="IRF54" s="75"/>
      <c r="IRG54" s="75"/>
      <c r="IRH54" s="75"/>
      <c r="IRI54" s="75"/>
      <c r="IRJ54" s="75"/>
      <c r="IRK54" s="79"/>
      <c r="IRL54" s="41"/>
      <c r="IRM54" s="80"/>
      <c r="IRN54" s="75"/>
      <c r="IRO54" s="75"/>
      <c r="IRP54" s="75"/>
      <c r="IRQ54" s="75"/>
      <c r="IRR54" s="75"/>
      <c r="IRS54" s="75"/>
      <c r="IRT54" s="75"/>
      <c r="IRU54" s="75"/>
      <c r="IRV54" s="75"/>
      <c r="IRW54" s="75"/>
      <c r="IRX54" s="75"/>
      <c r="IRY54" s="75"/>
      <c r="IRZ54" s="79"/>
      <c r="ISA54" s="41"/>
      <c r="ISB54" s="80"/>
      <c r="ISC54" s="75"/>
      <c r="ISD54" s="75"/>
      <c r="ISE54" s="75"/>
      <c r="ISF54" s="75"/>
      <c r="ISG54" s="75"/>
      <c r="ISH54" s="75"/>
      <c r="ISI54" s="75"/>
      <c r="ISJ54" s="75"/>
      <c r="ISK54" s="75"/>
      <c r="ISL54" s="75"/>
      <c r="ISM54" s="75"/>
      <c r="ISN54" s="75"/>
      <c r="ISO54" s="79"/>
      <c r="ISP54" s="41"/>
      <c r="ISQ54" s="80"/>
      <c r="ISR54" s="75"/>
      <c r="ISS54" s="75"/>
      <c r="IST54" s="75"/>
      <c r="ISU54" s="75"/>
      <c r="ISV54" s="75"/>
      <c r="ISW54" s="75"/>
      <c r="ISX54" s="75"/>
      <c r="ISY54" s="75"/>
      <c r="ISZ54" s="75"/>
      <c r="ITA54" s="75"/>
      <c r="ITB54" s="75"/>
      <c r="ITC54" s="75"/>
      <c r="ITD54" s="79"/>
      <c r="ITE54" s="41"/>
      <c r="ITF54" s="80"/>
      <c r="ITG54" s="75"/>
      <c r="ITH54" s="75"/>
      <c r="ITI54" s="75"/>
      <c r="ITJ54" s="75"/>
      <c r="ITK54" s="75"/>
      <c r="ITL54" s="75"/>
      <c r="ITM54" s="75"/>
      <c r="ITN54" s="75"/>
      <c r="ITO54" s="75"/>
      <c r="ITP54" s="75"/>
      <c r="ITQ54" s="75"/>
      <c r="ITR54" s="75"/>
      <c r="ITS54" s="79"/>
      <c r="ITT54" s="41"/>
      <c r="ITU54" s="80"/>
      <c r="ITV54" s="75"/>
      <c r="ITW54" s="75"/>
      <c r="ITX54" s="75"/>
      <c r="ITY54" s="75"/>
      <c r="ITZ54" s="75"/>
      <c r="IUA54" s="75"/>
      <c r="IUB54" s="75"/>
      <c r="IUC54" s="75"/>
      <c r="IUD54" s="75"/>
      <c r="IUE54" s="75"/>
      <c r="IUF54" s="75"/>
      <c r="IUG54" s="75"/>
      <c r="IUH54" s="79"/>
      <c r="IUI54" s="41"/>
      <c r="IUJ54" s="80"/>
      <c r="IUK54" s="75"/>
      <c r="IUL54" s="75"/>
      <c r="IUM54" s="75"/>
      <c r="IUN54" s="75"/>
      <c r="IUO54" s="75"/>
      <c r="IUP54" s="75"/>
      <c r="IUQ54" s="75"/>
      <c r="IUR54" s="75"/>
      <c r="IUS54" s="75"/>
      <c r="IUT54" s="75"/>
      <c r="IUU54" s="75"/>
      <c r="IUV54" s="75"/>
      <c r="IUW54" s="79"/>
      <c r="IUX54" s="41"/>
      <c r="IUY54" s="80"/>
      <c r="IUZ54" s="75"/>
      <c r="IVA54" s="75"/>
      <c r="IVB54" s="75"/>
      <c r="IVC54" s="75"/>
      <c r="IVD54" s="75"/>
      <c r="IVE54" s="75"/>
      <c r="IVF54" s="75"/>
      <c r="IVG54" s="75"/>
      <c r="IVH54" s="75"/>
      <c r="IVI54" s="75"/>
      <c r="IVJ54" s="75"/>
      <c r="IVK54" s="75"/>
      <c r="IVL54" s="79"/>
      <c r="IVM54" s="41"/>
      <c r="IVN54" s="80"/>
      <c r="IVO54" s="75"/>
      <c r="IVP54" s="75"/>
      <c r="IVQ54" s="75"/>
      <c r="IVR54" s="75"/>
      <c r="IVS54" s="75"/>
      <c r="IVT54" s="75"/>
      <c r="IVU54" s="75"/>
      <c r="IVV54" s="75"/>
      <c r="IVW54" s="75"/>
      <c r="IVX54" s="75"/>
      <c r="IVY54" s="75"/>
      <c r="IVZ54" s="75"/>
      <c r="IWA54" s="79"/>
      <c r="IWB54" s="41"/>
      <c r="IWC54" s="80"/>
      <c r="IWD54" s="75"/>
      <c r="IWE54" s="75"/>
      <c r="IWF54" s="75"/>
      <c r="IWG54" s="75"/>
      <c r="IWH54" s="75"/>
      <c r="IWI54" s="75"/>
      <c r="IWJ54" s="75"/>
      <c r="IWK54" s="75"/>
      <c r="IWL54" s="75"/>
      <c r="IWM54" s="75"/>
      <c r="IWN54" s="75"/>
      <c r="IWO54" s="75"/>
      <c r="IWP54" s="79"/>
      <c r="IWQ54" s="41"/>
      <c r="IWR54" s="80"/>
      <c r="IWS54" s="75"/>
      <c r="IWT54" s="75"/>
      <c r="IWU54" s="75"/>
      <c r="IWV54" s="75"/>
      <c r="IWW54" s="75"/>
      <c r="IWX54" s="75"/>
      <c r="IWY54" s="75"/>
      <c r="IWZ54" s="75"/>
      <c r="IXA54" s="75"/>
      <c r="IXB54" s="75"/>
      <c r="IXC54" s="75"/>
      <c r="IXD54" s="75"/>
      <c r="IXE54" s="79"/>
      <c r="IXF54" s="41"/>
      <c r="IXG54" s="80"/>
      <c r="IXH54" s="75"/>
      <c r="IXI54" s="75"/>
      <c r="IXJ54" s="75"/>
      <c r="IXK54" s="75"/>
      <c r="IXL54" s="75"/>
      <c r="IXM54" s="75"/>
      <c r="IXN54" s="75"/>
      <c r="IXO54" s="75"/>
      <c r="IXP54" s="75"/>
      <c r="IXQ54" s="75"/>
      <c r="IXR54" s="75"/>
      <c r="IXS54" s="75"/>
      <c r="IXT54" s="79"/>
      <c r="IXU54" s="41"/>
      <c r="IXV54" s="80"/>
      <c r="IXW54" s="75"/>
      <c r="IXX54" s="75"/>
      <c r="IXY54" s="75"/>
      <c r="IXZ54" s="75"/>
      <c r="IYA54" s="75"/>
      <c r="IYB54" s="75"/>
      <c r="IYC54" s="75"/>
      <c r="IYD54" s="75"/>
      <c r="IYE54" s="75"/>
      <c r="IYF54" s="75"/>
      <c r="IYG54" s="75"/>
      <c r="IYH54" s="75"/>
      <c r="IYI54" s="79"/>
      <c r="IYJ54" s="41"/>
      <c r="IYK54" s="80"/>
      <c r="IYL54" s="75"/>
      <c r="IYM54" s="75"/>
      <c r="IYN54" s="75"/>
      <c r="IYO54" s="75"/>
      <c r="IYP54" s="75"/>
      <c r="IYQ54" s="75"/>
      <c r="IYR54" s="75"/>
      <c r="IYS54" s="75"/>
      <c r="IYT54" s="75"/>
      <c r="IYU54" s="75"/>
      <c r="IYV54" s="75"/>
      <c r="IYW54" s="75"/>
      <c r="IYX54" s="79"/>
      <c r="IYY54" s="41"/>
      <c r="IYZ54" s="80"/>
      <c r="IZA54" s="75"/>
      <c r="IZB54" s="75"/>
      <c r="IZC54" s="75"/>
      <c r="IZD54" s="75"/>
      <c r="IZE54" s="75"/>
      <c r="IZF54" s="75"/>
      <c r="IZG54" s="75"/>
      <c r="IZH54" s="75"/>
      <c r="IZI54" s="75"/>
      <c r="IZJ54" s="75"/>
      <c r="IZK54" s="75"/>
      <c r="IZL54" s="75"/>
      <c r="IZM54" s="79"/>
      <c r="IZN54" s="41"/>
      <c r="IZO54" s="80"/>
      <c r="IZP54" s="75"/>
      <c r="IZQ54" s="75"/>
      <c r="IZR54" s="75"/>
      <c r="IZS54" s="75"/>
      <c r="IZT54" s="75"/>
      <c r="IZU54" s="75"/>
      <c r="IZV54" s="75"/>
      <c r="IZW54" s="75"/>
      <c r="IZX54" s="75"/>
      <c r="IZY54" s="75"/>
      <c r="IZZ54" s="75"/>
      <c r="JAA54" s="75"/>
      <c r="JAB54" s="79"/>
      <c r="JAC54" s="41"/>
      <c r="JAD54" s="80"/>
      <c r="JAE54" s="75"/>
      <c r="JAF54" s="75"/>
      <c r="JAG54" s="75"/>
      <c r="JAH54" s="75"/>
      <c r="JAI54" s="75"/>
      <c r="JAJ54" s="75"/>
      <c r="JAK54" s="75"/>
      <c r="JAL54" s="75"/>
      <c r="JAM54" s="75"/>
      <c r="JAN54" s="75"/>
      <c r="JAO54" s="75"/>
      <c r="JAP54" s="75"/>
      <c r="JAQ54" s="79"/>
      <c r="JAR54" s="41"/>
      <c r="JAS54" s="80"/>
      <c r="JAT54" s="75"/>
      <c r="JAU54" s="75"/>
      <c r="JAV54" s="75"/>
      <c r="JAW54" s="75"/>
      <c r="JAX54" s="75"/>
      <c r="JAY54" s="75"/>
      <c r="JAZ54" s="75"/>
      <c r="JBA54" s="75"/>
      <c r="JBB54" s="75"/>
      <c r="JBC54" s="75"/>
      <c r="JBD54" s="75"/>
      <c r="JBE54" s="75"/>
      <c r="JBF54" s="79"/>
      <c r="JBG54" s="41"/>
      <c r="JBH54" s="80"/>
      <c r="JBI54" s="75"/>
      <c r="JBJ54" s="75"/>
      <c r="JBK54" s="75"/>
      <c r="JBL54" s="75"/>
      <c r="JBM54" s="75"/>
      <c r="JBN54" s="75"/>
      <c r="JBO54" s="75"/>
      <c r="JBP54" s="75"/>
      <c r="JBQ54" s="75"/>
      <c r="JBR54" s="75"/>
      <c r="JBS54" s="75"/>
      <c r="JBT54" s="75"/>
      <c r="JBU54" s="79"/>
      <c r="JBV54" s="41"/>
      <c r="JBW54" s="80"/>
      <c r="JBX54" s="75"/>
      <c r="JBY54" s="75"/>
      <c r="JBZ54" s="75"/>
      <c r="JCA54" s="75"/>
      <c r="JCB54" s="75"/>
      <c r="JCC54" s="75"/>
      <c r="JCD54" s="75"/>
      <c r="JCE54" s="75"/>
      <c r="JCF54" s="75"/>
      <c r="JCG54" s="75"/>
      <c r="JCH54" s="75"/>
      <c r="JCI54" s="75"/>
      <c r="JCJ54" s="79"/>
      <c r="JCK54" s="41"/>
      <c r="JCL54" s="80"/>
      <c r="JCM54" s="75"/>
      <c r="JCN54" s="75"/>
      <c r="JCO54" s="75"/>
      <c r="JCP54" s="75"/>
      <c r="JCQ54" s="75"/>
      <c r="JCR54" s="75"/>
      <c r="JCS54" s="75"/>
      <c r="JCT54" s="75"/>
      <c r="JCU54" s="75"/>
      <c r="JCV54" s="75"/>
      <c r="JCW54" s="75"/>
      <c r="JCX54" s="75"/>
      <c r="JCY54" s="79"/>
      <c r="JCZ54" s="41"/>
      <c r="JDA54" s="80"/>
      <c r="JDB54" s="75"/>
      <c r="JDC54" s="75"/>
      <c r="JDD54" s="75"/>
      <c r="JDE54" s="75"/>
      <c r="JDF54" s="75"/>
      <c r="JDG54" s="75"/>
      <c r="JDH54" s="75"/>
      <c r="JDI54" s="75"/>
      <c r="JDJ54" s="75"/>
      <c r="JDK54" s="75"/>
      <c r="JDL54" s="75"/>
      <c r="JDM54" s="75"/>
      <c r="JDN54" s="79"/>
      <c r="JDO54" s="41"/>
      <c r="JDP54" s="80"/>
      <c r="JDQ54" s="75"/>
      <c r="JDR54" s="75"/>
      <c r="JDS54" s="75"/>
      <c r="JDT54" s="75"/>
      <c r="JDU54" s="75"/>
      <c r="JDV54" s="75"/>
      <c r="JDW54" s="75"/>
      <c r="JDX54" s="75"/>
      <c r="JDY54" s="75"/>
      <c r="JDZ54" s="75"/>
      <c r="JEA54" s="75"/>
      <c r="JEB54" s="75"/>
      <c r="JEC54" s="79"/>
      <c r="JED54" s="41"/>
      <c r="JEE54" s="80"/>
      <c r="JEF54" s="75"/>
      <c r="JEG54" s="75"/>
      <c r="JEH54" s="75"/>
      <c r="JEI54" s="75"/>
      <c r="JEJ54" s="75"/>
      <c r="JEK54" s="75"/>
      <c r="JEL54" s="75"/>
      <c r="JEM54" s="75"/>
      <c r="JEN54" s="75"/>
      <c r="JEO54" s="75"/>
      <c r="JEP54" s="75"/>
      <c r="JEQ54" s="75"/>
      <c r="JER54" s="79"/>
      <c r="JES54" s="41"/>
      <c r="JET54" s="80"/>
      <c r="JEU54" s="75"/>
      <c r="JEV54" s="75"/>
      <c r="JEW54" s="75"/>
      <c r="JEX54" s="75"/>
      <c r="JEY54" s="75"/>
      <c r="JEZ54" s="75"/>
      <c r="JFA54" s="75"/>
      <c r="JFB54" s="75"/>
      <c r="JFC54" s="75"/>
      <c r="JFD54" s="75"/>
      <c r="JFE54" s="75"/>
      <c r="JFF54" s="75"/>
      <c r="JFG54" s="79"/>
      <c r="JFH54" s="41"/>
      <c r="JFI54" s="80"/>
      <c r="JFJ54" s="75"/>
      <c r="JFK54" s="75"/>
      <c r="JFL54" s="75"/>
      <c r="JFM54" s="75"/>
      <c r="JFN54" s="75"/>
      <c r="JFO54" s="75"/>
      <c r="JFP54" s="75"/>
      <c r="JFQ54" s="75"/>
      <c r="JFR54" s="75"/>
      <c r="JFS54" s="75"/>
      <c r="JFT54" s="75"/>
      <c r="JFU54" s="75"/>
      <c r="JFV54" s="79"/>
      <c r="JFW54" s="41"/>
      <c r="JFX54" s="80"/>
      <c r="JFY54" s="75"/>
      <c r="JFZ54" s="75"/>
      <c r="JGA54" s="75"/>
      <c r="JGB54" s="75"/>
      <c r="JGC54" s="75"/>
      <c r="JGD54" s="75"/>
      <c r="JGE54" s="75"/>
      <c r="JGF54" s="75"/>
      <c r="JGG54" s="75"/>
      <c r="JGH54" s="75"/>
      <c r="JGI54" s="75"/>
      <c r="JGJ54" s="75"/>
      <c r="JGK54" s="79"/>
      <c r="JGL54" s="41"/>
      <c r="JGM54" s="80"/>
      <c r="JGN54" s="75"/>
      <c r="JGO54" s="75"/>
      <c r="JGP54" s="75"/>
      <c r="JGQ54" s="75"/>
      <c r="JGR54" s="75"/>
      <c r="JGS54" s="75"/>
      <c r="JGT54" s="75"/>
      <c r="JGU54" s="75"/>
      <c r="JGV54" s="75"/>
      <c r="JGW54" s="75"/>
      <c r="JGX54" s="75"/>
      <c r="JGY54" s="75"/>
      <c r="JGZ54" s="79"/>
      <c r="JHA54" s="41"/>
      <c r="JHB54" s="80"/>
      <c r="JHC54" s="75"/>
      <c r="JHD54" s="75"/>
      <c r="JHE54" s="75"/>
      <c r="JHF54" s="75"/>
      <c r="JHG54" s="75"/>
      <c r="JHH54" s="75"/>
      <c r="JHI54" s="75"/>
      <c r="JHJ54" s="75"/>
      <c r="JHK54" s="75"/>
      <c r="JHL54" s="75"/>
      <c r="JHM54" s="75"/>
      <c r="JHN54" s="75"/>
      <c r="JHO54" s="79"/>
      <c r="JHP54" s="41"/>
      <c r="JHQ54" s="80"/>
      <c r="JHR54" s="75"/>
      <c r="JHS54" s="75"/>
      <c r="JHT54" s="75"/>
      <c r="JHU54" s="75"/>
      <c r="JHV54" s="75"/>
      <c r="JHW54" s="75"/>
      <c r="JHX54" s="75"/>
      <c r="JHY54" s="75"/>
      <c r="JHZ54" s="75"/>
      <c r="JIA54" s="75"/>
      <c r="JIB54" s="75"/>
      <c r="JIC54" s="75"/>
      <c r="JID54" s="79"/>
      <c r="JIE54" s="41"/>
      <c r="JIF54" s="80"/>
      <c r="JIG54" s="75"/>
      <c r="JIH54" s="75"/>
      <c r="JII54" s="75"/>
      <c r="JIJ54" s="75"/>
      <c r="JIK54" s="75"/>
      <c r="JIL54" s="75"/>
      <c r="JIM54" s="75"/>
      <c r="JIN54" s="75"/>
      <c r="JIO54" s="75"/>
      <c r="JIP54" s="75"/>
      <c r="JIQ54" s="75"/>
      <c r="JIR54" s="75"/>
      <c r="JIS54" s="79"/>
      <c r="JIT54" s="41"/>
      <c r="JIU54" s="80"/>
      <c r="JIV54" s="75"/>
      <c r="JIW54" s="75"/>
      <c r="JIX54" s="75"/>
      <c r="JIY54" s="75"/>
      <c r="JIZ54" s="75"/>
      <c r="JJA54" s="75"/>
      <c r="JJB54" s="75"/>
      <c r="JJC54" s="75"/>
      <c r="JJD54" s="75"/>
      <c r="JJE54" s="75"/>
      <c r="JJF54" s="75"/>
      <c r="JJG54" s="75"/>
      <c r="JJH54" s="79"/>
      <c r="JJI54" s="41"/>
      <c r="JJJ54" s="80"/>
      <c r="JJK54" s="75"/>
      <c r="JJL54" s="75"/>
      <c r="JJM54" s="75"/>
      <c r="JJN54" s="75"/>
      <c r="JJO54" s="75"/>
      <c r="JJP54" s="75"/>
      <c r="JJQ54" s="75"/>
      <c r="JJR54" s="75"/>
      <c r="JJS54" s="75"/>
      <c r="JJT54" s="75"/>
      <c r="JJU54" s="75"/>
      <c r="JJV54" s="75"/>
      <c r="JJW54" s="79"/>
      <c r="JJX54" s="41"/>
      <c r="JJY54" s="80"/>
      <c r="JJZ54" s="75"/>
      <c r="JKA54" s="75"/>
      <c r="JKB54" s="75"/>
      <c r="JKC54" s="75"/>
      <c r="JKD54" s="75"/>
      <c r="JKE54" s="75"/>
      <c r="JKF54" s="75"/>
      <c r="JKG54" s="75"/>
      <c r="JKH54" s="75"/>
      <c r="JKI54" s="75"/>
      <c r="JKJ54" s="75"/>
      <c r="JKK54" s="75"/>
      <c r="JKL54" s="79"/>
      <c r="JKM54" s="41"/>
      <c r="JKN54" s="80"/>
      <c r="JKO54" s="75"/>
      <c r="JKP54" s="75"/>
      <c r="JKQ54" s="75"/>
      <c r="JKR54" s="75"/>
      <c r="JKS54" s="75"/>
      <c r="JKT54" s="75"/>
      <c r="JKU54" s="75"/>
      <c r="JKV54" s="75"/>
      <c r="JKW54" s="75"/>
      <c r="JKX54" s="75"/>
      <c r="JKY54" s="75"/>
      <c r="JKZ54" s="75"/>
      <c r="JLA54" s="79"/>
      <c r="JLB54" s="41"/>
      <c r="JLC54" s="80"/>
      <c r="JLD54" s="75"/>
      <c r="JLE54" s="75"/>
      <c r="JLF54" s="75"/>
      <c r="JLG54" s="75"/>
      <c r="JLH54" s="75"/>
      <c r="JLI54" s="75"/>
      <c r="JLJ54" s="75"/>
      <c r="JLK54" s="75"/>
      <c r="JLL54" s="75"/>
      <c r="JLM54" s="75"/>
      <c r="JLN54" s="75"/>
      <c r="JLO54" s="75"/>
      <c r="JLP54" s="79"/>
      <c r="JLQ54" s="41"/>
      <c r="JLR54" s="80"/>
      <c r="JLS54" s="75"/>
      <c r="JLT54" s="75"/>
      <c r="JLU54" s="75"/>
      <c r="JLV54" s="75"/>
      <c r="JLW54" s="75"/>
      <c r="JLX54" s="75"/>
      <c r="JLY54" s="75"/>
      <c r="JLZ54" s="75"/>
      <c r="JMA54" s="75"/>
      <c r="JMB54" s="75"/>
      <c r="JMC54" s="75"/>
      <c r="JMD54" s="75"/>
      <c r="JME54" s="79"/>
      <c r="JMF54" s="41"/>
      <c r="JMG54" s="80"/>
      <c r="JMH54" s="75"/>
      <c r="JMI54" s="75"/>
      <c r="JMJ54" s="75"/>
      <c r="JMK54" s="75"/>
      <c r="JML54" s="75"/>
      <c r="JMM54" s="75"/>
      <c r="JMN54" s="75"/>
      <c r="JMO54" s="75"/>
      <c r="JMP54" s="75"/>
      <c r="JMQ54" s="75"/>
      <c r="JMR54" s="75"/>
      <c r="JMS54" s="75"/>
      <c r="JMT54" s="79"/>
      <c r="JMU54" s="41"/>
      <c r="JMV54" s="80"/>
      <c r="JMW54" s="75"/>
      <c r="JMX54" s="75"/>
      <c r="JMY54" s="75"/>
      <c r="JMZ54" s="75"/>
      <c r="JNA54" s="75"/>
      <c r="JNB54" s="75"/>
      <c r="JNC54" s="75"/>
      <c r="JND54" s="75"/>
      <c r="JNE54" s="75"/>
      <c r="JNF54" s="75"/>
      <c r="JNG54" s="75"/>
      <c r="JNH54" s="75"/>
      <c r="JNI54" s="79"/>
      <c r="JNJ54" s="41"/>
      <c r="JNK54" s="80"/>
      <c r="JNL54" s="75"/>
      <c r="JNM54" s="75"/>
      <c r="JNN54" s="75"/>
      <c r="JNO54" s="75"/>
      <c r="JNP54" s="75"/>
      <c r="JNQ54" s="75"/>
      <c r="JNR54" s="75"/>
      <c r="JNS54" s="75"/>
      <c r="JNT54" s="75"/>
      <c r="JNU54" s="75"/>
      <c r="JNV54" s="75"/>
      <c r="JNW54" s="75"/>
      <c r="JNX54" s="79"/>
      <c r="JNY54" s="41"/>
      <c r="JNZ54" s="80"/>
      <c r="JOA54" s="75"/>
      <c r="JOB54" s="75"/>
      <c r="JOC54" s="75"/>
      <c r="JOD54" s="75"/>
      <c r="JOE54" s="75"/>
      <c r="JOF54" s="75"/>
      <c r="JOG54" s="75"/>
      <c r="JOH54" s="75"/>
      <c r="JOI54" s="75"/>
      <c r="JOJ54" s="75"/>
      <c r="JOK54" s="75"/>
      <c r="JOL54" s="75"/>
      <c r="JOM54" s="79"/>
      <c r="JON54" s="41"/>
      <c r="JOO54" s="80"/>
      <c r="JOP54" s="75"/>
      <c r="JOQ54" s="75"/>
      <c r="JOR54" s="75"/>
      <c r="JOS54" s="75"/>
      <c r="JOT54" s="75"/>
      <c r="JOU54" s="75"/>
      <c r="JOV54" s="75"/>
      <c r="JOW54" s="75"/>
      <c r="JOX54" s="75"/>
      <c r="JOY54" s="75"/>
      <c r="JOZ54" s="75"/>
      <c r="JPA54" s="75"/>
      <c r="JPB54" s="79"/>
      <c r="JPC54" s="41"/>
      <c r="JPD54" s="80"/>
      <c r="JPE54" s="75"/>
      <c r="JPF54" s="75"/>
      <c r="JPG54" s="75"/>
      <c r="JPH54" s="75"/>
      <c r="JPI54" s="75"/>
      <c r="JPJ54" s="75"/>
      <c r="JPK54" s="75"/>
      <c r="JPL54" s="75"/>
      <c r="JPM54" s="75"/>
      <c r="JPN54" s="75"/>
      <c r="JPO54" s="75"/>
      <c r="JPP54" s="75"/>
      <c r="JPQ54" s="79"/>
      <c r="JPR54" s="41"/>
      <c r="JPS54" s="80"/>
      <c r="JPT54" s="75"/>
      <c r="JPU54" s="75"/>
      <c r="JPV54" s="75"/>
      <c r="JPW54" s="75"/>
      <c r="JPX54" s="75"/>
      <c r="JPY54" s="75"/>
      <c r="JPZ54" s="75"/>
      <c r="JQA54" s="75"/>
      <c r="JQB54" s="75"/>
      <c r="JQC54" s="75"/>
      <c r="JQD54" s="75"/>
      <c r="JQE54" s="75"/>
      <c r="JQF54" s="79"/>
      <c r="JQG54" s="41"/>
      <c r="JQH54" s="80"/>
      <c r="JQI54" s="75"/>
      <c r="JQJ54" s="75"/>
      <c r="JQK54" s="75"/>
      <c r="JQL54" s="75"/>
      <c r="JQM54" s="75"/>
      <c r="JQN54" s="75"/>
      <c r="JQO54" s="75"/>
      <c r="JQP54" s="75"/>
      <c r="JQQ54" s="75"/>
      <c r="JQR54" s="75"/>
      <c r="JQS54" s="75"/>
      <c r="JQT54" s="75"/>
      <c r="JQU54" s="79"/>
      <c r="JQV54" s="41"/>
      <c r="JQW54" s="80"/>
      <c r="JQX54" s="75"/>
      <c r="JQY54" s="75"/>
      <c r="JQZ54" s="75"/>
      <c r="JRA54" s="75"/>
      <c r="JRB54" s="75"/>
      <c r="JRC54" s="75"/>
      <c r="JRD54" s="75"/>
      <c r="JRE54" s="75"/>
      <c r="JRF54" s="75"/>
      <c r="JRG54" s="75"/>
      <c r="JRH54" s="75"/>
      <c r="JRI54" s="75"/>
      <c r="JRJ54" s="79"/>
      <c r="JRK54" s="41"/>
      <c r="JRL54" s="80"/>
      <c r="JRM54" s="75"/>
      <c r="JRN54" s="75"/>
      <c r="JRO54" s="75"/>
      <c r="JRP54" s="75"/>
      <c r="JRQ54" s="75"/>
      <c r="JRR54" s="75"/>
      <c r="JRS54" s="75"/>
      <c r="JRT54" s="75"/>
      <c r="JRU54" s="75"/>
      <c r="JRV54" s="75"/>
      <c r="JRW54" s="75"/>
      <c r="JRX54" s="75"/>
      <c r="JRY54" s="79"/>
      <c r="JRZ54" s="41"/>
      <c r="JSA54" s="80"/>
      <c r="JSB54" s="75"/>
      <c r="JSC54" s="75"/>
      <c r="JSD54" s="75"/>
      <c r="JSE54" s="75"/>
      <c r="JSF54" s="75"/>
      <c r="JSG54" s="75"/>
      <c r="JSH54" s="75"/>
      <c r="JSI54" s="75"/>
      <c r="JSJ54" s="75"/>
      <c r="JSK54" s="75"/>
      <c r="JSL54" s="75"/>
      <c r="JSM54" s="75"/>
      <c r="JSN54" s="79"/>
      <c r="JSO54" s="41"/>
      <c r="JSP54" s="80"/>
      <c r="JSQ54" s="75"/>
      <c r="JSR54" s="75"/>
      <c r="JSS54" s="75"/>
      <c r="JST54" s="75"/>
      <c r="JSU54" s="75"/>
      <c r="JSV54" s="75"/>
      <c r="JSW54" s="75"/>
      <c r="JSX54" s="75"/>
      <c r="JSY54" s="75"/>
      <c r="JSZ54" s="75"/>
      <c r="JTA54" s="75"/>
      <c r="JTB54" s="75"/>
      <c r="JTC54" s="79"/>
      <c r="JTD54" s="41"/>
      <c r="JTE54" s="80"/>
      <c r="JTF54" s="75"/>
      <c r="JTG54" s="75"/>
      <c r="JTH54" s="75"/>
      <c r="JTI54" s="75"/>
      <c r="JTJ54" s="75"/>
      <c r="JTK54" s="75"/>
      <c r="JTL54" s="75"/>
      <c r="JTM54" s="75"/>
      <c r="JTN54" s="75"/>
      <c r="JTO54" s="75"/>
      <c r="JTP54" s="75"/>
      <c r="JTQ54" s="75"/>
      <c r="JTR54" s="79"/>
      <c r="JTS54" s="41"/>
      <c r="JTT54" s="80"/>
      <c r="JTU54" s="75"/>
      <c r="JTV54" s="75"/>
      <c r="JTW54" s="75"/>
      <c r="JTX54" s="75"/>
      <c r="JTY54" s="75"/>
      <c r="JTZ54" s="75"/>
      <c r="JUA54" s="75"/>
      <c r="JUB54" s="75"/>
      <c r="JUC54" s="75"/>
      <c r="JUD54" s="75"/>
      <c r="JUE54" s="75"/>
      <c r="JUF54" s="75"/>
      <c r="JUG54" s="79"/>
      <c r="JUH54" s="41"/>
      <c r="JUI54" s="80"/>
      <c r="JUJ54" s="75"/>
      <c r="JUK54" s="75"/>
      <c r="JUL54" s="75"/>
      <c r="JUM54" s="75"/>
      <c r="JUN54" s="75"/>
      <c r="JUO54" s="75"/>
      <c r="JUP54" s="75"/>
      <c r="JUQ54" s="75"/>
      <c r="JUR54" s="75"/>
      <c r="JUS54" s="75"/>
      <c r="JUT54" s="75"/>
      <c r="JUU54" s="75"/>
      <c r="JUV54" s="79"/>
      <c r="JUW54" s="41"/>
      <c r="JUX54" s="80"/>
      <c r="JUY54" s="75"/>
      <c r="JUZ54" s="75"/>
      <c r="JVA54" s="75"/>
      <c r="JVB54" s="75"/>
      <c r="JVC54" s="75"/>
      <c r="JVD54" s="75"/>
      <c r="JVE54" s="75"/>
      <c r="JVF54" s="75"/>
      <c r="JVG54" s="75"/>
      <c r="JVH54" s="75"/>
      <c r="JVI54" s="75"/>
      <c r="JVJ54" s="75"/>
      <c r="JVK54" s="79"/>
      <c r="JVL54" s="41"/>
      <c r="JVM54" s="80"/>
      <c r="JVN54" s="75"/>
      <c r="JVO54" s="75"/>
      <c r="JVP54" s="75"/>
      <c r="JVQ54" s="75"/>
      <c r="JVR54" s="75"/>
      <c r="JVS54" s="75"/>
      <c r="JVT54" s="75"/>
      <c r="JVU54" s="75"/>
      <c r="JVV54" s="75"/>
      <c r="JVW54" s="75"/>
      <c r="JVX54" s="75"/>
      <c r="JVY54" s="75"/>
      <c r="JVZ54" s="79"/>
      <c r="JWA54" s="41"/>
      <c r="JWB54" s="80"/>
      <c r="JWC54" s="75"/>
      <c r="JWD54" s="75"/>
      <c r="JWE54" s="75"/>
      <c r="JWF54" s="75"/>
      <c r="JWG54" s="75"/>
      <c r="JWH54" s="75"/>
      <c r="JWI54" s="75"/>
      <c r="JWJ54" s="75"/>
      <c r="JWK54" s="75"/>
      <c r="JWL54" s="75"/>
      <c r="JWM54" s="75"/>
      <c r="JWN54" s="75"/>
      <c r="JWO54" s="79"/>
      <c r="JWP54" s="41"/>
      <c r="JWQ54" s="80"/>
      <c r="JWR54" s="75"/>
      <c r="JWS54" s="75"/>
      <c r="JWT54" s="75"/>
      <c r="JWU54" s="75"/>
      <c r="JWV54" s="75"/>
      <c r="JWW54" s="75"/>
      <c r="JWX54" s="75"/>
      <c r="JWY54" s="75"/>
      <c r="JWZ54" s="75"/>
      <c r="JXA54" s="75"/>
      <c r="JXB54" s="75"/>
      <c r="JXC54" s="75"/>
      <c r="JXD54" s="79"/>
      <c r="JXE54" s="41"/>
      <c r="JXF54" s="80"/>
      <c r="JXG54" s="75"/>
      <c r="JXH54" s="75"/>
      <c r="JXI54" s="75"/>
      <c r="JXJ54" s="75"/>
      <c r="JXK54" s="75"/>
      <c r="JXL54" s="75"/>
      <c r="JXM54" s="75"/>
      <c r="JXN54" s="75"/>
      <c r="JXO54" s="75"/>
      <c r="JXP54" s="75"/>
      <c r="JXQ54" s="75"/>
      <c r="JXR54" s="75"/>
      <c r="JXS54" s="79"/>
      <c r="JXT54" s="41"/>
      <c r="JXU54" s="80"/>
      <c r="JXV54" s="75"/>
      <c r="JXW54" s="75"/>
      <c r="JXX54" s="75"/>
      <c r="JXY54" s="75"/>
      <c r="JXZ54" s="75"/>
      <c r="JYA54" s="75"/>
      <c r="JYB54" s="75"/>
      <c r="JYC54" s="75"/>
      <c r="JYD54" s="75"/>
      <c r="JYE54" s="75"/>
      <c r="JYF54" s="75"/>
      <c r="JYG54" s="75"/>
      <c r="JYH54" s="79"/>
      <c r="JYI54" s="41"/>
      <c r="JYJ54" s="80"/>
      <c r="JYK54" s="75"/>
      <c r="JYL54" s="75"/>
      <c r="JYM54" s="75"/>
      <c r="JYN54" s="75"/>
      <c r="JYO54" s="75"/>
      <c r="JYP54" s="75"/>
      <c r="JYQ54" s="75"/>
      <c r="JYR54" s="75"/>
      <c r="JYS54" s="75"/>
      <c r="JYT54" s="75"/>
      <c r="JYU54" s="75"/>
      <c r="JYV54" s="75"/>
      <c r="JYW54" s="79"/>
      <c r="JYX54" s="41"/>
      <c r="JYY54" s="80"/>
      <c r="JYZ54" s="75"/>
      <c r="JZA54" s="75"/>
      <c r="JZB54" s="75"/>
      <c r="JZC54" s="75"/>
      <c r="JZD54" s="75"/>
      <c r="JZE54" s="75"/>
      <c r="JZF54" s="75"/>
      <c r="JZG54" s="75"/>
      <c r="JZH54" s="75"/>
      <c r="JZI54" s="75"/>
      <c r="JZJ54" s="75"/>
      <c r="JZK54" s="75"/>
      <c r="JZL54" s="79"/>
      <c r="JZM54" s="41"/>
      <c r="JZN54" s="80"/>
      <c r="JZO54" s="75"/>
      <c r="JZP54" s="75"/>
      <c r="JZQ54" s="75"/>
      <c r="JZR54" s="75"/>
      <c r="JZS54" s="75"/>
      <c r="JZT54" s="75"/>
      <c r="JZU54" s="75"/>
      <c r="JZV54" s="75"/>
      <c r="JZW54" s="75"/>
      <c r="JZX54" s="75"/>
      <c r="JZY54" s="75"/>
      <c r="JZZ54" s="75"/>
      <c r="KAA54" s="79"/>
      <c r="KAB54" s="41"/>
      <c r="KAC54" s="80"/>
      <c r="KAD54" s="75"/>
      <c r="KAE54" s="75"/>
      <c r="KAF54" s="75"/>
      <c r="KAG54" s="75"/>
      <c r="KAH54" s="75"/>
      <c r="KAI54" s="75"/>
      <c r="KAJ54" s="75"/>
      <c r="KAK54" s="75"/>
      <c r="KAL54" s="75"/>
      <c r="KAM54" s="75"/>
      <c r="KAN54" s="75"/>
      <c r="KAO54" s="75"/>
      <c r="KAP54" s="79"/>
      <c r="KAQ54" s="41"/>
      <c r="KAR54" s="80"/>
      <c r="KAS54" s="75"/>
      <c r="KAT54" s="75"/>
      <c r="KAU54" s="75"/>
      <c r="KAV54" s="75"/>
      <c r="KAW54" s="75"/>
      <c r="KAX54" s="75"/>
      <c r="KAY54" s="75"/>
      <c r="KAZ54" s="75"/>
      <c r="KBA54" s="75"/>
      <c r="KBB54" s="75"/>
      <c r="KBC54" s="75"/>
      <c r="KBD54" s="75"/>
      <c r="KBE54" s="79"/>
      <c r="KBF54" s="41"/>
      <c r="KBG54" s="80"/>
      <c r="KBH54" s="75"/>
      <c r="KBI54" s="75"/>
      <c r="KBJ54" s="75"/>
      <c r="KBK54" s="75"/>
      <c r="KBL54" s="75"/>
      <c r="KBM54" s="75"/>
      <c r="KBN54" s="75"/>
      <c r="KBO54" s="75"/>
      <c r="KBP54" s="75"/>
      <c r="KBQ54" s="75"/>
      <c r="KBR54" s="75"/>
      <c r="KBS54" s="75"/>
      <c r="KBT54" s="79"/>
      <c r="KBU54" s="41"/>
      <c r="KBV54" s="80"/>
      <c r="KBW54" s="75"/>
      <c r="KBX54" s="75"/>
      <c r="KBY54" s="75"/>
      <c r="KBZ54" s="75"/>
      <c r="KCA54" s="75"/>
      <c r="KCB54" s="75"/>
      <c r="KCC54" s="75"/>
      <c r="KCD54" s="75"/>
      <c r="KCE54" s="75"/>
      <c r="KCF54" s="75"/>
      <c r="KCG54" s="75"/>
      <c r="KCH54" s="75"/>
      <c r="KCI54" s="79"/>
      <c r="KCJ54" s="41"/>
      <c r="KCK54" s="80"/>
      <c r="KCL54" s="75"/>
      <c r="KCM54" s="75"/>
      <c r="KCN54" s="75"/>
      <c r="KCO54" s="75"/>
      <c r="KCP54" s="75"/>
      <c r="KCQ54" s="75"/>
      <c r="KCR54" s="75"/>
      <c r="KCS54" s="75"/>
      <c r="KCT54" s="75"/>
      <c r="KCU54" s="75"/>
      <c r="KCV54" s="75"/>
      <c r="KCW54" s="75"/>
      <c r="KCX54" s="79"/>
      <c r="KCY54" s="41"/>
      <c r="KCZ54" s="80"/>
      <c r="KDA54" s="75"/>
      <c r="KDB54" s="75"/>
      <c r="KDC54" s="75"/>
      <c r="KDD54" s="75"/>
      <c r="KDE54" s="75"/>
      <c r="KDF54" s="75"/>
      <c r="KDG54" s="75"/>
      <c r="KDH54" s="75"/>
      <c r="KDI54" s="75"/>
      <c r="KDJ54" s="75"/>
      <c r="KDK54" s="75"/>
      <c r="KDL54" s="75"/>
      <c r="KDM54" s="79"/>
      <c r="KDN54" s="41"/>
      <c r="KDO54" s="80"/>
      <c r="KDP54" s="75"/>
      <c r="KDQ54" s="75"/>
      <c r="KDR54" s="75"/>
      <c r="KDS54" s="75"/>
      <c r="KDT54" s="75"/>
      <c r="KDU54" s="75"/>
      <c r="KDV54" s="75"/>
      <c r="KDW54" s="75"/>
      <c r="KDX54" s="75"/>
      <c r="KDY54" s="75"/>
      <c r="KDZ54" s="75"/>
      <c r="KEA54" s="75"/>
      <c r="KEB54" s="79"/>
      <c r="KEC54" s="41"/>
      <c r="KED54" s="80"/>
      <c r="KEE54" s="75"/>
      <c r="KEF54" s="75"/>
      <c r="KEG54" s="75"/>
      <c r="KEH54" s="75"/>
      <c r="KEI54" s="75"/>
      <c r="KEJ54" s="75"/>
      <c r="KEK54" s="75"/>
      <c r="KEL54" s="75"/>
      <c r="KEM54" s="75"/>
      <c r="KEN54" s="75"/>
      <c r="KEO54" s="75"/>
      <c r="KEP54" s="75"/>
      <c r="KEQ54" s="79"/>
      <c r="KER54" s="41"/>
      <c r="KES54" s="80"/>
      <c r="KET54" s="75"/>
      <c r="KEU54" s="75"/>
      <c r="KEV54" s="75"/>
      <c r="KEW54" s="75"/>
      <c r="KEX54" s="75"/>
      <c r="KEY54" s="75"/>
      <c r="KEZ54" s="75"/>
      <c r="KFA54" s="75"/>
      <c r="KFB54" s="75"/>
      <c r="KFC54" s="75"/>
      <c r="KFD54" s="75"/>
      <c r="KFE54" s="75"/>
      <c r="KFF54" s="79"/>
      <c r="KFG54" s="41"/>
      <c r="KFH54" s="80"/>
      <c r="KFI54" s="75"/>
      <c r="KFJ54" s="75"/>
      <c r="KFK54" s="75"/>
      <c r="KFL54" s="75"/>
      <c r="KFM54" s="75"/>
      <c r="KFN54" s="75"/>
      <c r="KFO54" s="75"/>
      <c r="KFP54" s="75"/>
      <c r="KFQ54" s="75"/>
      <c r="KFR54" s="75"/>
      <c r="KFS54" s="75"/>
      <c r="KFT54" s="75"/>
      <c r="KFU54" s="79"/>
      <c r="KFV54" s="41"/>
      <c r="KFW54" s="80"/>
      <c r="KFX54" s="75"/>
      <c r="KFY54" s="75"/>
      <c r="KFZ54" s="75"/>
      <c r="KGA54" s="75"/>
      <c r="KGB54" s="75"/>
      <c r="KGC54" s="75"/>
      <c r="KGD54" s="75"/>
      <c r="KGE54" s="75"/>
      <c r="KGF54" s="75"/>
      <c r="KGG54" s="75"/>
      <c r="KGH54" s="75"/>
      <c r="KGI54" s="75"/>
      <c r="KGJ54" s="79"/>
      <c r="KGK54" s="41"/>
      <c r="KGL54" s="80"/>
      <c r="KGM54" s="75"/>
      <c r="KGN54" s="75"/>
      <c r="KGO54" s="75"/>
      <c r="KGP54" s="75"/>
      <c r="KGQ54" s="75"/>
      <c r="KGR54" s="75"/>
      <c r="KGS54" s="75"/>
      <c r="KGT54" s="75"/>
      <c r="KGU54" s="75"/>
      <c r="KGV54" s="75"/>
      <c r="KGW54" s="75"/>
      <c r="KGX54" s="75"/>
      <c r="KGY54" s="79"/>
      <c r="KGZ54" s="41"/>
      <c r="KHA54" s="80"/>
      <c r="KHB54" s="75"/>
      <c r="KHC54" s="75"/>
      <c r="KHD54" s="75"/>
      <c r="KHE54" s="75"/>
      <c r="KHF54" s="75"/>
      <c r="KHG54" s="75"/>
      <c r="KHH54" s="75"/>
      <c r="KHI54" s="75"/>
      <c r="KHJ54" s="75"/>
      <c r="KHK54" s="75"/>
      <c r="KHL54" s="75"/>
      <c r="KHM54" s="75"/>
      <c r="KHN54" s="79"/>
      <c r="KHO54" s="41"/>
      <c r="KHP54" s="80"/>
      <c r="KHQ54" s="75"/>
      <c r="KHR54" s="75"/>
      <c r="KHS54" s="75"/>
      <c r="KHT54" s="75"/>
      <c r="KHU54" s="75"/>
      <c r="KHV54" s="75"/>
      <c r="KHW54" s="75"/>
      <c r="KHX54" s="75"/>
      <c r="KHY54" s="75"/>
      <c r="KHZ54" s="75"/>
      <c r="KIA54" s="75"/>
      <c r="KIB54" s="75"/>
      <c r="KIC54" s="79"/>
      <c r="KID54" s="41"/>
      <c r="KIE54" s="80"/>
      <c r="KIF54" s="75"/>
      <c r="KIG54" s="75"/>
      <c r="KIH54" s="75"/>
      <c r="KII54" s="75"/>
      <c r="KIJ54" s="75"/>
      <c r="KIK54" s="75"/>
      <c r="KIL54" s="75"/>
      <c r="KIM54" s="75"/>
      <c r="KIN54" s="75"/>
      <c r="KIO54" s="75"/>
      <c r="KIP54" s="75"/>
      <c r="KIQ54" s="75"/>
      <c r="KIR54" s="79"/>
      <c r="KIS54" s="41"/>
      <c r="KIT54" s="80"/>
      <c r="KIU54" s="75"/>
      <c r="KIV54" s="75"/>
      <c r="KIW54" s="75"/>
      <c r="KIX54" s="75"/>
      <c r="KIY54" s="75"/>
      <c r="KIZ54" s="75"/>
      <c r="KJA54" s="75"/>
      <c r="KJB54" s="75"/>
      <c r="KJC54" s="75"/>
      <c r="KJD54" s="75"/>
      <c r="KJE54" s="75"/>
      <c r="KJF54" s="75"/>
      <c r="KJG54" s="79"/>
      <c r="KJH54" s="41"/>
      <c r="KJI54" s="80"/>
      <c r="KJJ54" s="75"/>
      <c r="KJK54" s="75"/>
      <c r="KJL54" s="75"/>
      <c r="KJM54" s="75"/>
      <c r="KJN54" s="75"/>
      <c r="KJO54" s="75"/>
      <c r="KJP54" s="75"/>
      <c r="KJQ54" s="75"/>
      <c r="KJR54" s="75"/>
      <c r="KJS54" s="75"/>
      <c r="KJT54" s="75"/>
      <c r="KJU54" s="75"/>
      <c r="KJV54" s="79"/>
      <c r="KJW54" s="41"/>
      <c r="KJX54" s="80"/>
      <c r="KJY54" s="75"/>
      <c r="KJZ54" s="75"/>
      <c r="KKA54" s="75"/>
      <c r="KKB54" s="75"/>
      <c r="KKC54" s="75"/>
      <c r="KKD54" s="75"/>
      <c r="KKE54" s="75"/>
      <c r="KKF54" s="75"/>
      <c r="KKG54" s="75"/>
      <c r="KKH54" s="75"/>
      <c r="KKI54" s="75"/>
      <c r="KKJ54" s="75"/>
      <c r="KKK54" s="79"/>
      <c r="KKL54" s="41"/>
      <c r="KKM54" s="80"/>
      <c r="KKN54" s="75"/>
      <c r="KKO54" s="75"/>
      <c r="KKP54" s="75"/>
      <c r="KKQ54" s="75"/>
      <c r="KKR54" s="75"/>
      <c r="KKS54" s="75"/>
      <c r="KKT54" s="75"/>
      <c r="KKU54" s="75"/>
      <c r="KKV54" s="75"/>
      <c r="KKW54" s="75"/>
      <c r="KKX54" s="75"/>
      <c r="KKY54" s="75"/>
      <c r="KKZ54" s="79"/>
      <c r="KLA54" s="41"/>
      <c r="KLB54" s="80"/>
      <c r="KLC54" s="75"/>
      <c r="KLD54" s="75"/>
      <c r="KLE54" s="75"/>
      <c r="KLF54" s="75"/>
      <c r="KLG54" s="75"/>
      <c r="KLH54" s="75"/>
      <c r="KLI54" s="75"/>
      <c r="KLJ54" s="75"/>
      <c r="KLK54" s="75"/>
      <c r="KLL54" s="75"/>
      <c r="KLM54" s="75"/>
      <c r="KLN54" s="75"/>
      <c r="KLO54" s="79"/>
      <c r="KLP54" s="41"/>
      <c r="KLQ54" s="80"/>
      <c r="KLR54" s="75"/>
      <c r="KLS54" s="75"/>
      <c r="KLT54" s="75"/>
      <c r="KLU54" s="75"/>
      <c r="KLV54" s="75"/>
      <c r="KLW54" s="75"/>
      <c r="KLX54" s="75"/>
      <c r="KLY54" s="75"/>
      <c r="KLZ54" s="75"/>
      <c r="KMA54" s="75"/>
      <c r="KMB54" s="75"/>
      <c r="KMC54" s="75"/>
      <c r="KMD54" s="79"/>
      <c r="KME54" s="41"/>
      <c r="KMF54" s="80"/>
      <c r="KMG54" s="75"/>
      <c r="KMH54" s="75"/>
      <c r="KMI54" s="75"/>
      <c r="KMJ54" s="75"/>
      <c r="KMK54" s="75"/>
      <c r="KML54" s="75"/>
      <c r="KMM54" s="75"/>
      <c r="KMN54" s="75"/>
      <c r="KMO54" s="75"/>
      <c r="KMP54" s="75"/>
      <c r="KMQ54" s="75"/>
      <c r="KMR54" s="75"/>
      <c r="KMS54" s="79"/>
      <c r="KMT54" s="41"/>
      <c r="KMU54" s="80"/>
      <c r="KMV54" s="75"/>
      <c r="KMW54" s="75"/>
      <c r="KMX54" s="75"/>
      <c r="KMY54" s="75"/>
      <c r="KMZ54" s="75"/>
      <c r="KNA54" s="75"/>
      <c r="KNB54" s="75"/>
      <c r="KNC54" s="75"/>
      <c r="KND54" s="75"/>
      <c r="KNE54" s="75"/>
      <c r="KNF54" s="75"/>
      <c r="KNG54" s="75"/>
      <c r="KNH54" s="79"/>
      <c r="KNI54" s="41"/>
      <c r="KNJ54" s="80"/>
      <c r="KNK54" s="75"/>
      <c r="KNL54" s="75"/>
      <c r="KNM54" s="75"/>
      <c r="KNN54" s="75"/>
      <c r="KNO54" s="75"/>
      <c r="KNP54" s="75"/>
      <c r="KNQ54" s="75"/>
      <c r="KNR54" s="75"/>
      <c r="KNS54" s="75"/>
      <c r="KNT54" s="75"/>
      <c r="KNU54" s="75"/>
      <c r="KNV54" s="75"/>
      <c r="KNW54" s="79"/>
      <c r="KNX54" s="41"/>
      <c r="KNY54" s="80"/>
      <c r="KNZ54" s="75"/>
      <c r="KOA54" s="75"/>
      <c r="KOB54" s="75"/>
      <c r="KOC54" s="75"/>
      <c r="KOD54" s="75"/>
      <c r="KOE54" s="75"/>
      <c r="KOF54" s="75"/>
      <c r="KOG54" s="75"/>
      <c r="KOH54" s="75"/>
      <c r="KOI54" s="75"/>
      <c r="KOJ54" s="75"/>
      <c r="KOK54" s="75"/>
      <c r="KOL54" s="79"/>
      <c r="KOM54" s="41"/>
      <c r="KON54" s="80"/>
      <c r="KOO54" s="75"/>
      <c r="KOP54" s="75"/>
      <c r="KOQ54" s="75"/>
      <c r="KOR54" s="75"/>
      <c r="KOS54" s="75"/>
      <c r="KOT54" s="75"/>
      <c r="KOU54" s="75"/>
      <c r="KOV54" s="75"/>
      <c r="KOW54" s="75"/>
      <c r="KOX54" s="75"/>
      <c r="KOY54" s="75"/>
      <c r="KOZ54" s="75"/>
      <c r="KPA54" s="79"/>
      <c r="KPB54" s="41"/>
      <c r="KPC54" s="80"/>
      <c r="KPD54" s="75"/>
      <c r="KPE54" s="75"/>
      <c r="KPF54" s="75"/>
      <c r="KPG54" s="75"/>
      <c r="KPH54" s="75"/>
      <c r="KPI54" s="75"/>
      <c r="KPJ54" s="75"/>
      <c r="KPK54" s="75"/>
      <c r="KPL54" s="75"/>
      <c r="KPM54" s="75"/>
      <c r="KPN54" s="75"/>
      <c r="KPO54" s="75"/>
      <c r="KPP54" s="79"/>
      <c r="KPQ54" s="41"/>
      <c r="KPR54" s="80"/>
      <c r="KPS54" s="75"/>
      <c r="KPT54" s="75"/>
      <c r="KPU54" s="75"/>
      <c r="KPV54" s="75"/>
      <c r="KPW54" s="75"/>
      <c r="KPX54" s="75"/>
      <c r="KPY54" s="75"/>
      <c r="KPZ54" s="75"/>
      <c r="KQA54" s="75"/>
      <c r="KQB54" s="75"/>
      <c r="KQC54" s="75"/>
      <c r="KQD54" s="75"/>
      <c r="KQE54" s="79"/>
      <c r="KQF54" s="41"/>
      <c r="KQG54" s="80"/>
      <c r="KQH54" s="75"/>
      <c r="KQI54" s="75"/>
      <c r="KQJ54" s="75"/>
      <c r="KQK54" s="75"/>
      <c r="KQL54" s="75"/>
      <c r="KQM54" s="75"/>
      <c r="KQN54" s="75"/>
      <c r="KQO54" s="75"/>
      <c r="KQP54" s="75"/>
      <c r="KQQ54" s="75"/>
      <c r="KQR54" s="75"/>
      <c r="KQS54" s="75"/>
      <c r="KQT54" s="79"/>
      <c r="KQU54" s="41"/>
      <c r="KQV54" s="80"/>
      <c r="KQW54" s="75"/>
      <c r="KQX54" s="75"/>
      <c r="KQY54" s="75"/>
      <c r="KQZ54" s="75"/>
      <c r="KRA54" s="75"/>
      <c r="KRB54" s="75"/>
      <c r="KRC54" s="75"/>
      <c r="KRD54" s="75"/>
      <c r="KRE54" s="75"/>
      <c r="KRF54" s="75"/>
      <c r="KRG54" s="75"/>
      <c r="KRH54" s="75"/>
      <c r="KRI54" s="79"/>
      <c r="KRJ54" s="41"/>
      <c r="KRK54" s="80"/>
      <c r="KRL54" s="75"/>
      <c r="KRM54" s="75"/>
      <c r="KRN54" s="75"/>
      <c r="KRO54" s="75"/>
      <c r="KRP54" s="75"/>
      <c r="KRQ54" s="75"/>
      <c r="KRR54" s="75"/>
      <c r="KRS54" s="75"/>
      <c r="KRT54" s="75"/>
      <c r="KRU54" s="75"/>
      <c r="KRV54" s="75"/>
      <c r="KRW54" s="75"/>
      <c r="KRX54" s="79"/>
      <c r="KRY54" s="41"/>
      <c r="KRZ54" s="80"/>
      <c r="KSA54" s="75"/>
      <c r="KSB54" s="75"/>
      <c r="KSC54" s="75"/>
      <c r="KSD54" s="75"/>
      <c r="KSE54" s="75"/>
      <c r="KSF54" s="75"/>
      <c r="KSG54" s="75"/>
      <c r="KSH54" s="75"/>
      <c r="KSI54" s="75"/>
      <c r="KSJ54" s="75"/>
      <c r="KSK54" s="75"/>
      <c r="KSL54" s="75"/>
      <c r="KSM54" s="79"/>
      <c r="KSN54" s="41"/>
      <c r="KSO54" s="80"/>
      <c r="KSP54" s="75"/>
      <c r="KSQ54" s="75"/>
      <c r="KSR54" s="75"/>
      <c r="KSS54" s="75"/>
      <c r="KST54" s="75"/>
      <c r="KSU54" s="75"/>
      <c r="KSV54" s="75"/>
      <c r="KSW54" s="75"/>
      <c r="KSX54" s="75"/>
      <c r="KSY54" s="75"/>
      <c r="KSZ54" s="75"/>
      <c r="KTA54" s="75"/>
      <c r="KTB54" s="79"/>
      <c r="KTC54" s="41"/>
      <c r="KTD54" s="80"/>
      <c r="KTE54" s="75"/>
      <c r="KTF54" s="75"/>
      <c r="KTG54" s="75"/>
      <c r="KTH54" s="75"/>
      <c r="KTI54" s="75"/>
      <c r="KTJ54" s="75"/>
      <c r="KTK54" s="75"/>
      <c r="KTL54" s="75"/>
      <c r="KTM54" s="75"/>
      <c r="KTN54" s="75"/>
      <c r="KTO54" s="75"/>
      <c r="KTP54" s="75"/>
      <c r="KTQ54" s="79"/>
      <c r="KTR54" s="41"/>
      <c r="KTS54" s="80"/>
      <c r="KTT54" s="75"/>
      <c r="KTU54" s="75"/>
      <c r="KTV54" s="75"/>
      <c r="KTW54" s="75"/>
      <c r="KTX54" s="75"/>
      <c r="KTY54" s="75"/>
      <c r="KTZ54" s="75"/>
      <c r="KUA54" s="75"/>
      <c r="KUB54" s="75"/>
      <c r="KUC54" s="75"/>
      <c r="KUD54" s="75"/>
      <c r="KUE54" s="75"/>
      <c r="KUF54" s="79"/>
      <c r="KUG54" s="41"/>
      <c r="KUH54" s="80"/>
      <c r="KUI54" s="75"/>
      <c r="KUJ54" s="75"/>
      <c r="KUK54" s="75"/>
      <c r="KUL54" s="75"/>
      <c r="KUM54" s="75"/>
      <c r="KUN54" s="75"/>
      <c r="KUO54" s="75"/>
      <c r="KUP54" s="75"/>
      <c r="KUQ54" s="75"/>
      <c r="KUR54" s="75"/>
      <c r="KUS54" s="75"/>
      <c r="KUT54" s="75"/>
      <c r="KUU54" s="79"/>
      <c r="KUV54" s="41"/>
      <c r="KUW54" s="80"/>
      <c r="KUX54" s="75"/>
      <c r="KUY54" s="75"/>
      <c r="KUZ54" s="75"/>
      <c r="KVA54" s="75"/>
      <c r="KVB54" s="75"/>
      <c r="KVC54" s="75"/>
      <c r="KVD54" s="75"/>
      <c r="KVE54" s="75"/>
      <c r="KVF54" s="75"/>
      <c r="KVG54" s="75"/>
      <c r="KVH54" s="75"/>
      <c r="KVI54" s="75"/>
      <c r="KVJ54" s="79"/>
      <c r="KVK54" s="41"/>
      <c r="KVL54" s="80"/>
      <c r="KVM54" s="75"/>
      <c r="KVN54" s="75"/>
      <c r="KVO54" s="75"/>
      <c r="KVP54" s="75"/>
      <c r="KVQ54" s="75"/>
      <c r="KVR54" s="75"/>
      <c r="KVS54" s="75"/>
      <c r="KVT54" s="75"/>
      <c r="KVU54" s="75"/>
      <c r="KVV54" s="75"/>
      <c r="KVW54" s="75"/>
      <c r="KVX54" s="75"/>
      <c r="KVY54" s="79"/>
      <c r="KVZ54" s="41"/>
      <c r="KWA54" s="80"/>
      <c r="KWB54" s="75"/>
      <c r="KWC54" s="75"/>
      <c r="KWD54" s="75"/>
      <c r="KWE54" s="75"/>
      <c r="KWF54" s="75"/>
      <c r="KWG54" s="75"/>
      <c r="KWH54" s="75"/>
      <c r="KWI54" s="75"/>
      <c r="KWJ54" s="75"/>
      <c r="KWK54" s="75"/>
      <c r="KWL54" s="75"/>
      <c r="KWM54" s="75"/>
      <c r="KWN54" s="79"/>
      <c r="KWO54" s="41"/>
      <c r="KWP54" s="80"/>
      <c r="KWQ54" s="75"/>
      <c r="KWR54" s="75"/>
      <c r="KWS54" s="75"/>
      <c r="KWT54" s="75"/>
      <c r="KWU54" s="75"/>
      <c r="KWV54" s="75"/>
      <c r="KWW54" s="75"/>
      <c r="KWX54" s="75"/>
      <c r="KWY54" s="75"/>
      <c r="KWZ54" s="75"/>
      <c r="KXA54" s="75"/>
      <c r="KXB54" s="75"/>
      <c r="KXC54" s="79"/>
      <c r="KXD54" s="41"/>
      <c r="KXE54" s="80"/>
      <c r="KXF54" s="75"/>
      <c r="KXG54" s="75"/>
      <c r="KXH54" s="75"/>
      <c r="KXI54" s="75"/>
      <c r="KXJ54" s="75"/>
      <c r="KXK54" s="75"/>
      <c r="KXL54" s="75"/>
      <c r="KXM54" s="75"/>
      <c r="KXN54" s="75"/>
      <c r="KXO54" s="75"/>
      <c r="KXP54" s="75"/>
      <c r="KXQ54" s="75"/>
      <c r="KXR54" s="79"/>
      <c r="KXS54" s="41"/>
      <c r="KXT54" s="80"/>
      <c r="KXU54" s="75"/>
      <c r="KXV54" s="75"/>
      <c r="KXW54" s="75"/>
      <c r="KXX54" s="75"/>
      <c r="KXY54" s="75"/>
      <c r="KXZ54" s="75"/>
      <c r="KYA54" s="75"/>
      <c r="KYB54" s="75"/>
      <c r="KYC54" s="75"/>
      <c r="KYD54" s="75"/>
      <c r="KYE54" s="75"/>
      <c r="KYF54" s="75"/>
      <c r="KYG54" s="79"/>
      <c r="KYH54" s="41"/>
      <c r="KYI54" s="80"/>
      <c r="KYJ54" s="75"/>
      <c r="KYK54" s="75"/>
      <c r="KYL54" s="75"/>
      <c r="KYM54" s="75"/>
      <c r="KYN54" s="75"/>
      <c r="KYO54" s="75"/>
      <c r="KYP54" s="75"/>
      <c r="KYQ54" s="75"/>
      <c r="KYR54" s="75"/>
      <c r="KYS54" s="75"/>
      <c r="KYT54" s="75"/>
      <c r="KYU54" s="75"/>
      <c r="KYV54" s="79"/>
      <c r="KYW54" s="41"/>
      <c r="KYX54" s="80"/>
      <c r="KYY54" s="75"/>
      <c r="KYZ54" s="75"/>
      <c r="KZA54" s="75"/>
      <c r="KZB54" s="75"/>
      <c r="KZC54" s="75"/>
      <c r="KZD54" s="75"/>
      <c r="KZE54" s="75"/>
      <c r="KZF54" s="75"/>
      <c r="KZG54" s="75"/>
      <c r="KZH54" s="75"/>
      <c r="KZI54" s="75"/>
      <c r="KZJ54" s="75"/>
      <c r="KZK54" s="79"/>
      <c r="KZL54" s="41"/>
      <c r="KZM54" s="80"/>
      <c r="KZN54" s="75"/>
      <c r="KZO54" s="75"/>
      <c r="KZP54" s="75"/>
      <c r="KZQ54" s="75"/>
      <c r="KZR54" s="75"/>
      <c r="KZS54" s="75"/>
      <c r="KZT54" s="75"/>
      <c r="KZU54" s="75"/>
      <c r="KZV54" s="75"/>
      <c r="KZW54" s="75"/>
      <c r="KZX54" s="75"/>
      <c r="KZY54" s="75"/>
      <c r="KZZ54" s="79"/>
      <c r="LAA54" s="41"/>
      <c r="LAB54" s="80"/>
      <c r="LAC54" s="75"/>
      <c r="LAD54" s="75"/>
      <c r="LAE54" s="75"/>
      <c r="LAF54" s="75"/>
      <c r="LAG54" s="75"/>
      <c r="LAH54" s="75"/>
      <c r="LAI54" s="75"/>
      <c r="LAJ54" s="75"/>
      <c r="LAK54" s="75"/>
      <c r="LAL54" s="75"/>
      <c r="LAM54" s="75"/>
      <c r="LAN54" s="75"/>
      <c r="LAO54" s="79"/>
      <c r="LAP54" s="41"/>
      <c r="LAQ54" s="80"/>
      <c r="LAR54" s="75"/>
      <c r="LAS54" s="75"/>
      <c r="LAT54" s="75"/>
      <c r="LAU54" s="75"/>
      <c r="LAV54" s="75"/>
      <c r="LAW54" s="75"/>
      <c r="LAX54" s="75"/>
      <c r="LAY54" s="75"/>
      <c r="LAZ54" s="75"/>
      <c r="LBA54" s="75"/>
      <c r="LBB54" s="75"/>
      <c r="LBC54" s="75"/>
      <c r="LBD54" s="79"/>
      <c r="LBE54" s="41"/>
      <c r="LBF54" s="80"/>
      <c r="LBG54" s="75"/>
      <c r="LBH54" s="75"/>
      <c r="LBI54" s="75"/>
      <c r="LBJ54" s="75"/>
      <c r="LBK54" s="75"/>
      <c r="LBL54" s="75"/>
      <c r="LBM54" s="75"/>
      <c r="LBN54" s="75"/>
      <c r="LBO54" s="75"/>
      <c r="LBP54" s="75"/>
      <c r="LBQ54" s="75"/>
      <c r="LBR54" s="75"/>
      <c r="LBS54" s="79"/>
      <c r="LBT54" s="41"/>
      <c r="LBU54" s="80"/>
      <c r="LBV54" s="75"/>
      <c r="LBW54" s="75"/>
      <c r="LBX54" s="75"/>
      <c r="LBY54" s="75"/>
      <c r="LBZ54" s="75"/>
      <c r="LCA54" s="75"/>
      <c r="LCB54" s="75"/>
      <c r="LCC54" s="75"/>
      <c r="LCD54" s="75"/>
      <c r="LCE54" s="75"/>
      <c r="LCF54" s="75"/>
      <c r="LCG54" s="75"/>
      <c r="LCH54" s="79"/>
      <c r="LCI54" s="41"/>
      <c r="LCJ54" s="80"/>
      <c r="LCK54" s="75"/>
      <c r="LCL54" s="75"/>
      <c r="LCM54" s="75"/>
      <c r="LCN54" s="75"/>
      <c r="LCO54" s="75"/>
      <c r="LCP54" s="75"/>
      <c r="LCQ54" s="75"/>
      <c r="LCR54" s="75"/>
      <c r="LCS54" s="75"/>
      <c r="LCT54" s="75"/>
      <c r="LCU54" s="75"/>
      <c r="LCV54" s="75"/>
      <c r="LCW54" s="79"/>
      <c r="LCX54" s="41"/>
      <c r="LCY54" s="80"/>
      <c r="LCZ54" s="75"/>
      <c r="LDA54" s="75"/>
      <c r="LDB54" s="75"/>
      <c r="LDC54" s="75"/>
      <c r="LDD54" s="75"/>
      <c r="LDE54" s="75"/>
      <c r="LDF54" s="75"/>
      <c r="LDG54" s="75"/>
      <c r="LDH54" s="75"/>
      <c r="LDI54" s="75"/>
      <c r="LDJ54" s="75"/>
      <c r="LDK54" s="75"/>
      <c r="LDL54" s="79"/>
      <c r="LDM54" s="41"/>
      <c r="LDN54" s="80"/>
      <c r="LDO54" s="75"/>
      <c r="LDP54" s="75"/>
      <c r="LDQ54" s="75"/>
      <c r="LDR54" s="75"/>
      <c r="LDS54" s="75"/>
      <c r="LDT54" s="75"/>
      <c r="LDU54" s="75"/>
      <c r="LDV54" s="75"/>
      <c r="LDW54" s="75"/>
      <c r="LDX54" s="75"/>
      <c r="LDY54" s="75"/>
      <c r="LDZ54" s="75"/>
      <c r="LEA54" s="79"/>
      <c r="LEB54" s="41"/>
      <c r="LEC54" s="80"/>
      <c r="LED54" s="75"/>
      <c r="LEE54" s="75"/>
      <c r="LEF54" s="75"/>
      <c r="LEG54" s="75"/>
      <c r="LEH54" s="75"/>
      <c r="LEI54" s="75"/>
      <c r="LEJ54" s="75"/>
      <c r="LEK54" s="75"/>
      <c r="LEL54" s="75"/>
      <c r="LEM54" s="75"/>
      <c r="LEN54" s="75"/>
      <c r="LEO54" s="75"/>
      <c r="LEP54" s="79"/>
      <c r="LEQ54" s="41"/>
      <c r="LER54" s="80"/>
      <c r="LES54" s="75"/>
      <c r="LET54" s="75"/>
      <c r="LEU54" s="75"/>
      <c r="LEV54" s="75"/>
      <c r="LEW54" s="75"/>
      <c r="LEX54" s="75"/>
      <c r="LEY54" s="75"/>
      <c r="LEZ54" s="75"/>
      <c r="LFA54" s="75"/>
      <c r="LFB54" s="75"/>
      <c r="LFC54" s="75"/>
      <c r="LFD54" s="75"/>
      <c r="LFE54" s="79"/>
      <c r="LFF54" s="41"/>
      <c r="LFG54" s="80"/>
      <c r="LFH54" s="75"/>
      <c r="LFI54" s="75"/>
      <c r="LFJ54" s="75"/>
      <c r="LFK54" s="75"/>
      <c r="LFL54" s="75"/>
      <c r="LFM54" s="75"/>
      <c r="LFN54" s="75"/>
      <c r="LFO54" s="75"/>
      <c r="LFP54" s="75"/>
      <c r="LFQ54" s="75"/>
      <c r="LFR54" s="75"/>
      <c r="LFS54" s="75"/>
      <c r="LFT54" s="79"/>
      <c r="LFU54" s="41"/>
      <c r="LFV54" s="80"/>
      <c r="LFW54" s="75"/>
      <c r="LFX54" s="75"/>
      <c r="LFY54" s="75"/>
      <c r="LFZ54" s="75"/>
      <c r="LGA54" s="75"/>
      <c r="LGB54" s="75"/>
      <c r="LGC54" s="75"/>
      <c r="LGD54" s="75"/>
      <c r="LGE54" s="75"/>
      <c r="LGF54" s="75"/>
      <c r="LGG54" s="75"/>
      <c r="LGH54" s="75"/>
      <c r="LGI54" s="79"/>
      <c r="LGJ54" s="41"/>
      <c r="LGK54" s="80"/>
      <c r="LGL54" s="75"/>
      <c r="LGM54" s="75"/>
      <c r="LGN54" s="75"/>
      <c r="LGO54" s="75"/>
      <c r="LGP54" s="75"/>
      <c r="LGQ54" s="75"/>
      <c r="LGR54" s="75"/>
      <c r="LGS54" s="75"/>
      <c r="LGT54" s="75"/>
      <c r="LGU54" s="75"/>
      <c r="LGV54" s="75"/>
      <c r="LGW54" s="75"/>
      <c r="LGX54" s="79"/>
      <c r="LGY54" s="41"/>
      <c r="LGZ54" s="80"/>
      <c r="LHA54" s="75"/>
      <c r="LHB54" s="75"/>
      <c r="LHC54" s="75"/>
      <c r="LHD54" s="75"/>
      <c r="LHE54" s="75"/>
      <c r="LHF54" s="75"/>
      <c r="LHG54" s="75"/>
      <c r="LHH54" s="75"/>
      <c r="LHI54" s="75"/>
      <c r="LHJ54" s="75"/>
      <c r="LHK54" s="75"/>
      <c r="LHL54" s="75"/>
      <c r="LHM54" s="79"/>
      <c r="LHN54" s="41"/>
      <c r="LHO54" s="80"/>
      <c r="LHP54" s="75"/>
      <c r="LHQ54" s="75"/>
      <c r="LHR54" s="75"/>
      <c r="LHS54" s="75"/>
      <c r="LHT54" s="75"/>
      <c r="LHU54" s="75"/>
      <c r="LHV54" s="75"/>
      <c r="LHW54" s="75"/>
      <c r="LHX54" s="75"/>
      <c r="LHY54" s="75"/>
      <c r="LHZ54" s="75"/>
      <c r="LIA54" s="75"/>
      <c r="LIB54" s="79"/>
      <c r="LIC54" s="41"/>
      <c r="LID54" s="80"/>
      <c r="LIE54" s="75"/>
      <c r="LIF54" s="75"/>
      <c r="LIG54" s="75"/>
      <c r="LIH54" s="75"/>
      <c r="LII54" s="75"/>
      <c r="LIJ54" s="75"/>
      <c r="LIK54" s="75"/>
      <c r="LIL54" s="75"/>
      <c r="LIM54" s="75"/>
      <c r="LIN54" s="75"/>
      <c r="LIO54" s="75"/>
      <c r="LIP54" s="75"/>
      <c r="LIQ54" s="79"/>
      <c r="LIR54" s="41"/>
      <c r="LIS54" s="80"/>
      <c r="LIT54" s="75"/>
      <c r="LIU54" s="75"/>
      <c r="LIV54" s="75"/>
      <c r="LIW54" s="75"/>
      <c r="LIX54" s="75"/>
      <c r="LIY54" s="75"/>
      <c r="LIZ54" s="75"/>
      <c r="LJA54" s="75"/>
      <c r="LJB54" s="75"/>
      <c r="LJC54" s="75"/>
      <c r="LJD54" s="75"/>
      <c r="LJE54" s="75"/>
      <c r="LJF54" s="79"/>
      <c r="LJG54" s="41"/>
      <c r="LJH54" s="80"/>
      <c r="LJI54" s="75"/>
      <c r="LJJ54" s="75"/>
      <c r="LJK54" s="75"/>
      <c r="LJL54" s="75"/>
      <c r="LJM54" s="75"/>
      <c r="LJN54" s="75"/>
      <c r="LJO54" s="75"/>
      <c r="LJP54" s="75"/>
      <c r="LJQ54" s="75"/>
      <c r="LJR54" s="75"/>
      <c r="LJS54" s="75"/>
      <c r="LJT54" s="75"/>
      <c r="LJU54" s="79"/>
      <c r="LJV54" s="41"/>
      <c r="LJW54" s="80"/>
      <c r="LJX54" s="75"/>
      <c r="LJY54" s="75"/>
      <c r="LJZ54" s="75"/>
      <c r="LKA54" s="75"/>
      <c r="LKB54" s="75"/>
      <c r="LKC54" s="75"/>
      <c r="LKD54" s="75"/>
      <c r="LKE54" s="75"/>
      <c r="LKF54" s="75"/>
      <c r="LKG54" s="75"/>
      <c r="LKH54" s="75"/>
      <c r="LKI54" s="75"/>
      <c r="LKJ54" s="79"/>
      <c r="LKK54" s="41"/>
      <c r="LKL54" s="80"/>
      <c r="LKM54" s="75"/>
      <c r="LKN54" s="75"/>
      <c r="LKO54" s="75"/>
      <c r="LKP54" s="75"/>
      <c r="LKQ54" s="75"/>
      <c r="LKR54" s="75"/>
      <c r="LKS54" s="75"/>
      <c r="LKT54" s="75"/>
      <c r="LKU54" s="75"/>
      <c r="LKV54" s="75"/>
      <c r="LKW54" s="75"/>
      <c r="LKX54" s="75"/>
      <c r="LKY54" s="79"/>
      <c r="LKZ54" s="41"/>
      <c r="LLA54" s="80"/>
      <c r="LLB54" s="75"/>
      <c r="LLC54" s="75"/>
      <c r="LLD54" s="75"/>
      <c r="LLE54" s="75"/>
      <c r="LLF54" s="75"/>
      <c r="LLG54" s="75"/>
      <c r="LLH54" s="75"/>
      <c r="LLI54" s="75"/>
      <c r="LLJ54" s="75"/>
      <c r="LLK54" s="75"/>
      <c r="LLL54" s="75"/>
      <c r="LLM54" s="75"/>
      <c r="LLN54" s="79"/>
      <c r="LLO54" s="41"/>
      <c r="LLP54" s="80"/>
      <c r="LLQ54" s="75"/>
      <c r="LLR54" s="75"/>
      <c r="LLS54" s="75"/>
      <c r="LLT54" s="75"/>
      <c r="LLU54" s="75"/>
      <c r="LLV54" s="75"/>
      <c r="LLW54" s="75"/>
      <c r="LLX54" s="75"/>
      <c r="LLY54" s="75"/>
      <c r="LLZ54" s="75"/>
      <c r="LMA54" s="75"/>
      <c r="LMB54" s="75"/>
      <c r="LMC54" s="79"/>
      <c r="LMD54" s="41"/>
      <c r="LME54" s="80"/>
      <c r="LMF54" s="75"/>
      <c r="LMG54" s="75"/>
      <c r="LMH54" s="75"/>
      <c r="LMI54" s="75"/>
      <c r="LMJ54" s="75"/>
      <c r="LMK54" s="75"/>
      <c r="LML54" s="75"/>
      <c r="LMM54" s="75"/>
      <c r="LMN54" s="75"/>
      <c r="LMO54" s="75"/>
      <c r="LMP54" s="75"/>
      <c r="LMQ54" s="75"/>
      <c r="LMR54" s="79"/>
      <c r="LMS54" s="41"/>
      <c r="LMT54" s="80"/>
      <c r="LMU54" s="75"/>
      <c r="LMV54" s="75"/>
      <c r="LMW54" s="75"/>
      <c r="LMX54" s="75"/>
      <c r="LMY54" s="75"/>
      <c r="LMZ54" s="75"/>
      <c r="LNA54" s="75"/>
      <c r="LNB54" s="75"/>
      <c r="LNC54" s="75"/>
      <c r="LND54" s="75"/>
      <c r="LNE54" s="75"/>
      <c r="LNF54" s="75"/>
      <c r="LNG54" s="79"/>
      <c r="LNH54" s="41"/>
      <c r="LNI54" s="80"/>
      <c r="LNJ54" s="75"/>
      <c r="LNK54" s="75"/>
      <c r="LNL54" s="75"/>
      <c r="LNM54" s="75"/>
      <c r="LNN54" s="75"/>
      <c r="LNO54" s="75"/>
      <c r="LNP54" s="75"/>
      <c r="LNQ54" s="75"/>
      <c r="LNR54" s="75"/>
      <c r="LNS54" s="75"/>
      <c r="LNT54" s="75"/>
      <c r="LNU54" s="75"/>
      <c r="LNV54" s="79"/>
      <c r="LNW54" s="41"/>
      <c r="LNX54" s="80"/>
      <c r="LNY54" s="75"/>
      <c r="LNZ54" s="75"/>
      <c r="LOA54" s="75"/>
      <c r="LOB54" s="75"/>
      <c r="LOC54" s="75"/>
      <c r="LOD54" s="75"/>
      <c r="LOE54" s="75"/>
      <c r="LOF54" s="75"/>
      <c r="LOG54" s="75"/>
      <c r="LOH54" s="75"/>
      <c r="LOI54" s="75"/>
      <c r="LOJ54" s="75"/>
      <c r="LOK54" s="79"/>
      <c r="LOL54" s="41"/>
      <c r="LOM54" s="80"/>
      <c r="LON54" s="75"/>
      <c r="LOO54" s="75"/>
      <c r="LOP54" s="75"/>
      <c r="LOQ54" s="75"/>
      <c r="LOR54" s="75"/>
      <c r="LOS54" s="75"/>
      <c r="LOT54" s="75"/>
      <c r="LOU54" s="75"/>
      <c r="LOV54" s="75"/>
      <c r="LOW54" s="75"/>
      <c r="LOX54" s="75"/>
      <c r="LOY54" s="75"/>
      <c r="LOZ54" s="79"/>
      <c r="LPA54" s="41"/>
      <c r="LPB54" s="80"/>
      <c r="LPC54" s="75"/>
      <c r="LPD54" s="75"/>
      <c r="LPE54" s="75"/>
      <c r="LPF54" s="75"/>
      <c r="LPG54" s="75"/>
      <c r="LPH54" s="75"/>
      <c r="LPI54" s="75"/>
      <c r="LPJ54" s="75"/>
      <c r="LPK54" s="75"/>
      <c r="LPL54" s="75"/>
      <c r="LPM54" s="75"/>
      <c r="LPN54" s="75"/>
      <c r="LPO54" s="79"/>
      <c r="LPP54" s="41"/>
      <c r="LPQ54" s="80"/>
      <c r="LPR54" s="75"/>
      <c r="LPS54" s="75"/>
      <c r="LPT54" s="75"/>
      <c r="LPU54" s="75"/>
      <c r="LPV54" s="75"/>
      <c r="LPW54" s="75"/>
      <c r="LPX54" s="75"/>
      <c r="LPY54" s="75"/>
      <c r="LPZ54" s="75"/>
      <c r="LQA54" s="75"/>
      <c r="LQB54" s="75"/>
      <c r="LQC54" s="75"/>
      <c r="LQD54" s="79"/>
      <c r="LQE54" s="41"/>
      <c r="LQF54" s="80"/>
      <c r="LQG54" s="75"/>
      <c r="LQH54" s="75"/>
      <c r="LQI54" s="75"/>
      <c r="LQJ54" s="75"/>
      <c r="LQK54" s="75"/>
      <c r="LQL54" s="75"/>
      <c r="LQM54" s="75"/>
      <c r="LQN54" s="75"/>
      <c r="LQO54" s="75"/>
      <c r="LQP54" s="75"/>
      <c r="LQQ54" s="75"/>
      <c r="LQR54" s="75"/>
      <c r="LQS54" s="79"/>
      <c r="LQT54" s="41"/>
      <c r="LQU54" s="80"/>
      <c r="LQV54" s="75"/>
      <c r="LQW54" s="75"/>
      <c r="LQX54" s="75"/>
      <c r="LQY54" s="75"/>
      <c r="LQZ54" s="75"/>
      <c r="LRA54" s="75"/>
      <c r="LRB54" s="75"/>
      <c r="LRC54" s="75"/>
      <c r="LRD54" s="75"/>
      <c r="LRE54" s="75"/>
      <c r="LRF54" s="75"/>
      <c r="LRG54" s="75"/>
      <c r="LRH54" s="79"/>
      <c r="LRI54" s="41"/>
      <c r="LRJ54" s="80"/>
      <c r="LRK54" s="75"/>
      <c r="LRL54" s="75"/>
      <c r="LRM54" s="75"/>
      <c r="LRN54" s="75"/>
      <c r="LRO54" s="75"/>
      <c r="LRP54" s="75"/>
      <c r="LRQ54" s="75"/>
      <c r="LRR54" s="75"/>
      <c r="LRS54" s="75"/>
      <c r="LRT54" s="75"/>
      <c r="LRU54" s="75"/>
      <c r="LRV54" s="75"/>
      <c r="LRW54" s="79"/>
      <c r="LRX54" s="41"/>
      <c r="LRY54" s="80"/>
      <c r="LRZ54" s="75"/>
      <c r="LSA54" s="75"/>
      <c r="LSB54" s="75"/>
      <c r="LSC54" s="75"/>
      <c r="LSD54" s="75"/>
      <c r="LSE54" s="75"/>
      <c r="LSF54" s="75"/>
      <c r="LSG54" s="75"/>
      <c r="LSH54" s="75"/>
      <c r="LSI54" s="75"/>
      <c r="LSJ54" s="75"/>
      <c r="LSK54" s="75"/>
      <c r="LSL54" s="79"/>
      <c r="LSM54" s="41"/>
      <c r="LSN54" s="80"/>
      <c r="LSO54" s="75"/>
      <c r="LSP54" s="75"/>
      <c r="LSQ54" s="75"/>
      <c r="LSR54" s="75"/>
      <c r="LSS54" s="75"/>
      <c r="LST54" s="75"/>
      <c r="LSU54" s="75"/>
      <c r="LSV54" s="75"/>
      <c r="LSW54" s="75"/>
      <c r="LSX54" s="75"/>
      <c r="LSY54" s="75"/>
      <c r="LSZ54" s="75"/>
      <c r="LTA54" s="79"/>
      <c r="LTB54" s="41"/>
      <c r="LTC54" s="80"/>
      <c r="LTD54" s="75"/>
      <c r="LTE54" s="75"/>
      <c r="LTF54" s="75"/>
      <c r="LTG54" s="75"/>
      <c r="LTH54" s="75"/>
      <c r="LTI54" s="75"/>
      <c r="LTJ54" s="75"/>
      <c r="LTK54" s="75"/>
      <c r="LTL54" s="75"/>
      <c r="LTM54" s="75"/>
      <c r="LTN54" s="75"/>
      <c r="LTO54" s="75"/>
      <c r="LTP54" s="79"/>
      <c r="LTQ54" s="41"/>
      <c r="LTR54" s="80"/>
      <c r="LTS54" s="75"/>
      <c r="LTT54" s="75"/>
      <c r="LTU54" s="75"/>
      <c r="LTV54" s="75"/>
      <c r="LTW54" s="75"/>
      <c r="LTX54" s="75"/>
      <c r="LTY54" s="75"/>
      <c r="LTZ54" s="75"/>
      <c r="LUA54" s="75"/>
      <c r="LUB54" s="75"/>
      <c r="LUC54" s="75"/>
      <c r="LUD54" s="75"/>
      <c r="LUE54" s="79"/>
      <c r="LUF54" s="41"/>
      <c r="LUG54" s="80"/>
      <c r="LUH54" s="75"/>
      <c r="LUI54" s="75"/>
      <c r="LUJ54" s="75"/>
      <c r="LUK54" s="75"/>
      <c r="LUL54" s="75"/>
      <c r="LUM54" s="75"/>
      <c r="LUN54" s="75"/>
      <c r="LUO54" s="75"/>
      <c r="LUP54" s="75"/>
      <c r="LUQ54" s="75"/>
      <c r="LUR54" s="75"/>
      <c r="LUS54" s="75"/>
      <c r="LUT54" s="79"/>
      <c r="LUU54" s="41"/>
      <c r="LUV54" s="80"/>
      <c r="LUW54" s="75"/>
      <c r="LUX54" s="75"/>
      <c r="LUY54" s="75"/>
      <c r="LUZ54" s="75"/>
      <c r="LVA54" s="75"/>
      <c r="LVB54" s="75"/>
      <c r="LVC54" s="75"/>
      <c r="LVD54" s="75"/>
      <c r="LVE54" s="75"/>
      <c r="LVF54" s="75"/>
      <c r="LVG54" s="75"/>
      <c r="LVH54" s="75"/>
      <c r="LVI54" s="79"/>
      <c r="LVJ54" s="41"/>
      <c r="LVK54" s="80"/>
      <c r="LVL54" s="75"/>
      <c r="LVM54" s="75"/>
      <c r="LVN54" s="75"/>
      <c r="LVO54" s="75"/>
      <c r="LVP54" s="75"/>
      <c r="LVQ54" s="75"/>
      <c r="LVR54" s="75"/>
      <c r="LVS54" s="75"/>
      <c r="LVT54" s="75"/>
      <c r="LVU54" s="75"/>
      <c r="LVV54" s="75"/>
      <c r="LVW54" s="75"/>
      <c r="LVX54" s="79"/>
      <c r="LVY54" s="41"/>
      <c r="LVZ54" s="80"/>
      <c r="LWA54" s="75"/>
      <c r="LWB54" s="75"/>
      <c r="LWC54" s="75"/>
      <c r="LWD54" s="75"/>
      <c r="LWE54" s="75"/>
      <c r="LWF54" s="75"/>
      <c r="LWG54" s="75"/>
      <c r="LWH54" s="75"/>
      <c r="LWI54" s="75"/>
      <c r="LWJ54" s="75"/>
      <c r="LWK54" s="75"/>
      <c r="LWL54" s="75"/>
      <c r="LWM54" s="79"/>
      <c r="LWN54" s="41"/>
      <c r="LWO54" s="80"/>
      <c r="LWP54" s="75"/>
      <c r="LWQ54" s="75"/>
      <c r="LWR54" s="75"/>
      <c r="LWS54" s="75"/>
      <c r="LWT54" s="75"/>
      <c r="LWU54" s="75"/>
      <c r="LWV54" s="75"/>
      <c r="LWW54" s="75"/>
      <c r="LWX54" s="75"/>
      <c r="LWY54" s="75"/>
      <c r="LWZ54" s="75"/>
      <c r="LXA54" s="75"/>
      <c r="LXB54" s="79"/>
      <c r="LXC54" s="41"/>
      <c r="LXD54" s="80"/>
      <c r="LXE54" s="75"/>
      <c r="LXF54" s="75"/>
      <c r="LXG54" s="75"/>
      <c r="LXH54" s="75"/>
      <c r="LXI54" s="75"/>
      <c r="LXJ54" s="75"/>
      <c r="LXK54" s="75"/>
      <c r="LXL54" s="75"/>
      <c r="LXM54" s="75"/>
      <c r="LXN54" s="75"/>
      <c r="LXO54" s="75"/>
      <c r="LXP54" s="75"/>
      <c r="LXQ54" s="79"/>
      <c r="LXR54" s="41"/>
      <c r="LXS54" s="80"/>
      <c r="LXT54" s="75"/>
      <c r="LXU54" s="75"/>
      <c r="LXV54" s="75"/>
      <c r="LXW54" s="75"/>
      <c r="LXX54" s="75"/>
      <c r="LXY54" s="75"/>
      <c r="LXZ54" s="75"/>
      <c r="LYA54" s="75"/>
      <c r="LYB54" s="75"/>
      <c r="LYC54" s="75"/>
      <c r="LYD54" s="75"/>
      <c r="LYE54" s="75"/>
      <c r="LYF54" s="79"/>
      <c r="LYG54" s="41"/>
      <c r="LYH54" s="80"/>
      <c r="LYI54" s="75"/>
      <c r="LYJ54" s="75"/>
      <c r="LYK54" s="75"/>
      <c r="LYL54" s="75"/>
      <c r="LYM54" s="75"/>
      <c r="LYN54" s="75"/>
      <c r="LYO54" s="75"/>
      <c r="LYP54" s="75"/>
      <c r="LYQ54" s="75"/>
      <c r="LYR54" s="75"/>
      <c r="LYS54" s="75"/>
      <c r="LYT54" s="75"/>
      <c r="LYU54" s="79"/>
      <c r="LYV54" s="41"/>
      <c r="LYW54" s="80"/>
      <c r="LYX54" s="75"/>
      <c r="LYY54" s="75"/>
      <c r="LYZ54" s="75"/>
      <c r="LZA54" s="75"/>
      <c r="LZB54" s="75"/>
      <c r="LZC54" s="75"/>
      <c r="LZD54" s="75"/>
      <c r="LZE54" s="75"/>
      <c r="LZF54" s="75"/>
      <c r="LZG54" s="75"/>
      <c r="LZH54" s="75"/>
      <c r="LZI54" s="75"/>
      <c r="LZJ54" s="79"/>
      <c r="LZK54" s="41"/>
      <c r="LZL54" s="80"/>
      <c r="LZM54" s="75"/>
      <c r="LZN54" s="75"/>
      <c r="LZO54" s="75"/>
      <c r="LZP54" s="75"/>
      <c r="LZQ54" s="75"/>
      <c r="LZR54" s="75"/>
      <c r="LZS54" s="75"/>
      <c r="LZT54" s="75"/>
      <c r="LZU54" s="75"/>
      <c r="LZV54" s="75"/>
      <c r="LZW54" s="75"/>
      <c r="LZX54" s="75"/>
      <c r="LZY54" s="79"/>
      <c r="LZZ54" s="41"/>
      <c r="MAA54" s="80"/>
      <c r="MAB54" s="75"/>
      <c r="MAC54" s="75"/>
      <c r="MAD54" s="75"/>
      <c r="MAE54" s="75"/>
      <c r="MAF54" s="75"/>
      <c r="MAG54" s="75"/>
      <c r="MAH54" s="75"/>
      <c r="MAI54" s="75"/>
      <c r="MAJ54" s="75"/>
      <c r="MAK54" s="75"/>
      <c r="MAL54" s="75"/>
      <c r="MAM54" s="75"/>
      <c r="MAN54" s="79"/>
      <c r="MAO54" s="41"/>
      <c r="MAP54" s="80"/>
      <c r="MAQ54" s="75"/>
      <c r="MAR54" s="75"/>
      <c r="MAS54" s="75"/>
      <c r="MAT54" s="75"/>
      <c r="MAU54" s="75"/>
      <c r="MAV54" s="75"/>
      <c r="MAW54" s="75"/>
      <c r="MAX54" s="75"/>
      <c r="MAY54" s="75"/>
      <c r="MAZ54" s="75"/>
      <c r="MBA54" s="75"/>
      <c r="MBB54" s="75"/>
      <c r="MBC54" s="79"/>
      <c r="MBD54" s="41"/>
      <c r="MBE54" s="80"/>
      <c r="MBF54" s="75"/>
      <c r="MBG54" s="75"/>
      <c r="MBH54" s="75"/>
      <c r="MBI54" s="75"/>
      <c r="MBJ54" s="75"/>
      <c r="MBK54" s="75"/>
      <c r="MBL54" s="75"/>
      <c r="MBM54" s="75"/>
      <c r="MBN54" s="75"/>
      <c r="MBO54" s="75"/>
      <c r="MBP54" s="75"/>
      <c r="MBQ54" s="75"/>
      <c r="MBR54" s="79"/>
      <c r="MBS54" s="41"/>
      <c r="MBT54" s="80"/>
      <c r="MBU54" s="75"/>
      <c r="MBV54" s="75"/>
      <c r="MBW54" s="75"/>
      <c r="MBX54" s="75"/>
      <c r="MBY54" s="75"/>
      <c r="MBZ54" s="75"/>
      <c r="MCA54" s="75"/>
      <c r="MCB54" s="75"/>
      <c r="MCC54" s="75"/>
      <c r="MCD54" s="75"/>
      <c r="MCE54" s="75"/>
      <c r="MCF54" s="75"/>
      <c r="MCG54" s="79"/>
      <c r="MCH54" s="41"/>
      <c r="MCI54" s="80"/>
      <c r="MCJ54" s="75"/>
      <c r="MCK54" s="75"/>
      <c r="MCL54" s="75"/>
      <c r="MCM54" s="75"/>
      <c r="MCN54" s="75"/>
      <c r="MCO54" s="75"/>
      <c r="MCP54" s="75"/>
      <c r="MCQ54" s="75"/>
      <c r="MCR54" s="75"/>
      <c r="MCS54" s="75"/>
      <c r="MCT54" s="75"/>
      <c r="MCU54" s="75"/>
      <c r="MCV54" s="79"/>
      <c r="MCW54" s="41"/>
      <c r="MCX54" s="80"/>
      <c r="MCY54" s="75"/>
      <c r="MCZ54" s="75"/>
      <c r="MDA54" s="75"/>
      <c r="MDB54" s="75"/>
      <c r="MDC54" s="75"/>
      <c r="MDD54" s="75"/>
      <c r="MDE54" s="75"/>
      <c r="MDF54" s="75"/>
      <c r="MDG54" s="75"/>
      <c r="MDH54" s="75"/>
      <c r="MDI54" s="75"/>
      <c r="MDJ54" s="75"/>
      <c r="MDK54" s="79"/>
      <c r="MDL54" s="41"/>
      <c r="MDM54" s="80"/>
      <c r="MDN54" s="75"/>
      <c r="MDO54" s="75"/>
      <c r="MDP54" s="75"/>
      <c r="MDQ54" s="75"/>
      <c r="MDR54" s="75"/>
      <c r="MDS54" s="75"/>
      <c r="MDT54" s="75"/>
      <c r="MDU54" s="75"/>
      <c r="MDV54" s="75"/>
      <c r="MDW54" s="75"/>
      <c r="MDX54" s="75"/>
      <c r="MDY54" s="75"/>
      <c r="MDZ54" s="79"/>
      <c r="MEA54" s="41"/>
      <c r="MEB54" s="80"/>
      <c r="MEC54" s="75"/>
      <c r="MED54" s="75"/>
      <c r="MEE54" s="75"/>
      <c r="MEF54" s="75"/>
      <c r="MEG54" s="75"/>
      <c r="MEH54" s="75"/>
      <c r="MEI54" s="75"/>
      <c r="MEJ54" s="75"/>
      <c r="MEK54" s="75"/>
      <c r="MEL54" s="75"/>
      <c r="MEM54" s="75"/>
      <c r="MEN54" s="75"/>
      <c r="MEO54" s="79"/>
      <c r="MEP54" s="41"/>
      <c r="MEQ54" s="80"/>
      <c r="MER54" s="75"/>
      <c r="MES54" s="75"/>
      <c r="MET54" s="75"/>
      <c r="MEU54" s="75"/>
      <c r="MEV54" s="75"/>
      <c r="MEW54" s="75"/>
      <c r="MEX54" s="75"/>
      <c r="MEY54" s="75"/>
      <c r="MEZ54" s="75"/>
      <c r="MFA54" s="75"/>
      <c r="MFB54" s="75"/>
      <c r="MFC54" s="75"/>
      <c r="MFD54" s="79"/>
      <c r="MFE54" s="41"/>
      <c r="MFF54" s="80"/>
      <c r="MFG54" s="75"/>
      <c r="MFH54" s="75"/>
      <c r="MFI54" s="75"/>
      <c r="MFJ54" s="75"/>
      <c r="MFK54" s="75"/>
      <c r="MFL54" s="75"/>
      <c r="MFM54" s="75"/>
      <c r="MFN54" s="75"/>
      <c r="MFO54" s="75"/>
      <c r="MFP54" s="75"/>
      <c r="MFQ54" s="75"/>
      <c r="MFR54" s="75"/>
      <c r="MFS54" s="79"/>
      <c r="MFT54" s="41"/>
      <c r="MFU54" s="80"/>
      <c r="MFV54" s="75"/>
      <c r="MFW54" s="75"/>
      <c r="MFX54" s="75"/>
      <c r="MFY54" s="75"/>
      <c r="MFZ54" s="75"/>
      <c r="MGA54" s="75"/>
      <c r="MGB54" s="75"/>
      <c r="MGC54" s="75"/>
      <c r="MGD54" s="75"/>
      <c r="MGE54" s="75"/>
      <c r="MGF54" s="75"/>
      <c r="MGG54" s="75"/>
      <c r="MGH54" s="79"/>
      <c r="MGI54" s="41"/>
      <c r="MGJ54" s="80"/>
      <c r="MGK54" s="75"/>
      <c r="MGL54" s="75"/>
      <c r="MGM54" s="75"/>
      <c r="MGN54" s="75"/>
      <c r="MGO54" s="75"/>
      <c r="MGP54" s="75"/>
      <c r="MGQ54" s="75"/>
      <c r="MGR54" s="75"/>
      <c r="MGS54" s="75"/>
      <c r="MGT54" s="75"/>
      <c r="MGU54" s="75"/>
      <c r="MGV54" s="75"/>
      <c r="MGW54" s="79"/>
      <c r="MGX54" s="41"/>
      <c r="MGY54" s="80"/>
      <c r="MGZ54" s="75"/>
      <c r="MHA54" s="75"/>
      <c r="MHB54" s="75"/>
      <c r="MHC54" s="75"/>
      <c r="MHD54" s="75"/>
      <c r="MHE54" s="75"/>
      <c r="MHF54" s="75"/>
      <c r="MHG54" s="75"/>
      <c r="MHH54" s="75"/>
      <c r="MHI54" s="75"/>
      <c r="MHJ54" s="75"/>
      <c r="MHK54" s="75"/>
      <c r="MHL54" s="79"/>
      <c r="MHM54" s="41"/>
      <c r="MHN54" s="80"/>
      <c r="MHO54" s="75"/>
      <c r="MHP54" s="75"/>
      <c r="MHQ54" s="75"/>
      <c r="MHR54" s="75"/>
      <c r="MHS54" s="75"/>
      <c r="MHT54" s="75"/>
      <c r="MHU54" s="75"/>
      <c r="MHV54" s="75"/>
      <c r="MHW54" s="75"/>
      <c r="MHX54" s="75"/>
      <c r="MHY54" s="75"/>
      <c r="MHZ54" s="75"/>
      <c r="MIA54" s="79"/>
      <c r="MIB54" s="41"/>
      <c r="MIC54" s="80"/>
      <c r="MID54" s="75"/>
      <c r="MIE54" s="75"/>
      <c r="MIF54" s="75"/>
      <c r="MIG54" s="75"/>
      <c r="MIH54" s="75"/>
      <c r="MII54" s="75"/>
      <c r="MIJ54" s="75"/>
      <c r="MIK54" s="75"/>
      <c r="MIL54" s="75"/>
      <c r="MIM54" s="75"/>
      <c r="MIN54" s="75"/>
      <c r="MIO54" s="75"/>
      <c r="MIP54" s="79"/>
      <c r="MIQ54" s="41"/>
      <c r="MIR54" s="80"/>
      <c r="MIS54" s="75"/>
      <c r="MIT54" s="75"/>
      <c r="MIU54" s="75"/>
      <c r="MIV54" s="75"/>
      <c r="MIW54" s="75"/>
      <c r="MIX54" s="75"/>
      <c r="MIY54" s="75"/>
      <c r="MIZ54" s="75"/>
      <c r="MJA54" s="75"/>
      <c r="MJB54" s="75"/>
      <c r="MJC54" s="75"/>
      <c r="MJD54" s="75"/>
      <c r="MJE54" s="79"/>
      <c r="MJF54" s="41"/>
      <c r="MJG54" s="80"/>
      <c r="MJH54" s="75"/>
      <c r="MJI54" s="75"/>
      <c r="MJJ54" s="75"/>
      <c r="MJK54" s="75"/>
      <c r="MJL54" s="75"/>
      <c r="MJM54" s="75"/>
      <c r="MJN54" s="75"/>
      <c r="MJO54" s="75"/>
      <c r="MJP54" s="75"/>
      <c r="MJQ54" s="75"/>
      <c r="MJR54" s="75"/>
      <c r="MJS54" s="75"/>
      <c r="MJT54" s="79"/>
      <c r="MJU54" s="41"/>
      <c r="MJV54" s="80"/>
      <c r="MJW54" s="75"/>
      <c r="MJX54" s="75"/>
      <c r="MJY54" s="75"/>
      <c r="MJZ54" s="75"/>
      <c r="MKA54" s="75"/>
      <c r="MKB54" s="75"/>
      <c r="MKC54" s="75"/>
      <c r="MKD54" s="75"/>
      <c r="MKE54" s="75"/>
      <c r="MKF54" s="75"/>
      <c r="MKG54" s="75"/>
      <c r="MKH54" s="75"/>
      <c r="MKI54" s="79"/>
      <c r="MKJ54" s="41"/>
      <c r="MKK54" s="80"/>
      <c r="MKL54" s="75"/>
      <c r="MKM54" s="75"/>
      <c r="MKN54" s="75"/>
      <c r="MKO54" s="75"/>
      <c r="MKP54" s="75"/>
      <c r="MKQ54" s="75"/>
      <c r="MKR54" s="75"/>
      <c r="MKS54" s="75"/>
      <c r="MKT54" s="75"/>
      <c r="MKU54" s="75"/>
      <c r="MKV54" s="75"/>
      <c r="MKW54" s="75"/>
      <c r="MKX54" s="79"/>
      <c r="MKY54" s="41"/>
      <c r="MKZ54" s="80"/>
      <c r="MLA54" s="75"/>
      <c r="MLB54" s="75"/>
      <c r="MLC54" s="75"/>
      <c r="MLD54" s="75"/>
      <c r="MLE54" s="75"/>
      <c r="MLF54" s="75"/>
      <c r="MLG54" s="75"/>
      <c r="MLH54" s="75"/>
      <c r="MLI54" s="75"/>
      <c r="MLJ54" s="75"/>
      <c r="MLK54" s="75"/>
      <c r="MLL54" s="75"/>
      <c r="MLM54" s="79"/>
      <c r="MLN54" s="41"/>
      <c r="MLO54" s="80"/>
      <c r="MLP54" s="75"/>
      <c r="MLQ54" s="75"/>
      <c r="MLR54" s="75"/>
      <c r="MLS54" s="75"/>
      <c r="MLT54" s="75"/>
      <c r="MLU54" s="75"/>
      <c r="MLV54" s="75"/>
      <c r="MLW54" s="75"/>
      <c r="MLX54" s="75"/>
      <c r="MLY54" s="75"/>
      <c r="MLZ54" s="75"/>
      <c r="MMA54" s="75"/>
      <c r="MMB54" s="79"/>
      <c r="MMC54" s="41"/>
      <c r="MMD54" s="80"/>
      <c r="MME54" s="75"/>
      <c r="MMF54" s="75"/>
      <c r="MMG54" s="75"/>
      <c r="MMH54" s="75"/>
      <c r="MMI54" s="75"/>
      <c r="MMJ54" s="75"/>
      <c r="MMK54" s="75"/>
      <c r="MML54" s="75"/>
      <c r="MMM54" s="75"/>
      <c r="MMN54" s="75"/>
      <c r="MMO54" s="75"/>
      <c r="MMP54" s="75"/>
      <c r="MMQ54" s="79"/>
      <c r="MMR54" s="41"/>
      <c r="MMS54" s="80"/>
      <c r="MMT54" s="75"/>
      <c r="MMU54" s="75"/>
      <c r="MMV54" s="75"/>
      <c r="MMW54" s="75"/>
      <c r="MMX54" s="75"/>
      <c r="MMY54" s="75"/>
      <c r="MMZ54" s="75"/>
      <c r="MNA54" s="75"/>
      <c r="MNB54" s="75"/>
      <c r="MNC54" s="75"/>
      <c r="MND54" s="75"/>
      <c r="MNE54" s="75"/>
      <c r="MNF54" s="79"/>
      <c r="MNG54" s="41"/>
      <c r="MNH54" s="80"/>
      <c r="MNI54" s="75"/>
      <c r="MNJ54" s="75"/>
      <c r="MNK54" s="75"/>
      <c r="MNL54" s="75"/>
      <c r="MNM54" s="75"/>
      <c r="MNN54" s="75"/>
      <c r="MNO54" s="75"/>
      <c r="MNP54" s="75"/>
      <c r="MNQ54" s="75"/>
      <c r="MNR54" s="75"/>
      <c r="MNS54" s="75"/>
      <c r="MNT54" s="75"/>
      <c r="MNU54" s="79"/>
      <c r="MNV54" s="41"/>
      <c r="MNW54" s="80"/>
      <c r="MNX54" s="75"/>
      <c r="MNY54" s="75"/>
      <c r="MNZ54" s="75"/>
      <c r="MOA54" s="75"/>
      <c r="MOB54" s="75"/>
      <c r="MOC54" s="75"/>
      <c r="MOD54" s="75"/>
      <c r="MOE54" s="75"/>
      <c r="MOF54" s="75"/>
      <c r="MOG54" s="75"/>
      <c r="MOH54" s="75"/>
      <c r="MOI54" s="75"/>
      <c r="MOJ54" s="79"/>
      <c r="MOK54" s="41"/>
      <c r="MOL54" s="80"/>
      <c r="MOM54" s="75"/>
      <c r="MON54" s="75"/>
      <c r="MOO54" s="75"/>
      <c r="MOP54" s="75"/>
      <c r="MOQ54" s="75"/>
      <c r="MOR54" s="75"/>
      <c r="MOS54" s="75"/>
      <c r="MOT54" s="75"/>
      <c r="MOU54" s="75"/>
      <c r="MOV54" s="75"/>
      <c r="MOW54" s="75"/>
      <c r="MOX54" s="75"/>
      <c r="MOY54" s="79"/>
      <c r="MOZ54" s="41"/>
      <c r="MPA54" s="80"/>
      <c r="MPB54" s="75"/>
      <c r="MPC54" s="75"/>
      <c r="MPD54" s="75"/>
      <c r="MPE54" s="75"/>
      <c r="MPF54" s="75"/>
      <c r="MPG54" s="75"/>
      <c r="MPH54" s="75"/>
      <c r="MPI54" s="75"/>
      <c r="MPJ54" s="75"/>
      <c r="MPK54" s="75"/>
      <c r="MPL54" s="75"/>
      <c r="MPM54" s="75"/>
      <c r="MPN54" s="79"/>
      <c r="MPO54" s="41"/>
      <c r="MPP54" s="80"/>
      <c r="MPQ54" s="75"/>
      <c r="MPR54" s="75"/>
      <c r="MPS54" s="75"/>
      <c r="MPT54" s="75"/>
      <c r="MPU54" s="75"/>
      <c r="MPV54" s="75"/>
      <c r="MPW54" s="75"/>
      <c r="MPX54" s="75"/>
      <c r="MPY54" s="75"/>
      <c r="MPZ54" s="75"/>
      <c r="MQA54" s="75"/>
      <c r="MQB54" s="75"/>
      <c r="MQC54" s="79"/>
      <c r="MQD54" s="41"/>
      <c r="MQE54" s="80"/>
      <c r="MQF54" s="75"/>
      <c r="MQG54" s="75"/>
      <c r="MQH54" s="75"/>
      <c r="MQI54" s="75"/>
      <c r="MQJ54" s="75"/>
      <c r="MQK54" s="75"/>
      <c r="MQL54" s="75"/>
      <c r="MQM54" s="75"/>
      <c r="MQN54" s="75"/>
      <c r="MQO54" s="75"/>
      <c r="MQP54" s="75"/>
      <c r="MQQ54" s="75"/>
      <c r="MQR54" s="79"/>
      <c r="MQS54" s="41"/>
      <c r="MQT54" s="80"/>
      <c r="MQU54" s="75"/>
      <c r="MQV54" s="75"/>
      <c r="MQW54" s="75"/>
      <c r="MQX54" s="75"/>
      <c r="MQY54" s="75"/>
      <c r="MQZ54" s="75"/>
      <c r="MRA54" s="75"/>
      <c r="MRB54" s="75"/>
      <c r="MRC54" s="75"/>
      <c r="MRD54" s="75"/>
      <c r="MRE54" s="75"/>
      <c r="MRF54" s="75"/>
      <c r="MRG54" s="79"/>
      <c r="MRH54" s="41"/>
      <c r="MRI54" s="80"/>
      <c r="MRJ54" s="75"/>
      <c r="MRK54" s="75"/>
      <c r="MRL54" s="75"/>
      <c r="MRM54" s="75"/>
      <c r="MRN54" s="75"/>
      <c r="MRO54" s="75"/>
      <c r="MRP54" s="75"/>
      <c r="MRQ54" s="75"/>
      <c r="MRR54" s="75"/>
      <c r="MRS54" s="75"/>
      <c r="MRT54" s="75"/>
      <c r="MRU54" s="75"/>
      <c r="MRV54" s="79"/>
      <c r="MRW54" s="41"/>
      <c r="MRX54" s="80"/>
      <c r="MRY54" s="75"/>
      <c r="MRZ54" s="75"/>
      <c r="MSA54" s="75"/>
      <c r="MSB54" s="75"/>
      <c r="MSC54" s="75"/>
      <c r="MSD54" s="75"/>
      <c r="MSE54" s="75"/>
      <c r="MSF54" s="75"/>
      <c r="MSG54" s="75"/>
      <c r="MSH54" s="75"/>
      <c r="MSI54" s="75"/>
      <c r="MSJ54" s="75"/>
      <c r="MSK54" s="79"/>
      <c r="MSL54" s="41"/>
      <c r="MSM54" s="80"/>
      <c r="MSN54" s="75"/>
      <c r="MSO54" s="75"/>
      <c r="MSP54" s="75"/>
      <c r="MSQ54" s="75"/>
      <c r="MSR54" s="75"/>
      <c r="MSS54" s="75"/>
      <c r="MST54" s="75"/>
      <c r="MSU54" s="75"/>
      <c r="MSV54" s="75"/>
      <c r="MSW54" s="75"/>
      <c r="MSX54" s="75"/>
      <c r="MSY54" s="75"/>
      <c r="MSZ54" s="79"/>
      <c r="MTA54" s="41"/>
      <c r="MTB54" s="80"/>
      <c r="MTC54" s="75"/>
      <c r="MTD54" s="75"/>
      <c r="MTE54" s="75"/>
      <c r="MTF54" s="75"/>
      <c r="MTG54" s="75"/>
      <c r="MTH54" s="75"/>
      <c r="MTI54" s="75"/>
      <c r="MTJ54" s="75"/>
      <c r="MTK54" s="75"/>
      <c r="MTL54" s="75"/>
      <c r="MTM54" s="75"/>
      <c r="MTN54" s="75"/>
      <c r="MTO54" s="79"/>
      <c r="MTP54" s="41"/>
      <c r="MTQ54" s="80"/>
      <c r="MTR54" s="75"/>
      <c r="MTS54" s="75"/>
      <c r="MTT54" s="75"/>
      <c r="MTU54" s="75"/>
      <c r="MTV54" s="75"/>
      <c r="MTW54" s="75"/>
      <c r="MTX54" s="75"/>
      <c r="MTY54" s="75"/>
      <c r="MTZ54" s="75"/>
      <c r="MUA54" s="75"/>
      <c r="MUB54" s="75"/>
      <c r="MUC54" s="75"/>
      <c r="MUD54" s="79"/>
      <c r="MUE54" s="41"/>
      <c r="MUF54" s="80"/>
      <c r="MUG54" s="75"/>
      <c r="MUH54" s="75"/>
      <c r="MUI54" s="75"/>
      <c r="MUJ54" s="75"/>
      <c r="MUK54" s="75"/>
      <c r="MUL54" s="75"/>
      <c r="MUM54" s="75"/>
      <c r="MUN54" s="75"/>
      <c r="MUO54" s="75"/>
      <c r="MUP54" s="75"/>
      <c r="MUQ54" s="75"/>
      <c r="MUR54" s="75"/>
      <c r="MUS54" s="79"/>
      <c r="MUT54" s="41"/>
      <c r="MUU54" s="80"/>
      <c r="MUV54" s="75"/>
      <c r="MUW54" s="75"/>
      <c r="MUX54" s="75"/>
      <c r="MUY54" s="75"/>
      <c r="MUZ54" s="75"/>
      <c r="MVA54" s="75"/>
      <c r="MVB54" s="75"/>
      <c r="MVC54" s="75"/>
      <c r="MVD54" s="75"/>
      <c r="MVE54" s="75"/>
      <c r="MVF54" s="75"/>
      <c r="MVG54" s="75"/>
      <c r="MVH54" s="79"/>
      <c r="MVI54" s="41"/>
      <c r="MVJ54" s="80"/>
      <c r="MVK54" s="75"/>
      <c r="MVL54" s="75"/>
      <c r="MVM54" s="75"/>
      <c r="MVN54" s="75"/>
      <c r="MVO54" s="75"/>
      <c r="MVP54" s="75"/>
      <c r="MVQ54" s="75"/>
      <c r="MVR54" s="75"/>
      <c r="MVS54" s="75"/>
      <c r="MVT54" s="75"/>
      <c r="MVU54" s="75"/>
      <c r="MVV54" s="75"/>
      <c r="MVW54" s="79"/>
      <c r="MVX54" s="41"/>
      <c r="MVY54" s="80"/>
      <c r="MVZ54" s="75"/>
      <c r="MWA54" s="75"/>
      <c r="MWB54" s="75"/>
      <c r="MWC54" s="75"/>
      <c r="MWD54" s="75"/>
      <c r="MWE54" s="75"/>
      <c r="MWF54" s="75"/>
      <c r="MWG54" s="75"/>
      <c r="MWH54" s="75"/>
      <c r="MWI54" s="75"/>
      <c r="MWJ54" s="75"/>
      <c r="MWK54" s="75"/>
      <c r="MWL54" s="79"/>
      <c r="MWM54" s="41"/>
      <c r="MWN54" s="80"/>
      <c r="MWO54" s="75"/>
      <c r="MWP54" s="75"/>
      <c r="MWQ54" s="75"/>
      <c r="MWR54" s="75"/>
      <c r="MWS54" s="75"/>
      <c r="MWT54" s="75"/>
      <c r="MWU54" s="75"/>
      <c r="MWV54" s="75"/>
      <c r="MWW54" s="75"/>
      <c r="MWX54" s="75"/>
      <c r="MWY54" s="75"/>
      <c r="MWZ54" s="75"/>
      <c r="MXA54" s="79"/>
      <c r="MXB54" s="41"/>
      <c r="MXC54" s="80"/>
      <c r="MXD54" s="75"/>
      <c r="MXE54" s="75"/>
      <c r="MXF54" s="75"/>
      <c r="MXG54" s="75"/>
      <c r="MXH54" s="75"/>
      <c r="MXI54" s="75"/>
      <c r="MXJ54" s="75"/>
      <c r="MXK54" s="75"/>
      <c r="MXL54" s="75"/>
      <c r="MXM54" s="75"/>
      <c r="MXN54" s="75"/>
      <c r="MXO54" s="75"/>
      <c r="MXP54" s="79"/>
      <c r="MXQ54" s="41"/>
      <c r="MXR54" s="80"/>
      <c r="MXS54" s="75"/>
      <c r="MXT54" s="75"/>
      <c r="MXU54" s="75"/>
      <c r="MXV54" s="75"/>
      <c r="MXW54" s="75"/>
      <c r="MXX54" s="75"/>
      <c r="MXY54" s="75"/>
      <c r="MXZ54" s="75"/>
      <c r="MYA54" s="75"/>
      <c r="MYB54" s="75"/>
      <c r="MYC54" s="75"/>
      <c r="MYD54" s="75"/>
      <c r="MYE54" s="79"/>
      <c r="MYF54" s="41"/>
      <c r="MYG54" s="80"/>
      <c r="MYH54" s="75"/>
      <c r="MYI54" s="75"/>
      <c r="MYJ54" s="75"/>
      <c r="MYK54" s="75"/>
      <c r="MYL54" s="75"/>
      <c r="MYM54" s="75"/>
      <c r="MYN54" s="75"/>
      <c r="MYO54" s="75"/>
      <c r="MYP54" s="75"/>
      <c r="MYQ54" s="75"/>
      <c r="MYR54" s="75"/>
      <c r="MYS54" s="75"/>
      <c r="MYT54" s="79"/>
      <c r="MYU54" s="41"/>
      <c r="MYV54" s="80"/>
      <c r="MYW54" s="75"/>
      <c r="MYX54" s="75"/>
      <c r="MYY54" s="75"/>
      <c r="MYZ54" s="75"/>
      <c r="MZA54" s="75"/>
      <c r="MZB54" s="75"/>
      <c r="MZC54" s="75"/>
      <c r="MZD54" s="75"/>
      <c r="MZE54" s="75"/>
      <c r="MZF54" s="75"/>
      <c r="MZG54" s="75"/>
      <c r="MZH54" s="75"/>
      <c r="MZI54" s="79"/>
      <c r="MZJ54" s="41"/>
      <c r="MZK54" s="80"/>
      <c r="MZL54" s="75"/>
      <c r="MZM54" s="75"/>
      <c r="MZN54" s="75"/>
      <c r="MZO54" s="75"/>
      <c r="MZP54" s="75"/>
      <c r="MZQ54" s="75"/>
      <c r="MZR54" s="75"/>
      <c r="MZS54" s="75"/>
      <c r="MZT54" s="75"/>
      <c r="MZU54" s="75"/>
      <c r="MZV54" s="75"/>
      <c r="MZW54" s="75"/>
      <c r="MZX54" s="79"/>
      <c r="MZY54" s="41"/>
      <c r="MZZ54" s="80"/>
      <c r="NAA54" s="75"/>
      <c r="NAB54" s="75"/>
      <c r="NAC54" s="75"/>
      <c r="NAD54" s="75"/>
      <c r="NAE54" s="75"/>
      <c r="NAF54" s="75"/>
      <c r="NAG54" s="75"/>
      <c r="NAH54" s="75"/>
      <c r="NAI54" s="75"/>
      <c r="NAJ54" s="75"/>
      <c r="NAK54" s="75"/>
      <c r="NAL54" s="75"/>
      <c r="NAM54" s="79"/>
      <c r="NAN54" s="41"/>
      <c r="NAO54" s="80"/>
      <c r="NAP54" s="75"/>
      <c r="NAQ54" s="75"/>
      <c r="NAR54" s="75"/>
      <c r="NAS54" s="75"/>
      <c r="NAT54" s="75"/>
      <c r="NAU54" s="75"/>
      <c r="NAV54" s="75"/>
      <c r="NAW54" s="75"/>
      <c r="NAX54" s="75"/>
      <c r="NAY54" s="75"/>
      <c r="NAZ54" s="75"/>
      <c r="NBA54" s="75"/>
      <c r="NBB54" s="79"/>
      <c r="NBC54" s="41"/>
      <c r="NBD54" s="80"/>
      <c r="NBE54" s="75"/>
      <c r="NBF54" s="75"/>
      <c r="NBG54" s="75"/>
      <c r="NBH54" s="75"/>
      <c r="NBI54" s="75"/>
      <c r="NBJ54" s="75"/>
      <c r="NBK54" s="75"/>
      <c r="NBL54" s="75"/>
      <c r="NBM54" s="75"/>
      <c r="NBN54" s="75"/>
      <c r="NBO54" s="75"/>
      <c r="NBP54" s="75"/>
      <c r="NBQ54" s="79"/>
      <c r="NBR54" s="41"/>
      <c r="NBS54" s="80"/>
      <c r="NBT54" s="75"/>
      <c r="NBU54" s="75"/>
      <c r="NBV54" s="75"/>
      <c r="NBW54" s="75"/>
      <c r="NBX54" s="75"/>
      <c r="NBY54" s="75"/>
      <c r="NBZ54" s="75"/>
      <c r="NCA54" s="75"/>
      <c r="NCB54" s="75"/>
      <c r="NCC54" s="75"/>
      <c r="NCD54" s="75"/>
      <c r="NCE54" s="75"/>
      <c r="NCF54" s="79"/>
      <c r="NCG54" s="41"/>
      <c r="NCH54" s="80"/>
      <c r="NCI54" s="75"/>
      <c r="NCJ54" s="75"/>
      <c r="NCK54" s="75"/>
      <c r="NCL54" s="75"/>
      <c r="NCM54" s="75"/>
      <c r="NCN54" s="75"/>
      <c r="NCO54" s="75"/>
      <c r="NCP54" s="75"/>
      <c r="NCQ54" s="75"/>
      <c r="NCR54" s="75"/>
      <c r="NCS54" s="75"/>
      <c r="NCT54" s="75"/>
      <c r="NCU54" s="79"/>
      <c r="NCV54" s="41"/>
      <c r="NCW54" s="80"/>
      <c r="NCX54" s="75"/>
      <c r="NCY54" s="75"/>
      <c r="NCZ54" s="75"/>
      <c r="NDA54" s="75"/>
      <c r="NDB54" s="75"/>
      <c r="NDC54" s="75"/>
      <c r="NDD54" s="75"/>
      <c r="NDE54" s="75"/>
      <c r="NDF54" s="75"/>
      <c r="NDG54" s="75"/>
      <c r="NDH54" s="75"/>
      <c r="NDI54" s="75"/>
      <c r="NDJ54" s="79"/>
      <c r="NDK54" s="41"/>
      <c r="NDL54" s="80"/>
      <c r="NDM54" s="75"/>
      <c r="NDN54" s="75"/>
      <c r="NDO54" s="75"/>
      <c r="NDP54" s="75"/>
      <c r="NDQ54" s="75"/>
      <c r="NDR54" s="75"/>
      <c r="NDS54" s="75"/>
      <c r="NDT54" s="75"/>
      <c r="NDU54" s="75"/>
      <c r="NDV54" s="75"/>
      <c r="NDW54" s="75"/>
      <c r="NDX54" s="75"/>
      <c r="NDY54" s="79"/>
      <c r="NDZ54" s="41"/>
      <c r="NEA54" s="80"/>
      <c r="NEB54" s="75"/>
      <c r="NEC54" s="75"/>
      <c r="NED54" s="75"/>
      <c r="NEE54" s="75"/>
      <c r="NEF54" s="75"/>
      <c r="NEG54" s="75"/>
      <c r="NEH54" s="75"/>
      <c r="NEI54" s="75"/>
      <c r="NEJ54" s="75"/>
      <c r="NEK54" s="75"/>
      <c r="NEL54" s="75"/>
      <c r="NEM54" s="75"/>
      <c r="NEN54" s="79"/>
      <c r="NEO54" s="41"/>
      <c r="NEP54" s="80"/>
      <c r="NEQ54" s="75"/>
      <c r="NER54" s="75"/>
      <c r="NES54" s="75"/>
      <c r="NET54" s="75"/>
      <c r="NEU54" s="75"/>
      <c r="NEV54" s="75"/>
      <c r="NEW54" s="75"/>
      <c r="NEX54" s="75"/>
      <c r="NEY54" s="75"/>
      <c r="NEZ54" s="75"/>
      <c r="NFA54" s="75"/>
      <c r="NFB54" s="75"/>
      <c r="NFC54" s="79"/>
      <c r="NFD54" s="41"/>
      <c r="NFE54" s="80"/>
      <c r="NFF54" s="75"/>
      <c r="NFG54" s="75"/>
      <c r="NFH54" s="75"/>
      <c r="NFI54" s="75"/>
      <c r="NFJ54" s="75"/>
      <c r="NFK54" s="75"/>
      <c r="NFL54" s="75"/>
      <c r="NFM54" s="75"/>
      <c r="NFN54" s="75"/>
      <c r="NFO54" s="75"/>
      <c r="NFP54" s="75"/>
      <c r="NFQ54" s="75"/>
      <c r="NFR54" s="79"/>
      <c r="NFS54" s="41"/>
      <c r="NFT54" s="80"/>
      <c r="NFU54" s="75"/>
      <c r="NFV54" s="75"/>
      <c r="NFW54" s="75"/>
      <c r="NFX54" s="75"/>
      <c r="NFY54" s="75"/>
      <c r="NFZ54" s="75"/>
      <c r="NGA54" s="75"/>
      <c r="NGB54" s="75"/>
      <c r="NGC54" s="75"/>
      <c r="NGD54" s="75"/>
      <c r="NGE54" s="75"/>
      <c r="NGF54" s="75"/>
      <c r="NGG54" s="79"/>
      <c r="NGH54" s="41"/>
      <c r="NGI54" s="80"/>
      <c r="NGJ54" s="75"/>
      <c r="NGK54" s="75"/>
      <c r="NGL54" s="75"/>
      <c r="NGM54" s="75"/>
      <c r="NGN54" s="75"/>
      <c r="NGO54" s="75"/>
      <c r="NGP54" s="75"/>
      <c r="NGQ54" s="75"/>
      <c r="NGR54" s="75"/>
      <c r="NGS54" s="75"/>
      <c r="NGT54" s="75"/>
      <c r="NGU54" s="75"/>
      <c r="NGV54" s="79"/>
      <c r="NGW54" s="41"/>
      <c r="NGX54" s="80"/>
      <c r="NGY54" s="75"/>
      <c r="NGZ54" s="75"/>
      <c r="NHA54" s="75"/>
      <c r="NHB54" s="75"/>
      <c r="NHC54" s="75"/>
      <c r="NHD54" s="75"/>
      <c r="NHE54" s="75"/>
      <c r="NHF54" s="75"/>
      <c r="NHG54" s="75"/>
      <c r="NHH54" s="75"/>
      <c r="NHI54" s="75"/>
      <c r="NHJ54" s="75"/>
      <c r="NHK54" s="79"/>
      <c r="NHL54" s="41"/>
      <c r="NHM54" s="80"/>
      <c r="NHN54" s="75"/>
      <c r="NHO54" s="75"/>
      <c r="NHP54" s="75"/>
      <c r="NHQ54" s="75"/>
      <c r="NHR54" s="75"/>
      <c r="NHS54" s="75"/>
      <c r="NHT54" s="75"/>
      <c r="NHU54" s="75"/>
      <c r="NHV54" s="75"/>
      <c r="NHW54" s="75"/>
      <c r="NHX54" s="75"/>
      <c r="NHY54" s="75"/>
      <c r="NHZ54" s="79"/>
      <c r="NIA54" s="41"/>
      <c r="NIB54" s="80"/>
      <c r="NIC54" s="75"/>
      <c r="NID54" s="75"/>
      <c r="NIE54" s="75"/>
      <c r="NIF54" s="75"/>
      <c r="NIG54" s="75"/>
      <c r="NIH54" s="75"/>
      <c r="NII54" s="75"/>
      <c r="NIJ54" s="75"/>
      <c r="NIK54" s="75"/>
      <c r="NIL54" s="75"/>
      <c r="NIM54" s="75"/>
      <c r="NIN54" s="75"/>
      <c r="NIO54" s="79"/>
      <c r="NIP54" s="41"/>
      <c r="NIQ54" s="80"/>
      <c r="NIR54" s="75"/>
      <c r="NIS54" s="75"/>
      <c r="NIT54" s="75"/>
      <c r="NIU54" s="75"/>
      <c r="NIV54" s="75"/>
      <c r="NIW54" s="75"/>
      <c r="NIX54" s="75"/>
      <c r="NIY54" s="75"/>
      <c r="NIZ54" s="75"/>
      <c r="NJA54" s="75"/>
      <c r="NJB54" s="75"/>
      <c r="NJC54" s="75"/>
      <c r="NJD54" s="79"/>
      <c r="NJE54" s="41"/>
      <c r="NJF54" s="80"/>
      <c r="NJG54" s="75"/>
      <c r="NJH54" s="75"/>
      <c r="NJI54" s="75"/>
      <c r="NJJ54" s="75"/>
      <c r="NJK54" s="75"/>
      <c r="NJL54" s="75"/>
      <c r="NJM54" s="75"/>
      <c r="NJN54" s="75"/>
      <c r="NJO54" s="75"/>
      <c r="NJP54" s="75"/>
      <c r="NJQ54" s="75"/>
      <c r="NJR54" s="75"/>
      <c r="NJS54" s="79"/>
      <c r="NJT54" s="41"/>
      <c r="NJU54" s="80"/>
      <c r="NJV54" s="75"/>
      <c r="NJW54" s="75"/>
      <c r="NJX54" s="75"/>
      <c r="NJY54" s="75"/>
      <c r="NJZ54" s="75"/>
      <c r="NKA54" s="75"/>
      <c r="NKB54" s="75"/>
      <c r="NKC54" s="75"/>
      <c r="NKD54" s="75"/>
      <c r="NKE54" s="75"/>
      <c r="NKF54" s="75"/>
      <c r="NKG54" s="75"/>
      <c r="NKH54" s="79"/>
      <c r="NKI54" s="41"/>
      <c r="NKJ54" s="80"/>
      <c r="NKK54" s="75"/>
      <c r="NKL54" s="75"/>
      <c r="NKM54" s="75"/>
      <c r="NKN54" s="75"/>
      <c r="NKO54" s="75"/>
      <c r="NKP54" s="75"/>
      <c r="NKQ54" s="75"/>
      <c r="NKR54" s="75"/>
      <c r="NKS54" s="75"/>
      <c r="NKT54" s="75"/>
      <c r="NKU54" s="75"/>
      <c r="NKV54" s="75"/>
      <c r="NKW54" s="79"/>
      <c r="NKX54" s="41"/>
      <c r="NKY54" s="80"/>
      <c r="NKZ54" s="75"/>
      <c r="NLA54" s="75"/>
      <c r="NLB54" s="75"/>
      <c r="NLC54" s="75"/>
      <c r="NLD54" s="75"/>
      <c r="NLE54" s="75"/>
      <c r="NLF54" s="75"/>
      <c r="NLG54" s="75"/>
      <c r="NLH54" s="75"/>
      <c r="NLI54" s="75"/>
      <c r="NLJ54" s="75"/>
      <c r="NLK54" s="75"/>
      <c r="NLL54" s="79"/>
      <c r="NLM54" s="41"/>
      <c r="NLN54" s="80"/>
      <c r="NLO54" s="75"/>
      <c r="NLP54" s="75"/>
      <c r="NLQ54" s="75"/>
      <c r="NLR54" s="75"/>
      <c r="NLS54" s="75"/>
      <c r="NLT54" s="75"/>
      <c r="NLU54" s="75"/>
      <c r="NLV54" s="75"/>
      <c r="NLW54" s="75"/>
      <c r="NLX54" s="75"/>
      <c r="NLY54" s="75"/>
      <c r="NLZ54" s="75"/>
      <c r="NMA54" s="79"/>
      <c r="NMB54" s="41"/>
      <c r="NMC54" s="80"/>
      <c r="NMD54" s="75"/>
      <c r="NME54" s="75"/>
      <c r="NMF54" s="75"/>
      <c r="NMG54" s="75"/>
      <c r="NMH54" s="75"/>
      <c r="NMI54" s="75"/>
      <c r="NMJ54" s="75"/>
      <c r="NMK54" s="75"/>
      <c r="NML54" s="75"/>
      <c r="NMM54" s="75"/>
      <c r="NMN54" s="75"/>
      <c r="NMO54" s="75"/>
      <c r="NMP54" s="79"/>
      <c r="NMQ54" s="41"/>
      <c r="NMR54" s="80"/>
      <c r="NMS54" s="75"/>
      <c r="NMT54" s="75"/>
      <c r="NMU54" s="75"/>
      <c r="NMV54" s="75"/>
      <c r="NMW54" s="75"/>
      <c r="NMX54" s="75"/>
      <c r="NMY54" s="75"/>
      <c r="NMZ54" s="75"/>
      <c r="NNA54" s="75"/>
      <c r="NNB54" s="75"/>
      <c r="NNC54" s="75"/>
      <c r="NND54" s="75"/>
      <c r="NNE54" s="79"/>
      <c r="NNF54" s="41"/>
      <c r="NNG54" s="80"/>
      <c r="NNH54" s="75"/>
      <c r="NNI54" s="75"/>
      <c r="NNJ54" s="75"/>
      <c r="NNK54" s="75"/>
      <c r="NNL54" s="75"/>
      <c r="NNM54" s="75"/>
      <c r="NNN54" s="75"/>
      <c r="NNO54" s="75"/>
      <c r="NNP54" s="75"/>
      <c r="NNQ54" s="75"/>
      <c r="NNR54" s="75"/>
      <c r="NNS54" s="75"/>
      <c r="NNT54" s="79"/>
      <c r="NNU54" s="41"/>
      <c r="NNV54" s="80"/>
      <c r="NNW54" s="75"/>
      <c r="NNX54" s="75"/>
      <c r="NNY54" s="75"/>
      <c r="NNZ54" s="75"/>
      <c r="NOA54" s="75"/>
      <c r="NOB54" s="75"/>
      <c r="NOC54" s="75"/>
      <c r="NOD54" s="75"/>
      <c r="NOE54" s="75"/>
      <c r="NOF54" s="75"/>
      <c r="NOG54" s="75"/>
      <c r="NOH54" s="75"/>
      <c r="NOI54" s="79"/>
      <c r="NOJ54" s="41"/>
      <c r="NOK54" s="80"/>
      <c r="NOL54" s="75"/>
      <c r="NOM54" s="75"/>
      <c r="NON54" s="75"/>
      <c r="NOO54" s="75"/>
      <c r="NOP54" s="75"/>
      <c r="NOQ54" s="75"/>
      <c r="NOR54" s="75"/>
      <c r="NOS54" s="75"/>
      <c r="NOT54" s="75"/>
      <c r="NOU54" s="75"/>
      <c r="NOV54" s="75"/>
      <c r="NOW54" s="75"/>
      <c r="NOX54" s="79"/>
      <c r="NOY54" s="41"/>
      <c r="NOZ54" s="80"/>
      <c r="NPA54" s="75"/>
      <c r="NPB54" s="75"/>
      <c r="NPC54" s="75"/>
      <c r="NPD54" s="75"/>
      <c r="NPE54" s="75"/>
      <c r="NPF54" s="75"/>
      <c r="NPG54" s="75"/>
      <c r="NPH54" s="75"/>
      <c r="NPI54" s="75"/>
      <c r="NPJ54" s="75"/>
      <c r="NPK54" s="75"/>
      <c r="NPL54" s="75"/>
      <c r="NPM54" s="79"/>
      <c r="NPN54" s="41"/>
      <c r="NPO54" s="80"/>
      <c r="NPP54" s="75"/>
      <c r="NPQ54" s="75"/>
      <c r="NPR54" s="75"/>
      <c r="NPS54" s="75"/>
      <c r="NPT54" s="75"/>
      <c r="NPU54" s="75"/>
      <c r="NPV54" s="75"/>
      <c r="NPW54" s="75"/>
      <c r="NPX54" s="75"/>
      <c r="NPY54" s="75"/>
      <c r="NPZ54" s="75"/>
      <c r="NQA54" s="75"/>
      <c r="NQB54" s="79"/>
      <c r="NQC54" s="41"/>
      <c r="NQD54" s="80"/>
      <c r="NQE54" s="75"/>
      <c r="NQF54" s="75"/>
      <c r="NQG54" s="75"/>
      <c r="NQH54" s="75"/>
      <c r="NQI54" s="75"/>
      <c r="NQJ54" s="75"/>
      <c r="NQK54" s="75"/>
      <c r="NQL54" s="75"/>
      <c r="NQM54" s="75"/>
      <c r="NQN54" s="75"/>
      <c r="NQO54" s="75"/>
      <c r="NQP54" s="75"/>
      <c r="NQQ54" s="79"/>
      <c r="NQR54" s="41"/>
      <c r="NQS54" s="80"/>
      <c r="NQT54" s="75"/>
      <c r="NQU54" s="75"/>
      <c r="NQV54" s="75"/>
      <c r="NQW54" s="75"/>
      <c r="NQX54" s="75"/>
      <c r="NQY54" s="75"/>
      <c r="NQZ54" s="75"/>
      <c r="NRA54" s="75"/>
      <c r="NRB54" s="75"/>
      <c r="NRC54" s="75"/>
      <c r="NRD54" s="75"/>
      <c r="NRE54" s="75"/>
      <c r="NRF54" s="79"/>
      <c r="NRG54" s="41"/>
      <c r="NRH54" s="80"/>
      <c r="NRI54" s="75"/>
      <c r="NRJ54" s="75"/>
      <c r="NRK54" s="75"/>
      <c r="NRL54" s="75"/>
      <c r="NRM54" s="75"/>
      <c r="NRN54" s="75"/>
      <c r="NRO54" s="75"/>
      <c r="NRP54" s="75"/>
      <c r="NRQ54" s="75"/>
      <c r="NRR54" s="75"/>
      <c r="NRS54" s="75"/>
      <c r="NRT54" s="75"/>
      <c r="NRU54" s="79"/>
      <c r="NRV54" s="41"/>
      <c r="NRW54" s="80"/>
      <c r="NRX54" s="75"/>
      <c r="NRY54" s="75"/>
      <c r="NRZ54" s="75"/>
      <c r="NSA54" s="75"/>
      <c r="NSB54" s="75"/>
      <c r="NSC54" s="75"/>
      <c r="NSD54" s="75"/>
      <c r="NSE54" s="75"/>
      <c r="NSF54" s="75"/>
      <c r="NSG54" s="75"/>
      <c r="NSH54" s="75"/>
      <c r="NSI54" s="75"/>
      <c r="NSJ54" s="79"/>
      <c r="NSK54" s="41"/>
      <c r="NSL54" s="80"/>
      <c r="NSM54" s="75"/>
      <c r="NSN54" s="75"/>
      <c r="NSO54" s="75"/>
      <c r="NSP54" s="75"/>
      <c r="NSQ54" s="75"/>
      <c r="NSR54" s="75"/>
      <c r="NSS54" s="75"/>
      <c r="NST54" s="75"/>
      <c r="NSU54" s="75"/>
      <c r="NSV54" s="75"/>
      <c r="NSW54" s="75"/>
      <c r="NSX54" s="75"/>
      <c r="NSY54" s="79"/>
      <c r="NSZ54" s="41"/>
      <c r="NTA54" s="80"/>
      <c r="NTB54" s="75"/>
      <c r="NTC54" s="75"/>
      <c r="NTD54" s="75"/>
      <c r="NTE54" s="75"/>
      <c r="NTF54" s="75"/>
      <c r="NTG54" s="75"/>
      <c r="NTH54" s="75"/>
      <c r="NTI54" s="75"/>
      <c r="NTJ54" s="75"/>
      <c r="NTK54" s="75"/>
      <c r="NTL54" s="75"/>
      <c r="NTM54" s="75"/>
      <c r="NTN54" s="79"/>
      <c r="NTO54" s="41"/>
      <c r="NTP54" s="80"/>
      <c r="NTQ54" s="75"/>
      <c r="NTR54" s="75"/>
      <c r="NTS54" s="75"/>
      <c r="NTT54" s="75"/>
      <c r="NTU54" s="75"/>
      <c r="NTV54" s="75"/>
      <c r="NTW54" s="75"/>
      <c r="NTX54" s="75"/>
      <c r="NTY54" s="75"/>
      <c r="NTZ54" s="75"/>
      <c r="NUA54" s="75"/>
      <c r="NUB54" s="75"/>
      <c r="NUC54" s="79"/>
      <c r="NUD54" s="41"/>
      <c r="NUE54" s="80"/>
      <c r="NUF54" s="75"/>
      <c r="NUG54" s="75"/>
      <c r="NUH54" s="75"/>
      <c r="NUI54" s="75"/>
      <c r="NUJ54" s="75"/>
      <c r="NUK54" s="75"/>
      <c r="NUL54" s="75"/>
      <c r="NUM54" s="75"/>
      <c r="NUN54" s="75"/>
      <c r="NUO54" s="75"/>
      <c r="NUP54" s="75"/>
      <c r="NUQ54" s="75"/>
      <c r="NUR54" s="79"/>
      <c r="NUS54" s="41"/>
      <c r="NUT54" s="80"/>
      <c r="NUU54" s="75"/>
      <c r="NUV54" s="75"/>
      <c r="NUW54" s="75"/>
      <c r="NUX54" s="75"/>
      <c r="NUY54" s="75"/>
      <c r="NUZ54" s="75"/>
      <c r="NVA54" s="75"/>
      <c r="NVB54" s="75"/>
      <c r="NVC54" s="75"/>
      <c r="NVD54" s="75"/>
      <c r="NVE54" s="75"/>
      <c r="NVF54" s="75"/>
      <c r="NVG54" s="79"/>
      <c r="NVH54" s="41"/>
      <c r="NVI54" s="80"/>
      <c r="NVJ54" s="75"/>
      <c r="NVK54" s="75"/>
      <c r="NVL54" s="75"/>
      <c r="NVM54" s="75"/>
      <c r="NVN54" s="75"/>
      <c r="NVO54" s="75"/>
      <c r="NVP54" s="75"/>
      <c r="NVQ54" s="75"/>
      <c r="NVR54" s="75"/>
      <c r="NVS54" s="75"/>
      <c r="NVT54" s="75"/>
      <c r="NVU54" s="75"/>
      <c r="NVV54" s="79"/>
      <c r="NVW54" s="41"/>
      <c r="NVX54" s="80"/>
      <c r="NVY54" s="75"/>
      <c r="NVZ54" s="75"/>
      <c r="NWA54" s="75"/>
      <c r="NWB54" s="75"/>
      <c r="NWC54" s="75"/>
      <c r="NWD54" s="75"/>
      <c r="NWE54" s="75"/>
      <c r="NWF54" s="75"/>
      <c r="NWG54" s="75"/>
      <c r="NWH54" s="75"/>
      <c r="NWI54" s="75"/>
      <c r="NWJ54" s="75"/>
      <c r="NWK54" s="79"/>
      <c r="NWL54" s="41"/>
      <c r="NWM54" s="80"/>
      <c r="NWN54" s="75"/>
      <c r="NWO54" s="75"/>
      <c r="NWP54" s="75"/>
      <c r="NWQ54" s="75"/>
      <c r="NWR54" s="75"/>
      <c r="NWS54" s="75"/>
      <c r="NWT54" s="75"/>
      <c r="NWU54" s="75"/>
      <c r="NWV54" s="75"/>
      <c r="NWW54" s="75"/>
      <c r="NWX54" s="75"/>
      <c r="NWY54" s="75"/>
      <c r="NWZ54" s="79"/>
      <c r="NXA54" s="41"/>
      <c r="NXB54" s="80"/>
      <c r="NXC54" s="75"/>
      <c r="NXD54" s="75"/>
      <c r="NXE54" s="75"/>
      <c r="NXF54" s="75"/>
      <c r="NXG54" s="75"/>
      <c r="NXH54" s="75"/>
      <c r="NXI54" s="75"/>
      <c r="NXJ54" s="75"/>
      <c r="NXK54" s="75"/>
      <c r="NXL54" s="75"/>
      <c r="NXM54" s="75"/>
      <c r="NXN54" s="75"/>
      <c r="NXO54" s="79"/>
      <c r="NXP54" s="41"/>
      <c r="NXQ54" s="80"/>
      <c r="NXR54" s="75"/>
      <c r="NXS54" s="75"/>
      <c r="NXT54" s="75"/>
      <c r="NXU54" s="75"/>
      <c r="NXV54" s="75"/>
      <c r="NXW54" s="75"/>
      <c r="NXX54" s="75"/>
      <c r="NXY54" s="75"/>
      <c r="NXZ54" s="75"/>
      <c r="NYA54" s="75"/>
      <c r="NYB54" s="75"/>
      <c r="NYC54" s="75"/>
      <c r="NYD54" s="79"/>
      <c r="NYE54" s="41"/>
      <c r="NYF54" s="80"/>
      <c r="NYG54" s="75"/>
      <c r="NYH54" s="75"/>
      <c r="NYI54" s="75"/>
      <c r="NYJ54" s="75"/>
      <c r="NYK54" s="75"/>
      <c r="NYL54" s="75"/>
      <c r="NYM54" s="75"/>
      <c r="NYN54" s="75"/>
      <c r="NYO54" s="75"/>
      <c r="NYP54" s="75"/>
      <c r="NYQ54" s="75"/>
      <c r="NYR54" s="75"/>
      <c r="NYS54" s="79"/>
      <c r="NYT54" s="41"/>
      <c r="NYU54" s="80"/>
      <c r="NYV54" s="75"/>
      <c r="NYW54" s="75"/>
      <c r="NYX54" s="75"/>
      <c r="NYY54" s="75"/>
      <c r="NYZ54" s="75"/>
      <c r="NZA54" s="75"/>
      <c r="NZB54" s="75"/>
      <c r="NZC54" s="75"/>
      <c r="NZD54" s="75"/>
      <c r="NZE54" s="75"/>
      <c r="NZF54" s="75"/>
      <c r="NZG54" s="75"/>
      <c r="NZH54" s="79"/>
      <c r="NZI54" s="41"/>
      <c r="NZJ54" s="80"/>
      <c r="NZK54" s="75"/>
      <c r="NZL54" s="75"/>
      <c r="NZM54" s="75"/>
      <c r="NZN54" s="75"/>
      <c r="NZO54" s="75"/>
      <c r="NZP54" s="75"/>
      <c r="NZQ54" s="75"/>
      <c r="NZR54" s="75"/>
      <c r="NZS54" s="75"/>
      <c r="NZT54" s="75"/>
      <c r="NZU54" s="75"/>
      <c r="NZV54" s="75"/>
      <c r="NZW54" s="79"/>
      <c r="NZX54" s="41"/>
      <c r="NZY54" s="80"/>
      <c r="NZZ54" s="75"/>
      <c r="OAA54" s="75"/>
      <c r="OAB54" s="75"/>
      <c r="OAC54" s="75"/>
      <c r="OAD54" s="75"/>
      <c r="OAE54" s="75"/>
      <c r="OAF54" s="75"/>
      <c r="OAG54" s="75"/>
      <c r="OAH54" s="75"/>
      <c r="OAI54" s="75"/>
      <c r="OAJ54" s="75"/>
      <c r="OAK54" s="75"/>
      <c r="OAL54" s="79"/>
      <c r="OAM54" s="41"/>
      <c r="OAN54" s="80"/>
      <c r="OAO54" s="75"/>
      <c r="OAP54" s="75"/>
      <c r="OAQ54" s="75"/>
      <c r="OAR54" s="75"/>
      <c r="OAS54" s="75"/>
      <c r="OAT54" s="75"/>
      <c r="OAU54" s="75"/>
      <c r="OAV54" s="75"/>
      <c r="OAW54" s="75"/>
      <c r="OAX54" s="75"/>
      <c r="OAY54" s="75"/>
      <c r="OAZ54" s="75"/>
      <c r="OBA54" s="79"/>
      <c r="OBB54" s="41"/>
      <c r="OBC54" s="80"/>
      <c r="OBD54" s="75"/>
      <c r="OBE54" s="75"/>
      <c r="OBF54" s="75"/>
      <c r="OBG54" s="75"/>
      <c r="OBH54" s="75"/>
      <c r="OBI54" s="75"/>
      <c r="OBJ54" s="75"/>
      <c r="OBK54" s="75"/>
      <c r="OBL54" s="75"/>
      <c r="OBM54" s="75"/>
      <c r="OBN54" s="75"/>
      <c r="OBO54" s="75"/>
      <c r="OBP54" s="79"/>
      <c r="OBQ54" s="41"/>
      <c r="OBR54" s="80"/>
      <c r="OBS54" s="75"/>
      <c r="OBT54" s="75"/>
      <c r="OBU54" s="75"/>
      <c r="OBV54" s="75"/>
      <c r="OBW54" s="75"/>
      <c r="OBX54" s="75"/>
      <c r="OBY54" s="75"/>
      <c r="OBZ54" s="75"/>
      <c r="OCA54" s="75"/>
      <c r="OCB54" s="75"/>
      <c r="OCC54" s="75"/>
      <c r="OCD54" s="75"/>
      <c r="OCE54" s="79"/>
      <c r="OCF54" s="41"/>
      <c r="OCG54" s="80"/>
      <c r="OCH54" s="75"/>
      <c r="OCI54" s="75"/>
      <c r="OCJ54" s="75"/>
      <c r="OCK54" s="75"/>
      <c r="OCL54" s="75"/>
      <c r="OCM54" s="75"/>
      <c r="OCN54" s="75"/>
      <c r="OCO54" s="75"/>
      <c r="OCP54" s="75"/>
      <c r="OCQ54" s="75"/>
      <c r="OCR54" s="75"/>
      <c r="OCS54" s="75"/>
      <c r="OCT54" s="79"/>
      <c r="OCU54" s="41"/>
      <c r="OCV54" s="80"/>
      <c r="OCW54" s="75"/>
      <c r="OCX54" s="75"/>
      <c r="OCY54" s="75"/>
      <c r="OCZ54" s="75"/>
      <c r="ODA54" s="75"/>
      <c r="ODB54" s="75"/>
      <c r="ODC54" s="75"/>
      <c r="ODD54" s="75"/>
      <c r="ODE54" s="75"/>
      <c r="ODF54" s="75"/>
      <c r="ODG54" s="75"/>
      <c r="ODH54" s="75"/>
      <c r="ODI54" s="79"/>
      <c r="ODJ54" s="41"/>
      <c r="ODK54" s="80"/>
      <c r="ODL54" s="75"/>
      <c r="ODM54" s="75"/>
      <c r="ODN54" s="75"/>
      <c r="ODO54" s="75"/>
      <c r="ODP54" s="75"/>
      <c r="ODQ54" s="75"/>
      <c r="ODR54" s="75"/>
      <c r="ODS54" s="75"/>
      <c r="ODT54" s="75"/>
      <c r="ODU54" s="75"/>
      <c r="ODV54" s="75"/>
      <c r="ODW54" s="75"/>
      <c r="ODX54" s="79"/>
      <c r="ODY54" s="41"/>
      <c r="ODZ54" s="80"/>
      <c r="OEA54" s="75"/>
      <c r="OEB54" s="75"/>
      <c r="OEC54" s="75"/>
      <c r="OED54" s="75"/>
      <c r="OEE54" s="75"/>
      <c r="OEF54" s="75"/>
      <c r="OEG54" s="75"/>
      <c r="OEH54" s="75"/>
      <c r="OEI54" s="75"/>
      <c r="OEJ54" s="75"/>
      <c r="OEK54" s="75"/>
      <c r="OEL54" s="75"/>
      <c r="OEM54" s="79"/>
      <c r="OEN54" s="41"/>
      <c r="OEO54" s="80"/>
      <c r="OEP54" s="75"/>
      <c r="OEQ54" s="75"/>
      <c r="OER54" s="75"/>
      <c r="OES54" s="75"/>
      <c r="OET54" s="75"/>
      <c r="OEU54" s="75"/>
      <c r="OEV54" s="75"/>
      <c r="OEW54" s="75"/>
      <c r="OEX54" s="75"/>
      <c r="OEY54" s="75"/>
      <c r="OEZ54" s="75"/>
      <c r="OFA54" s="75"/>
      <c r="OFB54" s="79"/>
      <c r="OFC54" s="41"/>
      <c r="OFD54" s="80"/>
      <c r="OFE54" s="75"/>
      <c r="OFF54" s="75"/>
      <c r="OFG54" s="75"/>
      <c r="OFH54" s="75"/>
      <c r="OFI54" s="75"/>
      <c r="OFJ54" s="75"/>
      <c r="OFK54" s="75"/>
      <c r="OFL54" s="75"/>
      <c r="OFM54" s="75"/>
      <c r="OFN54" s="75"/>
      <c r="OFO54" s="75"/>
      <c r="OFP54" s="75"/>
      <c r="OFQ54" s="79"/>
      <c r="OFR54" s="41"/>
      <c r="OFS54" s="80"/>
      <c r="OFT54" s="75"/>
      <c r="OFU54" s="75"/>
      <c r="OFV54" s="75"/>
      <c r="OFW54" s="75"/>
      <c r="OFX54" s="75"/>
      <c r="OFY54" s="75"/>
      <c r="OFZ54" s="75"/>
      <c r="OGA54" s="75"/>
      <c r="OGB54" s="75"/>
      <c r="OGC54" s="75"/>
      <c r="OGD54" s="75"/>
      <c r="OGE54" s="75"/>
      <c r="OGF54" s="79"/>
      <c r="OGG54" s="41"/>
      <c r="OGH54" s="80"/>
      <c r="OGI54" s="75"/>
      <c r="OGJ54" s="75"/>
      <c r="OGK54" s="75"/>
      <c r="OGL54" s="75"/>
      <c r="OGM54" s="75"/>
      <c r="OGN54" s="75"/>
      <c r="OGO54" s="75"/>
      <c r="OGP54" s="75"/>
      <c r="OGQ54" s="75"/>
      <c r="OGR54" s="75"/>
      <c r="OGS54" s="75"/>
      <c r="OGT54" s="75"/>
      <c r="OGU54" s="79"/>
      <c r="OGV54" s="41"/>
      <c r="OGW54" s="80"/>
      <c r="OGX54" s="75"/>
      <c r="OGY54" s="75"/>
      <c r="OGZ54" s="75"/>
      <c r="OHA54" s="75"/>
      <c r="OHB54" s="75"/>
      <c r="OHC54" s="75"/>
      <c r="OHD54" s="75"/>
      <c r="OHE54" s="75"/>
      <c r="OHF54" s="75"/>
      <c r="OHG54" s="75"/>
      <c r="OHH54" s="75"/>
      <c r="OHI54" s="75"/>
      <c r="OHJ54" s="79"/>
      <c r="OHK54" s="41"/>
      <c r="OHL54" s="80"/>
      <c r="OHM54" s="75"/>
      <c r="OHN54" s="75"/>
      <c r="OHO54" s="75"/>
      <c r="OHP54" s="75"/>
      <c r="OHQ54" s="75"/>
      <c r="OHR54" s="75"/>
      <c r="OHS54" s="75"/>
      <c r="OHT54" s="75"/>
      <c r="OHU54" s="75"/>
      <c r="OHV54" s="75"/>
      <c r="OHW54" s="75"/>
      <c r="OHX54" s="75"/>
      <c r="OHY54" s="79"/>
      <c r="OHZ54" s="41"/>
      <c r="OIA54" s="80"/>
      <c r="OIB54" s="75"/>
      <c r="OIC54" s="75"/>
      <c r="OID54" s="75"/>
      <c r="OIE54" s="75"/>
      <c r="OIF54" s="75"/>
      <c r="OIG54" s="75"/>
      <c r="OIH54" s="75"/>
      <c r="OII54" s="75"/>
      <c r="OIJ54" s="75"/>
      <c r="OIK54" s="75"/>
      <c r="OIL54" s="75"/>
      <c r="OIM54" s="75"/>
      <c r="OIN54" s="79"/>
      <c r="OIO54" s="41"/>
      <c r="OIP54" s="80"/>
      <c r="OIQ54" s="75"/>
      <c r="OIR54" s="75"/>
      <c r="OIS54" s="75"/>
      <c r="OIT54" s="75"/>
      <c r="OIU54" s="75"/>
      <c r="OIV54" s="75"/>
      <c r="OIW54" s="75"/>
      <c r="OIX54" s="75"/>
      <c r="OIY54" s="75"/>
      <c r="OIZ54" s="75"/>
      <c r="OJA54" s="75"/>
      <c r="OJB54" s="75"/>
      <c r="OJC54" s="79"/>
      <c r="OJD54" s="41"/>
      <c r="OJE54" s="80"/>
      <c r="OJF54" s="75"/>
      <c r="OJG54" s="75"/>
      <c r="OJH54" s="75"/>
      <c r="OJI54" s="75"/>
      <c r="OJJ54" s="75"/>
      <c r="OJK54" s="75"/>
      <c r="OJL54" s="75"/>
      <c r="OJM54" s="75"/>
      <c r="OJN54" s="75"/>
      <c r="OJO54" s="75"/>
      <c r="OJP54" s="75"/>
      <c r="OJQ54" s="75"/>
      <c r="OJR54" s="79"/>
      <c r="OJS54" s="41"/>
      <c r="OJT54" s="80"/>
      <c r="OJU54" s="75"/>
      <c r="OJV54" s="75"/>
      <c r="OJW54" s="75"/>
      <c r="OJX54" s="75"/>
      <c r="OJY54" s="75"/>
      <c r="OJZ54" s="75"/>
      <c r="OKA54" s="75"/>
      <c r="OKB54" s="75"/>
      <c r="OKC54" s="75"/>
      <c r="OKD54" s="75"/>
      <c r="OKE54" s="75"/>
      <c r="OKF54" s="75"/>
      <c r="OKG54" s="79"/>
      <c r="OKH54" s="41"/>
      <c r="OKI54" s="80"/>
      <c r="OKJ54" s="75"/>
      <c r="OKK54" s="75"/>
      <c r="OKL54" s="75"/>
      <c r="OKM54" s="75"/>
      <c r="OKN54" s="75"/>
      <c r="OKO54" s="75"/>
      <c r="OKP54" s="75"/>
      <c r="OKQ54" s="75"/>
      <c r="OKR54" s="75"/>
      <c r="OKS54" s="75"/>
      <c r="OKT54" s="75"/>
      <c r="OKU54" s="75"/>
      <c r="OKV54" s="79"/>
      <c r="OKW54" s="41"/>
      <c r="OKX54" s="80"/>
      <c r="OKY54" s="75"/>
      <c r="OKZ54" s="75"/>
      <c r="OLA54" s="75"/>
      <c r="OLB54" s="75"/>
      <c r="OLC54" s="75"/>
      <c r="OLD54" s="75"/>
      <c r="OLE54" s="75"/>
      <c r="OLF54" s="75"/>
      <c r="OLG54" s="75"/>
      <c r="OLH54" s="75"/>
      <c r="OLI54" s="75"/>
      <c r="OLJ54" s="75"/>
      <c r="OLK54" s="79"/>
      <c r="OLL54" s="41"/>
      <c r="OLM54" s="80"/>
      <c r="OLN54" s="75"/>
      <c r="OLO54" s="75"/>
      <c r="OLP54" s="75"/>
      <c r="OLQ54" s="75"/>
      <c r="OLR54" s="75"/>
      <c r="OLS54" s="75"/>
      <c r="OLT54" s="75"/>
      <c r="OLU54" s="75"/>
      <c r="OLV54" s="75"/>
      <c r="OLW54" s="75"/>
      <c r="OLX54" s="75"/>
      <c r="OLY54" s="75"/>
      <c r="OLZ54" s="79"/>
      <c r="OMA54" s="41"/>
      <c r="OMB54" s="80"/>
      <c r="OMC54" s="75"/>
      <c r="OMD54" s="75"/>
      <c r="OME54" s="75"/>
      <c r="OMF54" s="75"/>
      <c r="OMG54" s="75"/>
      <c r="OMH54" s="75"/>
      <c r="OMI54" s="75"/>
      <c r="OMJ54" s="75"/>
      <c r="OMK54" s="75"/>
      <c r="OML54" s="75"/>
      <c r="OMM54" s="75"/>
      <c r="OMN54" s="75"/>
      <c r="OMO54" s="79"/>
      <c r="OMP54" s="41"/>
      <c r="OMQ54" s="80"/>
      <c r="OMR54" s="75"/>
      <c r="OMS54" s="75"/>
      <c r="OMT54" s="75"/>
      <c r="OMU54" s="75"/>
      <c r="OMV54" s="75"/>
      <c r="OMW54" s="75"/>
      <c r="OMX54" s="75"/>
      <c r="OMY54" s="75"/>
      <c r="OMZ54" s="75"/>
      <c r="ONA54" s="75"/>
      <c r="ONB54" s="75"/>
      <c r="ONC54" s="75"/>
      <c r="OND54" s="79"/>
      <c r="ONE54" s="41"/>
      <c r="ONF54" s="80"/>
      <c r="ONG54" s="75"/>
      <c r="ONH54" s="75"/>
      <c r="ONI54" s="75"/>
      <c r="ONJ54" s="75"/>
      <c r="ONK54" s="75"/>
      <c r="ONL54" s="75"/>
      <c r="ONM54" s="75"/>
      <c r="ONN54" s="75"/>
      <c r="ONO54" s="75"/>
      <c r="ONP54" s="75"/>
      <c r="ONQ54" s="75"/>
      <c r="ONR54" s="75"/>
      <c r="ONS54" s="79"/>
      <c r="ONT54" s="41"/>
      <c r="ONU54" s="80"/>
      <c r="ONV54" s="75"/>
      <c r="ONW54" s="75"/>
      <c r="ONX54" s="75"/>
      <c r="ONY54" s="75"/>
      <c r="ONZ54" s="75"/>
      <c r="OOA54" s="75"/>
      <c r="OOB54" s="75"/>
      <c r="OOC54" s="75"/>
      <c r="OOD54" s="75"/>
      <c r="OOE54" s="75"/>
      <c r="OOF54" s="75"/>
      <c r="OOG54" s="75"/>
      <c r="OOH54" s="79"/>
      <c r="OOI54" s="41"/>
      <c r="OOJ54" s="80"/>
      <c r="OOK54" s="75"/>
      <c r="OOL54" s="75"/>
      <c r="OOM54" s="75"/>
      <c r="OON54" s="75"/>
      <c r="OOO54" s="75"/>
      <c r="OOP54" s="75"/>
      <c r="OOQ54" s="75"/>
      <c r="OOR54" s="75"/>
      <c r="OOS54" s="75"/>
      <c r="OOT54" s="75"/>
      <c r="OOU54" s="75"/>
      <c r="OOV54" s="75"/>
      <c r="OOW54" s="79"/>
      <c r="OOX54" s="41"/>
      <c r="OOY54" s="80"/>
      <c r="OOZ54" s="75"/>
      <c r="OPA54" s="75"/>
      <c r="OPB54" s="75"/>
      <c r="OPC54" s="75"/>
      <c r="OPD54" s="75"/>
      <c r="OPE54" s="75"/>
      <c r="OPF54" s="75"/>
      <c r="OPG54" s="75"/>
      <c r="OPH54" s="75"/>
      <c r="OPI54" s="75"/>
      <c r="OPJ54" s="75"/>
      <c r="OPK54" s="75"/>
      <c r="OPL54" s="79"/>
      <c r="OPM54" s="41"/>
      <c r="OPN54" s="80"/>
      <c r="OPO54" s="75"/>
      <c r="OPP54" s="75"/>
      <c r="OPQ54" s="75"/>
      <c r="OPR54" s="75"/>
      <c r="OPS54" s="75"/>
      <c r="OPT54" s="75"/>
      <c r="OPU54" s="75"/>
      <c r="OPV54" s="75"/>
      <c r="OPW54" s="75"/>
      <c r="OPX54" s="75"/>
      <c r="OPY54" s="75"/>
      <c r="OPZ54" s="75"/>
      <c r="OQA54" s="79"/>
      <c r="OQB54" s="41"/>
      <c r="OQC54" s="80"/>
      <c r="OQD54" s="75"/>
      <c r="OQE54" s="75"/>
      <c r="OQF54" s="75"/>
      <c r="OQG54" s="75"/>
      <c r="OQH54" s="75"/>
      <c r="OQI54" s="75"/>
      <c r="OQJ54" s="75"/>
      <c r="OQK54" s="75"/>
      <c r="OQL54" s="75"/>
      <c r="OQM54" s="75"/>
      <c r="OQN54" s="75"/>
      <c r="OQO54" s="75"/>
      <c r="OQP54" s="79"/>
      <c r="OQQ54" s="41"/>
      <c r="OQR54" s="80"/>
      <c r="OQS54" s="75"/>
      <c r="OQT54" s="75"/>
      <c r="OQU54" s="75"/>
      <c r="OQV54" s="75"/>
      <c r="OQW54" s="75"/>
      <c r="OQX54" s="75"/>
      <c r="OQY54" s="75"/>
      <c r="OQZ54" s="75"/>
      <c r="ORA54" s="75"/>
      <c r="ORB54" s="75"/>
      <c r="ORC54" s="75"/>
      <c r="ORD54" s="75"/>
      <c r="ORE54" s="79"/>
      <c r="ORF54" s="41"/>
      <c r="ORG54" s="80"/>
      <c r="ORH54" s="75"/>
      <c r="ORI54" s="75"/>
      <c r="ORJ54" s="75"/>
      <c r="ORK54" s="75"/>
      <c r="ORL54" s="75"/>
      <c r="ORM54" s="75"/>
      <c r="ORN54" s="75"/>
      <c r="ORO54" s="75"/>
      <c r="ORP54" s="75"/>
      <c r="ORQ54" s="75"/>
      <c r="ORR54" s="75"/>
      <c r="ORS54" s="75"/>
      <c r="ORT54" s="79"/>
      <c r="ORU54" s="41"/>
      <c r="ORV54" s="80"/>
      <c r="ORW54" s="75"/>
      <c r="ORX54" s="75"/>
      <c r="ORY54" s="75"/>
      <c r="ORZ54" s="75"/>
      <c r="OSA54" s="75"/>
      <c r="OSB54" s="75"/>
      <c r="OSC54" s="75"/>
      <c r="OSD54" s="75"/>
      <c r="OSE54" s="75"/>
      <c r="OSF54" s="75"/>
      <c r="OSG54" s="75"/>
      <c r="OSH54" s="75"/>
      <c r="OSI54" s="79"/>
      <c r="OSJ54" s="41"/>
      <c r="OSK54" s="80"/>
      <c r="OSL54" s="75"/>
      <c r="OSM54" s="75"/>
      <c r="OSN54" s="75"/>
      <c r="OSO54" s="75"/>
      <c r="OSP54" s="75"/>
      <c r="OSQ54" s="75"/>
      <c r="OSR54" s="75"/>
      <c r="OSS54" s="75"/>
      <c r="OST54" s="75"/>
      <c r="OSU54" s="75"/>
      <c r="OSV54" s="75"/>
      <c r="OSW54" s="75"/>
      <c r="OSX54" s="79"/>
      <c r="OSY54" s="41"/>
      <c r="OSZ54" s="80"/>
      <c r="OTA54" s="75"/>
      <c r="OTB54" s="75"/>
      <c r="OTC54" s="75"/>
      <c r="OTD54" s="75"/>
      <c r="OTE54" s="75"/>
      <c r="OTF54" s="75"/>
      <c r="OTG54" s="75"/>
      <c r="OTH54" s="75"/>
      <c r="OTI54" s="75"/>
      <c r="OTJ54" s="75"/>
      <c r="OTK54" s="75"/>
      <c r="OTL54" s="75"/>
      <c r="OTM54" s="79"/>
      <c r="OTN54" s="41"/>
      <c r="OTO54" s="80"/>
      <c r="OTP54" s="75"/>
      <c r="OTQ54" s="75"/>
      <c r="OTR54" s="75"/>
      <c r="OTS54" s="75"/>
      <c r="OTT54" s="75"/>
      <c r="OTU54" s="75"/>
      <c r="OTV54" s="75"/>
      <c r="OTW54" s="75"/>
      <c r="OTX54" s="75"/>
      <c r="OTY54" s="75"/>
      <c r="OTZ54" s="75"/>
      <c r="OUA54" s="75"/>
      <c r="OUB54" s="79"/>
      <c r="OUC54" s="41"/>
      <c r="OUD54" s="80"/>
      <c r="OUE54" s="75"/>
      <c r="OUF54" s="75"/>
      <c r="OUG54" s="75"/>
      <c r="OUH54" s="75"/>
      <c r="OUI54" s="75"/>
      <c r="OUJ54" s="75"/>
      <c r="OUK54" s="75"/>
      <c r="OUL54" s="75"/>
      <c r="OUM54" s="75"/>
      <c r="OUN54" s="75"/>
      <c r="OUO54" s="75"/>
      <c r="OUP54" s="75"/>
      <c r="OUQ54" s="79"/>
      <c r="OUR54" s="41"/>
      <c r="OUS54" s="80"/>
      <c r="OUT54" s="75"/>
      <c r="OUU54" s="75"/>
      <c r="OUV54" s="75"/>
      <c r="OUW54" s="75"/>
      <c r="OUX54" s="75"/>
      <c r="OUY54" s="75"/>
      <c r="OUZ54" s="75"/>
      <c r="OVA54" s="75"/>
      <c r="OVB54" s="75"/>
      <c r="OVC54" s="75"/>
      <c r="OVD54" s="75"/>
      <c r="OVE54" s="75"/>
      <c r="OVF54" s="79"/>
      <c r="OVG54" s="41"/>
      <c r="OVH54" s="80"/>
      <c r="OVI54" s="75"/>
      <c r="OVJ54" s="75"/>
      <c r="OVK54" s="75"/>
      <c r="OVL54" s="75"/>
      <c r="OVM54" s="75"/>
      <c r="OVN54" s="75"/>
      <c r="OVO54" s="75"/>
      <c r="OVP54" s="75"/>
      <c r="OVQ54" s="75"/>
      <c r="OVR54" s="75"/>
      <c r="OVS54" s="75"/>
      <c r="OVT54" s="75"/>
      <c r="OVU54" s="79"/>
      <c r="OVV54" s="41"/>
      <c r="OVW54" s="80"/>
      <c r="OVX54" s="75"/>
      <c r="OVY54" s="75"/>
      <c r="OVZ54" s="75"/>
      <c r="OWA54" s="75"/>
      <c r="OWB54" s="75"/>
      <c r="OWC54" s="75"/>
      <c r="OWD54" s="75"/>
      <c r="OWE54" s="75"/>
      <c r="OWF54" s="75"/>
      <c r="OWG54" s="75"/>
      <c r="OWH54" s="75"/>
      <c r="OWI54" s="75"/>
      <c r="OWJ54" s="79"/>
      <c r="OWK54" s="41"/>
      <c r="OWL54" s="80"/>
      <c r="OWM54" s="75"/>
      <c r="OWN54" s="75"/>
      <c r="OWO54" s="75"/>
      <c r="OWP54" s="75"/>
      <c r="OWQ54" s="75"/>
      <c r="OWR54" s="75"/>
      <c r="OWS54" s="75"/>
      <c r="OWT54" s="75"/>
      <c r="OWU54" s="75"/>
      <c r="OWV54" s="75"/>
      <c r="OWW54" s="75"/>
      <c r="OWX54" s="75"/>
      <c r="OWY54" s="79"/>
      <c r="OWZ54" s="41"/>
      <c r="OXA54" s="80"/>
      <c r="OXB54" s="75"/>
      <c r="OXC54" s="75"/>
      <c r="OXD54" s="75"/>
      <c r="OXE54" s="75"/>
      <c r="OXF54" s="75"/>
      <c r="OXG54" s="75"/>
      <c r="OXH54" s="75"/>
      <c r="OXI54" s="75"/>
      <c r="OXJ54" s="75"/>
      <c r="OXK54" s="75"/>
      <c r="OXL54" s="75"/>
      <c r="OXM54" s="75"/>
      <c r="OXN54" s="79"/>
      <c r="OXO54" s="41"/>
      <c r="OXP54" s="80"/>
      <c r="OXQ54" s="75"/>
      <c r="OXR54" s="75"/>
      <c r="OXS54" s="75"/>
      <c r="OXT54" s="75"/>
      <c r="OXU54" s="75"/>
      <c r="OXV54" s="75"/>
      <c r="OXW54" s="75"/>
      <c r="OXX54" s="75"/>
      <c r="OXY54" s="75"/>
      <c r="OXZ54" s="75"/>
      <c r="OYA54" s="75"/>
      <c r="OYB54" s="75"/>
      <c r="OYC54" s="79"/>
      <c r="OYD54" s="41"/>
      <c r="OYE54" s="80"/>
      <c r="OYF54" s="75"/>
      <c r="OYG54" s="75"/>
      <c r="OYH54" s="75"/>
      <c r="OYI54" s="75"/>
      <c r="OYJ54" s="75"/>
      <c r="OYK54" s="75"/>
      <c r="OYL54" s="75"/>
      <c r="OYM54" s="75"/>
      <c r="OYN54" s="75"/>
      <c r="OYO54" s="75"/>
      <c r="OYP54" s="75"/>
      <c r="OYQ54" s="75"/>
      <c r="OYR54" s="79"/>
      <c r="OYS54" s="41"/>
      <c r="OYT54" s="80"/>
      <c r="OYU54" s="75"/>
      <c r="OYV54" s="75"/>
      <c r="OYW54" s="75"/>
      <c r="OYX54" s="75"/>
      <c r="OYY54" s="75"/>
      <c r="OYZ54" s="75"/>
      <c r="OZA54" s="75"/>
      <c r="OZB54" s="75"/>
      <c r="OZC54" s="75"/>
      <c r="OZD54" s="75"/>
      <c r="OZE54" s="75"/>
      <c r="OZF54" s="75"/>
      <c r="OZG54" s="79"/>
      <c r="OZH54" s="41"/>
      <c r="OZI54" s="80"/>
      <c r="OZJ54" s="75"/>
      <c r="OZK54" s="75"/>
      <c r="OZL54" s="75"/>
      <c r="OZM54" s="75"/>
      <c r="OZN54" s="75"/>
      <c r="OZO54" s="75"/>
      <c r="OZP54" s="75"/>
      <c r="OZQ54" s="75"/>
      <c r="OZR54" s="75"/>
      <c r="OZS54" s="75"/>
      <c r="OZT54" s="75"/>
      <c r="OZU54" s="75"/>
      <c r="OZV54" s="79"/>
      <c r="OZW54" s="41"/>
      <c r="OZX54" s="80"/>
      <c r="OZY54" s="75"/>
      <c r="OZZ54" s="75"/>
      <c r="PAA54" s="75"/>
      <c r="PAB54" s="75"/>
      <c r="PAC54" s="75"/>
      <c r="PAD54" s="75"/>
      <c r="PAE54" s="75"/>
      <c r="PAF54" s="75"/>
      <c r="PAG54" s="75"/>
      <c r="PAH54" s="75"/>
      <c r="PAI54" s="75"/>
      <c r="PAJ54" s="75"/>
      <c r="PAK54" s="79"/>
      <c r="PAL54" s="41"/>
      <c r="PAM54" s="80"/>
      <c r="PAN54" s="75"/>
      <c r="PAO54" s="75"/>
      <c r="PAP54" s="75"/>
      <c r="PAQ54" s="75"/>
      <c r="PAR54" s="75"/>
      <c r="PAS54" s="75"/>
      <c r="PAT54" s="75"/>
      <c r="PAU54" s="75"/>
      <c r="PAV54" s="75"/>
      <c r="PAW54" s="75"/>
      <c r="PAX54" s="75"/>
      <c r="PAY54" s="75"/>
      <c r="PAZ54" s="79"/>
      <c r="PBA54" s="41"/>
      <c r="PBB54" s="80"/>
      <c r="PBC54" s="75"/>
      <c r="PBD54" s="75"/>
      <c r="PBE54" s="75"/>
      <c r="PBF54" s="75"/>
      <c r="PBG54" s="75"/>
      <c r="PBH54" s="75"/>
      <c r="PBI54" s="75"/>
      <c r="PBJ54" s="75"/>
      <c r="PBK54" s="75"/>
      <c r="PBL54" s="75"/>
      <c r="PBM54" s="75"/>
      <c r="PBN54" s="75"/>
      <c r="PBO54" s="79"/>
      <c r="PBP54" s="41"/>
      <c r="PBQ54" s="80"/>
      <c r="PBR54" s="75"/>
      <c r="PBS54" s="75"/>
      <c r="PBT54" s="75"/>
      <c r="PBU54" s="75"/>
      <c r="PBV54" s="75"/>
      <c r="PBW54" s="75"/>
      <c r="PBX54" s="75"/>
      <c r="PBY54" s="75"/>
      <c r="PBZ54" s="75"/>
      <c r="PCA54" s="75"/>
      <c r="PCB54" s="75"/>
      <c r="PCC54" s="75"/>
      <c r="PCD54" s="79"/>
      <c r="PCE54" s="41"/>
      <c r="PCF54" s="80"/>
      <c r="PCG54" s="75"/>
      <c r="PCH54" s="75"/>
      <c r="PCI54" s="75"/>
      <c r="PCJ54" s="75"/>
      <c r="PCK54" s="75"/>
      <c r="PCL54" s="75"/>
      <c r="PCM54" s="75"/>
      <c r="PCN54" s="75"/>
      <c r="PCO54" s="75"/>
      <c r="PCP54" s="75"/>
      <c r="PCQ54" s="75"/>
      <c r="PCR54" s="75"/>
      <c r="PCS54" s="79"/>
      <c r="PCT54" s="41"/>
      <c r="PCU54" s="80"/>
      <c r="PCV54" s="75"/>
      <c r="PCW54" s="75"/>
      <c r="PCX54" s="75"/>
      <c r="PCY54" s="75"/>
      <c r="PCZ54" s="75"/>
      <c r="PDA54" s="75"/>
      <c r="PDB54" s="75"/>
      <c r="PDC54" s="75"/>
      <c r="PDD54" s="75"/>
      <c r="PDE54" s="75"/>
      <c r="PDF54" s="75"/>
      <c r="PDG54" s="75"/>
      <c r="PDH54" s="79"/>
      <c r="PDI54" s="41"/>
      <c r="PDJ54" s="80"/>
      <c r="PDK54" s="75"/>
      <c r="PDL54" s="75"/>
      <c r="PDM54" s="75"/>
      <c r="PDN54" s="75"/>
      <c r="PDO54" s="75"/>
      <c r="PDP54" s="75"/>
      <c r="PDQ54" s="75"/>
      <c r="PDR54" s="75"/>
      <c r="PDS54" s="75"/>
      <c r="PDT54" s="75"/>
      <c r="PDU54" s="75"/>
      <c r="PDV54" s="75"/>
      <c r="PDW54" s="79"/>
      <c r="PDX54" s="41"/>
      <c r="PDY54" s="80"/>
      <c r="PDZ54" s="75"/>
      <c r="PEA54" s="75"/>
      <c r="PEB54" s="75"/>
      <c r="PEC54" s="75"/>
      <c r="PED54" s="75"/>
      <c r="PEE54" s="75"/>
      <c r="PEF54" s="75"/>
      <c r="PEG54" s="75"/>
      <c r="PEH54" s="75"/>
      <c r="PEI54" s="75"/>
      <c r="PEJ54" s="75"/>
      <c r="PEK54" s="75"/>
      <c r="PEL54" s="79"/>
      <c r="PEM54" s="41"/>
      <c r="PEN54" s="80"/>
      <c r="PEO54" s="75"/>
      <c r="PEP54" s="75"/>
      <c r="PEQ54" s="75"/>
      <c r="PER54" s="75"/>
      <c r="PES54" s="75"/>
      <c r="PET54" s="75"/>
      <c r="PEU54" s="75"/>
      <c r="PEV54" s="75"/>
      <c r="PEW54" s="75"/>
      <c r="PEX54" s="75"/>
      <c r="PEY54" s="75"/>
      <c r="PEZ54" s="75"/>
      <c r="PFA54" s="79"/>
      <c r="PFB54" s="41"/>
      <c r="PFC54" s="80"/>
      <c r="PFD54" s="75"/>
      <c r="PFE54" s="75"/>
      <c r="PFF54" s="75"/>
      <c r="PFG54" s="75"/>
      <c r="PFH54" s="75"/>
      <c r="PFI54" s="75"/>
      <c r="PFJ54" s="75"/>
      <c r="PFK54" s="75"/>
      <c r="PFL54" s="75"/>
      <c r="PFM54" s="75"/>
      <c r="PFN54" s="75"/>
      <c r="PFO54" s="75"/>
      <c r="PFP54" s="79"/>
      <c r="PFQ54" s="41"/>
      <c r="PFR54" s="80"/>
      <c r="PFS54" s="75"/>
      <c r="PFT54" s="75"/>
      <c r="PFU54" s="75"/>
      <c r="PFV54" s="75"/>
      <c r="PFW54" s="75"/>
      <c r="PFX54" s="75"/>
      <c r="PFY54" s="75"/>
      <c r="PFZ54" s="75"/>
      <c r="PGA54" s="75"/>
      <c r="PGB54" s="75"/>
      <c r="PGC54" s="75"/>
      <c r="PGD54" s="75"/>
      <c r="PGE54" s="79"/>
      <c r="PGF54" s="41"/>
      <c r="PGG54" s="80"/>
      <c r="PGH54" s="75"/>
      <c r="PGI54" s="75"/>
      <c r="PGJ54" s="75"/>
      <c r="PGK54" s="75"/>
      <c r="PGL54" s="75"/>
      <c r="PGM54" s="75"/>
      <c r="PGN54" s="75"/>
      <c r="PGO54" s="75"/>
      <c r="PGP54" s="75"/>
      <c r="PGQ54" s="75"/>
      <c r="PGR54" s="75"/>
      <c r="PGS54" s="75"/>
      <c r="PGT54" s="79"/>
      <c r="PGU54" s="41"/>
      <c r="PGV54" s="80"/>
      <c r="PGW54" s="75"/>
      <c r="PGX54" s="75"/>
      <c r="PGY54" s="75"/>
      <c r="PGZ54" s="75"/>
      <c r="PHA54" s="75"/>
      <c r="PHB54" s="75"/>
      <c r="PHC54" s="75"/>
      <c r="PHD54" s="75"/>
      <c r="PHE54" s="75"/>
      <c r="PHF54" s="75"/>
      <c r="PHG54" s="75"/>
      <c r="PHH54" s="75"/>
      <c r="PHI54" s="79"/>
      <c r="PHJ54" s="41"/>
      <c r="PHK54" s="80"/>
      <c r="PHL54" s="75"/>
      <c r="PHM54" s="75"/>
      <c r="PHN54" s="75"/>
      <c r="PHO54" s="75"/>
      <c r="PHP54" s="75"/>
      <c r="PHQ54" s="75"/>
      <c r="PHR54" s="75"/>
      <c r="PHS54" s="75"/>
      <c r="PHT54" s="75"/>
      <c r="PHU54" s="75"/>
      <c r="PHV54" s="75"/>
      <c r="PHW54" s="75"/>
      <c r="PHX54" s="79"/>
      <c r="PHY54" s="41"/>
      <c r="PHZ54" s="80"/>
      <c r="PIA54" s="75"/>
      <c r="PIB54" s="75"/>
      <c r="PIC54" s="75"/>
      <c r="PID54" s="75"/>
      <c r="PIE54" s="75"/>
      <c r="PIF54" s="75"/>
      <c r="PIG54" s="75"/>
      <c r="PIH54" s="75"/>
      <c r="PII54" s="75"/>
      <c r="PIJ54" s="75"/>
      <c r="PIK54" s="75"/>
      <c r="PIL54" s="75"/>
      <c r="PIM54" s="79"/>
      <c r="PIN54" s="41"/>
      <c r="PIO54" s="80"/>
      <c r="PIP54" s="75"/>
      <c r="PIQ54" s="75"/>
      <c r="PIR54" s="75"/>
      <c r="PIS54" s="75"/>
      <c r="PIT54" s="75"/>
      <c r="PIU54" s="75"/>
      <c r="PIV54" s="75"/>
      <c r="PIW54" s="75"/>
      <c r="PIX54" s="75"/>
      <c r="PIY54" s="75"/>
      <c r="PIZ54" s="75"/>
      <c r="PJA54" s="75"/>
      <c r="PJB54" s="79"/>
      <c r="PJC54" s="41"/>
      <c r="PJD54" s="80"/>
      <c r="PJE54" s="75"/>
      <c r="PJF54" s="75"/>
      <c r="PJG54" s="75"/>
      <c r="PJH54" s="75"/>
      <c r="PJI54" s="75"/>
      <c r="PJJ54" s="75"/>
      <c r="PJK54" s="75"/>
      <c r="PJL54" s="75"/>
      <c r="PJM54" s="75"/>
      <c r="PJN54" s="75"/>
      <c r="PJO54" s="75"/>
      <c r="PJP54" s="75"/>
      <c r="PJQ54" s="79"/>
      <c r="PJR54" s="41"/>
      <c r="PJS54" s="80"/>
      <c r="PJT54" s="75"/>
      <c r="PJU54" s="75"/>
      <c r="PJV54" s="75"/>
      <c r="PJW54" s="75"/>
      <c r="PJX54" s="75"/>
      <c r="PJY54" s="75"/>
      <c r="PJZ54" s="75"/>
      <c r="PKA54" s="75"/>
      <c r="PKB54" s="75"/>
      <c r="PKC54" s="75"/>
      <c r="PKD54" s="75"/>
      <c r="PKE54" s="75"/>
      <c r="PKF54" s="79"/>
      <c r="PKG54" s="41"/>
      <c r="PKH54" s="80"/>
      <c r="PKI54" s="75"/>
      <c r="PKJ54" s="75"/>
      <c r="PKK54" s="75"/>
      <c r="PKL54" s="75"/>
      <c r="PKM54" s="75"/>
      <c r="PKN54" s="75"/>
      <c r="PKO54" s="75"/>
      <c r="PKP54" s="75"/>
      <c r="PKQ54" s="75"/>
      <c r="PKR54" s="75"/>
      <c r="PKS54" s="75"/>
      <c r="PKT54" s="75"/>
      <c r="PKU54" s="79"/>
      <c r="PKV54" s="41"/>
      <c r="PKW54" s="80"/>
      <c r="PKX54" s="75"/>
      <c r="PKY54" s="75"/>
      <c r="PKZ54" s="75"/>
      <c r="PLA54" s="75"/>
      <c r="PLB54" s="75"/>
      <c r="PLC54" s="75"/>
      <c r="PLD54" s="75"/>
      <c r="PLE54" s="75"/>
      <c r="PLF54" s="75"/>
      <c r="PLG54" s="75"/>
      <c r="PLH54" s="75"/>
      <c r="PLI54" s="75"/>
      <c r="PLJ54" s="79"/>
      <c r="PLK54" s="41"/>
      <c r="PLL54" s="80"/>
      <c r="PLM54" s="75"/>
      <c r="PLN54" s="75"/>
      <c r="PLO54" s="75"/>
      <c r="PLP54" s="75"/>
      <c r="PLQ54" s="75"/>
      <c r="PLR54" s="75"/>
      <c r="PLS54" s="75"/>
      <c r="PLT54" s="75"/>
      <c r="PLU54" s="75"/>
      <c r="PLV54" s="75"/>
      <c r="PLW54" s="75"/>
      <c r="PLX54" s="75"/>
      <c r="PLY54" s="79"/>
      <c r="PLZ54" s="41"/>
      <c r="PMA54" s="80"/>
      <c r="PMB54" s="75"/>
      <c r="PMC54" s="75"/>
      <c r="PMD54" s="75"/>
      <c r="PME54" s="75"/>
      <c r="PMF54" s="75"/>
      <c r="PMG54" s="75"/>
      <c r="PMH54" s="75"/>
      <c r="PMI54" s="75"/>
      <c r="PMJ54" s="75"/>
      <c r="PMK54" s="75"/>
      <c r="PML54" s="75"/>
      <c r="PMM54" s="75"/>
      <c r="PMN54" s="79"/>
      <c r="PMO54" s="41"/>
      <c r="PMP54" s="80"/>
      <c r="PMQ54" s="75"/>
      <c r="PMR54" s="75"/>
      <c r="PMS54" s="75"/>
      <c r="PMT54" s="75"/>
      <c r="PMU54" s="75"/>
      <c r="PMV54" s="75"/>
      <c r="PMW54" s="75"/>
      <c r="PMX54" s="75"/>
      <c r="PMY54" s="75"/>
      <c r="PMZ54" s="75"/>
      <c r="PNA54" s="75"/>
      <c r="PNB54" s="75"/>
      <c r="PNC54" s="79"/>
      <c r="PND54" s="41"/>
      <c r="PNE54" s="80"/>
      <c r="PNF54" s="75"/>
      <c r="PNG54" s="75"/>
      <c r="PNH54" s="75"/>
      <c r="PNI54" s="75"/>
      <c r="PNJ54" s="75"/>
      <c r="PNK54" s="75"/>
      <c r="PNL54" s="75"/>
      <c r="PNM54" s="75"/>
      <c r="PNN54" s="75"/>
      <c r="PNO54" s="75"/>
      <c r="PNP54" s="75"/>
      <c r="PNQ54" s="75"/>
      <c r="PNR54" s="79"/>
      <c r="PNS54" s="41"/>
      <c r="PNT54" s="80"/>
      <c r="PNU54" s="75"/>
      <c r="PNV54" s="75"/>
      <c r="PNW54" s="75"/>
      <c r="PNX54" s="75"/>
      <c r="PNY54" s="75"/>
      <c r="PNZ54" s="75"/>
      <c r="POA54" s="75"/>
      <c r="POB54" s="75"/>
      <c r="POC54" s="75"/>
      <c r="POD54" s="75"/>
      <c r="POE54" s="75"/>
      <c r="POF54" s="75"/>
      <c r="POG54" s="79"/>
      <c r="POH54" s="41"/>
      <c r="POI54" s="80"/>
      <c r="POJ54" s="75"/>
      <c r="POK54" s="75"/>
      <c r="POL54" s="75"/>
      <c r="POM54" s="75"/>
      <c r="PON54" s="75"/>
      <c r="POO54" s="75"/>
      <c r="POP54" s="75"/>
      <c r="POQ54" s="75"/>
      <c r="POR54" s="75"/>
      <c r="POS54" s="75"/>
      <c r="POT54" s="75"/>
      <c r="POU54" s="75"/>
      <c r="POV54" s="79"/>
      <c r="POW54" s="41"/>
      <c r="POX54" s="80"/>
      <c r="POY54" s="75"/>
      <c r="POZ54" s="75"/>
      <c r="PPA54" s="75"/>
      <c r="PPB54" s="75"/>
      <c r="PPC54" s="75"/>
      <c r="PPD54" s="75"/>
      <c r="PPE54" s="75"/>
      <c r="PPF54" s="75"/>
      <c r="PPG54" s="75"/>
      <c r="PPH54" s="75"/>
      <c r="PPI54" s="75"/>
      <c r="PPJ54" s="75"/>
      <c r="PPK54" s="79"/>
      <c r="PPL54" s="41"/>
      <c r="PPM54" s="80"/>
      <c r="PPN54" s="75"/>
      <c r="PPO54" s="75"/>
      <c r="PPP54" s="75"/>
      <c r="PPQ54" s="75"/>
      <c r="PPR54" s="75"/>
      <c r="PPS54" s="75"/>
      <c r="PPT54" s="75"/>
      <c r="PPU54" s="75"/>
      <c r="PPV54" s="75"/>
      <c r="PPW54" s="75"/>
      <c r="PPX54" s="75"/>
      <c r="PPY54" s="75"/>
      <c r="PPZ54" s="79"/>
      <c r="PQA54" s="41"/>
      <c r="PQB54" s="80"/>
      <c r="PQC54" s="75"/>
      <c r="PQD54" s="75"/>
      <c r="PQE54" s="75"/>
      <c r="PQF54" s="75"/>
      <c r="PQG54" s="75"/>
      <c r="PQH54" s="75"/>
      <c r="PQI54" s="75"/>
      <c r="PQJ54" s="75"/>
      <c r="PQK54" s="75"/>
      <c r="PQL54" s="75"/>
      <c r="PQM54" s="75"/>
      <c r="PQN54" s="75"/>
      <c r="PQO54" s="79"/>
      <c r="PQP54" s="41"/>
      <c r="PQQ54" s="80"/>
      <c r="PQR54" s="75"/>
      <c r="PQS54" s="75"/>
      <c r="PQT54" s="75"/>
      <c r="PQU54" s="75"/>
      <c r="PQV54" s="75"/>
      <c r="PQW54" s="75"/>
      <c r="PQX54" s="75"/>
      <c r="PQY54" s="75"/>
      <c r="PQZ54" s="75"/>
      <c r="PRA54" s="75"/>
      <c r="PRB54" s="75"/>
      <c r="PRC54" s="75"/>
      <c r="PRD54" s="79"/>
      <c r="PRE54" s="41"/>
      <c r="PRF54" s="80"/>
      <c r="PRG54" s="75"/>
      <c r="PRH54" s="75"/>
      <c r="PRI54" s="75"/>
      <c r="PRJ54" s="75"/>
      <c r="PRK54" s="75"/>
      <c r="PRL54" s="75"/>
      <c r="PRM54" s="75"/>
      <c r="PRN54" s="75"/>
      <c r="PRO54" s="75"/>
      <c r="PRP54" s="75"/>
      <c r="PRQ54" s="75"/>
      <c r="PRR54" s="75"/>
      <c r="PRS54" s="79"/>
      <c r="PRT54" s="41"/>
      <c r="PRU54" s="80"/>
      <c r="PRV54" s="75"/>
      <c r="PRW54" s="75"/>
      <c r="PRX54" s="75"/>
      <c r="PRY54" s="75"/>
      <c r="PRZ54" s="75"/>
      <c r="PSA54" s="75"/>
      <c r="PSB54" s="75"/>
      <c r="PSC54" s="75"/>
      <c r="PSD54" s="75"/>
      <c r="PSE54" s="75"/>
      <c r="PSF54" s="75"/>
      <c r="PSG54" s="75"/>
      <c r="PSH54" s="79"/>
      <c r="PSI54" s="41"/>
      <c r="PSJ54" s="80"/>
      <c r="PSK54" s="75"/>
      <c r="PSL54" s="75"/>
      <c r="PSM54" s="75"/>
      <c r="PSN54" s="75"/>
      <c r="PSO54" s="75"/>
      <c r="PSP54" s="75"/>
      <c r="PSQ54" s="75"/>
      <c r="PSR54" s="75"/>
      <c r="PSS54" s="75"/>
      <c r="PST54" s="75"/>
      <c r="PSU54" s="75"/>
      <c r="PSV54" s="75"/>
      <c r="PSW54" s="79"/>
      <c r="PSX54" s="41"/>
      <c r="PSY54" s="80"/>
      <c r="PSZ54" s="75"/>
      <c r="PTA54" s="75"/>
      <c r="PTB54" s="75"/>
      <c r="PTC54" s="75"/>
      <c r="PTD54" s="75"/>
      <c r="PTE54" s="75"/>
      <c r="PTF54" s="75"/>
      <c r="PTG54" s="75"/>
      <c r="PTH54" s="75"/>
      <c r="PTI54" s="75"/>
      <c r="PTJ54" s="75"/>
      <c r="PTK54" s="75"/>
      <c r="PTL54" s="79"/>
      <c r="PTM54" s="41"/>
      <c r="PTN54" s="80"/>
      <c r="PTO54" s="75"/>
      <c r="PTP54" s="75"/>
      <c r="PTQ54" s="75"/>
      <c r="PTR54" s="75"/>
      <c r="PTS54" s="75"/>
      <c r="PTT54" s="75"/>
      <c r="PTU54" s="75"/>
      <c r="PTV54" s="75"/>
      <c r="PTW54" s="75"/>
      <c r="PTX54" s="75"/>
      <c r="PTY54" s="75"/>
      <c r="PTZ54" s="75"/>
      <c r="PUA54" s="79"/>
      <c r="PUB54" s="41"/>
      <c r="PUC54" s="80"/>
      <c r="PUD54" s="75"/>
      <c r="PUE54" s="75"/>
      <c r="PUF54" s="75"/>
      <c r="PUG54" s="75"/>
      <c r="PUH54" s="75"/>
      <c r="PUI54" s="75"/>
      <c r="PUJ54" s="75"/>
      <c r="PUK54" s="75"/>
      <c r="PUL54" s="75"/>
      <c r="PUM54" s="75"/>
      <c r="PUN54" s="75"/>
      <c r="PUO54" s="75"/>
      <c r="PUP54" s="79"/>
      <c r="PUQ54" s="41"/>
      <c r="PUR54" s="80"/>
      <c r="PUS54" s="75"/>
      <c r="PUT54" s="75"/>
      <c r="PUU54" s="75"/>
      <c r="PUV54" s="75"/>
      <c r="PUW54" s="75"/>
      <c r="PUX54" s="75"/>
      <c r="PUY54" s="75"/>
      <c r="PUZ54" s="75"/>
      <c r="PVA54" s="75"/>
      <c r="PVB54" s="75"/>
      <c r="PVC54" s="75"/>
      <c r="PVD54" s="75"/>
      <c r="PVE54" s="79"/>
      <c r="PVF54" s="41"/>
      <c r="PVG54" s="80"/>
      <c r="PVH54" s="75"/>
      <c r="PVI54" s="75"/>
      <c r="PVJ54" s="75"/>
      <c r="PVK54" s="75"/>
      <c r="PVL54" s="75"/>
      <c r="PVM54" s="75"/>
      <c r="PVN54" s="75"/>
      <c r="PVO54" s="75"/>
      <c r="PVP54" s="75"/>
      <c r="PVQ54" s="75"/>
      <c r="PVR54" s="75"/>
      <c r="PVS54" s="75"/>
      <c r="PVT54" s="79"/>
      <c r="PVU54" s="41"/>
      <c r="PVV54" s="80"/>
      <c r="PVW54" s="75"/>
      <c r="PVX54" s="75"/>
      <c r="PVY54" s="75"/>
      <c r="PVZ54" s="75"/>
      <c r="PWA54" s="75"/>
      <c r="PWB54" s="75"/>
      <c r="PWC54" s="75"/>
      <c r="PWD54" s="75"/>
      <c r="PWE54" s="75"/>
      <c r="PWF54" s="75"/>
      <c r="PWG54" s="75"/>
      <c r="PWH54" s="75"/>
      <c r="PWI54" s="79"/>
      <c r="PWJ54" s="41"/>
      <c r="PWK54" s="80"/>
      <c r="PWL54" s="75"/>
      <c r="PWM54" s="75"/>
      <c r="PWN54" s="75"/>
      <c r="PWO54" s="75"/>
      <c r="PWP54" s="75"/>
      <c r="PWQ54" s="75"/>
      <c r="PWR54" s="75"/>
      <c r="PWS54" s="75"/>
      <c r="PWT54" s="75"/>
      <c r="PWU54" s="75"/>
      <c r="PWV54" s="75"/>
      <c r="PWW54" s="75"/>
      <c r="PWX54" s="79"/>
      <c r="PWY54" s="41"/>
      <c r="PWZ54" s="80"/>
      <c r="PXA54" s="75"/>
      <c r="PXB54" s="75"/>
      <c r="PXC54" s="75"/>
      <c r="PXD54" s="75"/>
      <c r="PXE54" s="75"/>
      <c r="PXF54" s="75"/>
      <c r="PXG54" s="75"/>
      <c r="PXH54" s="75"/>
      <c r="PXI54" s="75"/>
      <c r="PXJ54" s="75"/>
      <c r="PXK54" s="75"/>
      <c r="PXL54" s="75"/>
      <c r="PXM54" s="79"/>
      <c r="PXN54" s="41"/>
      <c r="PXO54" s="80"/>
      <c r="PXP54" s="75"/>
      <c r="PXQ54" s="75"/>
      <c r="PXR54" s="75"/>
      <c r="PXS54" s="75"/>
      <c r="PXT54" s="75"/>
      <c r="PXU54" s="75"/>
      <c r="PXV54" s="75"/>
      <c r="PXW54" s="75"/>
      <c r="PXX54" s="75"/>
      <c r="PXY54" s="75"/>
      <c r="PXZ54" s="75"/>
      <c r="PYA54" s="75"/>
      <c r="PYB54" s="79"/>
      <c r="PYC54" s="41"/>
      <c r="PYD54" s="80"/>
      <c r="PYE54" s="75"/>
      <c r="PYF54" s="75"/>
      <c r="PYG54" s="75"/>
      <c r="PYH54" s="75"/>
      <c r="PYI54" s="75"/>
      <c r="PYJ54" s="75"/>
      <c r="PYK54" s="75"/>
      <c r="PYL54" s="75"/>
      <c r="PYM54" s="75"/>
      <c r="PYN54" s="75"/>
      <c r="PYO54" s="75"/>
      <c r="PYP54" s="75"/>
      <c r="PYQ54" s="79"/>
      <c r="PYR54" s="41"/>
      <c r="PYS54" s="80"/>
      <c r="PYT54" s="75"/>
      <c r="PYU54" s="75"/>
      <c r="PYV54" s="75"/>
      <c r="PYW54" s="75"/>
      <c r="PYX54" s="75"/>
      <c r="PYY54" s="75"/>
      <c r="PYZ54" s="75"/>
      <c r="PZA54" s="75"/>
      <c r="PZB54" s="75"/>
      <c r="PZC54" s="75"/>
      <c r="PZD54" s="75"/>
      <c r="PZE54" s="75"/>
      <c r="PZF54" s="79"/>
      <c r="PZG54" s="41"/>
      <c r="PZH54" s="80"/>
      <c r="PZI54" s="75"/>
      <c r="PZJ54" s="75"/>
      <c r="PZK54" s="75"/>
      <c r="PZL54" s="75"/>
      <c r="PZM54" s="75"/>
      <c r="PZN54" s="75"/>
      <c r="PZO54" s="75"/>
      <c r="PZP54" s="75"/>
      <c r="PZQ54" s="75"/>
      <c r="PZR54" s="75"/>
      <c r="PZS54" s="75"/>
      <c r="PZT54" s="75"/>
      <c r="PZU54" s="79"/>
      <c r="PZV54" s="41"/>
      <c r="PZW54" s="80"/>
      <c r="PZX54" s="75"/>
      <c r="PZY54" s="75"/>
      <c r="PZZ54" s="75"/>
      <c r="QAA54" s="75"/>
      <c r="QAB54" s="75"/>
      <c r="QAC54" s="75"/>
      <c r="QAD54" s="75"/>
      <c r="QAE54" s="75"/>
      <c r="QAF54" s="75"/>
      <c r="QAG54" s="75"/>
      <c r="QAH54" s="75"/>
      <c r="QAI54" s="75"/>
      <c r="QAJ54" s="79"/>
      <c r="QAK54" s="41"/>
      <c r="QAL54" s="80"/>
      <c r="QAM54" s="75"/>
      <c r="QAN54" s="75"/>
      <c r="QAO54" s="75"/>
      <c r="QAP54" s="75"/>
      <c r="QAQ54" s="75"/>
      <c r="QAR54" s="75"/>
      <c r="QAS54" s="75"/>
      <c r="QAT54" s="75"/>
      <c r="QAU54" s="75"/>
      <c r="QAV54" s="75"/>
      <c r="QAW54" s="75"/>
      <c r="QAX54" s="75"/>
      <c r="QAY54" s="79"/>
      <c r="QAZ54" s="41"/>
      <c r="QBA54" s="80"/>
      <c r="QBB54" s="75"/>
      <c r="QBC54" s="75"/>
      <c r="QBD54" s="75"/>
      <c r="QBE54" s="75"/>
      <c r="QBF54" s="75"/>
      <c r="QBG54" s="75"/>
      <c r="QBH54" s="75"/>
      <c r="QBI54" s="75"/>
      <c r="QBJ54" s="75"/>
      <c r="QBK54" s="75"/>
      <c r="QBL54" s="75"/>
      <c r="QBM54" s="75"/>
      <c r="QBN54" s="79"/>
      <c r="QBO54" s="41"/>
      <c r="QBP54" s="80"/>
      <c r="QBQ54" s="75"/>
      <c r="QBR54" s="75"/>
      <c r="QBS54" s="75"/>
      <c r="QBT54" s="75"/>
      <c r="QBU54" s="75"/>
      <c r="QBV54" s="75"/>
      <c r="QBW54" s="75"/>
      <c r="QBX54" s="75"/>
      <c r="QBY54" s="75"/>
      <c r="QBZ54" s="75"/>
      <c r="QCA54" s="75"/>
      <c r="QCB54" s="75"/>
      <c r="QCC54" s="79"/>
      <c r="QCD54" s="41"/>
      <c r="QCE54" s="80"/>
      <c r="QCF54" s="75"/>
      <c r="QCG54" s="75"/>
      <c r="QCH54" s="75"/>
      <c r="QCI54" s="75"/>
      <c r="QCJ54" s="75"/>
      <c r="QCK54" s="75"/>
      <c r="QCL54" s="75"/>
      <c r="QCM54" s="75"/>
      <c r="QCN54" s="75"/>
      <c r="QCO54" s="75"/>
      <c r="QCP54" s="75"/>
      <c r="QCQ54" s="75"/>
      <c r="QCR54" s="79"/>
      <c r="QCS54" s="41"/>
      <c r="QCT54" s="80"/>
      <c r="QCU54" s="75"/>
      <c r="QCV54" s="75"/>
      <c r="QCW54" s="75"/>
      <c r="QCX54" s="75"/>
      <c r="QCY54" s="75"/>
      <c r="QCZ54" s="75"/>
      <c r="QDA54" s="75"/>
      <c r="QDB54" s="75"/>
      <c r="QDC54" s="75"/>
      <c r="QDD54" s="75"/>
      <c r="QDE54" s="75"/>
      <c r="QDF54" s="75"/>
      <c r="QDG54" s="79"/>
      <c r="QDH54" s="41"/>
      <c r="QDI54" s="80"/>
      <c r="QDJ54" s="75"/>
      <c r="QDK54" s="75"/>
      <c r="QDL54" s="75"/>
      <c r="QDM54" s="75"/>
      <c r="QDN54" s="75"/>
      <c r="QDO54" s="75"/>
      <c r="QDP54" s="75"/>
      <c r="QDQ54" s="75"/>
      <c r="QDR54" s="75"/>
      <c r="QDS54" s="75"/>
      <c r="QDT54" s="75"/>
      <c r="QDU54" s="75"/>
      <c r="QDV54" s="79"/>
      <c r="QDW54" s="41"/>
      <c r="QDX54" s="80"/>
      <c r="QDY54" s="75"/>
      <c r="QDZ54" s="75"/>
      <c r="QEA54" s="75"/>
      <c r="QEB54" s="75"/>
      <c r="QEC54" s="75"/>
      <c r="QED54" s="75"/>
      <c r="QEE54" s="75"/>
      <c r="QEF54" s="75"/>
      <c r="QEG54" s="75"/>
      <c r="QEH54" s="75"/>
      <c r="QEI54" s="75"/>
      <c r="QEJ54" s="75"/>
      <c r="QEK54" s="79"/>
      <c r="QEL54" s="41"/>
      <c r="QEM54" s="80"/>
      <c r="QEN54" s="75"/>
      <c r="QEO54" s="75"/>
      <c r="QEP54" s="75"/>
      <c r="QEQ54" s="75"/>
      <c r="QER54" s="75"/>
      <c r="QES54" s="75"/>
      <c r="QET54" s="75"/>
      <c r="QEU54" s="75"/>
      <c r="QEV54" s="75"/>
      <c r="QEW54" s="75"/>
      <c r="QEX54" s="75"/>
      <c r="QEY54" s="75"/>
      <c r="QEZ54" s="79"/>
      <c r="QFA54" s="41"/>
      <c r="QFB54" s="80"/>
      <c r="QFC54" s="75"/>
      <c r="QFD54" s="75"/>
      <c r="QFE54" s="75"/>
      <c r="QFF54" s="75"/>
      <c r="QFG54" s="75"/>
      <c r="QFH54" s="75"/>
      <c r="QFI54" s="75"/>
      <c r="QFJ54" s="75"/>
      <c r="QFK54" s="75"/>
      <c r="QFL54" s="75"/>
      <c r="QFM54" s="75"/>
      <c r="QFN54" s="75"/>
      <c r="QFO54" s="79"/>
      <c r="QFP54" s="41"/>
      <c r="QFQ54" s="80"/>
      <c r="QFR54" s="75"/>
      <c r="QFS54" s="75"/>
      <c r="QFT54" s="75"/>
      <c r="QFU54" s="75"/>
      <c r="QFV54" s="75"/>
      <c r="QFW54" s="75"/>
      <c r="QFX54" s="75"/>
      <c r="QFY54" s="75"/>
      <c r="QFZ54" s="75"/>
      <c r="QGA54" s="75"/>
      <c r="QGB54" s="75"/>
      <c r="QGC54" s="75"/>
      <c r="QGD54" s="79"/>
      <c r="QGE54" s="41"/>
      <c r="QGF54" s="80"/>
      <c r="QGG54" s="75"/>
      <c r="QGH54" s="75"/>
      <c r="QGI54" s="75"/>
      <c r="QGJ54" s="75"/>
      <c r="QGK54" s="75"/>
      <c r="QGL54" s="75"/>
      <c r="QGM54" s="75"/>
      <c r="QGN54" s="75"/>
      <c r="QGO54" s="75"/>
      <c r="QGP54" s="75"/>
      <c r="QGQ54" s="75"/>
      <c r="QGR54" s="75"/>
      <c r="QGS54" s="79"/>
      <c r="QGT54" s="41"/>
      <c r="QGU54" s="80"/>
      <c r="QGV54" s="75"/>
      <c r="QGW54" s="75"/>
      <c r="QGX54" s="75"/>
      <c r="QGY54" s="75"/>
      <c r="QGZ54" s="75"/>
      <c r="QHA54" s="75"/>
      <c r="QHB54" s="75"/>
      <c r="QHC54" s="75"/>
      <c r="QHD54" s="75"/>
      <c r="QHE54" s="75"/>
      <c r="QHF54" s="75"/>
      <c r="QHG54" s="75"/>
      <c r="QHH54" s="79"/>
      <c r="QHI54" s="41"/>
      <c r="QHJ54" s="80"/>
      <c r="QHK54" s="75"/>
      <c r="QHL54" s="75"/>
      <c r="QHM54" s="75"/>
      <c r="QHN54" s="75"/>
      <c r="QHO54" s="75"/>
      <c r="QHP54" s="75"/>
      <c r="QHQ54" s="75"/>
      <c r="QHR54" s="75"/>
      <c r="QHS54" s="75"/>
      <c r="QHT54" s="75"/>
      <c r="QHU54" s="75"/>
      <c r="QHV54" s="75"/>
      <c r="QHW54" s="79"/>
      <c r="QHX54" s="41"/>
      <c r="QHY54" s="80"/>
      <c r="QHZ54" s="75"/>
      <c r="QIA54" s="75"/>
      <c r="QIB54" s="75"/>
      <c r="QIC54" s="75"/>
      <c r="QID54" s="75"/>
      <c r="QIE54" s="75"/>
      <c r="QIF54" s="75"/>
      <c r="QIG54" s="75"/>
      <c r="QIH54" s="75"/>
      <c r="QII54" s="75"/>
      <c r="QIJ54" s="75"/>
      <c r="QIK54" s="75"/>
      <c r="QIL54" s="79"/>
      <c r="QIM54" s="41"/>
      <c r="QIN54" s="80"/>
      <c r="QIO54" s="75"/>
      <c r="QIP54" s="75"/>
      <c r="QIQ54" s="75"/>
      <c r="QIR54" s="75"/>
      <c r="QIS54" s="75"/>
      <c r="QIT54" s="75"/>
      <c r="QIU54" s="75"/>
      <c r="QIV54" s="75"/>
      <c r="QIW54" s="75"/>
      <c r="QIX54" s="75"/>
      <c r="QIY54" s="75"/>
      <c r="QIZ54" s="75"/>
      <c r="QJA54" s="79"/>
      <c r="QJB54" s="41"/>
      <c r="QJC54" s="80"/>
      <c r="QJD54" s="75"/>
      <c r="QJE54" s="75"/>
      <c r="QJF54" s="75"/>
      <c r="QJG54" s="75"/>
      <c r="QJH54" s="75"/>
      <c r="QJI54" s="75"/>
      <c r="QJJ54" s="75"/>
      <c r="QJK54" s="75"/>
      <c r="QJL54" s="75"/>
      <c r="QJM54" s="75"/>
      <c r="QJN54" s="75"/>
      <c r="QJO54" s="75"/>
      <c r="QJP54" s="79"/>
      <c r="QJQ54" s="41"/>
      <c r="QJR54" s="80"/>
      <c r="QJS54" s="75"/>
      <c r="QJT54" s="75"/>
      <c r="QJU54" s="75"/>
      <c r="QJV54" s="75"/>
      <c r="QJW54" s="75"/>
      <c r="QJX54" s="75"/>
      <c r="QJY54" s="75"/>
      <c r="QJZ54" s="75"/>
      <c r="QKA54" s="75"/>
      <c r="QKB54" s="75"/>
      <c r="QKC54" s="75"/>
      <c r="QKD54" s="75"/>
      <c r="QKE54" s="79"/>
      <c r="QKF54" s="41"/>
      <c r="QKG54" s="80"/>
      <c r="QKH54" s="75"/>
      <c r="QKI54" s="75"/>
      <c r="QKJ54" s="75"/>
      <c r="QKK54" s="75"/>
      <c r="QKL54" s="75"/>
      <c r="QKM54" s="75"/>
      <c r="QKN54" s="75"/>
      <c r="QKO54" s="75"/>
      <c r="QKP54" s="75"/>
      <c r="QKQ54" s="75"/>
      <c r="QKR54" s="75"/>
      <c r="QKS54" s="75"/>
      <c r="QKT54" s="79"/>
      <c r="QKU54" s="41"/>
      <c r="QKV54" s="80"/>
      <c r="QKW54" s="75"/>
      <c r="QKX54" s="75"/>
      <c r="QKY54" s="75"/>
      <c r="QKZ54" s="75"/>
      <c r="QLA54" s="75"/>
      <c r="QLB54" s="75"/>
      <c r="QLC54" s="75"/>
      <c r="QLD54" s="75"/>
      <c r="QLE54" s="75"/>
      <c r="QLF54" s="75"/>
      <c r="QLG54" s="75"/>
      <c r="QLH54" s="75"/>
      <c r="QLI54" s="79"/>
      <c r="QLJ54" s="41"/>
      <c r="QLK54" s="80"/>
      <c r="QLL54" s="75"/>
      <c r="QLM54" s="75"/>
      <c r="QLN54" s="75"/>
      <c r="QLO54" s="75"/>
      <c r="QLP54" s="75"/>
      <c r="QLQ54" s="75"/>
      <c r="QLR54" s="75"/>
      <c r="QLS54" s="75"/>
      <c r="QLT54" s="75"/>
      <c r="QLU54" s="75"/>
      <c r="QLV54" s="75"/>
      <c r="QLW54" s="75"/>
      <c r="QLX54" s="79"/>
      <c r="QLY54" s="41"/>
      <c r="QLZ54" s="80"/>
      <c r="QMA54" s="75"/>
      <c r="QMB54" s="75"/>
      <c r="QMC54" s="75"/>
      <c r="QMD54" s="75"/>
      <c r="QME54" s="75"/>
      <c r="QMF54" s="75"/>
      <c r="QMG54" s="75"/>
      <c r="QMH54" s="75"/>
      <c r="QMI54" s="75"/>
      <c r="QMJ54" s="75"/>
      <c r="QMK54" s="75"/>
      <c r="QML54" s="75"/>
      <c r="QMM54" s="79"/>
      <c r="QMN54" s="41"/>
      <c r="QMO54" s="80"/>
      <c r="QMP54" s="75"/>
      <c r="QMQ54" s="75"/>
      <c r="QMR54" s="75"/>
      <c r="QMS54" s="75"/>
      <c r="QMT54" s="75"/>
      <c r="QMU54" s="75"/>
      <c r="QMV54" s="75"/>
      <c r="QMW54" s="75"/>
      <c r="QMX54" s="75"/>
      <c r="QMY54" s="75"/>
      <c r="QMZ54" s="75"/>
      <c r="QNA54" s="75"/>
      <c r="QNB54" s="79"/>
      <c r="QNC54" s="41"/>
      <c r="QND54" s="80"/>
      <c r="QNE54" s="75"/>
      <c r="QNF54" s="75"/>
      <c r="QNG54" s="75"/>
      <c r="QNH54" s="75"/>
      <c r="QNI54" s="75"/>
      <c r="QNJ54" s="75"/>
      <c r="QNK54" s="75"/>
      <c r="QNL54" s="75"/>
      <c r="QNM54" s="75"/>
      <c r="QNN54" s="75"/>
      <c r="QNO54" s="75"/>
      <c r="QNP54" s="75"/>
      <c r="QNQ54" s="79"/>
      <c r="QNR54" s="41"/>
      <c r="QNS54" s="80"/>
      <c r="QNT54" s="75"/>
      <c r="QNU54" s="75"/>
      <c r="QNV54" s="75"/>
      <c r="QNW54" s="75"/>
      <c r="QNX54" s="75"/>
      <c r="QNY54" s="75"/>
      <c r="QNZ54" s="75"/>
      <c r="QOA54" s="75"/>
      <c r="QOB54" s="75"/>
      <c r="QOC54" s="75"/>
      <c r="QOD54" s="75"/>
      <c r="QOE54" s="75"/>
      <c r="QOF54" s="79"/>
      <c r="QOG54" s="41"/>
      <c r="QOH54" s="80"/>
      <c r="QOI54" s="75"/>
      <c r="QOJ54" s="75"/>
      <c r="QOK54" s="75"/>
      <c r="QOL54" s="75"/>
      <c r="QOM54" s="75"/>
      <c r="QON54" s="75"/>
      <c r="QOO54" s="75"/>
      <c r="QOP54" s="75"/>
      <c r="QOQ54" s="75"/>
      <c r="QOR54" s="75"/>
      <c r="QOS54" s="75"/>
      <c r="QOT54" s="75"/>
      <c r="QOU54" s="79"/>
      <c r="QOV54" s="41"/>
      <c r="QOW54" s="80"/>
      <c r="QOX54" s="75"/>
      <c r="QOY54" s="75"/>
      <c r="QOZ54" s="75"/>
      <c r="QPA54" s="75"/>
      <c r="QPB54" s="75"/>
      <c r="QPC54" s="75"/>
      <c r="QPD54" s="75"/>
      <c r="QPE54" s="75"/>
      <c r="QPF54" s="75"/>
      <c r="QPG54" s="75"/>
      <c r="QPH54" s="75"/>
      <c r="QPI54" s="75"/>
      <c r="QPJ54" s="79"/>
      <c r="QPK54" s="41"/>
      <c r="QPL54" s="80"/>
      <c r="QPM54" s="75"/>
      <c r="QPN54" s="75"/>
      <c r="QPO54" s="75"/>
      <c r="QPP54" s="75"/>
      <c r="QPQ54" s="75"/>
      <c r="QPR54" s="75"/>
      <c r="QPS54" s="75"/>
      <c r="QPT54" s="75"/>
      <c r="QPU54" s="75"/>
      <c r="QPV54" s="75"/>
      <c r="QPW54" s="75"/>
      <c r="QPX54" s="75"/>
      <c r="QPY54" s="79"/>
      <c r="QPZ54" s="41"/>
      <c r="QQA54" s="80"/>
      <c r="QQB54" s="75"/>
      <c r="QQC54" s="75"/>
      <c r="QQD54" s="75"/>
      <c r="QQE54" s="75"/>
      <c r="QQF54" s="75"/>
      <c r="QQG54" s="75"/>
      <c r="QQH54" s="75"/>
      <c r="QQI54" s="75"/>
      <c r="QQJ54" s="75"/>
      <c r="QQK54" s="75"/>
      <c r="QQL54" s="75"/>
      <c r="QQM54" s="75"/>
      <c r="QQN54" s="79"/>
      <c r="QQO54" s="41"/>
      <c r="QQP54" s="80"/>
      <c r="QQQ54" s="75"/>
      <c r="QQR54" s="75"/>
      <c r="QQS54" s="75"/>
      <c r="QQT54" s="75"/>
      <c r="QQU54" s="75"/>
      <c r="QQV54" s="75"/>
      <c r="QQW54" s="75"/>
      <c r="QQX54" s="75"/>
      <c r="QQY54" s="75"/>
      <c r="QQZ54" s="75"/>
      <c r="QRA54" s="75"/>
      <c r="QRB54" s="75"/>
      <c r="QRC54" s="79"/>
      <c r="QRD54" s="41"/>
      <c r="QRE54" s="80"/>
      <c r="QRF54" s="75"/>
      <c r="QRG54" s="75"/>
      <c r="QRH54" s="75"/>
      <c r="QRI54" s="75"/>
      <c r="QRJ54" s="75"/>
      <c r="QRK54" s="75"/>
      <c r="QRL54" s="75"/>
      <c r="QRM54" s="75"/>
      <c r="QRN54" s="75"/>
      <c r="QRO54" s="75"/>
      <c r="QRP54" s="75"/>
      <c r="QRQ54" s="75"/>
      <c r="QRR54" s="79"/>
      <c r="QRS54" s="41"/>
      <c r="QRT54" s="80"/>
      <c r="QRU54" s="75"/>
      <c r="QRV54" s="75"/>
      <c r="QRW54" s="75"/>
      <c r="QRX54" s="75"/>
      <c r="QRY54" s="75"/>
      <c r="QRZ54" s="75"/>
      <c r="QSA54" s="75"/>
      <c r="QSB54" s="75"/>
      <c r="QSC54" s="75"/>
      <c r="QSD54" s="75"/>
      <c r="QSE54" s="75"/>
      <c r="QSF54" s="75"/>
      <c r="QSG54" s="79"/>
      <c r="QSH54" s="41"/>
      <c r="QSI54" s="80"/>
      <c r="QSJ54" s="75"/>
      <c r="QSK54" s="75"/>
      <c r="QSL54" s="75"/>
      <c r="QSM54" s="75"/>
      <c r="QSN54" s="75"/>
      <c r="QSO54" s="75"/>
      <c r="QSP54" s="75"/>
      <c r="QSQ54" s="75"/>
      <c r="QSR54" s="75"/>
      <c r="QSS54" s="75"/>
      <c r="QST54" s="75"/>
      <c r="QSU54" s="75"/>
      <c r="QSV54" s="79"/>
      <c r="QSW54" s="41"/>
      <c r="QSX54" s="80"/>
      <c r="QSY54" s="75"/>
      <c r="QSZ54" s="75"/>
      <c r="QTA54" s="75"/>
      <c r="QTB54" s="75"/>
      <c r="QTC54" s="75"/>
      <c r="QTD54" s="75"/>
      <c r="QTE54" s="75"/>
      <c r="QTF54" s="75"/>
      <c r="QTG54" s="75"/>
      <c r="QTH54" s="75"/>
      <c r="QTI54" s="75"/>
      <c r="QTJ54" s="75"/>
      <c r="QTK54" s="79"/>
      <c r="QTL54" s="41"/>
      <c r="QTM54" s="80"/>
      <c r="QTN54" s="75"/>
      <c r="QTO54" s="75"/>
      <c r="QTP54" s="75"/>
      <c r="QTQ54" s="75"/>
      <c r="QTR54" s="75"/>
      <c r="QTS54" s="75"/>
      <c r="QTT54" s="75"/>
      <c r="QTU54" s="75"/>
      <c r="QTV54" s="75"/>
      <c r="QTW54" s="75"/>
      <c r="QTX54" s="75"/>
      <c r="QTY54" s="75"/>
      <c r="QTZ54" s="79"/>
      <c r="QUA54" s="41"/>
      <c r="QUB54" s="80"/>
      <c r="QUC54" s="75"/>
      <c r="QUD54" s="75"/>
      <c r="QUE54" s="75"/>
      <c r="QUF54" s="75"/>
      <c r="QUG54" s="75"/>
      <c r="QUH54" s="75"/>
      <c r="QUI54" s="75"/>
      <c r="QUJ54" s="75"/>
      <c r="QUK54" s="75"/>
      <c r="QUL54" s="75"/>
      <c r="QUM54" s="75"/>
      <c r="QUN54" s="75"/>
      <c r="QUO54" s="79"/>
      <c r="QUP54" s="41"/>
      <c r="QUQ54" s="80"/>
      <c r="QUR54" s="75"/>
      <c r="QUS54" s="75"/>
      <c r="QUT54" s="75"/>
      <c r="QUU54" s="75"/>
      <c r="QUV54" s="75"/>
      <c r="QUW54" s="75"/>
      <c r="QUX54" s="75"/>
      <c r="QUY54" s="75"/>
      <c r="QUZ54" s="75"/>
      <c r="QVA54" s="75"/>
      <c r="QVB54" s="75"/>
      <c r="QVC54" s="75"/>
      <c r="QVD54" s="79"/>
      <c r="QVE54" s="41"/>
      <c r="QVF54" s="80"/>
      <c r="QVG54" s="75"/>
      <c r="QVH54" s="75"/>
      <c r="QVI54" s="75"/>
      <c r="QVJ54" s="75"/>
      <c r="QVK54" s="75"/>
      <c r="QVL54" s="75"/>
      <c r="QVM54" s="75"/>
      <c r="QVN54" s="75"/>
      <c r="QVO54" s="75"/>
      <c r="QVP54" s="75"/>
      <c r="QVQ54" s="75"/>
      <c r="QVR54" s="75"/>
      <c r="QVS54" s="79"/>
      <c r="QVT54" s="41"/>
      <c r="QVU54" s="80"/>
      <c r="QVV54" s="75"/>
      <c r="QVW54" s="75"/>
      <c r="QVX54" s="75"/>
      <c r="QVY54" s="75"/>
      <c r="QVZ54" s="75"/>
      <c r="QWA54" s="75"/>
      <c r="QWB54" s="75"/>
      <c r="QWC54" s="75"/>
      <c r="QWD54" s="75"/>
      <c r="QWE54" s="75"/>
      <c r="QWF54" s="75"/>
      <c r="QWG54" s="75"/>
      <c r="QWH54" s="79"/>
      <c r="QWI54" s="41"/>
      <c r="QWJ54" s="80"/>
      <c r="QWK54" s="75"/>
      <c r="QWL54" s="75"/>
      <c r="QWM54" s="75"/>
      <c r="QWN54" s="75"/>
      <c r="QWO54" s="75"/>
      <c r="QWP54" s="75"/>
      <c r="QWQ54" s="75"/>
      <c r="QWR54" s="75"/>
      <c r="QWS54" s="75"/>
      <c r="QWT54" s="75"/>
      <c r="QWU54" s="75"/>
      <c r="QWV54" s="75"/>
      <c r="QWW54" s="79"/>
      <c r="QWX54" s="41"/>
      <c r="QWY54" s="80"/>
      <c r="QWZ54" s="75"/>
      <c r="QXA54" s="75"/>
      <c r="QXB54" s="75"/>
      <c r="QXC54" s="75"/>
      <c r="QXD54" s="75"/>
      <c r="QXE54" s="75"/>
      <c r="QXF54" s="75"/>
      <c r="QXG54" s="75"/>
      <c r="QXH54" s="75"/>
      <c r="QXI54" s="75"/>
      <c r="QXJ54" s="75"/>
      <c r="QXK54" s="75"/>
      <c r="QXL54" s="79"/>
      <c r="QXM54" s="41"/>
      <c r="QXN54" s="80"/>
      <c r="QXO54" s="75"/>
      <c r="QXP54" s="75"/>
      <c r="QXQ54" s="75"/>
      <c r="QXR54" s="75"/>
      <c r="QXS54" s="75"/>
      <c r="QXT54" s="75"/>
      <c r="QXU54" s="75"/>
      <c r="QXV54" s="75"/>
      <c r="QXW54" s="75"/>
      <c r="QXX54" s="75"/>
      <c r="QXY54" s="75"/>
      <c r="QXZ54" s="75"/>
      <c r="QYA54" s="79"/>
      <c r="QYB54" s="41"/>
      <c r="QYC54" s="80"/>
      <c r="QYD54" s="75"/>
      <c r="QYE54" s="75"/>
      <c r="QYF54" s="75"/>
      <c r="QYG54" s="75"/>
      <c r="QYH54" s="75"/>
      <c r="QYI54" s="75"/>
      <c r="QYJ54" s="75"/>
      <c r="QYK54" s="75"/>
      <c r="QYL54" s="75"/>
      <c r="QYM54" s="75"/>
      <c r="QYN54" s="75"/>
      <c r="QYO54" s="75"/>
      <c r="QYP54" s="79"/>
      <c r="QYQ54" s="41"/>
      <c r="QYR54" s="80"/>
      <c r="QYS54" s="75"/>
      <c r="QYT54" s="75"/>
      <c r="QYU54" s="75"/>
      <c r="QYV54" s="75"/>
      <c r="QYW54" s="75"/>
      <c r="QYX54" s="75"/>
      <c r="QYY54" s="75"/>
      <c r="QYZ54" s="75"/>
      <c r="QZA54" s="75"/>
      <c r="QZB54" s="75"/>
      <c r="QZC54" s="75"/>
      <c r="QZD54" s="75"/>
      <c r="QZE54" s="79"/>
      <c r="QZF54" s="41"/>
      <c r="QZG54" s="80"/>
      <c r="QZH54" s="75"/>
      <c r="QZI54" s="75"/>
      <c r="QZJ54" s="75"/>
      <c r="QZK54" s="75"/>
      <c r="QZL54" s="75"/>
      <c r="QZM54" s="75"/>
      <c r="QZN54" s="75"/>
      <c r="QZO54" s="75"/>
      <c r="QZP54" s="75"/>
      <c r="QZQ54" s="75"/>
      <c r="QZR54" s="75"/>
      <c r="QZS54" s="75"/>
      <c r="QZT54" s="79"/>
      <c r="QZU54" s="41"/>
      <c r="QZV54" s="80"/>
      <c r="QZW54" s="75"/>
      <c r="QZX54" s="75"/>
      <c r="QZY54" s="75"/>
      <c r="QZZ54" s="75"/>
      <c r="RAA54" s="75"/>
      <c r="RAB54" s="75"/>
      <c r="RAC54" s="75"/>
      <c r="RAD54" s="75"/>
      <c r="RAE54" s="75"/>
      <c r="RAF54" s="75"/>
      <c r="RAG54" s="75"/>
      <c r="RAH54" s="75"/>
      <c r="RAI54" s="79"/>
      <c r="RAJ54" s="41"/>
      <c r="RAK54" s="80"/>
      <c r="RAL54" s="75"/>
      <c r="RAM54" s="75"/>
      <c r="RAN54" s="75"/>
      <c r="RAO54" s="75"/>
      <c r="RAP54" s="75"/>
      <c r="RAQ54" s="75"/>
      <c r="RAR54" s="75"/>
      <c r="RAS54" s="75"/>
      <c r="RAT54" s="75"/>
      <c r="RAU54" s="75"/>
      <c r="RAV54" s="75"/>
      <c r="RAW54" s="75"/>
      <c r="RAX54" s="79"/>
      <c r="RAY54" s="41"/>
      <c r="RAZ54" s="80"/>
      <c r="RBA54" s="75"/>
      <c r="RBB54" s="75"/>
      <c r="RBC54" s="75"/>
      <c r="RBD54" s="75"/>
      <c r="RBE54" s="75"/>
      <c r="RBF54" s="75"/>
      <c r="RBG54" s="75"/>
      <c r="RBH54" s="75"/>
      <c r="RBI54" s="75"/>
      <c r="RBJ54" s="75"/>
      <c r="RBK54" s="75"/>
      <c r="RBL54" s="75"/>
      <c r="RBM54" s="79"/>
      <c r="RBN54" s="41"/>
      <c r="RBO54" s="80"/>
      <c r="RBP54" s="75"/>
      <c r="RBQ54" s="75"/>
      <c r="RBR54" s="75"/>
      <c r="RBS54" s="75"/>
      <c r="RBT54" s="75"/>
      <c r="RBU54" s="75"/>
      <c r="RBV54" s="75"/>
      <c r="RBW54" s="75"/>
      <c r="RBX54" s="75"/>
      <c r="RBY54" s="75"/>
      <c r="RBZ54" s="75"/>
      <c r="RCA54" s="75"/>
      <c r="RCB54" s="79"/>
      <c r="RCC54" s="41"/>
      <c r="RCD54" s="80"/>
      <c r="RCE54" s="75"/>
      <c r="RCF54" s="75"/>
      <c r="RCG54" s="75"/>
      <c r="RCH54" s="75"/>
      <c r="RCI54" s="75"/>
      <c r="RCJ54" s="75"/>
      <c r="RCK54" s="75"/>
      <c r="RCL54" s="75"/>
      <c r="RCM54" s="75"/>
      <c r="RCN54" s="75"/>
      <c r="RCO54" s="75"/>
      <c r="RCP54" s="75"/>
      <c r="RCQ54" s="79"/>
      <c r="RCR54" s="41"/>
      <c r="RCS54" s="80"/>
      <c r="RCT54" s="75"/>
      <c r="RCU54" s="75"/>
      <c r="RCV54" s="75"/>
      <c r="RCW54" s="75"/>
      <c r="RCX54" s="75"/>
      <c r="RCY54" s="75"/>
      <c r="RCZ54" s="75"/>
      <c r="RDA54" s="75"/>
      <c r="RDB54" s="75"/>
      <c r="RDC54" s="75"/>
      <c r="RDD54" s="75"/>
      <c r="RDE54" s="75"/>
      <c r="RDF54" s="79"/>
      <c r="RDG54" s="41"/>
      <c r="RDH54" s="80"/>
      <c r="RDI54" s="75"/>
      <c r="RDJ54" s="75"/>
      <c r="RDK54" s="75"/>
      <c r="RDL54" s="75"/>
      <c r="RDM54" s="75"/>
      <c r="RDN54" s="75"/>
      <c r="RDO54" s="75"/>
      <c r="RDP54" s="75"/>
      <c r="RDQ54" s="75"/>
      <c r="RDR54" s="75"/>
      <c r="RDS54" s="75"/>
      <c r="RDT54" s="75"/>
      <c r="RDU54" s="79"/>
      <c r="RDV54" s="41"/>
      <c r="RDW54" s="80"/>
      <c r="RDX54" s="75"/>
      <c r="RDY54" s="75"/>
      <c r="RDZ54" s="75"/>
      <c r="REA54" s="75"/>
      <c r="REB54" s="75"/>
      <c r="REC54" s="75"/>
      <c r="RED54" s="75"/>
      <c r="REE54" s="75"/>
      <c r="REF54" s="75"/>
      <c r="REG54" s="75"/>
      <c r="REH54" s="75"/>
      <c r="REI54" s="75"/>
      <c r="REJ54" s="79"/>
      <c r="REK54" s="41"/>
      <c r="REL54" s="80"/>
      <c r="REM54" s="75"/>
      <c r="REN54" s="75"/>
      <c r="REO54" s="75"/>
      <c r="REP54" s="75"/>
      <c r="REQ54" s="75"/>
      <c r="RER54" s="75"/>
      <c r="RES54" s="75"/>
      <c r="RET54" s="75"/>
      <c r="REU54" s="75"/>
      <c r="REV54" s="75"/>
      <c r="REW54" s="75"/>
      <c r="REX54" s="75"/>
      <c r="REY54" s="79"/>
      <c r="REZ54" s="41"/>
      <c r="RFA54" s="80"/>
      <c r="RFB54" s="75"/>
      <c r="RFC54" s="75"/>
      <c r="RFD54" s="75"/>
      <c r="RFE54" s="75"/>
      <c r="RFF54" s="75"/>
      <c r="RFG54" s="75"/>
      <c r="RFH54" s="75"/>
      <c r="RFI54" s="75"/>
      <c r="RFJ54" s="75"/>
      <c r="RFK54" s="75"/>
      <c r="RFL54" s="75"/>
      <c r="RFM54" s="75"/>
      <c r="RFN54" s="79"/>
      <c r="RFO54" s="41"/>
      <c r="RFP54" s="80"/>
      <c r="RFQ54" s="75"/>
      <c r="RFR54" s="75"/>
      <c r="RFS54" s="75"/>
      <c r="RFT54" s="75"/>
      <c r="RFU54" s="75"/>
      <c r="RFV54" s="75"/>
      <c r="RFW54" s="75"/>
      <c r="RFX54" s="75"/>
      <c r="RFY54" s="75"/>
      <c r="RFZ54" s="75"/>
      <c r="RGA54" s="75"/>
      <c r="RGB54" s="75"/>
      <c r="RGC54" s="79"/>
      <c r="RGD54" s="41"/>
      <c r="RGE54" s="80"/>
      <c r="RGF54" s="75"/>
      <c r="RGG54" s="75"/>
      <c r="RGH54" s="75"/>
      <c r="RGI54" s="75"/>
      <c r="RGJ54" s="75"/>
      <c r="RGK54" s="75"/>
      <c r="RGL54" s="75"/>
      <c r="RGM54" s="75"/>
      <c r="RGN54" s="75"/>
      <c r="RGO54" s="75"/>
      <c r="RGP54" s="75"/>
      <c r="RGQ54" s="75"/>
      <c r="RGR54" s="79"/>
      <c r="RGS54" s="41"/>
      <c r="RGT54" s="80"/>
      <c r="RGU54" s="75"/>
      <c r="RGV54" s="75"/>
      <c r="RGW54" s="75"/>
      <c r="RGX54" s="75"/>
      <c r="RGY54" s="75"/>
      <c r="RGZ54" s="75"/>
      <c r="RHA54" s="75"/>
      <c r="RHB54" s="75"/>
      <c r="RHC54" s="75"/>
      <c r="RHD54" s="75"/>
      <c r="RHE54" s="75"/>
      <c r="RHF54" s="75"/>
      <c r="RHG54" s="79"/>
      <c r="RHH54" s="41"/>
      <c r="RHI54" s="80"/>
      <c r="RHJ54" s="75"/>
      <c r="RHK54" s="75"/>
      <c r="RHL54" s="75"/>
      <c r="RHM54" s="75"/>
      <c r="RHN54" s="75"/>
      <c r="RHO54" s="75"/>
      <c r="RHP54" s="75"/>
      <c r="RHQ54" s="75"/>
      <c r="RHR54" s="75"/>
      <c r="RHS54" s="75"/>
      <c r="RHT54" s="75"/>
      <c r="RHU54" s="75"/>
      <c r="RHV54" s="79"/>
      <c r="RHW54" s="41"/>
      <c r="RHX54" s="80"/>
      <c r="RHY54" s="75"/>
      <c r="RHZ54" s="75"/>
      <c r="RIA54" s="75"/>
      <c r="RIB54" s="75"/>
      <c r="RIC54" s="75"/>
      <c r="RID54" s="75"/>
      <c r="RIE54" s="75"/>
      <c r="RIF54" s="75"/>
      <c r="RIG54" s="75"/>
      <c r="RIH54" s="75"/>
      <c r="RII54" s="75"/>
      <c r="RIJ54" s="75"/>
      <c r="RIK54" s="79"/>
      <c r="RIL54" s="41"/>
      <c r="RIM54" s="80"/>
      <c r="RIN54" s="75"/>
      <c r="RIO54" s="75"/>
      <c r="RIP54" s="75"/>
      <c r="RIQ54" s="75"/>
      <c r="RIR54" s="75"/>
      <c r="RIS54" s="75"/>
      <c r="RIT54" s="75"/>
      <c r="RIU54" s="75"/>
      <c r="RIV54" s="75"/>
      <c r="RIW54" s="75"/>
      <c r="RIX54" s="75"/>
      <c r="RIY54" s="75"/>
      <c r="RIZ54" s="79"/>
      <c r="RJA54" s="41"/>
      <c r="RJB54" s="80"/>
      <c r="RJC54" s="75"/>
      <c r="RJD54" s="75"/>
      <c r="RJE54" s="75"/>
      <c r="RJF54" s="75"/>
      <c r="RJG54" s="75"/>
      <c r="RJH54" s="75"/>
      <c r="RJI54" s="75"/>
      <c r="RJJ54" s="75"/>
      <c r="RJK54" s="75"/>
      <c r="RJL54" s="75"/>
      <c r="RJM54" s="75"/>
      <c r="RJN54" s="75"/>
      <c r="RJO54" s="79"/>
      <c r="RJP54" s="41"/>
      <c r="RJQ54" s="80"/>
      <c r="RJR54" s="75"/>
      <c r="RJS54" s="75"/>
      <c r="RJT54" s="75"/>
      <c r="RJU54" s="75"/>
      <c r="RJV54" s="75"/>
      <c r="RJW54" s="75"/>
      <c r="RJX54" s="75"/>
      <c r="RJY54" s="75"/>
      <c r="RJZ54" s="75"/>
      <c r="RKA54" s="75"/>
      <c r="RKB54" s="75"/>
      <c r="RKC54" s="75"/>
      <c r="RKD54" s="79"/>
      <c r="RKE54" s="41"/>
      <c r="RKF54" s="80"/>
      <c r="RKG54" s="75"/>
      <c r="RKH54" s="75"/>
      <c r="RKI54" s="75"/>
      <c r="RKJ54" s="75"/>
      <c r="RKK54" s="75"/>
      <c r="RKL54" s="75"/>
      <c r="RKM54" s="75"/>
      <c r="RKN54" s="75"/>
      <c r="RKO54" s="75"/>
      <c r="RKP54" s="75"/>
      <c r="RKQ54" s="75"/>
      <c r="RKR54" s="75"/>
      <c r="RKS54" s="79"/>
      <c r="RKT54" s="41"/>
      <c r="RKU54" s="80"/>
      <c r="RKV54" s="75"/>
      <c r="RKW54" s="75"/>
      <c r="RKX54" s="75"/>
      <c r="RKY54" s="75"/>
      <c r="RKZ54" s="75"/>
      <c r="RLA54" s="75"/>
      <c r="RLB54" s="75"/>
      <c r="RLC54" s="75"/>
      <c r="RLD54" s="75"/>
      <c r="RLE54" s="75"/>
      <c r="RLF54" s="75"/>
      <c r="RLG54" s="75"/>
      <c r="RLH54" s="79"/>
      <c r="RLI54" s="41"/>
      <c r="RLJ54" s="80"/>
      <c r="RLK54" s="75"/>
      <c r="RLL54" s="75"/>
      <c r="RLM54" s="75"/>
      <c r="RLN54" s="75"/>
      <c r="RLO54" s="75"/>
      <c r="RLP54" s="75"/>
      <c r="RLQ54" s="75"/>
      <c r="RLR54" s="75"/>
      <c r="RLS54" s="75"/>
      <c r="RLT54" s="75"/>
      <c r="RLU54" s="75"/>
      <c r="RLV54" s="75"/>
      <c r="RLW54" s="79"/>
      <c r="RLX54" s="41"/>
      <c r="RLY54" s="80"/>
      <c r="RLZ54" s="75"/>
      <c r="RMA54" s="75"/>
      <c r="RMB54" s="75"/>
      <c r="RMC54" s="75"/>
      <c r="RMD54" s="75"/>
      <c r="RME54" s="75"/>
      <c r="RMF54" s="75"/>
      <c r="RMG54" s="75"/>
      <c r="RMH54" s="75"/>
      <c r="RMI54" s="75"/>
      <c r="RMJ54" s="75"/>
      <c r="RMK54" s="75"/>
      <c r="RML54" s="79"/>
      <c r="RMM54" s="41"/>
      <c r="RMN54" s="80"/>
      <c r="RMO54" s="75"/>
      <c r="RMP54" s="75"/>
      <c r="RMQ54" s="75"/>
      <c r="RMR54" s="75"/>
      <c r="RMS54" s="75"/>
      <c r="RMT54" s="75"/>
      <c r="RMU54" s="75"/>
      <c r="RMV54" s="75"/>
      <c r="RMW54" s="75"/>
      <c r="RMX54" s="75"/>
      <c r="RMY54" s="75"/>
      <c r="RMZ54" s="75"/>
      <c r="RNA54" s="79"/>
      <c r="RNB54" s="41"/>
      <c r="RNC54" s="80"/>
      <c r="RND54" s="75"/>
      <c r="RNE54" s="75"/>
      <c r="RNF54" s="75"/>
      <c r="RNG54" s="75"/>
      <c r="RNH54" s="75"/>
      <c r="RNI54" s="75"/>
      <c r="RNJ54" s="75"/>
      <c r="RNK54" s="75"/>
      <c r="RNL54" s="75"/>
      <c r="RNM54" s="75"/>
      <c r="RNN54" s="75"/>
      <c r="RNO54" s="75"/>
      <c r="RNP54" s="79"/>
      <c r="RNQ54" s="41"/>
      <c r="RNR54" s="80"/>
      <c r="RNS54" s="75"/>
      <c r="RNT54" s="75"/>
      <c r="RNU54" s="75"/>
      <c r="RNV54" s="75"/>
      <c r="RNW54" s="75"/>
      <c r="RNX54" s="75"/>
      <c r="RNY54" s="75"/>
      <c r="RNZ54" s="75"/>
      <c r="ROA54" s="75"/>
      <c r="ROB54" s="75"/>
      <c r="ROC54" s="75"/>
      <c r="ROD54" s="75"/>
      <c r="ROE54" s="79"/>
      <c r="ROF54" s="41"/>
      <c r="ROG54" s="80"/>
      <c r="ROH54" s="75"/>
      <c r="ROI54" s="75"/>
      <c r="ROJ54" s="75"/>
      <c r="ROK54" s="75"/>
      <c r="ROL54" s="75"/>
      <c r="ROM54" s="75"/>
      <c r="RON54" s="75"/>
      <c r="ROO54" s="75"/>
      <c r="ROP54" s="75"/>
      <c r="ROQ54" s="75"/>
      <c r="ROR54" s="75"/>
      <c r="ROS54" s="75"/>
      <c r="ROT54" s="79"/>
      <c r="ROU54" s="41"/>
      <c r="ROV54" s="80"/>
      <c r="ROW54" s="75"/>
      <c r="ROX54" s="75"/>
      <c r="ROY54" s="75"/>
      <c r="ROZ54" s="75"/>
      <c r="RPA54" s="75"/>
      <c r="RPB54" s="75"/>
      <c r="RPC54" s="75"/>
      <c r="RPD54" s="75"/>
      <c r="RPE54" s="75"/>
      <c r="RPF54" s="75"/>
      <c r="RPG54" s="75"/>
      <c r="RPH54" s="75"/>
      <c r="RPI54" s="79"/>
      <c r="RPJ54" s="41"/>
      <c r="RPK54" s="80"/>
      <c r="RPL54" s="75"/>
      <c r="RPM54" s="75"/>
      <c r="RPN54" s="75"/>
      <c r="RPO54" s="75"/>
      <c r="RPP54" s="75"/>
      <c r="RPQ54" s="75"/>
      <c r="RPR54" s="75"/>
      <c r="RPS54" s="75"/>
      <c r="RPT54" s="75"/>
      <c r="RPU54" s="75"/>
      <c r="RPV54" s="75"/>
      <c r="RPW54" s="75"/>
      <c r="RPX54" s="79"/>
      <c r="RPY54" s="41"/>
      <c r="RPZ54" s="80"/>
      <c r="RQA54" s="75"/>
      <c r="RQB54" s="75"/>
      <c r="RQC54" s="75"/>
      <c r="RQD54" s="75"/>
      <c r="RQE54" s="75"/>
      <c r="RQF54" s="75"/>
      <c r="RQG54" s="75"/>
      <c r="RQH54" s="75"/>
      <c r="RQI54" s="75"/>
      <c r="RQJ54" s="75"/>
      <c r="RQK54" s="75"/>
      <c r="RQL54" s="75"/>
      <c r="RQM54" s="79"/>
      <c r="RQN54" s="41"/>
      <c r="RQO54" s="80"/>
      <c r="RQP54" s="75"/>
      <c r="RQQ54" s="75"/>
      <c r="RQR54" s="75"/>
      <c r="RQS54" s="75"/>
      <c r="RQT54" s="75"/>
      <c r="RQU54" s="75"/>
      <c r="RQV54" s="75"/>
      <c r="RQW54" s="75"/>
      <c r="RQX54" s="75"/>
      <c r="RQY54" s="75"/>
      <c r="RQZ54" s="75"/>
      <c r="RRA54" s="75"/>
      <c r="RRB54" s="79"/>
      <c r="RRC54" s="41"/>
      <c r="RRD54" s="80"/>
      <c r="RRE54" s="75"/>
      <c r="RRF54" s="75"/>
      <c r="RRG54" s="75"/>
      <c r="RRH54" s="75"/>
      <c r="RRI54" s="75"/>
      <c r="RRJ54" s="75"/>
      <c r="RRK54" s="75"/>
      <c r="RRL54" s="75"/>
      <c r="RRM54" s="75"/>
      <c r="RRN54" s="75"/>
      <c r="RRO54" s="75"/>
      <c r="RRP54" s="75"/>
      <c r="RRQ54" s="79"/>
      <c r="RRR54" s="41"/>
      <c r="RRS54" s="80"/>
      <c r="RRT54" s="75"/>
      <c r="RRU54" s="75"/>
      <c r="RRV54" s="75"/>
      <c r="RRW54" s="75"/>
      <c r="RRX54" s="75"/>
      <c r="RRY54" s="75"/>
      <c r="RRZ54" s="75"/>
      <c r="RSA54" s="75"/>
      <c r="RSB54" s="75"/>
      <c r="RSC54" s="75"/>
      <c r="RSD54" s="75"/>
      <c r="RSE54" s="75"/>
      <c r="RSF54" s="79"/>
      <c r="RSG54" s="41"/>
      <c r="RSH54" s="80"/>
      <c r="RSI54" s="75"/>
      <c r="RSJ54" s="75"/>
      <c r="RSK54" s="75"/>
      <c r="RSL54" s="75"/>
      <c r="RSM54" s="75"/>
      <c r="RSN54" s="75"/>
      <c r="RSO54" s="75"/>
      <c r="RSP54" s="75"/>
      <c r="RSQ54" s="75"/>
      <c r="RSR54" s="75"/>
      <c r="RSS54" s="75"/>
      <c r="RST54" s="75"/>
      <c r="RSU54" s="79"/>
      <c r="RSV54" s="41"/>
      <c r="RSW54" s="80"/>
      <c r="RSX54" s="75"/>
      <c r="RSY54" s="75"/>
      <c r="RSZ54" s="75"/>
      <c r="RTA54" s="75"/>
      <c r="RTB54" s="75"/>
      <c r="RTC54" s="75"/>
      <c r="RTD54" s="75"/>
      <c r="RTE54" s="75"/>
      <c r="RTF54" s="75"/>
      <c r="RTG54" s="75"/>
      <c r="RTH54" s="75"/>
      <c r="RTI54" s="75"/>
      <c r="RTJ54" s="79"/>
      <c r="RTK54" s="41"/>
      <c r="RTL54" s="80"/>
      <c r="RTM54" s="75"/>
      <c r="RTN54" s="75"/>
      <c r="RTO54" s="75"/>
      <c r="RTP54" s="75"/>
      <c r="RTQ54" s="75"/>
      <c r="RTR54" s="75"/>
      <c r="RTS54" s="75"/>
      <c r="RTT54" s="75"/>
      <c r="RTU54" s="75"/>
      <c r="RTV54" s="75"/>
      <c r="RTW54" s="75"/>
      <c r="RTX54" s="75"/>
      <c r="RTY54" s="79"/>
      <c r="RTZ54" s="41"/>
      <c r="RUA54" s="80"/>
      <c r="RUB54" s="75"/>
      <c r="RUC54" s="75"/>
      <c r="RUD54" s="75"/>
      <c r="RUE54" s="75"/>
      <c r="RUF54" s="75"/>
      <c r="RUG54" s="75"/>
      <c r="RUH54" s="75"/>
      <c r="RUI54" s="75"/>
      <c r="RUJ54" s="75"/>
      <c r="RUK54" s="75"/>
      <c r="RUL54" s="75"/>
      <c r="RUM54" s="75"/>
      <c r="RUN54" s="79"/>
      <c r="RUO54" s="41"/>
      <c r="RUP54" s="80"/>
      <c r="RUQ54" s="75"/>
      <c r="RUR54" s="75"/>
      <c r="RUS54" s="75"/>
      <c r="RUT54" s="75"/>
      <c r="RUU54" s="75"/>
      <c r="RUV54" s="75"/>
      <c r="RUW54" s="75"/>
      <c r="RUX54" s="75"/>
      <c r="RUY54" s="75"/>
      <c r="RUZ54" s="75"/>
      <c r="RVA54" s="75"/>
      <c r="RVB54" s="75"/>
      <c r="RVC54" s="79"/>
      <c r="RVD54" s="41"/>
      <c r="RVE54" s="80"/>
      <c r="RVF54" s="75"/>
      <c r="RVG54" s="75"/>
      <c r="RVH54" s="75"/>
      <c r="RVI54" s="75"/>
      <c r="RVJ54" s="75"/>
      <c r="RVK54" s="75"/>
      <c r="RVL54" s="75"/>
      <c r="RVM54" s="75"/>
      <c r="RVN54" s="75"/>
      <c r="RVO54" s="75"/>
      <c r="RVP54" s="75"/>
      <c r="RVQ54" s="75"/>
      <c r="RVR54" s="79"/>
      <c r="RVS54" s="41"/>
      <c r="RVT54" s="80"/>
      <c r="RVU54" s="75"/>
      <c r="RVV54" s="75"/>
      <c r="RVW54" s="75"/>
      <c r="RVX54" s="75"/>
      <c r="RVY54" s="75"/>
      <c r="RVZ54" s="75"/>
      <c r="RWA54" s="75"/>
      <c r="RWB54" s="75"/>
      <c r="RWC54" s="75"/>
      <c r="RWD54" s="75"/>
      <c r="RWE54" s="75"/>
      <c r="RWF54" s="75"/>
      <c r="RWG54" s="79"/>
      <c r="RWH54" s="41"/>
      <c r="RWI54" s="80"/>
      <c r="RWJ54" s="75"/>
      <c r="RWK54" s="75"/>
      <c r="RWL54" s="75"/>
      <c r="RWM54" s="75"/>
      <c r="RWN54" s="75"/>
      <c r="RWO54" s="75"/>
      <c r="RWP54" s="75"/>
      <c r="RWQ54" s="75"/>
      <c r="RWR54" s="75"/>
      <c r="RWS54" s="75"/>
      <c r="RWT54" s="75"/>
      <c r="RWU54" s="75"/>
      <c r="RWV54" s="79"/>
      <c r="RWW54" s="41"/>
      <c r="RWX54" s="80"/>
      <c r="RWY54" s="75"/>
      <c r="RWZ54" s="75"/>
      <c r="RXA54" s="75"/>
      <c r="RXB54" s="75"/>
      <c r="RXC54" s="75"/>
      <c r="RXD54" s="75"/>
      <c r="RXE54" s="75"/>
      <c r="RXF54" s="75"/>
      <c r="RXG54" s="75"/>
      <c r="RXH54" s="75"/>
      <c r="RXI54" s="75"/>
      <c r="RXJ54" s="75"/>
      <c r="RXK54" s="79"/>
      <c r="RXL54" s="41"/>
      <c r="RXM54" s="80"/>
      <c r="RXN54" s="75"/>
      <c r="RXO54" s="75"/>
      <c r="RXP54" s="75"/>
      <c r="RXQ54" s="75"/>
      <c r="RXR54" s="75"/>
      <c r="RXS54" s="75"/>
      <c r="RXT54" s="75"/>
      <c r="RXU54" s="75"/>
      <c r="RXV54" s="75"/>
      <c r="RXW54" s="75"/>
      <c r="RXX54" s="75"/>
      <c r="RXY54" s="75"/>
      <c r="RXZ54" s="79"/>
      <c r="RYA54" s="41"/>
      <c r="RYB54" s="80"/>
      <c r="RYC54" s="75"/>
      <c r="RYD54" s="75"/>
      <c r="RYE54" s="75"/>
      <c r="RYF54" s="75"/>
      <c r="RYG54" s="75"/>
      <c r="RYH54" s="75"/>
      <c r="RYI54" s="75"/>
      <c r="RYJ54" s="75"/>
      <c r="RYK54" s="75"/>
      <c r="RYL54" s="75"/>
      <c r="RYM54" s="75"/>
      <c r="RYN54" s="75"/>
      <c r="RYO54" s="79"/>
      <c r="RYP54" s="41"/>
      <c r="RYQ54" s="80"/>
      <c r="RYR54" s="75"/>
      <c r="RYS54" s="75"/>
      <c r="RYT54" s="75"/>
      <c r="RYU54" s="75"/>
      <c r="RYV54" s="75"/>
      <c r="RYW54" s="75"/>
      <c r="RYX54" s="75"/>
      <c r="RYY54" s="75"/>
      <c r="RYZ54" s="75"/>
      <c r="RZA54" s="75"/>
      <c r="RZB54" s="75"/>
      <c r="RZC54" s="75"/>
      <c r="RZD54" s="79"/>
      <c r="RZE54" s="41"/>
      <c r="RZF54" s="80"/>
      <c r="RZG54" s="75"/>
      <c r="RZH54" s="75"/>
      <c r="RZI54" s="75"/>
      <c r="RZJ54" s="75"/>
      <c r="RZK54" s="75"/>
      <c r="RZL54" s="75"/>
      <c r="RZM54" s="75"/>
      <c r="RZN54" s="75"/>
      <c r="RZO54" s="75"/>
      <c r="RZP54" s="75"/>
      <c r="RZQ54" s="75"/>
      <c r="RZR54" s="75"/>
      <c r="RZS54" s="79"/>
      <c r="RZT54" s="41"/>
      <c r="RZU54" s="80"/>
      <c r="RZV54" s="75"/>
      <c r="RZW54" s="75"/>
      <c r="RZX54" s="75"/>
      <c r="RZY54" s="75"/>
      <c r="RZZ54" s="75"/>
      <c r="SAA54" s="75"/>
      <c r="SAB54" s="75"/>
      <c r="SAC54" s="75"/>
      <c r="SAD54" s="75"/>
      <c r="SAE54" s="75"/>
      <c r="SAF54" s="75"/>
      <c r="SAG54" s="75"/>
      <c r="SAH54" s="79"/>
      <c r="SAI54" s="41"/>
      <c r="SAJ54" s="80"/>
      <c r="SAK54" s="75"/>
      <c r="SAL54" s="75"/>
      <c r="SAM54" s="75"/>
      <c r="SAN54" s="75"/>
      <c r="SAO54" s="75"/>
      <c r="SAP54" s="75"/>
      <c r="SAQ54" s="75"/>
      <c r="SAR54" s="75"/>
      <c r="SAS54" s="75"/>
      <c r="SAT54" s="75"/>
      <c r="SAU54" s="75"/>
      <c r="SAV54" s="75"/>
      <c r="SAW54" s="79"/>
      <c r="SAX54" s="41"/>
      <c r="SAY54" s="80"/>
      <c r="SAZ54" s="75"/>
      <c r="SBA54" s="75"/>
      <c r="SBB54" s="75"/>
      <c r="SBC54" s="75"/>
      <c r="SBD54" s="75"/>
      <c r="SBE54" s="75"/>
      <c r="SBF54" s="75"/>
      <c r="SBG54" s="75"/>
      <c r="SBH54" s="75"/>
      <c r="SBI54" s="75"/>
      <c r="SBJ54" s="75"/>
      <c r="SBK54" s="75"/>
      <c r="SBL54" s="79"/>
      <c r="SBM54" s="41"/>
      <c r="SBN54" s="80"/>
      <c r="SBO54" s="75"/>
      <c r="SBP54" s="75"/>
      <c r="SBQ54" s="75"/>
      <c r="SBR54" s="75"/>
      <c r="SBS54" s="75"/>
      <c r="SBT54" s="75"/>
      <c r="SBU54" s="75"/>
      <c r="SBV54" s="75"/>
      <c r="SBW54" s="75"/>
      <c r="SBX54" s="75"/>
      <c r="SBY54" s="75"/>
      <c r="SBZ54" s="75"/>
      <c r="SCA54" s="79"/>
      <c r="SCB54" s="41"/>
      <c r="SCC54" s="80"/>
      <c r="SCD54" s="75"/>
      <c r="SCE54" s="75"/>
      <c r="SCF54" s="75"/>
      <c r="SCG54" s="75"/>
      <c r="SCH54" s="75"/>
      <c r="SCI54" s="75"/>
      <c r="SCJ54" s="75"/>
      <c r="SCK54" s="75"/>
      <c r="SCL54" s="75"/>
      <c r="SCM54" s="75"/>
      <c r="SCN54" s="75"/>
      <c r="SCO54" s="75"/>
      <c r="SCP54" s="79"/>
      <c r="SCQ54" s="41"/>
      <c r="SCR54" s="80"/>
      <c r="SCS54" s="75"/>
      <c r="SCT54" s="75"/>
      <c r="SCU54" s="75"/>
      <c r="SCV54" s="75"/>
      <c r="SCW54" s="75"/>
      <c r="SCX54" s="75"/>
      <c r="SCY54" s="75"/>
      <c r="SCZ54" s="75"/>
      <c r="SDA54" s="75"/>
      <c r="SDB54" s="75"/>
      <c r="SDC54" s="75"/>
      <c r="SDD54" s="75"/>
      <c r="SDE54" s="79"/>
      <c r="SDF54" s="41"/>
      <c r="SDG54" s="80"/>
      <c r="SDH54" s="75"/>
      <c r="SDI54" s="75"/>
      <c r="SDJ54" s="75"/>
      <c r="SDK54" s="75"/>
      <c r="SDL54" s="75"/>
      <c r="SDM54" s="75"/>
      <c r="SDN54" s="75"/>
      <c r="SDO54" s="75"/>
      <c r="SDP54" s="75"/>
      <c r="SDQ54" s="75"/>
      <c r="SDR54" s="75"/>
      <c r="SDS54" s="75"/>
      <c r="SDT54" s="79"/>
      <c r="SDU54" s="41"/>
      <c r="SDV54" s="80"/>
      <c r="SDW54" s="75"/>
      <c r="SDX54" s="75"/>
      <c r="SDY54" s="75"/>
      <c r="SDZ54" s="75"/>
      <c r="SEA54" s="75"/>
      <c r="SEB54" s="75"/>
      <c r="SEC54" s="75"/>
      <c r="SED54" s="75"/>
      <c r="SEE54" s="75"/>
      <c r="SEF54" s="75"/>
      <c r="SEG54" s="75"/>
      <c r="SEH54" s="75"/>
      <c r="SEI54" s="79"/>
      <c r="SEJ54" s="41"/>
      <c r="SEK54" s="80"/>
      <c r="SEL54" s="75"/>
      <c r="SEM54" s="75"/>
      <c r="SEN54" s="75"/>
      <c r="SEO54" s="75"/>
      <c r="SEP54" s="75"/>
      <c r="SEQ54" s="75"/>
      <c r="SER54" s="75"/>
      <c r="SES54" s="75"/>
      <c r="SET54" s="75"/>
      <c r="SEU54" s="75"/>
      <c r="SEV54" s="75"/>
      <c r="SEW54" s="75"/>
      <c r="SEX54" s="79"/>
      <c r="SEY54" s="41"/>
      <c r="SEZ54" s="80"/>
      <c r="SFA54" s="75"/>
      <c r="SFB54" s="75"/>
      <c r="SFC54" s="75"/>
      <c r="SFD54" s="75"/>
      <c r="SFE54" s="75"/>
      <c r="SFF54" s="75"/>
      <c r="SFG54" s="75"/>
      <c r="SFH54" s="75"/>
      <c r="SFI54" s="75"/>
      <c r="SFJ54" s="75"/>
      <c r="SFK54" s="75"/>
      <c r="SFL54" s="75"/>
      <c r="SFM54" s="79"/>
      <c r="SFN54" s="41"/>
      <c r="SFO54" s="80"/>
      <c r="SFP54" s="75"/>
      <c r="SFQ54" s="75"/>
      <c r="SFR54" s="75"/>
      <c r="SFS54" s="75"/>
      <c r="SFT54" s="75"/>
      <c r="SFU54" s="75"/>
      <c r="SFV54" s="75"/>
      <c r="SFW54" s="75"/>
      <c r="SFX54" s="75"/>
      <c r="SFY54" s="75"/>
      <c r="SFZ54" s="75"/>
      <c r="SGA54" s="75"/>
      <c r="SGB54" s="79"/>
      <c r="SGC54" s="41"/>
      <c r="SGD54" s="80"/>
      <c r="SGE54" s="75"/>
      <c r="SGF54" s="75"/>
      <c r="SGG54" s="75"/>
      <c r="SGH54" s="75"/>
      <c r="SGI54" s="75"/>
      <c r="SGJ54" s="75"/>
      <c r="SGK54" s="75"/>
      <c r="SGL54" s="75"/>
      <c r="SGM54" s="75"/>
      <c r="SGN54" s="75"/>
      <c r="SGO54" s="75"/>
      <c r="SGP54" s="75"/>
      <c r="SGQ54" s="79"/>
      <c r="SGR54" s="41"/>
      <c r="SGS54" s="80"/>
      <c r="SGT54" s="75"/>
      <c r="SGU54" s="75"/>
      <c r="SGV54" s="75"/>
      <c r="SGW54" s="75"/>
      <c r="SGX54" s="75"/>
      <c r="SGY54" s="75"/>
      <c r="SGZ54" s="75"/>
      <c r="SHA54" s="75"/>
      <c r="SHB54" s="75"/>
      <c r="SHC54" s="75"/>
      <c r="SHD54" s="75"/>
      <c r="SHE54" s="75"/>
      <c r="SHF54" s="79"/>
      <c r="SHG54" s="41"/>
      <c r="SHH54" s="80"/>
      <c r="SHI54" s="75"/>
      <c r="SHJ54" s="75"/>
      <c r="SHK54" s="75"/>
      <c r="SHL54" s="75"/>
      <c r="SHM54" s="75"/>
      <c r="SHN54" s="75"/>
      <c r="SHO54" s="75"/>
      <c r="SHP54" s="75"/>
      <c r="SHQ54" s="75"/>
      <c r="SHR54" s="75"/>
      <c r="SHS54" s="75"/>
      <c r="SHT54" s="75"/>
      <c r="SHU54" s="79"/>
      <c r="SHV54" s="41"/>
      <c r="SHW54" s="80"/>
      <c r="SHX54" s="75"/>
      <c r="SHY54" s="75"/>
      <c r="SHZ54" s="75"/>
      <c r="SIA54" s="75"/>
      <c r="SIB54" s="75"/>
      <c r="SIC54" s="75"/>
      <c r="SID54" s="75"/>
      <c r="SIE54" s="75"/>
      <c r="SIF54" s="75"/>
      <c r="SIG54" s="75"/>
      <c r="SIH54" s="75"/>
      <c r="SII54" s="75"/>
      <c r="SIJ54" s="79"/>
      <c r="SIK54" s="41"/>
      <c r="SIL54" s="80"/>
      <c r="SIM54" s="75"/>
      <c r="SIN54" s="75"/>
      <c r="SIO54" s="75"/>
      <c r="SIP54" s="75"/>
      <c r="SIQ54" s="75"/>
      <c r="SIR54" s="75"/>
      <c r="SIS54" s="75"/>
      <c r="SIT54" s="75"/>
      <c r="SIU54" s="75"/>
      <c r="SIV54" s="75"/>
      <c r="SIW54" s="75"/>
      <c r="SIX54" s="75"/>
      <c r="SIY54" s="79"/>
      <c r="SIZ54" s="41"/>
      <c r="SJA54" s="80"/>
      <c r="SJB54" s="75"/>
      <c r="SJC54" s="75"/>
      <c r="SJD54" s="75"/>
      <c r="SJE54" s="75"/>
      <c r="SJF54" s="75"/>
      <c r="SJG54" s="75"/>
      <c r="SJH54" s="75"/>
      <c r="SJI54" s="75"/>
      <c r="SJJ54" s="75"/>
      <c r="SJK54" s="75"/>
      <c r="SJL54" s="75"/>
      <c r="SJM54" s="75"/>
      <c r="SJN54" s="79"/>
      <c r="SJO54" s="41"/>
      <c r="SJP54" s="80"/>
      <c r="SJQ54" s="75"/>
      <c r="SJR54" s="75"/>
      <c r="SJS54" s="75"/>
      <c r="SJT54" s="75"/>
      <c r="SJU54" s="75"/>
      <c r="SJV54" s="75"/>
      <c r="SJW54" s="75"/>
      <c r="SJX54" s="75"/>
      <c r="SJY54" s="75"/>
      <c r="SJZ54" s="75"/>
      <c r="SKA54" s="75"/>
      <c r="SKB54" s="75"/>
      <c r="SKC54" s="79"/>
      <c r="SKD54" s="41"/>
      <c r="SKE54" s="80"/>
      <c r="SKF54" s="75"/>
      <c r="SKG54" s="75"/>
      <c r="SKH54" s="75"/>
      <c r="SKI54" s="75"/>
      <c r="SKJ54" s="75"/>
      <c r="SKK54" s="75"/>
      <c r="SKL54" s="75"/>
      <c r="SKM54" s="75"/>
      <c r="SKN54" s="75"/>
      <c r="SKO54" s="75"/>
      <c r="SKP54" s="75"/>
      <c r="SKQ54" s="75"/>
      <c r="SKR54" s="79"/>
      <c r="SKS54" s="41"/>
      <c r="SKT54" s="80"/>
      <c r="SKU54" s="75"/>
      <c r="SKV54" s="75"/>
      <c r="SKW54" s="75"/>
      <c r="SKX54" s="75"/>
      <c r="SKY54" s="75"/>
      <c r="SKZ54" s="75"/>
      <c r="SLA54" s="75"/>
      <c r="SLB54" s="75"/>
      <c r="SLC54" s="75"/>
      <c r="SLD54" s="75"/>
      <c r="SLE54" s="75"/>
      <c r="SLF54" s="75"/>
      <c r="SLG54" s="79"/>
      <c r="SLH54" s="41"/>
      <c r="SLI54" s="80"/>
      <c r="SLJ54" s="75"/>
      <c r="SLK54" s="75"/>
      <c r="SLL54" s="75"/>
      <c r="SLM54" s="75"/>
      <c r="SLN54" s="75"/>
      <c r="SLO54" s="75"/>
      <c r="SLP54" s="75"/>
      <c r="SLQ54" s="75"/>
      <c r="SLR54" s="75"/>
      <c r="SLS54" s="75"/>
      <c r="SLT54" s="75"/>
      <c r="SLU54" s="75"/>
      <c r="SLV54" s="79"/>
      <c r="SLW54" s="41"/>
      <c r="SLX54" s="80"/>
      <c r="SLY54" s="75"/>
      <c r="SLZ54" s="75"/>
      <c r="SMA54" s="75"/>
      <c r="SMB54" s="75"/>
      <c r="SMC54" s="75"/>
      <c r="SMD54" s="75"/>
      <c r="SME54" s="75"/>
      <c r="SMF54" s="75"/>
      <c r="SMG54" s="75"/>
      <c r="SMH54" s="75"/>
      <c r="SMI54" s="75"/>
      <c r="SMJ54" s="75"/>
      <c r="SMK54" s="79"/>
      <c r="SML54" s="41"/>
      <c r="SMM54" s="80"/>
      <c r="SMN54" s="75"/>
      <c r="SMO54" s="75"/>
      <c r="SMP54" s="75"/>
      <c r="SMQ54" s="75"/>
      <c r="SMR54" s="75"/>
      <c r="SMS54" s="75"/>
      <c r="SMT54" s="75"/>
      <c r="SMU54" s="75"/>
      <c r="SMV54" s="75"/>
      <c r="SMW54" s="75"/>
      <c r="SMX54" s="75"/>
      <c r="SMY54" s="75"/>
      <c r="SMZ54" s="79"/>
      <c r="SNA54" s="41"/>
      <c r="SNB54" s="80"/>
      <c r="SNC54" s="75"/>
      <c r="SND54" s="75"/>
      <c r="SNE54" s="75"/>
      <c r="SNF54" s="75"/>
      <c r="SNG54" s="75"/>
      <c r="SNH54" s="75"/>
      <c r="SNI54" s="75"/>
      <c r="SNJ54" s="75"/>
      <c r="SNK54" s="75"/>
      <c r="SNL54" s="75"/>
      <c r="SNM54" s="75"/>
      <c r="SNN54" s="75"/>
      <c r="SNO54" s="79"/>
      <c r="SNP54" s="41"/>
      <c r="SNQ54" s="80"/>
      <c r="SNR54" s="75"/>
      <c r="SNS54" s="75"/>
      <c r="SNT54" s="75"/>
      <c r="SNU54" s="75"/>
      <c r="SNV54" s="75"/>
      <c r="SNW54" s="75"/>
      <c r="SNX54" s="75"/>
      <c r="SNY54" s="75"/>
      <c r="SNZ54" s="75"/>
      <c r="SOA54" s="75"/>
      <c r="SOB54" s="75"/>
      <c r="SOC54" s="75"/>
      <c r="SOD54" s="79"/>
      <c r="SOE54" s="41"/>
      <c r="SOF54" s="80"/>
      <c r="SOG54" s="75"/>
      <c r="SOH54" s="75"/>
      <c r="SOI54" s="75"/>
      <c r="SOJ54" s="75"/>
      <c r="SOK54" s="75"/>
      <c r="SOL54" s="75"/>
      <c r="SOM54" s="75"/>
      <c r="SON54" s="75"/>
      <c r="SOO54" s="75"/>
      <c r="SOP54" s="75"/>
      <c r="SOQ54" s="75"/>
      <c r="SOR54" s="75"/>
      <c r="SOS54" s="79"/>
      <c r="SOT54" s="41"/>
      <c r="SOU54" s="80"/>
      <c r="SOV54" s="75"/>
      <c r="SOW54" s="75"/>
      <c r="SOX54" s="75"/>
      <c r="SOY54" s="75"/>
      <c r="SOZ54" s="75"/>
      <c r="SPA54" s="75"/>
      <c r="SPB54" s="75"/>
      <c r="SPC54" s="75"/>
      <c r="SPD54" s="75"/>
      <c r="SPE54" s="75"/>
      <c r="SPF54" s="75"/>
      <c r="SPG54" s="75"/>
      <c r="SPH54" s="79"/>
      <c r="SPI54" s="41"/>
      <c r="SPJ54" s="80"/>
      <c r="SPK54" s="75"/>
      <c r="SPL54" s="75"/>
      <c r="SPM54" s="75"/>
      <c r="SPN54" s="75"/>
      <c r="SPO54" s="75"/>
      <c r="SPP54" s="75"/>
      <c r="SPQ54" s="75"/>
      <c r="SPR54" s="75"/>
      <c r="SPS54" s="75"/>
      <c r="SPT54" s="75"/>
      <c r="SPU54" s="75"/>
      <c r="SPV54" s="75"/>
      <c r="SPW54" s="79"/>
      <c r="SPX54" s="41"/>
      <c r="SPY54" s="80"/>
      <c r="SPZ54" s="75"/>
      <c r="SQA54" s="75"/>
      <c r="SQB54" s="75"/>
      <c r="SQC54" s="75"/>
      <c r="SQD54" s="75"/>
      <c r="SQE54" s="75"/>
      <c r="SQF54" s="75"/>
      <c r="SQG54" s="75"/>
      <c r="SQH54" s="75"/>
      <c r="SQI54" s="75"/>
      <c r="SQJ54" s="75"/>
      <c r="SQK54" s="75"/>
      <c r="SQL54" s="79"/>
      <c r="SQM54" s="41"/>
      <c r="SQN54" s="80"/>
      <c r="SQO54" s="75"/>
      <c r="SQP54" s="75"/>
      <c r="SQQ54" s="75"/>
      <c r="SQR54" s="75"/>
      <c r="SQS54" s="75"/>
      <c r="SQT54" s="75"/>
      <c r="SQU54" s="75"/>
      <c r="SQV54" s="75"/>
      <c r="SQW54" s="75"/>
      <c r="SQX54" s="75"/>
      <c r="SQY54" s="75"/>
      <c r="SQZ54" s="75"/>
      <c r="SRA54" s="79"/>
      <c r="SRB54" s="41"/>
      <c r="SRC54" s="80"/>
      <c r="SRD54" s="75"/>
      <c r="SRE54" s="75"/>
      <c r="SRF54" s="75"/>
      <c r="SRG54" s="75"/>
      <c r="SRH54" s="75"/>
      <c r="SRI54" s="75"/>
      <c r="SRJ54" s="75"/>
      <c r="SRK54" s="75"/>
      <c r="SRL54" s="75"/>
      <c r="SRM54" s="75"/>
      <c r="SRN54" s="75"/>
      <c r="SRO54" s="75"/>
      <c r="SRP54" s="79"/>
      <c r="SRQ54" s="41"/>
      <c r="SRR54" s="80"/>
      <c r="SRS54" s="75"/>
      <c r="SRT54" s="75"/>
      <c r="SRU54" s="75"/>
      <c r="SRV54" s="75"/>
      <c r="SRW54" s="75"/>
      <c r="SRX54" s="75"/>
      <c r="SRY54" s="75"/>
      <c r="SRZ54" s="75"/>
      <c r="SSA54" s="75"/>
      <c r="SSB54" s="75"/>
      <c r="SSC54" s="75"/>
      <c r="SSD54" s="75"/>
      <c r="SSE54" s="79"/>
      <c r="SSF54" s="41"/>
      <c r="SSG54" s="80"/>
      <c r="SSH54" s="75"/>
      <c r="SSI54" s="75"/>
      <c r="SSJ54" s="75"/>
      <c r="SSK54" s="75"/>
      <c r="SSL54" s="75"/>
      <c r="SSM54" s="75"/>
      <c r="SSN54" s="75"/>
      <c r="SSO54" s="75"/>
      <c r="SSP54" s="75"/>
      <c r="SSQ54" s="75"/>
      <c r="SSR54" s="75"/>
      <c r="SSS54" s="75"/>
      <c r="SST54" s="79"/>
      <c r="SSU54" s="41"/>
      <c r="SSV54" s="80"/>
      <c r="SSW54" s="75"/>
      <c r="SSX54" s="75"/>
      <c r="SSY54" s="75"/>
      <c r="SSZ54" s="75"/>
      <c r="STA54" s="75"/>
      <c r="STB54" s="75"/>
      <c r="STC54" s="75"/>
      <c r="STD54" s="75"/>
      <c r="STE54" s="75"/>
      <c r="STF54" s="75"/>
      <c r="STG54" s="75"/>
      <c r="STH54" s="75"/>
      <c r="STI54" s="79"/>
      <c r="STJ54" s="41"/>
      <c r="STK54" s="80"/>
      <c r="STL54" s="75"/>
      <c r="STM54" s="75"/>
      <c r="STN54" s="75"/>
      <c r="STO54" s="75"/>
      <c r="STP54" s="75"/>
      <c r="STQ54" s="75"/>
      <c r="STR54" s="75"/>
      <c r="STS54" s="75"/>
      <c r="STT54" s="75"/>
      <c r="STU54" s="75"/>
      <c r="STV54" s="75"/>
      <c r="STW54" s="75"/>
      <c r="STX54" s="79"/>
      <c r="STY54" s="41"/>
      <c r="STZ54" s="80"/>
      <c r="SUA54" s="75"/>
      <c r="SUB54" s="75"/>
      <c r="SUC54" s="75"/>
      <c r="SUD54" s="75"/>
      <c r="SUE54" s="75"/>
      <c r="SUF54" s="75"/>
      <c r="SUG54" s="75"/>
      <c r="SUH54" s="75"/>
      <c r="SUI54" s="75"/>
      <c r="SUJ54" s="75"/>
      <c r="SUK54" s="75"/>
      <c r="SUL54" s="75"/>
      <c r="SUM54" s="79"/>
      <c r="SUN54" s="41"/>
      <c r="SUO54" s="80"/>
      <c r="SUP54" s="75"/>
      <c r="SUQ54" s="75"/>
      <c r="SUR54" s="75"/>
      <c r="SUS54" s="75"/>
      <c r="SUT54" s="75"/>
      <c r="SUU54" s="75"/>
      <c r="SUV54" s="75"/>
      <c r="SUW54" s="75"/>
      <c r="SUX54" s="75"/>
      <c r="SUY54" s="75"/>
      <c r="SUZ54" s="75"/>
      <c r="SVA54" s="75"/>
      <c r="SVB54" s="79"/>
      <c r="SVC54" s="41"/>
      <c r="SVD54" s="80"/>
      <c r="SVE54" s="75"/>
      <c r="SVF54" s="75"/>
      <c r="SVG54" s="75"/>
      <c r="SVH54" s="75"/>
      <c r="SVI54" s="75"/>
      <c r="SVJ54" s="75"/>
      <c r="SVK54" s="75"/>
      <c r="SVL54" s="75"/>
      <c r="SVM54" s="75"/>
      <c r="SVN54" s="75"/>
      <c r="SVO54" s="75"/>
      <c r="SVP54" s="75"/>
      <c r="SVQ54" s="79"/>
      <c r="SVR54" s="41"/>
      <c r="SVS54" s="80"/>
      <c r="SVT54" s="75"/>
      <c r="SVU54" s="75"/>
      <c r="SVV54" s="75"/>
      <c r="SVW54" s="75"/>
      <c r="SVX54" s="75"/>
      <c r="SVY54" s="75"/>
      <c r="SVZ54" s="75"/>
      <c r="SWA54" s="75"/>
      <c r="SWB54" s="75"/>
      <c r="SWC54" s="75"/>
      <c r="SWD54" s="75"/>
      <c r="SWE54" s="75"/>
      <c r="SWF54" s="79"/>
      <c r="SWG54" s="41"/>
      <c r="SWH54" s="80"/>
      <c r="SWI54" s="75"/>
      <c r="SWJ54" s="75"/>
      <c r="SWK54" s="75"/>
      <c r="SWL54" s="75"/>
      <c r="SWM54" s="75"/>
      <c r="SWN54" s="75"/>
      <c r="SWO54" s="75"/>
      <c r="SWP54" s="75"/>
      <c r="SWQ54" s="75"/>
      <c r="SWR54" s="75"/>
      <c r="SWS54" s="75"/>
      <c r="SWT54" s="75"/>
      <c r="SWU54" s="79"/>
      <c r="SWV54" s="41"/>
      <c r="SWW54" s="80"/>
      <c r="SWX54" s="75"/>
      <c r="SWY54" s="75"/>
      <c r="SWZ54" s="75"/>
      <c r="SXA54" s="75"/>
      <c r="SXB54" s="75"/>
      <c r="SXC54" s="75"/>
      <c r="SXD54" s="75"/>
      <c r="SXE54" s="75"/>
      <c r="SXF54" s="75"/>
      <c r="SXG54" s="75"/>
      <c r="SXH54" s="75"/>
      <c r="SXI54" s="75"/>
      <c r="SXJ54" s="79"/>
      <c r="SXK54" s="41"/>
      <c r="SXL54" s="80"/>
      <c r="SXM54" s="75"/>
      <c r="SXN54" s="75"/>
      <c r="SXO54" s="75"/>
      <c r="SXP54" s="75"/>
      <c r="SXQ54" s="75"/>
      <c r="SXR54" s="75"/>
      <c r="SXS54" s="75"/>
      <c r="SXT54" s="75"/>
      <c r="SXU54" s="75"/>
      <c r="SXV54" s="75"/>
      <c r="SXW54" s="75"/>
      <c r="SXX54" s="75"/>
      <c r="SXY54" s="79"/>
      <c r="SXZ54" s="41"/>
      <c r="SYA54" s="80"/>
      <c r="SYB54" s="75"/>
      <c r="SYC54" s="75"/>
      <c r="SYD54" s="75"/>
      <c r="SYE54" s="75"/>
      <c r="SYF54" s="75"/>
      <c r="SYG54" s="75"/>
      <c r="SYH54" s="75"/>
      <c r="SYI54" s="75"/>
      <c r="SYJ54" s="75"/>
      <c r="SYK54" s="75"/>
      <c r="SYL54" s="75"/>
      <c r="SYM54" s="75"/>
      <c r="SYN54" s="79"/>
      <c r="SYO54" s="41"/>
      <c r="SYP54" s="80"/>
      <c r="SYQ54" s="75"/>
      <c r="SYR54" s="75"/>
      <c r="SYS54" s="75"/>
      <c r="SYT54" s="75"/>
      <c r="SYU54" s="75"/>
      <c r="SYV54" s="75"/>
      <c r="SYW54" s="75"/>
      <c r="SYX54" s="75"/>
      <c r="SYY54" s="75"/>
      <c r="SYZ54" s="75"/>
      <c r="SZA54" s="75"/>
      <c r="SZB54" s="75"/>
      <c r="SZC54" s="79"/>
      <c r="SZD54" s="41"/>
      <c r="SZE54" s="80"/>
      <c r="SZF54" s="75"/>
      <c r="SZG54" s="75"/>
      <c r="SZH54" s="75"/>
      <c r="SZI54" s="75"/>
      <c r="SZJ54" s="75"/>
      <c r="SZK54" s="75"/>
      <c r="SZL54" s="75"/>
      <c r="SZM54" s="75"/>
      <c r="SZN54" s="75"/>
      <c r="SZO54" s="75"/>
      <c r="SZP54" s="75"/>
      <c r="SZQ54" s="75"/>
      <c r="SZR54" s="79"/>
      <c r="SZS54" s="41"/>
      <c r="SZT54" s="80"/>
      <c r="SZU54" s="75"/>
      <c r="SZV54" s="75"/>
      <c r="SZW54" s="75"/>
      <c r="SZX54" s="75"/>
      <c r="SZY54" s="75"/>
      <c r="SZZ54" s="75"/>
      <c r="TAA54" s="75"/>
      <c r="TAB54" s="75"/>
      <c r="TAC54" s="75"/>
      <c r="TAD54" s="75"/>
      <c r="TAE54" s="75"/>
      <c r="TAF54" s="75"/>
      <c r="TAG54" s="79"/>
      <c r="TAH54" s="41"/>
      <c r="TAI54" s="80"/>
      <c r="TAJ54" s="75"/>
      <c r="TAK54" s="75"/>
      <c r="TAL54" s="75"/>
      <c r="TAM54" s="75"/>
      <c r="TAN54" s="75"/>
      <c r="TAO54" s="75"/>
      <c r="TAP54" s="75"/>
      <c r="TAQ54" s="75"/>
      <c r="TAR54" s="75"/>
      <c r="TAS54" s="75"/>
      <c r="TAT54" s="75"/>
      <c r="TAU54" s="75"/>
      <c r="TAV54" s="79"/>
      <c r="TAW54" s="41"/>
      <c r="TAX54" s="80"/>
      <c r="TAY54" s="75"/>
      <c r="TAZ54" s="75"/>
      <c r="TBA54" s="75"/>
      <c r="TBB54" s="75"/>
      <c r="TBC54" s="75"/>
      <c r="TBD54" s="75"/>
      <c r="TBE54" s="75"/>
      <c r="TBF54" s="75"/>
      <c r="TBG54" s="75"/>
      <c r="TBH54" s="75"/>
      <c r="TBI54" s="75"/>
      <c r="TBJ54" s="75"/>
      <c r="TBK54" s="79"/>
      <c r="TBL54" s="41"/>
      <c r="TBM54" s="80"/>
      <c r="TBN54" s="75"/>
      <c r="TBO54" s="75"/>
      <c r="TBP54" s="75"/>
      <c r="TBQ54" s="75"/>
      <c r="TBR54" s="75"/>
      <c r="TBS54" s="75"/>
      <c r="TBT54" s="75"/>
      <c r="TBU54" s="75"/>
      <c r="TBV54" s="75"/>
      <c r="TBW54" s="75"/>
      <c r="TBX54" s="75"/>
      <c r="TBY54" s="75"/>
      <c r="TBZ54" s="79"/>
      <c r="TCA54" s="41"/>
      <c r="TCB54" s="80"/>
      <c r="TCC54" s="75"/>
      <c r="TCD54" s="75"/>
      <c r="TCE54" s="75"/>
      <c r="TCF54" s="75"/>
      <c r="TCG54" s="75"/>
      <c r="TCH54" s="75"/>
      <c r="TCI54" s="75"/>
      <c r="TCJ54" s="75"/>
      <c r="TCK54" s="75"/>
      <c r="TCL54" s="75"/>
      <c r="TCM54" s="75"/>
      <c r="TCN54" s="75"/>
      <c r="TCO54" s="79"/>
      <c r="TCP54" s="41"/>
      <c r="TCQ54" s="80"/>
      <c r="TCR54" s="75"/>
      <c r="TCS54" s="75"/>
      <c r="TCT54" s="75"/>
      <c r="TCU54" s="75"/>
      <c r="TCV54" s="75"/>
      <c r="TCW54" s="75"/>
      <c r="TCX54" s="75"/>
      <c r="TCY54" s="75"/>
      <c r="TCZ54" s="75"/>
      <c r="TDA54" s="75"/>
      <c r="TDB54" s="75"/>
      <c r="TDC54" s="75"/>
      <c r="TDD54" s="79"/>
      <c r="TDE54" s="41"/>
      <c r="TDF54" s="80"/>
      <c r="TDG54" s="75"/>
      <c r="TDH54" s="75"/>
      <c r="TDI54" s="75"/>
      <c r="TDJ54" s="75"/>
      <c r="TDK54" s="75"/>
      <c r="TDL54" s="75"/>
      <c r="TDM54" s="75"/>
      <c r="TDN54" s="75"/>
      <c r="TDO54" s="75"/>
      <c r="TDP54" s="75"/>
      <c r="TDQ54" s="75"/>
      <c r="TDR54" s="75"/>
      <c r="TDS54" s="79"/>
      <c r="TDT54" s="41"/>
      <c r="TDU54" s="80"/>
      <c r="TDV54" s="75"/>
      <c r="TDW54" s="75"/>
      <c r="TDX54" s="75"/>
      <c r="TDY54" s="75"/>
      <c r="TDZ54" s="75"/>
      <c r="TEA54" s="75"/>
      <c r="TEB54" s="75"/>
      <c r="TEC54" s="75"/>
      <c r="TED54" s="75"/>
      <c r="TEE54" s="75"/>
      <c r="TEF54" s="75"/>
      <c r="TEG54" s="75"/>
      <c r="TEH54" s="79"/>
      <c r="TEI54" s="41"/>
      <c r="TEJ54" s="80"/>
      <c r="TEK54" s="75"/>
      <c r="TEL54" s="75"/>
      <c r="TEM54" s="75"/>
      <c r="TEN54" s="75"/>
      <c r="TEO54" s="75"/>
      <c r="TEP54" s="75"/>
      <c r="TEQ54" s="75"/>
      <c r="TER54" s="75"/>
      <c r="TES54" s="75"/>
      <c r="TET54" s="75"/>
      <c r="TEU54" s="75"/>
      <c r="TEV54" s="75"/>
      <c r="TEW54" s="79"/>
      <c r="TEX54" s="41"/>
      <c r="TEY54" s="80"/>
      <c r="TEZ54" s="75"/>
      <c r="TFA54" s="75"/>
      <c r="TFB54" s="75"/>
      <c r="TFC54" s="75"/>
      <c r="TFD54" s="75"/>
      <c r="TFE54" s="75"/>
      <c r="TFF54" s="75"/>
      <c r="TFG54" s="75"/>
      <c r="TFH54" s="75"/>
      <c r="TFI54" s="75"/>
      <c r="TFJ54" s="75"/>
      <c r="TFK54" s="75"/>
      <c r="TFL54" s="79"/>
      <c r="TFM54" s="41"/>
      <c r="TFN54" s="80"/>
      <c r="TFO54" s="75"/>
      <c r="TFP54" s="75"/>
      <c r="TFQ54" s="75"/>
      <c r="TFR54" s="75"/>
      <c r="TFS54" s="75"/>
      <c r="TFT54" s="75"/>
      <c r="TFU54" s="75"/>
      <c r="TFV54" s="75"/>
      <c r="TFW54" s="75"/>
      <c r="TFX54" s="75"/>
      <c r="TFY54" s="75"/>
      <c r="TFZ54" s="75"/>
      <c r="TGA54" s="79"/>
      <c r="TGB54" s="41"/>
      <c r="TGC54" s="80"/>
      <c r="TGD54" s="75"/>
      <c r="TGE54" s="75"/>
      <c r="TGF54" s="75"/>
      <c r="TGG54" s="75"/>
      <c r="TGH54" s="75"/>
      <c r="TGI54" s="75"/>
      <c r="TGJ54" s="75"/>
      <c r="TGK54" s="75"/>
      <c r="TGL54" s="75"/>
      <c r="TGM54" s="75"/>
      <c r="TGN54" s="75"/>
      <c r="TGO54" s="75"/>
      <c r="TGP54" s="79"/>
      <c r="TGQ54" s="41"/>
      <c r="TGR54" s="80"/>
      <c r="TGS54" s="75"/>
      <c r="TGT54" s="75"/>
      <c r="TGU54" s="75"/>
      <c r="TGV54" s="75"/>
      <c r="TGW54" s="75"/>
      <c r="TGX54" s="75"/>
      <c r="TGY54" s="75"/>
      <c r="TGZ54" s="75"/>
      <c r="THA54" s="75"/>
      <c r="THB54" s="75"/>
      <c r="THC54" s="75"/>
      <c r="THD54" s="75"/>
      <c r="THE54" s="79"/>
      <c r="THF54" s="41"/>
      <c r="THG54" s="80"/>
      <c r="THH54" s="75"/>
      <c r="THI54" s="75"/>
      <c r="THJ54" s="75"/>
      <c r="THK54" s="75"/>
      <c r="THL54" s="75"/>
      <c r="THM54" s="75"/>
      <c r="THN54" s="75"/>
      <c r="THO54" s="75"/>
      <c r="THP54" s="75"/>
      <c r="THQ54" s="75"/>
      <c r="THR54" s="75"/>
      <c r="THS54" s="75"/>
      <c r="THT54" s="79"/>
      <c r="THU54" s="41"/>
      <c r="THV54" s="80"/>
      <c r="THW54" s="75"/>
      <c r="THX54" s="75"/>
      <c r="THY54" s="75"/>
      <c r="THZ54" s="75"/>
      <c r="TIA54" s="75"/>
      <c r="TIB54" s="75"/>
      <c r="TIC54" s="75"/>
      <c r="TID54" s="75"/>
      <c r="TIE54" s="75"/>
      <c r="TIF54" s="75"/>
      <c r="TIG54" s="75"/>
      <c r="TIH54" s="75"/>
      <c r="TII54" s="79"/>
      <c r="TIJ54" s="41"/>
      <c r="TIK54" s="80"/>
      <c r="TIL54" s="75"/>
      <c r="TIM54" s="75"/>
      <c r="TIN54" s="75"/>
      <c r="TIO54" s="75"/>
      <c r="TIP54" s="75"/>
      <c r="TIQ54" s="75"/>
      <c r="TIR54" s="75"/>
      <c r="TIS54" s="75"/>
      <c r="TIT54" s="75"/>
      <c r="TIU54" s="75"/>
      <c r="TIV54" s="75"/>
      <c r="TIW54" s="75"/>
      <c r="TIX54" s="79"/>
      <c r="TIY54" s="41"/>
      <c r="TIZ54" s="80"/>
      <c r="TJA54" s="75"/>
      <c r="TJB54" s="75"/>
      <c r="TJC54" s="75"/>
      <c r="TJD54" s="75"/>
      <c r="TJE54" s="75"/>
      <c r="TJF54" s="75"/>
      <c r="TJG54" s="75"/>
      <c r="TJH54" s="75"/>
      <c r="TJI54" s="75"/>
      <c r="TJJ54" s="75"/>
      <c r="TJK54" s="75"/>
      <c r="TJL54" s="75"/>
      <c r="TJM54" s="79"/>
      <c r="TJN54" s="41"/>
      <c r="TJO54" s="80"/>
      <c r="TJP54" s="75"/>
      <c r="TJQ54" s="75"/>
      <c r="TJR54" s="75"/>
      <c r="TJS54" s="75"/>
      <c r="TJT54" s="75"/>
      <c r="TJU54" s="75"/>
      <c r="TJV54" s="75"/>
      <c r="TJW54" s="75"/>
      <c r="TJX54" s="75"/>
      <c r="TJY54" s="75"/>
      <c r="TJZ54" s="75"/>
      <c r="TKA54" s="75"/>
      <c r="TKB54" s="79"/>
      <c r="TKC54" s="41"/>
      <c r="TKD54" s="80"/>
      <c r="TKE54" s="75"/>
      <c r="TKF54" s="75"/>
      <c r="TKG54" s="75"/>
      <c r="TKH54" s="75"/>
      <c r="TKI54" s="75"/>
      <c r="TKJ54" s="75"/>
      <c r="TKK54" s="75"/>
      <c r="TKL54" s="75"/>
      <c r="TKM54" s="75"/>
      <c r="TKN54" s="75"/>
      <c r="TKO54" s="75"/>
      <c r="TKP54" s="75"/>
      <c r="TKQ54" s="79"/>
      <c r="TKR54" s="41"/>
      <c r="TKS54" s="80"/>
      <c r="TKT54" s="75"/>
      <c r="TKU54" s="75"/>
      <c r="TKV54" s="75"/>
      <c r="TKW54" s="75"/>
      <c r="TKX54" s="75"/>
      <c r="TKY54" s="75"/>
      <c r="TKZ54" s="75"/>
      <c r="TLA54" s="75"/>
      <c r="TLB54" s="75"/>
      <c r="TLC54" s="75"/>
      <c r="TLD54" s="75"/>
      <c r="TLE54" s="75"/>
      <c r="TLF54" s="79"/>
      <c r="TLG54" s="41"/>
      <c r="TLH54" s="80"/>
      <c r="TLI54" s="75"/>
      <c r="TLJ54" s="75"/>
      <c r="TLK54" s="75"/>
      <c r="TLL54" s="75"/>
      <c r="TLM54" s="75"/>
      <c r="TLN54" s="75"/>
      <c r="TLO54" s="75"/>
      <c r="TLP54" s="75"/>
      <c r="TLQ54" s="75"/>
      <c r="TLR54" s="75"/>
      <c r="TLS54" s="75"/>
      <c r="TLT54" s="75"/>
      <c r="TLU54" s="79"/>
      <c r="TLV54" s="41"/>
      <c r="TLW54" s="80"/>
      <c r="TLX54" s="75"/>
      <c r="TLY54" s="75"/>
      <c r="TLZ54" s="75"/>
      <c r="TMA54" s="75"/>
      <c r="TMB54" s="75"/>
      <c r="TMC54" s="75"/>
      <c r="TMD54" s="75"/>
      <c r="TME54" s="75"/>
      <c r="TMF54" s="75"/>
      <c r="TMG54" s="75"/>
      <c r="TMH54" s="75"/>
      <c r="TMI54" s="75"/>
      <c r="TMJ54" s="79"/>
      <c r="TMK54" s="41"/>
      <c r="TML54" s="80"/>
      <c r="TMM54" s="75"/>
      <c r="TMN54" s="75"/>
      <c r="TMO54" s="75"/>
      <c r="TMP54" s="75"/>
      <c r="TMQ54" s="75"/>
      <c r="TMR54" s="75"/>
      <c r="TMS54" s="75"/>
      <c r="TMT54" s="75"/>
      <c r="TMU54" s="75"/>
      <c r="TMV54" s="75"/>
      <c r="TMW54" s="75"/>
      <c r="TMX54" s="75"/>
      <c r="TMY54" s="79"/>
      <c r="TMZ54" s="41"/>
      <c r="TNA54" s="80"/>
      <c r="TNB54" s="75"/>
      <c r="TNC54" s="75"/>
      <c r="TND54" s="75"/>
      <c r="TNE54" s="75"/>
      <c r="TNF54" s="75"/>
      <c r="TNG54" s="75"/>
      <c r="TNH54" s="75"/>
      <c r="TNI54" s="75"/>
      <c r="TNJ54" s="75"/>
      <c r="TNK54" s="75"/>
      <c r="TNL54" s="75"/>
      <c r="TNM54" s="75"/>
      <c r="TNN54" s="79"/>
      <c r="TNO54" s="41"/>
      <c r="TNP54" s="80"/>
      <c r="TNQ54" s="75"/>
      <c r="TNR54" s="75"/>
      <c r="TNS54" s="75"/>
      <c r="TNT54" s="75"/>
      <c r="TNU54" s="75"/>
      <c r="TNV54" s="75"/>
      <c r="TNW54" s="75"/>
      <c r="TNX54" s="75"/>
      <c r="TNY54" s="75"/>
      <c r="TNZ54" s="75"/>
      <c r="TOA54" s="75"/>
      <c r="TOB54" s="75"/>
      <c r="TOC54" s="79"/>
      <c r="TOD54" s="41"/>
      <c r="TOE54" s="80"/>
      <c r="TOF54" s="75"/>
      <c r="TOG54" s="75"/>
      <c r="TOH54" s="75"/>
      <c r="TOI54" s="75"/>
      <c r="TOJ54" s="75"/>
      <c r="TOK54" s="75"/>
      <c r="TOL54" s="75"/>
      <c r="TOM54" s="75"/>
      <c r="TON54" s="75"/>
      <c r="TOO54" s="75"/>
      <c r="TOP54" s="75"/>
      <c r="TOQ54" s="75"/>
      <c r="TOR54" s="79"/>
      <c r="TOS54" s="41"/>
      <c r="TOT54" s="80"/>
      <c r="TOU54" s="75"/>
      <c r="TOV54" s="75"/>
      <c r="TOW54" s="75"/>
      <c r="TOX54" s="75"/>
      <c r="TOY54" s="75"/>
      <c r="TOZ54" s="75"/>
      <c r="TPA54" s="75"/>
      <c r="TPB54" s="75"/>
      <c r="TPC54" s="75"/>
      <c r="TPD54" s="75"/>
      <c r="TPE54" s="75"/>
      <c r="TPF54" s="75"/>
      <c r="TPG54" s="79"/>
      <c r="TPH54" s="41"/>
      <c r="TPI54" s="80"/>
      <c r="TPJ54" s="75"/>
      <c r="TPK54" s="75"/>
      <c r="TPL54" s="75"/>
      <c r="TPM54" s="75"/>
      <c r="TPN54" s="75"/>
      <c r="TPO54" s="75"/>
      <c r="TPP54" s="75"/>
      <c r="TPQ54" s="75"/>
      <c r="TPR54" s="75"/>
      <c r="TPS54" s="75"/>
      <c r="TPT54" s="75"/>
      <c r="TPU54" s="75"/>
      <c r="TPV54" s="79"/>
      <c r="TPW54" s="41"/>
      <c r="TPX54" s="80"/>
      <c r="TPY54" s="75"/>
      <c r="TPZ54" s="75"/>
      <c r="TQA54" s="75"/>
      <c r="TQB54" s="75"/>
      <c r="TQC54" s="75"/>
      <c r="TQD54" s="75"/>
      <c r="TQE54" s="75"/>
      <c r="TQF54" s="75"/>
      <c r="TQG54" s="75"/>
      <c r="TQH54" s="75"/>
      <c r="TQI54" s="75"/>
      <c r="TQJ54" s="75"/>
      <c r="TQK54" s="79"/>
      <c r="TQL54" s="41"/>
      <c r="TQM54" s="80"/>
      <c r="TQN54" s="75"/>
      <c r="TQO54" s="75"/>
      <c r="TQP54" s="75"/>
      <c r="TQQ54" s="75"/>
      <c r="TQR54" s="75"/>
      <c r="TQS54" s="75"/>
      <c r="TQT54" s="75"/>
      <c r="TQU54" s="75"/>
      <c r="TQV54" s="75"/>
      <c r="TQW54" s="75"/>
      <c r="TQX54" s="75"/>
      <c r="TQY54" s="75"/>
      <c r="TQZ54" s="79"/>
      <c r="TRA54" s="41"/>
      <c r="TRB54" s="80"/>
      <c r="TRC54" s="75"/>
      <c r="TRD54" s="75"/>
      <c r="TRE54" s="75"/>
      <c r="TRF54" s="75"/>
      <c r="TRG54" s="75"/>
      <c r="TRH54" s="75"/>
      <c r="TRI54" s="75"/>
      <c r="TRJ54" s="75"/>
      <c r="TRK54" s="75"/>
      <c r="TRL54" s="75"/>
      <c r="TRM54" s="75"/>
      <c r="TRN54" s="75"/>
      <c r="TRO54" s="79"/>
      <c r="TRP54" s="41"/>
      <c r="TRQ54" s="80"/>
      <c r="TRR54" s="75"/>
      <c r="TRS54" s="75"/>
      <c r="TRT54" s="75"/>
      <c r="TRU54" s="75"/>
      <c r="TRV54" s="75"/>
      <c r="TRW54" s="75"/>
      <c r="TRX54" s="75"/>
      <c r="TRY54" s="75"/>
      <c r="TRZ54" s="75"/>
      <c r="TSA54" s="75"/>
      <c r="TSB54" s="75"/>
      <c r="TSC54" s="75"/>
      <c r="TSD54" s="79"/>
      <c r="TSE54" s="41"/>
      <c r="TSF54" s="80"/>
      <c r="TSG54" s="75"/>
      <c r="TSH54" s="75"/>
      <c r="TSI54" s="75"/>
      <c r="TSJ54" s="75"/>
      <c r="TSK54" s="75"/>
      <c r="TSL54" s="75"/>
      <c r="TSM54" s="75"/>
      <c r="TSN54" s="75"/>
      <c r="TSO54" s="75"/>
      <c r="TSP54" s="75"/>
      <c r="TSQ54" s="75"/>
      <c r="TSR54" s="75"/>
      <c r="TSS54" s="79"/>
      <c r="TST54" s="41"/>
      <c r="TSU54" s="80"/>
      <c r="TSV54" s="75"/>
      <c r="TSW54" s="75"/>
      <c r="TSX54" s="75"/>
      <c r="TSY54" s="75"/>
      <c r="TSZ54" s="75"/>
      <c r="TTA54" s="75"/>
      <c r="TTB54" s="75"/>
      <c r="TTC54" s="75"/>
      <c r="TTD54" s="75"/>
      <c r="TTE54" s="75"/>
      <c r="TTF54" s="75"/>
      <c r="TTG54" s="75"/>
      <c r="TTH54" s="79"/>
      <c r="TTI54" s="41"/>
      <c r="TTJ54" s="80"/>
      <c r="TTK54" s="75"/>
      <c r="TTL54" s="75"/>
      <c r="TTM54" s="75"/>
      <c r="TTN54" s="75"/>
      <c r="TTO54" s="75"/>
      <c r="TTP54" s="75"/>
      <c r="TTQ54" s="75"/>
      <c r="TTR54" s="75"/>
      <c r="TTS54" s="75"/>
      <c r="TTT54" s="75"/>
      <c r="TTU54" s="75"/>
      <c r="TTV54" s="75"/>
      <c r="TTW54" s="79"/>
      <c r="TTX54" s="41"/>
      <c r="TTY54" s="80"/>
      <c r="TTZ54" s="75"/>
      <c r="TUA54" s="75"/>
      <c r="TUB54" s="75"/>
      <c r="TUC54" s="75"/>
      <c r="TUD54" s="75"/>
      <c r="TUE54" s="75"/>
      <c r="TUF54" s="75"/>
      <c r="TUG54" s="75"/>
      <c r="TUH54" s="75"/>
      <c r="TUI54" s="75"/>
      <c r="TUJ54" s="75"/>
      <c r="TUK54" s="75"/>
      <c r="TUL54" s="79"/>
      <c r="TUM54" s="41"/>
      <c r="TUN54" s="80"/>
      <c r="TUO54" s="75"/>
      <c r="TUP54" s="75"/>
      <c r="TUQ54" s="75"/>
      <c r="TUR54" s="75"/>
      <c r="TUS54" s="75"/>
      <c r="TUT54" s="75"/>
      <c r="TUU54" s="75"/>
      <c r="TUV54" s="75"/>
      <c r="TUW54" s="75"/>
      <c r="TUX54" s="75"/>
      <c r="TUY54" s="75"/>
      <c r="TUZ54" s="75"/>
      <c r="TVA54" s="79"/>
      <c r="TVB54" s="41"/>
      <c r="TVC54" s="80"/>
      <c r="TVD54" s="75"/>
      <c r="TVE54" s="75"/>
      <c r="TVF54" s="75"/>
      <c r="TVG54" s="75"/>
      <c r="TVH54" s="75"/>
      <c r="TVI54" s="75"/>
      <c r="TVJ54" s="75"/>
      <c r="TVK54" s="75"/>
      <c r="TVL54" s="75"/>
      <c r="TVM54" s="75"/>
      <c r="TVN54" s="75"/>
      <c r="TVO54" s="75"/>
      <c r="TVP54" s="79"/>
      <c r="TVQ54" s="41"/>
      <c r="TVR54" s="80"/>
      <c r="TVS54" s="75"/>
      <c r="TVT54" s="75"/>
      <c r="TVU54" s="75"/>
      <c r="TVV54" s="75"/>
      <c r="TVW54" s="75"/>
      <c r="TVX54" s="75"/>
      <c r="TVY54" s="75"/>
      <c r="TVZ54" s="75"/>
      <c r="TWA54" s="75"/>
      <c r="TWB54" s="75"/>
      <c r="TWC54" s="75"/>
      <c r="TWD54" s="75"/>
      <c r="TWE54" s="79"/>
      <c r="TWF54" s="41"/>
      <c r="TWG54" s="80"/>
      <c r="TWH54" s="75"/>
      <c r="TWI54" s="75"/>
      <c r="TWJ54" s="75"/>
      <c r="TWK54" s="75"/>
      <c r="TWL54" s="75"/>
      <c r="TWM54" s="75"/>
      <c r="TWN54" s="75"/>
      <c r="TWO54" s="75"/>
      <c r="TWP54" s="75"/>
      <c r="TWQ54" s="75"/>
      <c r="TWR54" s="75"/>
      <c r="TWS54" s="75"/>
      <c r="TWT54" s="79"/>
      <c r="TWU54" s="41"/>
      <c r="TWV54" s="80"/>
      <c r="TWW54" s="75"/>
      <c r="TWX54" s="75"/>
      <c r="TWY54" s="75"/>
      <c r="TWZ54" s="75"/>
      <c r="TXA54" s="75"/>
      <c r="TXB54" s="75"/>
      <c r="TXC54" s="75"/>
      <c r="TXD54" s="75"/>
      <c r="TXE54" s="75"/>
      <c r="TXF54" s="75"/>
      <c r="TXG54" s="75"/>
      <c r="TXH54" s="75"/>
      <c r="TXI54" s="79"/>
      <c r="TXJ54" s="41"/>
      <c r="TXK54" s="80"/>
      <c r="TXL54" s="75"/>
      <c r="TXM54" s="75"/>
      <c r="TXN54" s="75"/>
      <c r="TXO54" s="75"/>
      <c r="TXP54" s="75"/>
      <c r="TXQ54" s="75"/>
      <c r="TXR54" s="75"/>
      <c r="TXS54" s="75"/>
      <c r="TXT54" s="75"/>
      <c r="TXU54" s="75"/>
      <c r="TXV54" s="75"/>
      <c r="TXW54" s="75"/>
      <c r="TXX54" s="79"/>
      <c r="TXY54" s="41"/>
      <c r="TXZ54" s="80"/>
      <c r="TYA54" s="75"/>
      <c r="TYB54" s="75"/>
      <c r="TYC54" s="75"/>
      <c r="TYD54" s="75"/>
      <c r="TYE54" s="75"/>
      <c r="TYF54" s="75"/>
      <c r="TYG54" s="75"/>
      <c r="TYH54" s="75"/>
      <c r="TYI54" s="75"/>
      <c r="TYJ54" s="75"/>
      <c r="TYK54" s="75"/>
      <c r="TYL54" s="75"/>
      <c r="TYM54" s="79"/>
      <c r="TYN54" s="41"/>
      <c r="TYO54" s="80"/>
      <c r="TYP54" s="75"/>
      <c r="TYQ54" s="75"/>
      <c r="TYR54" s="75"/>
      <c r="TYS54" s="75"/>
      <c r="TYT54" s="75"/>
      <c r="TYU54" s="75"/>
      <c r="TYV54" s="75"/>
      <c r="TYW54" s="75"/>
      <c r="TYX54" s="75"/>
      <c r="TYY54" s="75"/>
      <c r="TYZ54" s="75"/>
      <c r="TZA54" s="75"/>
      <c r="TZB54" s="79"/>
      <c r="TZC54" s="41"/>
      <c r="TZD54" s="80"/>
      <c r="TZE54" s="75"/>
      <c r="TZF54" s="75"/>
      <c r="TZG54" s="75"/>
      <c r="TZH54" s="75"/>
      <c r="TZI54" s="75"/>
      <c r="TZJ54" s="75"/>
      <c r="TZK54" s="75"/>
      <c r="TZL54" s="75"/>
      <c r="TZM54" s="75"/>
      <c r="TZN54" s="75"/>
      <c r="TZO54" s="75"/>
      <c r="TZP54" s="75"/>
      <c r="TZQ54" s="79"/>
      <c r="TZR54" s="41"/>
      <c r="TZS54" s="80"/>
      <c r="TZT54" s="75"/>
      <c r="TZU54" s="75"/>
      <c r="TZV54" s="75"/>
      <c r="TZW54" s="75"/>
      <c r="TZX54" s="75"/>
      <c r="TZY54" s="75"/>
      <c r="TZZ54" s="75"/>
      <c r="UAA54" s="75"/>
      <c r="UAB54" s="75"/>
      <c r="UAC54" s="75"/>
      <c r="UAD54" s="75"/>
      <c r="UAE54" s="75"/>
      <c r="UAF54" s="79"/>
      <c r="UAG54" s="41"/>
      <c r="UAH54" s="80"/>
      <c r="UAI54" s="75"/>
      <c r="UAJ54" s="75"/>
      <c r="UAK54" s="75"/>
      <c r="UAL54" s="75"/>
      <c r="UAM54" s="75"/>
      <c r="UAN54" s="75"/>
      <c r="UAO54" s="75"/>
      <c r="UAP54" s="75"/>
      <c r="UAQ54" s="75"/>
      <c r="UAR54" s="75"/>
      <c r="UAS54" s="75"/>
      <c r="UAT54" s="75"/>
      <c r="UAU54" s="79"/>
      <c r="UAV54" s="41"/>
      <c r="UAW54" s="80"/>
      <c r="UAX54" s="75"/>
      <c r="UAY54" s="75"/>
      <c r="UAZ54" s="75"/>
      <c r="UBA54" s="75"/>
      <c r="UBB54" s="75"/>
      <c r="UBC54" s="75"/>
      <c r="UBD54" s="75"/>
      <c r="UBE54" s="75"/>
      <c r="UBF54" s="75"/>
      <c r="UBG54" s="75"/>
      <c r="UBH54" s="75"/>
      <c r="UBI54" s="75"/>
      <c r="UBJ54" s="79"/>
      <c r="UBK54" s="41"/>
      <c r="UBL54" s="80"/>
      <c r="UBM54" s="75"/>
      <c r="UBN54" s="75"/>
      <c r="UBO54" s="75"/>
      <c r="UBP54" s="75"/>
      <c r="UBQ54" s="75"/>
      <c r="UBR54" s="75"/>
      <c r="UBS54" s="75"/>
      <c r="UBT54" s="75"/>
      <c r="UBU54" s="75"/>
      <c r="UBV54" s="75"/>
      <c r="UBW54" s="75"/>
      <c r="UBX54" s="75"/>
      <c r="UBY54" s="79"/>
      <c r="UBZ54" s="41"/>
      <c r="UCA54" s="80"/>
      <c r="UCB54" s="75"/>
      <c r="UCC54" s="75"/>
      <c r="UCD54" s="75"/>
      <c r="UCE54" s="75"/>
      <c r="UCF54" s="75"/>
      <c r="UCG54" s="75"/>
      <c r="UCH54" s="75"/>
      <c r="UCI54" s="75"/>
      <c r="UCJ54" s="75"/>
      <c r="UCK54" s="75"/>
      <c r="UCL54" s="75"/>
      <c r="UCM54" s="75"/>
      <c r="UCN54" s="79"/>
      <c r="UCO54" s="41"/>
      <c r="UCP54" s="80"/>
      <c r="UCQ54" s="75"/>
      <c r="UCR54" s="75"/>
      <c r="UCS54" s="75"/>
      <c r="UCT54" s="75"/>
      <c r="UCU54" s="75"/>
      <c r="UCV54" s="75"/>
      <c r="UCW54" s="75"/>
      <c r="UCX54" s="75"/>
      <c r="UCY54" s="75"/>
      <c r="UCZ54" s="75"/>
      <c r="UDA54" s="75"/>
      <c r="UDB54" s="75"/>
      <c r="UDC54" s="79"/>
      <c r="UDD54" s="41"/>
      <c r="UDE54" s="80"/>
      <c r="UDF54" s="75"/>
      <c r="UDG54" s="75"/>
      <c r="UDH54" s="75"/>
      <c r="UDI54" s="75"/>
      <c r="UDJ54" s="75"/>
      <c r="UDK54" s="75"/>
      <c r="UDL54" s="75"/>
      <c r="UDM54" s="75"/>
      <c r="UDN54" s="75"/>
      <c r="UDO54" s="75"/>
      <c r="UDP54" s="75"/>
      <c r="UDQ54" s="75"/>
      <c r="UDR54" s="79"/>
      <c r="UDS54" s="41"/>
      <c r="UDT54" s="80"/>
      <c r="UDU54" s="75"/>
      <c r="UDV54" s="75"/>
      <c r="UDW54" s="75"/>
      <c r="UDX54" s="75"/>
      <c r="UDY54" s="75"/>
      <c r="UDZ54" s="75"/>
      <c r="UEA54" s="75"/>
      <c r="UEB54" s="75"/>
      <c r="UEC54" s="75"/>
      <c r="UED54" s="75"/>
      <c r="UEE54" s="75"/>
      <c r="UEF54" s="75"/>
      <c r="UEG54" s="79"/>
      <c r="UEH54" s="41"/>
      <c r="UEI54" s="80"/>
      <c r="UEJ54" s="75"/>
      <c r="UEK54" s="75"/>
      <c r="UEL54" s="75"/>
      <c r="UEM54" s="75"/>
      <c r="UEN54" s="75"/>
      <c r="UEO54" s="75"/>
      <c r="UEP54" s="75"/>
      <c r="UEQ54" s="75"/>
      <c r="UER54" s="75"/>
      <c r="UES54" s="75"/>
      <c r="UET54" s="75"/>
      <c r="UEU54" s="75"/>
      <c r="UEV54" s="79"/>
      <c r="UEW54" s="41"/>
      <c r="UEX54" s="80"/>
      <c r="UEY54" s="75"/>
      <c r="UEZ54" s="75"/>
      <c r="UFA54" s="75"/>
      <c r="UFB54" s="75"/>
      <c r="UFC54" s="75"/>
      <c r="UFD54" s="75"/>
      <c r="UFE54" s="75"/>
      <c r="UFF54" s="75"/>
      <c r="UFG54" s="75"/>
      <c r="UFH54" s="75"/>
      <c r="UFI54" s="75"/>
      <c r="UFJ54" s="75"/>
      <c r="UFK54" s="79"/>
      <c r="UFL54" s="41"/>
      <c r="UFM54" s="80"/>
      <c r="UFN54" s="75"/>
      <c r="UFO54" s="75"/>
      <c r="UFP54" s="75"/>
      <c r="UFQ54" s="75"/>
      <c r="UFR54" s="75"/>
      <c r="UFS54" s="75"/>
      <c r="UFT54" s="75"/>
      <c r="UFU54" s="75"/>
      <c r="UFV54" s="75"/>
      <c r="UFW54" s="75"/>
      <c r="UFX54" s="75"/>
      <c r="UFY54" s="75"/>
      <c r="UFZ54" s="79"/>
      <c r="UGA54" s="41"/>
      <c r="UGB54" s="80"/>
      <c r="UGC54" s="75"/>
      <c r="UGD54" s="75"/>
      <c r="UGE54" s="75"/>
      <c r="UGF54" s="75"/>
      <c r="UGG54" s="75"/>
      <c r="UGH54" s="75"/>
      <c r="UGI54" s="75"/>
      <c r="UGJ54" s="75"/>
      <c r="UGK54" s="75"/>
      <c r="UGL54" s="75"/>
      <c r="UGM54" s="75"/>
      <c r="UGN54" s="75"/>
      <c r="UGO54" s="79"/>
      <c r="UGP54" s="41"/>
      <c r="UGQ54" s="80"/>
      <c r="UGR54" s="75"/>
      <c r="UGS54" s="75"/>
      <c r="UGT54" s="75"/>
      <c r="UGU54" s="75"/>
      <c r="UGV54" s="75"/>
      <c r="UGW54" s="75"/>
      <c r="UGX54" s="75"/>
      <c r="UGY54" s="75"/>
      <c r="UGZ54" s="75"/>
      <c r="UHA54" s="75"/>
      <c r="UHB54" s="75"/>
      <c r="UHC54" s="75"/>
      <c r="UHD54" s="79"/>
      <c r="UHE54" s="41"/>
      <c r="UHF54" s="80"/>
      <c r="UHG54" s="75"/>
      <c r="UHH54" s="75"/>
      <c r="UHI54" s="75"/>
      <c r="UHJ54" s="75"/>
      <c r="UHK54" s="75"/>
      <c r="UHL54" s="75"/>
      <c r="UHM54" s="75"/>
      <c r="UHN54" s="75"/>
      <c r="UHO54" s="75"/>
      <c r="UHP54" s="75"/>
      <c r="UHQ54" s="75"/>
      <c r="UHR54" s="75"/>
      <c r="UHS54" s="79"/>
      <c r="UHT54" s="41"/>
      <c r="UHU54" s="80"/>
      <c r="UHV54" s="75"/>
      <c r="UHW54" s="75"/>
      <c r="UHX54" s="75"/>
      <c r="UHY54" s="75"/>
      <c r="UHZ54" s="75"/>
      <c r="UIA54" s="75"/>
      <c r="UIB54" s="75"/>
      <c r="UIC54" s="75"/>
      <c r="UID54" s="75"/>
      <c r="UIE54" s="75"/>
      <c r="UIF54" s="75"/>
      <c r="UIG54" s="75"/>
      <c r="UIH54" s="79"/>
      <c r="UII54" s="41"/>
      <c r="UIJ54" s="80"/>
      <c r="UIK54" s="75"/>
      <c r="UIL54" s="75"/>
      <c r="UIM54" s="75"/>
      <c r="UIN54" s="75"/>
      <c r="UIO54" s="75"/>
      <c r="UIP54" s="75"/>
      <c r="UIQ54" s="75"/>
      <c r="UIR54" s="75"/>
      <c r="UIS54" s="75"/>
      <c r="UIT54" s="75"/>
      <c r="UIU54" s="75"/>
      <c r="UIV54" s="75"/>
      <c r="UIW54" s="79"/>
      <c r="UIX54" s="41"/>
      <c r="UIY54" s="80"/>
      <c r="UIZ54" s="75"/>
      <c r="UJA54" s="75"/>
      <c r="UJB54" s="75"/>
      <c r="UJC54" s="75"/>
      <c r="UJD54" s="75"/>
      <c r="UJE54" s="75"/>
      <c r="UJF54" s="75"/>
      <c r="UJG54" s="75"/>
      <c r="UJH54" s="75"/>
      <c r="UJI54" s="75"/>
      <c r="UJJ54" s="75"/>
      <c r="UJK54" s="75"/>
      <c r="UJL54" s="79"/>
      <c r="UJM54" s="41"/>
      <c r="UJN54" s="80"/>
      <c r="UJO54" s="75"/>
      <c r="UJP54" s="75"/>
      <c r="UJQ54" s="75"/>
      <c r="UJR54" s="75"/>
      <c r="UJS54" s="75"/>
      <c r="UJT54" s="75"/>
      <c r="UJU54" s="75"/>
      <c r="UJV54" s="75"/>
      <c r="UJW54" s="75"/>
      <c r="UJX54" s="75"/>
      <c r="UJY54" s="75"/>
      <c r="UJZ54" s="75"/>
      <c r="UKA54" s="79"/>
      <c r="UKB54" s="41"/>
      <c r="UKC54" s="80"/>
      <c r="UKD54" s="75"/>
      <c r="UKE54" s="75"/>
      <c r="UKF54" s="75"/>
      <c r="UKG54" s="75"/>
      <c r="UKH54" s="75"/>
      <c r="UKI54" s="75"/>
      <c r="UKJ54" s="75"/>
      <c r="UKK54" s="75"/>
      <c r="UKL54" s="75"/>
      <c r="UKM54" s="75"/>
      <c r="UKN54" s="75"/>
      <c r="UKO54" s="75"/>
      <c r="UKP54" s="79"/>
      <c r="UKQ54" s="41"/>
      <c r="UKR54" s="80"/>
      <c r="UKS54" s="75"/>
      <c r="UKT54" s="75"/>
      <c r="UKU54" s="75"/>
      <c r="UKV54" s="75"/>
      <c r="UKW54" s="75"/>
      <c r="UKX54" s="75"/>
      <c r="UKY54" s="75"/>
      <c r="UKZ54" s="75"/>
      <c r="ULA54" s="75"/>
      <c r="ULB54" s="75"/>
      <c r="ULC54" s="75"/>
      <c r="ULD54" s="75"/>
      <c r="ULE54" s="79"/>
      <c r="ULF54" s="41"/>
      <c r="ULG54" s="80"/>
      <c r="ULH54" s="75"/>
      <c r="ULI54" s="75"/>
      <c r="ULJ54" s="75"/>
      <c r="ULK54" s="75"/>
      <c r="ULL54" s="75"/>
      <c r="ULM54" s="75"/>
      <c r="ULN54" s="75"/>
      <c r="ULO54" s="75"/>
      <c r="ULP54" s="75"/>
      <c r="ULQ54" s="75"/>
      <c r="ULR54" s="75"/>
      <c r="ULS54" s="75"/>
      <c r="ULT54" s="79"/>
      <c r="ULU54" s="41"/>
      <c r="ULV54" s="80"/>
      <c r="ULW54" s="75"/>
      <c r="ULX54" s="75"/>
      <c r="ULY54" s="75"/>
      <c r="ULZ54" s="75"/>
      <c r="UMA54" s="75"/>
      <c r="UMB54" s="75"/>
      <c r="UMC54" s="75"/>
      <c r="UMD54" s="75"/>
      <c r="UME54" s="75"/>
      <c r="UMF54" s="75"/>
      <c r="UMG54" s="75"/>
      <c r="UMH54" s="75"/>
      <c r="UMI54" s="79"/>
      <c r="UMJ54" s="41"/>
      <c r="UMK54" s="80"/>
      <c r="UML54" s="75"/>
      <c r="UMM54" s="75"/>
      <c r="UMN54" s="75"/>
      <c r="UMO54" s="75"/>
      <c r="UMP54" s="75"/>
      <c r="UMQ54" s="75"/>
      <c r="UMR54" s="75"/>
      <c r="UMS54" s="75"/>
      <c r="UMT54" s="75"/>
      <c r="UMU54" s="75"/>
      <c r="UMV54" s="75"/>
      <c r="UMW54" s="75"/>
      <c r="UMX54" s="79"/>
      <c r="UMY54" s="41"/>
      <c r="UMZ54" s="80"/>
      <c r="UNA54" s="75"/>
      <c r="UNB54" s="75"/>
      <c r="UNC54" s="75"/>
      <c r="UND54" s="75"/>
      <c r="UNE54" s="75"/>
      <c r="UNF54" s="75"/>
      <c r="UNG54" s="75"/>
      <c r="UNH54" s="75"/>
      <c r="UNI54" s="75"/>
      <c r="UNJ54" s="75"/>
      <c r="UNK54" s="75"/>
      <c r="UNL54" s="75"/>
      <c r="UNM54" s="79"/>
      <c r="UNN54" s="41"/>
      <c r="UNO54" s="80"/>
      <c r="UNP54" s="75"/>
      <c r="UNQ54" s="75"/>
      <c r="UNR54" s="75"/>
      <c r="UNS54" s="75"/>
      <c r="UNT54" s="75"/>
      <c r="UNU54" s="75"/>
      <c r="UNV54" s="75"/>
      <c r="UNW54" s="75"/>
      <c r="UNX54" s="75"/>
      <c r="UNY54" s="75"/>
      <c r="UNZ54" s="75"/>
      <c r="UOA54" s="75"/>
      <c r="UOB54" s="79"/>
      <c r="UOC54" s="41"/>
      <c r="UOD54" s="80"/>
      <c r="UOE54" s="75"/>
      <c r="UOF54" s="75"/>
      <c r="UOG54" s="75"/>
      <c r="UOH54" s="75"/>
      <c r="UOI54" s="75"/>
      <c r="UOJ54" s="75"/>
      <c r="UOK54" s="75"/>
      <c r="UOL54" s="75"/>
      <c r="UOM54" s="75"/>
      <c r="UON54" s="75"/>
      <c r="UOO54" s="75"/>
      <c r="UOP54" s="75"/>
      <c r="UOQ54" s="79"/>
      <c r="UOR54" s="41"/>
      <c r="UOS54" s="80"/>
      <c r="UOT54" s="75"/>
      <c r="UOU54" s="75"/>
      <c r="UOV54" s="75"/>
      <c r="UOW54" s="75"/>
      <c r="UOX54" s="75"/>
      <c r="UOY54" s="75"/>
      <c r="UOZ54" s="75"/>
      <c r="UPA54" s="75"/>
      <c r="UPB54" s="75"/>
      <c r="UPC54" s="75"/>
      <c r="UPD54" s="75"/>
      <c r="UPE54" s="75"/>
      <c r="UPF54" s="79"/>
      <c r="UPG54" s="41"/>
      <c r="UPH54" s="80"/>
      <c r="UPI54" s="75"/>
      <c r="UPJ54" s="75"/>
      <c r="UPK54" s="75"/>
      <c r="UPL54" s="75"/>
      <c r="UPM54" s="75"/>
      <c r="UPN54" s="75"/>
      <c r="UPO54" s="75"/>
      <c r="UPP54" s="75"/>
      <c r="UPQ54" s="75"/>
      <c r="UPR54" s="75"/>
      <c r="UPS54" s="75"/>
      <c r="UPT54" s="75"/>
      <c r="UPU54" s="79"/>
      <c r="UPV54" s="41"/>
      <c r="UPW54" s="80"/>
      <c r="UPX54" s="75"/>
      <c r="UPY54" s="75"/>
      <c r="UPZ54" s="75"/>
      <c r="UQA54" s="75"/>
      <c r="UQB54" s="75"/>
      <c r="UQC54" s="75"/>
      <c r="UQD54" s="75"/>
      <c r="UQE54" s="75"/>
      <c r="UQF54" s="75"/>
      <c r="UQG54" s="75"/>
      <c r="UQH54" s="75"/>
      <c r="UQI54" s="75"/>
      <c r="UQJ54" s="79"/>
      <c r="UQK54" s="41"/>
      <c r="UQL54" s="80"/>
      <c r="UQM54" s="75"/>
      <c r="UQN54" s="75"/>
      <c r="UQO54" s="75"/>
      <c r="UQP54" s="75"/>
      <c r="UQQ54" s="75"/>
      <c r="UQR54" s="75"/>
      <c r="UQS54" s="75"/>
      <c r="UQT54" s="75"/>
      <c r="UQU54" s="75"/>
      <c r="UQV54" s="75"/>
      <c r="UQW54" s="75"/>
      <c r="UQX54" s="75"/>
      <c r="UQY54" s="79"/>
      <c r="UQZ54" s="41"/>
      <c r="URA54" s="80"/>
      <c r="URB54" s="75"/>
      <c r="URC54" s="75"/>
      <c r="URD54" s="75"/>
      <c r="URE54" s="75"/>
      <c r="URF54" s="75"/>
      <c r="URG54" s="75"/>
      <c r="URH54" s="75"/>
      <c r="URI54" s="75"/>
      <c r="URJ54" s="75"/>
      <c r="URK54" s="75"/>
      <c r="URL54" s="75"/>
      <c r="URM54" s="75"/>
      <c r="URN54" s="79"/>
      <c r="URO54" s="41"/>
      <c r="URP54" s="80"/>
      <c r="URQ54" s="75"/>
      <c r="URR54" s="75"/>
      <c r="URS54" s="75"/>
      <c r="URT54" s="75"/>
      <c r="URU54" s="75"/>
      <c r="URV54" s="75"/>
      <c r="URW54" s="75"/>
      <c r="URX54" s="75"/>
      <c r="URY54" s="75"/>
      <c r="URZ54" s="75"/>
      <c r="USA54" s="75"/>
      <c r="USB54" s="75"/>
      <c r="USC54" s="79"/>
      <c r="USD54" s="41"/>
      <c r="USE54" s="80"/>
      <c r="USF54" s="75"/>
      <c r="USG54" s="75"/>
      <c r="USH54" s="75"/>
      <c r="USI54" s="75"/>
      <c r="USJ54" s="75"/>
      <c r="USK54" s="75"/>
      <c r="USL54" s="75"/>
      <c r="USM54" s="75"/>
      <c r="USN54" s="75"/>
      <c r="USO54" s="75"/>
      <c r="USP54" s="75"/>
      <c r="USQ54" s="75"/>
      <c r="USR54" s="79"/>
      <c r="USS54" s="41"/>
      <c r="UST54" s="80"/>
      <c r="USU54" s="75"/>
      <c r="USV54" s="75"/>
      <c r="USW54" s="75"/>
      <c r="USX54" s="75"/>
      <c r="USY54" s="75"/>
      <c r="USZ54" s="75"/>
      <c r="UTA54" s="75"/>
      <c r="UTB54" s="75"/>
      <c r="UTC54" s="75"/>
      <c r="UTD54" s="75"/>
      <c r="UTE54" s="75"/>
      <c r="UTF54" s="75"/>
      <c r="UTG54" s="79"/>
      <c r="UTH54" s="41"/>
      <c r="UTI54" s="80"/>
      <c r="UTJ54" s="75"/>
      <c r="UTK54" s="75"/>
      <c r="UTL54" s="75"/>
      <c r="UTM54" s="75"/>
      <c r="UTN54" s="75"/>
      <c r="UTO54" s="75"/>
      <c r="UTP54" s="75"/>
      <c r="UTQ54" s="75"/>
      <c r="UTR54" s="75"/>
      <c r="UTS54" s="75"/>
      <c r="UTT54" s="75"/>
      <c r="UTU54" s="75"/>
      <c r="UTV54" s="79"/>
      <c r="UTW54" s="41"/>
      <c r="UTX54" s="80"/>
      <c r="UTY54" s="75"/>
      <c r="UTZ54" s="75"/>
      <c r="UUA54" s="75"/>
      <c r="UUB54" s="75"/>
      <c r="UUC54" s="75"/>
      <c r="UUD54" s="75"/>
      <c r="UUE54" s="75"/>
      <c r="UUF54" s="75"/>
      <c r="UUG54" s="75"/>
      <c r="UUH54" s="75"/>
      <c r="UUI54" s="75"/>
      <c r="UUJ54" s="75"/>
      <c r="UUK54" s="79"/>
      <c r="UUL54" s="41"/>
      <c r="UUM54" s="80"/>
      <c r="UUN54" s="75"/>
      <c r="UUO54" s="75"/>
      <c r="UUP54" s="75"/>
      <c r="UUQ54" s="75"/>
      <c r="UUR54" s="75"/>
      <c r="UUS54" s="75"/>
      <c r="UUT54" s="75"/>
      <c r="UUU54" s="75"/>
      <c r="UUV54" s="75"/>
      <c r="UUW54" s="75"/>
      <c r="UUX54" s="75"/>
      <c r="UUY54" s="75"/>
      <c r="UUZ54" s="79"/>
      <c r="UVA54" s="41"/>
      <c r="UVB54" s="80"/>
      <c r="UVC54" s="75"/>
      <c r="UVD54" s="75"/>
      <c r="UVE54" s="75"/>
      <c r="UVF54" s="75"/>
      <c r="UVG54" s="75"/>
      <c r="UVH54" s="75"/>
      <c r="UVI54" s="75"/>
      <c r="UVJ54" s="75"/>
      <c r="UVK54" s="75"/>
      <c r="UVL54" s="75"/>
      <c r="UVM54" s="75"/>
      <c r="UVN54" s="75"/>
      <c r="UVO54" s="79"/>
      <c r="UVP54" s="41"/>
      <c r="UVQ54" s="80"/>
      <c r="UVR54" s="75"/>
      <c r="UVS54" s="75"/>
      <c r="UVT54" s="75"/>
      <c r="UVU54" s="75"/>
      <c r="UVV54" s="75"/>
      <c r="UVW54" s="75"/>
      <c r="UVX54" s="75"/>
      <c r="UVY54" s="75"/>
      <c r="UVZ54" s="75"/>
      <c r="UWA54" s="75"/>
      <c r="UWB54" s="75"/>
      <c r="UWC54" s="75"/>
      <c r="UWD54" s="79"/>
      <c r="UWE54" s="41"/>
      <c r="UWF54" s="80"/>
      <c r="UWG54" s="75"/>
      <c r="UWH54" s="75"/>
      <c r="UWI54" s="75"/>
      <c r="UWJ54" s="75"/>
      <c r="UWK54" s="75"/>
      <c r="UWL54" s="75"/>
      <c r="UWM54" s="75"/>
      <c r="UWN54" s="75"/>
      <c r="UWO54" s="75"/>
      <c r="UWP54" s="75"/>
      <c r="UWQ54" s="75"/>
      <c r="UWR54" s="75"/>
      <c r="UWS54" s="79"/>
      <c r="UWT54" s="41"/>
      <c r="UWU54" s="80"/>
      <c r="UWV54" s="75"/>
      <c r="UWW54" s="75"/>
      <c r="UWX54" s="75"/>
      <c r="UWY54" s="75"/>
      <c r="UWZ54" s="75"/>
      <c r="UXA54" s="75"/>
      <c r="UXB54" s="75"/>
      <c r="UXC54" s="75"/>
      <c r="UXD54" s="75"/>
      <c r="UXE54" s="75"/>
      <c r="UXF54" s="75"/>
      <c r="UXG54" s="75"/>
      <c r="UXH54" s="79"/>
      <c r="UXI54" s="41"/>
      <c r="UXJ54" s="80"/>
      <c r="UXK54" s="75"/>
      <c r="UXL54" s="75"/>
      <c r="UXM54" s="75"/>
      <c r="UXN54" s="75"/>
      <c r="UXO54" s="75"/>
      <c r="UXP54" s="75"/>
      <c r="UXQ54" s="75"/>
      <c r="UXR54" s="75"/>
      <c r="UXS54" s="75"/>
      <c r="UXT54" s="75"/>
      <c r="UXU54" s="75"/>
      <c r="UXV54" s="75"/>
      <c r="UXW54" s="79"/>
      <c r="UXX54" s="41"/>
      <c r="UXY54" s="80"/>
      <c r="UXZ54" s="75"/>
      <c r="UYA54" s="75"/>
      <c r="UYB54" s="75"/>
      <c r="UYC54" s="75"/>
      <c r="UYD54" s="75"/>
      <c r="UYE54" s="75"/>
      <c r="UYF54" s="75"/>
      <c r="UYG54" s="75"/>
      <c r="UYH54" s="75"/>
      <c r="UYI54" s="75"/>
      <c r="UYJ54" s="75"/>
      <c r="UYK54" s="75"/>
      <c r="UYL54" s="79"/>
      <c r="UYM54" s="41"/>
      <c r="UYN54" s="80"/>
      <c r="UYO54" s="75"/>
      <c r="UYP54" s="75"/>
      <c r="UYQ54" s="75"/>
      <c r="UYR54" s="75"/>
      <c r="UYS54" s="75"/>
      <c r="UYT54" s="75"/>
      <c r="UYU54" s="75"/>
      <c r="UYV54" s="75"/>
      <c r="UYW54" s="75"/>
      <c r="UYX54" s="75"/>
      <c r="UYY54" s="75"/>
      <c r="UYZ54" s="75"/>
      <c r="UZA54" s="79"/>
      <c r="UZB54" s="41"/>
      <c r="UZC54" s="80"/>
      <c r="UZD54" s="75"/>
      <c r="UZE54" s="75"/>
      <c r="UZF54" s="75"/>
      <c r="UZG54" s="75"/>
      <c r="UZH54" s="75"/>
      <c r="UZI54" s="75"/>
      <c r="UZJ54" s="75"/>
      <c r="UZK54" s="75"/>
      <c r="UZL54" s="75"/>
      <c r="UZM54" s="75"/>
      <c r="UZN54" s="75"/>
      <c r="UZO54" s="75"/>
      <c r="UZP54" s="79"/>
      <c r="UZQ54" s="41"/>
      <c r="UZR54" s="80"/>
      <c r="UZS54" s="75"/>
      <c r="UZT54" s="75"/>
      <c r="UZU54" s="75"/>
      <c r="UZV54" s="75"/>
      <c r="UZW54" s="75"/>
      <c r="UZX54" s="75"/>
      <c r="UZY54" s="75"/>
      <c r="UZZ54" s="75"/>
      <c r="VAA54" s="75"/>
      <c r="VAB54" s="75"/>
      <c r="VAC54" s="75"/>
      <c r="VAD54" s="75"/>
      <c r="VAE54" s="79"/>
      <c r="VAF54" s="41"/>
      <c r="VAG54" s="80"/>
      <c r="VAH54" s="75"/>
      <c r="VAI54" s="75"/>
      <c r="VAJ54" s="75"/>
      <c r="VAK54" s="75"/>
      <c r="VAL54" s="75"/>
      <c r="VAM54" s="75"/>
      <c r="VAN54" s="75"/>
      <c r="VAO54" s="75"/>
      <c r="VAP54" s="75"/>
      <c r="VAQ54" s="75"/>
      <c r="VAR54" s="75"/>
      <c r="VAS54" s="75"/>
      <c r="VAT54" s="79"/>
      <c r="VAU54" s="41"/>
      <c r="VAV54" s="80"/>
      <c r="VAW54" s="75"/>
      <c r="VAX54" s="75"/>
      <c r="VAY54" s="75"/>
      <c r="VAZ54" s="75"/>
      <c r="VBA54" s="75"/>
      <c r="VBB54" s="75"/>
      <c r="VBC54" s="75"/>
      <c r="VBD54" s="75"/>
      <c r="VBE54" s="75"/>
      <c r="VBF54" s="75"/>
      <c r="VBG54" s="75"/>
      <c r="VBH54" s="75"/>
      <c r="VBI54" s="79"/>
      <c r="VBJ54" s="41"/>
      <c r="VBK54" s="80"/>
      <c r="VBL54" s="75"/>
      <c r="VBM54" s="75"/>
      <c r="VBN54" s="75"/>
      <c r="VBO54" s="75"/>
      <c r="VBP54" s="75"/>
      <c r="VBQ54" s="75"/>
      <c r="VBR54" s="75"/>
      <c r="VBS54" s="75"/>
      <c r="VBT54" s="75"/>
      <c r="VBU54" s="75"/>
      <c r="VBV54" s="75"/>
      <c r="VBW54" s="75"/>
      <c r="VBX54" s="79"/>
      <c r="VBY54" s="41"/>
      <c r="VBZ54" s="80"/>
      <c r="VCA54" s="75"/>
      <c r="VCB54" s="75"/>
      <c r="VCC54" s="75"/>
      <c r="VCD54" s="75"/>
      <c r="VCE54" s="75"/>
      <c r="VCF54" s="75"/>
      <c r="VCG54" s="75"/>
      <c r="VCH54" s="75"/>
      <c r="VCI54" s="75"/>
      <c r="VCJ54" s="75"/>
      <c r="VCK54" s="75"/>
      <c r="VCL54" s="75"/>
      <c r="VCM54" s="79"/>
      <c r="VCN54" s="41"/>
      <c r="VCO54" s="80"/>
      <c r="VCP54" s="75"/>
      <c r="VCQ54" s="75"/>
      <c r="VCR54" s="75"/>
      <c r="VCS54" s="75"/>
      <c r="VCT54" s="75"/>
      <c r="VCU54" s="75"/>
      <c r="VCV54" s="75"/>
      <c r="VCW54" s="75"/>
      <c r="VCX54" s="75"/>
      <c r="VCY54" s="75"/>
      <c r="VCZ54" s="75"/>
      <c r="VDA54" s="75"/>
      <c r="VDB54" s="79"/>
      <c r="VDC54" s="41"/>
      <c r="VDD54" s="80"/>
      <c r="VDE54" s="75"/>
      <c r="VDF54" s="75"/>
      <c r="VDG54" s="75"/>
      <c r="VDH54" s="75"/>
      <c r="VDI54" s="75"/>
      <c r="VDJ54" s="75"/>
      <c r="VDK54" s="75"/>
      <c r="VDL54" s="75"/>
      <c r="VDM54" s="75"/>
      <c r="VDN54" s="75"/>
      <c r="VDO54" s="75"/>
      <c r="VDP54" s="75"/>
      <c r="VDQ54" s="79"/>
      <c r="VDR54" s="41"/>
      <c r="VDS54" s="80"/>
      <c r="VDT54" s="75"/>
      <c r="VDU54" s="75"/>
      <c r="VDV54" s="75"/>
      <c r="VDW54" s="75"/>
      <c r="VDX54" s="75"/>
      <c r="VDY54" s="75"/>
      <c r="VDZ54" s="75"/>
      <c r="VEA54" s="75"/>
      <c r="VEB54" s="75"/>
      <c r="VEC54" s="75"/>
      <c r="VED54" s="75"/>
      <c r="VEE54" s="75"/>
      <c r="VEF54" s="79"/>
      <c r="VEG54" s="41"/>
      <c r="VEH54" s="80"/>
      <c r="VEI54" s="75"/>
      <c r="VEJ54" s="75"/>
      <c r="VEK54" s="75"/>
      <c r="VEL54" s="75"/>
      <c r="VEM54" s="75"/>
      <c r="VEN54" s="75"/>
      <c r="VEO54" s="75"/>
      <c r="VEP54" s="75"/>
      <c r="VEQ54" s="75"/>
      <c r="VER54" s="75"/>
      <c r="VES54" s="75"/>
      <c r="VET54" s="75"/>
      <c r="VEU54" s="79"/>
      <c r="VEV54" s="41"/>
      <c r="VEW54" s="80"/>
      <c r="VEX54" s="75"/>
      <c r="VEY54" s="75"/>
      <c r="VEZ54" s="75"/>
      <c r="VFA54" s="75"/>
      <c r="VFB54" s="75"/>
      <c r="VFC54" s="75"/>
      <c r="VFD54" s="75"/>
      <c r="VFE54" s="75"/>
      <c r="VFF54" s="75"/>
      <c r="VFG54" s="75"/>
      <c r="VFH54" s="75"/>
      <c r="VFI54" s="75"/>
      <c r="VFJ54" s="79"/>
      <c r="VFK54" s="41"/>
      <c r="VFL54" s="80"/>
      <c r="VFM54" s="75"/>
      <c r="VFN54" s="75"/>
      <c r="VFO54" s="75"/>
      <c r="VFP54" s="75"/>
      <c r="VFQ54" s="75"/>
      <c r="VFR54" s="75"/>
      <c r="VFS54" s="75"/>
      <c r="VFT54" s="75"/>
      <c r="VFU54" s="75"/>
      <c r="VFV54" s="75"/>
      <c r="VFW54" s="75"/>
      <c r="VFX54" s="75"/>
      <c r="VFY54" s="79"/>
      <c r="VFZ54" s="41"/>
      <c r="VGA54" s="80"/>
      <c r="VGB54" s="75"/>
      <c r="VGC54" s="75"/>
      <c r="VGD54" s="75"/>
      <c r="VGE54" s="75"/>
      <c r="VGF54" s="75"/>
      <c r="VGG54" s="75"/>
      <c r="VGH54" s="75"/>
      <c r="VGI54" s="75"/>
      <c r="VGJ54" s="75"/>
      <c r="VGK54" s="75"/>
      <c r="VGL54" s="75"/>
      <c r="VGM54" s="75"/>
      <c r="VGN54" s="79"/>
      <c r="VGO54" s="41"/>
      <c r="VGP54" s="80"/>
      <c r="VGQ54" s="75"/>
      <c r="VGR54" s="75"/>
      <c r="VGS54" s="75"/>
      <c r="VGT54" s="75"/>
      <c r="VGU54" s="75"/>
      <c r="VGV54" s="75"/>
      <c r="VGW54" s="75"/>
      <c r="VGX54" s="75"/>
      <c r="VGY54" s="75"/>
      <c r="VGZ54" s="75"/>
      <c r="VHA54" s="75"/>
      <c r="VHB54" s="75"/>
      <c r="VHC54" s="79"/>
      <c r="VHD54" s="41"/>
      <c r="VHE54" s="80"/>
      <c r="VHF54" s="75"/>
      <c r="VHG54" s="75"/>
      <c r="VHH54" s="75"/>
      <c r="VHI54" s="75"/>
      <c r="VHJ54" s="75"/>
      <c r="VHK54" s="75"/>
      <c r="VHL54" s="75"/>
      <c r="VHM54" s="75"/>
      <c r="VHN54" s="75"/>
      <c r="VHO54" s="75"/>
      <c r="VHP54" s="75"/>
      <c r="VHQ54" s="75"/>
      <c r="VHR54" s="79"/>
      <c r="VHS54" s="41"/>
      <c r="VHT54" s="80"/>
      <c r="VHU54" s="75"/>
      <c r="VHV54" s="75"/>
      <c r="VHW54" s="75"/>
      <c r="VHX54" s="75"/>
      <c r="VHY54" s="75"/>
      <c r="VHZ54" s="75"/>
      <c r="VIA54" s="75"/>
      <c r="VIB54" s="75"/>
      <c r="VIC54" s="75"/>
      <c r="VID54" s="75"/>
      <c r="VIE54" s="75"/>
      <c r="VIF54" s="75"/>
      <c r="VIG54" s="79"/>
      <c r="VIH54" s="41"/>
      <c r="VII54" s="80"/>
      <c r="VIJ54" s="75"/>
      <c r="VIK54" s="75"/>
      <c r="VIL54" s="75"/>
      <c r="VIM54" s="75"/>
      <c r="VIN54" s="75"/>
      <c r="VIO54" s="75"/>
      <c r="VIP54" s="75"/>
      <c r="VIQ54" s="75"/>
      <c r="VIR54" s="75"/>
      <c r="VIS54" s="75"/>
      <c r="VIT54" s="75"/>
      <c r="VIU54" s="75"/>
      <c r="VIV54" s="79"/>
      <c r="VIW54" s="41"/>
      <c r="VIX54" s="80"/>
      <c r="VIY54" s="75"/>
      <c r="VIZ54" s="75"/>
      <c r="VJA54" s="75"/>
      <c r="VJB54" s="75"/>
      <c r="VJC54" s="75"/>
      <c r="VJD54" s="75"/>
      <c r="VJE54" s="75"/>
      <c r="VJF54" s="75"/>
      <c r="VJG54" s="75"/>
      <c r="VJH54" s="75"/>
      <c r="VJI54" s="75"/>
      <c r="VJJ54" s="75"/>
      <c r="VJK54" s="79"/>
      <c r="VJL54" s="41"/>
      <c r="VJM54" s="80"/>
      <c r="VJN54" s="75"/>
      <c r="VJO54" s="75"/>
      <c r="VJP54" s="75"/>
      <c r="VJQ54" s="75"/>
      <c r="VJR54" s="75"/>
      <c r="VJS54" s="75"/>
      <c r="VJT54" s="75"/>
      <c r="VJU54" s="75"/>
      <c r="VJV54" s="75"/>
      <c r="VJW54" s="75"/>
      <c r="VJX54" s="75"/>
      <c r="VJY54" s="75"/>
      <c r="VJZ54" s="79"/>
      <c r="VKA54" s="41"/>
      <c r="VKB54" s="80"/>
      <c r="VKC54" s="75"/>
      <c r="VKD54" s="75"/>
      <c r="VKE54" s="75"/>
      <c r="VKF54" s="75"/>
      <c r="VKG54" s="75"/>
      <c r="VKH54" s="75"/>
      <c r="VKI54" s="75"/>
      <c r="VKJ54" s="75"/>
      <c r="VKK54" s="75"/>
      <c r="VKL54" s="75"/>
      <c r="VKM54" s="75"/>
      <c r="VKN54" s="75"/>
      <c r="VKO54" s="79"/>
      <c r="VKP54" s="41"/>
      <c r="VKQ54" s="80"/>
      <c r="VKR54" s="75"/>
      <c r="VKS54" s="75"/>
      <c r="VKT54" s="75"/>
      <c r="VKU54" s="75"/>
      <c r="VKV54" s="75"/>
      <c r="VKW54" s="75"/>
      <c r="VKX54" s="75"/>
      <c r="VKY54" s="75"/>
      <c r="VKZ54" s="75"/>
      <c r="VLA54" s="75"/>
      <c r="VLB54" s="75"/>
      <c r="VLC54" s="75"/>
      <c r="VLD54" s="79"/>
      <c r="VLE54" s="41"/>
      <c r="VLF54" s="80"/>
      <c r="VLG54" s="75"/>
      <c r="VLH54" s="75"/>
      <c r="VLI54" s="75"/>
      <c r="VLJ54" s="75"/>
      <c r="VLK54" s="75"/>
      <c r="VLL54" s="75"/>
      <c r="VLM54" s="75"/>
      <c r="VLN54" s="75"/>
      <c r="VLO54" s="75"/>
      <c r="VLP54" s="75"/>
      <c r="VLQ54" s="75"/>
      <c r="VLR54" s="75"/>
      <c r="VLS54" s="79"/>
      <c r="VLT54" s="41"/>
      <c r="VLU54" s="80"/>
      <c r="VLV54" s="75"/>
      <c r="VLW54" s="75"/>
      <c r="VLX54" s="75"/>
      <c r="VLY54" s="75"/>
      <c r="VLZ54" s="75"/>
      <c r="VMA54" s="75"/>
      <c r="VMB54" s="75"/>
      <c r="VMC54" s="75"/>
      <c r="VMD54" s="75"/>
      <c r="VME54" s="75"/>
      <c r="VMF54" s="75"/>
      <c r="VMG54" s="75"/>
      <c r="VMH54" s="79"/>
      <c r="VMI54" s="41"/>
      <c r="VMJ54" s="80"/>
      <c r="VMK54" s="75"/>
      <c r="VML54" s="75"/>
      <c r="VMM54" s="75"/>
      <c r="VMN54" s="75"/>
      <c r="VMO54" s="75"/>
      <c r="VMP54" s="75"/>
      <c r="VMQ54" s="75"/>
      <c r="VMR54" s="75"/>
      <c r="VMS54" s="75"/>
      <c r="VMT54" s="75"/>
      <c r="VMU54" s="75"/>
      <c r="VMV54" s="75"/>
      <c r="VMW54" s="79"/>
      <c r="VMX54" s="41"/>
      <c r="VMY54" s="80"/>
      <c r="VMZ54" s="75"/>
      <c r="VNA54" s="75"/>
      <c r="VNB54" s="75"/>
      <c r="VNC54" s="75"/>
      <c r="VND54" s="75"/>
      <c r="VNE54" s="75"/>
      <c r="VNF54" s="75"/>
      <c r="VNG54" s="75"/>
      <c r="VNH54" s="75"/>
      <c r="VNI54" s="75"/>
      <c r="VNJ54" s="75"/>
      <c r="VNK54" s="75"/>
      <c r="VNL54" s="79"/>
      <c r="VNM54" s="41"/>
      <c r="VNN54" s="80"/>
      <c r="VNO54" s="75"/>
      <c r="VNP54" s="75"/>
      <c r="VNQ54" s="75"/>
      <c r="VNR54" s="75"/>
      <c r="VNS54" s="75"/>
      <c r="VNT54" s="75"/>
      <c r="VNU54" s="75"/>
      <c r="VNV54" s="75"/>
      <c r="VNW54" s="75"/>
      <c r="VNX54" s="75"/>
      <c r="VNY54" s="75"/>
      <c r="VNZ54" s="75"/>
      <c r="VOA54" s="79"/>
      <c r="VOB54" s="41"/>
      <c r="VOC54" s="80"/>
      <c r="VOD54" s="75"/>
      <c r="VOE54" s="75"/>
      <c r="VOF54" s="75"/>
      <c r="VOG54" s="75"/>
      <c r="VOH54" s="75"/>
      <c r="VOI54" s="75"/>
      <c r="VOJ54" s="75"/>
      <c r="VOK54" s="75"/>
      <c r="VOL54" s="75"/>
      <c r="VOM54" s="75"/>
      <c r="VON54" s="75"/>
      <c r="VOO54" s="75"/>
      <c r="VOP54" s="79"/>
      <c r="VOQ54" s="41"/>
      <c r="VOR54" s="80"/>
      <c r="VOS54" s="75"/>
      <c r="VOT54" s="75"/>
      <c r="VOU54" s="75"/>
      <c r="VOV54" s="75"/>
      <c r="VOW54" s="75"/>
      <c r="VOX54" s="75"/>
      <c r="VOY54" s="75"/>
      <c r="VOZ54" s="75"/>
      <c r="VPA54" s="75"/>
      <c r="VPB54" s="75"/>
      <c r="VPC54" s="75"/>
      <c r="VPD54" s="75"/>
      <c r="VPE54" s="79"/>
      <c r="VPF54" s="41"/>
      <c r="VPG54" s="80"/>
      <c r="VPH54" s="75"/>
      <c r="VPI54" s="75"/>
      <c r="VPJ54" s="75"/>
      <c r="VPK54" s="75"/>
      <c r="VPL54" s="75"/>
      <c r="VPM54" s="75"/>
      <c r="VPN54" s="75"/>
      <c r="VPO54" s="75"/>
      <c r="VPP54" s="75"/>
      <c r="VPQ54" s="75"/>
      <c r="VPR54" s="75"/>
      <c r="VPS54" s="75"/>
      <c r="VPT54" s="79"/>
      <c r="VPU54" s="41"/>
      <c r="VPV54" s="80"/>
      <c r="VPW54" s="75"/>
      <c r="VPX54" s="75"/>
      <c r="VPY54" s="75"/>
      <c r="VPZ54" s="75"/>
      <c r="VQA54" s="75"/>
      <c r="VQB54" s="75"/>
      <c r="VQC54" s="75"/>
      <c r="VQD54" s="75"/>
      <c r="VQE54" s="75"/>
      <c r="VQF54" s="75"/>
      <c r="VQG54" s="75"/>
      <c r="VQH54" s="75"/>
      <c r="VQI54" s="79"/>
      <c r="VQJ54" s="41"/>
      <c r="VQK54" s="80"/>
      <c r="VQL54" s="75"/>
      <c r="VQM54" s="75"/>
      <c r="VQN54" s="75"/>
      <c r="VQO54" s="75"/>
      <c r="VQP54" s="75"/>
      <c r="VQQ54" s="75"/>
      <c r="VQR54" s="75"/>
      <c r="VQS54" s="75"/>
      <c r="VQT54" s="75"/>
      <c r="VQU54" s="75"/>
      <c r="VQV54" s="75"/>
      <c r="VQW54" s="75"/>
      <c r="VQX54" s="79"/>
      <c r="VQY54" s="41"/>
      <c r="VQZ54" s="80"/>
      <c r="VRA54" s="75"/>
      <c r="VRB54" s="75"/>
      <c r="VRC54" s="75"/>
      <c r="VRD54" s="75"/>
      <c r="VRE54" s="75"/>
      <c r="VRF54" s="75"/>
      <c r="VRG54" s="75"/>
      <c r="VRH54" s="75"/>
      <c r="VRI54" s="75"/>
      <c r="VRJ54" s="75"/>
      <c r="VRK54" s="75"/>
      <c r="VRL54" s="75"/>
      <c r="VRM54" s="79"/>
      <c r="VRN54" s="41"/>
      <c r="VRO54" s="80"/>
      <c r="VRP54" s="75"/>
      <c r="VRQ54" s="75"/>
      <c r="VRR54" s="75"/>
      <c r="VRS54" s="75"/>
      <c r="VRT54" s="75"/>
      <c r="VRU54" s="75"/>
      <c r="VRV54" s="75"/>
      <c r="VRW54" s="75"/>
      <c r="VRX54" s="75"/>
      <c r="VRY54" s="75"/>
      <c r="VRZ54" s="75"/>
      <c r="VSA54" s="75"/>
      <c r="VSB54" s="79"/>
      <c r="VSC54" s="41"/>
      <c r="VSD54" s="80"/>
      <c r="VSE54" s="75"/>
      <c r="VSF54" s="75"/>
      <c r="VSG54" s="75"/>
      <c r="VSH54" s="75"/>
      <c r="VSI54" s="75"/>
      <c r="VSJ54" s="75"/>
      <c r="VSK54" s="75"/>
      <c r="VSL54" s="75"/>
      <c r="VSM54" s="75"/>
      <c r="VSN54" s="75"/>
      <c r="VSO54" s="75"/>
      <c r="VSP54" s="75"/>
      <c r="VSQ54" s="79"/>
      <c r="VSR54" s="41"/>
      <c r="VSS54" s="80"/>
      <c r="VST54" s="75"/>
      <c r="VSU54" s="75"/>
      <c r="VSV54" s="75"/>
      <c r="VSW54" s="75"/>
      <c r="VSX54" s="75"/>
      <c r="VSY54" s="75"/>
      <c r="VSZ54" s="75"/>
      <c r="VTA54" s="75"/>
      <c r="VTB54" s="75"/>
      <c r="VTC54" s="75"/>
      <c r="VTD54" s="75"/>
      <c r="VTE54" s="75"/>
      <c r="VTF54" s="79"/>
      <c r="VTG54" s="41"/>
      <c r="VTH54" s="80"/>
      <c r="VTI54" s="75"/>
      <c r="VTJ54" s="75"/>
      <c r="VTK54" s="75"/>
      <c r="VTL54" s="75"/>
      <c r="VTM54" s="75"/>
      <c r="VTN54" s="75"/>
      <c r="VTO54" s="75"/>
      <c r="VTP54" s="75"/>
      <c r="VTQ54" s="75"/>
      <c r="VTR54" s="75"/>
      <c r="VTS54" s="75"/>
      <c r="VTT54" s="75"/>
      <c r="VTU54" s="79"/>
      <c r="VTV54" s="41"/>
      <c r="VTW54" s="80"/>
      <c r="VTX54" s="75"/>
      <c r="VTY54" s="75"/>
      <c r="VTZ54" s="75"/>
      <c r="VUA54" s="75"/>
      <c r="VUB54" s="75"/>
      <c r="VUC54" s="75"/>
      <c r="VUD54" s="75"/>
      <c r="VUE54" s="75"/>
      <c r="VUF54" s="75"/>
      <c r="VUG54" s="75"/>
      <c r="VUH54" s="75"/>
      <c r="VUI54" s="75"/>
      <c r="VUJ54" s="79"/>
      <c r="VUK54" s="41"/>
      <c r="VUL54" s="80"/>
      <c r="VUM54" s="75"/>
      <c r="VUN54" s="75"/>
      <c r="VUO54" s="75"/>
      <c r="VUP54" s="75"/>
      <c r="VUQ54" s="75"/>
      <c r="VUR54" s="75"/>
      <c r="VUS54" s="75"/>
      <c r="VUT54" s="75"/>
      <c r="VUU54" s="75"/>
      <c r="VUV54" s="75"/>
      <c r="VUW54" s="75"/>
      <c r="VUX54" s="75"/>
      <c r="VUY54" s="79"/>
      <c r="VUZ54" s="41"/>
      <c r="VVA54" s="80"/>
      <c r="VVB54" s="75"/>
      <c r="VVC54" s="75"/>
      <c r="VVD54" s="75"/>
      <c r="VVE54" s="75"/>
      <c r="VVF54" s="75"/>
      <c r="VVG54" s="75"/>
      <c r="VVH54" s="75"/>
      <c r="VVI54" s="75"/>
      <c r="VVJ54" s="75"/>
      <c r="VVK54" s="75"/>
      <c r="VVL54" s="75"/>
      <c r="VVM54" s="75"/>
      <c r="VVN54" s="79"/>
      <c r="VVO54" s="41"/>
      <c r="VVP54" s="80"/>
      <c r="VVQ54" s="75"/>
      <c r="VVR54" s="75"/>
      <c r="VVS54" s="75"/>
      <c r="VVT54" s="75"/>
      <c r="VVU54" s="75"/>
      <c r="VVV54" s="75"/>
      <c r="VVW54" s="75"/>
      <c r="VVX54" s="75"/>
      <c r="VVY54" s="75"/>
      <c r="VVZ54" s="75"/>
      <c r="VWA54" s="75"/>
      <c r="VWB54" s="75"/>
      <c r="VWC54" s="79"/>
      <c r="VWD54" s="41"/>
      <c r="VWE54" s="80"/>
      <c r="VWF54" s="75"/>
      <c r="VWG54" s="75"/>
      <c r="VWH54" s="75"/>
      <c r="VWI54" s="75"/>
      <c r="VWJ54" s="75"/>
      <c r="VWK54" s="75"/>
      <c r="VWL54" s="75"/>
      <c r="VWM54" s="75"/>
      <c r="VWN54" s="75"/>
      <c r="VWO54" s="75"/>
      <c r="VWP54" s="75"/>
      <c r="VWQ54" s="75"/>
      <c r="VWR54" s="79"/>
      <c r="VWS54" s="41"/>
      <c r="VWT54" s="80"/>
      <c r="VWU54" s="75"/>
      <c r="VWV54" s="75"/>
      <c r="VWW54" s="75"/>
      <c r="VWX54" s="75"/>
      <c r="VWY54" s="75"/>
      <c r="VWZ54" s="75"/>
      <c r="VXA54" s="75"/>
      <c r="VXB54" s="75"/>
      <c r="VXC54" s="75"/>
      <c r="VXD54" s="75"/>
      <c r="VXE54" s="75"/>
      <c r="VXF54" s="75"/>
      <c r="VXG54" s="79"/>
      <c r="VXH54" s="41"/>
      <c r="VXI54" s="80"/>
      <c r="VXJ54" s="75"/>
      <c r="VXK54" s="75"/>
      <c r="VXL54" s="75"/>
      <c r="VXM54" s="75"/>
      <c r="VXN54" s="75"/>
      <c r="VXO54" s="75"/>
      <c r="VXP54" s="75"/>
      <c r="VXQ54" s="75"/>
      <c r="VXR54" s="75"/>
      <c r="VXS54" s="75"/>
      <c r="VXT54" s="75"/>
      <c r="VXU54" s="75"/>
      <c r="VXV54" s="79"/>
      <c r="VXW54" s="41"/>
      <c r="VXX54" s="80"/>
      <c r="VXY54" s="75"/>
      <c r="VXZ54" s="75"/>
      <c r="VYA54" s="75"/>
      <c r="VYB54" s="75"/>
      <c r="VYC54" s="75"/>
      <c r="VYD54" s="75"/>
      <c r="VYE54" s="75"/>
      <c r="VYF54" s="75"/>
      <c r="VYG54" s="75"/>
      <c r="VYH54" s="75"/>
      <c r="VYI54" s="75"/>
      <c r="VYJ54" s="75"/>
      <c r="VYK54" s="79"/>
      <c r="VYL54" s="41"/>
      <c r="VYM54" s="80"/>
      <c r="VYN54" s="75"/>
      <c r="VYO54" s="75"/>
      <c r="VYP54" s="75"/>
      <c r="VYQ54" s="75"/>
      <c r="VYR54" s="75"/>
      <c r="VYS54" s="75"/>
      <c r="VYT54" s="75"/>
      <c r="VYU54" s="75"/>
      <c r="VYV54" s="75"/>
      <c r="VYW54" s="75"/>
      <c r="VYX54" s="75"/>
      <c r="VYY54" s="75"/>
      <c r="VYZ54" s="79"/>
      <c r="VZA54" s="41"/>
      <c r="VZB54" s="80"/>
      <c r="VZC54" s="75"/>
      <c r="VZD54" s="75"/>
      <c r="VZE54" s="75"/>
      <c r="VZF54" s="75"/>
      <c r="VZG54" s="75"/>
      <c r="VZH54" s="75"/>
      <c r="VZI54" s="75"/>
      <c r="VZJ54" s="75"/>
      <c r="VZK54" s="75"/>
      <c r="VZL54" s="75"/>
      <c r="VZM54" s="75"/>
      <c r="VZN54" s="75"/>
      <c r="VZO54" s="79"/>
      <c r="VZP54" s="41"/>
      <c r="VZQ54" s="80"/>
      <c r="VZR54" s="75"/>
      <c r="VZS54" s="75"/>
      <c r="VZT54" s="75"/>
      <c r="VZU54" s="75"/>
      <c r="VZV54" s="75"/>
      <c r="VZW54" s="75"/>
      <c r="VZX54" s="75"/>
      <c r="VZY54" s="75"/>
      <c r="VZZ54" s="75"/>
      <c r="WAA54" s="75"/>
      <c r="WAB54" s="75"/>
      <c r="WAC54" s="75"/>
      <c r="WAD54" s="79"/>
      <c r="WAE54" s="41"/>
      <c r="WAF54" s="80"/>
      <c r="WAG54" s="75"/>
      <c r="WAH54" s="75"/>
      <c r="WAI54" s="75"/>
      <c r="WAJ54" s="75"/>
      <c r="WAK54" s="75"/>
      <c r="WAL54" s="75"/>
      <c r="WAM54" s="75"/>
      <c r="WAN54" s="75"/>
      <c r="WAO54" s="75"/>
      <c r="WAP54" s="75"/>
      <c r="WAQ54" s="75"/>
      <c r="WAR54" s="75"/>
      <c r="WAS54" s="79"/>
      <c r="WAT54" s="41"/>
      <c r="WAU54" s="80"/>
      <c r="WAV54" s="75"/>
      <c r="WAW54" s="75"/>
      <c r="WAX54" s="75"/>
      <c r="WAY54" s="75"/>
      <c r="WAZ54" s="75"/>
      <c r="WBA54" s="75"/>
      <c r="WBB54" s="75"/>
      <c r="WBC54" s="75"/>
      <c r="WBD54" s="75"/>
      <c r="WBE54" s="75"/>
      <c r="WBF54" s="75"/>
      <c r="WBG54" s="75"/>
      <c r="WBH54" s="79"/>
      <c r="WBI54" s="41"/>
      <c r="WBJ54" s="80"/>
      <c r="WBK54" s="75"/>
      <c r="WBL54" s="75"/>
      <c r="WBM54" s="75"/>
      <c r="WBN54" s="75"/>
      <c r="WBO54" s="75"/>
      <c r="WBP54" s="75"/>
      <c r="WBQ54" s="75"/>
      <c r="WBR54" s="75"/>
      <c r="WBS54" s="75"/>
      <c r="WBT54" s="75"/>
      <c r="WBU54" s="75"/>
      <c r="WBV54" s="75"/>
      <c r="WBW54" s="79"/>
      <c r="WBX54" s="41"/>
      <c r="WBY54" s="80"/>
      <c r="WBZ54" s="75"/>
      <c r="WCA54" s="75"/>
      <c r="WCB54" s="75"/>
      <c r="WCC54" s="75"/>
      <c r="WCD54" s="75"/>
      <c r="WCE54" s="75"/>
      <c r="WCF54" s="75"/>
      <c r="WCG54" s="75"/>
      <c r="WCH54" s="75"/>
      <c r="WCI54" s="75"/>
      <c r="WCJ54" s="75"/>
      <c r="WCK54" s="75"/>
      <c r="WCL54" s="79"/>
      <c r="WCM54" s="41"/>
      <c r="WCN54" s="80"/>
      <c r="WCO54" s="75"/>
      <c r="WCP54" s="75"/>
      <c r="WCQ54" s="75"/>
      <c r="WCR54" s="75"/>
      <c r="WCS54" s="75"/>
      <c r="WCT54" s="75"/>
      <c r="WCU54" s="75"/>
      <c r="WCV54" s="75"/>
      <c r="WCW54" s="75"/>
      <c r="WCX54" s="75"/>
      <c r="WCY54" s="75"/>
      <c r="WCZ54" s="75"/>
      <c r="WDA54" s="79"/>
      <c r="WDB54" s="41"/>
      <c r="WDC54" s="80"/>
      <c r="WDD54" s="75"/>
      <c r="WDE54" s="75"/>
      <c r="WDF54" s="75"/>
      <c r="WDG54" s="75"/>
      <c r="WDH54" s="75"/>
      <c r="WDI54" s="75"/>
      <c r="WDJ54" s="75"/>
      <c r="WDK54" s="75"/>
      <c r="WDL54" s="75"/>
      <c r="WDM54" s="75"/>
      <c r="WDN54" s="75"/>
      <c r="WDO54" s="75"/>
      <c r="WDP54" s="79"/>
      <c r="WDQ54" s="41"/>
      <c r="WDR54" s="80"/>
      <c r="WDS54" s="75"/>
      <c r="WDT54" s="75"/>
      <c r="WDU54" s="75"/>
      <c r="WDV54" s="75"/>
      <c r="WDW54" s="75"/>
      <c r="WDX54" s="75"/>
      <c r="WDY54" s="75"/>
      <c r="WDZ54" s="75"/>
      <c r="WEA54" s="75"/>
      <c r="WEB54" s="75"/>
      <c r="WEC54" s="75"/>
      <c r="WED54" s="75"/>
      <c r="WEE54" s="79"/>
      <c r="WEF54" s="41"/>
      <c r="WEG54" s="80"/>
      <c r="WEH54" s="75"/>
      <c r="WEI54" s="75"/>
      <c r="WEJ54" s="75"/>
      <c r="WEK54" s="75"/>
      <c r="WEL54" s="75"/>
      <c r="WEM54" s="75"/>
      <c r="WEN54" s="75"/>
      <c r="WEO54" s="75"/>
      <c r="WEP54" s="75"/>
      <c r="WEQ54" s="75"/>
      <c r="WER54" s="75"/>
      <c r="WES54" s="75"/>
      <c r="WET54" s="79"/>
      <c r="WEU54" s="41"/>
      <c r="WEV54" s="80"/>
      <c r="WEW54" s="75"/>
      <c r="WEX54" s="75"/>
      <c r="WEY54" s="75"/>
      <c r="WEZ54" s="75"/>
      <c r="WFA54" s="75"/>
      <c r="WFB54" s="75"/>
      <c r="WFC54" s="75"/>
      <c r="WFD54" s="75"/>
      <c r="WFE54" s="75"/>
      <c r="WFF54" s="75"/>
      <c r="WFG54" s="75"/>
      <c r="WFH54" s="75"/>
      <c r="WFI54" s="79"/>
      <c r="WFJ54" s="41"/>
      <c r="WFK54" s="80"/>
      <c r="WFL54" s="75"/>
      <c r="WFM54" s="75"/>
      <c r="WFN54" s="75"/>
      <c r="WFO54" s="75"/>
      <c r="WFP54" s="75"/>
      <c r="WFQ54" s="75"/>
      <c r="WFR54" s="75"/>
      <c r="WFS54" s="75"/>
      <c r="WFT54" s="75"/>
      <c r="WFU54" s="75"/>
      <c r="WFV54" s="75"/>
      <c r="WFW54" s="75"/>
      <c r="WFX54" s="79"/>
      <c r="WFY54" s="41"/>
      <c r="WFZ54" s="80"/>
      <c r="WGA54" s="75"/>
      <c r="WGB54" s="75"/>
      <c r="WGC54" s="75"/>
      <c r="WGD54" s="75"/>
      <c r="WGE54" s="75"/>
      <c r="WGF54" s="75"/>
      <c r="WGG54" s="75"/>
      <c r="WGH54" s="75"/>
      <c r="WGI54" s="75"/>
      <c r="WGJ54" s="75"/>
      <c r="WGK54" s="75"/>
      <c r="WGL54" s="75"/>
      <c r="WGM54" s="79"/>
      <c r="WGN54" s="41"/>
      <c r="WGO54" s="80"/>
      <c r="WGP54" s="75"/>
      <c r="WGQ54" s="75"/>
      <c r="WGR54" s="75"/>
      <c r="WGS54" s="75"/>
      <c r="WGT54" s="75"/>
      <c r="WGU54" s="75"/>
      <c r="WGV54" s="75"/>
      <c r="WGW54" s="75"/>
      <c r="WGX54" s="75"/>
      <c r="WGY54" s="75"/>
      <c r="WGZ54" s="75"/>
      <c r="WHA54" s="75"/>
      <c r="WHB54" s="79"/>
      <c r="WHC54" s="41"/>
      <c r="WHD54" s="80"/>
      <c r="WHE54" s="75"/>
      <c r="WHF54" s="75"/>
      <c r="WHG54" s="75"/>
      <c r="WHH54" s="75"/>
      <c r="WHI54" s="75"/>
      <c r="WHJ54" s="75"/>
      <c r="WHK54" s="75"/>
      <c r="WHL54" s="75"/>
      <c r="WHM54" s="75"/>
      <c r="WHN54" s="75"/>
      <c r="WHO54" s="75"/>
      <c r="WHP54" s="75"/>
      <c r="WHQ54" s="79"/>
      <c r="WHR54" s="41"/>
      <c r="WHS54" s="80"/>
      <c r="WHT54" s="75"/>
      <c r="WHU54" s="75"/>
      <c r="WHV54" s="75"/>
      <c r="WHW54" s="75"/>
      <c r="WHX54" s="75"/>
      <c r="WHY54" s="75"/>
      <c r="WHZ54" s="75"/>
      <c r="WIA54" s="75"/>
      <c r="WIB54" s="75"/>
      <c r="WIC54" s="75"/>
      <c r="WID54" s="75"/>
      <c r="WIE54" s="75"/>
      <c r="WIF54" s="79"/>
      <c r="WIG54" s="41"/>
      <c r="WIH54" s="80"/>
      <c r="WII54" s="75"/>
      <c r="WIJ54" s="75"/>
      <c r="WIK54" s="75"/>
      <c r="WIL54" s="75"/>
      <c r="WIM54" s="75"/>
      <c r="WIN54" s="75"/>
      <c r="WIO54" s="75"/>
      <c r="WIP54" s="75"/>
      <c r="WIQ54" s="75"/>
      <c r="WIR54" s="75"/>
      <c r="WIS54" s="75"/>
      <c r="WIT54" s="75"/>
      <c r="WIU54" s="79"/>
      <c r="WIV54" s="41"/>
      <c r="WIW54" s="80"/>
      <c r="WIX54" s="75"/>
      <c r="WIY54" s="75"/>
      <c r="WIZ54" s="75"/>
      <c r="WJA54" s="75"/>
      <c r="WJB54" s="75"/>
      <c r="WJC54" s="75"/>
      <c r="WJD54" s="75"/>
      <c r="WJE54" s="75"/>
      <c r="WJF54" s="75"/>
      <c r="WJG54" s="75"/>
      <c r="WJH54" s="75"/>
      <c r="WJI54" s="75"/>
      <c r="WJJ54" s="79"/>
      <c r="WJK54" s="41"/>
      <c r="WJL54" s="80"/>
      <c r="WJM54" s="75"/>
      <c r="WJN54" s="75"/>
      <c r="WJO54" s="75"/>
      <c r="WJP54" s="75"/>
      <c r="WJQ54" s="75"/>
      <c r="WJR54" s="75"/>
      <c r="WJS54" s="75"/>
      <c r="WJT54" s="75"/>
      <c r="WJU54" s="75"/>
      <c r="WJV54" s="75"/>
      <c r="WJW54" s="75"/>
      <c r="WJX54" s="75"/>
      <c r="WJY54" s="79"/>
      <c r="WJZ54" s="41"/>
      <c r="WKA54" s="80"/>
      <c r="WKB54" s="75"/>
      <c r="WKC54" s="75"/>
      <c r="WKD54" s="75"/>
      <c r="WKE54" s="75"/>
      <c r="WKF54" s="75"/>
      <c r="WKG54" s="75"/>
      <c r="WKH54" s="75"/>
      <c r="WKI54" s="75"/>
      <c r="WKJ54" s="75"/>
      <c r="WKK54" s="75"/>
      <c r="WKL54" s="75"/>
      <c r="WKM54" s="75"/>
      <c r="WKN54" s="79"/>
      <c r="WKO54" s="41"/>
      <c r="WKP54" s="80"/>
      <c r="WKQ54" s="75"/>
      <c r="WKR54" s="75"/>
      <c r="WKS54" s="75"/>
      <c r="WKT54" s="75"/>
      <c r="WKU54" s="75"/>
      <c r="WKV54" s="75"/>
      <c r="WKW54" s="75"/>
      <c r="WKX54" s="75"/>
      <c r="WKY54" s="75"/>
      <c r="WKZ54" s="75"/>
      <c r="WLA54" s="75"/>
      <c r="WLB54" s="75"/>
      <c r="WLC54" s="79"/>
      <c r="WLD54" s="41"/>
      <c r="WLE54" s="80"/>
      <c r="WLF54" s="75"/>
      <c r="WLG54" s="75"/>
      <c r="WLH54" s="75"/>
      <c r="WLI54" s="75"/>
      <c r="WLJ54" s="75"/>
      <c r="WLK54" s="75"/>
      <c r="WLL54" s="75"/>
      <c r="WLM54" s="75"/>
      <c r="WLN54" s="75"/>
      <c r="WLO54" s="75"/>
      <c r="WLP54" s="75"/>
      <c r="WLQ54" s="75"/>
      <c r="WLR54" s="79"/>
      <c r="WLS54" s="41"/>
      <c r="WLT54" s="80"/>
      <c r="WLU54" s="75"/>
      <c r="WLV54" s="75"/>
      <c r="WLW54" s="75"/>
      <c r="WLX54" s="75"/>
      <c r="WLY54" s="75"/>
      <c r="WLZ54" s="75"/>
      <c r="WMA54" s="75"/>
      <c r="WMB54" s="75"/>
      <c r="WMC54" s="75"/>
      <c r="WMD54" s="75"/>
      <c r="WME54" s="75"/>
      <c r="WMF54" s="75"/>
      <c r="WMG54" s="79"/>
      <c r="WMH54" s="41"/>
      <c r="WMI54" s="80"/>
      <c r="WMJ54" s="75"/>
      <c r="WMK54" s="75"/>
      <c r="WML54" s="75"/>
      <c r="WMM54" s="75"/>
      <c r="WMN54" s="75"/>
      <c r="WMO54" s="75"/>
      <c r="WMP54" s="75"/>
      <c r="WMQ54" s="75"/>
      <c r="WMR54" s="75"/>
      <c r="WMS54" s="75"/>
      <c r="WMT54" s="75"/>
      <c r="WMU54" s="75"/>
      <c r="WMV54" s="79"/>
      <c r="WMW54" s="41"/>
      <c r="WMX54" s="80"/>
      <c r="WMY54" s="75"/>
      <c r="WMZ54" s="75"/>
      <c r="WNA54" s="75"/>
      <c r="WNB54" s="75"/>
      <c r="WNC54" s="75"/>
      <c r="WND54" s="75"/>
      <c r="WNE54" s="75"/>
      <c r="WNF54" s="75"/>
      <c r="WNG54" s="75"/>
      <c r="WNH54" s="75"/>
      <c r="WNI54" s="75"/>
      <c r="WNJ54" s="75"/>
      <c r="WNK54" s="79"/>
      <c r="WNL54" s="41"/>
      <c r="WNM54" s="80"/>
      <c r="WNN54" s="75"/>
      <c r="WNO54" s="75"/>
      <c r="WNP54" s="75"/>
      <c r="WNQ54" s="75"/>
      <c r="WNR54" s="75"/>
      <c r="WNS54" s="75"/>
      <c r="WNT54" s="75"/>
      <c r="WNU54" s="75"/>
      <c r="WNV54" s="75"/>
      <c r="WNW54" s="75"/>
      <c r="WNX54" s="75"/>
      <c r="WNY54" s="75"/>
      <c r="WNZ54" s="79"/>
      <c r="WOA54" s="41"/>
      <c r="WOB54" s="80"/>
      <c r="WOC54" s="75"/>
      <c r="WOD54" s="75"/>
      <c r="WOE54" s="75"/>
      <c r="WOF54" s="75"/>
      <c r="WOG54" s="75"/>
      <c r="WOH54" s="75"/>
      <c r="WOI54" s="75"/>
      <c r="WOJ54" s="75"/>
      <c r="WOK54" s="75"/>
      <c r="WOL54" s="75"/>
      <c r="WOM54" s="75"/>
      <c r="WON54" s="75"/>
      <c r="WOO54" s="79"/>
      <c r="WOP54" s="41"/>
      <c r="WOQ54" s="80"/>
      <c r="WOR54" s="75"/>
      <c r="WOS54" s="75"/>
      <c r="WOT54" s="75"/>
      <c r="WOU54" s="75"/>
      <c r="WOV54" s="75"/>
      <c r="WOW54" s="75"/>
      <c r="WOX54" s="75"/>
      <c r="WOY54" s="75"/>
      <c r="WOZ54" s="75"/>
      <c r="WPA54" s="75"/>
      <c r="WPB54" s="75"/>
      <c r="WPC54" s="75"/>
      <c r="WPD54" s="79"/>
      <c r="WPE54" s="41"/>
      <c r="WPF54" s="80"/>
      <c r="WPG54" s="75"/>
      <c r="WPH54" s="75"/>
      <c r="WPI54" s="75"/>
      <c r="WPJ54" s="75"/>
      <c r="WPK54" s="75"/>
      <c r="WPL54" s="75"/>
      <c r="WPM54" s="75"/>
      <c r="WPN54" s="75"/>
      <c r="WPO54" s="75"/>
      <c r="WPP54" s="75"/>
      <c r="WPQ54" s="75"/>
      <c r="WPR54" s="75"/>
      <c r="WPS54" s="79"/>
      <c r="WPT54" s="41"/>
      <c r="WPU54" s="80"/>
      <c r="WPV54" s="75"/>
      <c r="WPW54" s="75"/>
      <c r="WPX54" s="75"/>
      <c r="WPY54" s="75"/>
      <c r="WPZ54" s="75"/>
      <c r="WQA54" s="75"/>
      <c r="WQB54" s="75"/>
      <c r="WQC54" s="75"/>
      <c r="WQD54" s="75"/>
      <c r="WQE54" s="75"/>
      <c r="WQF54" s="75"/>
      <c r="WQG54" s="75"/>
      <c r="WQH54" s="79"/>
      <c r="WQI54" s="41"/>
      <c r="WQJ54" s="80"/>
      <c r="WQK54" s="75"/>
      <c r="WQL54" s="75"/>
      <c r="WQM54" s="75"/>
      <c r="WQN54" s="75"/>
      <c r="WQO54" s="75"/>
      <c r="WQP54" s="75"/>
      <c r="WQQ54" s="75"/>
      <c r="WQR54" s="75"/>
      <c r="WQS54" s="75"/>
      <c r="WQT54" s="75"/>
      <c r="WQU54" s="75"/>
      <c r="WQV54" s="75"/>
      <c r="WQW54" s="79"/>
      <c r="WQX54" s="41"/>
      <c r="WQY54" s="80"/>
      <c r="WQZ54" s="75"/>
      <c r="WRA54" s="75"/>
      <c r="WRB54" s="75"/>
      <c r="WRC54" s="75"/>
      <c r="WRD54" s="75"/>
      <c r="WRE54" s="75"/>
      <c r="WRF54" s="75"/>
      <c r="WRG54" s="75"/>
      <c r="WRH54" s="75"/>
      <c r="WRI54" s="75"/>
      <c r="WRJ54" s="75"/>
      <c r="WRK54" s="75"/>
      <c r="WRL54" s="79"/>
      <c r="WRM54" s="41"/>
      <c r="WRN54" s="80"/>
      <c r="WRO54" s="75"/>
      <c r="WRP54" s="75"/>
      <c r="WRQ54" s="75"/>
      <c r="WRR54" s="75"/>
      <c r="WRS54" s="75"/>
      <c r="WRT54" s="75"/>
      <c r="WRU54" s="75"/>
      <c r="WRV54" s="75"/>
      <c r="WRW54" s="75"/>
      <c r="WRX54" s="75"/>
      <c r="WRY54" s="75"/>
      <c r="WRZ54" s="75"/>
      <c r="WSA54" s="79"/>
      <c r="WSB54" s="41"/>
      <c r="WSC54" s="80"/>
      <c r="WSD54" s="75"/>
      <c r="WSE54" s="75"/>
      <c r="WSF54" s="75"/>
      <c r="WSG54" s="75"/>
      <c r="WSH54" s="75"/>
      <c r="WSI54" s="75"/>
      <c r="WSJ54" s="75"/>
      <c r="WSK54" s="75"/>
      <c r="WSL54" s="75"/>
      <c r="WSM54" s="75"/>
      <c r="WSN54" s="75"/>
      <c r="WSO54" s="75"/>
      <c r="WSP54" s="79"/>
      <c r="WSQ54" s="41"/>
      <c r="WSR54" s="80"/>
      <c r="WSS54" s="75"/>
      <c r="WST54" s="75"/>
      <c r="WSU54" s="75"/>
      <c r="WSV54" s="75"/>
      <c r="WSW54" s="75"/>
      <c r="WSX54" s="75"/>
      <c r="WSY54" s="75"/>
      <c r="WSZ54" s="75"/>
      <c r="WTA54" s="75"/>
      <c r="WTB54" s="75"/>
      <c r="WTC54" s="75"/>
      <c r="WTD54" s="75"/>
      <c r="WTE54" s="79"/>
      <c r="WTF54" s="41"/>
      <c r="WTG54" s="80"/>
      <c r="WTH54" s="75"/>
      <c r="WTI54" s="75"/>
      <c r="WTJ54" s="75"/>
      <c r="WTK54" s="75"/>
      <c r="WTL54" s="75"/>
      <c r="WTM54" s="75"/>
      <c r="WTN54" s="75"/>
      <c r="WTO54" s="75"/>
      <c r="WTP54" s="75"/>
      <c r="WTQ54" s="75"/>
      <c r="WTR54" s="75"/>
      <c r="WTS54" s="75"/>
      <c r="WTT54" s="79"/>
      <c r="WTU54" s="41"/>
      <c r="WTV54" s="80"/>
      <c r="WTW54" s="75"/>
      <c r="WTX54" s="75"/>
      <c r="WTY54" s="75"/>
      <c r="WTZ54" s="75"/>
      <c r="WUA54" s="75"/>
      <c r="WUB54" s="75"/>
      <c r="WUC54" s="75"/>
      <c r="WUD54" s="75"/>
      <c r="WUE54" s="75"/>
      <c r="WUF54" s="75"/>
      <c r="WUG54" s="75"/>
      <c r="WUH54" s="75"/>
      <c r="WUI54" s="79"/>
      <c r="WUJ54" s="41"/>
      <c r="WUK54" s="80"/>
      <c r="WUL54" s="75"/>
      <c r="WUM54" s="75"/>
      <c r="WUN54" s="75"/>
      <c r="WUO54" s="75"/>
      <c r="WUP54" s="75"/>
      <c r="WUQ54" s="75"/>
      <c r="WUR54" s="75"/>
      <c r="WUS54" s="75"/>
      <c r="WUT54" s="75"/>
      <c r="WUU54" s="75"/>
      <c r="WUV54" s="75"/>
      <c r="WUW54" s="75"/>
      <c r="WUX54" s="79"/>
      <c r="WUY54" s="41"/>
      <c r="WUZ54" s="80"/>
      <c r="WVA54" s="75"/>
      <c r="WVB54" s="75"/>
      <c r="WVC54" s="75"/>
      <c r="WVD54" s="75"/>
      <c r="WVE54" s="75"/>
      <c r="WVF54" s="75"/>
      <c r="WVG54" s="75"/>
      <c r="WVH54" s="75"/>
      <c r="WVI54" s="75"/>
      <c r="WVJ54" s="75"/>
      <c r="WVK54" s="75"/>
      <c r="WVL54" s="75"/>
      <c r="WVM54" s="79"/>
      <c r="WVN54" s="41"/>
      <c r="WVO54" s="80"/>
      <c r="WVP54" s="75"/>
      <c r="WVQ54" s="75"/>
      <c r="WVR54" s="75"/>
      <c r="WVS54" s="75"/>
      <c r="WVT54" s="75"/>
      <c r="WVU54" s="75"/>
      <c r="WVV54" s="75"/>
      <c r="WVW54" s="75"/>
      <c r="WVX54" s="75"/>
      <c r="WVY54" s="75"/>
      <c r="WVZ54" s="75"/>
      <c r="WWA54" s="75"/>
      <c r="WWB54" s="79"/>
      <c r="WWC54" s="41"/>
      <c r="WWD54" s="80"/>
      <c r="WWE54" s="75"/>
      <c r="WWF54" s="75"/>
      <c r="WWG54" s="75"/>
      <c r="WWH54" s="75"/>
      <c r="WWI54" s="75"/>
      <c r="WWJ54" s="75"/>
      <c r="WWK54" s="75"/>
      <c r="WWL54" s="75"/>
      <c r="WWM54" s="75"/>
      <c r="WWN54" s="75"/>
      <c r="WWO54" s="75"/>
      <c r="WWP54" s="75"/>
      <c r="WWQ54" s="79"/>
      <c r="WWR54" s="41"/>
      <c r="WWS54" s="80"/>
      <c r="WWT54" s="75"/>
      <c r="WWU54" s="75"/>
      <c r="WWV54" s="75"/>
      <c r="WWW54" s="75"/>
      <c r="WWX54" s="75"/>
      <c r="WWY54" s="75"/>
      <c r="WWZ54" s="75"/>
      <c r="WXA54" s="75"/>
      <c r="WXB54" s="75"/>
      <c r="WXC54" s="75"/>
      <c r="WXD54" s="75"/>
      <c r="WXE54" s="75"/>
      <c r="WXF54" s="79"/>
      <c r="WXG54" s="41"/>
      <c r="WXH54" s="80"/>
      <c r="WXI54" s="75"/>
      <c r="WXJ54" s="75"/>
      <c r="WXK54" s="75"/>
      <c r="WXL54" s="75"/>
      <c r="WXM54" s="75"/>
      <c r="WXN54" s="75"/>
      <c r="WXO54" s="75"/>
      <c r="WXP54" s="75"/>
      <c r="WXQ54" s="75"/>
      <c r="WXR54" s="75"/>
      <c r="WXS54" s="75"/>
      <c r="WXT54" s="75"/>
      <c r="WXU54" s="79"/>
      <c r="WXV54" s="41"/>
      <c r="WXW54" s="80"/>
      <c r="WXX54" s="75"/>
      <c r="WXY54" s="75"/>
      <c r="WXZ54" s="75"/>
      <c r="WYA54" s="75"/>
      <c r="WYB54" s="75"/>
      <c r="WYC54" s="75"/>
      <c r="WYD54" s="75"/>
      <c r="WYE54" s="75"/>
      <c r="WYF54" s="75"/>
      <c r="WYG54" s="75"/>
      <c r="WYH54" s="75"/>
      <c r="WYI54" s="75"/>
      <c r="WYJ54" s="79"/>
      <c r="WYK54" s="41"/>
      <c r="WYL54" s="80"/>
      <c r="WYM54" s="75"/>
      <c r="WYN54" s="75"/>
      <c r="WYO54" s="75"/>
      <c r="WYP54" s="75"/>
      <c r="WYQ54" s="75"/>
      <c r="WYR54" s="75"/>
      <c r="WYS54" s="75"/>
      <c r="WYT54" s="75"/>
      <c r="WYU54" s="75"/>
      <c r="WYV54" s="75"/>
      <c r="WYW54" s="75"/>
      <c r="WYX54" s="75"/>
      <c r="WYY54" s="79"/>
      <c r="WYZ54" s="41"/>
      <c r="WZA54" s="80"/>
      <c r="WZB54" s="75"/>
      <c r="WZC54" s="75"/>
      <c r="WZD54" s="75"/>
      <c r="WZE54" s="75"/>
      <c r="WZF54" s="75"/>
      <c r="WZG54" s="75"/>
      <c r="WZH54" s="75"/>
      <c r="WZI54" s="75"/>
      <c r="WZJ54" s="75"/>
      <c r="WZK54" s="75"/>
      <c r="WZL54" s="75"/>
      <c r="WZM54" s="75"/>
      <c r="WZN54" s="79"/>
      <c r="WZO54" s="41"/>
      <c r="WZP54" s="80"/>
      <c r="WZQ54" s="75"/>
      <c r="WZR54" s="75"/>
      <c r="WZS54" s="75"/>
      <c r="WZT54" s="75"/>
      <c r="WZU54" s="75"/>
      <c r="WZV54" s="75"/>
      <c r="WZW54" s="75"/>
      <c r="WZX54" s="75"/>
      <c r="WZY54" s="75"/>
      <c r="WZZ54" s="75"/>
      <c r="XAA54" s="75"/>
      <c r="XAB54" s="75"/>
      <c r="XAC54" s="79"/>
      <c r="XAD54" s="41"/>
      <c r="XAE54" s="80"/>
      <c r="XAF54" s="75"/>
      <c r="XAG54" s="75"/>
      <c r="XAH54" s="75"/>
      <c r="XAI54" s="75"/>
      <c r="XAJ54" s="75"/>
      <c r="XAK54" s="75"/>
      <c r="XAL54" s="75"/>
      <c r="XAM54" s="75"/>
      <c r="XAN54" s="75"/>
      <c r="XAO54" s="75"/>
      <c r="XAP54" s="75"/>
      <c r="XAQ54" s="75"/>
      <c r="XAR54" s="79"/>
      <c r="XAS54" s="41"/>
      <c r="XAT54" s="80"/>
      <c r="XAU54" s="75"/>
      <c r="XAV54" s="75"/>
      <c r="XAW54" s="75"/>
      <c r="XAX54" s="75"/>
      <c r="XAY54" s="75"/>
      <c r="XAZ54" s="75"/>
      <c r="XBA54" s="75"/>
      <c r="XBB54" s="75"/>
      <c r="XBC54" s="75"/>
      <c r="XBD54" s="75"/>
      <c r="XBE54" s="75"/>
      <c r="XBF54" s="75"/>
      <c r="XBG54" s="79"/>
      <c r="XBH54" s="41"/>
      <c r="XBI54" s="80"/>
      <c r="XBJ54" s="75"/>
      <c r="XBK54" s="75"/>
      <c r="XBL54" s="75"/>
      <c r="XBM54" s="75"/>
      <c r="XBN54" s="75"/>
      <c r="XBO54" s="75"/>
      <c r="XBP54" s="75"/>
      <c r="XBQ54" s="75"/>
      <c r="XBR54" s="75"/>
      <c r="XBS54" s="75"/>
      <c r="XBT54" s="75"/>
      <c r="XBU54" s="75"/>
      <c r="XBV54" s="79"/>
      <c r="XBW54" s="41"/>
      <c r="XBX54" s="80"/>
      <c r="XBY54" s="75"/>
      <c r="XBZ54" s="75"/>
      <c r="XCA54" s="75"/>
      <c r="XCB54" s="75"/>
      <c r="XCC54" s="75"/>
      <c r="XCD54" s="75"/>
      <c r="XCE54" s="75"/>
      <c r="XCF54" s="75"/>
      <c r="XCG54" s="75"/>
      <c r="XCH54" s="75"/>
      <c r="XCI54" s="75"/>
      <c r="XCJ54" s="75"/>
      <c r="XCK54" s="79"/>
      <c r="XCL54" s="41"/>
      <c r="XCM54" s="80"/>
      <c r="XCN54" s="75"/>
      <c r="XCO54" s="75"/>
      <c r="XCP54" s="75"/>
      <c r="XCQ54" s="75"/>
      <c r="XCR54" s="75"/>
      <c r="XCS54" s="75"/>
      <c r="XCT54" s="75"/>
      <c r="XCU54" s="75"/>
      <c r="XCV54" s="75"/>
      <c r="XCW54" s="75"/>
      <c r="XCX54" s="75"/>
      <c r="XCY54" s="75"/>
      <c r="XCZ54" s="79"/>
      <c r="XDA54" s="41"/>
      <c r="XDB54" s="80"/>
      <c r="XDC54" s="75"/>
      <c r="XDD54" s="75"/>
      <c r="XDE54" s="75"/>
      <c r="XDF54" s="75"/>
      <c r="XDG54" s="75"/>
      <c r="XDH54" s="75"/>
      <c r="XDI54" s="75"/>
      <c r="XDJ54" s="75"/>
      <c r="XDK54" s="75"/>
      <c r="XDL54" s="75"/>
      <c r="XDM54" s="75"/>
      <c r="XDN54" s="75"/>
      <c r="XDO54" s="79"/>
      <c r="XDP54" s="41"/>
      <c r="XDQ54" s="80"/>
      <c r="XDR54" s="75"/>
      <c r="XDS54" s="75"/>
      <c r="XDT54" s="75"/>
      <c r="XDU54" s="75"/>
      <c r="XDV54" s="75"/>
      <c r="XDW54" s="75"/>
      <c r="XDX54" s="75"/>
      <c r="XDY54" s="75"/>
      <c r="XDZ54" s="75"/>
      <c r="XEA54" s="75"/>
      <c r="XEB54" s="75"/>
      <c r="XEC54" s="75"/>
      <c r="XED54" s="79"/>
      <c r="XEE54" s="41"/>
      <c r="XEF54" s="80"/>
      <c r="XEG54" s="75"/>
      <c r="XEH54" s="75"/>
      <c r="XEI54" s="75"/>
      <c r="XEJ54" s="75"/>
      <c r="XEK54" s="75"/>
      <c r="XEL54" s="75"/>
      <c r="XEM54" s="75"/>
      <c r="XEN54" s="75"/>
      <c r="XEO54" s="75"/>
      <c r="XEP54" s="75"/>
      <c r="XEQ54" s="75"/>
      <c r="XER54" s="75"/>
      <c r="XES54" s="79"/>
    </row>
    <row r="55" spans="1:16373">
      <c r="B55" s="47"/>
      <c r="C55" s="50" t="s">
        <v>276</v>
      </c>
      <c r="D55" s="51" t="s">
        <v>275</v>
      </c>
      <c r="E55" s="119"/>
      <c r="F55" s="241"/>
      <c r="G55" s="241"/>
      <c r="H55" s="241"/>
      <c r="I55" s="241"/>
      <c r="J55" s="241"/>
      <c r="K55" s="241"/>
      <c r="L55" s="142"/>
    </row>
    <row r="56" spans="1:16373" s="55" customFormat="1">
      <c r="A56" s="42"/>
      <c r="B56" s="52"/>
      <c r="C56" s="53" t="s">
        <v>277</v>
      </c>
      <c r="D56" s="54" t="s">
        <v>278</v>
      </c>
      <c r="E56" s="119"/>
      <c r="F56" s="240"/>
      <c r="G56" s="240"/>
      <c r="H56" s="240"/>
      <c r="I56" s="240"/>
      <c r="J56" s="240"/>
      <c r="K56" s="240"/>
      <c r="L56" s="142"/>
      <c r="M56" s="75"/>
      <c r="N56" s="75"/>
      <c r="O56" s="75"/>
      <c r="P56" s="75"/>
      <c r="Q56" s="75"/>
      <c r="R56" s="75"/>
      <c r="S56" s="75"/>
      <c r="T56" s="75"/>
      <c r="U56" s="75"/>
      <c r="V56" s="75"/>
      <c r="W56" s="79"/>
      <c r="X56" s="41"/>
      <c r="Y56" s="80"/>
      <c r="Z56" s="75"/>
      <c r="AA56" s="75"/>
      <c r="AB56" s="75"/>
      <c r="AC56" s="75"/>
      <c r="AD56" s="75"/>
      <c r="AE56" s="75"/>
      <c r="AF56" s="75"/>
      <c r="AG56" s="75"/>
      <c r="AH56" s="75"/>
      <c r="AI56" s="75"/>
      <c r="AJ56" s="75"/>
      <c r="AK56" s="75"/>
      <c r="AL56" s="79"/>
      <c r="AM56" s="41"/>
      <c r="AN56" s="80"/>
      <c r="AO56" s="75"/>
      <c r="AP56" s="75"/>
      <c r="AQ56" s="75"/>
      <c r="AR56" s="75"/>
      <c r="AS56" s="75"/>
      <c r="AT56" s="75"/>
      <c r="AU56" s="75"/>
      <c r="AV56" s="75"/>
      <c r="AW56" s="75"/>
      <c r="AX56" s="75"/>
      <c r="AY56" s="75"/>
      <c r="AZ56" s="75"/>
      <c r="BA56" s="79"/>
      <c r="BB56" s="41"/>
      <c r="BC56" s="80"/>
      <c r="BD56" s="75"/>
      <c r="BE56" s="75"/>
      <c r="BF56" s="75"/>
      <c r="BG56" s="75"/>
      <c r="BH56" s="75"/>
      <c r="BI56" s="75"/>
      <c r="BJ56" s="75"/>
      <c r="BK56" s="75"/>
      <c r="BL56" s="75"/>
      <c r="BM56" s="75"/>
      <c r="BN56" s="75"/>
      <c r="BO56" s="75"/>
      <c r="BP56" s="79"/>
      <c r="BQ56" s="41"/>
      <c r="BR56" s="80"/>
      <c r="BS56" s="75"/>
      <c r="BT56" s="75"/>
      <c r="BU56" s="75"/>
      <c r="BV56" s="75"/>
      <c r="BW56" s="75"/>
      <c r="BX56" s="75"/>
      <c r="BY56" s="75"/>
      <c r="BZ56" s="75"/>
      <c r="CA56" s="75"/>
      <c r="CB56" s="75"/>
      <c r="CC56" s="75"/>
      <c r="CD56" s="75"/>
      <c r="CE56" s="79"/>
      <c r="CF56" s="41"/>
      <c r="CG56" s="80"/>
      <c r="CH56" s="75"/>
      <c r="CI56" s="75"/>
      <c r="CJ56" s="75"/>
      <c r="CK56" s="75"/>
      <c r="CL56" s="75"/>
      <c r="CM56" s="75"/>
      <c r="CN56" s="75"/>
      <c r="CO56" s="75"/>
      <c r="CP56" s="75"/>
      <c r="CQ56" s="75"/>
      <c r="CR56" s="75"/>
      <c r="CS56" s="75"/>
      <c r="CT56" s="79"/>
      <c r="CU56" s="41"/>
      <c r="CV56" s="80"/>
      <c r="CW56" s="75"/>
      <c r="CX56" s="75"/>
      <c r="CY56" s="75"/>
      <c r="CZ56" s="75"/>
      <c r="DA56" s="75"/>
      <c r="DB56" s="75"/>
      <c r="DC56" s="75"/>
      <c r="DD56" s="75"/>
      <c r="DE56" s="75"/>
      <c r="DF56" s="75"/>
      <c r="DG56" s="75"/>
      <c r="DH56" s="75"/>
      <c r="DI56" s="79"/>
      <c r="DJ56" s="41"/>
      <c r="DK56" s="80"/>
      <c r="DL56" s="75"/>
      <c r="DM56" s="75"/>
      <c r="DN56" s="75"/>
      <c r="DO56" s="75"/>
      <c r="DP56" s="75"/>
      <c r="DQ56" s="75"/>
      <c r="DR56" s="75"/>
      <c r="DS56" s="75"/>
      <c r="DT56" s="75"/>
      <c r="DU56" s="75"/>
      <c r="DV56" s="75"/>
      <c r="DW56" s="75"/>
      <c r="DX56" s="79"/>
      <c r="DY56" s="41"/>
      <c r="DZ56" s="80"/>
      <c r="EA56" s="75"/>
      <c r="EB56" s="75"/>
      <c r="EC56" s="75"/>
      <c r="ED56" s="75"/>
      <c r="EE56" s="75"/>
      <c r="EF56" s="75"/>
      <c r="EG56" s="75"/>
      <c r="EH56" s="75"/>
      <c r="EI56" s="75"/>
      <c r="EJ56" s="75"/>
      <c r="EK56" s="75"/>
      <c r="EL56" s="75"/>
      <c r="EM56" s="79"/>
      <c r="EN56" s="41"/>
      <c r="EO56" s="80"/>
      <c r="EP56" s="75"/>
      <c r="EQ56" s="75"/>
      <c r="ER56" s="75"/>
      <c r="ES56" s="75"/>
      <c r="ET56" s="75"/>
      <c r="EU56" s="75"/>
      <c r="EV56" s="75"/>
      <c r="EW56" s="75"/>
      <c r="EX56" s="75"/>
      <c r="EY56" s="75"/>
      <c r="EZ56" s="75"/>
      <c r="FA56" s="75"/>
      <c r="FB56" s="79"/>
      <c r="FC56" s="41"/>
      <c r="FD56" s="80"/>
      <c r="FE56" s="75"/>
      <c r="FF56" s="75"/>
      <c r="FG56" s="75"/>
      <c r="FH56" s="75"/>
      <c r="FI56" s="75"/>
      <c r="FJ56" s="75"/>
      <c r="FK56" s="75"/>
      <c r="FL56" s="75"/>
      <c r="FM56" s="75"/>
      <c r="FN56" s="75"/>
      <c r="FO56" s="75"/>
      <c r="FP56" s="75"/>
      <c r="FQ56" s="79"/>
      <c r="FR56" s="41"/>
      <c r="FS56" s="80"/>
      <c r="FT56" s="75"/>
      <c r="FU56" s="75"/>
      <c r="FV56" s="75"/>
      <c r="FW56" s="75"/>
      <c r="FX56" s="75"/>
      <c r="FY56" s="75"/>
      <c r="FZ56" s="75"/>
      <c r="GA56" s="75"/>
      <c r="GB56" s="75"/>
      <c r="GC56" s="75"/>
      <c r="GD56" s="75"/>
      <c r="GE56" s="75"/>
      <c r="GF56" s="79"/>
      <c r="GG56" s="41"/>
      <c r="GH56" s="80"/>
      <c r="GI56" s="75"/>
      <c r="GJ56" s="75"/>
      <c r="GK56" s="75"/>
      <c r="GL56" s="75"/>
      <c r="GM56" s="75"/>
      <c r="GN56" s="75"/>
      <c r="GO56" s="75"/>
      <c r="GP56" s="75"/>
      <c r="GQ56" s="75"/>
      <c r="GR56" s="75"/>
      <c r="GS56" s="75"/>
      <c r="GT56" s="75"/>
      <c r="GU56" s="79"/>
      <c r="GV56" s="41"/>
      <c r="GW56" s="80"/>
      <c r="GX56" s="75"/>
      <c r="GY56" s="75"/>
      <c r="GZ56" s="75"/>
      <c r="HA56" s="75"/>
      <c r="HB56" s="75"/>
      <c r="HC56" s="75"/>
      <c r="HD56" s="75"/>
      <c r="HE56" s="75"/>
      <c r="HF56" s="75"/>
      <c r="HG56" s="75"/>
      <c r="HH56" s="75"/>
      <c r="HI56" s="75"/>
      <c r="HJ56" s="79"/>
      <c r="HK56" s="41"/>
      <c r="HL56" s="80"/>
      <c r="HM56" s="75"/>
      <c r="HN56" s="75"/>
      <c r="HO56" s="75"/>
      <c r="HP56" s="75"/>
      <c r="HQ56" s="75"/>
      <c r="HR56" s="75"/>
      <c r="HS56" s="75"/>
      <c r="HT56" s="75"/>
      <c r="HU56" s="75"/>
      <c r="HV56" s="75"/>
      <c r="HW56" s="75"/>
      <c r="HX56" s="75"/>
      <c r="HY56" s="79"/>
      <c r="HZ56" s="41"/>
      <c r="IA56" s="80"/>
      <c r="IB56" s="75"/>
      <c r="IC56" s="75"/>
      <c r="ID56" s="75"/>
      <c r="IE56" s="75"/>
      <c r="IF56" s="75"/>
      <c r="IG56" s="75"/>
      <c r="IH56" s="75"/>
      <c r="II56" s="75"/>
      <c r="IJ56" s="75"/>
      <c r="IK56" s="75"/>
      <c r="IL56" s="75"/>
      <c r="IM56" s="75"/>
      <c r="IN56" s="79"/>
      <c r="IO56" s="41"/>
      <c r="IP56" s="80"/>
      <c r="IQ56" s="75"/>
      <c r="IR56" s="75"/>
      <c r="IS56" s="75"/>
      <c r="IT56" s="75"/>
      <c r="IU56" s="75"/>
      <c r="IV56" s="75"/>
      <c r="IW56" s="75"/>
      <c r="IX56" s="75"/>
      <c r="IY56" s="75"/>
      <c r="IZ56" s="75"/>
      <c r="JA56" s="75"/>
      <c r="JB56" s="75"/>
      <c r="JC56" s="79"/>
      <c r="JD56" s="41"/>
      <c r="JE56" s="80"/>
      <c r="JF56" s="75"/>
      <c r="JG56" s="75"/>
      <c r="JH56" s="75"/>
      <c r="JI56" s="75"/>
      <c r="JJ56" s="75"/>
      <c r="JK56" s="75"/>
      <c r="JL56" s="75"/>
      <c r="JM56" s="75"/>
      <c r="JN56" s="75"/>
      <c r="JO56" s="75"/>
      <c r="JP56" s="75"/>
      <c r="JQ56" s="75"/>
      <c r="JR56" s="79"/>
      <c r="JS56" s="41"/>
      <c r="JT56" s="80"/>
      <c r="JU56" s="75"/>
      <c r="JV56" s="75"/>
      <c r="JW56" s="75"/>
      <c r="JX56" s="75"/>
      <c r="JY56" s="75"/>
      <c r="JZ56" s="75"/>
      <c r="KA56" s="75"/>
      <c r="KB56" s="75"/>
      <c r="KC56" s="75"/>
      <c r="KD56" s="75"/>
      <c r="KE56" s="75"/>
      <c r="KF56" s="75"/>
      <c r="KG56" s="79"/>
      <c r="KH56" s="41"/>
      <c r="KI56" s="80"/>
      <c r="KJ56" s="75"/>
      <c r="KK56" s="75"/>
      <c r="KL56" s="75"/>
      <c r="KM56" s="75"/>
      <c r="KN56" s="75"/>
      <c r="KO56" s="75"/>
      <c r="KP56" s="75"/>
      <c r="KQ56" s="75"/>
      <c r="KR56" s="75"/>
      <c r="KS56" s="75"/>
      <c r="KT56" s="75"/>
      <c r="KU56" s="75"/>
      <c r="KV56" s="79"/>
      <c r="KW56" s="41"/>
      <c r="KX56" s="80"/>
      <c r="KY56" s="75"/>
      <c r="KZ56" s="75"/>
      <c r="LA56" s="75"/>
      <c r="LB56" s="75"/>
      <c r="LC56" s="75"/>
      <c r="LD56" s="75"/>
      <c r="LE56" s="75"/>
      <c r="LF56" s="75"/>
      <c r="LG56" s="75"/>
      <c r="LH56" s="75"/>
      <c r="LI56" s="75"/>
      <c r="LJ56" s="75"/>
      <c r="LK56" s="79"/>
      <c r="LL56" s="41"/>
      <c r="LM56" s="80"/>
      <c r="LN56" s="75"/>
      <c r="LO56" s="75"/>
      <c r="LP56" s="75"/>
      <c r="LQ56" s="75"/>
      <c r="LR56" s="75"/>
      <c r="LS56" s="75"/>
      <c r="LT56" s="75"/>
      <c r="LU56" s="75"/>
      <c r="LV56" s="75"/>
      <c r="LW56" s="75"/>
      <c r="LX56" s="75"/>
      <c r="LY56" s="75"/>
      <c r="LZ56" s="79"/>
      <c r="MA56" s="41"/>
      <c r="MB56" s="80"/>
      <c r="MC56" s="75"/>
      <c r="MD56" s="75"/>
      <c r="ME56" s="75"/>
      <c r="MF56" s="75"/>
      <c r="MG56" s="75"/>
      <c r="MH56" s="75"/>
      <c r="MI56" s="75"/>
      <c r="MJ56" s="75"/>
      <c r="MK56" s="75"/>
      <c r="ML56" s="75"/>
      <c r="MM56" s="75"/>
      <c r="MN56" s="75"/>
      <c r="MO56" s="79"/>
      <c r="MP56" s="41"/>
      <c r="MQ56" s="80"/>
      <c r="MR56" s="75"/>
      <c r="MS56" s="75"/>
      <c r="MT56" s="75"/>
      <c r="MU56" s="75"/>
      <c r="MV56" s="75"/>
      <c r="MW56" s="75"/>
      <c r="MX56" s="75"/>
      <c r="MY56" s="75"/>
      <c r="MZ56" s="75"/>
      <c r="NA56" s="75"/>
      <c r="NB56" s="75"/>
      <c r="NC56" s="75"/>
      <c r="ND56" s="79"/>
      <c r="NE56" s="41"/>
      <c r="NF56" s="80"/>
      <c r="NG56" s="75"/>
      <c r="NH56" s="75"/>
      <c r="NI56" s="75"/>
      <c r="NJ56" s="75"/>
      <c r="NK56" s="75"/>
      <c r="NL56" s="75"/>
      <c r="NM56" s="75"/>
      <c r="NN56" s="75"/>
      <c r="NO56" s="75"/>
      <c r="NP56" s="75"/>
      <c r="NQ56" s="75"/>
      <c r="NR56" s="75"/>
      <c r="NS56" s="79"/>
      <c r="NT56" s="41"/>
      <c r="NU56" s="80"/>
      <c r="NV56" s="75"/>
      <c r="NW56" s="75"/>
      <c r="NX56" s="75"/>
      <c r="NY56" s="75"/>
      <c r="NZ56" s="75"/>
      <c r="OA56" s="75"/>
      <c r="OB56" s="75"/>
      <c r="OC56" s="75"/>
      <c r="OD56" s="75"/>
      <c r="OE56" s="75"/>
      <c r="OF56" s="75"/>
      <c r="OG56" s="75"/>
      <c r="OH56" s="79"/>
      <c r="OI56" s="41"/>
      <c r="OJ56" s="80"/>
      <c r="OK56" s="75"/>
      <c r="OL56" s="75"/>
      <c r="OM56" s="75"/>
      <c r="ON56" s="75"/>
      <c r="OO56" s="75"/>
      <c r="OP56" s="75"/>
      <c r="OQ56" s="75"/>
      <c r="OR56" s="75"/>
      <c r="OS56" s="75"/>
      <c r="OT56" s="75"/>
      <c r="OU56" s="75"/>
      <c r="OV56" s="75"/>
      <c r="OW56" s="79"/>
      <c r="OX56" s="41"/>
      <c r="OY56" s="80"/>
      <c r="OZ56" s="75"/>
      <c r="PA56" s="75"/>
      <c r="PB56" s="75"/>
      <c r="PC56" s="75"/>
      <c r="PD56" s="75"/>
      <c r="PE56" s="75"/>
      <c r="PF56" s="75"/>
      <c r="PG56" s="75"/>
      <c r="PH56" s="75"/>
      <c r="PI56" s="75"/>
      <c r="PJ56" s="75"/>
      <c r="PK56" s="75"/>
      <c r="PL56" s="79"/>
      <c r="PM56" s="41"/>
      <c r="PN56" s="80"/>
      <c r="PO56" s="75"/>
      <c r="PP56" s="75"/>
      <c r="PQ56" s="75"/>
      <c r="PR56" s="75"/>
      <c r="PS56" s="75"/>
      <c r="PT56" s="75"/>
      <c r="PU56" s="75"/>
      <c r="PV56" s="75"/>
      <c r="PW56" s="75"/>
      <c r="PX56" s="75"/>
      <c r="PY56" s="75"/>
      <c r="PZ56" s="75"/>
      <c r="QA56" s="79"/>
      <c r="QB56" s="41"/>
      <c r="QC56" s="80"/>
      <c r="QD56" s="75"/>
      <c r="QE56" s="75"/>
      <c r="QF56" s="75"/>
      <c r="QG56" s="75"/>
      <c r="QH56" s="75"/>
      <c r="QI56" s="75"/>
      <c r="QJ56" s="75"/>
      <c r="QK56" s="75"/>
      <c r="QL56" s="75"/>
      <c r="QM56" s="75"/>
      <c r="QN56" s="75"/>
      <c r="QO56" s="75"/>
      <c r="QP56" s="79"/>
      <c r="QQ56" s="41"/>
      <c r="QR56" s="80"/>
      <c r="QS56" s="75"/>
      <c r="QT56" s="75"/>
      <c r="QU56" s="75"/>
      <c r="QV56" s="75"/>
      <c r="QW56" s="75"/>
      <c r="QX56" s="75"/>
      <c r="QY56" s="75"/>
      <c r="QZ56" s="75"/>
      <c r="RA56" s="75"/>
      <c r="RB56" s="75"/>
      <c r="RC56" s="75"/>
      <c r="RD56" s="75"/>
      <c r="RE56" s="79"/>
      <c r="RF56" s="41"/>
      <c r="RG56" s="80"/>
      <c r="RH56" s="75"/>
      <c r="RI56" s="75"/>
      <c r="RJ56" s="75"/>
      <c r="RK56" s="75"/>
      <c r="RL56" s="75"/>
      <c r="RM56" s="75"/>
      <c r="RN56" s="75"/>
      <c r="RO56" s="75"/>
      <c r="RP56" s="75"/>
      <c r="RQ56" s="75"/>
      <c r="RR56" s="75"/>
      <c r="RS56" s="75"/>
      <c r="RT56" s="79"/>
      <c r="RU56" s="41"/>
      <c r="RV56" s="80"/>
      <c r="RW56" s="75"/>
      <c r="RX56" s="75"/>
      <c r="RY56" s="75"/>
      <c r="RZ56" s="75"/>
      <c r="SA56" s="75"/>
      <c r="SB56" s="75"/>
      <c r="SC56" s="75"/>
      <c r="SD56" s="75"/>
      <c r="SE56" s="75"/>
      <c r="SF56" s="75"/>
      <c r="SG56" s="75"/>
      <c r="SH56" s="75"/>
      <c r="SI56" s="79"/>
      <c r="SJ56" s="41"/>
      <c r="SK56" s="80"/>
      <c r="SL56" s="75"/>
      <c r="SM56" s="75"/>
      <c r="SN56" s="75"/>
      <c r="SO56" s="75"/>
      <c r="SP56" s="75"/>
      <c r="SQ56" s="75"/>
      <c r="SR56" s="75"/>
      <c r="SS56" s="75"/>
      <c r="ST56" s="75"/>
      <c r="SU56" s="75"/>
      <c r="SV56" s="75"/>
      <c r="SW56" s="75"/>
      <c r="SX56" s="79"/>
      <c r="SY56" s="41"/>
      <c r="SZ56" s="80"/>
      <c r="TA56" s="75"/>
      <c r="TB56" s="75"/>
      <c r="TC56" s="75"/>
      <c r="TD56" s="75"/>
      <c r="TE56" s="75"/>
      <c r="TF56" s="75"/>
      <c r="TG56" s="75"/>
      <c r="TH56" s="75"/>
      <c r="TI56" s="75"/>
      <c r="TJ56" s="75"/>
      <c r="TK56" s="75"/>
      <c r="TL56" s="75"/>
      <c r="TM56" s="79"/>
      <c r="TN56" s="41"/>
      <c r="TO56" s="80"/>
      <c r="TP56" s="75"/>
      <c r="TQ56" s="75"/>
      <c r="TR56" s="75"/>
      <c r="TS56" s="75"/>
      <c r="TT56" s="75"/>
      <c r="TU56" s="75"/>
      <c r="TV56" s="75"/>
      <c r="TW56" s="75"/>
      <c r="TX56" s="75"/>
      <c r="TY56" s="75"/>
      <c r="TZ56" s="75"/>
      <c r="UA56" s="75"/>
      <c r="UB56" s="79"/>
      <c r="UC56" s="41"/>
      <c r="UD56" s="80"/>
      <c r="UE56" s="75"/>
      <c r="UF56" s="75"/>
      <c r="UG56" s="75"/>
      <c r="UH56" s="75"/>
      <c r="UI56" s="75"/>
      <c r="UJ56" s="75"/>
      <c r="UK56" s="75"/>
      <c r="UL56" s="75"/>
      <c r="UM56" s="75"/>
      <c r="UN56" s="75"/>
      <c r="UO56" s="75"/>
      <c r="UP56" s="75"/>
      <c r="UQ56" s="79"/>
      <c r="UR56" s="41"/>
      <c r="US56" s="80"/>
      <c r="UT56" s="75"/>
      <c r="UU56" s="75"/>
      <c r="UV56" s="75"/>
      <c r="UW56" s="75"/>
      <c r="UX56" s="75"/>
      <c r="UY56" s="75"/>
      <c r="UZ56" s="75"/>
      <c r="VA56" s="75"/>
      <c r="VB56" s="75"/>
      <c r="VC56" s="75"/>
      <c r="VD56" s="75"/>
      <c r="VE56" s="75"/>
      <c r="VF56" s="79"/>
      <c r="VG56" s="41"/>
      <c r="VH56" s="80"/>
      <c r="VI56" s="75"/>
      <c r="VJ56" s="75"/>
      <c r="VK56" s="75"/>
      <c r="VL56" s="75"/>
      <c r="VM56" s="75"/>
      <c r="VN56" s="75"/>
      <c r="VO56" s="75"/>
      <c r="VP56" s="75"/>
      <c r="VQ56" s="75"/>
      <c r="VR56" s="75"/>
      <c r="VS56" s="75"/>
      <c r="VT56" s="75"/>
      <c r="VU56" s="79"/>
      <c r="VV56" s="41"/>
      <c r="VW56" s="80"/>
      <c r="VX56" s="75"/>
      <c r="VY56" s="75"/>
      <c r="VZ56" s="75"/>
      <c r="WA56" s="75"/>
      <c r="WB56" s="75"/>
      <c r="WC56" s="75"/>
      <c r="WD56" s="75"/>
      <c r="WE56" s="75"/>
      <c r="WF56" s="75"/>
      <c r="WG56" s="75"/>
      <c r="WH56" s="75"/>
      <c r="WI56" s="75"/>
      <c r="WJ56" s="79"/>
      <c r="WK56" s="41"/>
      <c r="WL56" s="80"/>
      <c r="WM56" s="75"/>
      <c r="WN56" s="75"/>
      <c r="WO56" s="75"/>
      <c r="WP56" s="75"/>
      <c r="WQ56" s="75"/>
      <c r="WR56" s="75"/>
      <c r="WS56" s="75"/>
      <c r="WT56" s="75"/>
      <c r="WU56" s="75"/>
      <c r="WV56" s="75"/>
      <c r="WW56" s="75"/>
      <c r="WX56" s="75"/>
      <c r="WY56" s="79"/>
      <c r="WZ56" s="41"/>
      <c r="XA56" s="80"/>
      <c r="XB56" s="75"/>
      <c r="XC56" s="75"/>
      <c r="XD56" s="75"/>
      <c r="XE56" s="75"/>
      <c r="XF56" s="75"/>
      <c r="XG56" s="75"/>
      <c r="XH56" s="75"/>
      <c r="XI56" s="75"/>
      <c r="XJ56" s="75"/>
      <c r="XK56" s="75"/>
      <c r="XL56" s="75"/>
      <c r="XM56" s="75"/>
      <c r="XN56" s="79"/>
      <c r="XO56" s="41"/>
      <c r="XP56" s="80"/>
      <c r="XQ56" s="75"/>
      <c r="XR56" s="75"/>
      <c r="XS56" s="75"/>
      <c r="XT56" s="75"/>
      <c r="XU56" s="75"/>
      <c r="XV56" s="75"/>
      <c r="XW56" s="75"/>
      <c r="XX56" s="75"/>
      <c r="XY56" s="75"/>
      <c r="XZ56" s="75"/>
      <c r="YA56" s="75"/>
      <c r="YB56" s="75"/>
      <c r="YC56" s="79"/>
      <c r="YD56" s="41"/>
      <c r="YE56" s="80"/>
      <c r="YF56" s="75"/>
      <c r="YG56" s="75"/>
      <c r="YH56" s="75"/>
      <c r="YI56" s="75"/>
      <c r="YJ56" s="75"/>
      <c r="YK56" s="75"/>
      <c r="YL56" s="75"/>
      <c r="YM56" s="75"/>
      <c r="YN56" s="75"/>
      <c r="YO56" s="75"/>
      <c r="YP56" s="75"/>
      <c r="YQ56" s="75"/>
      <c r="YR56" s="79"/>
      <c r="YS56" s="41"/>
      <c r="YT56" s="80"/>
      <c r="YU56" s="75"/>
      <c r="YV56" s="75"/>
      <c r="YW56" s="75"/>
      <c r="YX56" s="75"/>
      <c r="YY56" s="75"/>
      <c r="YZ56" s="75"/>
      <c r="ZA56" s="75"/>
      <c r="ZB56" s="75"/>
      <c r="ZC56" s="75"/>
      <c r="ZD56" s="75"/>
      <c r="ZE56" s="75"/>
      <c r="ZF56" s="75"/>
      <c r="ZG56" s="79"/>
      <c r="ZH56" s="41"/>
      <c r="ZI56" s="80"/>
      <c r="ZJ56" s="75"/>
      <c r="ZK56" s="75"/>
      <c r="ZL56" s="75"/>
      <c r="ZM56" s="75"/>
      <c r="ZN56" s="75"/>
      <c r="ZO56" s="75"/>
      <c r="ZP56" s="75"/>
      <c r="ZQ56" s="75"/>
      <c r="ZR56" s="75"/>
      <c r="ZS56" s="75"/>
      <c r="ZT56" s="75"/>
      <c r="ZU56" s="75"/>
      <c r="ZV56" s="79"/>
      <c r="ZW56" s="41"/>
      <c r="ZX56" s="80"/>
      <c r="ZY56" s="75"/>
      <c r="ZZ56" s="75"/>
      <c r="AAA56" s="75"/>
      <c r="AAB56" s="75"/>
      <c r="AAC56" s="75"/>
      <c r="AAD56" s="75"/>
      <c r="AAE56" s="75"/>
      <c r="AAF56" s="75"/>
      <c r="AAG56" s="75"/>
      <c r="AAH56" s="75"/>
      <c r="AAI56" s="75"/>
      <c r="AAJ56" s="75"/>
      <c r="AAK56" s="79"/>
      <c r="AAL56" s="41"/>
      <c r="AAM56" s="80"/>
      <c r="AAN56" s="75"/>
      <c r="AAO56" s="75"/>
      <c r="AAP56" s="75"/>
      <c r="AAQ56" s="75"/>
      <c r="AAR56" s="75"/>
      <c r="AAS56" s="75"/>
      <c r="AAT56" s="75"/>
      <c r="AAU56" s="75"/>
      <c r="AAV56" s="75"/>
      <c r="AAW56" s="75"/>
      <c r="AAX56" s="75"/>
      <c r="AAY56" s="75"/>
      <c r="AAZ56" s="79"/>
      <c r="ABA56" s="41"/>
      <c r="ABB56" s="80"/>
      <c r="ABC56" s="75"/>
      <c r="ABD56" s="75"/>
      <c r="ABE56" s="75"/>
      <c r="ABF56" s="75"/>
      <c r="ABG56" s="75"/>
      <c r="ABH56" s="75"/>
      <c r="ABI56" s="75"/>
      <c r="ABJ56" s="75"/>
      <c r="ABK56" s="75"/>
      <c r="ABL56" s="75"/>
      <c r="ABM56" s="75"/>
      <c r="ABN56" s="75"/>
      <c r="ABO56" s="79"/>
      <c r="ABP56" s="41"/>
      <c r="ABQ56" s="80"/>
      <c r="ABR56" s="75"/>
      <c r="ABS56" s="75"/>
      <c r="ABT56" s="75"/>
      <c r="ABU56" s="75"/>
      <c r="ABV56" s="75"/>
      <c r="ABW56" s="75"/>
      <c r="ABX56" s="75"/>
      <c r="ABY56" s="75"/>
      <c r="ABZ56" s="75"/>
      <c r="ACA56" s="75"/>
      <c r="ACB56" s="75"/>
      <c r="ACC56" s="75"/>
      <c r="ACD56" s="79"/>
      <c r="ACE56" s="41"/>
      <c r="ACF56" s="80"/>
      <c r="ACG56" s="75"/>
      <c r="ACH56" s="75"/>
      <c r="ACI56" s="75"/>
      <c r="ACJ56" s="75"/>
      <c r="ACK56" s="75"/>
      <c r="ACL56" s="75"/>
      <c r="ACM56" s="75"/>
      <c r="ACN56" s="75"/>
      <c r="ACO56" s="75"/>
      <c r="ACP56" s="75"/>
      <c r="ACQ56" s="75"/>
      <c r="ACR56" s="75"/>
      <c r="ACS56" s="79"/>
      <c r="ACT56" s="41"/>
      <c r="ACU56" s="80"/>
      <c r="ACV56" s="75"/>
      <c r="ACW56" s="75"/>
      <c r="ACX56" s="75"/>
      <c r="ACY56" s="75"/>
      <c r="ACZ56" s="75"/>
      <c r="ADA56" s="75"/>
      <c r="ADB56" s="75"/>
      <c r="ADC56" s="75"/>
      <c r="ADD56" s="75"/>
      <c r="ADE56" s="75"/>
      <c r="ADF56" s="75"/>
      <c r="ADG56" s="75"/>
      <c r="ADH56" s="79"/>
      <c r="ADI56" s="41"/>
      <c r="ADJ56" s="80"/>
      <c r="ADK56" s="75"/>
      <c r="ADL56" s="75"/>
      <c r="ADM56" s="75"/>
      <c r="ADN56" s="75"/>
      <c r="ADO56" s="75"/>
      <c r="ADP56" s="75"/>
      <c r="ADQ56" s="75"/>
      <c r="ADR56" s="75"/>
      <c r="ADS56" s="75"/>
      <c r="ADT56" s="75"/>
      <c r="ADU56" s="75"/>
      <c r="ADV56" s="75"/>
      <c r="ADW56" s="79"/>
      <c r="ADX56" s="41"/>
      <c r="ADY56" s="80"/>
      <c r="ADZ56" s="75"/>
      <c r="AEA56" s="75"/>
      <c r="AEB56" s="75"/>
      <c r="AEC56" s="75"/>
      <c r="AED56" s="75"/>
      <c r="AEE56" s="75"/>
      <c r="AEF56" s="75"/>
      <c r="AEG56" s="75"/>
      <c r="AEH56" s="75"/>
      <c r="AEI56" s="75"/>
      <c r="AEJ56" s="75"/>
      <c r="AEK56" s="75"/>
      <c r="AEL56" s="79"/>
      <c r="AEM56" s="41"/>
      <c r="AEN56" s="80"/>
      <c r="AEO56" s="75"/>
      <c r="AEP56" s="75"/>
      <c r="AEQ56" s="75"/>
      <c r="AER56" s="75"/>
      <c r="AES56" s="75"/>
      <c r="AET56" s="75"/>
      <c r="AEU56" s="75"/>
      <c r="AEV56" s="75"/>
      <c r="AEW56" s="75"/>
      <c r="AEX56" s="75"/>
      <c r="AEY56" s="75"/>
      <c r="AEZ56" s="75"/>
      <c r="AFA56" s="79"/>
      <c r="AFB56" s="41"/>
      <c r="AFC56" s="80"/>
      <c r="AFD56" s="75"/>
      <c r="AFE56" s="75"/>
      <c r="AFF56" s="75"/>
      <c r="AFG56" s="75"/>
      <c r="AFH56" s="75"/>
      <c r="AFI56" s="75"/>
      <c r="AFJ56" s="75"/>
      <c r="AFK56" s="75"/>
      <c r="AFL56" s="75"/>
      <c r="AFM56" s="75"/>
      <c r="AFN56" s="75"/>
      <c r="AFO56" s="75"/>
      <c r="AFP56" s="79"/>
      <c r="AFQ56" s="41"/>
      <c r="AFR56" s="80"/>
      <c r="AFS56" s="75"/>
      <c r="AFT56" s="75"/>
      <c r="AFU56" s="75"/>
      <c r="AFV56" s="75"/>
      <c r="AFW56" s="75"/>
      <c r="AFX56" s="75"/>
      <c r="AFY56" s="75"/>
      <c r="AFZ56" s="75"/>
      <c r="AGA56" s="75"/>
      <c r="AGB56" s="75"/>
      <c r="AGC56" s="75"/>
      <c r="AGD56" s="75"/>
      <c r="AGE56" s="79"/>
      <c r="AGF56" s="41"/>
      <c r="AGG56" s="80"/>
      <c r="AGH56" s="75"/>
      <c r="AGI56" s="75"/>
      <c r="AGJ56" s="75"/>
      <c r="AGK56" s="75"/>
      <c r="AGL56" s="75"/>
      <c r="AGM56" s="75"/>
      <c r="AGN56" s="75"/>
      <c r="AGO56" s="75"/>
      <c r="AGP56" s="75"/>
      <c r="AGQ56" s="75"/>
      <c r="AGR56" s="75"/>
      <c r="AGS56" s="75"/>
      <c r="AGT56" s="79"/>
      <c r="AGU56" s="41"/>
      <c r="AGV56" s="80"/>
      <c r="AGW56" s="75"/>
      <c r="AGX56" s="75"/>
      <c r="AGY56" s="75"/>
      <c r="AGZ56" s="75"/>
      <c r="AHA56" s="75"/>
      <c r="AHB56" s="75"/>
      <c r="AHC56" s="75"/>
      <c r="AHD56" s="75"/>
      <c r="AHE56" s="75"/>
      <c r="AHF56" s="75"/>
      <c r="AHG56" s="75"/>
      <c r="AHH56" s="75"/>
      <c r="AHI56" s="79"/>
      <c r="AHJ56" s="41"/>
      <c r="AHK56" s="80"/>
      <c r="AHL56" s="75"/>
      <c r="AHM56" s="75"/>
      <c r="AHN56" s="75"/>
      <c r="AHO56" s="75"/>
      <c r="AHP56" s="75"/>
      <c r="AHQ56" s="75"/>
      <c r="AHR56" s="75"/>
      <c r="AHS56" s="75"/>
      <c r="AHT56" s="75"/>
      <c r="AHU56" s="75"/>
      <c r="AHV56" s="75"/>
      <c r="AHW56" s="75"/>
      <c r="AHX56" s="79"/>
      <c r="AHY56" s="41"/>
      <c r="AHZ56" s="80"/>
      <c r="AIA56" s="75"/>
      <c r="AIB56" s="75"/>
      <c r="AIC56" s="75"/>
      <c r="AID56" s="75"/>
      <c r="AIE56" s="75"/>
      <c r="AIF56" s="75"/>
      <c r="AIG56" s="75"/>
      <c r="AIH56" s="75"/>
      <c r="AII56" s="75"/>
      <c r="AIJ56" s="75"/>
      <c r="AIK56" s="75"/>
      <c r="AIL56" s="75"/>
      <c r="AIM56" s="79"/>
      <c r="AIN56" s="41"/>
      <c r="AIO56" s="80"/>
      <c r="AIP56" s="75"/>
      <c r="AIQ56" s="75"/>
      <c r="AIR56" s="75"/>
      <c r="AIS56" s="75"/>
      <c r="AIT56" s="75"/>
      <c r="AIU56" s="75"/>
      <c r="AIV56" s="75"/>
      <c r="AIW56" s="75"/>
      <c r="AIX56" s="75"/>
      <c r="AIY56" s="75"/>
      <c r="AIZ56" s="75"/>
      <c r="AJA56" s="75"/>
      <c r="AJB56" s="79"/>
      <c r="AJC56" s="41"/>
      <c r="AJD56" s="80"/>
      <c r="AJE56" s="75"/>
      <c r="AJF56" s="75"/>
      <c r="AJG56" s="75"/>
      <c r="AJH56" s="75"/>
      <c r="AJI56" s="75"/>
      <c r="AJJ56" s="75"/>
      <c r="AJK56" s="75"/>
      <c r="AJL56" s="75"/>
      <c r="AJM56" s="75"/>
      <c r="AJN56" s="75"/>
      <c r="AJO56" s="75"/>
      <c r="AJP56" s="75"/>
      <c r="AJQ56" s="79"/>
      <c r="AJR56" s="41"/>
      <c r="AJS56" s="80"/>
      <c r="AJT56" s="75"/>
      <c r="AJU56" s="75"/>
      <c r="AJV56" s="75"/>
      <c r="AJW56" s="75"/>
      <c r="AJX56" s="75"/>
      <c r="AJY56" s="75"/>
      <c r="AJZ56" s="75"/>
      <c r="AKA56" s="75"/>
      <c r="AKB56" s="75"/>
      <c r="AKC56" s="75"/>
      <c r="AKD56" s="75"/>
      <c r="AKE56" s="75"/>
      <c r="AKF56" s="79"/>
      <c r="AKG56" s="41"/>
      <c r="AKH56" s="80"/>
      <c r="AKI56" s="75"/>
      <c r="AKJ56" s="75"/>
      <c r="AKK56" s="75"/>
      <c r="AKL56" s="75"/>
      <c r="AKM56" s="75"/>
      <c r="AKN56" s="75"/>
      <c r="AKO56" s="75"/>
      <c r="AKP56" s="75"/>
      <c r="AKQ56" s="75"/>
      <c r="AKR56" s="75"/>
      <c r="AKS56" s="75"/>
      <c r="AKT56" s="75"/>
      <c r="AKU56" s="79"/>
      <c r="AKV56" s="41"/>
      <c r="AKW56" s="80"/>
      <c r="AKX56" s="75"/>
      <c r="AKY56" s="75"/>
      <c r="AKZ56" s="75"/>
      <c r="ALA56" s="75"/>
      <c r="ALB56" s="75"/>
      <c r="ALC56" s="75"/>
      <c r="ALD56" s="75"/>
      <c r="ALE56" s="75"/>
      <c r="ALF56" s="75"/>
      <c r="ALG56" s="75"/>
      <c r="ALH56" s="75"/>
      <c r="ALI56" s="75"/>
      <c r="ALJ56" s="79"/>
      <c r="ALK56" s="41"/>
      <c r="ALL56" s="80"/>
      <c r="ALM56" s="75"/>
      <c r="ALN56" s="75"/>
      <c r="ALO56" s="75"/>
      <c r="ALP56" s="75"/>
      <c r="ALQ56" s="75"/>
      <c r="ALR56" s="75"/>
      <c r="ALS56" s="75"/>
      <c r="ALT56" s="75"/>
      <c r="ALU56" s="75"/>
      <c r="ALV56" s="75"/>
      <c r="ALW56" s="75"/>
      <c r="ALX56" s="75"/>
      <c r="ALY56" s="79"/>
      <c r="ALZ56" s="41"/>
      <c r="AMA56" s="80"/>
      <c r="AMB56" s="75"/>
      <c r="AMC56" s="75"/>
      <c r="AMD56" s="75"/>
      <c r="AME56" s="75"/>
      <c r="AMF56" s="75"/>
      <c r="AMG56" s="75"/>
      <c r="AMH56" s="75"/>
      <c r="AMI56" s="75"/>
      <c r="AMJ56" s="75"/>
      <c r="AMK56" s="75"/>
      <c r="AML56" s="75"/>
      <c r="AMM56" s="75"/>
      <c r="AMN56" s="79"/>
      <c r="AMO56" s="41"/>
      <c r="AMP56" s="80"/>
      <c r="AMQ56" s="75"/>
      <c r="AMR56" s="75"/>
      <c r="AMS56" s="75"/>
      <c r="AMT56" s="75"/>
      <c r="AMU56" s="75"/>
      <c r="AMV56" s="75"/>
      <c r="AMW56" s="75"/>
      <c r="AMX56" s="75"/>
      <c r="AMY56" s="75"/>
      <c r="AMZ56" s="75"/>
      <c r="ANA56" s="75"/>
      <c r="ANB56" s="75"/>
      <c r="ANC56" s="79"/>
      <c r="AND56" s="41"/>
      <c r="ANE56" s="80"/>
      <c r="ANF56" s="75"/>
      <c r="ANG56" s="75"/>
      <c r="ANH56" s="75"/>
      <c r="ANI56" s="75"/>
      <c r="ANJ56" s="75"/>
      <c r="ANK56" s="75"/>
      <c r="ANL56" s="75"/>
      <c r="ANM56" s="75"/>
      <c r="ANN56" s="75"/>
      <c r="ANO56" s="75"/>
      <c r="ANP56" s="75"/>
      <c r="ANQ56" s="75"/>
      <c r="ANR56" s="79"/>
      <c r="ANS56" s="41"/>
      <c r="ANT56" s="80"/>
      <c r="ANU56" s="75"/>
      <c r="ANV56" s="75"/>
      <c r="ANW56" s="75"/>
      <c r="ANX56" s="75"/>
      <c r="ANY56" s="75"/>
      <c r="ANZ56" s="75"/>
      <c r="AOA56" s="75"/>
      <c r="AOB56" s="75"/>
      <c r="AOC56" s="75"/>
      <c r="AOD56" s="75"/>
      <c r="AOE56" s="75"/>
      <c r="AOF56" s="75"/>
      <c r="AOG56" s="79"/>
      <c r="AOH56" s="41"/>
      <c r="AOI56" s="80"/>
      <c r="AOJ56" s="75"/>
      <c r="AOK56" s="75"/>
      <c r="AOL56" s="75"/>
      <c r="AOM56" s="75"/>
      <c r="AON56" s="75"/>
      <c r="AOO56" s="75"/>
      <c r="AOP56" s="75"/>
      <c r="AOQ56" s="75"/>
      <c r="AOR56" s="75"/>
      <c r="AOS56" s="75"/>
      <c r="AOT56" s="75"/>
      <c r="AOU56" s="75"/>
      <c r="AOV56" s="79"/>
      <c r="AOW56" s="41"/>
      <c r="AOX56" s="80"/>
      <c r="AOY56" s="75"/>
      <c r="AOZ56" s="75"/>
      <c r="APA56" s="75"/>
      <c r="APB56" s="75"/>
      <c r="APC56" s="75"/>
      <c r="APD56" s="75"/>
      <c r="APE56" s="75"/>
      <c r="APF56" s="75"/>
      <c r="APG56" s="75"/>
      <c r="APH56" s="75"/>
      <c r="API56" s="75"/>
      <c r="APJ56" s="75"/>
      <c r="APK56" s="79"/>
      <c r="APL56" s="41"/>
      <c r="APM56" s="80"/>
      <c r="APN56" s="75"/>
      <c r="APO56" s="75"/>
      <c r="APP56" s="75"/>
      <c r="APQ56" s="75"/>
      <c r="APR56" s="75"/>
      <c r="APS56" s="75"/>
      <c r="APT56" s="75"/>
      <c r="APU56" s="75"/>
      <c r="APV56" s="75"/>
      <c r="APW56" s="75"/>
      <c r="APX56" s="75"/>
      <c r="APY56" s="75"/>
      <c r="APZ56" s="79"/>
      <c r="AQA56" s="41"/>
      <c r="AQB56" s="80"/>
      <c r="AQC56" s="75"/>
      <c r="AQD56" s="75"/>
      <c r="AQE56" s="75"/>
      <c r="AQF56" s="75"/>
      <c r="AQG56" s="75"/>
      <c r="AQH56" s="75"/>
      <c r="AQI56" s="75"/>
      <c r="AQJ56" s="75"/>
      <c r="AQK56" s="75"/>
      <c r="AQL56" s="75"/>
      <c r="AQM56" s="75"/>
      <c r="AQN56" s="75"/>
      <c r="AQO56" s="79"/>
      <c r="AQP56" s="41"/>
      <c r="AQQ56" s="80"/>
      <c r="AQR56" s="75"/>
      <c r="AQS56" s="75"/>
      <c r="AQT56" s="75"/>
      <c r="AQU56" s="75"/>
      <c r="AQV56" s="75"/>
      <c r="AQW56" s="75"/>
      <c r="AQX56" s="75"/>
      <c r="AQY56" s="75"/>
      <c r="AQZ56" s="75"/>
      <c r="ARA56" s="75"/>
      <c r="ARB56" s="75"/>
      <c r="ARC56" s="75"/>
      <c r="ARD56" s="79"/>
      <c r="ARE56" s="41"/>
      <c r="ARF56" s="80"/>
      <c r="ARG56" s="75"/>
      <c r="ARH56" s="75"/>
      <c r="ARI56" s="75"/>
      <c r="ARJ56" s="75"/>
      <c r="ARK56" s="75"/>
      <c r="ARL56" s="75"/>
      <c r="ARM56" s="75"/>
      <c r="ARN56" s="75"/>
      <c r="ARO56" s="75"/>
      <c r="ARP56" s="75"/>
      <c r="ARQ56" s="75"/>
      <c r="ARR56" s="75"/>
      <c r="ARS56" s="79"/>
      <c r="ART56" s="41"/>
      <c r="ARU56" s="80"/>
      <c r="ARV56" s="75"/>
      <c r="ARW56" s="75"/>
      <c r="ARX56" s="75"/>
      <c r="ARY56" s="75"/>
      <c r="ARZ56" s="75"/>
      <c r="ASA56" s="75"/>
      <c r="ASB56" s="75"/>
      <c r="ASC56" s="75"/>
      <c r="ASD56" s="75"/>
      <c r="ASE56" s="75"/>
      <c r="ASF56" s="75"/>
      <c r="ASG56" s="75"/>
      <c r="ASH56" s="79"/>
      <c r="ASI56" s="41"/>
      <c r="ASJ56" s="80"/>
      <c r="ASK56" s="75"/>
      <c r="ASL56" s="75"/>
      <c r="ASM56" s="75"/>
      <c r="ASN56" s="75"/>
      <c r="ASO56" s="75"/>
      <c r="ASP56" s="75"/>
      <c r="ASQ56" s="75"/>
      <c r="ASR56" s="75"/>
      <c r="ASS56" s="75"/>
      <c r="AST56" s="75"/>
      <c r="ASU56" s="75"/>
      <c r="ASV56" s="75"/>
      <c r="ASW56" s="79"/>
      <c r="ASX56" s="41"/>
      <c r="ASY56" s="80"/>
      <c r="ASZ56" s="75"/>
      <c r="ATA56" s="75"/>
      <c r="ATB56" s="75"/>
      <c r="ATC56" s="75"/>
      <c r="ATD56" s="75"/>
      <c r="ATE56" s="75"/>
      <c r="ATF56" s="75"/>
      <c r="ATG56" s="75"/>
      <c r="ATH56" s="75"/>
      <c r="ATI56" s="75"/>
      <c r="ATJ56" s="75"/>
      <c r="ATK56" s="75"/>
      <c r="ATL56" s="79"/>
      <c r="ATM56" s="41"/>
      <c r="ATN56" s="80"/>
      <c r="ATO56" s="75"/>
      <c r="ATP56" s="75"/>
      <c r="ATQ56" s="75"/>
      <c r="ATR56" s="75"/>
      <c r="ATS56" s="75"/>
      <c r="ATT56" s="75"/>
      <c r="ATU56" s="75"/>
      <c r="ATV56" s="75"/>
      <c r="ATW56" s="75"/>
      <c r="ATX56" s="75"/>
      <c r="ATY56" s="75"/>
      <c r="ATZ56" s="75"/>
      <c r="AUA56" s="79"/>
      <c r="AUB56" s="41"/>
      <c r="AUC56" s="80"/>
      <c r="AUD56" s="75"/>
      <c r="AUE56" s="75"/>
      <c r="AUF56" s="75"/>
      <c r="AUG56" s="75"/>
      <c r="AUH56" s="75"/>
      <c r="AUI56" s="75"/>
      <c r="AUJ56" s="75"/>
      <c r="AUK56" s="75"/>
      <c r="AUL56" s="75"/>
      <c r="AUM56" s="75"/>
      <c r="AUN56" s="75"/>
      <c r="AUO56" s="75"/>
      <c r="AUP56" s="79"/>
      <c r="AUQ56" s="41"/>
      <c r="AUR56" s="80"/>
      <c r="AUS56" s="75"/>
      <c r="AUT56" s="75"/>
      <c r="AUU56" s="75"/>
      <c r="AUV56" s="75"/>
      <c r="AUW56" s="75"/>
      <c r="AUX56" s="75"/>
      <c r="AUY56" s="75"/>
      <c r="AUZ56" s="75"/>
      <c r="AVA56" s="75"/>
      <c r="AVB56" s="75"/>
      <c r="AVC56" s="75"/>
      <c r="AVD56" s="75"/>
      <c r="AVE56" s="79"/>
      <c r="AVF56" s="41"/>
      <c r="AVG56" s="80"/>
      <c r="AVH56" s="75"/>
      <c r="AVI56" s="75"/>
      <c r="AVJ56" s="75"/>
      <c r="AVK56" s="75"/>
      <c r="AVL56" s="75"/>
      <c r="AVM56" s="75"/>
      <c r="AVN56" s="75"/>
      <c r="AVO56" s="75"/>
      <c r="AVP56" s="75"/>
      <c r="AVQ56" s="75"/>
      <c r="AVR56" s="75"/>
      <c r="AVS56" s="75"/>
      <c r="AVT56" s="79"/>
      <c r="AVU56" s="41"/>
      <c r="AVV56" s="80"/>
      <c r="AVW56" s="75"/>
      <c r="AVX56" s="75"/>
      <c r="AVY56" s="75"/>
      <c r="AVZ56" s="75"/>
      <c r="AWA56" s="75"/>
      <c r="AWB56" s="75"/>
      <c r="AWC56" s="75"/>
      <c r="AWD56" s="75"/>
      <c r="AWE56" s="75"/>
      <c r="AWF56" s="75"/>
      <c r="AWG56" s="75"/>
      <c r="AWH56" s="75"/>
      <c r="AWI56" s="79"/>
      <c r="AWJ56" s="41"/>
      <c r="AWK56" s="80"/>
      <c r="AWL56" s="75"/>
      <c r="AWM56" s="75"/>
      <c r="AWN56" s="75"/>
      <c r="AWO56" s="75"/>
      <c r="AWP56" s="75"/>
      <c r="AWQ56" s="75"/>
      <c r="AWR56" s="75"/>
      <c r="AWS56" s="75"/>
      <c r="AWT56" s="75"/>
      <c r="AWU56" s="75"/>
      <c r="AWV56" s="75"/>
      <c r="AWW56" s="75"/>
      <c r="AWX56" s="79"/>
      <c r="AWY56" s="41"/>
      <c r="AWZ56" s="80"/>
      <c r="AXA56" s="75"/>
      <c r="AXB56" s="75"/>
      <c r="AXC56" s="75"/>
      <c r="AXD56" s="75"/>
      <c r="AXE56" s="75"/>
      <c r="AXF56" s="75"/>
      <c r="AXG56" s="75"/>
      <c r="AXH56" s="75"/>
      <c r="AXI56" s="75"/>
      <c r="AXJ56" s="75"/>
      <c r="AXK56" s="75"/>
      <c r="AXL56" s="75"/>
      <c r="AXM56" s="79"/>
      <c r="AXN56" s="41"/>
      <c r="AXO56" s="80"/>
      <c r="AXP56" s="75"/>
      <c r="AXQ56" s="75"/>
      <c r="AXR56" s="75"/>
      <c r="AXS56" s="75"/>
      <c r="AXT56" s="75"/>
      <c r="AXU56" s="75"/>
      <c r="AXV56" s="75"/>
      <c r="AXW56" s="75"/>
      <c r="AXX56" s="75"/>
      <c r="AXY56" s="75"/>
      <c r="AXZ56" s="75"/>
      <c r="AYA56" s="75"/>
      <c r="AYB56" s="79"/>
      <c r="AYC56" s="41"/>
      <c r="AYD56" s="80"/>
      <c r="AYE56" s="75"/>
      <c r="AYF56" s="75"/>
      <c r="AYG56" s="75"/>
      <c r="AYH56" s="75"/>
      <c r="AYI56" s="75"/>
      <c r="AYJ56" s="75"/>
      <c r="AYK56" s="75"/>
      <c r="AYL56" s="75"/>
      <c r="AYM56" s="75"/>
      <c r="AYN56" s="75"/>
      <c r="AYO56" s="75"/>
      <c r="AYP56" s="75"/>
      <c r="AYQ56" s="79"/>
      <c r="AYR56" s="41"/>
      <c r="AYS56" s="80"/>
      <c r="AYT56" s="75"/>
      <c r="AYU56" s="75"/>
      <c r="AYV56" s="75"/>
      <c r="AYW56" s="75"/>
      <c r="AYX56" s="75"/>
      <c r="AYY56" s="75"/>
      <c r="AYZ56" s="75"/>
      <c r="AZA56" s="75"/>
      <c r="AZB56" s="75"/>
      <c r="AZC56" s="75"/>
      <c r="AZD56" s="75"/>
      <c r="AZE56" s="75"/>
      <c r="AZF56" s="79"/>
      <c r="AZG56" s="41"/>
      <c r="AZH56" s="80"/>
      <c r="AZI56" s="75"/>
      <c r="AZJ56" s="75"/>
      <c r="AZK56" s="75"/>
      <c r="AZL56" s="75"/>
      <c r="AZM56" s="75"/>
      <c r="AZN56" s="75"/>
      <c r="AZO56" s="75"/>
      <c r="AZP56" s="75"/>
      <c r="AZQ56" s="75"/>
      <c r="AZR56" s="75"/>
      <c r="AZS56" s="75"/>
      <c r="AZT56" s="75"/>
      <c r="AZU56" s="79"/>
      <c r="AZV56" s="41"/>
      <c r="AZW56" s="80"/>
      <c r="AZX56" s="75"/>
      <c r="AZY56" s="75"/>
      <c r="AZZ56" s="75"/>
      <c r="BAA56" s="75"/>
      <c r="BAB56" s="75"/>
      <c r="BAC56" s="75"/>
      <c r="BAD56" s="75"/>
      <c r="BAE56" s="75"/>
      <c r="BAF56" s="75"/>
      <c r="BAG56" s="75"/>
      <c r="BAH56" s="75"/>
      <c r="BAI56" s="75"/>
      <c r="BAJ56" s="79"/>
      <c r="BAK56" s="41"/>
      <c r="BAL56" s="80"/>
      <c r="BAM56" s="75"/>
      <c r="BAN56" s="75"/>
      <c r="BAO56" s="75"/>
      <c r="BAP56" s="75"/>
      <c r="BAQ56" s="75"/>
      <c r="BAR56" s="75"/>
      <c r="BAS56" s="75"/>
      <c r="BAT56" s="75"/>
      <c r="BAU56" s="75"/>
      <c r="BAV56" s="75"/>
      <c r="BAW56" s="75"/>
      <c r="BAX56" s="75"/>
      <c r="BAY56" s="79"/>
      <c r="BAZ56" s="41"/>
      <c r="BBA56" s="80"/>
      <c r="BBB56" s="75"/>
      <c r="BBC56" s="75"/>
      <c r="BBD56" s="75"/>
      <c r="BBE56" s="75"/>
      <c r="BBF56" s="75"/>
      <c r="BBG56" s="75"/>
      <c r="BBH56" s="75"/>
      <c r="BBI56" s="75"/>
      <c r="BBJ56" s="75"/>
      <c r="BBK56" s="75"/>
      <c r="BBL56" s="75"/>
      <c r="BBM56" s="75"/>
      <c r="BBN56" s="79"/>
      <c r="BBO56" s="41"/>
      <c r="BBP56" s="80"/>
      <c r="BBQ56" s="75"/>
      <c r="BBR56" s="75"/>
      <c r="BBS56" s="75"/>
      <c r="BBT56" s="75"/>
      <c r="BBU56" s="75"/>
      <c r="BBV56" s="75"/>
      <c r="BBW56" s="75"/>
      <c r="BBX56" s="75"/>
      <c r="BBY56" s="75"/>
      <c r="BBZ56" s="75"/>
      <c r="BCA56" s="75"/>
      <c r="BCB56" s="75"/>
      <c r="BCC56" s="79"/>
      <c r="BCD56" s="41"/>
      <c r="BCE56" s="80"/>
      <c r="BCF56" s="75"/>
      <c r="BCG56" s="75"/>
      <c r="BCH56" s="75"/>
      <c r="BCI56" s="75"/>
      <c r="BCJ56" s="75"/>
      <c r="BCK56" s="75"/>
      <c r="BCL56" s="75"/>
      <c r="BCM56" s="75"/>
      <c r="BCN56" s="75"/>
      <c r="BCO56" s="75"/>
      <c r="BCP56" s="75"/>
      <c r="BCQ56" s="75"/>
      <c r="BCR56" s="79"/>
      <c r="BCS56" s="41"/>
      <c r="BCT56" s="80"/>
      <c r="BCU56" s="75"/>
      <c r="BCV56" s="75"/>
      <c r="BCW56" s="75"/>
      <c r="BCX56" s="75"/>
      <c r="BCY56" s="75"/>
      <c r="BCZ56" s="75"/>
      <c r="BDA56" s="75"/>
      <c r="BDB56" s="75"/>
      <c r="BDC56" s="75"/>
      <c r="BDD56" s="75"/>
      <c r="BDE56" s="75"/>
      <c r="BDF56" s="75"/>
      <c r="BDG56" s="79"/>
      <c r="BDH56" s="41"/>
      <c r="BDI56" s="80"/>
      <c r="BDJ56" s="75"/>
      <c r="BDK56" s="75"/>
      <c r="BDL56" s="75"/>
      <c r="BDM56" s="75"/>
      <c r="BDN56" s="75"/>
      <c r="BDO56" s="75"/>
      <c r="BDP56" s="75"/>
      <c r="BDQ56" s="75"/>
      <c r="BDR56" s="75"/>
      <c r="BDS56" s="75"/>
      <c r="BDT56" s="75"/>
      <c r="BDU56" s="75"/>
      <c r="BDV56" s="79"/>
      <c r="BDW56" s="41"/>
      <c r="BDX56" s="80"/>
      <c r="BDY56" s="75"/>
      <c r="BDZ56" s="75"/>
      <c r="BEA56" s="75"/>
      <c r="BEB56" s="75"/>
      <c r="BEC56" s="75"/>
      <c r="BED56" s="75"/>
      <c r="BEE56" s="75"/>
      <c r="BEF56" s="75"/>
      <c r="BEG56" s="75"/>
      <c r="BEH56" s="75"/>
      <c r="BEI56" s="75"/>
      <c r="BEJ56" s="75"/>
      <c r="BEK56" s="79"/>
      <c r="BEL56" s="41"/>
      <c r="BEM56" s="80"/>
      <c r="BEN56" s="75"/>
      <c r="BEO56" s="75"/>
      <c r="BEP56" s="75"/>
      <c r="BEQ56" s="75"/>
      <c r="BER56" s="75"/>
      <c r="BES56" s="75"/>
      <c r="BET56" s="75"/>
      <c r="BEU56" s="75"/>
      <c r="BEV56" s="75"/>
      <c r="BEW56" s="75"/>
      <c r="BEX56" s="75"/>
      <c r="BEY56" s="75"/>
      <c r="BEZ56" s="79"/>
      <c r="BFA56" s="41"/>
      <c r="BFB56" s="80"/>
      <c r="BFC56" s="75"/>
      <c r="BFD56" s="75"/>
      <c r="BFE56" s="75"/>
      <c r="BFF56" s="75"/>
      <c r="BFG56" s="75"/>
      <c r="BFH56" s="75"/>
      <c r="BFI56" s="75"/>
      <c r="BFJ56" s="75"/>
      <c r="BFK56" s="75"/>
      <c r="BFL56" s="75"/>
      <c r="BFM56" s="75"/>
      <c r="BFN56" s="75"/>
      <c r="BFO56" s="79"/>
      <c r="BFP56" s="41"/>
      <c r="BFQ56" s="80"/>
      <c r="BFR56" s="75"/>
      <c r="BFS56" s="75"/>
      <c r="BFT56" s="75"/>
      <c r="BFU56" s="75"/>
      <c r="BFV56" s="75"/>
      <c r="BFW56" s="75"/>
      <c r="BFX56" s="75"/>
      <c r="BFY56" s="75"/>
      <c r="BFZ56" s="75"/>
      <c r="BGA56" s="75"/>
      <c r="BGB56" s="75"/>
      <c r="BGC56" s="75"/>
      <c r="BGD56" s="79"/>
      <c r="BGE56" s="41"/>
      <c r="BGF56" s="80"/>
      <c r="BGG56" s="75"/>
      <c r="BGH56" s="75"/>
      <c r="BGI56" s="75"/>
      <c r="BGJ56" s="75"/>
      <c r="BGK56" s="75"/>
      <c r="BGL56" s="75"/>
      <c r="BGM56" s="75"/>
      <c r="BGN56" s="75"/>
      <c r="BGO56" s="75"/>
      <c r="BGP56" s="75"/>
      <c r="BGQ56" s="75"/>
      <c r="BGR56" s="75"/>
      <c r="BGS56" s="79"/>
      <c r="BGT56" s="41"/>
      <c r="BGU56" s="80"/>
      <c r="BGV56" s="75"/>
      <c r="BGW56" s="75"/>
      <c r="BGX56" s="75"/>
      <c r="BGY56" s="75"/>
      <c r="BGZ56" s="75"/>
      <c r="BHA56" s="75"/>
      <c r="BHB56" s="75"/>
      <c r="BHC56" s="75"/>
      <c r="BHD56" s="75"/>
      <c r="BHE56" s="75"/>
      <c r="BHF56" s="75"/>
      <c r="BHG56" s="75"/>
      <c r="BHH56" s="79"/>
      <c r="BHI56" s="41"/>
      <c r="BHJ56" s="80"/>
      <c r="BHK56" s="75"/>
      <c r="BHL56" s="75"/>
      <c r="BHM56" s="75"/>
      <c r="BHN56" s="75"/>
      <c r="BHO56" s="75"/>
      <c r="BHP56" s="75"/>
      <c r="BHQ56" s="75"/>
      <c r="BHR56" s="75"/>
      <c r="BHS56" s="75"/>
      <c r="BHT56" s="75"/>
      <c r="BHU56" s="75"/>
      <c r="BHV56" s="75"/>
      <c r="BHW56" s="79"/>
      <c r="BHX56" s="41"/>
      <c r="BHY56" s="80"/>
      <c r="BHZ56" s="75"/>
      <c r="BIA56" s="75"/>
      <c r="BIB56" s="75"/>
      <c r="BIC56" s="75"/>
      <c r="BID56" s="75"/>
      <c r="BIE56" s="75"/>
      <c r="BIF56" s="75"/>
      <c r="BIG56" s="75"/>
      <c r="BIH56" s="75"/>
      <c r="BII56" s="75"/>
      <c r="BIJ56" s="75"/>
      <c r="BIK56" s="75"/>
      <c r="BIL56" s="79"/>
      <c r="BIM56" s="41"/>
      <c r="BIN56" s="80"/>
      <c r="BIO56" s="75"/>
      <c r="BIP56" s="75"/>
      <c r="BIQ56" s="75"/>
      <c r="BIR56" s="75"/>
      <c r="BIS56" s="75"/>
      <c r="BIT56" s="75"/>
      <c r="BIU56" s="75"/>
      <c r="BIV56" s="75"/>
      <c r="BIW56" s="75"/>
      <c r="BIX56" s="75"/>
      <c r="BIY56" s="75"/>
      <c r="BIZ56" s="75"/>
      <c r="BJA56" s="79"/>
      <c r="BJB56" s="41"/>
      <c r="BJC56" s="80"/>
      <c r="BJD56" s="75"/>
      <c r="BJE56" s="75"/>
      <c r="BJF56" s="75"/>
      <c r="BJG56" s="75"/>
      <c r="BJH56" s="75"/>
      <c r="BJI56" s="75"/>
      <c r="BJJ56" s="75"/>
      <c r="BJK56" s="75"/>
      <c r="BJL56" s="75"/>
      <c r="BJM56" s="75"/>
      <c r="BJN56" s="75"/>
      <c r="BJO56" s="75"/>
      <c r="BJP56" s="79"/>
      <c r="BJQ56" s="41"/>
      <c r="BJR56" s="80"/>
      <c r="BJS56" s="75"/>
      <c r="BJT56" s="75"/>
      <c r="BJU56" s="75"/>
      <c r="BJV56" s="75"/>
      <c r="BJW56" s="75"/>
      <c r="BJX56" s="75"/>
      <c r="BJY56" s="75"/>
      <c r="BJZ56" s="75"/>
      <c r="BKA56" s="75"/>
      <c r="BKB56" s="75"/>
      <c r="BKC56" s="75"/>
      <c r="BKD56" s="75"/>
      <c r="BKE56" s="79"/>
      <c r="BKF56" s="41"/>
      <c r="BKG56" s="80"/>
      <c r="BKH56" s="75"/>
      <c r="BKI56" s="75"/>
      <c r="BKJ56" s="75"/>
      <c r="BKK56" s="75"/>
      <c r="BKL56" s="75"/>
      <c r="BKM56" s="75"/>
      <c r="BKN56" s="75"/>
      <c r="BKO56" s="75"/>
      <c r="BKP56" s="75"/>
      <c r="BKQ56" s="75"/>
      <c r="BKR56" s="75"/>
      <c r="BKS56" s="75"/>
      <c r="BKT56" s="79"/>
      <c r="BKU56" s="41"/>
      <c r="BKV56" s="80"/>
      <c r="BKW56" s="75"/>
      <c r="BKX56" s="75"/>
      <c r="BKY56" s="75"/>
      <c r="BKZ56" s="75"/>
      <c r="BLA56" s="75"/>
      <c r="BLB56" s="75"/>
      <c r="BLC56" s="75"/>
      <c r="BLD56" s="75"/>
      <c r="BLE56" s="75"/>
      <c r="BLF56" s="75"/>
      <c r="BLG56" s="75"/>
      <c r="BLH56" s="75"/>
      <c r="BLI56" s="79"/>
      <c r="BLJ56" s="41"/>
      <c r="BLK56" s="80"/>
      <c r="BLL56" s="75"/>
      <c r="BLM56" s="75"/>
      <c r="BLN56" s="75"/>
      <c r="BLO56" s="75"/>
      <c r="BLP56" s="75"/>
      <c r="BLQ56" s="75"/>
      <c r="BLR56" s="75"/>
      <c r="BLS56" s="75"/>
      <c r="BLT56" s="75"/>
      <c r="BLU56" s="75"/>
      <c r="BLV56" s="75"/>
      <c r="BLW56" s="75"/>
      <c r="BLX56" s="79"/>
      <c r="BLY56" s="41"/>
      <c r="BLZ56" s="80"/>
      <c r="BMA56" s="75"/>
      <c r="BMB56" s="75"/>
      <c r="BMC56" s="75"/>
      <c r="BMD56" s="75"/>
      <c r="BME56" s="75"/>
      <c r="BMF56" s="75"/>
      <c r="BMG56" s="75"/>
      <c r="BMH56" s="75"/>
      <c r="BMI56" s="75"/>
      <c r="BMJ56" s="75"/>
      <c r="BMK56" s="75"/>
      <c r="BML56" s="75"/>
      <c r="BMM56" s="79"/>
      <c r="BMN56" s="41"/>
      <c r="BMO56" s="80"/>
      <c r="BMP56" s="75"/>
      <c r="BMQ56" s="75"/>
      <c r="BMR56" s="75"/>
      <c r="BMS56" s="75"/>
      <c r="BMT56" s="75"/>
      <c r="BMU56" s="75"/>
      <c r="BMV56" s="75"/>
      <c r="BMW56" s="75"/>
      <c r="BMX56" s="75"/>
      <c r="BMY56" s="75"/>
      <c r="BMZ56" s="75"/>
      <c r="BNA56" s="75"/>
      <c r="BNB56" s="79"/>
      <c r="BNC56" s="41"/>
      <c r="BND56" s="80"/>
      <c r="BNE56" s="75"/>
      <c r="BNF56" s="75"/>
      <c r="BNG56" s="75"/>
      <c r="BNH56" s="75"/>
      <c r="BNI56" s="75"/>
      <c r="BNJ56" s="75"/>
      <c r="BNK56" s="75"/>
      <c r="BNL56" s="75"/>
      <c r="BNM56" s="75"/>
      <c r="BNN56" s="75"/>
      <c r="BNO56" s="75"/>
      <c r="BNP56" s="75"/>
      <c r="BNQ56" s="79"/>
      <c r="BNR56" s="41"/>
      <c r="BNS56" s="80"/>
      <c r="BNT56" s="75"/>
      <c r="BNU56" s="75"/>
      <c r="BNV56" s="75"/>
      <c r="BNW56" s="75"/>
      <c r="BNX56" s="75"/>
      <c r="BNY56" s="75"/>
      <c r="BNZ56" s="75"/>
      <c r="BOA56" s="75"/>
      <c r="BOB56" s="75"/>
      <c r="BOC56" s="75"/>
      <c r="BOD56" s="75"/>
      <c r="BOE56" s="75"/>
      <c r="BOF56" s="79"/>
      <c r="BOG56" s="41"/>
      <c r="BOH56" s="80"/>
      <c r="BOI56" s="75"/>
      <c r="BOJ56" s="75"/>
      <c r="BOK56" s="75"/>
      <c r="BOL56" s="75"/>
      <c r="BOM56" s="75"/>
      <c r="BON56" s="75"/>
      <c r="BOO56" s="75"/>
      <c r="BOP56" s="75"/>
      <c r="BOQ56" s="75"/>
      <c r="BOR56" s="75"/>
      <c r="BOS56" s="75"/>
      <c r="BOT56" s="75"/>
      <c r="BOU56" s="79"/>
      <c r="BOV56" s="41"/>
      <c r="BOW56" s="80"/>
      <c r="BOX56" s="75"/>
      <c r="BOY56" s="75"/>
      <c r="BOZ56" s="75"/>
      <c r="BPA56" s="75"/>
      <c r="BPB56" s="75"/>
      <c r="BPC56" s="75"/>
      <c r="BPD56" s="75"/>
      <c r="BPE56" s="75"/>
      <c r="BPF56" s="75"/>
      <c r="BPG56" s="75"/>
      <c r="BPH56" s="75"/>
      <c r="BPI56" s="75"/>
      <c r="BPJ56" s="79"/>
      <c r="BPK56" s="41"/>
      <c r="BPL56" s="80"/>
      <c r="BPM56" s="75"/>
      <c r="BPN56" s="75"/>
      <c r="BPO56" s="75"/>
      <c r="BPP56" s="75"/>
      <c r="BPQ56" s="75"/>
      <c r="BPR56" s="75"/>
      <c r="BPS56" s="75"/>
      <c r="BPT56" s="75"/>
      <c r="BPU56" s="75"/>
      <c r="BPV56" s="75"/>
      <c r="BPW56" s="75"/>
      <c r="BPX56" s="75"/>
      <c r="BPY56" s="79"/>
      <c r="BPZ56" s="41"/>
      <c r="BQA56" s="80"/>
      <c r="BQB56" s="75"/>
      <c r="BQC56" s="75"/>
      <c r="BQD56" s="75"/>
      <c r="BQE56" s="75"/>
      <c r="BQF56" s="75"/>
      <c r="BQG56" s="75"/>
      <c r="BQH56" s="75"/>
      <c r="BQI56" s="75"/>
      <c r="BQJ56" s="75"/>
      <c r="BQK56" s="75"/>
      <c r="BQL56" s="75"/>
      <c r="BQM56" s="75"/>
      <c r="BQN56" s="79"/>
      <c r="BQO56" s="41"/>
      <c r="BQP56" s="80"/>
      <c r="BQQ56" s="75"/>
      <c r="BQR56" s="75"/>
      <c r="BQS56" s="75"/>
      <c r="BQT56" s="75"/>
      <c r="BQU56" s="75"/>
      <c r="BQV56" s="75"/>
      <c r="BQW56" s="75"/>
      <c r="BQX56" s="75"/>
      <c r="BQY56" s="75"/>
      <c r="BQZ56" s="75"/>
      <c r="BRA56" s="75"/>
      <c r="BRB56" s="75"/>
      <c r="BRC56" s="79"/>
      <c r="BRD56" s="41"/>
      <c r="BRE56" s="80"/>
      <c r="BRF56" s="75"/>
      <c r="BRG56" s="75"/>
      <c r="BRH56" s="75"/>
      <c r="BRI56" s="75"/>
      <c r="BRJ56" s="75"/>
      <c r="BRK56" s="75"/>
      <c r="BRL56" s="75"/>
      <c r="BRM56" s="75"/>
      <c r="BRN56" s="75"/>
      <c r="BRO56" s="75"/>
      <c r="BRP56" s="75"/>
      <c r="BRQ56" s="75"/>
      <c r="BRR56" s="79"/>
      <c r="BRS56" s="41"/>
      <c r="BRT56" s="80"/>
      <c r="BRU56" s="75"/>
      <c r="BRV56" s="75"/>
      <c r="BRW56" s="75"/>
      <c r="BRX56" s="75"/>
      <c r="BRY56" s="75"/>
      <c r="BRZ56" s="75"/>
      <c r="BSA56" s="75"/>
      <c r="BSB56" s="75"/>
      <c r="BSC56" s="75"/>
      <c r="BSD56" s="75"/>
      <c r="BSE56" s="75"/>
      <c r="BSF56" s="75"/>
      <c r="BSG56" s="79"/>
      <c r="BSH56" s="41"/>
      <c r="BSI56" s="80"/>
      <c r="BSJ56" s="75"/>
      <c r="BSK56" s="75"/>
      <c r="BSL56" s="75"/>
      <c r="BSM56" s="75"/>
      <c r="BSN56" s="75"/>
      <c r="BSO56" s="75"/>
      <c r="BSP56" s="75"/>
      <c r="BSQ56" s="75"/>
      <c r="BSR56" s="75"/>
      <c r="BSS56" s="75"/>
      <c r="BST56" s="75"/>
      <c r="BSU56" s="75"/>
      <c r="BSV56" s="79"/>
      <c r="BSW56" s="41"/>
      <c r="BSX56" s="80"/>
      <c r="BSY56" s="75"/>
      <c r="BSZ56" s="75"/>
      <c r="BTA56" s="75"/>
      <c r="BTB56" s="75"/>
      <c r="BTC56" s="75"/>
      <c r="BTD56" s="75"/>
      <c r="BTE56" s="75"/>
      <c r="BTF56" s="75"/>
      <c r="BTG56" s="75"/>
      <c r="BTH56" s="75"/>
      <c r="BTI56" s="75"/>
      <c r="BTJ56" s="75"/>
      <c r="BTK56" s="79"/>
      <c r="BTL56" s="41"/>
      <c r="BTM56" s="80"/>
      <c r="BTN56" s="75"/>
      <c r="BTO56" s="75"/>
      <c r="BTP56" s="75"/>
      <c r="BTQ56" s="75"/>
      <c r="BTR56" s="75"/>
      <c r="BTS56" s="75"/>
      <c r="BTT56" s="75"/>
      <c r="BTU56" s="75"/>
      <c r="BTV56" s="75"/>
      <c r="BTW56" s="75"/>
      <c r="BTX56" s="75"/>
      <c r="BTY56" s="75"/>
      <c r="BTZ56" s="79"/>
      <c r="BUA56" s="41"/>
      <c r="BUB56" s="80"/>
      <c r="BUC56" s="75"/>
      <c r="BUD56" s="75"/>
      <c r="BUE56" s="75"/>
      <c r="BUF56" s="75"/>
      <c r="BUG56" s="75"/>
      <c r="BUH56" s="75"/>
      <c r="BUI56" s="75"/>
      <c r="BUJ56" s="75"/>
      <c r="BUK56" s="75"/>
      <c r="BUL56" s="75"/>
      <c r="BUM56" s="75"/>
      <c r="BUN56" s="75"/>
      <c r="BUO56" s="79"/>
      <c r="BUP56" s="41"/>
      <c r="BUQ56" s="80"/>
      <c r="BUR56" s="75"/>
      <c r="BUS56" s="75"/>
      <c r="BUT56" s="75"/>
      <c r="BUU56" s="75"/>
      <c r="BUV56" s="75"/>
      <c r="BUW56" s="75"/>
      <c r="BUX56" s="75"/>
      <c r="BUY56" s="75"/>
      <c r="BUZ56" s="75"/>
      <c r="BVA56" s="75"/>
      <c r="BVB56" s="75"/>
      <c r="BVC56" s="75"/>
      <c r="BVD56" s="79"/>
      <c r="BVE56" s="41"/>
      <c r="BVF56" s="80"/>
      <c r="BVG56" s="75"/>
      <c r="BVH56" s="75"/>
      <c r="BVI56" s="75"/>
      <c r="BVJ56" s="75"/>
      <c r="BVK56" s="75"/>
      <c r="BVL56" s="75"/>
      <c r="BVM56" s="75"/>
      <c r="BVN56" s="75"/>
      <c r="BVO56" s="75"/>
      <c r="BVP56" s="75"/>
      <c r="BVQ56" s="75"/>
      <c r="BVR56" s="75"/>
      <c r="BVS56" s="79"/>
      <c r="BVT56" s="41"/>
      <c r="BVU56" s="80"/>
      <c r="BVV56" s="75"/>
      <c r="BVW56" s="75"/>
      <c r="BVX56" s="75"/>
      <c r="BVY56" s="75"/>
      <c r="BVZ56" s="75"/>
      <c r="BWA56" s="75"/>
      <c r="BWB56" s="75"/>
      <c r="BWC56" s="75"/>
      <c r="BWD56" s="75"/>
      <c r="BWE56" s="75"/>
      <c r="BWF56" s="75"/>
      <c r="BWG56" s="75"/>
      <c r="BWH56" s="79"/>
      <c r="BWI56" s="41"/>
      <c r="BWJ56" s="80"/>
      <c r="BWK56" s="75"/>
      <c r="BWL56" s="75"/>
      <c r="BWM56" s="75"/>
      <c r="BWN56" s="75"/>
      <c r="BWO56" s="75"/>
      <c r="BWP56" s="75"/>
      <c r="BWQ56" s="75"/>
      <c r="BWR56" s="75"/>
      <c r="BWS56" s="75"/>
      <c r="BWT56" s="75"/>
      <c r="BWU56" s="75"/>
      <c r="BWV56" s="75"/>
      <c r="BWW56" s="79"/>
      <c r="BWX56" s="41"/>
      <c r="BWY56" s="80"/>
      <c r="BWZ56" s="75"/>
      <c r="BXA56" s="75"/>
      <c r="BXB56" s="75"/>
      <c r="BXC56" s="75"/>
      <c r="BXD56" s="75"/>
      <c r="BXE56" s="75"/>
      <c r="BXF56" s="75"/>
      <c r="BXG56" s="75"/>
      <c r="BXH56" s="75"/>
      <c r="BXI56" s="75"/>
      <c r="BXJ56" s="75"/>
      <c r="BXK56" s="75"/>
      <c r="BXL56" s="79"/>
      <c r="BXM56" s="41"/>
      <c r="BXN56" s="80"/>
      <c r="BXO56" s="75"/>
      <c r="BXP56" s="75"/>
      <c r="BXQ56" s="75"/>
      <c r="BXR56" s="75"/>
      <c r="BXS56" s="75"/>
      <c r="BXT56" s="75"/>
      <c r="BXU56" s="75"/>
      <c r="BXV56" s="75"/>
      <c r="BXW56" s="75"/>
      <c r="BXX56" s="75"/>
      <c r="BXY56" s="75"/>
      <c r="BXZ56" s="75"/>
      <c r="BYA56" s="79"/>
      <c r="BYB56" s="41"/>
      <c r="BYC56" s="80"/>
      <c r="BYD56" s="75"/>
      <c r="BYE56" s="75"/>
      <c r="BYF56" s="75"/>
      <c r="BYG56" s="75"/>
      <c r="BYH56" s="75"/>
      <c r="BYI56" s="75"/>
      <c r="BYJ56" s="75"/>
      <c r="BYK56" s="75"/>
      <c r="BYL56" s="75"/>
      <c r="BYM56" s="75"/>
      <c r="BYN56" s="75"/>
      <c r="BYO56" s="75"/>
      <c r="BYP56" s="79"/>
      <c r="BYQ56" s="41"/>
      <c r="BYR56" s="80"/>
      <c r="BYS56" s="75"/>
      <c r="BYT56" s="75"/>
      <c r="BYU56" s="75"/>
      <c r="BYV56" s="75"/>
      <c r="BYW56" s="75"/>
      <c r="BYX56" s="75"/>
      <c r="BYY56" s="75"/>
      <c r="BYZ56" s="75"/>
      <c r="BZA56" s="75"/>
      <c r="BZB56" s="75"/>
      <c r="BZC56" s="75"/>
      <c r="BZD56" s="75"/>
      <c r="BZE56" s="79"/>
      <c r="BZF56" s="41"/>
      <c r="BZG56" s="80"/>
      <c r="BZH56" s="75"/>
      <c r="BZI56" s="75"/>
      <c r="BZJ56" s="75"/>
      <c r="BZK56" s="75"/>
      <c r="BZL56" s="75"/>
      <c r="BZM56" s="75"/>
      <c r="BZN56" s="75"/>
      <c r="BZO56" s="75"/>
      <c r="BZP56" s="75"/>
      <c r="BZQ56" s="75"/>
      <c r="BZR56" s="75"/>
      <c r="BZS56" s="75"/>
      <c r="BZT56" s="79"/>
      <c r="BZU56" s="41"/>
      <c r="BZV56" s="80"/>
      <c r="BZW56" s="75"/>
      <c r="BZX56" s="75"/>
      <c r="BZY56" s="75"/>
      <c r="BZZ56" s="75"/>
      <c r="CAA56" s="75"/>
      <c r="CAB56" s="75"/>
      <c r="CAC56" s="75"/>
      <c r="CAD56" s="75"/>
      <c r="CAE56" s="75"/>
      <c r="CAF56" s="75"/>
      <c r="CAG56" s="75"/>
      <c r="CAH56" s="75"/>
      <c r="CAI56" s="79"/>
      <c r="CAJ56" s="41"/>
      <c r="CAK56" s="80"/>
      <c r="CAL56" s="75"/>
      <c r="CAM56" s="75"/>
      <c r="CAN56" s="75"/>
      <c r="CAO56" s="75"/>
      <c r="CAP56" s="75"/>
      <c r="CAQ56" s="75"/>
      <c r="CAR56" s="75"/>
      <c r="CAS56" s="75"/>
      <c r="CAT56" s="75"/>
      <c r="CAU56" s="75"/>
      <c r="CAV56" s="75"/>
      <c r="CAW56" s="75"/>
      <c r="CAX56" s="79"/>
      <c r="CAY56" s="41"/>
      <c r="CAZ56" s="80"/>
      <c r="CBA56" s="75"/>
      <c r="CBB56" s="75"/>
      <c r="CBC56" s="75"/>
      <c r="CBD56" s="75"/>
      <c r="CBE56" s="75"/>
      <c r="CBF56" s="75"/>
      <c r="CBG56" s="75"/>
      <c r="CBH56" s="75"/>
      <c r="CBI56" s="75"/>
      <c r="CBJ56" s="75"/>
      <c r="CBK56" s="75"/>
      <c r="CBL56" s="75"/>
      <c r="CBM56" s="79"/>
      <c r="CBN56" s="41"/>
      <c r="CBO56" s="80"/>
      <c r="CBP56" s="75"/>
      <c r="CBQ56" s="75"/>
      <c r="CBR56" s="75"/>
      <c r="CBS56" s="75"/>
      <c r="CBT56" s="75"/>
      <c r="CBU56" s="75"/>
      <c r="CBV56" s="75"/>
      <c r="CBW56" s="75"/>
      <c r="CBX56" s="75"/>
      <c r="CBY56" s="75"/>
      <c r="CBZ56" s="75"/>
      <c r="CCA56" s="75"/>
      <c r="CCB56" s="79"/>
      <c r="CCC56" s="41"/>
      <c r="CCD56" s="80"/>
      <c r="CCE56" s="75"/>
      <c r="CCF56" s="75"/>
      <c r="CCG56" s="75"/>
      <c r="CCH56" s="75"/>
      <c r="CCI56" s="75"/>
      <c r="CCJ56" s="75"/>
      <c r="CCK56" s="75"/>
      <c r="CCL56" s="75"/>
      <c r="CCM56" s="75"/>
      <c r="CCN56" s="75"/>
      <c r="CCO56" s="75"/>
      <c r="CCP56" s="75"/>
      <c r="CCQ56" s="79"/>
      <c r="CCR56" s="41"/>
      <c r="CCS56" s="80"/>
      <c r="CCT56" s="75"/>
      <c r="CCU56" s="75"/>
      <c r="CCV56" s="75"/>
      <c r="CCW56" s="75"/>
      <c r="CCX56" s="75"/>
      <c r="CCY56" s="75"/>
      <c r="CCZ56" s="75"/>
      <c r="CDA56" s="75"/>
      <c r="CDB56" s="75"/>
      <c r="CDC56" s="75"/>
      <c r="CDD56" s="75"/>
      <c r="CDE56" s="75"/>
      <c r="CDF56" s="79"/>
      <c r="CDG56" s="41"/>
      <c r="CDH56" s="80"/>
      <c r="CDI56" s="75"/>
      <c r="CDJ56" s="75"/>
      <c r="CDK56" s="75"/>
      <c r="CDL56" s="75"/>
      <c r="CDM56" s="75"/>
      <c r="CDN56" s="75"/>
      <c r="CDO56" s="75"/>
      <c r="CDP56" s="75"/>
      <c r="CDQ56" s="75"/>
      <c r="CDR56" s="75"/>
      <c r="CDS56" s="75"/>
      <c r="CDT56" s="75"/>
      <c r="CDU56" s="79"/>
      <c r="CDV56" s="41"/>
      <c r="CDW56" s="80"/>
      <c r="CDX56" s="75"/>
      <c r="CDY56" s="75"/>
      <c r="CDZ56" s="75"/>
      <c r="CEA56" s="75"/>
      <c r="CEB56" s="75"/>
      <c r="CEC56" s="75"/>
      <c r="CED56" s="75"/>
      <c r="CEE56" s="75"/>
      <c r="CEF56" s="75"/>
      <c r="CEG56" s="75"/>
      <c r="CEH56" s="75"/>
      <c r="CEI56" s="75"/>
      <c r="CEJ56" s="79"/>
      <c r="CEK56" s="41"/>
      <c r="CEL56" s="80"/>
      <c r="CEM56" s="75"/>
      <c r="CEN56" s="75"/>
      <c r="CEO56" s="75"/>
      <c r="CEP56" s="75"/>
      <c r="CEQ56" s="75"/>
      <c r="CER56" s="75"/>
      <c r="CES56" s="75"/>
      <c r="CET56" s="75"/>
      <c r="CEU56" s="75"/>
      <c r="CEV56" s="75"/>
      <c r="CEW56" s="75"/>
      <c r="CEX56" s="75"/>
      <c r="CEY56" s="79"/>
      <c r="CEZ56" s="41"/>
      <c r="CFA56" s="80"/>
      <c r="CFB56" s="75"/>
      <c r="CFC56" s="75"/>
      <c r="CFD56" s="75"/>
      <c r="CFE56" s="75"/>
      <c r="CFF56" s="75"/>
      <c r="CFG56" s="75"/>
      <c r="CFH56" s="75"/>
      <c r="CFI56" s="75"/>
      <c r="CFJ56" s="75"/>
      <c r="CFK56" s="75"/>
      <c r="CFL56" s="75"/>
      <c r="CFM56" s="75"/>
      <c r="CFN56" s="79"/>
      <c r="CFO56" s="41"/>
      <c r="CFP56" s="80"/>
      <c r="CFQ56" s="75"/>
      <c r="CFR56" s="75"/>
      <c r="CFS56" s="75"/>
      <c r="CFT56" s="75"/>
      <c r="CFU56" s="75"/>
      <c r="CFV56" s="75"/>
      <c r="CFW56" s="75"/>
      <c r="CFX56" s="75"/>
      <c r="CFY56" s="75"/>
      <c r="CFZ56" s="75"/>
      <c r="CGA56" s="75"/>
      <c r="CGB56" s="75"/>
      <c r="CGC56" s="79"/>
      <c r="CGD56" s="41"/>
      <c r="CGE56" s="80"/>
      <c r="CGF56" s="75"/>
      <c r="CGG56" s="75"/>
      <c r="CGH56" s="75"/>
      <c r="CGI56" s="75"/>
      <c r="CGJ56" s="75"/>
      <c r="CGK56" s="75"/>
      <c r="CGL56" s="75"/>
      <c r="CGM56" s="75"/>
      <c r="CGN56" s="75"/>
      <c r="CGO56" s="75"/>
      <c r="CGP56" s="75"/>
      <c r="CGQ56" s="75"/>
      <c r="CGR56" s="79"/>
      <c r="CGS56" s="41"/>
      <c r="CGT56" s="80"/>
      <c r="CGU56" s="75"/>
      <c r="CGV56" s="75"/>
      <c r="CGW56" s="75"/>
      <c r="CGX56" s="75"/>
      <c r="CGY56" s="75"/>
      <c r="CGZ56" s="75"/>
      <c r="CHA56" s="75"/>
      <c r="CHB56" s="75"/>
      <c r="CHC56" s="75"/>
      <c r="CHD56" s="75"/>
      <c r="CHE56" s="75"/>
      <c r="CHF56" s="75"/>
      <c r="CHG56" s="79"/>
      <c r="CHH56" s="41"/>
      <c r="CHI56" s="80"/>
      <c r="CHJ56" s="75"/>
      <c r="CHK56" s="75"/>
      <c r="CHL56" s="75"/>
      <c r="CHM56" s="75"/>
      <c r="CHN56" s="75"/>
      <c r="CHO56" s="75"/>
      <c r="CHP56" s="75"/>
      <c r="CHQ56" s="75"/>
      <c r="CHR56" s="75"/>
      <c r="CHS56" s="75"/>
      <c r="CHT56" s="75"/>
      <c r="CHU56" s="75"/>
      <c r="CHV56" s="79"/>
      <c r="CHW56" s="41"/>
      <c r="CHX56" s="80"/>
      <c r="CHY56" s="75"/>
      <c r="CHZ56" s="75"/>
      <c r="CIA56" s="75"/>
      <c r="CIB56" s="75"/>
      <c r="CIC56" s="75"/>
      <c r="CID56" s="75"/>
      <c r="CIE56" s="75"/>
      <c r="CIF56" s="75"/>
      <c r="CIG56" s="75"/>
      <c r="CIH56" s="75"/>
      <c r="CII56" s="75"/>
      <c r="CIJ56" s="75"/>
      <c r="CIK56" s="79"/>
      <c r="CIL56" s="41"/>
      <c r="CIM56" s="80"/>
      <c r="CIN56" s="75"/>
      <c r="CIO56" s="75"/>
      <c r="CIP56" s="75"/>
      <c r="CIQ56" s="75"/>
      <c r="CIR56" s="75"/>
      <c r="CIS56" s="75"/>
      <c r="CIT56" s="75"/>
      <c r="CIU56" s="75"/>
      <c r="CIV56" s="75"/>
      <c r="CIW56" s="75"/>
      <c r="CIX56" s="75"/>
      <c r="CIY56" s="75"/>
      <c r="CIZ56" s="79"/>
      <c r="CJA56" s="41"/>
      <c r="CJB56" s="80"/>
      <c r="CJC56" s="75"/>
      <c r="CJD56" s="75"/>
      <c r="CJE56" s="75"/>
      <c r="CJF56" s="75"/>
      <c r="CJG56" s="75"/>
      <c r="CJH56" s="75"/>
      <c r="CJI56" s="75"/>
      <c r="CJJ56" s="75"/>
      <c r="CJK56" s="75"/>
      <c r="CJL56" s="75"/>
      <c r="CJM56" s="75"/>
      <c r="CJN56" s="75"/>
      <c r="CJO56" s="79"/>
      <c r="CJP56" s="41"/>
      <c r="CJQ56" s="80"/>
      <c r="CJR56" s="75"/>
      <c r="CJS56" s="75"/>
      <c r="CJT56" s="75"/>
      <c r="CJU56" s="75"/>
      <c r="CJV56" s="75"/>
      <c r="CJW56" s="75"/>
      <c r="CJX56" s="75"/>
      <c r="CJY56" s="75"/>
      <c r="CJZ56" s="75"/>
      <c r="CKA56" s="75"/>
      <c r="CKB56" s="75"/>
      <c r="CKC56" s="75"/>
      <c r="CKD56" s="79"/>
      <c r="CKE56" s="41"/>
      <c r="CKF56" s="80"/>
      <c r="CKG56" s="75"/>
      <c r="CKH56" s="75"/>
      <c r="CKI56" s="75"/>
      <c r="CKJ56" s="75"/>
      <c r="CKK56" s="75"/>
      <c r="CKL56" s="75"/>
      <c r="CKM56" s="75"/>
      <c r="CKN56" s="75"/>
      <c r="CKO56" s="75"/>
      <c r="CKP56" s="75"/>
      <c r="CKQ56" s="75"/>
      <c r="CKR56" s="75"/>
      <c r="CKS56" s="79"/>
      <c r="CKT56" s="41"/>
      <c r="CKU56" s="80"/>
      <c r="CKV56" s="75"/>
      <c r="CKW56" s="75"/>
      <c r="CKX56" s="75"/>
      <c r="CKY56" s="75"/>
      <c r="CKZ56" s="75"/>
      <c r="CLA56" s="75"/>
      <c r="CLB56" s="75"/>
      <c r="CLC56" s="75"/>
      <c r="CLD56" s="75"/>
      <c r="CLE56" s="75"/>
      <c r="CLF56" s="75"/>
      <c r="CLG56" s="75"/>
      <c r="CLH56" s="79"/>
      <c r="CLI56" s="41"/>
      <c r="CLJ56" s="80"/>
      <c r="CLK56" s="75"/>
      <c r="CLL56" s="75"/>
      <c r="CLM56" s="75"/>
      <c r="CLN56" s="75"/>
      <c r="CLO56" s="75"/>
      <c r="CLP56" s="75"/>
      <c r="CLQ56" s="75"/>
      <c r="CLR56" s="75"/>
      <c r="CLS56" s="75"/>
      <c r="CLT56" s="75"/>
      <c r="CLU56" s="75"/>
      <c r="CLV56" s="75"/>
      <c r="CLW56" s="79"/>
      <c r="CLX56" s="41"/>
      <c r="CLY56" s="80"/>
      <c r="CLZ56" s="75"/>
      <c r="CMA56" s="75"/>
      <c r="CMB56" s="75"/>
      <c r="CMC56" s="75"/>
      <c r="CMD56" s="75"/>
      <c r="CME56" s="75"/>
      <c r="CMF56" s="75"/>
      <c r="CMG56" s="75"/>
      <c r="CMH56" s="75"/>
      <c r="CMI56" s="75"/>
      <c r="CMJ56" s="75"/>
      <c r="CMK56" s="75"/>
      <c r="CML56" s="79"/>
      <c r="CMM56" s="41"/>
      <c r="CMN56" s="80"/>
      <c r="CMO56" s="75"/>
      <c r="CMP56" s="75"/>
      <c r="CMQ56" s="75"/>
      <c r="CMR56" s="75"/>
      <c r="CMS56" s="75"/>
      <c r="CMT56" s="75"/>
      <c r="CMU56" s="75"/>
      <c r="CMV56" s="75"/>
      <c r="CMW56" s="75"/>
      <c r="CMX56" s="75"/>
      <c r="CMY56" s="75"/>
      <c r="CMZ56" s="75"/>
      <c r="CNA56" s="79"/>
      <c r="CNB56" s="41"/>
      <c r="CNC56" s="80"/>
      <c r="CND56" s="75"/>
      <c r="CNE56" s="75"/>
      <c r="CNF56" s="75"/>
      <c r="CNG56" s="75"/>
      <c r="CNH56" s="75"/>
      <c r="CNI56" s="75"/>
      <c r="CNJ56" s="75"/>
      <c r="CNK56" s="75"/>
      <c r="CNL56" s="75"/>
      <c r="CNM56" s="75"/>
      <c r="CNN56" s="75"/>
      <c r="CNO56" s="75"/>
      <c r="CNP56" s="79"/>
      <c r="CNQ56" s="41"/>
      <c r="CNR56" s="80"/>
      <c r="CNS56" s="75"/>
      <c r="CNT56" s="75"/>
      <c r="CNU56" s="75"/>
      <c r="CNV56" s="75"/>
      <c r="CNW56" s="75"/>
      <c r="CNX56" s="75"/>
      <c r="CNY56" s="75"/>
      <c r="CNZ56" s="75"/>
      <c r="COA56" s="75"/>
      <c r="COB56" s="75"/>
      <c r="COC56" s="75"/>
      <c r="COD56" s="75"/>
      <c r="COE56" s="79"/>
      <c r="COF56" s="41"/>
      <c r="COG56" s="80"/>
      <c r="COH56" s="75"/>
      <c r="COI56" s="75"/>
      <c r="COJ56" s="75"/>
      <c r="COK56" s="75"/>
      <c r="COL56" s="75"/>
      <c r="COM56" s="75"/>
      <c r="CON56" s="75"/>
      <c r="COO56" s="75"/>
      <c r="COP56" s="75"/>
      <c r="COQ56" s="75"/>
      <c r="COR56" s="75"/>
      <c r="COS56" s="75"/>
      <c r="COT56" s="79"/>
      <c r="COU56" s="41"/>
      <c r="COV56" s="80"/>
      <c r="COW56" s="75"/>
      <c r="COX56" s="75"/>
      <c r="COY56" s="75"/>
      <c r="COZ56" s="75"/>
      <c r="CPA56" s="75"/>
      <c r="CPB56" s="75"/>
      <c r="CPC56" s="75"/>
      <c r="CPD56" s="75"/>
      <c r="CPE56" s="75"/>
      <c r="CPF56" s="75"/>
      <c r="CPG56" s="75"/>
      <c r="CPH56" s="75"/>
      <c r="CPI56" s="79"/>
      <c r="CPJ56" s="41"/>
      <c r="CPK56" s="80"/>
      <c r="CPL56" s="75"/>
      <c r="CPM56" s="75"/>
      <c r="CPN56" s="75"/>
      <c r="CPO56" s="75"/>
      <c r="CPP56" s="75"/>
      <c r="CPQ56" s="75"/>
      <c r="CPR56" s="75"/>
      <c r="CPS56" s="75"/>
      <c r="CPT56" s="75"/>
      <c r="CPU56" s="75"/>
      <c r="CPV56" s="75"/>
      <c r="CPW56" s="75"/>
      <c r="CPX56" s="79"/>
      <c r="CPY56" s="41"/>
      <c r="CPZ56" s="80"/>
      <c r="CQA56" s="75"/>
      <c r="CQB56" s="75"/>
      <c r="CQC56" s="75"/>
      <c r="CQD56" s="75"/>
      <c r="CQE56" s="75"/>
      <c r="CQF56" s="75"/>
      <c r="CQG56" s="75"/>
      <c r="CQH56" s="75"/>
      <c r="CQI56" s="75"/>
      <c r="CQJ56" s="75"/>
      <c r="CQK56" s="75"/>
      <c r="CQL56" s="75"/>
      <c r="CQM56" s="79"/>
      <c r="CQN56" s="41"/>
      <c r="CQO56" s="80"/>
      <c r="CQP56" s="75"/>
      <c r="CQQ56" s="75"/>
      <c r="CQR56" s="75"/>
      <c r="CQS56" s="75"/>
      <c r="CQT56" s="75"/>
      <c r="CQU56" s="75"/>
      <c r="CQV56" s="75"/>
      <c r="CQW56" s="75"/>
      <c r="CQX56" s="75"/>
      <c r="CQY56" s="75"/>
      <c r="CQZ56" s="75"/>
      <c r="CRA56" s="75"/>
      <c r="CRB56" s="79"/>
      <c r="CRC56" s="41"/>
      <c r="CRD56" s="80"/>
      <c r="CRE56" s="75"/>
      <c r="CRF56" s="75"/>
      <c r="CRG56" s="75"/>
      <c r="CRH56" s="75"/>
      <c r="CRI56" s="75"/>
      <c r="CRJ56" s="75"/>
      <c r="CRK56" s="75"/>
      <c r="CRL56" s="75"/>
      <c r="CRM56" s="75"/>
      <c r="CRN56" s="75"/>
      <c r="CRO56" s="75"/>
      <c r="CRP56" s="75"/>
      <c r="CRQ56" s="79"/>
      <c r="CRR56" s="41"/>
      <c r="CRS56" s="80"/>
      <c r="CRT56" s="75"/>
      <c r="CRU56" s="75"/>
      <c r="CRV56" s="75"/>
      <c r="CRW56" s="75"/>
      <c r="CRX56" s="75"/>
      <c r="CRY56" s="75"/>
      <c r="CRZ56" s="75"/>
      <c r="CSA56" s="75"/>
      <c r="CSB56" s="75"/>
      <c r="CSC56" s="75"/>
      <c r="CSD56" s="75"/>
      <c r="CSE56" s="75"/>
      <c r="CSF56" s="79"/>
      <c r="CSG56" s="41"/>
      <c r="CSH56" s="80"/>
      <c r="CSI56" s="75"/>
      <c r="CSJ56" s="75"/>
      <c r="CSK56" s="75"/>
      <c r="CSL56" s="75"/>
      <c r="CSM56" s="75"/>
      <c r="CSN56" s="75"/>
      <c r="CSO56" s="75"/>
      <c r="CSP56" s="75"/>
      <c r="CSQ56" s="75"/>
      <c r="CSR56" s="75"/>
      <c r="CSS56" s="75"/>
      <c r="CST56" s="75"/>
      <c r="CSU56" s="79"/>
      <c r="CSV56" s="41"/>
      <c r="CSW56" s="80"/>
      <c r="CSX56" s="75"/>
      <c r="CSY56" s="75"/>
      <c r="CSZ56" s="75"/>
      <c r="CTA56" s="75"/>
      <c r="CTB56" s="75"/>
      <c r="CTC56" s="75"/>
      <c r="CTD56" s="75"/>
      <c r="CTE56" s="75"/>
      <c r="CTF56" s="75"/>
      <c r="CTG56" s="75"/>
      <c r="CTH56" s="75"/>
      <c r="CTI56" s="75"/>
      <c r="CTJ56" s="79"/>
      <c r="CTK56" s="41"/>
      <c r="CTL56" s="80"/>
      <c r="CTM56" s="75"/>
      <c r="CTN56" s="75"/>
      <c r="CTO56" s="75"/>
      <c r="CTP56" s="75"/>
      <c r="CTQ56" s="75"/>
      <c r="CTR56" s="75"/>
      <c r="CTS56" s="75"/>
      <c r="CTT56" s="75"/>
      <c r="CTU56" s="75"/>
      <c r="CTV56" s="75"/>
      <c r="CTW56" s="75"/>
      <c r="CTX56" s="75"/>
      <c r="CTY56" s="79"/>
      <c r="CTZ56" s="41"/>
      <c r="CUA56" s="80"/>
      <c r="CUB56" s="75"/>
      <c r="CUC56" s="75"/>
      <c r="CUD56" s="75"/>
      <c r="CUE56" s="75"/>
      <c r="CUF56" s="75"/>
      <c r="CUG56" s="75"/>
      <c r="CUH56" s="75"/>
      <c r="CUI56" s="75"/>
      <c r="CUJ56" s="75"/>
      <c r="CUK56" s="75"/>
      <c r="CUL56" s="75"/>
      <c r="CUM56" s="75"/>
      <c r="CUN56" s="79"/>
      <c r="CUO56" s="41"/>
      <c r="CUP56" s="80"/>
      <c r="CUQ56" s="75"/>
      <c r="CUR56" s="75"/>
      <c r="CUS56" s="75"/>
      <c r="CUT56" s="75"/>
      <c r="CUU56" s="75"/>
      <c r="CUV56" s="75"/>
      <c r="CUW56" s="75"/>
      <c r="CUX56" s="75"/>
      <c r="CUY56" s="75"/>
      <c r="CUZ56" s="75"/>
      <c r="CVA56" s="75"/>
      <c r="CVB56" s="75"/>
      <c r="CVC56" s="79"/>
      <c r="CVD56" s="41"/>
      <c r="CVE56" s="80"/>
      <c r="CVF56" s="75"/>
      <c r="CVG56" s="75"/>
      <c r="CVH56" s="75"/>
      <c r="CVI56" s="75"/>
      <c r="CVJ56" s="75"/>
      <c r="CVK56" s="75"/>
      <c r="CVL56" s="75"/>
      <c r="CVM56" s="75"/>
      <c r="CVN56" s="75"/>
      <c r="CVO56" s="75"/>
      <c r="CVP56" s="75"/>
      <c r="CVQ56" s="75"/>
      <c r="CVR56" s="79"/>
      <c r="CVS56" s="41"/>
      <c r="CVT56" s="80"/>
      <c r="CVU56" s="75"/>
      <c r="CVV56" s="75"/>
      <c r="CVW56" s="75"/>
      <c r="CVX56" s="75"/>
      <c r="CVY56" s="75"/>
      <c r="CVZ56" s="75"/>
      <c r="CWA56" s="75"/>
      <c r="CWB56" s="75"/>
      <c r="CWC56" s="75"/>
      <c r="CWD56" s="75"/>
      <c r="CWE56" s="75"/>
      <c r="CWF56" s="75"/>
      <c r="CWG56" s="79"/>
      <c r="CWH56" s="41"/>
      <c r="CWI56" s="80"/>
      <c r="CWJ56" s="75"/>
      <c r="CWK56" s="75"/>
      <c r="CWL56" s="75"/>
      <c r="CWM56" s="75"/>
      <c r="CWN56" s="75"/>
      <c r="CWO56" s="75"/>
      <c r="CWP56" s="75"/>
      <c r="CWQ56" s="75"/>
      <c r="CWR56" s="75"/>
      <c r="CWS56" s="75"/>
      <c r="CWT56" s="75"/>
      <c r="CWU56" s="75"/>
      <c r="CWV56" s="79"/>
      <c r="CWW56" s="41"/>
      <c r="CWX56" s="80"/>
      <c r="CWY56" s="75"/>
      <c r="CWZ56" s="75"/>
      <c r="CXA56" s="75"/>
      <c r="CXB56" s="75"/>
      <c r="CXC56" s="75"/>
      <c r="CXD56" s="75"/>
      <c r="CXE56" s="75"/>
      <c r="CXF56" s="75"/>
      <c r="CXG56" s="75"/>
      <c r="CXH56" s="75"/>
      <c r="CXI56" s="75"/>
      <c r="CXJ56" s="75"/>
      <c r="CXK56" s="79"/>
      <c r="CXL56" s="41"/>
      <c r="CXM56" s="80"/>
      <c r="CXN56" s="75"/>
      <c r="CXO56" s="75"/>
      <c r="CXP56" s="75"/>
      <c r="CXQ56" s="75"/>
      <c r="CXR56" s="75"/>
      <c r="CXS56" s="75"/>
      <c r="CXT56" s="75"/>
      <c r="CXU56" s="75"/>
      <c r="CXV56" s="75"/>
      <c r="CXW56" s="75"/>
      <c r="CXX56" s="75"/>
      <c r="CXY56" s="75"/>
      <c r="CXZ56" s="79"/>
      <c r="CYA56" s="41"/>
      <c r="CYB56" s="80"/>
      <c r="CYC56" s="75"/>
      <c r="CYD56" s="75"/>
      <c r="CYE56" s="75"/>
      <c r="CYF56" s="75"/>
      <c r="CYG56" s="75"/>
      <c r="CYH56" s="75"/>
      <c r="CYI56" s="75"/>
      <c r="CYJ56" s="75"/>
      <c r="CYK56" s="75"/>
      <c r="CYL56" s="75"/>
      <c r="CYM56" s="75"/>
      <c r="CYN56" s="75"/>
      <c r="CYO56" s="79"/>
      <c r="CYP56" s="41"/>
      <c r="CYQ56" s="80"/>
      <c r="CYR56" s="75"/>
      <c r="CYS56" s="75"/>
      <c r="CYT56" s="75"/>
      <c r="CYU56" s="75"/>
      <c r="CYV56" s="75"/>
      <c r="CYW56" s="75"/>
      <c r="CYX56" s="75"/>
      <c r="CYY56" s="75"/>
      <c r="CYZ56" s="75"/>
      <c r="CZA56" s="75"/>
      <c r="CZB56" s="75"/>
      <c r="CZC56" s="75"/>
      <c r="CZD56" s="79"/>
      <c r="CZE56" s="41"/>
      <c r="CZF56" s="80"/>
      <c r="CZG56" s="75"/>
      <c r="CZH56" s="75"/>
      <c r="CZI56" s="75"/>
      <c r="CZJ56" s="75"/>
      <c r="CZK56" s="75"/>
      <c r="CZL56" s="75"/>
      <c r="CZM56" s="75"/>
      <c r="CZN56" s="75"/>
      <c r="CZO56" s="75"/>
      <c r="CZP56" s="75"/>
      <c r="CZQ56" s="75"/>
      <c r="CZR56" s="75"/>
      <c r="CZS56" s="79"/>
      <c r="CZT56" s="41"/>
      <c r="CZU56" s="80"/>
      <c r="CZV56" s="75"/>
      <c r="CZW56" s="75"/>
      <c r="CZX56" s="75"/>
      <c r="CZY56" s="75"/>
      <c r="CZZ56" s="75"/>
      <c r="DAA56" s="75"/>
      <c r="DAB56" s="75"/>
      <c r="DAC56" s="75"/>
      <c r="DAD56" s="75"/>
      <c r="DAE56" s="75"/>
      <c r="DAF56" s="75"/>
      <c r="DAG56" s="75"/>
      <c r="DAH56" s="79"/>
      <c r="DAI56" s="41"/>
      <c r="DAJ56" s="80"/>
      <c r="DAK56" s="75"/>
      <c r="DAL56" s="75"/>
      <c r="DAM56" s="75"/>
      <c r="DAN56" s="75"/>
      <c r="DAO56" s="75"/>
      <c r="DAP56" s="75"/>
      <c r="DAQ56" s="75"/>
      <c r="DAR56" s="75"/>
      <c r="DAS56" s="75"/>
      <c r="DAT56" s="75"/>
      <c r="DAU56" s="75"/>
      <c r="DAV56" s="75"/>
      <c r="DAW56" s="79"/>
      <c r="DAX56" s="41"/>
      <c r="DAY56" s="80"/>
      <c r="DAZ56" s="75"/>
      <c r="DBA56" s="75"/>
      <c r="DBB56" s="75"/>
      <c r="DBC56" s="75"/>
      <c r="DBD56" s="75"/>
      <c r="DBE56" s="75"/>
      <c r="DBF56" s="75"/>
      <c r="DBG56" s="75"/>
      <c r="DBH56" s="75"/>
      <c r="DBI56" s="75"/>
      <c r="DBJ56" s="75"/>
      <c r="DBK56" s="75"/>
      <c r="DBL56" s="79"/>
      <c r="DBM56" s="41"/>
      <c r="DBN56" s="80"/>
      <c r="DBO56" s="75"/>
      <c r="DBP56" s="75"/>
      <c r="DBQ56" s="75"/>
      <c r="DBR56" s="75"/>
      <c r="DBS56" s="75"/>
      <c r="DBT56" s="75"/>
      <c r="DBU56" s="75"/>
      <c r="DBV56" s="75"/>
      <c r="DBW56" s="75"/>
      <c r="DBX56" s="75"/>
      <c r="DBY56" s="75"/>
      <c r="DBZ56" s="75"/>
      <c r="DCA56" s="79"/>
      <c r="DCB56" s="41"/>
      <c r="DCC56" s="80"/>
      <c r="DCD56" s="75"/>
      <c r="DCE56" s="75"/>
      <c r="DCF56" s="75"/>
      <c r="DCG56" s="75"/>
      <c r="DCH56" s="75"/>
      <c r="DCI56" s="75"/>
      <c r="DCJ56" s="75"/>
      <c r="DCK56" s="75"/>
      <c r="DCL56" s="75"/>
      <c r="DCM56" s="75"/>
      <c r="DCN56" s="75"/>
      <c r="DCO56" s="75"/>
      <c r="DCP56" s="79"/>
      <c r="DCQ56" s="41"/>
      <c r="DCR56" s="80"/>
      <c r="DCS56" s="75"/>
      <c r="DCT56" s="75"/>
      <c r="DCU56" s="75"/>
      <c r="DCV56" s="75"/>
      <c r="DCW56" s="75"/>
      <c r="DCX56" s="75"/>
      <c r="DCY56" s="75"/>
      <c r="DCZ56" s="75"/>
      <c r="DDA56" s="75"/>
      <c r="DDB56" s="75"/>
      <c r="DDC56" s="75"/>
      <c r="DDD56" s="75"/>
      <c r="DDE56" s="79"/>
      <c r="DDF56" s="41"/>
      <c r="DDG56" s="80"/>
      <c r="DDH56" s="75"/>
      <c r="DDI56" s="75"/>
      <c r="DDJ56" s="75"/>
      <c r="DDK56" s="75"/>
      <c r="DDL56" s="75"/>
      <c r="DDM56" s="75"/>
      <c r="DDN56" s="75"/>
      <c r="DDO56" s="75"/>
      <c r="DDP56" s="75"/>
      <c r="DDQ56" s="75"/>
      <c r="DDR56" s="75"/>
      <c r="DDS56" s="75"/>
      <c r="DDT56" s="79"/>
      <c r="DDU56" s="41"/>
      <c r="DDV56" s="80"/>
      <c r="DDW56" s="75"/>
      <c r="DDX56" s="75"/>
      <c r="DDY56" s="75"/>
      <c r="DDZ56" s="75"/>
      <c r="DEA56" s="75"/>
      <c r="DEB56" s="75"/>
      <c r="DEC56" s="75"/>
      <c r="DED56" s="75"/>
      <c r="DEE56" s="75"/>
      <c r="DEF56" s="75"/>
      <c r="DEG56" s="75"/>
      <c r="DEH56" s="75"/>
      <c r="DEI56" s="79"/>
      <c r="DEJ56" s="41"/>
      <c r="DEK56" s="80"/>
      <c r="DEL56" s="75"/>
      <c r="DEM56" s="75"/>
      <c r="DEN56" s="75"/>
      <c r="DEO56" s="75"/>
      <c r="DEP56" s="75"/>
      <c r="DEQ56" s="75"/>
      <c r="DER56" s="75"/>
      <c r="DES56" s="75"/>
      <c r="DET56" s="75"/>
      <c r="DEU56" s="75"/>
      <c r="DEV56" s="75"/>
      <c r="DEW56" s="75"/>
      <c r="DEX56" s="79"/>
      <c r="DEY56" s="41"/>
      <c r="DEZ56" s="80"/>
      <c r="DFA56" s="75"/>
      <c r="DFB56" s="75"/>
      <c r="DFC56" s="75"/>
      <c r="DFD56" s="75"/>
      <c r="DFE56" s="75"/>
      <c r="DFF56" s="75"/>
      <c r="DFG56" s="75"/>
      <c r="DFH56" s="75"/>
      <c r="DFI56" s="75"/>
      <c r="DFJ56" s="75"/>
      <c r="DFK56" s="75"/>
      <c r="DFL56" s="75"/>
      <c r="DFM56" s="79"/>
      <c r="DFN56" s="41"/>
      <c r="DFO56" s="80"/>
      <c r="DFP56" s="75"/>
      <c r="DFQ56" s="75"/>
      <c r="DFR56" s="75"/>
      <c r="DFS56" s="75"/>
      <c r="DFT56" s="75"/>
      <c r="DFU56" s="75"/>
      <c r="DFV56" s="75"/>
      <c r="DFW56" s="75"/>
      <c r="DFX56" s="75"/>
      <c r="DFY56" s="75"/>
      <c r="DFZ56" s="75"/>
      <c r="DGA56" s="75"/>
      <c r="DGB56" s="79"/>
      <c r="DGC56" s="41"/>
      <c r="DGD56" s="80"/>
      <c r="DGE56" s="75"/>
      <c r="DGF56" s="75"/>
      <c r="DGG56" s="75"/>
      <c r="DGH56" s="75"/>
      <c r="DGI56" s="75"/>
      <c r="DGJ56" s="75"/>
      <c r="DGK56" s="75"/>
      <c r="DGL56" s="75"/>
      <c r="DGM56" s="75"/>
      <c r="DGN56" s="75"/>
      <c r="DGO56" s="75"/>
      <c r="DGP56" s="75"/>
      <c r="DGQ56" s="79"/>
      <c r="DGR56" s="41"/>
      <c r="DGS56" s="80"/>
      <c r="DGT56" s="75"/>
      <c r="DGU56" s="75"/>
      <c r="DGV56" s="75"/>
      <c r="DGW56" s="75"/>
      <c r="DGX56" s="75"/>
      <c r="DGY56" s="75"/>
      <c r="DGZ56" s="75"/>
      <c r="DHA56" s="75"/>
      <c r="DHB56" s="75"/>
      <c r="DHC56" s="75"/>
      <c r="DHD56" s="75"/>
      <c r="DHE56" s="75"/>
      <c r="DHF56" s="79"/>
      <c r="DHG56" s="41"/>
      <c r="DHH56" s="80"/>
      <c r="DHI56" s="75"/>
      <c r="DHJ56" s="75"/>
      <c r="DHK56" s="75"/>
      <c r="DHL56" s="75"/>
      <c r="DHM56" s="75"/>
      <c r="DHN56" s="75"/>
      <c r="DHO56" s="75"/>
      <c r="DHP56" s="75"/>
      <c r="DHQ56" s="75"/>
      <c r="DHR56" s="75"/>
      <c r="DHS56" s="75"/>
      <c r="DHT56" s="75"/>
      <c r="DHU56" s="79"/>
      <c r="DHV56" s="41"/>
      <c r="DHW56" s="80"/>
      <c r="DHX56" s="75"/>
      <c r="DHY56" s="75"/>
      <c r="DHZ56" s="75"/>
      <c r="DIA56" s="75"/>
      <c r="DIB56" s="75"/>
      <c r="DIC56" s="75"/>
      <c r="DID56" s="75"/>
      <c r="DIE56" s="75"/>
      <c r="DIF56" s="75"/>
      <c r="DIG56" s="75"/>
      <c r="DIH56" s="75"/>
      <c r="DII56" s="75"/>
      <c r="DIJ56" s="79"/>
      <c r="DIK56" s="41"/>
      <c r="DIL56" s="80"/>
      <c r="DIM56" s="75"/>
      <c r="DIN56" s="75"/>
      <c r="DIO56" s="75"/>
      <c r="DIP56" s="75"/>
      <c r="DIQ56" s="75"/>
      <c r="DIR56" s="75"/>
      <c r="DIS56" s="75"/>
      <c r="DIT56" s="75"/>
      <c r="DIU56" s="75"/>
      <c r="DIV56" s="75"/>
      <c r="DIW56" s="75"/>
      <c r="DIX56" s="75"/>
      <c r="DIY56" s="79"/>
      <c r="DIZ56" s="41"/>
      <c r="DJA56" s="80"/>
      <c r="DJB56" s="75"/>
      <c r="DJC56" s="75"/>
      <c r="DJD56" s="75"/>
      <c r="DJE56" s="75"/>
      <c r="DJF56" s="75"/>
      <c r="DJG56" s="75"/>
      <c r="DJH56" s="75"/>
      <c r="DJI56" s="75"/>
      <c r="DJJ56" s="75"/>
      <c r="DJK56" s="75"/>
      <c r="DJL56" s="75"/>
      <c r="DJM56" s="75"/>
      <c r="DJN56" s="79"/>
      <c r="DJO56" s="41"/>
      <c r="DJP56" s="80"/>
      <c r="DJQ56" s="75"/>
      <c r="DJR56" s="75"/>
      <c r="DJS56" s="75"/>
      <c r="DJT56" s="75"/>
      <c r="DJU56" s="75"/>
      <c r="DJV56" s="75"/>
      <c r="DJW56" s="75"/>
      <c r="DJX56" s="75"/>
      <c r="DJY56" s="75"/>
      <c r="DJZ56" s="75"/>
      <c r="DKA56" s="75"/>
      <c r="DKB56" s="75"/>
      <c r="DKC56" s="79"/>
      <c r="DKD56" s="41"/>
      <c r="DKE56" s="80"/>
      <c r="DKF56" s="75"/>
      <c r="DKG56" s="75"/>
      <c r="DKH56" s="75"/>
      <c r="DKI56" s="75"/>
      <c r="DKJ56" s="75"/>
      <c r="DKK56" s="75"/>
      <c r="DKL56" s="75"/>
      <c r="DKM56" s="75"/>
      <c r="DKN56" s="75"/>
      <c r="DKO56" s="75"/>
      <c r="DKP56" s="75"/>
      <c r="DKQ56" s="75"/>
      <c r="DKR56" s="79"/>
      <c r="DKS56" s="41"/>
      <c r="DKT56" s="80"/>
      <c r="DKU56" s="75"/>
      <c r="DKV56" s="75"/>
      <c r="DKW56" s="75"/>
      <c r="DKX56" s="75"/>
      <c r="DKY56" s="75"/>
      <c r="DKZ56" s="75"/>
      <c r="DLA56" s="75"/>
      <c r="DLB56" s="75"/>
      <c r="DLC56" s="75"/>
      <c r="DLD56" s="75"/>
      <c r="DLE56" s="75"/>
      <c r="DLF56" s="75"/>
      <c r="DLG56" s="79"/>
      <c r="DLH56" s="41"/>
      <c r="DLI56" s="80"/>
      <c r="DLJ56" s="75"/>
      <c r="DLK56" s="75"/>
      <c r="DLL56" s="75"/>
      <c r="DLM56" s="75"/>
      <c r="DLN56" s="75"/>
      <c r="DLO56" s="75"/>
      <c r="DLP56" s="75"/>
      <c r="DLQ56" s="75"/>
      <c r="DLR56" s="75"/>
      <c r="DLS56" s="75"/>
      <c r="DLT56" s="75"/>
      <c r="DLU56" s="75"/>
      <c r="DLV56" s="79"/>
      <c r="DLW56" s="41"/>
      <c r="DLX56" s="80"/>
      <c r="DLY56" s="75"/>
      <c r="DLZ56" s="75"/>
      <c r="DMA56" s="75"/>
      <c r="DMB56" s="75"/>
      <c r="DMC56" s="75"/>
      <c r="DMD56" s="75"/>
      <c r="DME56" s="75"/>
      <c r="DMF56" s="75"/>
      <c r="DMG56" s="75"/>
      <c r="DMH56" s="75"/>
      <c r="DMI56" s="75"/>
      <c r="DMJ56" s="75"/>
      <c r="DMK56" s="79"/>
      <c r="DML56" s="41"/>
      <c r="DMM56" s="80"/>
      <c r="DMN56" s="75"/>
      <c r="DMO56" s="75"/>
      <c r="DMP56" s="75"/>
      <c r="DMQ56" s="75"/>
      <c r="DMR56" s="75"/>
      <c r="DMS56" s="75"/>
      <c r="DMT56" s="75"/>
      <c r="DMU56" s="75"/>
      <c r="DMV56" s="75"/>
      <c r="DMW56" s="75"/>
      <c r="DMX56" s="75"/>
      <c r="DMY56" s="75"/>
      <c r="DMZ56" s="79"/>
      <c r="DNA56" s="41"/>
      <c r="DNB56" s="80"/>
      <c r="DNC56" s="75"/>
      <c r="DND56" s="75"/>
      <c r="DNE56" s="75"/>
      <c r="DNF56" s="75"/>
      <c r="DNG56" s="75"/>
      <c r="DNH56" s="75"/>
      <c r="DNI56" s="75"/>
      <c r="DNJ56" s="75"/>
      <c r="DNK56" s="75"/>
      <c r="DNL56" s="75"/>
      <c r="DNM56" s="75"/>
      <c r="DNN56" s="75"/>
      <c r="DNO56" s="79"/>
      <c r="DNP56" s="41"/>
      <c r="DNQ56" s="80"/>
      <c r="DNR56" s="75"/>
      <c r="DNS56" s="75"/>
      <c r="DNT56" s="75"/>
      <c r="DNU56" s="75"/>
      <c r="DNV56" s="75"/>
      <c r="DNW56" s="75"/>
      <c r="DNX56" s="75"/>
      <c r="DNY56" s="75"/>
      <c r="DNZ56" s="75"/>
      <c r="DOA56" s="75"/>
      <c r="DOB56" s="75"/>
      <c r="DOC56" s="75"/>
      <c r="DOD56" s="79"/>
      <c r="DOE56" s="41"/>
      <c r="DOF56" s="80"/>
      <c r="DOG56" s="75"/>
      <c r="DOH56" s="75"/>
      <c r="DOI56" s="75"/>
      <c r="DOJ56" s="75"/>
      <c r="DOK56" s="75"/>
      <c r="DOL56" s="75"/>
      <c r="DOM56" s="75"/>
      <c r="DON56" s="75"/>
      <c r="DOO56" s="75"/>
      <c r="DOP56" s="75"/>
      <c r="DOQ56" s="75"/>
      <c r="DOR56" s="75"/>
      <c r="DOS56" s="79"/>
      <c r="DOT56" s="41"/>
      <c r="DOU56" s="80"/>
      <c r="DOV56" s="75"/>
      <c r="DOW56" s="75"/>
      <c r="DOX56" s="75"/>
      <c r="DOY56" s="75"/>
      <c r="DOZ56" s="75"/>
      <c r="DPA56" s="75"/>
      <c r="DPB56" s="75"/>
      <c r="DPC56" s="75"/>
      <c r="DPD56" s="75"/>
      <c r="DPE56" s="75"/>
      <c r="DPF56" s="75"/>
      <c r="DPG56" s="75"/>
      <c r="DPH56" s="79"/>
      <c r="DPI56" s="41"/>
      <c r="DPJ56" s="80"/>
      <c r="DPK56" s="75"/>
      <c r="DPL56" s="75"/>
      <c r="DPM56" s="75"/>
      <c r="DPN56" s="75"/>
      <c r="DPO56" s="75"/>
      <c r="DPP56" s="75"/>
      <c r="DPQ56" s="75"/>
      <c r="DPR56" s="75"/>
      <c r="DPS56" s="75"/>
      <c r="DPT56" s="75"/>
      <c r="DPU56" s="75"/>
      <c r="DPV56" s="75"/>
      <c r="DPW56" s="79"/>
      <c r="DPX56" s="41"/>
      <c r="DPY56" s="80"/>
      <c r="DPZ56" s="75"/>
      <c r="DQA56" s="75"/>
      <c r="DQB56" s="75"/>
      <c r="DQC56" s="75"/>
      <c r="DQD56" s="75"/>
      <c r="DQE56" s="75"/>
      <c r="DQF56" s="75"/>
      <c r="DQG56" s="75"/>
      <c r="DQH56" s="75"/>
      <c r="DQI56" s="75"/>
      <c r="DQJ56" s="75"/>
      <c r="DQK56" s="75"/>
      <c r="DQL56" s="79"/>
      <c r="DQM56" s="41"/>
      <c r="DQN56" s="80"/>
      <c r="DQO56" s="75"/>
      <c r="DQP56" s="75"/>
      <c r="DQQ56" s="75"/>
      <c r="DQR56" s="75"/>
      <c r="DQS56" s="75"/>
      <c r="DQT56" s="75"/>
      <c r="DQU56" s="75"/>
      <c r="DQV56" s="75"/>
      <c r="DQW56" s="75"/>
      <c r="DQX56" s="75"/>
      <c r="DQY56" s="75"/>
      <c r="DQZ56" s="75"/>
      <c r="DRA56" s="79"/>
      <c r="DRB56" s="41"/>
      <c r="DRC56" s="80"/>
      <c r="DRD56" s="75"/>
      <c r="DRE56" s="75"/>
      <c r="DRF56" s="75"/>
      <c r="DRG56" s="75"/>
      <c r="DRH56" s="75"/>
      <c r="DRI56" s="75"/>
      <c r="DRJ56" s="75"/>
      <c r="DRK56" s="75"/>
      <c r="DRL56" s="75"/>
      <c r="DRM56" s="75"/>
      <c r="DRN56" s="75"/>
      <c r="DRO56" s="75"/>
      <c r="DRP56" s="79"/>
      <c r="DRQ56" s="41"/>
      <c r="DRR56" s="80"/>
      <c r="DRS56" s="75"/>
      <c r="DRT56" s="75"/>
      <c r="DRU56" s="75"/>
      <c r="DRV56" s="75"/>
      <c r="DRW56" s="75"/>
      <c r="DRX56" s="75"/>
      <c r="DRY56" s="75"/>
      <c r="DRZ56" s="75"/>
      <c r="DSA56" s="75"/>
      <c r="DSB56" s="75"/>
      <c r="DSC56" s="75"/>
      <c r="DSD56" s="75"/>
      <c r="DSE56" s="79"/>
      <c r="DSF56" s="41"/>
      <c r="DSG56" s="80"/>
      <c r="DSH56" s="75"/>
      <c r="DSI56" s="75"/>
      <c r="DSJ56" s="75"/>
      <c r="DSK56" s="75"/>
      <c r="DSL56" s="75"/>
      <c r="DSM56" s="75"/>
      <c r="DSN56" s="75"/>
      <c r="DSO56" s="75"/>
      <c r="DSP56" s="75"/>
      <c r="DSQ56" s="75"/>
      <c r="DSR56" s="75"/>
      <c r="DSS56" s="75"/>
      <c r="DST56" s="79"/>
      <c r="DSU56" s="41"/>
      <c r="DSV56" s="80"/>
      <c r="DSW56" s="75"/>
      <c r="DSX56" s="75"/>
      <c r="DSY56" s="75"/>
      <c r="DSZ56" s="75"/>
      <c r="DTA56" s="75"/>
      <c r="DTB56" s="75"/>
      <c r="DTC56" s="75"/>
      <c r="DTD56" s="75"/>
      <c r="DTE56" s="75"/>
      <c r="DTF56" s="75"/>
      <c r="DTG56" s="75"/>
      <c r="DTH56" s="75"/>
      <c r="DTI56" s="79"/>
      <c r="DTJ56" s="41"/>
      <c r="DTK56" s="80"/>
      <c r="DTL56" s="75"/>
      <c r="DTM56" s="75"/>
      <c r="DTN56" s="75"/>
      <c r="DTO56" s="75"/>
      <c r="DTP56" s="75"/>
      <c r="DTQ56" s="75"/>
      <c r="DTR56" s="75"/>
      <c r="DTS56" s="75"/>
      <c r="DTT56" s="75"/>
      <c r="DTU56" s="75"/>
      <c r="DTV56" s="75"/>
      <c r="DTW56" s="75"/>
      <c r="DTX56" s="79"/>
      <c r="DTY56" s="41"/>
      <c r="DTZ56" s="80"/>
      <c r="DUA56" s="75"/>
      <c r="DUB56" s="75"/>
      <c r="DUC56" s="75"/>
      <c r="DUD56" s="75"/>
      <c r="DUE56" s="75"/>
      <c r="DUF56" s="75"/>
      <c r="DUG56" s="75"/>
      <c r="DUH56" s="75"/>
      <c r="DUI56" s="75"/>
      <c r="DUJ56" s="75"/>
      <c r="DUK56" s="75"/>
      <c r="DUL56" s="75"/>
      <c r="DUM56" s="79"/>
      <c r="DUN56" s="41"/>
      <c r="DUO56" s="80"/>
      <c r="DUP56" s="75"/>
      <c r="DUQ56" s="75"/>
      <c r="DUR56" s="75"/>
      <c r="DUS56" s="75"/>
      <c r="DUT56" s="75"/>
      <c r="DUU56" s="75"/>
      <c r="DUV56" s="75"/>
      <c r="DUW56" s="75"/>
      <c r="DUX56" s="75"/>
      <c r="DUY56" s="75"/>
      <c r="DUZ56" s="75"/>
      <c r="DVA56" s="75"/>
      <c r="DVB56" s="79"/>
      <c r="DVC56" s="41"/>
      <c r="DVD56" s="80"/>
      <c r="DVE56" s="75"/>
      <c r="DVF56" s="75"/>
      <c r="DVG56" s="75"/>
      <c r="DVH56" s="75"/>
      <c r="DVI56" s="75"/>
      <c r="DVJ56" s="75"/>
      <c r="DVK56" s="75"/>
      <c r="DVL56" s="75"/>
      <c r="DVM56" s="75"/>
      <c r="DVN56" s="75"/>
      <c r="DVO56" s="75"/>
      <c r="DVP56" s="75"/>
      <c r="DVQ56" s="79"/>
      <c r="DVR56" s="41"/>
      <c r="DVS56" s="80"/>
      <c r="DVT56" s="75"/>
      <c r="DVU56" s="75"/>
      <c r="DVV56" s="75"/>
      <c r="DVW56" s="75"/>
      <c r="DVX56" s="75"/>
      <c r="DVY56" s="75"/>
      <c r="DVZ56" s="75"/>
      <c r="DWA56" s="75"/>
      <c r="DWB56" s="75"/>
      <c r="DWC56" s="75"/>
      <c r="DWD56" s="75"/>
      <c r="DWE56" s="75"/>
      <c r="DWF56" s="79"/>
      <c r="DWG56" s="41"/>
      <c r="DWH56" s="80"/>
      <c r="DWI56" s="75"/>
      <c r="DWJ56" s="75"/>
      <c r="DWK56" s="75"/>
      <c r="DWL56" s="75"/>
      <c r="DWM56" s="75"/>
      <c r="DWN56" s="75"/>
      <c r="DWO56" s="75"/>
      <c r="DWP56" s="75"/>
      <c r="DWQ56" s="75"/>
      <c r="DWR56" s="75"/>
      <c r="DWS56" s="75"/>
      <c r="DWT56" s="75"/>
      <c r="DWU56" s="79"/>
      <c r="DWV56" s="41"/>
      <c r="DWW56" s="80"/>
      <c r="DWX56" s="75"/>
      <c r="DWY56" s="75"/>
      <c r="DWZ56" s="75"/>
      <c r="DXA56" s="75"/>
      <c r="DXB56" s="75"/>
      <c r="DXC56" s="75"/>
      <c r="DXD56" s="75"/>
      <c r="DXE56" s="75"/>
      <c r="DXF56" s="75"/>
      <c r="DXG56" s="75"/>
      <c r="DXH56" s="75"/>
      <c r="DXI56" s="75"/>
      <c r="DXJ56" s="79"/>
      <c r="DXK56" s="41"/>
      <c r="DXL56" s="80"/>
      <c r="DXM56" s="75"/>
      <c r="DXN56" s="75"/>
      <c r="DXO56" s="75"/>
      <c r="DXP56" s="75"/>
      <c r="DXQ56" s="75"/>
      <c r="DXR56" s="75"/>
      <c r="DXS56" s="75"/>
      <c r="DXT56" s="75"/>
      <c r="DXU56" s="75"/>
      <c r="DXV56" s="75"/>
      <c r="DXW56" s="75"/>
      <c r="DXX56" s="75"/>
      <c r="DXY56" s="79"/>
      <c r="DXZ56" s="41"/>
      <c r="DYA56" s="80"/>
      <c r="DYB56" s="75"/>
      <c r="DYC56" s="75"/>
      <c r="DYD56" s="75"/>
      <c r="DYE56" s="75"/>
      <c r="DYF56" s="75"/>
      <c r="DYG56" s="75"/>
      <c r="DYH56" s="75"/>
      <c r="DYI56" s="75"/>
      <c r="DYJ56" s="75"/>
      <c r="DYK56" s="75"/>
      <c r="DYL56" s="75"/>
      <c r="DYM56" s="75"/>
      <c r="DYN56" s="79"/>
      <c r="DYO56" s="41"/>
      <c r="DYP56" s="80"/>
      <c r="DYQ56" s="75"/>
      <c r="DYR56" s="75"/>
      <c r="DYS56" s="75"/>
      <c r="DYT56" s="75"/>
      <c r="DYU56" s="75"/>
      <c r="DYV56" s="75"/>
      <c r="DYW56" s="75"/>
      <c r="DYX56" s="75"/>
      <c r="DYY56" s="75"/>
      <c r="DYZ56" s="75"/>
      <c r="DZA56" s="75"/>
      <c r="DZB56" s="75"/>
      <c r="DZC56" s="79"/>
      <c r="DZD56" s="41"/>
      <c r="DZE56" s="80"/>
      <c r="DZF56" s="75"/>
      <c r="DZG56" s="75"/>
      <c r="DZH56" s="75"/>
      <c r="DZI56" s="75"/>
      <c r="DZJ56" s="75"/>
      <c r="DZK56" s="75"/>
      <c r="DZL56" s="75"/>
      <c r="DZM56" s="75"/>
      <c r="DZN56" s="75"/>
      <c r="DZO56" s="75"/>
      <c r="DZP56" s="75"/>
      <c r="DZQ56" s="75"/>
      <c r="DZR56" s="79"/>
      <c r="DZS56" s="41"/>
      <c r="DZT56" s="80"/>
      <c r="DZU56" s="75"/>
      <c r="DZV56" s="75"/>
      <c r="DZW56" s="75"/>
      <c r="DZX56" s="75"/>
      <c r="DZY56" s="75"/>
      <c r="DZZ56" s="75"/>
      <c r="EAA56" s="75"/>
      <c r="EAB56" s="75"/>
      <c r="EAC56" s="75"/>
      <c r="EAD56" s="75"/>
      <c r="EAE56" s="75"/>
      <c r="EAF56" s="75"/>
      <c r="EAG56" s="79"/>
      <c r="EAH56" s="41"/>
      <c r="EAI56" s="80"/>
      <c r="EAJ56" s="75"/>
      <c r="EAK56" s="75"/>
      <c r="EAL56" s="75"/>
      <c r="EAM56" s="75"/>
      <c r="EAN56" s="75"/>
      <c r="EAO56" s="75"/>
      <c r="EAP56" s="75"/>
      <c r="EAQ56" s="75"/>
      <c r="EAR56" s="75"/>
      <c r="EAS56" s="75"/>
      <c r="EAT56" s="75"/>
      <c r="EAU56" s="75"/>
      <c r="EAV56" s="79"/>
      <c r="EAW56" s="41"/>
      <c r="EAX56" s="80"/>
      <c r="EAY56" s="75"/>
      <c r="EAZ56" s="75"/>
      <c r="EBA56" s="75"/>
      <c r="EBB56" s="75"/>
      <c r="EBC56" s="75"/>
      <c r="EBD56" s="75"/>
      <c r="EBE56" s="75"/>
      <c r="EBF56" s="75"/>
      <c r="EBG56" s="75"/>
      <c r="EBH56" s="75"/>
      <c r="EBI56" s="75"/>
      <c r="EBJ56" s="75"/>
      <c r="EBK56" s="79"/>
      <c r="EBL56" s="41"/>
      <c r="EBM56" s="80"/>
      <c r="EBN56" s="75"/>
      <c r="EBO56" s="75"/>
      <c r="EBP56" s="75"/>
      <c r="EBQ56" s="75"/>
      <c r="EBR56" s="75"/>
      <c r="EBS56" s="75"/>
      <c r="EBT56" s="75"/>
      <c r="EBU56" s="75"/>
      <c r="EBV56" s="75"/>
      <c r="EBW56" s="75"/>
      <c r="EBX56" s="75"/>
      <c r="EBY56" s="75"/>
      <c r="EBZ56" s="79"/>
      <c r="ECA56" s="41"/>
      <c r="ECB56" s="80"/>
      <c r="ECC56" s="75"/>
      <c r="ECD56" s="75"/>
      <c r="ECE56" s="75"/>
      <c r="ECF56" s="75"/>
      <c r="ECG56" s="75"/>
      <c r="ECH56" s="75"/>
      <c r="ECI56" s="75"/>
      <c r="ECJ56" s="75"/>
      <c r="ECK56" s="75"/>
      <c r="ECL56" s="75"/>
      <c r="ECM56" s="75"/>
      <c r="ECN56" s="75"/>
      <c r="ECO56" s="79"/>
      <c r="ECP56" s="41"/>
      <c r="ECQ56" s="80"/>
      <c r="ECR56" s="75"/>
      <c r="ECS56" s="75"/>
      <c r="ECT56" s="75"/>
      <c r="ECU56" s="75"/>
      <c r="ECV56" s="75"/>
      <c r="ECW56" s="75"/>
      <c r="ECX56" s="75"/>
      <c r="ECY56" s="75"/>
      <c r="ECZ56" s="75"/>
      <c r="EDA56" s="75"/>
      <c r="EDB56" s="75"/>
      <c r="EDC56" s="75"/>
      <c r="EDD56" s="79"/>
      <c r="EDE56" s="41"/>
      <c r="EDF56" s="80"/>
      <c r="EDG56" s="75"/>
      <c r="EDH56" s="75"/>
      <c r="EDI56" s="75"/>
      <c r="EDJ56" s="75"/>
      <c r="EDK56" s="75"/>
      <c r="EDL56" s="75"/>
      <c r="EDM56" s="75"/>
      <c r="EDN56" s="75"/>
      <c r="EDO56" s="75"/>
      <c r="EDP56" s="75"/>
      <c r="EDQ56" s="75"/>
      <c r="EDR56" s="75"/>
      <c r="EDS56" s="79"/>
      <c r="EDT56" s="41"/>
      <c r="EDU56" s="80"/>
      <c r="EDV56" s="75"/>
      <c r="EDW56" s="75"/>
      <c r="EDX56" s="75"/>
      <c r="EDY56" s="75"/>
      <c r="EDZ56" s="75"/>
      <c r="EEA56" s="75"/>
      <c r="EEB56" s="75"/>
      <c r="EEC56" s="75"/>
      <c r="EED56" s="75"/>
      <c r="EEE56" s="75"/>
      <c r="EEF56" s="75"/>
      <c r="EEG56" s="75"/>
      <c r="EEH56" s="79"/>
      <c r="EEI56" s="41"/>
      <c r="EEJ56" s="80"/>
      <c r="EEK56" s="75"/>
      <c r="EEL56" s="75"/>
      <c r="EEM56" s="75"/>
      <c r="EEN56" s="75"/>
      <c r="EEO56" s="75"/>
      <c r="EEP56" s="75"/>
      <c r="EEQ56" s="75"/>
      <c r="EER56" s="75"/>
      <c r="EES56" s="75"/>
      <c r="EET56" s="75"/>
      <c r="EEU56" s="75"/>
      <c r="EEV56" s="75"/>
      <c r="EEW56" s="79"/>
      <c r="EEX56" s="41"/>
      <c r="EEY56" s="80"/>
      <c r="EEZ56" s="75"/>
      <c r="EFA56" s="75"/>
      <c r="EFB56" s="75"/>
      <c r="EFC56" s="75"/>
      <c r="EFD56" s="75"/>
      <c r="EFE56" s="75"/>
      <c r="EFF56" s="75"/>
      <c r="EFG56" s="75"/>
      <c r="EFH56" s="75"/>
      <c r="EFI56" s="75"/>
      <c r="EFJ56" s="75"/>
      <c r="EFK56" s="75"/>
      <c r="EFL56" s="79"/>
      <c r="EFM56" s="41"/>
      <c r="EFN56" s="80"/>
      <c r="EFO56" s="75"/>
      <c r="EFP56" s="75"/>
      <c r="EFQ56" s="75"/>
      <c r="EFR56" s="75"/>
      <c r="EFS56" s="75"/>
      <c r="EFT56" s="75"/>
      <c r="EFU56" s="75"/>
      <c r="EFV56" s="75"/>
      <c r="EFW56" s="75"/>
      <c r="EFX56" s="75"/>
      <c r="EFY56" s="75"/>
      <c r="EFZ56" s="75"/>
      <c r="EGA56" s="79"/>
      <c r="EGB56" s="41"/>
      <c r="EGC56" s="80"/>
      <c r="EGD56" s="75"/>
      <c r="EGE56" s="75"/>
      <c r="EGF56" s="75"/>
      <c r="EGG56" s="75"/>
      <c r="EGH56" s="75"/>
      <c r="EGI56" s="75"/>
      <c r="EGJ56" s="75"/>
      <c r="EGK56" s="75"/>
      <c r="EGL56" s="75"/>
      <c r="EGM56" s="75"/>
      <c r="EGN56" s="75"/>
      <c r="EGO56" s="75"/>
      <c r="EGP56" s="79"/>
      <c r="EGQ56" s="41"/>
      <c r="EGR56" s="80"/>
      <c r="EGS56" s="75"/>
      <c r="EGT56" s="75"/>
      <c r="EGU56" s="75"/>
      <c r="EGV56" s="75"/>
      <c r="EGW56" s="75"/>
      <c r="EGX56" s="75"/>
      <c r="EGY56" s="75"/>
      <c r="EGZ56" s="75"/>
      <c r="EHA56" s="75"/>
      <c r="EHB56" s="75"/>
      <c r="EHC56" s="75"/>
      <c r="EHD56" s="75"/>
      <c r="EHE56" s="79"/>
      <c r="EHF56" s="41"/>
      <c r="EHG56" s="80"/>
      <c r="EHH56" s="75"/>
      <c r="EHI56" s="75"/>
      <c r="EHJ56" s="75"/>
      <c r="EHK56" s="75"/>
      <c r="EHL56" s="75"/>
      <c r="EHM56" s="75"/>
      <c r="EHN56" s="75"/>
      <c r="EHO56" s="75"/>
      <c r="EHP56" s="75"/>
      <c r="EHQ56" s="75"/>
      <c r="EHR56" s="75"/>
      <c r="EHS56" s="75"/>
      <c r="EHT56" s="79"/>
      <c r="EHU56" s="41"/>
      <c r="EHV56" s="80"/>
      <c r="EHW56" s="75"/>
      <c r="EHX56" s="75"/>
      <c r="EHY56" s="75"/>
      <c r="EHZ56" s="75"/>
      <c r="EIA56" s="75"/>
      <c r="EIB56" s="75"/>
      <c r="EIC56" s="75"/>
      <c r="EID56" s="75"/>
      <c r="EIE56" s="75"/>
      <c r="EIF56" s="75"/>
      <c r="EIG56" s="75"/>
      <c r="EIH56" s="75"/>
      <c r="EII56" s="79"/>
      <c r="EIJ56" s="41"/>
      <c r="EIK56" s="80"/>
      <c r="EIL56" s="75"/>
      <c r="EIM56" s="75"/>
      <c r="EIN56" s="75"/>
      <c r="EIO56" s="75"/>
      <c r="EIP56" s="75"/>
      <c r="EIQ56" s="75"/>
      <c r="EIR56" s="75"/>
      <c r="EIS56" s="75"/>
      <c r="EIT56" s="75"/>
      <c r="EIU56" s="75"/>
      <c r="EIV56" s="75"/>
      <c r="EIW56" s="75"/>
      <c r="EIX56" s="79"/>
      <c r="EIY56" s="41"/>
      <c r="EIZ56" s="80"/>
      <c r="EJA56" s="75"/>
      <c r="EJB56" s="75"/>
      <c r="EJC56" s="75"/>
      <c r="EJD56" s="75"/>
      <c r="EJE56" s="75"/>
      <c r="EJF56" s="75"/>
      <c r="EJG56" s="75"/>
      <c r="EJH56" s="75"/>
      <c r="EJI56" s="75"/>
      <c r="EJJ56" s="75"/>
      <c r="EJK56" s="75"/>
      <c r="EJL56" s="75"/>
      <c r="EJM56" s="79"/>
      <c r="EJN56" s="41"/>
      <c r="EJO56" s="80"/>
      <c r="EJP56" s="75"/>
      <c r="EJQ56" s="75"/>
      <c r="EJR56" s="75"/>
      <c r="EJS56" s="75"/>
      <c r="EJT56" s="75"/>
      <c r="EJU56" s="75"/>
      <c r="EJV56" s="75"/>
      <c r="EJW56" s="75"/>
      <c r="EJX56" s="75"/>
      <c r="EJY56" s="75"/>
      <c r="EJZ56" s="75"/>
      <c r="EKA56" s="75"/>
      <c r="EKB56" s="79"/>
      <c r="EKC56" s="41"/>
      <c r="EKD56" s="80"/>
      <c r="EKE56" s="75"/>
      <c r="EKF56" s="75"/>
      <c r="EKG56" s="75"/>
      <c r="EKH56" s="75"/>
      <c r="EKI56" s="75"/>
      <c r="EKJ56" s="75"/>
      <c r="EKK56" s="75"/>
      <c r="EKL56" s="75"/>
      <c r="EKM56" s="75"/>
      <c r="EKN56" s="75"/>
      <c r="EKO56" s="75"/>
      <c r="EKP56" s="75"/>
      <c r="EKQ56" s="79"/>
      <c r="EKR56" s="41"/>
      <c r="EKS56" s="80"/>
      <c r="EKT56" s="75"/>
      <c r="EKU56" s="75"/>
      <c r="EKV56" s="75"/>
      <c r="EKW56" s="75"/>
      <c r="EKX56" s="75"/>
      <c r="EKY56" s="75"/>
      <c r="EKZ56" s="75"/>
      <c r="ELA56" s="75"/>
      <c r="ELB56" s="75"/>
      <c r="ELC56" s="75"/>
      <c r="ELD56" s="75"/>
      <c r="ELE56" s="75"/>
      <c r="ELF56" s="79"/>
      <c r="ELG56" s="41"/>
      <c r="ELH56" s="80"/>
      <c r="ELI56" s="75"/>
      <c r="ELJ56" s="75"/>
      <c r="ELK56" s="75"/>
      <c r="ELL56" s="75"/>
      <c r="ELM56" s="75"/>
      <c r="ELN56" s="75"/>
      <c r="ELO56" s="75"/>
      <c r="ELP56" s="75"/>
      <c r="ELQ56" s="75"/>
      <c r="ELR56" s="75"/>
      <c r="ELS56" s="75"/>
      <c r="ELT56" s="75"/>
      <c r="ELU56" s="79"/>
      <c r="ELV56" s="41"/>
      <c r="ELW56" s="80"/>
      <c r="ELX56" s="75"/>
      <c r="ELY56" s="75"/>
      <c r="ELZ56" s="75"/>
      <c r="EMA56" s="75"/>
      <c r="EMB56" s="75"/>
      <c r="EMC56" s="75"/>
      <c r="EMD56" s="75"/>
      <c r="EME56" s="75"/>
      <c r="EMF56" s="75"/>
      <c r="EMG56" s="75"/>
      <c r="EMH56" s="75"/>
      <c r="EMI56" s="75"/>
      <c r="EMJ56" s="79"/>
      <c r="EMK56" s="41"/>
      <c r="EML56" s="80"/>
      <c r="EMM56" s="75"/>
      <c r="EMN56" s="75"/>
      <c r="EMO56" s="75"/>
      <c r="EMP56" s="75"/>
      <c r="EMQ56" s="75"/>
      <c r="EMR56" s="75"/>
      <c r="EMS56" s="75"/>
      <c r="EMT56" s="75"/>
      <c r="EMU56" s="75"/>
      <c r="EMV56" s="75"/>
      <c r="EMW56" s="75"/>
      <c r="EMX56" s="75"/>
      <c r="EMY56" s="79"/>
      <c r="EMZ56" s="41"/>
      <c r="ENA56" s="80"/>
      <c r="ENB56" s="75"/>
      <c r="ENC56" s="75"/>
      <c r="END56" s="75"/>
      <c r="ENE56" s="75"/>
      <c r="ENF56" s="75"/>
      <c r="ENG56" s="75"/>
      <c r="ENH56" s="75"/>
      <c r="ENI56" s="75"/>
      <c r="ENJ56" s="75"/>
      <c r="ENK56" s="75"/>
      <c r="ENL56" s="75"/>
      <c r="ENM56" s="75"/>
      <c r="ENN56" s="79"/>
      <c r="ENO56" s="41"/>
      <c r="ENP56" s="80"/>
      <c r="ENQ56" s="75"/>
      <c r="ENR56" s="75"/>
      <c r="ENS56" s="75"/>
      <c r="ENT56" s="75"/>
      <c r="ENU56" s="75"/>
      <c r="ENV56" s="75"/>
      <c r="ENW56" s="75"/>
      <c r="ENX56" s="75"/>
      <c r="ENY56" s="75"/>
      <c r="ENZ56" s="75"/>
      <c r="EOA56" s="75"/>
      <c r="EOB56" s="75"/>
      <c r="EOC56" s="79"/>
      <c r="EOD56" s="41"/>
      <c r="EOE56" s="80"/>
      <c r="EOF56" s="75"/>
      <c r="EOG56" s="75"/>
      <c r="EOH56" s="75"/>
      <c r="EOI56" s="75"/>
      <c r="EOJ56" s="75"/>
      <c r="EOK56" s="75"/>
      <c r="EOL56" s="75"/>
      <c r="EOM56" s="75"/>
      <c r="EON56" s="75"/>
      <c r="EOO56" s="75"/>
      <c r="EOP56" s="75"/>
      <c r="EOQ56" s="75"/>
      <c r="EOR56" s="79"/>
      <c r="EOS56" s="41"/>
      <c r="EOT56" s="80"/>
      <c r="EOU56" s="75"/>
      <c r="EOV56" s="75"/>
      <c r="EOW56" s="75"/>
      <c r="EOX56" s="75"/>
      <c r="EOY56" s="75"/>
      <c r="EOZ56" s="75"/>
      <c r="EPA56" s="75"/>
      <c r="EPB56" s="75"/>
      <c r="EPC56" s="75"/>
      <c r="EPD56" s="75"/>
      <c r="EPE56" s="75"/>
      <c r="EPF56" s="75"/>
      <c r="EPG56" s="79"/>
      <c r="EPH56" s="41"/>
      <c r="EPI56" s="80"/>
      <c r="EPJ56" s="75"/>
      <c r="EPK56" s="75"/>
      <c r="EPL56" s="75"/>
      <c r="EPM56" s="75"/>
      <c r="EPN56" s="75"/>
      <c r="EPO56" s="75"/>
      <c r="EPP56" s="75"/>
      <c r="EPQ56" s="75"/>
      <c r="EPR56" s="75"/>
      <c r="EPS56" s="75"/>
      <c r="EPT56" s="75"/>
      <c r="EPU56" s="75"/>
      <c r="EPV56" s="79"/>
      <c r="EPW56" s="41"/>
      <c r="EPX56" s="80"/>
      <c r="EPY56" s="75"/>
      <c r="EPZ56" s="75"/>
      <c r="EQA56" s="75"/>
      <c r="EQB56" s="75"/>
      <c r="EQC56" s="75"/>
      <c r="EQD56" s="75"/>
      <c r="EQE56" s="75"/>
      <c r="EQF56" s="75"/>
      <c r="EQG56" s="75"/>
      <c r="EQH56" s="75"/>
      <c r="EQI56" s="75"/>
      <c r="EQJ56" s="75"/>
      <c r="EQK56" s="79"/>
      <c r="EQL56" s="41"/>
      <c r="EQM56" s="80"/>
      <c r="EQN56" s="75"/>
      <c r="EQO56" s="75"/>
      <c r="EQP56" s="75"/>
      <c r="EQQ56" s="75"/>
      <c r="EQR56" s="75"/>
      <c r="EQS56" s="75"/>
      <c r="EQT56" s="75"/>
      <c r="EQU56" s="75"/>
      <c r="EQV56" s="75"/>
      <c r="EQW56" s="75"/>
      <c r="EQX56" s="75"/>
      <c r="EQY56" s="75"/>
      <c r="EQZ56" s="79"/>
      <c r="ERA56" s="41"/>
      <c r="ERB56" s="80"/>
      <c r="ERC56" s="75"/>
      <c r="ERD56" s="75"/>
      <c r="ERE56" s="75"/>
      <c r="ERF56" s="75"/>
      <c r="ERG56" s="75"/>
      <c r="ERH56" s="75"/>
      <c r="ERI56" s="75"/>
      <c r="ERJ56" s="75"/>
      <c r="ERK56" s="75"/>
      <c r="ERL56" s="75"/>
      <c r="ERM56" s="75"/>
      <c r="ERN56" s="75"/>
      <c r="ERO56" s="79"/>
      <c r="ERP56" s="41"/>
      <c r="ERQ56" s="80"/>
      <c r="ERR56" s="75"/>
      <c r="ERS56" s="75"/>
      <c r="ERT56" s="75"/>
      <c r="ERU56" s="75"/>
      <c r="ERV56" s="75"/>
      <c r="ERW56" s="75"/>
      <c r="ERX56" s="75"/>
      <c r="ERY56" s="75"/>
      <c r="ERZ56" s="75"/>
      <c r="ESA56" s="75"/>
      <c r="ESB56" s="75"/>
      <c r="ESC56" s="75"/>
      <c r="ESD56" s="79"/>
      <c r="ESE56" s="41"/>
      <c r="ESF56" s="80"/>
      <c r="ESG56" s="75"/>
      <c r="ESH56" s="75"/>
      <c r="ESI56" s="75"/>
      <c r="ESJ56" s="75"/>
      <c r="ESK56" s="75"/>
      <c r="ESL56" s="75"/>
      <c r="ESM56" s="75"/>
      <c r="ESN56" s="75"/>
      <c r="ESO56" s="75"/>
      <c r="ESP56" s="75"/>
      <c r="ESQ56" s="75"/>
      <c r="ESR56" s="75"/>
      <c r="ESS56" s="79"/>
      <c r="EST56" s="41"/>
      <c r="ESU56" s="80"/>
      <c r="ESV56" s="75"/>
      <c r="ESW56" s="75"/>
      <c r="ESX56" s="75"/>
      <c r="ESY56" s="75"/>
      <c r="ESZ56" s="75"/>
      <c r="ETA56" s="75"/>
      <c r="ETB56" s="75"/>
      <c r="ETC56" s="75"/>
      <c r="ETD56" s="75"/>
      <c r="ETE56" s="75"/>
      <c r="ETF56" s="75"/>
      <c r="ETG56" s="75"/>
      <c r="ETH56" s="79"/>
      <c r="ETI56" s="41"/>
      <c r="ETJ56" s="80"/>
      <c r="ETK56" s="75"/>
      <c r="ETL56" s="75"/>
      <c r="ETM56" s="75"/>
      <c r="ETN56" s="75"/>
      <c r="ETO56" s="75"/>
      <c r="ETP56" s="75"/>
      <c r="ETQ56" s="75"/>
      <c r="ETR56" s="75"/>
      <c r="ETS56" s="75"/>
      <c r="ETT56" s="75"/>
      <c r="ETU56" s="75"/>
      <c r="ETV56" s="75"/>
      <c r="ETW56" s="79"/>
      <c r="ETX56" s="41"/>
      <c r="ETY56" s="80"/>
      <c r="ETZ56" s="75"/>
      <c r="EUA56" s="75"/>
      <c r="EUB56" s="75"/>
      <c r="EUC56" s="75"/>
      <c r="EUD56" s="75"/>
      <c r="EUE56" s="75"/>
      <c r="EUF56" s="75"/>
      <c r="EUG56" s="75"/>
      <c r="EUH56" s="75"/>
      <c r="EUI56" s="75"/>
      <c r="EUJ56" s="75"/>
      <c r="EUK56" s="75"/>
      <c r="EUL56" s="79"/>
      <c r="EUM56" s="41"/>
      <c r="EUN56" s="80"/>
      <c r="EUO56" s="75"/>
      <c r="EUP56" s="75"/>
      <c r="EUQ56" s="75"/>
      <c r="EUR56" s="75"/>
      <c r="EUS56" s="75"/>
      <c r="EUT56" s="75"/>
      <c r="EUU56" s="75"/>
      <c r="EUV56" s="75"/>
      <c r="EUW56" s="75"/>
      <c r="EUX56" s="75"/>
      <c r="EUY56" s="75"/>
      <c r="EUZ56" s="75"/>
      <c r="EVA56" s="79"/>
      <c r="EVB56" s="41"/>
      <c r="EVC56" s="80"/>
      <c r="EVD56" s="75"/>
      <c r="EVE56" s="75"/>
      <c r="EVF56" s="75"/>
      <c r="EVG56" s="75"/>
      <c r="EVH56" s="75"/>
      <c r="EVI56" s="75"/>
      <c r="EVJ56" s="75"/>
      <c r="EVK56" s="75"/>
      <c r="EVL56" s="75"/>
      <c r="EVM56" s="75"/>
      <c r="EVN56" s="75"/>
      <c r="EVO56" s="75"/>
      <c r="EVP56" s="79"/>
      <c r="EVQ56" s="41"/>
      <c r="EVR56" s="80"/>
      <c r="EVS56" s="75"/>
      <c r="EVT56" s="75"/>
      <c r="EVU56" s="75"/>
      <c r="EVV56" s="75"/>
      <c r="EVW56" s="75"/>
      <c r="EVX56" s="75"/>
      <c r="EVY56" s="75"/>
      <c r="EVZ56" s="75"/>
      <c r="EWA56" s="75"/>
      <c r="EWB56" s="75"/>
      <c r="EWC56" s="75"/>
      <c r="EWD56" s="75"/>
      <c r="EWE56" s="79"/>
      <c r="EWF56" s="41"/>
      <c r="EWG56" s="80"/>
      <c r="EWH56" s="75"/>
      <c r="EWI56" s="75"/>
      <c r="EWJ56" s="75"/>
      <c r="EWK56" s="75"/>
      <c r="EWL56" s="75"/>
      <c r="EWM56" s="75"/>
      <c r="EWN56" s="75"/>
      <c r="EWO56" s="75"/>
      <c r="EWP56" s="75"/>
      <c r="EWQ56" s="75"/>
      <c r="EWR56" s="75"/>
      <c r="EWS56" s="75"/>
      <c r="EWT56" s="79"/>
      <c r="EWU56" s="41"/>
      <c r="EWV56" s="80"/>
      <c r="EWW56" s="75"/>
      <c r="EWX56" s="75"/>
      <c r="EWY56" s="75"/>
      <c r="EWZ56" s="75"/>
      <c r="EXA56" s="75"/>
      <c r="EXB56" s="75"/>
      <c r="EXC56" s="75"/>
      <c r="EXD56" s="75"/>
      <c r="EXE56" s="75"/>
      <c r="EXF56" s="75"/>
      <c r="EXG56" s="75"/>
      <c r="EXH56" s="75"/>
      <c r="EXI56" s="79"/>
      <c r="EXJ56" s="41"/>
      <c r="EXK56" s="80"/>
      <c r="EXL56" s="75"/>
      <c r="EXM56" s="75"/>
      <c r="EXN56" s="75"/>
      <c r="EXO56" s="75"/>
      <c r="EXP56" s="75"/>
      <c r="EXQ56" s="75"/>
      <c r="EXR56" s="75"/>
      <c r="EXS56" s="75"/>
      <c r="EXT56" s="75"/>
      <c r="EXU56" s="75"/>
      <c r="EXV56" s="75"/>
      <c r="EXW56" s="75"/>
      <c r="EXX56" s="79"/>
      <c r="EXY56" s="41"/>
      <c r="EXZ56" s="80"/>
      <c r="EYA56" s="75"/>
      <c r="EYB56" s="75"/>
      <c r="EYC56" s="75"/>
      <c r="EYD56" s="75"/>
      <c r="EYE56" s="75"/>
      <c r="EYF56" s="75"/>
      <c r="EYG56" s="75"/>
      <c r="EYH56" s="75"/>
      <c r="EYI56" s="75"/>
      <c r="EYJ56" s="75"/>
      <c r="EYK56" s="75"/>
      <c r="EYL56" s="75"/>
      <c r="EYM56" s="79"/>
      <c r="EYN56" s="41"/>
      <c r="EYO56" s="80"/>
      <c r="EYP56" s="75"/>
      <c r="EYQ56" s="75"/>
      <c r="EYR56" s="75"/>
      <c r="EYS56" s="75"/>
      <c r="EYT56" s="75"/>
      <c r="EYU56" s="75"/>
      <c r="EYV56" s="75"/>
      <c r="EYW56" s="75"/>
      <c r="EYX56" s="75"/>
      <c r="EYY56" s="75"/>
      <c r="EYZ56" s="75"/>
      <c r="EZA56" s="75"/>
      <c r="EZB56" s="79"/>
      <c r="EZC56" s="41"/>
      <c r="EZD56" s="80"/>
      <c r="EZE56" s="75"/>
      <c r="EZF56" s="75"/>
      <c r="EZG56" s="75"/>
      <c r="EZH56" s="75"/>
      <c r="EZI56" s="75"/>
      <c r="EZJ56" s="75"/>
      <c r="EZK56" s="75"/>
      <c r="EZL56" s="75"/>
      <c r="EZM56" s="75"/>
      <c r="EZN56" s="75"/>
      <c r="EZO56" s="75"/>
      <c r="EZP56" s="75"/>
      <c r="EZQ56" s="79"/>
      <c r="EZR56" s="41"/>
      <c r="EZS56" s="80"/>
      <c r="EZT56" s="75"/>
      <c r="EZU56" s="75"/>
      <c r="EZV56" s="75"/>
      <c r="EZW56" s="75"/>
      <c r="EZX56" s="75"/>
      <c r="EZY56" s="75"/>
      <c r="EZZ56" s="75"/>
      <c r="FAA56" s="75"/>
      <c r="FAB56" s="75"/>
      <c r="FAC56" s="75"/>
      <c r="FAD56" s="75"/>
      <c r="FAE56" s="75"/>
      <c r="FAF56" s="79"/>
      <c r="FAG56" s="41"/>
      <c r="FAH56" s="80"/>
      <c r="FAI56" s="75"/>
      <c r="FAJ56" s="75"/>
      <c r="FAK56" s="75"/>
      <c r="FAL56" s="75"/>
      <c r="FAM56" s="75"/>
      <c r="FAN56" s="75"/>
      <c r="FAO56" s="75"/>
      <c r="FAP56" s="75"/>
      <c r="FAQ56" s="75"/>
      <c r="FAR56" s="75"/>
      <c r="FAS56" s="75"/>
      <c r="FAT56" s="75"/>
      <c r="FAU56" s="79"/>
      <c r="FAV56" s="41"/>
      <c r="FAW56" s="80"/>
      <c r="FAX56" s="75"/>
      <c r="FAY56" s="75"/>
      <c r="FAZ56" s="75"/>
      <c r="FBA56" s="75"/>
      <c r="FBB56" s="75"/>
      <c r="FBC56" s="75"/>
      <c r="FBD56" s="75"/>
      <c r="FBE56" s="75"/>
      <c r="FBF56" s="75"/>
      <c r="FBG56" s="75"/>
      <c r="FBH56" s="75"/>
      <c r="FBI56" s="75"/>
      <c r="FBJ56" s="79"/>
      <c r="FBK56" s="41"/>
      <c r="FBL56" s="80"/>
      <c r="FBM56" s="75"/>
      <c r="FBN56" s="75"/>
      <c r="FBO56" s="75"/>
      <c r="FBP56" s="75"/>
      <c r="FBQ56" s="75"/>
      <c r="FBR56" s="75"/>
      <c r="FBS56" s="75"/>
      <c r="FBT56" s="75"/>
      <c r="FBU56" s="75"/>
      <c r="FBV56" s="75"/>
      <c r="FBW56" s="75"/>
      <c r="FBX56" s="75"/>
      <c r="FBY56" s="79"/>
      <c r="FBZ56" s="41"/>
      <c r="FCA56" s="80"/>
      <c r="FCB56" s="75"/>
      <c r="FCC56" s="75"/>
      <c r="FCD56" s="75"/>
      <c r="FCE56" s="75"/>
      <c r="FCF56" s="75"/>
      <c r="FCG56" s="75"/>
      <c r="FCH56" s="75"/>
      <c r="FCI56" s="75"/>
      <c r="FCJ56" s="75"/>
      <c r="FCK56" s="75"/>
      <c r="FCL56" s="75"/>
      <c r="FCM56" s="75"/>
      <c r="FCN56" s="79"/>
      <c r="FCO56" s="41"/>
      <c r="FCP56" s="80"/>
      <c r="FCQ56" s="75"/>
      <c r="FCR56" s="75"/>
      <c r="FCS56" s="75"/>
      <c r="FCT56" s="75"/>
      <c r="FCU56" s="75"/>
      <c r="FCV56" s="75"/>
      <c r="FCW56" s="75"/>
      <c r="FCX56" s="75"/>
      <c r="FCY56" s="75"/>
      <c r="FCZ56" s="75"/>
      <c r="FDA56" s="75"/>
      <c r="FDB56" s="75"/>
      <c r="FDC56" s="79"/>
      <c r="FDD56" s="41"/>
      <c r="FDE56" s="80"/>
      <c r="FDF56" s="75"/>
      <c r="FDG56" s="75"/>
      <c r="FDH56" s="75"/>
      <c r="FDI56" s="75"/>
      <c r="FDJ56" s="75"/>
      <c r="FDK56" s="75"/>
      <c r="FDL56" s="75"/>
      <c r="FDM56" s="75"/>
      <c r="FDN56" s="75"/>
      <c r="FDO56" s="75"/>
      <c r="FDP56" s="75"/>
      <c r="FDQ56" s="75"/>
      <c r="FDR56" s="79"/>
      <c r="FDS56" s="41"/>
      <c r="FDT56" s="80"/>
      <c r="FDU56" s="75"/>
      <c r="FDV56" s="75"/>
      <c r="FDW56" s="75"/>
      <c r="FDX56" s="75"/>
      <c r="FDY56" s="75"/>
      <c r="FDZ56" s="75"/>
      <c r="FEA56" s="75"/>
      <c r="FEB56" s="75"/>
      <c r="FEC56" s="75"/>
      <c r="FED56" s="75"/>
      <c r="FEE56" s="75"/>
      <c r="FEF56" s="75"/>
      <c r="FEG56" s="79"/>
      <c r="FEH56" s="41"/>
      <c r="FEI56" s="80"/>
      <c r="FEJ56" s="75"/>
      <c r="FEK56" s="75"/>
      <c r="FEL56" s="75"/>
      <c r="FEM56" s="75"/>
      <c r="FEN56" s="75"/>
      <c r="FEO56" s="75"/>
      <c r="FEP56" s="75"/>
      <c r="FEQ56" s="75"/>
      <c r="FER56" s="75"/>
      <c r="FES56" s="75"/>
      <c r="FET56" s="75"/>
      <c r="FEU56" s="75"/>
      <c r="FEV56" s="79"/>
      <c r="FEW56" s="41"/>
      <c r="FEX56" s="80"/>
      <c r="FEY56" s="75"/>
      <c r="FEZ56" s="75"/>
      <c r="FFA56" s="75"/>
      <c r="FFB56" s="75"/>
      <c r="FFC56" s="75"/>
      <c r="FFD56" s="75"/>
      <c r="FFE56" s="75"/>
      <c r="FFF56" s="75"/>
      <c r="FFG56" s="75"/>
      <c r="FFH56" s="75"/>
      <c r="FFI56" s="75"/>
      <c r="FFJ56" s="75"/>
      <c r="FFK56" s="79"/>
      <c r="FFL56" s="41"/>
      <c r="FFM56" s="80"/>
      <c r="FFN56" s="75"/>
      <c r="FFO56" s="75"/>
      <c r="FFP56" s="75"/>
      <c r="FFQ56" s="75"/>
      <c r="FFR56" s="75"/>
      <c r="FFS56" s="75"/>
      <c r="FFT56" s="75"/>
      <c r="FFU56" s="75"/>
      <c r="FFV56" s="75"/>
      <c r="FFW56" s="75"/>
      <c r="FFX56" s="75"/>
      <c r="FFY56" s="75"/>
      <c r="FFZ56" s="79"/>
      <c r="FGA56" s="41"/>
      <c r="FGB56" s="80"/>
      <c r="FGC56" s="75"/>
      <c r="FGD56" s="75"/>
      <c r="FGE56" s="75"/>
      <c r="FGF56" s="75"/>
      <c r="FGG56" s="75"/>
      <c r="FGH56" s="75"/>
      <c r="FGI56" s="75"/>
      <c r="FGJ56" s="75"/>
      <c r="FGK56" s="75"/>
      <c r="FGL56" s="75"/>
      <c r="FGM56" s="75"/>
      <c r="FGN56" s="75"/>
      <c r="FGO56" s="79"/>
      <c r="FGP56" s="41"/>
      <c r="FGQ56" s="80"/>
      <c r="FGR56" s="75"/>
      <c r="FGS56" s="75"/>
      <c r="FGT56" s="75"/>
      <c r="FGU56" s="75"/>
      <c r="FGV56" s="75"/>
      <c r="FGW56" s="75"/>
      <c r="FGX56" s="75"/>
      <c r="FGY56" s="75"/>
      <c r="FGZ56" s="75"/>
      <c r="FHA56" s="75"/>
      <c r="FHB56" s="75"/>
      <c r="FHC56" s="75"/>
      <c r="FHD56" s="79"/>
      <c r="FHE56" s="41"/>
      <c r="FHF56" s="80"/>
      <c r="FHG56" s="75"/>
      <c r="FHH56" s="75"/>
      <c r="FHI56" s="75"/>
      <c r="FHJ56" s="75"/>
      <c r="FHK56" s="75"/>
      <c r="FHL56" s="75"/>
      <c r="FHM56" s="75"/>
      <c r="FHN56" s="75"/>
      <c r="FHO56" s="75"/>
      <c r="FHP56" s="75"/>
      <c r="FHQ56" s="75"/>
      <c r="FHR56" s="75"/>
      <c r="FHS56" s="79"/>
      <c r="FHT56" s="41"/>
      <c r="FHU56" s="80"/>
      <c r="FHV56" s="75"/>
      <c r="FHW56" s="75"/>
      <c r="FHX56" s="75"/>
      <c r="FHY56" s="75"/>
      <c r="FHZ56" s="75"/>
      <c r="FIA56" s="75"/>
      <c r="FIB56" s="75"/>
      <c r="FIC56" s="75"/>
      <c r="FID56" s="75"/>
      <c r="FIE56" s="75"/>
      <c r="FIF56" s="75"/>
      <c r="FIG56" s="75"/>
      <c r="FIH56" s="79"/>
      <c r="FII56" s="41"/>
      <c r="FIJ56" s="80"/>
      <c r="FIK56" s="75"/>
      <c r="FIL56" s="75"/>
      <c r="FIM56" s="75"/>
      <c r="FIN56" s="75"/>
      <c r="FIO56" s="75"/>
      <c r="FIP56" s="75"/>
      <c r="FIQ56" s="75"/>
      <c r="FIR56" s="75"/>
      <c r="FIS56" s="75"/>
      <c r="FIT56" s="75"/>
      <c r="FIU56" s="75"/>
      <c r="FIV56" s="75"/>
      <c r="FIW56" s="79"/>
      <c r="FIX56" s="41"/>
      <c r="FIY56" s="80"/>
      <c r="FIZ56" s="75"/>
      <c r="FJA56" s="75"/>
      <c r="FJB56" s="75"/>
      <c r="FJC56" s="75"/>
      <c r="FJD56" s="75"/>
      <c r="FJE56" s="75"/>
      <c r="FJF56" s="75"/>
      <c r="FJG56" s="75"/>
      <c r="FJH56" s="75"/>
      <c r="FJI56" s="75"/>
      <c r="FJJ56" s="75"/>
      <c r="FJK56" s="75"/>
      <c r="FJL56" s="79"/>
      <c r="FJM56" s="41"/>
      <c r="FJN56" s="80"/>
      <c r="FJO56" s="75"/>
      <c r="FJP56" s="75"/>
      <c r="FJQ56" s="75"/>
      <c r="FJR56" s="75"/>
      <c r="FJS56" s="75"/>
      <c r="FJT56" s="75"/>
      <c r="FJU56" s="75"/>
      <c r="FJV56" s="75"/>
      <c r="FJW56" s="75"/>
      <c r="FJX56" s="75"/>
      <c r="FJY56" s="75"/>
      <c r="FJZ56" s="75"/>
      <c r="FKA56" s="79"/>
      <c r="FKB56" s="41"/>
      <c r="FKC56" s="80"/>
      <c r="FKD56" s="75"/>
      <c r="FKE56" s="75"/>
      <c r="FKF56" s="75"/>
      <c r="FKG56" s="75"/>
      <c r="FKH56" s="75"/>
      <c r="FKI56" s="75"/>
      <c r="FKJ56" s="75"/>
      <c r="FKK56" s="75"/>
      <c r="FKL56" s="75"/>
      <c r="FKM56" s="75"/>
      <c r="FKN56" s="75"/>
      <c r="FKO56" s="75"/>
      <c r="FKP56" s="79"/>
      <c r="FKQ56" s="41"/>
      <c r="FKR56" s="80"/>
      <c r="FKS56" s="75"/>
      <c r="FKT56" s="75"/>
      <c r="FKU56" s="75"/>
      <c r="FKV56" s="75"/>
      <c r="FKW56" s="75"/>
      <c r="FKX56" s="75"/>
      <c r="FKY56" s="75"/>
      <c r="FKZ56" s="75"/>
      <c r="FLA56" s="75"/>
      <c r="FLB56" s="75"/>
      <c r="FLC56" s="75"/>
      <c r="FLD56" s="75"/>
      <c r="FLE56" s="79"/>
      <c r="FLF56" s="41"/>
      <c r="FLG56" s="80"/>
      <c r="FLH56" s="75"/>
      <c r="FLI56" s="75"/>
      <c r="FLJ56" s="75"/>
      <c r="FLK56" s="75"/>
      <c r="FLL56" s="75"/>
      <c r="FLM56" s="75"/>
      <c r="FLN56" s="75"/>
      <c r="FLO56" s="75"/>
      <c r="FLP56" s="75"/>
      <c r="FLQ56" s="75"/>
      <c r="FLR56" s="75"/>
      <c r="FLS56" s="75"/>
      <c r="FLT56" s="79"/>
      <c r="FLU56" s="41"/>
      <c r="FLV56" s="80"/>
      <c r="FLW56" s="75"/>
      <c r="FLX56" s="75"/>
      <c r="FLY56" s="75"/>
      <c r="FLZ56" s="75"/>
      <c r="FMA56" s="75"/>
      <c r="FMB56" s="75"/>
      <c r="FMC56" s="75"/>
      <c r="FMD56" s="75"/>
      <c r="FME56" s="75"/>
      <c r="FMF56" s="75"/>
      <c r="FMG56" s="75"/>
      <c r="FMH56" s="75"/>
      <c r="FMI56" s="79"/>
      <c r="FMJ56" s="41"/>
      <c r="FMK56" s="80"/>
      <c r="FML56" s="75"/>
      <c r="FMM56" s="75"/>
      <c r="FMN56" s="75"/>
      <c r="FMO56" s="75"/>
      <c r="FMP56" s="75"/>
      <c r="FMQ56" s="75"/>
      <c r="FMR56" s="75"/>
      <c r="FMS56" s="75"/>
      <c r="FMT56" s="75"/>
      <c r="FMU56" s="75"/>
      <c r="FMV56" s="75"/>
      <c r="FMW56" s="75"/>
      <c r="FMX56" s="79"/>
      <c r="FMY56" s="41"/>
      <c r="FMZ56" s="80"/>
      <c r="FNA56" s="75"/>
      <c r="FNB56" s="75"/>
      <c r="FNC56" s="75"/>
      <c r="FND56" s="75"/>
      <c r="FNE56" s="75"/>
      <c r="FNF56" s="75"/>
      <c r="FNG56" s="75"/>
      <c r="FNH56" s="75"/>
      <c r="FNI56" s="75"/>
      <c r="FNJ56" s="75"/>
      <c r="FNK56" s="75"/>
      <c r="FNL56" s="75"/>
      <c r="FNM56" s="79"/>
      <c r="FNN56" s="41"/>
      <c r="FNO56" s="80"/>
      <c r="FNP56" s="75"/>
      <c r="FNQ56" s="75"/>
      <c r="FNR56" s="75"/>
      <c r="FNS56" s="75"/>
      <c r="FNT56" s="75"/>
      <c r="FNU56" s="75"/>
      <c r="FNV56" s="75"/>
      <c r="FNW56" s="75"/>
      <c r="FNX56" s="75"/>
      <c r="FNY56" s="75"/>
      <c r="FNZ56" s="75"/>
      <c r="FOA56" s="75"/>
      <c r="FOB56" s="79"/>
      <c r="FOC56" s="41"/>
      <c r="FOD56" s="80"/>
      <c r="FOE56" s="75"/>
      <c r="FOF56" s="75"/>
      <c r="FOG56" s="75"/>
      <c r="FOH56" s="75"/>
      <c r="FOI56" s="75"/>
      <c r="FOJ56" s="75"/>
      <c r="FOK56" s="75"/>
      <c r="FOL56" s="75"/>
      <c r="FOM56" s="75"/>
      <c r="FON56" s="75"/>
      <c r="FOO56" s="75"/>
      <c r="FOP56" s="75"/>
      <c r="FOQ56" s="79"/>
      <c r="FOR56" s="41"/>
      <c r="FOS56" s="80"/>
      <c r="FOT56" s="75"/>
      <c r="FOU56" s="75"/>
      <c r="FOV56" s="75"/>
      <c r="FOW56" s="75"/>
      <c r="FOX56" s="75"/>
      <c r="FOY56" s="75"/>
      <c r="FOZ56" s="75"/>
      <c r="FPA56" s="75"/>
      <c r="FPB56" s="75"/>
      <c r="FPC56" s="75"/>
      <c r="FPD56" s="75"/>
      <c r="FPE56" s="75"/>
      <c r="FPF56" s="79"/>
      <c r="FPG56" s="41"/>
      <c r="FPH56" s="80"/>
      <c r="FPI56" s="75"/>
      <c r="FPJ56" s="75"/>
      <c r="FPK56" s="75"/>
      <c r="FPL56" s="75"/>
      <c r="FPM56" s="75"/>
      <c r="FPN56" s="75"/>
      <c r="FPO56" s="75"/>
      <c r="FPP56" s="75"/>
      <c r="FPQ56" s="75"/>
      <c r="FPR56" s="75"/>
      <c r="FPS56" s="75"/>
      <c r="FPT56" s="75"/>
      <c r="FPU56" s="79"/>
      <c r="FPV56" s="41"/>
      <c r="FPW56" s="80"/>
      <c r="FPX56" s="75"/>
      <c r="FPY56" s="75"/>
      <c r="FPZ56" s="75"/>
      <c r="FQA56" s="75"/>
      <c r="FQB56" s="75"/>
      <c r="FQC56" s="75"/>
      <c r="FQD56" s="75"/>
      <c r="FQE56" s="75"/>
      <c r="FQF56" s="75"/>
      <c r="FQG56" s="75"/>
      <c r="FQH56" s="75"/>
      <c r="FQI56" s="75"/>
      <c r="FQJ56" s="79"/>
      <c r="FQK56" s="41"/>
      <c r="FQL56" s="80"/>
      <c r="FQM56" s="75"/>
      <c r="FQN56" s="75"/>
      <c r="FQO56" s="75"/>
      <c r="FQP56" s="75"/>
      <c r="FQQ56" s="75"/>
      <c r="FQR56" s="75"/>
      <c r="FQS56" s="75"/>
      <c r="FQT56" s="75"/>
      <c r="FQU56" s="75"/>
      <c r="FQV56" s="75"/>
      <c r="FQW56" s="75"/>
      <c r="FQX56" s="75"/>
      <c r="FQY56" s="79"/>
      <c r="FQZ56" s="41"/>
      <c r="FRA56" s="80"/>
      <c r="FRB56" s="75"/>
      <c r="FRC56" s="75"/>
      <c r="FRD56" s="75"/>
      <c r="FRE56" s="75"/>
      <c r="FRF56" s="75"/>
      <c r="FRG56" s="75"/>
      <c r="FRH56" s="75"/>
      <c r="FRI56" s="75"/>
      <c r="FRJ56" s="75"/>
      <c r="FRK56" s="75"/>
      <c r="FRL56" s="75"/>
      <c r="FRM56" s="75"/>
      <c r="FRN56" s="79"/>
      <c r="FRO56" s="41"/>
      <c r="FRP56" s="80"/>
      <c r="FRQ56" s="75"/>
      <c r="FRR56" s="75"/>
      <c r="FRS56" s="75"/>
      <c r="FRT56" s="75"/>
      <c r="FRU56" s="75"/>
      <c r="FRV56" s="75"/>
      <c r="FRW56" s="75"/>
      <c r="FRX56" s="75"/>
      <c r="FRY56" s="75"/>
      <c r="FRZ56" s="75"/>
      <c r="FSA56" s="75"/>
      <c r="FSB56" s="75"/>
      <c r="FSC56" s="79"/>
      <c r="FSD56" s="41"/>
      <c r="FSE56" s="80"/>
      <c r="FSF56" s="75"/>
      <c r="FSG56" s="75"/>
      <c r="FSH56" s="75"/>
      <c r="FSI56" s="75"/>
      <c r="FSJ56" s="75"/>
      <c r="FSK56" s="75"/>
      <c r="FSL56" s="75"/>
      <c r="FSM56" s="75"/>
      <c r="FSN56" s="75"/>
      <c r="FSO56" s="75"/>
      <c r="FSP56" s="75"/>
      <c r="FSQ56" s="75"/>
      <c r="FSR56" s="79"/>
      <c r="FSS56" s="41"/>
      <c r="FST56" s="80"/>
      <c r="FSU56" s="75"/>
      <c r="FSV56" s="75"/>
      <c r="FSW56" s="75"/>
      <c r="FSX56" s="75"/>
      <c r="FSY56" s="75"/>
      <c r="FSZ56" s="75"/>
      <c r="FTA56" s="75"/>
      <c r="FTB56" s="75"/>
      <c r="FTC56" s="75"/>
      <c r="FTD56" s="75"/>
      <c r="FTE56" s="75"/>
      <c r="FTF56" s="75"/>
      <c r="FTG56" s="79"/>
      <c r="FTH56" s="41"/>
      <c r="FTI56" s="80"/>
      <c r="FTJ56" s="75"/>
      <c r="FTK56" s="75"/>
      <c r="FTL56" s="75"/>
      <c r="FTM56" s="75"/>
      <c r="FTN56" s="75"/>
      <c r="FTO56" s="75"/>
      <c r="FTP56" s="75"/>
      <c r="FTQ56" s="75"/>
      <c r="FTR56" s="75"/>
      <c r="FTS56" s="75"/>
      <c r="FTT56" s="75"/>
      <c r="FTU56" s="75"/>
      <c r="FTV56" s="79"/>
      <c r="FTW56" s="41"/>
      <c r="FTX56" s="80"/>
      <c r="FTY56" s="75"/>
      <c r="FTZ56" s="75"/>
      <c r="FUA56" s="75"/>
      <c r="FUB56" s="75"/>
      <c r="FUC56" s="75"/>
      <c r="FUD56" s="75"/>
      <c r="FUE56" s="75"/>
      <c r="FUF56" s="75"/>
      <c r="FUG56" s="75"/>
      <c r="FUH56" s="75"/>
      <c r="FUI56" s="75"/>
      <c r="FUJ56" s="75"/>
      <c r="FUK56" s="79"/>
      <c r="FUL56" s="41"/>
      <c r="FUM56" s="80"/>
      <c r="FUN56" s="75"/>
      <c r="FUO56" s="75"/>
      <c r="FUP56" s="75"/>
      <c r="FUQ56" s="75"/>
      <c r="FUR56" s="75"/>
      <c r="FUS56" s="75"/>
      <c r="FUT56" s="75"/>
      <c r="FUU56" s="75"/>
      <c r="FUV56" s="75"/>
      <c r="FUW56" s="75"/>
      <c r="FUX56" s="75"/>
      <c r="FUY56" s="75"/>
      <c r="FUZ56" s="79"/>
      <c r="FVA56" s="41"/>
      <c r="FVB56" s="80"/>
      <c r="FVC56" s="75"/>
      <c r="FVD56" s="75"/>
      <c r="FVE56" s="75"/>
      <c r="FVF56" s="75"/>
      <c r="FVG56" s="75"/>
      <c r="FVH56" s="75"/>
      <c r="FVI56" s="75"/>
      <c r="FVJ56" s="75"/>
      <c r="FVK56" s="75"/>
      <c r="FVL56" s="75"/>
      <c r="FVM56" s="75"/>
      <c r="FVN56" s="75"/>
      <c r="FVO56" s="79"/>
      <c r="FVP56" s="41"/>
      <c r="FVQ56" s="80"/>
      <c r="FVR56" s="75"/>
      <c r="FVS56" s="75"/>
      <c r="FVT56" s="75"/>
      <c r="FVU56" s="75"/>
      <c r="FVV56" s="75"/>
      <c r="FVW56" s="75"/>
      <c r="FVX56" s="75"/>
      <c r="FVY56" s="75"/>
      <c r="FVZ56" s="75"/>
      <c r="FWA56" s="75"/>
      <c r="FWB56" s="75"/>
      <c r="FWC56" s="75"/>
      <c r="FWD56" s="79"/>
      <c r="FWE56" s="41"/>
      <c r="FWF56" s="80"/>
      <c r="FWG56" s="75"/>
      <c r="FWH56" s="75"/>
      <c r="FWI56" s="75"/>
      <c r="FWJ56" s="75"/>
      <c r="FWK56" s="75"/>
      <c r="FWL56" s="75"/>
      <c r="FWM56" s="75"/>
      <c r="FWN56" s="75"/>
      <c r="FWO56" s="75"/>
      <c r="FWP56" s="75"/>
      <c r="FWQ56" s="75"/>
      <c r="FWR56" s="75"/>
      <c r="FWS56" s="79"/>
      <c r="FWT56" s="41"/>
      <c r="FWU56" s="80"/>
      <c r="FWV56" s="75"/>
      <c r="FWW56" s="75"/>
      <c r="FWX56" s="75"/>
      <c r="FWY56" s="75"/>
      <c r="FWZ56" s="75"/>
      <c r="FXA56" s="75"/>
      <c r="FXB56" s="75"/>
      <c r="FXC56" s="75"/>
      <c r="FXD56" s="75"/>
      <c r="FXE56" s="75"/>
      <c r="FXF56" s="75"/>
      <c r="FXG56" s="75"/>
      <c r="FXH56" s="79"/>
      <c r="FXI56" s="41"/>
      <c r="FXJ56" s="80"/>
      <c r="FXK56" s="75"/>
      <c r="FXL56" s="75"/>
      <c r="FXM56" s="75"/>
      <c r="FXN56" s="75"/>
      <c r="FXO56" s="75"/>
      <c r="FXP56" s="75"/>
      <c r="FXQ56" s="75"/>
      <c r="FXR56" s="75"/>
      <c r="FXS56" s="75"/>
      <c r="FXT56" s="75"/>
      <c r="FXU56" s="75"/>
      <c r="FXV56" s="75"/>
      <c r="FXW56" s="79"/>
      <c r="FXX56" s="41"/>
      <c r="FXY56" s="80"/>
      <c r="FXZ56" s="75"/>
      <c r="FYA56" s="75"/>
      <c r="FYB56" s="75"/>
      <c r="FYC56" s="75"/>
      <c r="FYD56" s="75"/>
      <c r="FYE56" s="75"/>
      <c r="FYF56" s="75"/>
      <c r="FYG56" s="75"/>
      <c r="FYH56" s="75"/>
      <c r="FYI56" s="75"/>
      <c r="FYJ56" s="75"/>
      <c r="FYK56" s="75"/>
      <c r="FYL56" s="79"/>
      <c r="FYM56" s="41"/>
      <c r="FYN56" s="80"/>
      <c r="FYO56" s="75"/>
      <c r="FYP56" s="75"/>
      <c r="FYQ56" s="75"/>
      <c r="FYR56" s="75"/>
      <c r="FYS56" s="75"/>
      <c r="FYT56" s="75"/>
      <c r="FYU56" s="75"/>
      <c r="FYV56" s="75"/>
      <c r="FYW56" s="75"/>
      <c r="FYX56" s="75"/>
      <c r="FYY56" s="75"/>
      <c r="FYZ56" s="75"/>
      <c r="FZA56" s="79"/>
      <c r="FZB56" s="41"/>
      <c r="FZC56" s="80"/>
      <c r="FZD56" s="75"/>
      <c r="FZE56" s="75"/>
      <c r="FZF56" s="75"/>
      <c r="FZG56" s="75"/>
      <c r="FZH56" s="75"/>
      <c r="FZI56" s="75"/>
      <c r="FZJ56" s="75"/>
      <c r="FZK56" s="75"/>
      <c r="FZL56" s="75"/>
      <c r="FZM56" s="75"/>
      <c r="FZN56" s="75"/>
      <c r="FZO56" s="75"/>
      <c r="FZP56" s="79"/>
      <c r="FZQ56" s="41"/>
      <c r="FZR56" s="80"/>
      <c r="FZS56" s="75"/>
      <c r="FZT56" s="75"/>
      <c r="FZU56" s="75"/>
      <c r="FZV56" s="75"/>
      <c r="FZW56" s="75"/>
      <c r="FZX56" s="75"/>
      <c r="FZY56" s="75"/>
      <c r="FZZ56" s="75"/>
      <c r="GAA56" s="75"/>
      <c r="GAB56" s="75"/>
      <c r="GAC56" s="75"/>
      <c r="GAD56" s="75"/>
      <c r="GAE56" s="79"/>
      <c r="GAF56" s="41"/>
      <c r="GAG56" s="80"/>
      <c r="GAH56" s="75"/>
      <c r="GAI56" s="75"/>
      <c r="GAJ56" s="75"/>
      <c r="GAK56" s="75"/>
      <c r="GAL56" s="75"/>
      <c r="GAM56" s="75"/>
      <c r="GAN56" s="75"/>
      <c r="GAO56" s="75"/>
      <c r="GAP56" s="75"/>
      <c r="GAQ56" s="75"/>
      <c r="GAR56" s="75"/>
      <c r="GAS56" s="75"/>
      <c r="GAT56" s="79"/>
      <c r="GAU56" s="41"/>
      <c r="GAV56" s="80"/>
      <c r="GAW56" s="75"/>
      <c r="GAX56" s="75"/>
      <c r="GAY56" s="75"/>
      <c r="GAZ56" s="75"/>
      <c r="GBA56" s="75"/>
      <c r="GBB56" s="75"/>
      <c r="GBC56" s="75"/>
      <c r="GBD56" s="75"/>
      <c r="GBE56" s="75"/>
      <c r="GBF56" s="75"/>
      <c r="GBG56" s="75"/>
      <c r="GBH56" s="75"/>
      <c r="GBI56" s="79"/>
      <c r="GBJ56" s="41"/>
      <c r="GBK56" s="80"/>
      <c r="GBL56" s="75"/>
      <c r="GBM56" s="75"/>
      <c r="GBN56" s="75"/>
      <c r="GBO56" s="75"/>
      <c r="GBP56" s="75"/>
      <c r="GBQ56" s="75"/>
      <c r="GBR56" s="75"/>
      <c r="GBS56" s="75"/>
      <c r="GBT56" s="75"/>
      <c r="GBU56" s="75"/>
      <c r="GBV56" s="75"/>
      <c r="GBW56" s="75"/>
      <c r="GBX56" s="79"/>
      <c r="GBY56" s="41"/>
      <c r="GBZ56" s="80"/>
      <c r="GCA56" s="75"/>
      <c r="GCB56" s="75"/>
      <c r="GCC56" s="75"/>
      <c r="GCD56" s="75"/>
      <c r="GCE56" s="75"/>
      <c r="GCF56" s="75"/>
      <c r="GCG56" s="75"/>
      <c r="GCH56" s="75"/>
      <c r="GCI56" s="75"/>
      <c r="GCJ56" s="75"/>
      <c r="GCK56" s="75"/>
      <c r="GCL56" s="75"/>
      <c r="GCM56" s="79"/>
      <c r="GCN56" s="41"/>
      <c r="GCO56" s="80"/>
      <c r="GCP56" s="75"/>
      <c r="GCQ56" s="75"/>
      <c r="GCR56" s="75"/>
      <c r="GCS56" s="75"/>
      <c r="GCT56" s="75"/>
      <c r="GCU56" s="75"/>
      <c r="GCV56" s="75"/>
      <c r="GCW56" s="75"/>
      <c r="GCX56" s="75"/>
      <c r="GCY56" s="75"/>
      <c r="GCZ56" s="75"/>
      <c r="GDA56" s="75"/>
      <c r="GDB56" s="79"/>
      <c r="GDC56" s="41"/>
      <c r="GDD56" s="80"/>
      <c r="GDE56" s="75"/>
      <c r="GDF56" s="75"/>
      <c r="GDG56" s="75"/>
      <c r="GDH56" s="75"/>
      <c r="GDI56" s="75"/>
      <c r="GDJ56" s="75"/>
      <c r="GDK56" s="75"/>
      <c r="GDL56" s="75"/>
      <c r="GDM56" s="75"/>
      <c r="GDN56" s="75"/>
      <c r="GDO56" s="75"/>
      <c r="GDP56" s="75"/>
      <c r="GDQ56" s="79"/>
      <c r="GDR56" s="41"/>
      <c r="GDS56" s="80"/>
      <c r="GDT56" s="75"/>
      <c r="GDU56" s="75"/>
      <c r="GDV56" s="75"/>
      <c r="GDW56" s="75"/>
      <c r="GDX56" s="75"/>
      <c r="GDY56" s="75"/>
      <c r="GDZ56" s="75"/>
      <c r="GEA56" s="75"/>
      <c r="GEB56" s="75"/>
      <c r="GEC56" s="75"/>
      <c r="GED56" s="75"/>
      <c r="GEE56" s="75"/>
      <c r="GEF56" s="79"/>
      <c r="GEG56" s="41"/>
      <c r="GEH56" s="80"/>
      <c r="GEI56" s="75"/>
      <c r="GEJ56" s="75"/>
      <c r="GEK56" s="75"/>
      <c r="GEL56" s="75"/>
      <c r="GEM56" s="75"/>
      <c r="GEN56" s="75"/>
      <c r="GEO56" s="75"/>
      <c r="GEP56" s="75"/>
      <c r="GEQ56" s="75"/>
      <c r="GER56" s="75"/>
      <c r="GES56" s="75"/>
      <c r="GET56" s="75"/>
      <c r="GEU56" s="79"/>
      <c r="GEV56" s="41"/>
      <c r="GEW56" s="80"/>
      <c r="GEX56" s="75"/>
      <c r="GEY56" s="75"/>
      <c r="GEZ56" s="75"/>
      <c r="GFA56" s="75"/>
      <c r="GFB56" s="75"/>
      <c r="GFC56" s="75"/>
      <c r="GFD56" s="75"/>
      <c r="GFE56" s="75"/>
      <c r="GFF56" s="75"/>
      <c r="GFG56" s="75"/>
      <c r="GFH56" s="75"/>
      <c r="GFI56" s="75"/>
      <c r="GFJ56" s="79"/>
      <c r="GFK56" s="41"/>
      <c r="GFL56" s="80"/>
      <c r="GFM56" s="75"/>
      <c r="GFN56" s="75"/>
      <c r="GFO56" s="75"/>
      <c r="GFP56" s="75"/>
      <c r="GFQ56" s="75"/>
      <c r="GFR56" s="75"/>
      <c r="GFS56" s="75"/>
      <c r="GFT56" s="75"/>
      <c r="GFU56" s="75"/>
      <c r="GFV56" s="75"/>
      <c r="GFW56" s="75"/>
      <c r="GFX56" s="75"/>
      <c r="GFY56" s="79"/>
      <c r="GFZ56" s="41"/>
      <c r="GGA56" s="80"/>
      <c r="GGB56" s="75"/>
      <c r="GGC56" s="75"/>
      <c r="GGD56" s="75"/>
      <c r="GGE56" s="75"/>
      <c r="GGF56" s="75"/>
      <c r="GGG56" s="75"/>
      <c r="GGH56" s="75"/>
      <c r="GGI56" s="75"/>
      <c r="GGJ56" s="75"/>
      <c r="GGK56" s="75"/>
      <c r="GGL56" s="75"/>
      <c r="GGM56" s="75"/>
      <c r="GGN56" s="79"/>
      <c r="GGO56" s="41"/>
      <c r="GGP56" s="80"/>
      <c r="GGQ56" s="75"/>
      <c r="GGR56" s="75"/>
      <c r="GGS56" s="75"/>
      <c r="GGT56" s="75"/>
      <c r="GGU56" s="75"/>
      <c r="GGV56" s="75"/>
      <c r="GGW56" s="75"/>
      <c r="GGX56" s="75"/>
      <c r="GGY56" s="75"/>
      <c r="GGZ56" s="75"/>
      <c r="GHA56" s="75"/>
      <c r="GHB56" s="75"/>
      <c r="GHC56" s="79"/>
      <c r="GHD56" s="41"/>
      <c r="GHE56" s="80"/>
      <c r="GHF56" s="75"/>
      <c r="GHG56" s="75"/>
      <c r="GHH56" s="75"/>
      <c r="GHI56" s="75"/>
      <c r="GHJ56" s="75"/>
      <c r="GHK56" s="75"/>
      <c r="GHL56" s="75"/>
      <c r="GHM56" s="75"/>
      <c r="GHN56" s="75"/>
      <c r="GHO56" s="75"/>
      <c r="GHP56" s="75"/>
      <c r="GHQ56" s="75"/>
      <c r="GHR56" s="79"/>
      <c r="GHS56" s="41"/>
      <c r="GHT56" s="80"/>
      <c r="GHU56" s="75"/>
      <c r="GHV56" s="75"/>
      <c r="GHW56" s="75"/>
      <c r="GHX56" s="75"/>
      <c r="GHY56" s="75"/>
      <c r="GHZ56" s="75"/>
      <c r="GIA56" s="75"/>
      <c r="GIB56" s="75"/>
      <c r="GIC56" s="75"/>
      <c r="GID56" s="75"/>
      <c r="GIE56" s="75"/>
      <c r="GIF56" s="75"/>
      <c r="GIG56" s="79"/>
      <c r="GIH56" s="41"/>
      <c r="GII56" s="80"/>
      <c r="GIJ56" s="75"/>
      <c r="GIK56" s="75"/>
      <c r="GIL56" s="75"/>
      <c r="GIM56" s="75"/>
      <c r="GIN56" s="75"/>
      <c r="GIO56" s="75"/>
      <c r="GIP56" s="75"/>
      <c r="GIQ56" s="75"/>
      <c r="GIR56" s="75"/>
      <c r="GIS56" s="75"/>
      <c r="GIT56" s="75"/>
      <c r="GIU56" s="75"/>
      <c r="GIV56" s="79"/>
      <c r="GIW56" s="41"/>
      <c r="GIX56" s="80"/>
      <c r="GIY56" s="75"/>
      <c r="GIZ56" s="75"/>
      <c r="GJA56" s="75"/>
      <c r="GJB56" s="75"/>
      <c r="GJC56" s="75"/>
      <c r="GJD56" s="75"/>
      <c r="GJE56" s="75"/>
      <c r="GJF56" s="75"/>
      <c r="GJG56" s="75"/>
      <c r="GJH56" s="75"/>
      <c r="GJI56" s="75"/>
      <c r="GJJ56" s="75"/>
      <c r="GJK56" s="79"/>
      <c r="GJL56" s="41"/>
      <c r="GJM56" s="80"/>
      <c r="GJN56" s="75"/>
      <c r="GJO56" s="75"/>
      <c r="GJP56" s="75"/>
      <c r="GJQ56" s="75"/>
      <c r="GJR56" s="75"/>
      <c r="GJS56" s="75"/>
      <c r="GJT56" s="75"/>
      <c r="GJU56" s="75"/>
      <c r="GJV56" s="75"/>
      <c r="GJW56" s="75"/>
      <c r="GJX56" s="75"/>
      <c r="GJY56" s="75"/>
      <c r="GJZ56" s="79"/>
      <c r="GKA56" s="41"/>
      <c r="GKB56" s="80"/>
      <c r="GKC56" s="75"/>
      <c r="GKD56" s="75"/>
      <c r="GKE56" s="75"/>
      <c r="GKF56" s="75"/>
      <c r="GKG56" s="75"/>
      <c r="GKH56" s="75"/>
      <c r="GKI56" s="75"/>
      <c r="GKJ56" s="75"/>
      <c r="GKK56" s="75"/>
      <c r="GKL56" s="75"/>
      <c r="GKM56" s="75"/>
      <c r="GKN56" s="75"/>
      <c r="GKO56" s="79"/>
      <c r="GKP56" s="41"/>
      <c r="GKQ56" s="80"/>
      <c r="GKR56" s="75"/>
      <c r="GKS56" s="75"/>
      <c r="GKT56" s="75"/>
      <c r="GKU56" s="75"/>
      <c r="GKV56" s="75"/>
      <c r="GKW56" s="75"/>
      <c r="GKX56" s="75"/>
      <c r="GKY56" s="75"/>
      <c r="GKZ56" s="75"/>
      <c r="GLA56" s="75"/>
      <c r="GLB56" s="75"/>
      <c r="GLC56" s="75"/>
      <c r="GLD56" s="79"/>
      <c r="GLE56" s="41"/>
      <c r="GLF56" s="80"/>
      <c r="GLG56" s="75"/>
      <c r="GLH56" s="75"/>
      <c r="GLI56" s="75"/>
      <c r="GLJ56" s="75"/>
      <c r="GLK56" s="75"/>
      <c r="GLL56" s="75"/>
      <c r="GLM56" s="75"/>
      <c r="GLN56" s="75"/>
      <c r="GLO56" s="75"/>
      <c r="GLP56" s="75"/>
      <c r="GLQ56" s="75"/>
      <c r="GLR56" s="75"/>
      <c r="GLS56" s="79"/>
      <c r="GLT56" s="41"/>
      <c r="GLU56" s="80"/>
      <c r="GLV56" s="75"/>
      <c r="GLW56" s="75"/>
      <c r="GLX56" s="75"/>
      <c r="GLY56" s="75"/>
      <c r="GLZ56" s="75"/>
      <c r="GMA56" s="75"/>
      <c r="GMB56" s="75"/>
      <c r="GMC56" s="75"/>
      <c r="GMD56" s="75"/>
      <c r="GME56" s="75"/>
      <c r="GMF56" s="75"/>
      <c r="GMG56" s="75"/>
      <c r="GMH56" s="79"/>
      <c r="GMI56" s="41"/>
      <c r="GMJ56" s="80"/>
      <c r="GMK56" s="75"/>
      <c r="GML56" s="75"/>
      <c r="GMM56" s="75"/>
      <c r="GMN56" s="75"/>
      <c r="GMO56" s="75"/>
      <c r="GMP56" s="75"/>
      <c r="GMQ56" s="75"/>
      <c r="GMR56" s="75"/>
      <c r="GMS56" s="75"/>
      <c r="GMT56" s="75"/>
      <c r="GMU56" s="75"/>
      <c r="GMV56" s="75"/>
      <c r="GMW56" s="79"/>
      <c r="GMX56" s="41"/>
      <c r="GMY56" s="80"/>
      <c r="GMZ56" s="75"/>
      <c r="GNA56" s="75"/>
      <c r="GNB56" s="75"/>
      <c r="GNC56" s="75"/>
      <c r="GND56" s="75"/>
      <c r="GNE56" s="75"/>
      <c r="GNF56" s="75"/>
      <c r="GNG56" s="75"/>
      <c r="GNH56" s="75"/>
      <c r="GNI56" s="75"/>
      <c r="GNJ56" s="75"/>
      <c r="GNK56" s="75"/>
      <c r="GNL56" s="79"/>
      <c r="GNM56" s="41"/>
      <c r="GNN56" s="80"/>
      <c r="GNO56" s="75"/>
      <c r="GNP56" s="75"/>
      <c r="GNQ56" s="75"/>
      <c r="GNR56" s="75"/>
      <c r="GNS56" s="75"/>
      <c r="GNT56" s="75"/>
      <c r="GNU56" s="75"/>
      <c r="GNV56" s="75"/>
      <c r="GNW56" s="75"/>
      <c r="GNX56" s="75"/>
      <c r="GNY56" s="75"/>
      <c r="GNZ56" s="75"/>
      <c r="GOA56" s="79"/>
      <c r="GOB56" s="41"/>
      <c r="GOC56" s="80"/>
      <c r="GOD56" s="75"/>
      <c r="GOE56" s="75"/>
      <c r="GOF56" s="75"/>
      <c r="GOG56" s="75"/>
      <c r="GOH56" s="75"/>
      <c r="GOI56" s="75"/>
      <c r="GOJ56" s="75"/>
      <c r="GOK56" s="75"/>
      <c r="GOL56" s="75"/>
      <c r="GOM56" s="75"/>
      <c r="GON56" s="75"/>
      <c r="GOO56" s="75"/>
      <c r="GOP56" s="79"/>
      <c r="GOQ56" s="41"/>
      <c r="GOR56" s="80"/>
      <c r="GOS56" s="75"/>
      <c r="GOT56" s="75"/>
      <c r="GOU56" s="75"/>
      <c r="GOV56" s="75"/>
      <c r="GOW56" s="75"/>
      <c r="GOX56" s="75"/>
      <c r="GOY56" s="75"/>
      <c r="GOZ56" s="75"/>
      <c r="GPA56" s="75"/>
      <c r="GPB56" s="75"/>
      <c r="GPC56" s="75"/>
      <c r="GPD56" s="75"/>
      <c r="GPE56" s="79"/>
      <c r="GPF56" s="41"/>
      <c r="GPG56" s="80"/>
      <c r="GPH56" s="75"/>
      <c r="GPI56" s="75"/>
      <c r="GPJ56" s="75"/>
      <c r="GPK56" s="75"/>
      <c r="GPL56" s="75"/>
      <c r="GPM56" s="75"/>
      <c r="GPN56" s="75"/>
      <c r="GPO56" s="75"/>
      <c r="GPP56" s="75"/>
      <c r="GPQ56" s="75"/>
      <c r="GPR56" s="75"/>
      <c r="GPS56" s="75"/>
      <c r="GPT56" s="79"/>
      <c r="GPU56" s="41"/>
      <c r="GPV56" s="80"/>
      <c r="GPW56" s="75"/>
      <c r="GPX56" s="75"/>
      <c r="GPY56" s="75"/>
      <c r="GPZ56" s="75"/>
      <c r="GQA56" s="75"/>
      <c r="GQB56" s="75"/>
      <c r="GQC56" s="75"/>
      <c r="GQD56" s="75"/>
      <c r="GQE56" s="75"/>
      <c r="GQF56" s="75"/>
      <c r="GQG56" s="75"/>
      <c r="GQH56" s="75"/>
      <c r="GQI56" s="79"/>
      <c r="GQJ56" s="41"/>
      <c r="GQK56" s="80"/>
      <c r="GQL56" s="75"/>
      <c r="GQM56" s="75"/>
      <c r="GQN56" s="75"/>
      <c r="GQO56" s="75"/>
      <c r="GQP56" s="75"/>
      <c r="GQQ56" s="75"/>
      <c r="GQR56" s="75"/>
      <c r="GQS56" s="75"/>
      <c r="GQT56" s="75"/>
      <c r="GQU56" s="75"/>
      <c r="GQV56" s="75"/>
      <c r="GQW56" s="75"/>
      <c r="GQX56" s="79"/>
      <c r="GQY56" s="41"/>
      <c r="GQZ56" s="80"/>
      <c r="GRA56" s="75"/>
      <c r="GRB56" s="75"/>
      <c r="GRC56" s="75"/>
      <c r="GRD56" s="75"/>
      <c r="GRE56" s="75"/>
      <c r="GRF56" s="75"/>
      <c r="GRG56" s="75"/>
      <c r="GRH56" s="75"/>
      <c r="GRI56" s="75"/>
      <c r="GRJ56" s="75"/>
      <c r="GRK56" s="75"/>
      <c r="GRL56" s="75"/>
      <c r="GRM56" s="79"/>
      <c r="GRN56" s="41"/>
      <c r="GRO56" s="80"/>
      <c r="GRP56" s="75"/>
      <c r="GRQ56" s="75"/>
      <c r="GRR56" s="75"/>
      <c r="GRS56" s="75"/>
      <c r="GRT56" s="75"/>
      <c r="GRU56" s="75"/>
      <c r="GRV56" s="75"/>
      <c r="GRW56" s="75"/>
      <c r="GRX56" s="75"/>
      <c r="GRY56" s="75"/>
      <c r="GRZ56" s="75"/>
      <c r="GSA56" s="75"/>
      <c r="GSB56" s="79"/>
      <c r="GSC56" s="41"/>
      <c r="GSD56" s="80"/>
      <c r="GSE56" s="75"/>
      <c r="GSF56" s="75"/>
      <c r="GSG56" s="75"/>
      <c r="GSH56" s="75"/>
      <c r="GSI56" s="75"/>
      <c r="GSJ56" s="75"/>
      <c r="GSK56" s="75"/>
      <c r="GSL56" s="75"/>
      <c r="GSM56" s="75"/>
      <c r="GSN56" s="75"/>
      <c r="GSO56" s="75"/>
      <c r="GSP56" s="75"/>
      <c r="GSQ56" s="79"/>
      <c r="GSR56" s="41"/>
      <c r="GSS56" s="80"/>
      <c r="GST56" s="75"/>
      <c r="GSU56" s="75"/>
      <c r="GSV56" s="75"/>
      <c r="GSW56" s="75"/>
      <c r="GSX56" s="75"/>
      <c r="GSY56" s="75"/>
      <c r="GSZ56" s="75"/>
      <c r="GTA56" s="75"/>
      <c r="GTB56" s="75"/>
      <c r="GTC56" s="75"/>
      <c r="GTD56" s="75"/>
      <c r="GTE56" s="75"/>
      <c r="GTF56" s="79"/>
      <c r="GTG56" s="41"/>
      <c r="GTH56" s="80"/>
      <c r="GTI56" s="75"/>
      <c r="GTJ56" s="75"/>
      <c r="GTK56" s="75"/>
      <c r="GTL56" s="75"/>
      <c r="GTM56" s="75"/>
      <c r="GTN56" s="75"/>
      <c r="GTO56" s="75"/>
      <c r="GTP56" s="75"/>
      <c r="GTQ56" s="75"/>
      <c r="GTR56" s="75"/>
      <c r="GTS56" s="75"/>
      <c r="GTT56" s="75"/>
      <c r="GTU56" s="79"/>
      <c r="GTV56" s="41"/>
      <c r="GTW56" s="80"/>
      <c r="GTX56" s="75"/>
      <c r="GTY56" s="75"/>
      <c r="GTZ56" s="75"/>
      <c r="GUA56" s="75"/>
      <c r="GUB56" s="75"/>
      <c r="GUC56" s="75"/>
      <c r="GUD56" s="75"/>
      <c r="GUE56" s="75"/>
      <c r="GUF56" s="75"/>
      <c r="GUG56" s="75"/>
      <c r="GUH56" s="75"/>
      <c r="GUI56" s="75"/>
      <c r="GUJ56" s="79"/>
      <c r="GUK56" s="41"/>
      <c r="GUL56" s="80"/>
      <c r="GUM56" s="75"/>
      <c r="GUN56" s="75"/>
      <c r="GUO56" s="75"/>
      <c r="GUP56" s="75"/>
      <c r="GUQ56" s="75"/>
      <c r="GUR56" s="75"/>
      <c r="GUS56" s="75"/>
      <c r="GUT56" s="75"/>
      <c r="GUU56" s="75"/>
      <c r="GUV56" s="75"/>
      <c r="GUW56" s="75"/>
      <c r="GUX56" s="75"/>
      <c r="GUY56" s="79"/>
      <c r="GUZ56" s="41"/>
      <c r="GVA56" s="80"/>
      <c r="GVB56" s="75"/>
      <c r="GVC56" s="75"/>
      <c r="GVD56" s="75"/>
      <c r="GVE56" s="75"/>
      <c r="GVF56" s="75"/>
      <c r="GVG56" s="75"/>
      <c r="GVH56" s="75"/>
      <c r="GVI56" s="75"/>
      <c r="GVJ56" s="75"/>
      <c r="GVK56" s="75"/>
      <c r="GVL56" s="75"/>
      <c r="GVM56" s="75"/>
      <c r="GVN56" s="79"/>
      <c r="GVO56" s="41"/>
      <c r="GVP56" s="80"/>
      <c r="GVQ56" s="75"/>
      <c r="GVR56" s="75"/>
      <c r="GVS56" s="75"/>
      <c r="GVT56" s="75"/>
      <c r="GVU56" s="75"/>
      <c r="GVV56" s="75"/>
      <c r="GVW56" s="75"/>
      <c r="GVX56" s="75"/>
      <c r="GVY56" s="75"/>
      <c r="GVZ56" s="75"/>
      <c r="GWA56" s="75"/>
      <c r="GWB56" s="75"/>
      <c r="GWC56" s="79"/>
      <c r="GWD56" s="41"/>
      <c r="GWE56" s="80"/>
      <c r="GWF56" s="75"/>
      <c r="GWG56" s="75"/>
      <c r="GWH56" s="75"/>
      <c r="GWI56" s="75"/>
      <c r="GWJ56" s="75"/>
      <c r="GWK56" s="75"/>
      <c r="GWL56" s="75"/>
      <c r="GWM56" s="75"/>
      <c r="GWN56" s="75"/>
      <c r="GWO56" s="75"/>
      <c r="GWP56" s="75"/>
      <c r="GWQ56" s="75"/>
      <c r="GWR56" s="79"/>
      <c r="GWS56" s="41"/>
      <c r="GWT56" s="80"/>
      <c r="GWU56" s="75"/>
      <c r="GWV56" s="75"/>
      <c r="GWW56" s="75"/>
      <c r="GWX56" s="75"/>
      <c r="GWY56" s="75"/>
      <c r="GWZ56" s="75"/>
      <c r="GXA56" s="75"/>
      <c r="GXB56" s="75"/>
      <c r="GXC56" s="75"/>
      <c r="GXD56" s="75"/>
      <c r="GXE56" s="75"/>
      <c r="GXF56" s="75"/>
      <c r="GXG56" s="79"/>
      <c r="GXH56" s="41"/>
      <c r="GXI56" s="80"/>
      <c r="GXJ56" s="75"/>
      <c r="GXK56" s="75"/>
      <c r="GXL56" s="75"/>
      <c r="GXM56" s="75"/>
      <c r="GXN56" s="75"/>
      <c r="GXO56" s="75"/>
      <c r="GXP56" s="75"/>
      <c r="GXQ56" s="75"/>
      <c r="GXR56" s="75"/>
      <c r="GXS56" s="75"/>
      <c r="GXT56" s="75"/>
      <c r="GXU56" s="75"/>
      <c r="GXV56" s="79"/>
      <c r="GXW56" s="41"/>
      <c r="GXX56" s="80"/>
      <c r="GXY56" s="75"/>
      <c r="GXZ56" s="75"/>
      <c r="GYA56" s="75"/>
      <c r="GYB56" s="75"/>
      <c r="GYC56" s="75"/>
      <c r="GYD56" s="75"/>
      <c r="GYE56" s="75"/>
      <c r="GYF56" s="75"/>
      <c r="GYG56" s="75"/>
      <c r="GYH56" s="75"/>
      <c r="GYI56" s="75"/>
      <c r="GYJ56" s="75"/>
      <c r="GYK56" s="79"/>
      <c r="GYL56" s="41"/>
      <c r="GYM56" s="80"/>
      <c r="GYN56" s="75"/>
      <c r="GYO56" s="75"/>
      <c r="GYP56" s="75"/>
      <c r="GYQ56" s="75"/>
      <c r="GYR56" s="75"/>
      <c r="GYS56" s="75"/>
      <c r="GYT56" s="75"/>
      <c r="GYU56" s="75"/>
      <c r="GYV56" s="75"/>
      <c r="GYW56" s="75"/>
      <c r="GYX56" s="75"/>
      <c r="GYY56" s="75"/>
      <c r="GYZ56" s="79"/>
      <c r="GZA56" s="41"/>
      <c r="GZB56" s="80"/>
      <c r="GZC56" s="75"/>
      <c r="GZD56" s="75"/>
      <c r="GZE56" s="75"/>
      <c r="GZF56" s="75"/>
      <c r="GZG56" s="75"/>
      <c r="GZH56" s="75"/>
      <c r="GZI56" s="75"/>
      <c r="GZJ56" s="75"/>
      <c r="GZK56" s="75"/>
      <c r="GZL56" s="75"/>
      <c r="GZM56" s="75"/>
      <c r="GZN56" s="75"/>
      <c r="GZO56" s="79"/>
      <c r="GZP56" s="41"/>
      <c r="GZQ56" s="80"/>
      <c r="GZR56" s="75"/>
      <c r="GZS56" s="75"/>
      <c r="GZT56" s="75"/>
      <c r="GZU56" s="75"/>
      <c r="GZV56" s="75"/>
      <c r="GZW56" s="75"/>
      <c r="GZX56" s="75"/>
      <c r="GZY56" s="75"/>
      <c r="GZZ56" s="75"/>
      <c r="HAA56" s="75"/>
      <c r="HAB56" s="75"/>
      <c r="HAC56" s="75"/>
      <c r="HAD56" s="79"/>
      <c r="HAE56" s="41"/>
      <c r="HAF56" s="80"/>
      <c r="HAG56" s="75"/>
      <c r="HAH56" s="75"/>
      <c r="HAI56" s="75"/>
      <c r="HAJ56" s="75"/>
      <c r="HAK56" s="75"/>
      <c r="HAL56" s="75"/>
      <c r="HAM56" s="75"/>
      <c r="HAN56" s="75"/>
      <c r="HAO56" s="75"/>
      <c r="HAP56" s="75"/>
      <c r="HAQ56" s="75"/>
      <c r="HAR56" s="75"/>
      <c r="HAS56" s="79"/>
      <c r="HAT56" s="41"/>
      <c r="HAU56" s="80"/>
      <c r="HAV56" s="75"/>
      <c r="HAW56" s="75"/>
      <c r="HAX56" s="75"/>
      <c r="HAY56" s="75"/>
      <c r="HAZ56" s="75"/>
      <c r="HBA56" s="75"/>
      <c r="HBB56" s="75"/>
      <c r="HBC56" s="75"/>
      <c r="HBD56" s="75"/>
      <c r="HBE56" s="75"/>
      <c r="HBF56" s="75"/>
      <c r="HBG56" s="75"/>
      <c r="HBH56" s="79"/>
      <c r="HBI56" s="41"/>
      <c r="HBJ56" s="80"/>
      <c r="HBK56" s="75"/>
      <c r="HBL56" s="75"/>
      <c r="HBM56" s="75"/>
      <c r="HBN56" s="75"/>
      <c r="HBO56" s="75"/>
      <c r="HBP56" s="75"/>
      <c r="HBQ56" s="75"/>
      <c r="HBR56" s="75"/>
      <c r="HBS56" s="75"/>
      <c r="HBT56" s="75"/>
      <c r="HBU56" s="75"/>
      <c r="HBV56" s="75"/>
      <c r="HBW56" s="79"/>
      <c r="HBX56" s="41"/>
      <c r="HBY56" s="80"/>
      <c r="HBZ56" s="75"/>
      <c r="HCA56" s="75"/>
      <c r="HCB56" s="75"/>
      <c r="HCC56" s="75"/>
      <c r="HCD56" s="75"/>
      <c r="HCE56" s="75"/>
      <c r="HCF56" s="75"/>
      <c r="HCG56" s="75"/>
      <c r="HCH56" s="75"/>
      <c r="HCI56" s="75"/>
      <c r="HCJ56" s="75"/>
      <c r="HCK56" s="75"/>
      <c r="HCL56" s="79"/>
      <c r="HCM56" s="41"/>
      <c r="HCN56" s="80"/>
      <c r="HCO56" s="75"/>
      <c r="HCP56" s="75"/>
      <c r="HCQ56" s="75"/>
      <c r="HCR56" s="75"/>
      <c r="HCS56" s="75"/>
      <c r="HCT56" s="75"/>
      <c r="HCU56" s="75"/>
      <c r="HCV56" s="75"/>
      <c r="HCW56" s="75"/>
      <c r="HCX56" s="75"/>
      <c r="HCY56" s="75"/>
      <c r="HCZ56" s="75"/>
      <c r="HDA56" s="79"/>
      <c r="HDB56" s="41"/>
      <c r="HDC56" s="80"/>
      <c r="HDD56" s="75"/>
      <c r="HDE56" s="75"/>
      <c r="HDF56" s="75"/>
      <c r="HDG56" s="75"/>
      <c r="HDH56" s="75"/>
      <c r="HDI56" s="75"/>
      <c r="HDJ56" s="75"/>
      <c r="HDK56" s="75"/>
      <c r="HDL56" s="75"/>
      <c r="HDM56" s="75"/>
      <c r="HDN56" s="75"/>
      <c r="HDO56" s="75"/>
      <c r="HDP56" s="79"/>
      <c r="HDQ56" s="41"/>
      <c r="HDR56" s="80"/>
      <c r="HDS56" s="75"/>
      <c r="HDT56" s="75"/>
      <c r="HDU56" s="75"/>
      <c r="HDV56" s="75"/>
      <c r="HDW56" s="75"/>
      <c r="HDX56" s="75"/>
      <c r="HDY56" s="75"/>
      <c r="HDZ56" s="75"/>
      <c r="HEA56" s="75"/>
      <c r="HEB56" s="75"/>
      <c r="HEC56" s="75"/>
      <c r="HED56" s="75"/>
      <c r="HEE56" s="79"/>
      <c r="HEF56" s="41"/>
      <c r="HEG56" s="80"/>
      <c r="HEH56" s="75"/>
      <c r="HEI56" s="75"/>
      <c r="HEJ56" s="75"/>
      <c r="HEK56" s="75"/>
      <c r="HEL56" s="75"/>
      <c r="HEM56" s="75"/>
      <c r="HEN56" s="75"/>
      <c r="HEO56" s="75"/>
      <c r="HEP56" s="75"/>
      <c r="HEQ56" s="75"/>
      <c r="HER56" s="75"/>
      <c r="HES56" s="75"/>
      <c r="HET56" s="79"/>
      <c r="HEU56" s="41"/>
      <c r="HEV56" s="80"/>
      <c r="HEW56" s="75"/>
      <c r="HEX56" s="75"/>
      <c r="HEY56" s="75"/>
      <c r="HEZ56" s="75"/>
      <c r="HFA56" s="75"/>
      <c r="HFB56" s="75"/>
      <c r="HFC56" s="75"/>
      <c r="HFD56" s="75"/>
      <c r="HFE56" s="75"/>
      <c r="HFF56" s="75"/>
      <c r="HFG56" s="75"/>
      <c r="HFH56" s="75"/>
      <c r="HFI56" s="79"/>
      <c r="HFJ56" s="41"/>
      <c r="HFK56" s="80"/>
      <c r="HFL56" s="75"/>
      <c r="HFM56" s="75"/>
      <c r="HFN56" s="75"/>
      <c r="HFO56" s="75"/>
      <c r="HFP56" s="75"/>
      <c r="HFQ56" s="75"/>
      <c r="HFR56" s="75"/>
      <c r="HFS56" s="75"/>
      <c r="HFT56" s="75"/>
      <c r="HFU56" s="75"/>
      <c r="HFV56" s="75"/>
      <c r="HFW56" s="75"/>
      <c r="HFX56" s="79"/>
      <c r="HFY56" s="41"/>
      <c r="HFZ56" s="80"/>
      <c r="HGA56" s="75"/>
      <c r="HGB56" s="75"/>
      <c r="HGC56" s="75"/>
      <c r="HGD56" s="75"/>
      <c r="HGE56" s="75"/>
      <c r="HGF56" s="75"/>
      <c r="HGG56" s="75"/>
      <c r="HGH56" s="75"/>
      <c r="HGI56" s="75"/>
      <c r="HGJ56" s="75"/>
      <c r="HGK56" s="75"/>
      <c r="HGL56" s="75"/>
      <c r="HGM56" s="79"/>
      <c r="HGN56" s="41"/>
      <c r="HGO56" s="80"/>
      <c r="HGP56" s="75"/>
      <c r="HGQ56" s="75"/>
      <c r="HGR56" s="75"/>
      <c r="HGS56" s="75"/>
      <c r="HGT56" s="75"/>
      <c r="HGU56" s="75"/>
      <c r="HGV56" s="75"/>
      <c r="HGW56" s="75"/>
      <c r="HGX56" s="75"/>
      <c r="HGY56" s="75"/>
      <c r="HGZ56" s="75"/>
      <c r="HHA56" s="75"/>
      <c r="HHB56" s="79"/>
      <c r="HHC56" s="41"/>
      <c r="HHD56" s="80"/>
      <c r="HHE56" s="75"/>
      <c r="HHF56" s="75"/>
      <c r="HHG56" s="75"/>
      <c r="HHH56" s="75"/>
      <c r="HHI56" s="75"/>
      <c r="HHJ56" s="75"/>
      <c r="HHK56" s="75"/>
      <c r="HHL56" s="75"/>
      <c r="HHM56" s="75"/>
      <c r="HHN56" s="75"/>
      <c r="HHO56" s="75"/>
      <c r="HHP56" s="75"/>
      <c r="HHQ56" s="79"/>
      <c r="HHR56" s="41"/>
      <c r="HHS56" s="80"/>
      <c r="HHT56" s="75"/>
      <c r="HHU56" s="75"/>
      <c r="HHV56" s="75"/>
      <c r="HHW56" s="75"/>
      <c r="HHX56" s="75"/>
      <c r="HHY56" s="75"/>
      <c r="HHZ56" s="75"/>
      <c r="HIA56" s="75"/>
      <c r="HIB56" s="75"/>
      <c r="HIC56" s="75"/>
      <c r="HID56" s="75"/>
      <c r="HIE56" s="75"/>
      <c r="HIF56" s="79"/>
      <c r="HIG56" s="41"/>
      <c r="HIH56" s="80"/>
      <c r="HII56" s="75"/>
      <c r="HIJ56" s="75"/>
      <c r="HIK56" s="75"/>
      <c r="HIL56" s="75"/>
      <c r="HIM56" s="75"/>
      <c r="HIN56" s="75"/>
      <c r="HIO56" s="75"/>
      <c r="HIP56" s="75"/>
      <c r="HIQ56" s="75"/>
      <c r="HIR56" s="75"/>
      <c r="HIS56" s="75"/>
      <c r="HIT56" s="75"/>
      <c r="HIU56" s="79"/>
      <c r="HIV56" s="41"/>
      <c r="HIW56" s="80"/>
      <c r="HIX56" s="75"/>
      <c r="HIY56" s="75"/>
      <c r="HIZ56" s="75"/>
      <c r="HJA56" s="75"/>
      <c r="HJB56" s="75"/>
      <c r="HJC56" s="75"/>
      <c r="HJD56" s="75"/>
      <c r="HJE56" s="75"/>
      <c r="HJF56" s="75"/>
      <c r="HJG56" s="75"/>
      <c r="HJH56" s="75"/>
      <c r="HJI56" s="75"/>
      <c r="HJJ56" s="79"/>
      <c r="HJK56" s="41"/>
      <c r="HJL56" s="80"/>
      <c r="HJM56" s="75"/>
      <c r="HJN56" s="75"/>
      <c r="HJO56" s="75"/>
      <c r="HJP56" s="75"/>
      <c r="HJQ56" s="75"/>
      <c r="HJR56" s="75"/>
      <c r="HJS56" s="75"/>
      <c r="HJT56" s="75"/>
      <c r="HJU56" s="75"/>
      <c r="HJV56" s="75"/>
      <c r="HJW56" s="75"/>
      <c r="HJX56" s="75"/>
      <c r="HJY56" s="79"/>
      <c r="HJZ56" s="41"/>
      <c r="HKA56" s="80"/>
      <c r="HKB56" s="75"/>
      <c r="HKC56" s="75"/>
      <c r="HKD56" s="75"/>
      <c r="HKE56" s="75"/>
      <c r="HKF56" s="75"/>
      <c r="HKG56" s="75"/>
      <c r="HKH56" s="75"/>
      <c r="HKI56" s="75"/>
      <c r="HKJ56" s="75"/>
      <c r="HKK56" s="75"/>
      <c r="HKL56" s="75"/>
      <c r="HKM56" s="75"/>
      <c r="HKN56" s="79"/>
      <c r="HKO56" s="41"/>
      <c r="HKP56" s="80"/>
      <c r="HKQ56" s="75"/>
      <c r="HKR56" s="75"/>
      <c r="HKS56" s="75"/>
      <c r="HKT56" s="75"/>
      <c r="HKU56" s="75"/>
      <c r="HKV56" s="75"/>
      <c r="HKW56" s="75"/>
      <c r="HKX56" s="75"/>
      <c r="HKY56" s="75"/>
      <c r="HKZ56" s="75"/>
      <c r="HLA56" s="75"/>
      <c r="HLB56" s="75"/>
      <c r="HLC56" s="79"/>
      <c r="HLD56" s="41"/>
      <c r="HLE56" s="80"/>
      <c r="HLF56" s="75"/>
      <c r="HLG56" s="75"/>
      <c r="HLH56" s="75"/>
      <c r="HLI56" s="75"/>
      <c r="HLJ56" s="75"/>
      <c r="HLK56" s="75"/>
      <c r="HLL56" s="75"/>
      <c r="HLM56" s="75"/>
      <c r="HLN56" s="75"/>
      <c r="HLO56" s="75"/>
      <c r="HLP56" s="75"/>
      <c r="HLQ56" s="75"/>
      <c r="HLR56" s="79"/>
      <c r="HLS56" s="41"/>
      <c r="HLT56" s="80"/>
      <c r="HLU56" s="75"/>
      <c r="HLV56" s="75"/>
      <c r="HLW56" s="75"/>
      <c r="HLX56" s="75"/>
      <c r="HLY56" s="75"/>
      <c r="HLZ56" s="75"/>
      <c r="HMA56" s="75"/>
      <c r="HMB56" s="75"/>
      <c r="HMC56" s="75"/>
      <c r="HMD56" s="75"/>
      <c r="HME56" s="75"/>
      <c r="HMF56" s="75"/>
      <c r="HMG56" s="79"/>
      <c r="HMH56" s="41"/>
      <c r="HMI56" s="80"/>
      <c r="HMJ56" s="75"/>
      <c r="HMK56" s="75"/>
      <c r="HML56" s="75"/>
      <c r="HMM56" s="75"/>
      <c r="HMN56" s="75"/>
      <c r="HMO56" s="75"/>
      <c r="HMP56" s="75"/>
      <c r="HMQ56" s="75"/>
      <c r="HMR56" s="75"/>
      <c r="HMS56" s="75"/>
      <c r="HMT56" s="75"/>
      <c r="HMU56" s="75"/>
      <c r="HMV56" s="79"/>
      <c r="HMW56" s="41"/>
      <c r="HMX56" s="80"/>
      <c r="HMY56" s="75"/>
      <c r="HMZ56" s="75"/>
      <c r="HNA56" s="75"/>
      <c r="HNB56" s="75"/>
      <c r="HNC56" s="75"/>
      <c r="HND56" s="75"/>
      <c r="HNE56" s="75"/>
      <c r="HNF56" s="75"/>
      <c r="HNG56" s="75"/>
      <c r="HNH56" s="75"/>
      <c r="HNI56" s="75"/>
      <c r="HNJ56" s="75"/>
      <c r="HNK56" s="79"/>
      <c r="HNL56" s="41"/>
      <c r="HNM56" s="80"/>
      <c r="HNN56" s="75"/>
      <c r="HNO56" s="75"/>
      <c r="HNP56" s="75"/>
      <c r="HNQ56" s="75"/>
      <c r="HNR56" s="75"/>
      <c r="HNS56" s="75"/>
      <c r="HNT56" s="75"/>
      <c r="HNU56" s="75"/>
      <c r="HNV56" s="75"/>
      <c r="HNW56" s="75"/>
      <c r="HNX56" s="75"/>
      <c r="HNY56" s="75"/>
      <c r="HNZ56" s="79"/>
      <c r="HOA56" s="41"/>
      <c r="HOB56" s="80"/>
      <c r="HOC56" s="75"/>
      <c r="HOD56" s="75"/>
      <c r="HOE56" s="75"/>
      <c r="HOF56" s="75"/>
      <c r="HOG56" s="75"/>
      <c r="HOH56" s="75"/>
      <c r="HOI56" s="75"/>
      <c r="HOJ56" s="75"/>
      <c r="HOK56" s="75"/>
      <c r="HOL56" s="75"/>
      <c r="HOM56" s="75"/>
      <c r="HON56" s="75"/>
      <c r="HOO56" s="79"/>
      <c r="HOP56" s="41"/>
      <c r="HOQ56" s="80"/>
      <c r="HOR56" s="75"/>
      <c r="HOS56" s="75"/>
      <c r="HOT56" s="75"/>
      <c r="HOU56" s="75"/>
      <c r="HOV56" s="75"/>
      <c r="HOW56" s="75"/>
      <c r="HOX56" s="75"/>
      <c r="HOY56" s="75"/>
      <c r="HOZ56" s="75"/>
      <c r="HPA56" s="75"/>
      <c r="HPB56" s="75"/>
      <c r="HPC56" s="75"/>
      <c r="HPD56" s="79"/>
      <c r="HPE56" s="41"/>
      <c r="HPF56" s="80"/>
      <c r="HPG56" s="75"/>
      <c r="HPH56" s="75"/>
      <c r="HPI56" s="75"/>
      <c r="HPJ56" s="75"/>
      <c r="HPK56" s="75"/>
      <c r="HPL56" s="75"/>
      <c r="HPM56" s="75"/>
      <c r="HPN56" s="75"/>
      <c r="HPO56" s="75"/>
      <c r="HPP56" s="75"/>
      <c r="HPQ56" s="75"/>
      <c r="HPR56" s="75"/>
      <c r="HPS56" s="79"/>
      <c r="HPT56" s="41"/>
      <c r="HPU56" s="80"/>
      <c r="HPV56" s="75"/>
      <c r="HPW56" s="75"/>
      <c r="HPX56" s="75"/>
      <c r="HPY56" s="75"/>
      <c r="HPZ56" s="75"/>
      <c r="HQA56" s="75"/>
      <c r="HQB56" s="75"/>
      <c r="HQC56" s="75"/>
      <c r="HQD56" s="75"/>
      <c r="HQE56" s="75"/>
      <c r="HQF56" s="75"/>
      <c r="HQG56" s="75"/>
      <c r="HQH56" s="79"/>
      <c r="HQI56" s="41"/>
      <c r="HQJ56" s="80"/>
      <c r="HQK56" s="75"/>
      <c r="HQL56" s="75"/>
      <c r="HQM56" s="75"/>
      <c r="HQN56" s="75"/>
      <c r="HQO56" s="75"/>
      <c r="HQP56" s="75"/>
      <c r="HQQ56" s="75"/>
      <c r="HQR56" s="75"/>
      <c r="HQS56" s="75"/>
      <c r="HQT56" s="75"/>
      <c r="HQU56" s="75"/>
      <c r="HQV56" s="75"/>
      <c r="HQW56" s="79"/>
      <c r="HQX56" s="41"/>
      <c r="HQY56" s="80"/>
      <c r="HQZ56" s="75"/>
      <c r="HRA56" s="75"/>
      <c r="HRB56" s="75"/>
      <c r="HRC56" s="75"/>
      <c r="HRD56" s="75"/>
      <c r="HRE56" s="75"/>
      <c r="HRF56" s="75"/>
      <c r="HRG56" s="75"/>
      <c r="HRH56" s="75"/>
      <c r="HRI56" s="75"/>
      <c r="HRJ56" s="75"/>
      <c r="HRK56" s="75"/>
      <c r="HRL56" s="79"/>
      <c r="HRM56" s="41"/>
      <c r="HRN56" s="80"/>
      <c r="HRO56" s="75"/>
      <c r="HRP56" s="75"/>
      <c r="HRQ56" s="75"/>
      <c r="HRR56" s="75"/>
      <c r="HRS56" s="75"/>
      <c r="HRT56" s="75"/>
      <c r="HRU56" s="75"/>
      <c r="HRV56" s="75"/>
      <c r="HRW56" s="75"/>
      <c r="HRX56" s="75"/>
      <c r="HRY56" s="75"/>
      <c r="HRZ56" s="75"/>
      <c r="HSA56" s="79"/>
      <c r="HSB56" s="41"/>
      <c r="HSC56" s="80"/>
      <c r="HSD56" s="75"/>
      <c r="HSE56" s="75"/>
      <c r="HSF56" s="75"/>
      <c r="HSG56" s="75"/>
      <c r="HSH56" s="75"/>
      <c r="HSI56" s="75"/>
      <c r="HSJ56" s="75"/>
      <c r="HSK56" s="75"/>
      <c r="HSL56" s="75"/>
      <c r="HSM56" s="75"/>
      <c r="HSN56" s="75"/>
      <c r="HSO56" s="75"/>
      <c r="HSP56" s="79"/>
      <c r="HSQ56" s="41"/>
      <c r="HSR56" s="80"/>
      <c r="HSS56" s="75"/>
      <c r="HST56" s="75"/>
      <c r="HSU56" s="75"/>
      <c r="HSV56" s="75"/>
      <c r="HSW56" s="75"/>
      <c r="HSX56" s="75"/>
      <c r="HSY56" s="75"/>
      <c r="HSZ56" s="75"/>
      <c r="HTA56" s="75"/>
      <c r="HTB56" s="75"/>
      <c r="HTC56" s="75"/>
      <c r="HTD56" s="75"/>
      <c r="HTE56" s="79"/>
      <c r="HTF56" s="41"/>
      <c r="HTG56" s="80"/>
      <c r="HTH56" s="75"/>
      <c r="HTI56" s="75"/>
      <c r="HTJ56" s="75"/>
      <c r="HTK56" s="75"/>
      <c r="HTL56" s="75"/>
      <c r="HTM56" s="75"/>
      <c r="HTN56" s="75"/>
      <c r="HTO56" s="75"/>
      <c r="HTP56" s="75"/>
      <c r="HTQ56" s="75"/>
      <c r="HTR56" s="75"/>
      <c r="HTS56" s="75"/>
      <c r="HTT56" s="79"/>
      <c r="HTU56" s="41"/>
      <c r="HTV56" s="80"/>
      <c r="HTW56" s="75"/>
      <c r="HTX56" s="75"/>
      <c r="HTY56" s="75"/>
      <c r="HTZ56" s="75"/>
      <c r="HUA56" s="75"/>
      <c r="HUB56" s="75"/>
      <c r="HUC56" s="75"/>
      <c r="HUD56" s="75"/>
      <c r="HUE56" s="75"/>
      <c r="HUF56" s="75"/>
      <c r="HUG56" s="75"/>
      <c r="HUH56" s="75"/>
      <c r="HUI56" s="79"/>
      <c r="HUJ56" s="41"/>
      <c r="HUK56" s="80"/>
      <c r="HUL56" s="75"/>
      <c r="HUM56" s="75"/>
      <c r="HUN56" s="75"/>
      <c r="HUO56" s="75"/>
      <c r="HUP56" s="75"/>
      <c r="HUQ56" s="75"/>
      <c r="HUR56" s="75"/>
      <c r="HUS56" s="75"/>
      <c r="HUT56" s="75"/>
      <c r="HUU56" s="75"/>
      <c r="HUV56" s="75"/>
      <c r="HUW56" s="75"/>
      <c r="HUX56" s="79"/>
      <c r="HUY56" s="41"/>
      <c r="HUZ56" s="80"/>
      <c r="HVA56" s="75"/>
      <c r="HVB56" s="75"/>
      <c r="HVC56" s="75"/>
      <c r="HVD56" s="75"/>
      <c r="HVE56" s="75"/>
      <c r="HVF56" s="75"/>
      <c r="HVG56" s="75"/>
      <c r="HVH56" s="75"/>
      <c r="HVI56" s="75"/>
      <c r="HVJ56" s="75"/>
      <c r="HVK56" s="75"/>
      <c r="HVL56" s="75"/>
      <c r="HVM56" s="79"/>
      <c r="HVN56" s="41"/>
      <c r="HVO56" s="80"/>
      <c r="HVP56" s="75"/>
      <c r="HVQ56" s="75"/>
      <c r="HVR56" s="75"/>
      <c r="HVS56" s="75"/>
      <c r="HVT56" s="75"/>
      <c r="HVU56" s="75"/>
      <c r="HVV56" s="75"/>
      <c r="HVW56" s="75"/>
      <c r="HVX56" s="75"/>
      <c r="HVY56" s="75"/>
      <c r="HVZ56" s="75"/>
      <c r="HWA56" s="75"/>
      <c r="HWB56" s="79"/>
      <c r="HWC56" s="41"/>
      <c r="HWD56" s="80"/>
      <c r="HWE56" s="75"/>
      <c r="HWF56" s="75"/>
      <c r="HWG56" s="75"/>
      <c r="HWH56" s="75"/>
      <c r="HWI56" s="75"/>
      <c r="HWJ56" s="75"/>
      <c r="HWK56" s="75"/>
      <c r="HWL56" s="75"/>
      <c r="HWM56" s="75"/>
      <c r="HWN56" s="75"/>
      <c r="HWO56" s="75"/>
      <c r="HWP56" s="75"/>
      <c r="HWQ56" s="79"/>
      <c r="HWR56" s="41"/>
      <c r="HWS56" s="80"/>
      <c r="HWT56" s="75"/>
      <c r="HWU56" s="75"/>
      <c r="HWV56" s="75"/>
      <c r="HWW56" s="75"/>
      <c r="HWX56" s="75"/>
      <c r="HWY56" s="75"/>
      <c r="HWZ56" s="75"/>
      <c r="HXA56" s="75"/>
      <c r="HXB56" s="75"/>
      <c r="HXC56" s="75"/>
      <c r="HXD56" s="75"/>
      <c r="HXE56" s="75"/>
      <c r="HXF56" s="79"/>
      <c r="HXG56" s="41"/>
      <c r="HXH56" s="80"/>
      <c r="HXI56" s="75"/>
      <c r="HXJ56" s="75"/>
      <c r="HXK56" s="75"/>
      <c r="HXL56" s="75"/>
      <c r="HXM56" s="75"/>
      <c r="HXN56" s="75"/>
      <c r="HXO56" s="75"/>
      <c r="HXP56" s="75"/>
      <c r="HXQ56" s="75"/>
      <c r="HXR56" s="75"/>
      <c r="HXS56" s="75"/>
      <c r="HXT56" s="75"/>
      <c r="HXU56" s="79"/>
      <c r="HXV56" s="41"/>
      <c r="HXW56" s="80"/>
      <c r="HXX56" s="75"/>
      <c r="HXY56" s="75"/>
      <c r="HXZ56" s="75"/>
      <c r="HYA56" s="75"/>
      <c r="HYB56" s="75"/>
      <c r="HYC56" s="75"/>
      <c r="HYD56" s="75"/>
      <c r="HYE56" s="75"/>
      <c r="HYF56" s="75"/>
      <c r="HYG56" s="75"/>
      <c r="HYH56" s="75"/>
      <c r="HYI56" s="75"/>
      <c r="HYJ56" s="79"/>
      <c r="HYK56" s="41"/>
      <c r="HYL56" s="80"/>
      <c r="HYM56" s="75"/>
      <c r="HYN56" s="75"/>
      <c r="HYO56" s="75"/>
      <c r="HYP56" s="75"/>
      <c r="HYQ56" s="75"/>
      <c r="HYR56" s="75"/>
      <c r="HYS56" s="75"/>
      <c r="HYT56" s="75"/>
      <c r="HYU56" s="75"/>
      <c r="HYV56" s="75"/>
      <c r="HYW56" s="75"/>
      <c r="HYX56" s="75"/>
      <c r="HYY56" s="79"/>
      <c r="HYZ56" s="41"/>
      <c r="HZA56" s="80"/>
      <c r="HZB56" s="75"/>
      <c r="HZC56" s="75"/>
      <c r="HZD56" s="75"/>
      <c r="HZE56" s="75"/>
      <c r="HZF56" s="75"/>
      <c r="HZG56" s="75"/>
      <c r="HZH56" s="75"/>
      <c r="HZI56" s="75"/>
      <c r="HZJ56" s="75"/>
      <c r="HZK56" s="75"/>
      <c r="HZL56" s="75"/>
      <c r="HZM56" s="75"/>
      <c r="HZN56" s="79"/>
      <c r="HZO56" s="41"/>
      <c r="HZP56" s="80"/>
      <c r="HZQ56" s="75"/>
      <c r="HZR56" s="75"/>
      <c r="HZS56" s="75"/>
      <c r="HZT56" s="75"/>
      <c r="HZU56" s="75"/>
      <c r="HZV56" s="75"/>
      <c r="HZW56" s="75"/>
      <c r="HZX56" s="75"/>
      <c r="HZY56" s="75"/>
      <c r="HZZ56" s="75"/>
      <c r="IAA56" s="75"/>
      <c r="IAB56" s="75"/>
      <c r="IAC56" s="79"/>
      <c r="IAD56" s="41"/>
      <c r="IAE56" s="80"/>
      <c r="IAF56" s="75"/>
      <c r="IAG56" s="75"/>
      <c r="IAH56" s="75"/>
      <c r="IAI56" s="75"/>
      <c r="IAJ56" s="75"/>
      <c r="IAK56" s="75"/>
      <c r="IAL56" s="75"/>
      <c r="IAM56" s="75"/>
      <c r="IAN56" s="75"/>
      <c r="IAO56" s="75"/>
      <c r="IAP56" s="75"/>
      <c r="IAQ56" s="75"/>
      <c r="IAR56" s="79"/>
      <c r="IAS56" s="41"/>
      <c r="IAT56" s="80"/>
      <c r="IAU56" s="75"/>
      <c r="IAV56" s="75"/>
      <c r="IAW56" s="75"/>
      <c r="IAX56" s="75"/>
      <c r="IAY56" s="75"/>
      <c r="IAZ56" s="75"/>
      <c r="IBA56" s="75"/>
      <c r="IBB56" s="75"/>
      <c r="IBC56" s="75"/>
      <c r="IBD56" s="75"/>
      <c r="IBE56" s="75"/>
      <c r="IBF56" s="75"/>
      <c r="IBG56" s="79"/>
      <c r="IBH56" s="41"/>
      <c r="IBI56" s="80"/>
      <c r="IBJ56" s="75"/>
      <c r="IBK56" s="75"/>
      <c r="IBL56" s="75"/>
      <c r="IBM56" s="75"/>
      <c r="IBN56" s="75"/>
      <c r="IBO56" s="75"/>
      <c r="IBP56" s="75"/>
      <c r="IBQ56" s="75"/>
      <c r="IBR56" s="75"/>
      <c r="IBS56" s="75"/>
      <c r="IBT56" s="75"/>
      <c r="IBU56" s="75"/>
      <c r="IBV56" s="79"/>
      <c r="IBW56" s="41"/>
      <c r="IBX56" s="80"/>
      <c r="IBY56" s="75"/>
      <c r="IBZ56" s="75"/>
      <c r="ICA56" s="75"/>
      <c r="ICB56" s="75"/>
      <c r="ICC56" s="75"/>
      <c r="ICD56" s="75"/>
      <c r="ICE56" s="75"/>
      <c r="ICF56" s="75"/>
      <c r="ICG56" s="75"/>
      <c r="ICH56" s="75"/>
      <c r="ICI56" s="75"/>
      <c r="ICJ56" s="75"/>
      <c r="ICK56" s="79"/>
      <c r="ICL56" s="41"/>
      <c r="ICM56" s="80"/>
      <c r="ICN56" s="75"/>
      <c r="ICO56" s="75"/>
      <c r="ICP56" s="75"/>
      <c r="ICQ56" s="75"/>
      <c r="ICR56" s="75"/>
      <c r="ICS56" s="75"/>
      <c r="ICT56" s="75"/>
      <c r="ICU56" s="75"/>
      <c r="ICV56" s="75"/>
      <c r="ICW56" s="75"/>
      <c r="ICX56" s="75"/>
      <c r="ICY56" s="75"/>
      <c r="ICZ56" s="79"/>
      <c r="IDA56" s="41"/>
      <c r="IDB56" s="80"/>
      <c r="IDC56" s="75"/>
      <c r="IDD56" s="75"/>
      <c r="IDE56" s="75"/>
      <c r="IDF56" s="75"/>
      <c r="IDG56" s="75"/>
      <c r="IDH56" s="75"/>
      <c r="IDI56" s="75"/>
      <c r="IDJ56" s="75"/>
      <c r="IDK56" s="75"/>
      <c r="IDL56" s="75"/>
      <c r="IDM56" s="75"/>
      <c r="IDN56" s="75"/>
      <c r="IDO56" s="79"/>
      <c r="IDP56" s="41"/>
      <c r="IDQ56" s="80"/>
      <c r="IDR56" s="75"/>
      <c r="IDS56" s="75"/>
      <c r="IDT56" s="75"/>
      <c r="IDU56" s="75"/>
      <c r="IDV56" s="75"/>
      <c r="IDW56" s="75"/>
      <c r="IDX56" s="75"/>
      <c r="IDY56" s="75"/>
      <c r="IDZ56" s="75"/>
      <c r="IEA56" s="75"/>
      <c r="IEB56" s="75"/>
      <c r="IEC56" s="75"/>
      <c r="IED56" s="79"/>
      <c r="IEE56" s="41"/>
      <c r="IEF56" s="80"/>
      <c r="IEG56" s="75"/>
      <c r="IEH56" s="75"/>
      <c r="IEI56" s="75"/>
      <c r="IEJ56" s="75"/>
      <c r="IEK56" s="75"/>
      <c r="IEL56" s="75"/>
      <c r="IEM56" s="75"/>
      <c r="IEN56" s="75"/>
      <c r="IEO56" s="75"/>
      <c r="IEP56" s="75"/>
      <c r="IEQ56" s="75"/>
      <c r="IER56" s="75"/>
      <c r="IES56" s="79"/>
      <c r="IET56" s="41"/>
      <c r="IEU56" s="80"/>
      <c r="IEV56" s="75"/>
      <c r="IEW56" s="75"/>
      <c r="IEX56" s="75"/>
      <c r="IEY56" s="75"/>
      <c r="IEZ56" s="75"/>
      <c r="IFA56" s="75"/>
      <c r="IFB56" s="75"/>
      <c r="IFC56" s="75"/>
      <c r="IFD56" s="75"/>
      <c r="IFE56" s="75"/>
      <c r="IFF56" s="75"/>
      <c r="IFG56" s="75"/>
      <c r="IFH56" s="79"/>
      <c r="IFI56" s="41"/>
      <c r="IFJ56" s="80"/>
      <c r="IFK56" s="75"/>
      <c r="IFL56" s="75"/>
      <c r="IFM56" s="75"/>
      <c r="IFN56" s="75"/>
      <c r="IFO56" s="75"/>
      <c r="IFP56" s="75"/>
      <c r="IFQ56" s="75"/>
      <c r="IFR56" s="75"/>
      <c r="IFS56" s="75"/>
      <c r="IFT56" s="75"/>
      <c r="IFU56" s="75"/>
      <c r="IFV56" s="75"/>
      <c r="IFW56" s="79"/>
      <c r="IFX56" s="41"/>
      <c r="IFY56" s="80"/>
      <c r="IFZ56" s="75"/>
      <c r="IGA56" s="75"/>
      <c r="IGB56" s="75"/>
      <c r="IGC56" s="75"/>
      <c r="IGD56" s="75"/>
      <c r="IGE56" s="75"/>
      <c r="IGF56" s="75"/>
      <c r="IGG56" s="75"/>
      <c r="IGH56" s="75"/>
      <c r="IGI56" s="75"/>
      <c r="IGJ56" s="75"/>
      <c r="IGK56" s="75"/>
      <c r="IGL56" s="79"/>
      <c r="IGM56" s="41"/>
      <c r="IGN56" s="80"/>
      <c r="IGO56" s="75"/>
      <c r="IGP56" s="75"/>
      <c r="IGQ56" s="75"/>
      <c r="IGR56" s="75"/>
      <c r="IGS56" s="75"/>
      <c r="IGT56" s="75"/>
      <c r="IGU56" s="75"/>
      <c r="IGV56" s="75"/>
      <c r="IGW56" s="75"/>
      <c r="IGX56" s="75"/>
      <c r="IGY56" s="75"/>
      <c r="IGZ56" s="75"/>
      <c r="IHA56" s="79"/>
      <c r="IHB56" s="41"/>
      <c r="IHC56" s="80"/>
      <c r="IHD56" s="75"/>
      <c r="IHE56" s="75"/>
      <c r="IHF56" s="75"/>
      <c r="IHG56" s="75"/>
      <c r="IHH56" s="75"/>
      <c r="IHI56" s="75"/>
      <c r="IHJ56" s="75"/>
      <c r="IHK56" s="75"/>
      <c r="IHL56" s="75"/>
      <c r="IHM56" s="75"/>
      <c r="IHN56" s="75"/>
      <c r="IHO56" s="75"/>
      <c r="IHP56" s="79"/>
      <c r="IHQ56" s="41"/>
      <c r="IHR56" s="80"/>
      <c r="IHS56" s="75"/>
      <c r="IHT56" s="75"/>
      <c r="IHU56" s="75"/>
      <c r="IHV56" s="75"/>
      <c r="IHW56" s="75"/>
      <c r="IHX56" s="75"/>
      <c r="IHY56" s="75"/>
      <c r="IHZ56" s="75"/>
      <c r="IIA56" s="75"/>
      <c r="IIB56" s="75"/>
      <c r="IIC56" s="75"/>
      <c r="IID56" s="75"/>
      <c r="IIE56" s="79"/>
      <c r="IIF56" s="41"/>
      <c r="IIG56" s="80"/>
      <c r="IIH56" s="75"/>
      <c r="III56" s="75"/>
      <c r="IIJ56" s="75"/>
      <c r="IIK56" s="75"/>
      <c r="IIL56" s="75"/>
      <c r="IIM56" s="75"/>
      <c r="IIN56" s="75"/>
      <c r="IIO56" s="75"/>
      <c r="IIP56" s="75"/>
      <c r="IIQ56" s="75"/>
      <c r="IIR56" s="75"/>
      <c r="IIS56" s="75"/>
      <c r="IIT56" s="79"/>
      <c r="IIU56" s="41"/>
      <c r="IIV56" s="80"/>
      <c r="IIW56" s="75"/>
      <c r="IIX56" s="75"/>
      <c r="IIY56" s="75"/>
      <c r="IIZ56" s="75"/>
      <c r="IJA56" s="75"/>
      <c r="IJB56" s="75"/>
      <c r="IJC56" s="75"/>
      <c r="IJD56" s="75"/>
      <c r="IJE56" s="75"/>
      <c r="IJF56" s="75"/>
      <c r="IJG56" s="75"/>
      <c r="IJH56" s="75"/>
      <c r="IJI56" s="79"/>
      <c r="IJJ56" s="41"/>
      <c r="IJK56" s="80"/>
      <c r="IJL56" s="75"/>
      <c r="IJM56" s="75"/>
      <c r="IJN56" s="75"/>
      <c r="IJO56" s="75"/>
      <c r="IJP56" s="75"/>
      <c r="IJQ56" s="75"/>
      <c r="IJR56" s="75"/>
      <c r="IJS56" s="75"/>
      <c r="IJT56" s="75"/>
      <c r="IJU56" s="75"/>
      <c r="IJV56" s="75"/>
      <c r="IJW56" s="75"/>
      <c r="IJX56" s="79"/>
      <c r="IJY56" s="41"/>
      <c r="IJZ56" s="80"/>
      <c r="IKA56" s="75"/>
      <c r="IKB56" s="75"/>
      <c r="IKC56" s="75"/>
      <c r="IKD56" s="75"/>
      <c r="IKE56" s="75"/>
      <c r="IKF56" s="75"/>
      <c r="IKG56" s="75"/>
      <c r="IKH56" s="75"/>
      <c r="IKI56" s="75"/>
      <c r="IKJ56" s="75"/>
      <c r="IKK56" s="75"/>
      <c r="IKL56" s="75"/>
      <c r="IKM56" s="79"/>
      <c r="IKN56" s="41"/>
      <c r="IKO56" s="80"/>
      <c r="IKP56" s="75"/>
      <c r="IKQ56" s="75"/>
      <c r="IKR56" s="75"/>
      <c r="IKS56" s="75"/>
      <c r="IKT56" s="75"/>
      <c r="IKU56" s="75"/>
      <c r="IKV56" s="75"/>
      <c r="IKW56" s="75"/>
      <c r="IKX56" s="75"/>
      <c r="IKY56" s="75"/>
      <c r="IKZ56" s="75"/>
      <c r="ILA56" s="75"/>
      <c r="ILB56" s="79"/>
      <c r="ILC56" s="41"/>
      <c r="ILD56" s="80"/>
      <c r="ILE56" s="75"/>
      <c r="ILF56" s="75"/>
      <c r="ILG56" s="75"/>
      <c r="ILH56" s="75"/>
      <c r="ILI56" s="75"/>
      <c r="ILJ56" s="75"/>
      <c r="ILK56" s="75"/>
      <c r="ILL56" s="75"/>
      <c r="ILM56" s="75"/>
      <c r="ILN56" s="75"/>
      <c r="ILO56" s="75"/>
      <c r="ILP56" s="75"/>
      <c r="ILQ56" s="79"/>
      <c r="ILR56" s="41"/>
      <c r="ILS56" s="80"/>
      <c r="ILT56" s="75"/>
      <c r="ILU56" s="75"/>
      <c r="ILV56" s="75"/>
      <c r="ILW56" s="75"/>
      <c r="ILX56" s="75"/>
      <c r="ILY56" s="75"/>
      <c r="ILZ56" s="75"/>
      <c r="IMA56" s="75"/>
      <c r="IMB56" s="75"/>
      <c r="IMC56" s="75"/>
      <c r="IMD56" s="75"/>
      <c r="IME56" s="75"/>
      <c r="IMF56" s="79"/>
      <c r="IMG56" s="41"/>
      <c r="IMH56" s="80"/>
      <c r="IMI56" s="75"/>
      <c r="IMJ56" s="75"/>
      <c r="IMK56" s="75"/>
      <c r="IML56" s="75"/>
      <c r="IMM56" s="75"/>
      <c r="IMN56" s="75"/>
      <c r="IMO56" s="75"/>
      <c r="IMP56" s="75"/>
      <c r="IMQ56" s="75"/>
      <c r="IMR56" s="75"/>
      <c r="IMS56" s="75"/>
      <c r="IMT56" s="75"/>
      <c r="IMU56" s="79"/>
      <c r="IMV56" s="41"/>
      <c r="IMW56" s="80"/>
      <c r="IMX56" s="75"/>
      <c r="IMY56" s="75"/>
      <c r="IMZ56" s="75"/>
      <c r="INA56" s="75"/>
      <c r="INB56" s="75"/>
      <c r="INC56" s="75"/>
      <c r="IND56" s="75"/>
      <c r="INE56" s="75"/>
      <c r="INF56" s="75"/>
      <c r="ING56" s="75"/>
      <c r="INH56" s="75"/>
      <c r="INI56" s="75"/>
      <c r="INJ56" s="79"/>
      <c r="INK56" s="41"/>
      <c r="INL56" s="80"/>
      <c r="INM56" s="75"/>
      <c r="INN56" s="75"/>
      <c r="INO56" s="75"/>
      <c r="INP56" s="75"/>
      <c r="INQ56" s="75"/>
      <c r="INR56" s="75"/>
      <c r="INS56" s="75"/>
      <c r="INT56" s="75"/>
      <c r="INU56" s="75"/>
      <c r="INV56" s="75"/>
      <c r="INW56" s="75"/>
      <c r="INX56" s="75"/>
      <c r="INY56" s="79"/>
      <c r="INZ56" s="41"/>
      <c r="IOA56" s="80"/>
      <c r="IOB56" s="75"/>
      <c r="IOC56" s="75"/>
      <c r="IOD56" s="75"/>
      <c r="IOE56" s="75"/>
      <c r="IOF56" s="75"/>
      <c r="IOG56" s="75"/>
      <c r="IOH56" s="75"/>
      <c r="IOI56" s="75"/>
      <c r="IOJ56" s="75"/>
      <c r="IOK56" s="75"/>
      <c r="IOL56" s="75"/>
      <c r="IOM56" s="75"/>
      <c r="ION56" s="79"/>
      <c r="IOO56" s="41"/>
      <c r="IOP56" s="80"/>
      <c r="IOQ56" s="75"/>
      <c r="IOR56" s="75"/>
      <c r="IOS56" s="75"/>
      <c r="IOT56" s="75"/>
      <c r="IOU56" s="75"/>
      <c r="IOV56" s="75"/>
      <c r="IOW56" s="75"/>
      <c r="IOX56" s="75"/>
      <c r="IOY56" s="75"/>
      <c r="IOZ56" s="75"/>
      <c r="IPA56" s="75"/>
      <c r="IPB56" s="75"/>
      <c r="IPC56" s="79"/>
      <c r="IPD56" s="41"/>
      <c r="IPE56" s="80"/>
      <c r="IPF56" s="75"/>
      <c r="IPG56" s="75"/>
      <c r="IPH56" s="75"/>
      <c r="IPI56" s="75"/>
      <c r="IPJ56" s="75"/>
      <c r="IPK56" s="75"/>
      <c r="IPL56" s="75"/>
      <c r="IPM56" s="75"/>
      <c r="IPN56" s="75"/>
      <c r="IPO56" s="75"/>
      <c r="IPP56" s="75"/>
      <c r="IPQ56" s="75"/>
      <c r="IPR56" s="79"/>
      <c r="IPS56" s="41"/>
      <c r="IPT56" s="80"/>
      <c r="IPU56" s="75"/>
      <c r="IPV56" s="75"/>
      <c r="IPW56" s="75"/>
      <c r="IPX56" s="75"/>
      <c r="IPY56" s="75"/>
      <c r="IPZ56" s="75"/>
      <c r="IQA56" s="75"/>
      <c r="IQB56" s="75"/>
      <c r="IQC56" s="75"/>
      <c r="IQD56" s="75"/>
      <c r="IQE56" s="75"/>
      <c r="IQF56" s="75"/>
      <c r="IQG56" s="79"/>
      <c r="IQH56" s="41"/>
      <c r="IQI56" s="80"/>
      <c r="IQJ56" s="75"/>
      <c r="IQK56" s="75"/>
      <c r="IQL56" s="75"/>
      <c r="IQM56" s="75"/>
      <c r="IQN56" s="75"/>
      <c r="IQO56" s="75"/>
      <c r="IQP56" s="75"/>
      <c r="IQQ56" s="75"/>
      <c r="IQR56" s="75"/>
      <c r="IQS56" s="75"/>
      <c r="IQT56" s="75"/>
      <c r="IQU56" s="75"/>
      <c r="IQV56" s="79"/>
      <c r="IQW56" s="41"/>
      <c r="IQX56" s="80"/>
      <c r="IQY56" s="75"/>
      <c r="IQZ56" s="75"/>
      <c r="IRA56" s="75"/>
      <c r="IRB56" s="75"/>
      <c r="IRC56" s="75"/>
      <c r="IRD56" s="75"/>
      <c r="IRE56" s="75"/>
      <c r="IRF56" s="75"/>
      <c r="IRG56" s="75"/>
      <c r="IRH56" s="75"/>
      <c r="IRI56" s="75"/>
      <c r="IRJ56" s="75"/>
      <c r="IRK56" s="79"/>
      <c r="IRL56" s="41"/>
      <c r="IRM56" s="80"/>
      <c r="IRN56" s="75"/>
      <c r="IRO56" s="75"/>
      <c r="IRP56" s="75"/>
      <c r="IRQ56" s="75"/>
      <c r="IRR56" s="75"/>
      <c r="IRS56" s="75"/>
      <c r="IRT56" s="75"/>
      <c r="IRU56" s="75"/>
      <c r="IRV56" s="75"/>
      <c r="IRW56" s="75"/>
      <c r="IRX56" s="75"/>
      <c r="IRY56" s="75"/>
      <c r="IRZ56" s="79"/>
      <c r="ISA56" s="41"/>
      <c r="ISB56" s="80"/>
      <c r="ISC56" s="75"/>
      <c r="ISD56" s="75"/>
      <c r="ISE56" s="75"/>
      <c r="ISF56" s="75"/>
      <c r="ISG56" s="75"/>
      <c r="ISH56" s="75"/>
      <c r="ISI56" s="75"/>
      <c r="ISJ56" s="75"/>
      <c r="ISK56" s="75"/>
      <c r="ISL56" s="75"/>
      <c r="ISM56" s="75"/>
      <c r="ISN56" s="75"/>
      <c r="ISO56" s="79"/>
      <c r="ISP56" s="41"/>
      <c r="ISQ56" s="80"/>
      <c r="ISR56" s="75"/>
      <c r="ISS56" s="75"/>
      <c r="IST56" s="75"/>
      <c r="ISU56" s="75"/>
      <c r="ISV56" s="75"/>
      <c r="ISW56" s="75"/>
      <c r="ISX56" s="75"/>
      <c r="ISY56" s="75"/>
      <c r="ISZ56" s="75"/>
      <c r="ITA56" s="75"/>
      <c r="ITB56" s="75"/>
      <c r="ITC56" s="75"/>
      <c r="ITD56" s="79"/>
      <c r="ITE56" s="41"/>
      <c r="ITF56" s="80"/>
      <c r="ITG56" s="75"/>
      <c r="ITH56" s="75"/>
      <c r="ITI56" s="75"/>
      <c r="ITJ56" s="75"/>
      <c r="ITK56" s="75"/>
      <c r="ITL56" s="75"/>
      <c r="ITM56" s="75"/>
      <c r="ITN56" s="75"/>
      <c r="ITO56" s="75"/>
      <c r="ITP56" s="75"/>
      <c r="ITQ56" s="75"/>
      <c r="ITR56" s="75"/>
      <c r="ITS56" s="79"/>
      <c r="ITT56" s="41"/>
      <c r="ITU56" s="80"/>
      <c r="ITV56" s="75"/>
      <c r="ITW56" s="75"/>
      <c r="ITX56" s="75"/>
      <c r="ITY56" s="75"/>
      <c r="ITZ56" s="75"/>
      <c r="IUA56" s="75"/>
      <c r="IUB56" s="75"/>
      <c r="IUC56" s="75"/>
      <c r="IUD56" s="75"/>
      <c r="IUE56" s="75"/>
      <c r="IUF56" s="75"/>
      <c r="IUG56" s="75"/>
      <c r="IUH56" s="79"/>
      <c r="IUI56" s="41"/>
      <c r="IUJ56" s="80"/>
      <c r="IUK56" s="75"/>
      <c r="IUL56" s="75"/>
      <c r="IUM56" s="75"/>
      <c r="IUN56" s="75"/>
      <c r="IUO56" s="75"/>
      <c r="IUP56" s="75"/>
      <c r="IUQ56" s="75"/>
      <c r="IUR56" s="75"/>
      <c r="IUS56" s="75"/>
      <c r="IUT56" s="75"/>
      <c r="IUU56" s="75"/>
      <c r="IUV56" s="75"/>
      <c r="IUW56" s="79"/>
      <c r="IUX56" s="41"/>
      <c r="IUY56" s="80"/>
      <c r="IUZ56" s="75"/>
      <c r="IVA56" s="75"/>
      <c r="IVB56" s="75"/>
      <c r="IVC56" s="75"/>
      <c r="IVD56" s="75"/>
      <c r="IVE56" s="75"/>
      <c r="IVF56" s="75"/>
      <c r="IVG56" s="75"/>
      <c r="IVH56" s="75"/>
      <c r="IVI56" s="75"/>
      <c r="IVJ56" s="75"/>
      <c r="IVK56" s="75"/>
      <c r="IVL56" s="79"/>
      <c r="IVM56" s="41"/>
      <c r="IVN56" s="80"/>
      <c r="IVO56" s="75"/>
      <c r="IVP56" s="75"/>
      <c r="IVQ56" s="75"/>
      <c r="IVR56" s="75"/>
      <c r="IVS56" s="75"/>
      <c r="IVT56" s="75"/>
      <c r="IVU56" s="75"/>
      <c r="IVV56" s="75"/>
      <c r="IVW56" s="75"/>
      <c r="IVX56" s="75"/>
      <c r="IVY56" s="75"/>
      <c r="IVZ56" s="75"/>
      <c r="IWA56" s="79"/>
      <c r="IWB56" s="41"/>
      <c r="IWC56" s="80"/>
      <c r="IWD56" s="75"/>
      <c r="IWE56" s="75"/>
      <c r="IWF56" s="75"/>
      <c r="IWG56" s="75"/>
      <c r="IWH56" s="75"/>
      <c r="IWI56" s="75"/>
      <c r="IWJ56" s="75"/>
      <c r="IWK56" s="75"/>
      <c r="IWL56" s="75"/>
      <c r="IWM56" s="75"/>
      <c r="IWN56" s="75"/>
      <c r="IWO56" s="75"/>
      <c r="IWP56" s="79"/>
      <c r="IWQ56" s="41"/>
      <c r="IWR56" s="80"/>
      <c r="IWS56" s="75"/>
      <c r="IWT56" s="75"/>
      <c r="IWU56" s="75"/>
      <c r="IWV56" s="75"/>
      <c r="IWW56" s="75"/>
      <c r="IWX56" s="75"/>
      <c r="IWY56" s="75"/>
      <c r="IWZ56" s="75"/>
      <c r="IXA56" s="75"/>
      <c r="IXB56" s="75"/>
      <c r="IXC56" s="75"/>
      <c r="IXD56" s="75"/>
      <c r="IXE56" s="79"/>
      <c r="IXF56" s="41"/>
      <c r="IXG56" s="80"/>
      <c r="IXH56" s="75"/>
      <c r="IXI56" s="75"/>
      <c r="IXJ56" s="75"/>
      <c r="IXK56" s="75"/>
      <c r="IXL56" s="75"/>
      <c r="IXM56" s="75"/>
      <c r="IXN56" s="75"/>
      <c r="IXO56" s="75"/>
      <c r="IXP56" s="75"/>
      <c r="IXQ56" s="75"/>
      <c r="IXR56" s="75"/>
      <c r="IXS56" s="75"/>
      <c r="IXT56" s="79"/>
      <c r="IXU56" s="41"/>
      <c r="IXV56" s="80"/>
      <c r="IXW56" s="75"/>
      <c r="IXX56" s="75"/>
      <c r="IXY56" s="75"/>
      <c r="IXZ56" s="75"/>
      <c r="IYA56" s="75"/>
      <c r="IYB56" s="75"/>
      <c r="IYC56" s="75"/>
      <c r="IYD56" s="75"/>
      <c r="IYE56" s="75"/>
      <c r="IYF56" s="75"/>
      <c r="IYG56" s="75"/>
      <c r="IYH56" s="75"/>
      <c r="IYI56" s="79"/>
      <c r="IYJ56" s="41"/>
      <c r="IYK56" s="80"/>
      <c r="IYL56" s="75"/>
      <c r="IYM56" s="75"/>
      <c r="IYN56" s="75"/>
      <c r="IYO56" s="75"/>
      <c r="IYP56" s="75"/>
      <c r="IYQ56" s="75"/>
      <c r="IYR56" s="75"/>
      <c r="IYS56" s="75"/>
      <c r="IYT56" s="75"/>
      <c r="IYU56" s="75"/>
      <c r="IYV56" s="75"/>
      <c r="IYW56" s="75"/>
      <c r="IYX56" s="79"/>
      <c r="IYY56" s="41"/>
      <c r="IYZ56" s="80"/>
      <c r="IZA56" s="75"/>
      <c r="IZB56" s="75"/>
      <c r="IZC56" s="75"/>
      <c r="IZD56" s="75"/>
      <c r="IZE56" s="75"/>
      <c r="IZF56" s="75"/>
      <c r="IZG56" s="75"/>
      <c r="IZH56" s="75"/>
      <c r="IZI56" s="75"/>
      <c r="IZJ56" s="75"/>
      <c r="IZK56" s="75"/>
      <c r="IZL56" s="75"/>
      <c r="IZM56" s="79"/>
      <c r="IZN56" s="41"/>
      <c r="IZO56" s="80"/>
      <c r="IZP56" s="75"/>
      <c r="IZQ56" s="75"/>
      <c r="IZR56" s="75"/>
      <c r="IZS56" s="75"/>
      <c r="IZT56" s="75"/>
      <c r="IZU56" s="75"/>
      <c r="IZV56" s="75"/>
      <c r="IZW56" s="75"/>
      <c r="IZX56" s="75"/>
      <c r="IZY56" s="75"/>
      <c r="IZZ56" s="75"/>
      <c r="JAA56" s="75"/>
      <c r="JAB56" s="79"/>
      <c r="JAC56" s="41"/>
      <c r="JAD56" s="80"/>
      <c r="JAE56" s="75"/>
      <c r="JAF56" s="75"/>
      <c r="JAG56" s="75"/>
      <c r="JAH56" s="75"/>
      <c r="JAI56" s="75"/>
      <c r="JAJ56" s="75"/>
      <c r="JAK56" s="75"/>
      <c r="JAL56" s="75"/>
      <c r="JAM56" s="75"/>
      <c r="JAN56" s="75"/>
      <c r="JAO56" s="75"/>
      <c r="JAP56" s="75"/>
      <c r="JAQ56" s="79"/>
      <c r="JAR56" s="41"/>
      <c r="JAS56" s="80"/>
      <c r="JAT56" s="75"/>
      <c r="JAU56" s="75"/>
      <c r="JAV56" s="75"/>
      <c r="JAW56" s="75"/>
      <c r="JAX56" s="75"/>
      <c r="JAY56" s="75"/>
      <c r="JAZ56" s="75"/>
      <c r="JBA56" s="75"/>
      <c r="JBB56" s="75"/>
      <c r="JBC56" s="75"/>
      <c r="JBD56" s="75"/>
      <c r="JBE56" s="75"/>
      <c r="JBF56" s="79"/>
      <c r="JBG56" s="41"/>
      <c r="JBH56" s="80"/>
      <c r="JBI56" s="75"/>
      <c r="JBJ56" s="75"/>
      <c r="JBK56" s="75"/>
      <c r="JBL56" s="75"/>
      <c r="JBM56" s="75"/>
      <c r="JBN56" s="75"/>
      <c r="JBO56" s="75"/>
      <c r="JBP56" s="75"/>
      <c r="JBQ56" s="75"/>
      <c r="JBR56" s="75"/>
      <c r="JBS56" s="75"/>
      <c r="JBT56" s="75"/>
      <c r="JBU56" s="79"/>
      <c r="JBV56" s="41"/>
      <c r="JBW56" s="80"/>
      <c r="JBX56" s="75"/>
      <c r="JBY56" s="75"/>
      <c r="JBZ56" s="75"/>
      <c r="JCA56" s="75"/>
      <c r="JCB56" s="75"/>
      <c r="JCC56" s="75"/>
      <c r="JCD56" s="75"/>
      <c r="JCE56" s="75"/>
      <c r="JCF56" s="75"/>
      <c r="JCG56" s="75"/>
      <c r="JCH56" s="75"/>
      <c r="JCI56" s="75"/>
      <c r="JCJ56" s="79"/>
      <c r="JCK56" s="41"/>
      <c r="JCL56" s="80"/>
      <c r="JCM56" s="75"/>
      <c r="JCN56" s="75"/>
      <c r="JCO56" s="75"/>
      <c r="JCP56" s="75"/>
      <c r="JCQ56" s="75"/>
      <c r="JCR56" s="75"/>
      <c r="JCS56" s="75"/>
      <c r="JCT56" s="75"/>
      <c r="JCU56" s="75"/>
      <c r="JCV56" s="75"/>
      <c r="JCW56" s="75"/>
      <c r="JCX56" s="75"/>
      <c r="JCY56" s="79"/>
      <c r="JCZ56" s="41"/>
      <c r="JDA56" s="80"/>
      <c r="JDB56" s="75"/>
      <c r="JDC56" s="75"/>
      <c r="JDD56" s="75"/>
      <c r="JDE56" s="75"/>
      <c r="JDF56" s="75"/>
      <c r="JDG56" s="75"/>
      <c r="JDH56" s="75"/>
      <c r="JDI56" s="75"/>
      <c r="JDJ56" s="75"/>
      <c r="JDK56" s="75"/>
      <c r="JDL56" s="75"/>
      <c r="JDM56" s="75"/>
      <c r="JDN56" s="79"/>
      <c r="JDO56" s="41"/>
      <c r="JDP56" s="80"/>
      <c r="JDQ56" s="75"/>
      <c r="JDR56" s="75"/>
      <c r="JDS56" s="75"/>
      <c r="JDT56" s="75"/>
      <c r="JDU56" s="75"/>
      <c r="JDV56" s="75"/>
      <c r="JDW56" s="75"/>
      <c r="JDX56" s="75"/>
      <c r="JDY56" s="75"/>
      <c r="JDZ56" s="75"/>
      <c r="JEA56" s="75"/>
      <c r="JEB56" s="75"/>
      <c r="JEC56" s="79"/>
      <c r="JED56" s="41"/>
      <c r="JEE56" s="80"/>
      <c r="JEF56" s="75"/>
      <c r="JEG56" s="75"/>
      <c r="JEH56" s="75"/>
      <c r="JEI56" s="75"/>
      <c r="JEJ56" s="75"/>
      <c r="JEK56" s="75"/>
      <c r="JEL56" s="75"/>
      <c r="JEM56" s="75"/>
      <c r="JEN56" s="75"/>
      <c r="JEO56" s="75"/>
      <c r="JEP56" s="75"/>
      <c r="JEQ56" s="75"/>
      <c r="JER56" s="79"/>
      <c r="JES56" s="41"/>
      <c r="JET56" s="80"/>
      <c r="JEU56" s="75"/>
      <c r="JEV56" s="75"/>
      <c r="JEW56" s="75"/>
      <c r="JEX56" s="75"/>
      <c r="JEY56" s="75"/>
      <c r="JEZ56" s="75"/>
      <c r="JFA56" s="75"/>
      <c r="JFB56" s="75"/>
      <c r="JFC56" s="75"/>
      <c r="JFD56" s="75"/>
      <c r="JFE56" s="75"/>
      <c r="JFF56" s="75"/>
      <c r="JFG56" s="79"/>
      <c r="JFH56" s="41"/>
      <c r="JFI56" s="80"/>
      <c r="JFJ56" s="75"/>
      <c r="JFK56" s="75"/>
      <c r="JFL56" s="75"/>
      <c r="JFM56" s="75"/>
      <c r="JFN56" s="75"/>
      <c r="JFO56" s="75"/>
      <c r="JFP56" s="75"/>
      <c r="JFQ56" s="75"/>
      <c r="JFR56" s="75"/>
      <c r="JFS56" s="75"/>
      <c r="JFT56" s="75"/>
      <c r="JFU56" s="75"/>
      <c r="JFV56" s="79"/>
      <c r="JFW56" s="41"/>
      <c r="JFX56" s="80"/>
      <c r="JFY56" s="75"/>
      <c r="JFZ56" s="75"/>
      <c r="JGA56" s="75"/>
      <c r="JGB56" s="75"/>
      <c r="JGC56" s="75"/>
      <c r="JGD56" s="75"/>
      <c r="JGE56" s="75"/>
      <c r="JGF56" s="75"/>
      <c r="JGG56" s="75"/>
      <c r="JGH56" s="75"/>
      <c r="JGI56" s="75"/>
      <c r="JGJ56" s="75"/>
      <c r="JGK56" s="79"/>
      <c r="JGL56" s="41"/>
      <c r="JGM56" s="80"/>
      <c r="JGN56" s="75"/>
      <c r="JGO56" s="75"/>
      <c r="JGP56" s="75"/>
      <c r="JGQ56" s="75"/>
      <c r="JGR56" s="75"/>
      <c r="JGS56" s="75"/>
      <c r="JGT56" s="75"/>
      <c r="JGU56" s="75"/>
      <c r="JGV56" s="75"/>
      <c r="JGW56" s="75"/>
      <c r="JGX56" s="75"/>
      <c r="JGY56" s="75"/>
      <c r="JGZ56" s="79"/>
      <c r="JHA56" s="41"/>
      <c r="JHB56" s="80"/>
      <c r="JHC56" s="75"/>
      <c r="JHD56" s="75"/>
      <c r="JHE56" s="75"/>
      <c r="JHF56" s="75"/>
      <c r="JHG56" s="75"/>
      <c r="JHH56" s="75"/>
      <c r="JHI56" s="75"/>
      <c r="JHJ56" s="75"/>
      <c r="JHK56" s="75"/>
      <c r="JHL56" s="75"/>
      <c r="JHM56" s="75"/>
      <c r="JHN56" s="75"/>
      <c r="JHO56" s="79"/>
      <c r="JHP56" s="41"/>
      <c r="JHQ56" s="80"/>
      <c r="JHR56" s="75"/>
      <c r="JHS56" s="75"/>
      <c r="JHT56" s="75"/>
      <c r="JHU56" s="75"/>
      <c r="JHV56" s="75"/>
      <c r="JHW56" s="75"/>
      <c r="JHX56" s="75"/>
      <c r="JHY56" s="75"/>
      <c r="JHZ56" s="75"/>
      <c r="JIA56" s="75"/>
      <c r="JIB56" s="75"/>
      <c r="JIC56" s="75"/>
      <c r="JID56" s="79"/>
      <c r="JIE56" s="41"/>
      <c r="JIF56" s="80"/>
      <c r="JIG56" s="75"/>
      <c r="JIH56" s="75"/>
      <c r="JII56" s="75"/>
      <c r="JIJ56" s="75"/>
      <c r="JIK56" s="75"/>
      <c r="JIL56" s="75"/>
      <c r="JIM56" s="75"/>
      <c r="JIN56" s="75"/>
      <c r="JIO56" s="75"/>
      <c r="JIP56" s="75"/>
      <c r="JIQ56" s="75"/>
      <c r="JIR56" s="75"/>
      <c r="JIS56" s="79"/>
      <c r="JIT56" s="41"/>
      <c r="JIU56" s="80"/>
      <c r="JIV56" s="75"/>
      <c r="JIW56" s="75"/>
      <c r="JIX56" s="75"/>
      <c r="JIY56" s="75"/>
      <c r="JIZ56" s="75"/>
      <c r="JJA56" s="75"/>
      <c r="JJB56" s="75"/>
      <c r="JJC56" s="75"/>
      <c r="JJD56" s="75"/>
      <c r="JJE56" s="75"/>
      <c r="JJF56" s="75"/>
      <c r="JJG56" s="75"/>
      <c r="JJH56" s="79"/>
      <c r="JJI56" s="41"/>
      <c r="JJJ56" s="80"/>
      <c r="JJK56" s="75"/>
      <c r="JJL56" s="75"/>
      <c r="JJM56" s="75"/>
      <c r="JJN56" s="75"/>
      <c r="JJO56" s="75"/>
      <c r="JJP56" s="75"/>
      <c r="JJQ56" s="75"/>
      <c r="JJR56" s="75"/>
      <c r="JJS56" s="75"/>
      <c r="JJT56" s="75"/>
      <c r="JJU56" s="75"/>
      <c r="JJV56" s="75"/>
      <c r="JJW56" s="79"/>
      <c r="JJX56" s="41"/>
      <c r="JJY56" s="80"/>
      <c r="JJZ56" s="75"/>
      <c r="JKA56" s="75"/>
      <c r="JKB56" s="75"/>
      <c r="JKC56" s="75"/>
      <c r="JKD56" s="75"/>
      <c r="JKE56" s="75"/>
      <c r="JKF56" s="75"/>
      <c r="JKG56" s="75"/>
      <c r="JKH56" s="75"/>
      <c r="JKI56" s="75"/>
      <c r="JKJ56" s="75"/>
      <c r="JKK56" s="75"/>
      <c r="JKL56" s="79"/>
      <c r="JKM56" s="41"/>
      <c r="JKN56" s="80"/>
      <c r="JKO56" s="75"/>
      <c r="JKP56" s="75"/>
      <c r="JKQ56" s="75"/>
      <c r="JKR56" s="75"/>
      <c r="JKS56" s="75"/>
      <c r="JKT56" s="75"/>
      <c r="JKU56" s="75"/>
      <c r="JKV56" s="75"/>
      <c r="JKW56" s="75"/>
      <c r="JKX56" s="75"/>
      <c r="JKY56" s="75"/>
      <c r="JKZ56" s="75"/>
      <c r="JLA56" s="79"/>
      <c r="JLB56" s="41"/>
      <c r="JLC56" s="80"/>
      <c r="JLD56" s="75"/>
      <c r="JLE56" s="75"/>
      <c r="JLF56" s="75"/>
      <c r="JLG56" s="75"/>
      <c r="JLH56" s="75"/>
      <c r="JLI56" s="75"/>
      <c r="JLJ56" s="75"/>
      <c r="JLK56" s="75"/>
      <c r="JLL56" s="75"/>
      <c r="JLM56" s="75"/>
      <c r="JLN56" s="75"/>
      <c r="JLO56" s="75"/>
      <c r="JLP56" s="79"/>
      <c r="JLQ56" s="41"/>
      <c r="JLR56" s="80"/>
      <c r="JLS56" s="75"/>
      <c r="JLT56" s="75"/>
      <c r="JLU56" s="75"/>
      <c r="JLV56" s="75"/>
      <c r="JLW56" s="75"/>
      <c r="JLX56" s="75"/>
      <c r="JLY56" s="75"/>
      <c r="JLZ56" s="75"/>
      <c r="JMA56" s="75"/>
      <c r="JMB56" s="75"/>
      <c r="JMC56" s="75"/>
      <c r="JMD56" s="75"/>
      <c r="JME56" s="79"/>
      <c r="JMF56" s="41"/>
      <c r="JMG56" s="80"/>
      <c r="JMH56" s="75"/>
      <c r="JMI56" s="75"/>
      <c r="JMJ56" s="75"/>
      <c r="JMK56" s="75"/>
      <c r="JML56" s="75"/>
      <c r="JMM56" s="75"/>
      <c r="JMN56" s="75"/>
      <c r="JMO56" s="75"/>
      <c r="JMP56" s="75"/>
      <c r="JMQ56" s="75"/>
      <c r="JMR56" s="75"/>
      <c r="JMS56" s="75"/>
      <c r="JMT56" s="79"/>
      <c r="JMU56" s="41"/>
      <c r="JMV56" s="80"/>
      <c r="JMW56" s="75"/>
      <c r="JMX56" s="75"/>
      <c r="JMY56" s="75"/>
      <c r="JMZ56" s="75"/>
      <c r="JNA56" s="75"/>
      <c r="JNB56" s="75"/>
      <c r="JNC56" s="75"/>
      <c r="JND56" s="75"/>
      <c r="JNE56" s="75"/>
      <c r="JNF56" s="75"/>
      <c r="JNG56" s="75"/>
      <c r="JNH56" s="75"/>
      <c r="JNI56" s="79"/>
      <c r="JNJ56" s="41"/>
      <c r="JNK56" s="80"/>
      <c r="JNL56" s="75"/>
      <c r="JNM56" s="75"/>
      <c r="JNN56" s="75"/>
      <c r="JNO56" s="75"/>
      <c r="JNP56" s="75"/>
      <c r="JNQ56" s="75"/>
      <c r="JNR56" s="75"/>
      <c r="JNS56" s="75"/>
      <c r="JNT56" s="75"/>
      <c r="JNU56" s="75"/>
      <c r="JNV56" s="75"/>
      <c r="JNW56" s="75"/>
      <c r="JNX56" s="79"/>
      <c r="JNY56" s="41"/>
      <c r="JNZ56" s="80"/>
      <c r="JOA56" s="75"/>
      <c r="JOB56" s="75"/>
      <c r="JOC56" s="75"/>
      <c r="JOD56" s="75"/>
      <c r="JOE56" s="75"/>
      <c r="JOF56" s="75"/>
      <c r="JOG56" s="75"/>
      <c r="JOH56" s="75"/>
      <c r="JOI56" s="75"/>
      <c r="JOJ56" s="75"/>
      <c r="JOK56" s="75"/>
      <c r="JOL56" s="75"/>
      <c r="JOM56" s="79"/>
      <c r="JON56" s="41"/>
      <c r="JOO56" s="80"/>
      <c r="JOP56" s="75"/>
      <c r="JOQ56" s="75"/>
      <c r="JOR56" s="75"/>
      <c r="JOS56" s="75"/>
      <c r="JOT56" s="75"/>
      <c r="JOU56" s="75"/>
      <c r="JOV56" s="75"/>
      <c r="JOW56" s="75"/>
      <c r="JOX56" s="75"/>
      <c r="JOY56" s="75"/>
      <c r="JOZ56" s="75"/>
      <c r="JPA56" s="75"/>
      <c r="JPB56" s="79"/>
      <c r="JPC56" s="41"/>
      <c r="JPD56" s="80"/>
      <c r="JPE56" s="75"/>
      <c r="JPF56" s="75"/>
      <c r="JPG56" s="75"/>
      <c r="JPH56" s="75"/>
      <c r="JPI56" s="75"/>
      <c r="JPJ56" s="75"/>
      <c r="JPK56" s="75"/>
      <c r="JPL56" s="75"/>
      <c r="JPM56" s="75"/>
      <c r="JPN56" s="75"/>
      <c r="JPO56" s="75"/>
      <c r="JPP56" s="75"/>
      <c r="JPQ56" s="79"/>
      <c r="JPR56" s="41"/>
      <c r="JPS56" s="80"/>
      <c r="JPT56" s="75"/>
      <c r="JPU56" s="75"/>
      <c r="JPV56" s="75"/>
      <c r="JPW56" s="75"/>
      <c r="JPX56" s="75"/>
      <c r="JPY56" s="75"/>
      <c r="JPZ56" s="75"/>
      <c r="JQA56" s="75"/>
      <c r="JQB56" s="75"/>
      <c r="JQC56" s="75"/>
      <c r="JQD56" s="75"/>
      <c r="JQE56" s="75"/>
      <c r="JQF56" s="79"/>
      <c r="JQG56" s="41"/>
      <c r="JQH56" s="80"/>
      <c r="JQI56" s="75"/>
      <c r="JQJ56" s="75"/>
      <c r="JQK56" s="75"/>
      <c r="JQL56" s="75"/>
      <c r="JQM56" s="75"/>
      <c r="JQN56" s="75"/>
      <c r="JQO56" s="75"/>
      <c r="JQP56" s="75"/>
      <c r="JQQ56" s="75"/>
      <c r="JQR56" s="75"/>
      <c r="JQS56" s="75"/>
      <c r="JQT56" s="75"/>
      <c r="JQU56" s="79"/>
      <c r="JQV56" s="41"/>
      <c r="JQW56" s="80"/>
      <c r="JQX56" s="75"/>
      <c r="JQY56" s="75"/>
      <c r="JQZ56" s="75"/>
      <c r="JRA56" s="75"/>
      <c r="JRB56" s="75"/>
      <c r="JRC56" s="75"/>
      <c r="JRD56" s="75"/>
      <c r="JRE56" s="75"/>
      <c r="JRF56" s="75"/>
      <c r="JRG56" s="75"/>
      <c r="JRH56" s="75"/>
      <c r="JRI56" s="75"/>
      <c r="JRJ56" s="79"/>
      <c r="JRK56" s="41"/>
      <c r="JRL56" s="80"/>
      <c r="JRM56" s="75"/>
      <c r="JRN56" s="75"/>
      <c r="JRO56" s="75"/>
      <c r="JRP56" s="75"/>
      <c r="JRQ56" s="75"/>
      <c r="JRR56" s="75"/>
      <c r="JRS56" s="75"/>
      <c r="JRT56" s="75"/>
      <c r="JRU56" s="75"/>
      <c r="JRV56" s="75"/>
      <c r="JRW56" s="75"/>
      <c r="JRX56" s="75"/>
      <c r="JRY56" s="79"/>
      <c r="JRZ56" s="41"/>
      <c r="JSA56" s="80"/>
      <c r="JSB56" s="75"/>
      <c r="JSC56" s="75"/>
      <c r="JSD56" s="75"/>
      <c r="JSE56" s="75"/>
      <c r="JSF56" s="75"/>
      <c r="JSG56" s="75"/>
      <c r="JSH56" s="75"/>
      <c r="JSI56" s="75"/>
      <c r="JSJ56" s="75"/>
      <c r="JSK56" s="75"/>
      <c r="JSL56" s="75"/>
      <c r="JSM56" s="75"/>
      <c r="JSN56" s="79"/>
      <c r="JSO56" s="41"/>
      <c r="JSP56" s="80"/>
      <c r="JSQ56" s="75"/>
      <c r="JSR56" s="75"/>
      <c r="JSS56" s="75"/>
      <c r="JST56" s="75"/>
      <c r="JSU56" s="75"/>
      <c r="JSV56" s="75"/>
      <c r="JSW56" s="75"/>
      <c r="JSX56" s="75"/>
      <c r="JSY56" s="75"/>
      <c r="JSZ56" s="75"/>
      <c r="JTA56" s="75"/>
      <c r="JTB56" s="75"/>
      <c r="JTC56" s="79"/>
      <c r="JTD56" s="41"/>
      <c r="JTE56" s="80"/>
      <c r="JTF56" s="75"/>
      <c r="JTG56" s="75"/>
      <c r="JTH56" s="75"/>
      <c r="JTI56" s="75"/>
      <c r="JTJ56" s="75"/>
      <c r="JTK56" s="75"/>
      <c r="JTL56" s="75"/>
      <c r="JTM56" s="75"/>
      <c r="JTN56" s="75"/>
      <c r="JTO56" s="75"/>
      <c r="JTP56" s="75"/>
      <c r="JTQ56" s="75"/>
      <c r="JTR56" s="79"/>
      <c r="JTS56" s="41"/>
      <c r="JTT56" s="80"/>
      <c r="JTU56" s="75"/>
      <c r="JTV56" s="75"/>
      <c r="JTW56" s="75"/>
      <c r="JTX56" s="75"/>
      <c r="JTY56" s="75"/>
      <c r="JTZ56" s="75"/>
      <c r="JUA56" s="75"/>
      <c r="JUB56" s="75"/>
      <c r="JUC56" s="75"/>
      <c r="JUD56" s="75"/>
      <c r="JUE56" s="75"/>
      <c r="JUF56" s="75"/>
      <c r="JUG56" s="79"/>
      <c r="JUH56" s="41"/>
      <c r="JUI56" s="80"/>
      <c r="JUJ56" s="75"/>
      <c r="JUK56" s="75"/>
      <c r="JUL56" s="75"/>
      <c r="JUM56" s="75"/>
      <c r="JUN56" s="75"/>
      <c r="JUO56" s="75"/>
      <c r="JUP56" s="75"/>
      <c r="JUQ56" s="75"/>
      <c r="JUR56" s="75"/>
      <c r="JUS56" s="75"/>
      <c r="JUT56" s="75"/>
      <c r="JUU56" s="75"/>
      <c r="JUV56" s="79"/>
      <c r="JUW56" s="41"/>
      <c r="JUX56" s="80"/>
      <c r="JUY56" s="75"/>
      <c r="JUZ56" s="75"/>
      <c r="JVA56" s="75"/>
      <c r="JVB56" s="75"/>
      <c r="JVC56" s="75"/>
      <c r="JVD56" s="75"/>
      <c r="JVE56" s="75"/>
      <c r="JVF56" s="75"/>
      <c r="JVG56" s="75"/>
      <c r="JVH56" s="75"/>
      <c r="JVI56" s="75"/>
      <c r="JVJ56" s="75"/>
      <c r="JVK56" s="79"/>
      <c r="JVL56" s="41"/>
      <c r="JVM56" s="80"/>
      <c r="JVN56" s="75"/>
      <c r="JVO56" s="75"/>
      <c r="JVP56" s="75"/>
      <c r="JVQ56" s="75"/>
      <c r="JVR56" s="75"/>
      <c r="JVS56" s="75"/>
      <c r="JVT56" s="75"/>
      <c r="JVU56" s="75"/>
      <c r="JVV56" s="75"/>
      <c r="JVW56" s="75"/>
      <c r="JVX56" s="75"/>
      <c r="JVY56" s="75"/>
      <c r="JVZ56" s="79"/>
      <c r="JWA56" s="41"/>
      <c r="JWB56" s="80"/>
      <c r="JWC56" s="75"/>
      <c r="JWD56" s="75"/>
      <c r="JWE56" s="75"/>
      <c r="JWF56" s="75"/>
      <c r="JWG56" s="75"/>
      <c r="JWH56" s="75"/>
      <c r="JWI56" s="75"/>
      <c r="JWJ56" s="75"/>
      <c r="JWK56" s="75"/>
      <c r="JWL56" s="75"/>
      <c r="JWM56" s="75"/>
      <c r="JWN56" s="75"/>
      <c r="JWO56" s="79"/>
      <c r="JWP56" s="41"/>
      <c r="JWQ56" s="80"/>
      <c r="JWR56" s="75"/>
      <c r="JWS56" s="75"/>
      <c r="JWT56" s="75"/>
      <c r="JWU56" s="75"/>
      <c r="JWV56" s="75"/>
      <c r="JWW56" s="75"/>
      <c r="JWX56" s="75"/>
      <c r="JWY56" s="75"/>
      <c r="JWZ56" s="75"/>
      <c r="JXA56" s="75"/>
      <c r="JXB56" s="75"/>
      <c r="JXC56" s="75"/>
      <c r="JXD56" s="79"/>
      <c r="JXE56" s="41"/>
      <c r="JXF56" s="80"/>
      <c r="JXG56" s="75"/>
      <c r="JXH56" s="75"/>
      <c r="JXI56" s="75"/>
      <c r="JXJ56" s="75"/>
      <c r="JXK56" s="75"/>
      <c r="JXL56" s="75"/>
      <c r="JXM56" s="75"/>
      <c r="JXN56" s="75"/>
      <c r="JXO56" s="75"/>
      <c r="JXP56" s="75"/>
      <c r="JXQ56" s="75"/>
      <c r="JXR56" s="75"/>
      <c r="JXS56" s="79"/>
      <c r="JXT56" s="41"/>
      <c r="JXU56" s="80"/>
      <c r="JXV56" s="75"/>
      <c r="JXW56" s="75"/>
      <c r="JXX56" s="75"/>
      <c r="JXY56" s="75"/>
      <c r="JXZ56" s="75"/>
      <c r="JYA56" s="75"/>
      <c r="JYB56" s="75"/>
      <c r="JYC56" s="75"/>
      <c r="JYD56" s="75"/>
      <c r="JYE56" s="75"/>
      <c r="JYF56" s="75"/>
      <c r="JYG56" s="75"/>
      <c r="JYH56" s="79"/>
      <c r="JYI56" s="41"/>
      <c r="JYJ56" s="80"/>
      <c r="JYK56" s="75"/>
      <c r="JYL56" s="75"/>
      <c r="JYM56" s="75"/>
      <c r="JYN56" s="75"/>
      <c r="JYO56" s="75"/>
      <c r="JYP56" s="75"/>
      <c r="JYQ56" s="75"/>
      <c r="JYR56" s="75"/>
      <c r="JYS56" s="75"/>
      <c r="JYT56" s="75"/>
      <c r="JYU56" s="75"/>
      <c r="JYV56" s="75"/>
      <c r="JYW56" s="79"/>
      <c r="JYX56" s="41"/>
      <c r="JYY56" s="80"/>
      <c r="JYZ56" s="75"/>
      <c r="JZA56" s="75"/>
      <c r="JZB56" s="75"/>
      <c r="JZC56" s="75"/>
      <c r="JZD56" s="75"/>
      <c r="JZE56" s="75"/>
      <c r="JZF56" s="75"/>
      <c r="JZG56" s="75"/>
      <c r="JZH56" s="75"/>
      <c r="JZI56" s="75"/>
      <c r="JZJ56" s="75"/>
      <c r="JZK56" s="75"/>
      <c r="JZL56" s="79"/>
      <c r="JZM56" s="41"/>
      <c r="JZN56" s="80"/>
      <c r="JZO56" s="75"/>
      <c r="JZP56" s="75"/>
      <c r="JZQ56" s="75"/>
      <c r="JZR56" s="75"/>
      <c r="JZS56" s="75"/>
      <c r="JZT56" s="75"/>
      <c r="JZU56" s="75"/>
      <c r="JZV56" s="75"/>
      <c r="JZW56" s="75"/>
      <c r="JZX56" s="75"/>
      <c r="JZY56" s="75"/>
      <c r="JZZ56" s="75"/>
      <c r="KAA56" s="79"/>
      <c r="KAB56" s="41"/>
      <c r="KAC56" s="80"/>
      <c r="KAD56" s="75"/>
      <c r="KAE56" s="75"/>
      <c r="KAF56" s="75"/>
      <c r="KAG56" s="75"/>
      <c r="KAH56" s="75"/>
      <c r="KAI56" s="75"/>
      <c r="KAJ56" s="75"/>
      <c r="KAK56" s="75"/>
      <c r="KAL56" s="75"/>
      <c r="KAM56" s="75"/>
      <c r="KAN56" s="75"/>
      <c r="KAO56" s="75"/>
      <c r="KAP56" s="79"/>
      <c r="KAQ56" s="41"/>
      <c r="KAR56" s="80"/>
      <c r="KAS56" s="75"/>
      <c r="KAT56" s="75"/>
      <c r="KAU56" s="75"/>
      <c r="KAV56" s="75"/>
      <c r="KAW56" s="75"/>
      <c r="KAX56" s="75"/>
      <c r="KAY56" s="75"/>
      <c r="KAZ56" s="75"/>
      <c r="KBA56" s="75"/>
      <c r="KBB56" s="75"/>
      <c r="KBC56" s="75"/>
      <c r="KBD56" s="75"/>
      <c r="KBE56" s="79"/>
      <c r="KBF56" s="41"/>
      <c r="KBG56" s="80"/>
      <c r="KBH56" s="75"/>
      <c r="KBI56" s="75"/>
      <c r="KBJ56" s="75"/>
      <c r="KBK56" s="75"/>
      <c r="KBL56" s="75"/>
      <c r="KBM56" s="75"/>
      <c r="KBN56" s="75"/>
      <c r="KBO56" s="75"/>
      <c r="KBP56" s="75"/>
      <c r="KBQ56" s="75"/>
      <c r="KBR56" s="75"/>
      <c r="KBS56" s="75"/>
      <c r="KBT56" s="79"/>
      <c r="KBU56" s="41"/>
      <c r="KBV56" s="80"/>
      <c r="KBW56" s="75"/>
      <c r="KBX56" s="75"/>
      <c r="KBY56" s="75"/>
      <c r="KBZ56" s="75"/>
      <c r="KCA56" s="75"/>
      <c r="KCB56" s="75"/>
      <c r="KCC56" s="75"/>
      <c r="KCD56" s="75"/>
      <c r="KCE56" s="75"/>
      <c r="KCF56" s="75"/>
      <c r="KCG56" s="75"/>
      <c r="KCH56" s="75"/>
      <c r="KCI56" s="79"/>
      <c r="KCJ56" s="41"/>
      <c r="KCK56" s="80"/>
      <c r="KCL56" s="75"/>
      <c r="KCM56" s="75"/>
      <c r="KCN56" s="75"/>
      <c r="KCO56" s="75"/>
      <c r="KCP56" s="75"/>
      <c r="KCQ56" s="75"/>
      <c r="KCR56" s="75"/>
      <c r="KCS56" s="75"/>
      <c r="KCT56" s="75"/>
      <c r="KCU56" s="75"/>
      <c r="KCV56" s="75"/>
      <c r="KCW56" s="75"/>
      <c r="KCX56" s="79"/>
      <c r="KCY56" s="41"/>
      <c r="KCZ56" s="80"/>
      <c r="KDA56" s="75"/>
      <c r="KDB56" s="75"/>
      <c r="KDC56" s="75"/>
      <c r="KDD56" s="75"/>
      <c r="KDE56" s="75"/>
      <c r="KDF56" s="75"/>
      <c r="KDG56" s="75"/>
      <c r="KDH56" s="75"/>
      <c r="KDI56" s="75"/>
      <c r="KDJ56" s="75"/>
      <c r="KDK56" s="75"/>
      <c r="KDL56" s="75"/>
      <c r="KDM56" s="79"/>
      <c r="KDN56" s="41"/>
      <c r="KDO56" s="80"/>
      <c r="KDP56" s="75"/>
      <c r="KDQ56" s="75"/>
      <c r="KDR56" s="75"/>
      <c r="KDS56" s="75"/>
      <c r="KDT56" s="75"/>
      <c r="KDU56" s="75"/>
      <c r="KDV56" s="75"/>
      <c r="KDW56" s="75"/>
      <c r="KDX56" s="75"/>
      <c r="KDY56" s="75"/>
      <c r="KDZ56" s="75"/>
      <c r="KEA56" s="75"/>
      <c r="KEB56" s="79"/>
      <c r="KEC56" s="41"/>
      <c r="KED56" s="80"/>
      <c r="KEE56" s="75"/>
      <c r="KEF56" s="75"/>
      <c r="KEG56" s="75"/>
      <c r="KEH56" s="75"/>
      <c r="KEI56" s="75"/>
      <c r="KEJ56" s="75"/>
      <c r="KEK56" s="75"/>
      <c r="KEL56" s="75"/>
      <c r="KEM56" s="75"/>
      <c r="KEN56" s="75"/>
      <c r="KEO56" s="75"/>
      <c r="KEP56" s="75"/>
      <c r="KEQ56" s="79"/>
      <c r="KER56" s="41"/>
      <c r="KES56" s="80"/>
      <c r="KET56" s="75"/>
      <c r="KEU56" s="75"/>
      <c r="KEV56" s="75"/>
      <c r="KEW56" s="75"/>
      <c r="KEX56" s="75"/>
      <c r="KEY56" s="75"/>
      <c r="KEZ56" s="75"/>
      <c r="KFA56" s="75"/>
      <c r="KFB56" s="75"/>
      <c r="KFC56" s="75"/>
      <c r="KFD56" s="75"/>
      <c r="KFE56" s="75"/>
      <c r="KFF56" s="79"/>
      <c r="KFG56" s="41"/>
      <c r="KFH56" s="80"/>
      <c r="KFI56" s="75"/>
      <c r="KFJ56" s="75"/>
      <c r="KFK56" s="75"/>
      <c r="KFL56" s="75"/>
      <c r="KFM56" s="75"/>
      <c r="KFN56" s="75"/>
      <c r="KFO56" s="75"/>
      <c r="KFP56" s="75"/>
      <c r="KFQ56" s="75"/>
      <c r="KFR56" s="75"/>
      <c r="KFS56" s="75"/>
      <c r="KFT56" s="75"/>
      <c r="KFU56" s="79"/>
      <c r="KFV56" s="41"/>
      <c r="KFW56" s="80"/>
      <c r="KFX56" s="75"/>
      <c r="KFY56" s="75"/>
      <c r="KFZ56" s="75"/>
      <c r="KGA56" s="75"/>
      <c r="KGB56" s="75"/>
      <c r="KGC56" s="75"/>
      <c r="KGD56" s="75"/>
      <c r="KGE56" s="75"/>
      <c r="KGF56" s="75"/>
      <c r="KGG56" s="75"/>
      <c r="KGH56" s="75"/>
      <c r="KGI56" s="75"/>
      <c r="KGJ56" s="79"/>
      <c r="KGK56" s="41"/>
      <c r="KGL56" s="80"/>
      <c r="KGM56" s="75"/>
      <c r="KGN56" s="75"/>
      <c r="KGO56" s="75"/>
      <c r="KGP56" s="75"/>
      <c r="KGQ56" s="75"/>
      <c r="KGR56" s="75"/>
      <c r="KGS56" s="75"/>
      <c r="KGT56" s="75"/>
      <c r="KGU56" s="75"/>
      <c r="KGV56" s="75"/>
      <c r="KGW56" s="75"/>
      <c r="KGX56" s="75"/>
      <c r="KGY56" s="79"/>
      <c r="KGZ56" s="41"/>
      <c r="KHA56" s="80"/>
      <c r="KHB56" s="75"/>
      <c r="KHC56" s="75"/>
      <c r="KHD56" s="75"/>
      <c r="KHE56" s="75"/>
      <c r="KHF56" s="75"/>
      <c r="KHG56" s="75"/>
      <c r="KHH56" s="75"/>
      <c r="KHI56" s="75"/>
      <c r="KHJ56" s="75"/>
      <c r="KHK56" s="75"/>
      <c r="KHL56" s="75"/>
      <c r="KHM56" s="75"/>
      <c r="KHN56" s="79"/>
      <c r="KHO56" s="41"/>
      <c r="KHP56" s="80"/>
      <c r="KHQ56" s="75"/>
      <c r="KHR56" s="75"/>
      <c r="KHS56" s="75"/>
      <c r="KHT56" s="75"/>
      <c r="KHU56" s="75"/>
      <c r="KHV56" s="75"/>
      <c r="KHW56" s="75"/>
      <c r="KHX56" s="75"/>
      <c r="KHY56" s="75"/>
      <c r="KHZ56" s="75"/>
      <c r="KIA56" s="75"/>
      <c r="KIB56" s="75"/>
      <c r="KIC56" s="79"/>
      <c r="KID56" s="41"/>
      <c r="KIE56" s="80"/>
      <c r="KIF56" s="75"/>
      <c r="KIG56" s="75"/>
      <c r="KIH56" s="75"/>
      <c r="KII56" s="75"/>
      <c r="KIJ56" s="75"/>
      <c r="KIK56" s="75"/>
      <c r="KIL56" s="75"/>
      <c r="KIM56" s="75"/>
      <c r="KIN56" s="75"/>
      <c r="KIO56" s="75"/>
      <c r="KIP56" s="75"/>
      <c r="KIQ56" s="75"/>
      <c r="KIR56" s="79"/>
      <c r="KIS56" s="41"/>
      <c r="KIT56" s="80"/>
      <c r="KIU56" s="75"/>
      <c r="KIV56" s="75"/>
      <c r="KIW56" s="75"/>
      <c r="KIX56" s="75"/>
      <c r="KIY56" s="75"/>
      <c r="KIZ56" s="75"/>
      <c r="KJA56" s="75"/>
      <c r="KJB56" s="75"/>
      <c r="KJC56" s="75"/>
      <c r="KJD56" s="75"/>
      <c r="KJE56" s="75"/>
      <c r="KJF56" s="75"/>
      <c r="KJG56" s="79"/>
      <c r="KJH56" s="41"/>
      <c r="KJI56" s="80"/>
      <c r="KJJ56" s="75"/>
      <c r="KJK56" s="75"/>
      <c r="KJL56" s="75"/>
      <c r="KJM56" s="75"/>
      <c r="KJN56" s="75"/>
      <c r="KJO56" s="75"/>
      <c r="KJP56" s="75"/>
      <c r="KJQ56" s="75"/>
      <c r="KJR56" s="75"/>
      <c r="KJS56" s="75"/>
      <c r="KJT56" s="75"/>
      <c r="KJU56" s="75"/>
      <c r="KJV56" s="79"/>
      <c r="KJW56" s="41"/>
      <c r="KJX56" s="80"/>
      <c r="KJY56" s="75"/>
      <c r="KJZ56" s="75"/>
      <c r="KKA56" s="75"/>
      <c r="KKB56" s="75"/>
      <c r="KKC56" s="75"/>
      <c r="KKD56" s="75"/>
      <c r="KKE56" s="75"/>
      <c r="KKF56" s="75"/>
      <c r="KKG56" s="75"/>
      <c r="KKH56" s="75"/>
      <c r="KKI56" s="75"/>
      <c r="KKJ56" s="75"/>
      <c r="KKK56" s="79"/>
      <c r="KKL56" s="41"/>
      <c r="KKM56" s="80"/>
      <c r="KKN56" s="75"/>
      <c r="KKO56" s="75"/>
      <c r="KKP56" s="75"/>
      <c r="KKQ56" s="75"/>
      <c r="KKR56" s="75"/>
      <c r="KKS56" s="75"/>
      <c r="KKT56" s="75"/>
      <c r="KKU56" s="75"/>
      <c r="KKV56" s="75"/>
      <c r="KKW56" s="75"/>
      <c r="KKX56" s="75"/>
      <c r="KKY56" s="75"/>
      <c r="KKZ56" s="79"/>
      <c r="KLA56" s="41"/>
      <c r="KLB56" s="80"/>
      <c r="KLC56" s="75"/>
      <c r="KLD56" s="75"/>
      <c r="KLE56" s="75"/>
      <c r="KLF56" s="75"/>
      <c r="KLG56" s="75"/>
      <c r="KLH56" s="75"/>
      <c r="KLI56" s="75"/>
      <c r="KLJ56" s="75"/>
      <c r="KLK56" s="75"/>
      <c r="KLL56" s="75"/>
      <c r="KLM56" s="75"/>
      <c r="KLN56" s="75"/>
      <c r="KLO56" s="79"/>
      <c r="KLP56" s="41"/>
      <c r="KLQ56" s="80"/>
      <c r="KLR56" s="75"/>
      <c r="KLS56" s="75"/>
      <c r="KLT56" s="75"/>
      <c r="KLU56" s="75"/>
      <c r="KLV56" s="75"/>
      <c r="KLW56" s="75"/>
      <c r="KLX56" s="75"/>
      <c r="KLY56" s="75"/>
      <c r="KLZ56" s="75"/>
      <c r="KMA56" s="75"/>
      <c r="KMB56" s="75"/>
      <c r="KMC56" s="75"/>
      <c r="KMD56" s="79"/>
      <c r="KME56" s="41"/>
      <c r="KMF56" s="80"/>
      <c r="KMG56" s="75"/>
      <c r="KMH56" s="75"/>
      <c r="KMI56" s="75"/>
      <c r="KMJ56" s="75"/>
      <c r="KMK56" s="75"/>
      <c r="KML56" s="75"/>
      <c r="KMM56" s="75"/>
      <c r="KMN56" s="75"/>
      <c r="KMO56" s="75"/>
      <c r="KMP56" s="75"/>
      <c r="KMQ56" s="75"/>
      <c r="KMR56" s="75"/>
      <c r="KMS56" s="79"/>
      <c r="KMT56" s="41"/>
      <c r="KMU56" s="80"/>
      <c r="KMV56" s="75"/>
      <c r="KMW56" s="75"/>
      <c r="KMX56" s="75"/>
      <c r="KMY56" s="75"/>
      <c r="KMZ56" s="75"/>
      <c r="KNA56" s="75"/>
      <c r="KNB56" s="75"/>
      <c r="KNC56" s="75"/>
      <c r="KND56" s="75"/>
      <c r="KNE56" s="75"/>
      <c r="KNF56" s="75"/>
      <c r="KNG56" s="75"/>
      <c r="KNH56" s="79"/>
      <c r="KNI56" s="41"/>
      <c r="KNJ56" s="80"/>
      <c r="KNK56" s="75"/>
      <c r="KNL56" s="75"/>
      <c r="KNM56" s="75"/>
      <c r="KNN56" s="75"/>
      <c r="KNO56" s="75"/>
      <c r="KNP56" s="75"/>
      <c r="KNQ56" s="75"/>
      <c r="KNR56" s="75"/>
      <c r="KNS56" s="75"/>
      <c r="KNT56" s="75"/>
      <c r="KNU56" s="75"/>
      <c r="KNV56" s="75"/>
      <c r="KNW56" s="79"/>
      <c r="KNX56" s="41"/>
      <c r="KNY56" s="80"/>
      <c r="KNZ56" s="75"/>
      <c r="KOA56" s="75"/>
      <c r="KOB56" s="75"/>
      <c r="KOC56" s="75"/>
      <c r="KOD56" s="75"/>
      <c r="KOE56" s="75"/>
      <c r="KOF56" s="75"/>
      <c r="KOG56" s="75"/>
      <c r="KOH56" s="75"/>
      <c r="KOI56" s="75"/>
      <c r="KOJ56" s="75"/>
      <c r="KOK56" s="75"/>
      <c r="KOL56" s="79"/>
      <c r="KOM56" s="41"/>
      <c r="KON56" s="80"/>
      <c r="KOO56" s="75"/>
      <c r="KOP56" s="75"/>
      <c r="KOQ56" s="75"/>
      <c r="KOR56" s="75"/>
      <c r="KOS56" s="75"/>
      <c r="KOT56" s="75"/>
      <c r="KOU56" s="75"/>
      <c r="KOV56" s="75"/>
      <c r="KOW56" s="75"/>
      <c r="KOX56" s="75"/>
      <c r="KOY56" s="75"/>
      <c r="KOZ56" s="75"/>
      <c r="KPA56" s="79"/>
      <c r="KPB56" s="41"/>
      <c r="KPC56" s="80"/>
      <c r="KPD56" s="75"/>
      <c r="KPE56" s="75"/>
      <c r="KPF56" s="75"/>
      <c r="KPG56" s="75"/>
      <c r="KPH56" s="75"/>
      <c r="KPI56" s="75"/>
      <c r="KPJ56" s="75"/>
      <c r="KPK56" s="75"/>
      <c r="KPL56" s="75"/>
      <c r="KPM56" s="75"/>
      <c r="KPN56" s="75"/>
      <c r="KPO56" s="75"/>
      <c r="KPP56" s="79"/>
      <c r="KPQ56" s="41"/>
      <c r="KPR56" s="80"/>
      <c r="KPS56" s="75"/>
      <c r="KPT56" s="75"/>
      <c r="KPU56" s="75"/>
      <c r="KPV56" s="75"/>
      <c r="KPW56" s="75"/>
      <c r="KPX56" s="75"/>
      <c r="KPY56" s="75"/>
      <c r="KPZ56" s="75"/>
      <c r="KQA56" s="75"/>
      <c r="KQB56" s="75"/>
      <c r="KQC56" s="75"/>
      <c r="KQD56" s="75"/>
      <c r="KQE56" s="79"/>
      <c r="KQF56" s="41"/>
      <c r="KQG56" s="80"/>
      <c r="KQH56" s="75"/>
      <c r="KQI56" s="75"/>
      <c r="KQJ56" s="75"/>
      <c r="KQK56" s="75"/>
      <c r="KQL56" s="75"/>
      <c r="KQM56" s="75"/>
      <c r="KQN56" s="75"/>
      <c r="KQO56" s="75"/>
      <c r="KQP56" s="75"/>
      <c r="KQQ56" s="75"/>
      <c r="KQR56" s="75"/>
      <c r="KQS56" s="75"/>
      <c r="KQT56" s="79"/>
      <c r="KQU56" s="41"/>
      <c r="KQV56" s="80"/>
      <c r="KQW56" s="75"/>
      <c r="KQX56" s="75"/>
      <c r="KQY56" s="75"/>
      <c r="KQZ56" s="75"/>
      <c r="KRA56" s="75"/>
      <c r="KRB56" s="75"/>
      <c r="KRC56" s="75"/>
      <c r="KRD56" s="75"/>
      <c r="KRE56" s="75"/>
      <c r="KRF56" s="75"/>
      <c r="KRG56" s="75"/>
      <c r="KRH56" s="75"/>
      <c r="KRI56" s="79"/>
      <c r="KRJ56" s="41"/>
      <c r="KRK56" s="80"/>
      <c r="KRL56" s="75"/>
      <c r="KRM56" s="75"/>
      <c r="KRN56" s="75"/>
      <c r="KRO56" s="75"/>
      <c r="KRP56" s="75"/>
      <c r="KRQ56" s="75"/>
      <c r="KRR56" s="75"/>
      <c r="KRS56" s="75"/>
      <c r="KRT56" s="75"/>
      <c r="KRU56" s="75"/>
      <c r="KRV56" s="75"/>
      <c r="KRW56" s="75"/>
      <c r="KRX56" s="79"/>
      <c r="KRY56" s="41"/>
      <c r="KRZ56" s="80"/>
      <c r="KSA56" s="75"/>
      <c r="KSB56" s="75"/>
      <c r="KSC56" s="75"/>
      <c r="KSD56" s="75"/>
      <c r="KSE56" s="75"/>
      <c r="KSF56" s="75"/>
      <c r="KSG56" s="75"/>
      <c r="KSH56" s="75"/>
      <c r="KSI56" s="75"/>
      <c r="KSJ56" s="75"/>
      <c r="KSK56" s="75"/>
      <c r="KSL56" s="75"/>
      <c r="KSM56" s="79"/>
      <c r="KSN56" s="41"/>
      <c r="KSO56" s="80"/>
      <c r="KSP56" s="75"/>
      <c r="KSQ56" s="75"/>
      <c r="KSR56" s="75"/>
      <c r="KSS56" s="75"/>
      <c r="KST56" s="75"/>
      <c r="KSU56" s="75"/>
      <c r="KSV56" s="75"/>
      <c r="KSW56" s="75"/>
      <c r="KSX56" s="75"/>
      <c r="KSY56" s="75"/>
      <c r="KSZ56" s="75"/>
      <c r="KTA56" s="75"/>
      <c r="KTB56" s="79"/>
      <c r="KTC56" s="41"/>
      <c r="KTD56" s="80"/>
      <c r="KTE56" s="75"/>
      <c r="KTF56" s="75"/>
      <c r="KTG56" s="75"/>
      <c r="KTH56" s="75"/>
      <c r="KTI56" s="75"/>
      <c r="KTJ56" s="75"/>
      <c r="KTK56" s="75"/>
      <c r="KTL56" s="75"/>
      <c r="KTM56" s="75"/>
      <c r="KTN56" s="75"/>
      <c r="KTO56" s="75"/>
      <c r="KTP56" s="75"/>
      <c r="KTQ56" s="79"/>
      <c r="KTR56" s="41"/>
      <c r="KTS56" s="80"/>
      <c r="KTT56" s="75"/>
      <c r="KTU56" s="75"/>
      <c r="KTV56" s="75"/>
      <c r="KTW56" s="75"/>
      <c r="KTX56" s="75"/>
      <c r="KTY56" s="75"/>
      <c r="KTZ56" s="75"/>
      <c r="KUA56" s="75"/>
      <c r="KUB56" s="75"/>
      <c r="KUC56" s="75"/>
      <c r="KUD56" s="75"/>
      <c r="KUE56" s="75"/>
      <c r="KUF56" s="79"/>
      <c r="KUG56" s="41"/>
      <c r="KUH56" s="80"/>
      <c r="KUI56" s="75"/>
      <c r="KUJ56" s="75"/>
      <c r="KUK56" s="75"/>
      <c r="KUL56" s="75"/>
      <c r="KUM56" s="75"/>
      <c r="KUN56" s="75"/>
      <c r="KUO56" s="75"/>
      <c r="KUP56" s="75"/>
      <c r="KUQ56" s="75"/>
      <c r="KUR56" s="75"/>
      <c r="KUS56" s="75"/>
      <c r="KUT56" s="75"/>
      <c r="KUU56" s="79"/>
      <c r="KUV56" s="41"/>
      <c r="KUW56" s="80"/>
      <c r="KUX56" s="75"/>
      <c r="KUY56" s="75"/>
      <c r="KUZ56" s="75"/>
      <c r="KVA56" s="75"/>
      <c r="KVB56" s="75"/>
      <c r="KVC56" s="75"/>
      <c r="KVD56" s="75"/>
      <c r="KVE56" s="75"/>
      <c r="KVF56" s="75"/>
      <c r="KVG56" s="75"/>
      <c r="KVH56" s="75"/>
      <c r="KVI56" s="75"/>
      <c r="KVJ56" s="79"/>
      <c r="KVK56" s="41"/>
      <c r="KVL56" s="80"/>
      <c r="KVM56" s="75"/>
      <c r="KVN56" s="75"/>
      <c r="KVO56" s="75"/>
      <c r="KVP56" s="75"/>
      <c r="KVQ56" s="75"/>
      <c r="KVR56" s="75"/>
      <c r="KVS56" s="75"/>
      <c r="KVT56" s="75"/>
      <c r="KVU56" s="75"/>
      <c r="KVV56" s="75"/>
      <c r="KVW56" s="75"/>
      <c r="KVX56" s="75"/>
      <c r="KVY56" s="79"/>
      <c r="KVZ56" s="41"/>
      <c r="KWA56" s="80"/>
      <c r="KWB56" s="75"/>
      <c r="KWC56" s="75"/>
      <c r="KWD56" s="75"/>
      <c r="KWE56" s="75"/>
      <c r="KWF56" s="75"/>
      <c r="KWG56" s="75"/>
      <c r="KWH56" s="75"/>
      <c r="KWI56" s="75"/>
      <c r="KWJ56" s="75"/>
      <c r="KWK56" s="75"/>
      <c r="KWL56" s="75"/>
      <c r="KWM56" s="75"/>
      <c r="KWN56" s="79"/>
      <c r="KWO56" s="41"/>
      <c r="KWP56" s="80"/>
      <c r="KWQ56" s="75"/>
      <c r="KWR56" s="75"/>
      <c r="KWS56" s="75"/>
      <c r="KWT56" s="75"/>
      <c r="KWU56" s="75"/>
      <c r="KWV56" s="75"/>
      <c r="KWW56" s="75"/>
      <c r="KWX56" s="75"/>
      <c r="KWY56" s="75"/>
      <c r="KWZ56" s="75"/>
      <c r="KXA56" s="75"/>
      <c r="KXB56" s="75"/>
      <c r="KXC56" s="79"/>
      <c r="KXD56" s="41"/>
      <c r="KXE56" s="80"/>
      <c r="KXF56" s="75"/>
      <c r="KXG56" s="75"/>
      <c r="KXH56" s="75"/>
      <c r="KXI56" s="75"/>
      <c r="KXJ56" s="75"/>
      <c r="KXK56" s="75"/>
      <c r="KXL56" s="75"/>
      <c r="KXM56" s="75"/>
      <c r="KXN56" s="75"/>
      <c r="KXO56" s="75"/>
      <c r="KXP56" s="75"/>
      <c r="KXQ56" s="75"/>
      <c r="KXR56" s="79"/>
      <c r="KXS56" s="41"/>
      <c r="KXT56" s="80"/>
      <c r="KXU56" s="75"/>
      <c r="KXV56" s="75"/>
      <c r="KXW56" s="75"/>
      <c r="KXX56" s="75"/>
      <c r="KXY56" s="75"/>
      <c r="KXZ56" s="75"/>
      <c r="KYA56" s="75"/>
      <c r="KYB56" s="75"/>
      <c r="KYC56" s="75"/>
      <c r="KYD56" s="75"/>
      <c r="KYE56" s="75"/>
      <c r="KYF56" s="75"/>
      <c r="KYG56" s="79"/>
      <c r="KYH56" s="41"/>
      <c r="KYI56" s="80"/>
      <c r="KYJ56" s="75"/>
      <c r="KYK56" s="75"/>
      <c r="KYL56" s="75"/>
      <c r="KYM56" s="75"/>
      <c r="KYN56" s="75"/>
      <c r="KYO56" s="75"/>
      <c r="KYP56" s="75"/>
      <c r="KYQ56" s="75"/>
      <c r="KYR56" s="75"/>
      <c r="KYS56" s="75"/>
      <c r="KYT56" s="75"/>
      <c r="KYU56" s="75"/>
      <c r="KYV56" s="79"/>
      <c r="KYW56" s="41"/>
      <c r="KYX56" s="80"/>
      <c r="KYY56" s="75"/>
      <c r="KYZ56" s="75"/>
      <c r="KZA56" s="75"/>
      <c r="KZB56" s="75"/>
      <c r="KZC56" s="75"/>
      <c r="KZD56" s="75"/>
      <c r="KZE56" s="75"/>
      <c r="KZF56" s="75"/>
      <c r="KZG56" s="75"/>
      <c r="KZH56" s="75"/>
      <c r="KZI56" s="75"/>
      <c r="KZJ56" s="75"/>
      <c r="KZK56" s="79"/>
      <c r="KZL56" s="41"/>
      <c r="KZM56" s="80"/>
      <c r="KZN56" s="75"/>
      <c r="KZO56" s="75"/>
      <c r="KZP56" s="75"/>
      <c r="KZQ56" s="75"/>
      <c r="KZR56" s="75"/>
      <c r="KZS56" s="75"/>
      <c r="KZT56" s="75"/>
      <c r="KZU56" s="75"/>
      <c r="KZV56" s="75"/>
      <c r="KZW56" s="75"/>
      <c r="KZX56" s="75"/>
      <c r="KZY56" s="75"/>
      <c r="KZZ56" s="79"/>
      <c r="LAA56" s="41"/>
      <c r="LAB56" s="80"/>
      <c r="LAC56" s="75"/>
      <c r="LAD56" s="75"/>
      <c r="LAE56" s="75"/>
      <c r="LAF56" s="75"/>
      <c r="LAG56" s="75"/>
      <c r="LAH56" s="75"/>
      <c r="LAI56" s="75"/>
      <c r="LAJ56" s="75"/>
      <c r="LAK56" s="75"/>
      <c r="LAL56" s="75"/>
      <c r="LAM56" s="75"/>
      <c r="LAN56" s="75"/>
      <c r="LAO56" s="79"/>
      <c r="LAP56" s="41"/>
      <c r="LAQ56" s="80"/>
      <c r="LAR56" s="75"/>
      <c r="LAS56" s="75"/>
      <c r="LAT56" s="75"/>
      <c r="LAU56" s="75"/>
      <c r="LAV56" s="75"/>
      <c r="LAW56" s="75"/>
      <c r="LAX56" s="75"/>
      <c r="LAY56" s="75"/>
      <c r="LAZ56" s="75"/>
      <c r="LBA56" s="75"/>
      <c r="LBB56" s="75"/>
      <c r="LBC56" s="75"/>
      <c r="LBD56" s="79"/>
      <c r="LBE56" s="41"/>
      <c r="LBF56" s="80"/>
      <c r="LBG56" s="75"/>
      <c r="LBH56" s="75"/>
      <c r="LBI56" s="75"/>
      <c r="LBJ56" s="75"/>
      <c r="LBK56" s="75"/>
      <c r="LBL56" s="75"/>
      <c r="LBM56" s="75"/>
      <c r="LBN56" s="75"/>
      <c r="LBO56" s="75"/>
      <c r="LBP56" s="75"/>
      <c r="LBQ56" s="75"/>
      <c r="LBR56" s="75"/>
      <c r="LBS56" s="79"/>
      <c r="LBT56" s="41"/>
      <c r="LBU56" s="80"/>
      <c r="LBV56" s="75"/>
      <c r="LBW56" s="75"/>
      <c r="LBX56" s="75"/>
      <c r="LBY56" s="75"/>
      <c r="LBZ56" s="75"/>
      <c r="LCA56" s="75"/>
      <c r="LCB56" s="75"/>
      <c r="LCC56" s="75"/>
      <c r="LCD56" s="75"/>
      <c r="LCE56" s="75"/>
      <c r="LCF56" s="75"/>
      <c r="LCG56" s="75"/>
      <c r="LCH56" s="79"/>
      <c r="LCI56" s="41"/>
      <c r="LCJ56" s="80"/>
      <c r="LCK56" s="75"/>
      <c r="LCL56" s="75"/>
      <c r="LCM56" s="75"/>
      <c r="LCN56" s="75"/>
      <c r="LCO56" s="75"/>
      <c r="LCP56" s="75"/>
      <c r="LCQ56" s="75"/>
      <c r="LCR56" s="75"/>
      <c r="LCS56" s="75"/>
      <c r="LCT56" s="75"/>
      <c r="LCU56" s="75"/>
      <c r="LCV56" s="75"/>
      <c r="LCW56" s="79"/>
      <c r="LCX56" s="41"/>
      <c r="LCY56" s="80"/>
      <c r="LCZ56" s="75"/>
      <c r="LDA56" s="75"/>
      <c r="LDB56" s="75"/>
      <c r="LDC56" s="75"/>
      <c r="LDD56" s="75"/>
      <c r="LDE56" s="75"/>
      <c r="LDF56" s="75"/>
      <c r="LDG56" s="75"/>
      <c r="LDH56" s="75"/>
      <c r="LDI56" s="75"/>
      <c r="LDJ56" s="75"/>
      <c r="LDK56" s="75"/>
      <c r="LDL56" s="79"/>
      <c r="LDM56" s="41"/>
      <c r="LDN56" s="80"/>
      <c r="LDO56" s="75"/>
      <c r="LDP56" s="75"/>
      <c r="LDQ56" s="75"/>
      <c r="LDR56" s="75"/>
      <c r="LDS56" s="75"/>
      <c r="LDT56" s="75"/>
      <c r="LDU56" s="75"/>
      <c r="LDV56" s="75"/>
      <c r="LDW56" s="75"/>
      <c r="LDX56" s="75"/>
      <c r="LDY56" s="75"/>
      <c r="LDZ56" s="75"/>
      <c r="LEA56" s="79"/>
      <c r="LEB56" s="41"/>
      <c r="LEC56" s="80"/>
      <c r="LED56" s="75"/>
      <c r="LEE56" s="75"/>
      <c r="LEF56" s="75"/>
      <c r="LEG56" s="75"/>
      <c r="LEH56" s="75"/>
      <c r="LEI56" s="75"/>
      <c r="LEJ56" s="75"/>
      <c r="LEK56" s="75"/>
      <c r="LEL56" s="75"/>
      <c r="LEM56" s="75"/>
      <c r="LEN56" s="75"/>
      <c r="LEO56" s="75"/>
      <c r="LEP56" s="79"/>
      <c r="LEQ56" s="41"/>
      <c r="LER56" s="80"/>
      <c r="LES56" s="75"/>
      <c r="LET56" s="75"/>
      <c r="LEU56" s="75"/>
      <c r="LEV56" s="75"/>
      <c r="LEW56" s="75"/>
      <c r="LEX56" s="75"/>
      <c r="LEY56" s="75"/>
      <c r="LEZ56" s="75"/>
      <c r="LFA56" s="75"/>
      <c r="LFB56" s="75"/>
      <c r="LFC56" s="75"/>
      <c r="LFD56" s="75"/>
      <c r="LFE56" s="79"/>
      <c r="LFF56" s="41"/>
      <c r="LFG56" s="80"/>
      <c r="LFH56" s="75"/>
      <c r="LFI56" s="75"/>
      <c r="LFJ56" s="75"/>
      <c r="LFK56" s="75"/>
      <c r="LFL56" s="75"/>
      <c r="LFM56" s="75"/>
      <c r="LFN56" s="75"/>
      <c r="LFO56" s="75"/>
      <c r="LFP56" s="75"/>
      <c r="LFQ56" s="75"/>
      <c r="LFR56" s="75"/>
      <c r="LFS56" s="75"/>
      <c r="LFT56" s="79"/>
      <c r="LFU56" s="41"/>
      <c r="LFV56" s="80"/>
      <c r="LFW56" s="75"/>
      <c r="LFX56" s="75"/>
      <c r="LFY56" s="75"/>
      <c r="LFZ56" s="75"/>
      <c r="LGA56" s="75"/>
      <c r="LGB56" s="75"/>
      <c r="LGC56" s="75"/>
      <c r="LGD56" s="75"/>
      <c r="LGE56" s="75"/>
      <c r="LGF56" s="75"/>
      <c r="LGG56" s="75"/>
      <c r="LGH56" s="75"/>
      <c r="LGI56" s="79"/>
      <c r="LGJ56" s="41"/>
      <c r="LGK56" s="80"/>
      <c r="LGL56" s="75"/>
      <c r="LGM56" s="75"/>
      <c r="LGN56" s="75"/>
      <c r="LGO56" s="75"/>
      <c r="LGP56" s="75"/>
      <c r="LGQ56" s="75"/>
      <c r="LGR56" s="75"/>
      <c r="LGS56" s="75"/>
      <c r="LGT56" s="75"/>
      <c r="LGU56" s="75"/>
      <c r="LGV56" s="75"/>
      <c r="LGW56" s="75"/>
      <c r="LGX56" s="79"/>
      <c r="LGY56" s="41"/>
      <c r="LGZ56" s="80"/>
      <c r="LHA56" s="75"/>
      <c r="LHB56" s="75"/>
      <c r="LHC56" s="75"/>
      <c r="LHD56" s="75"/>
      <c r="LHE56" s="75"/>
      <c r="LHF56" s="75"/>
      <c r="LHG56" s="75"/>
      <c r="LHH56" s="75"/>
      <c r="LHI56" s="75"/>
      <c r="LHJ56" s="75"/>
      <c r="LHK56" s="75"/>
      <c r="LHL56" s="75"/>
      <c r="LHM56" s="79"/>
      <c r="LHN56" s="41"/>
      <c r="LHO56" s="80"/>
      <c r="LHP56" s="75"/>
      <c r="LHQ56" s="75"/>
      <c r="LHR56" s="75"/>
      <c r="LHS56" s="75"/>
      <c r="LHT56" s="75"/>
      <c r="LHU56" s="75"/>
      <c r="LHV56" s="75"/>
      <c r="LHW56" s="75"/>
      <c r="LHX56" s="75"/>
      <c r="LHY56" s="75"/>
      <c r="LHZ56" s="75"/>
      <c r="LIA56" s="75"/>
      <c r="LIB56" s="79"/>
      <c r="LIC56" s="41"/>
      <c r="LID56" s="80"/>
      <c r="LIE56" s="75"/>
      <c r="LIF56" s="75"/>
      <c r="LIG56" s="75"/>
      <c r="LIH56" s="75"/>
      <c r="LII56" s="75"/>
      <c r="LIJ56" s="75"/>
      <c r="LIK56" s="75"/>
      <c r="LIL56" s="75"/>
      <c r="LIM56" s="75"/>
      <c r="LIN56" s="75"/>
      <c r="LIO56" s="75"/>
      <c r="LIP56" s="75"/>
      <c r="LIQ56" s="79"/>
      <c r="LIR56" s="41"/>
      <c r="LIS56" s="80"/>
      <c r="LIT56" s="75"/>
      <c r="LIU56" s="75"/>
      <c r="LIV56" s="75"/>
      <c r="LIW56" s="75"/>
      <c r="LIX56" s="75"/>
      <c r="LIY56" s="75"/>
      <c r="LIZ56" s="75"/>
      <c r="LJA56" s="75"/>
      <c r="LJB56" s="75"/>
      <c r="LJC56" s="75"/>
      <c r="LJD56" s="75"/>
      <c r="LJE56" s="75"/>
      <c r="LJF56" s="79"/>
      <c r="LJG56" s="41"/>
      <c r="LJH56" s="80"/>
      <c r="LJI56" s="75"/>
      <c r="LJJ56" s="75"/>
      <c r="LJK56" s="75"/>
      <c r="LJL56" s="75"/>
      <c r="LJM56" s="75"/>
      <c r="LJN56" s="75"/>
      <c r="LJO56" s="75"/>
      <c r="LJP56" s="75"/>
      <c r="LJQ56" s="75"/>
      <c r="LJR56" s="75"/>
      <c r="LJS56" s="75"/>
      <c r="LJT56" s="75"/>
      <c r="LJU56" s="79"/>
      <c r="LJV56" s="41"/>
      <c r="LJW56" s="80"/>
      <c r="LJX56" s="75"/>
      <c r="LJY56" s="75"/>
      <c r="LJZ56" s="75"/>
      <c r="LKA56" s="75"/>
      <c r="LKB56" s="75"/>
      <c r="LKC56" s="75"/>
      <c r="LKD56" s="75"/>
      <c r="LKE56" s="75"/>
      <c r="LKF56" s="75"/>
      <c r="LKG56" s="75"/>
      <c r="LKH56" s="75"/>
      <c r="LKI56" s="75"/>
      <c r="LKJ56" s="79"/>
      <c r="LKK56" s="41"/>
      <c r="LKL56" s="80"/>
      <c r="LKM56" s="75"/>
      <c r="LKN56" s="75"/>
      <c r="LKO56" s="75"/>
      <c r="LKP56" s="75"/>
      <c r="LKQ56" s="75"/>
      <c r="LKR56" s="75"/>
      <c r="LKS56" s="75"/>
      <c r="LKT56" s="75"/>
      <c r="LKU56" s="75"/>
      <c r="LKV56" s="75"/>
      <c r="LKW56" s="75"/>
      <c r="LKX56" s="75"/>
      <c r="LKY56" s="79"/>
      <c r="LKZ56" s="41"/>
      <c r="LLA56" s="80"/>
      <c r="LLB56" s="75"/>
      <c r="LLC56" s="75"/>
      <c r="LLD56" s="75"/>
      <c r="LLE56" s="75"/>
      <c r="LLF56" s="75"/>
      <c r="LLG56" s="75"/>
      <c r="LLH56" s="75"/>
      <c r="LLI56" s="75"/>
      <c r="LLJ56" s="75"/>
      <c r="LLK56" s="75"/>
      <c r="LLL56" s="75"/>
      <c r="LLM56" s="75"/>
      <c r="LLN56" s="79"/>
      <c r="LLO56" s="41"/>
      <c r="LLP56" s="80"/>
      <c r="LLQ56" s="75"/>
      <c r="LLR56" s="75"/>
      <c r="LLS56" s="75"/>
      <c r="LLT56" s="75"/>
      <c r="LLU56" s="75"/>
      <c r="LLV56" s="75"/>
      <c r="LLW56" s="75"/>
      <c r="LLX56" s="75"/>
      <c r="LLY56" s="75"/>
      <c r="LLZ56" s="75"/>
      <c r="LMA56" s="75"/>
      <c r="LMB56" s="75"/>
      <c r="LMC56" s="79"/>
      <c r="LMD56" s="41"/>
      <c r="LME56" s="80"/>
      <c r="LMF56" s="75"/>
      <c r="LMG56" s="75"/>
      <c r="LMH56" s="75"/>
      <c r="LMI56" s="75"/>
      <c r="LMJ56" s="75"/>
      <c r="LMK56" s="75"/>
      <c r="LML56" s="75"/>
      <c r="LMM56" s="75"/>
      <c r="LMN56" s="75"/>
      <c r="LMO56" s="75"/>
      <c r="LMP56" s="75"/>
      <c r="LMQ56" s="75"/>
      <c r="LMR56" s="79"/>
      <c r="LMS56" s="41"/>
      <c r="LMT56" s="80"/>
      <c r="LMU56" s="75"/>
      <c r="LMV56" s="75"/>
      <c r="LMW56" s="75"/>
      <c r="LMX56" s="75"/>
      <c r="LMY56" s="75"/>
      <c r="LMZ56" s="75"/>
      <c r="LNA56" s="75"/>
      <c r="LNB56" s="75"/>
      <c r="LNC56" s="75"/>
      <c r="LND56" s="75"/>
      <c r="LNE56" s="75"/>
      <c r="LNF56" s="75"/>
      <c r="LNG56" s="79"/>
      <c r="LNH56" s="41"/>
      <c r="LNI56" s="80"/>
      <c r="LNJ56" s="75"/>
      <c r="LNK56" s="75"/>
      <c r="LNL56" s="75"/>
      <c r="LNM56" s="75"/>
      <c r="LNN56" s="75"/>
      <c r="LNO56" s="75"/>
      <c r="LNP56" s="75"/>
      <c r="LNQ56" s="75"/>
      <c r="LNR56" s="75"/>
      <c r="LNS56" s="75"/>
      <c r="LNT56" s="75"/>
      <c r="LNU56" s="75"/>
      <c r="LNV56" s="79"/>
      <c r="LNW56" s="41"/>
      <c r="LNX56" s="80"/>
      <c r="LNY56" s="75"/>
      <c r="LNZ56" s="75"/>
      <c r="LOA56" s="75"/>
      <c r="LOB56" s="75"/>
      <c r="LOC56" s="75"/>
      <c r="LOD56" s="75"/>
      <c r="LOE56" s="75"/>
      <c r="LOF56" s="75"/>
      <c r="LOG56" s="75"/>
      <c r="LOH56" s="75"/>
      <c r="LOI56" s="75"/>
      <c r="LOJ56" s="75"/>
      <c r="LOK56" s="79"/>
      <c r="LOL56" s="41"/>
      <c r="LOM56" s="80"/>
      <c r="LON56" s="75"/>
      <c r="LOO56" s="75"/>
      <c r="LOP56" s="75"/>
      <c r="LOQ56" s="75"/>
      <c r="LOR56" s="75"/>
      <c r="LOS56" s="75"/>
      <c r="LOT56" s="75"/>
      <c r="LOU56" s="75"/>
      <c r="LOV56" s="75"/>
      <c r="LOW56" s="75"/>
      <c r="LOX56" s="75"/>
      <c r="LOY56" s="75"/>
      <c r="LOZ56" s="79"/>
      <c r="LPA56" s="41"/>
      <c r="LPB56" s="80"/>
      <c r="LPC56" s="75"/>
      <c r="LPD56" s="75"/>
      <c r="LPE56" s="75"/>
      <c r="LPF56" s="75"/>
      <c r="LPG56" s="75"/>
      <c r="LPH56" s="75"/>
      <c r="LPI56" s="75"/>
      <c r="LPJ56" s="75"/>
      <c r="LPK56" s="75"/>
      <c r="LPL56" s="75"/>
      <c r="LPM56" s="75"/>
      <c r="LPN56" s="75"/>
      <c r="LPO56" s="79"/>
      <c r="LPP56" s="41"/>
      <c r="LPQ56" s="80"/>
      <c r="LPR56" s="75"/>
      <c r="LPS56" s="75"/>
      <c r="LPT56" s="75"/>
      <c r="LPU56" s="75"/>
      <c r="LPV56" s="75"/>
      <c r="LPW56" s="75"/>
      <c r="LPX56" s="75"/>
      <c r="LPY56" s="75"/>
      <c r="LPZ56" s="75"/>
      <c r="LQA56" s="75"/>
      <c r="LQB56" s="75"/>
      <c r="LQC56" s="75"/>
      <c r="LQD56" s="79"/>
      <c r="LQE56" s="41"/>
      <c r="LQF56" s="80"/>
      <c r="LQG56" s="75"/>
      <c r="LQH56" s="75"/>
      <c r="LQI56" s="75"/>
      <c r="LQJ56" s="75"/>
      <c r="LQK56" s="75"/>
      <c r="LQL56" s="75"/>
      <c r="LQM56" s="75"/>
      <c r="LQN56" s="75"/>
      <c r="LQO56" s="75"/>
      <c r="LQP56" s="75"/>
      <c r="LQQ56" s="75"/>
      <c r="LQR56" s="75"/>
      <c r="LQS56" s="79"/>
      <c r="LQT56" s="41"/>
      <c r="LQU56" s="80"/>
      <c r="LQV56" s="75"/>
      <c r="LQW56" s="75"/>
      <c r="LQX56" s="75"/>
      <c r="LQY56" s="75"/>
      <c r="LQZ56" s="75"/>
      <c r="LRA56" s="75"/>
      <c r="LRB56" s="75"/>
      <c r="LRC56" s="75"/>
      <c r="LRD56" s="75"/>
      <c r="LRE56" s="75"/>
      <c r="LRF56" s="75"/>
      <c r="LRG56" s="75"/>
      <c r="LRH56" s="79"/>
      <c r="LRI56" s="41"/>
      <c r="LRJ56" s="80"/>
      <c r="LRK56" s="75"/>
      <c r="LRL56" s="75"/>
      <c r="LRM56" s="75"/>
      <c r="LRN56" s="75"/>
      <c r="LRO56" s="75"/>
      <c r="LRP56" s="75"/>
      <c r="LRQ56" s="75"/>
      <c r="LRR56" s="75"/>
      <c r="LRS56" s="75"/>
      <c r="LRT56" s="75"/>
      <c r="LRU56" s="75"/>
      <c r="LRV56" s="75"/>
      <c r="LRW56" s="79"/>
      <c r="LRX56" s="41"/>
      <c r="LRY56" s="80"/>
      <c r="LRZ56" s="75"/>
      <c r="LSA56" s="75"/>
      <c r="LSB56" s="75"/>
      <c r="LSC56" s="75"/>
      <c r="LSD56" s="75"/>
      <c r="LSE56" s="75"/>
      <c r="LSF56" s="75"/>
      <c r="LSG56" s="75"/>
      <c r="LSH56" s="75"/>
      <c r="LSI56" s="75"/>
      <c r="LSJ56" s="75"/>
      <c r="LSK56" s="75"/>
      <c r="LSL56" s="79"/>
      <c r="LSM56" s="41"/>
      <c r="LSN56" s="80"/>
      <c r="LSO56" s="75"/>
      <c r="LSP56" s="75"/>
      <c r="LSQ56" s="75"/>
      <c r="LSR56" s="75"/>
      <c r="LSS56" s="75"/>
      <c r="LST56" s="75"/>
      <c r="LSU56" s="75"/>
      <c r="LSV56" s="75"/>
      <c r="LSW56" s="75"/>
      <c r="LSX56" s="75"/>
      <c r="LSY56" s="75"/>
      <c r="LSZ56" s="75"/>
      <c r="LTA56" s="79"/>
      <c r="LTB56" s="41"/>
      <c r="LTC56" s="80"/>
      <c r="LTD56" s="75"/>
      <c r="LTE56" s="75"/>
      <c r="LTF56" s="75"/>
      <c r="LTG56" s="75"/>
      <c r="LTH56" s="75"/>
      <c r="LTI56" s="75"/>
      <c r="LTJ56" s="75"/>
      <c r="LTK56" s="75"/>
      <c r="LTL56" s="75"/>
      <c r="LTM56" s="75"/>
      <c r="LTN56" s="75"/>
      <c r="LTO56" s="75"/>
      <c r="LTP56" s="79"/>
      <c r="LTQ56" s="41"/>
      <c r="LTR56" s="80"/>
      <c r="LTS56" s="75"/>
      <c r="LTT56" s="75"/>
      <c r="LTU56" s="75"/>
      <c r="LTV56" s="75"/>
      <c r="LTW56" s="75"/>
      <c r="LTX56" s="75"/>
      <c r="LTY56" s="75"/>
      <c r="LTZ56" s="75"/>
      <c r="LUA56" s="75"/>
      <c r="LUB56" s="75"/>
      <c r="LUC56" s="75"/>
      <c r="LUD56" s="75"/>
      <c r="LUE56" s="79"/>
      <c r="LUF56" s="41"/>
      <c r="LUG56" s="80"/>
      <c r="LUH56" s="75"/>
      <c r="LUI56" s="75"/>
      <c r="LUJ56" s="75"/>
      <c r="LUK56" s="75"/>
      <c r="LUL56" s="75"/>
      <c r="LUM56" s="75"/>
      <c r="LUN56" s="75"/>
      <c r="LUO56" s="75"/>
      <c r="LUP56" s="75"/>
      <c r="LUQ56" s="75"/>
      <c r="LUR56" s="75"/>
      <c r="LUS56" s="75"/>
      <c r="LUT56" s="79"/>
      <c r="LUU56" s="41"/>
      <c r="LUV56" s="80"/>
      <c r="LUW56" s="75"/>
      <c r="LUX56" s="75"/>
      <c r="LUY56" s="75"/>
      <c r="LUZ56" s="75"/>
      <c r="LVA56" s="75"/>
      <c r="LVB56" s="75"/>
      <c r="LVC56" s="75"/>
      <c r="LVD56" s="75"/>
      <c r="LVE56" s="75"/>
      <c r="LVF56" s="75"/>
      <c r="LVG56" s="75"/>
      <c r="LVH56" s="75"/>
      <c r="LVI56" s="79"/>
      <c r="LVJ56" s="41"/>
      <c r="LVK56" s="80"/>
      <c r="LVL56" s="75"/>
      <c r="LVM56" s="75"/>
      <c r="LVN56" s="75"/>
      <c r="LVO56" s="75"/>
      <c r="LVP56" s="75"/>
      <c r="LVQ56" s="75"/>
      <c r="LVR56" s="75"/>
      <c r="LVS56" s="75"/>
      <c r="LVT56" s="75"/>
      <c r="LVU56" s="75"/>
      <c r="LVV56" s="75"/>
      <c r="LVW56" s="75"/>
      <c r="LVX56" s="79"/>
      <c r="LVY56" s="41"/>
      <c r="LVZ56" s="80"/>
      <c r="LWA56" s="75"/>
      <c r="LWB56" s="75"/>
      <c r="LWC56" s="75"/>
      <c r="LWD56" s="75"/>
      <c r="LWE56" s="75"/>
      <c r="LWF56" s="75"/>
      <c r="LWG56" s="75"/>
      <c r="LWH56" s="75"/>
      <c r="LWI56" s="75"/>
      <c r="LWJ56" s="75"/>
      <c r="LWK56" s="75"/>
      <c r="LWL56" s="75"/>
      <c r="LWM56" s="79"/>
      <c r="LWN56" s="41"/>
      <c r="LWO56" s="80"/>
      <c r="LWP56" s="75"/>
      <c r="LWQ56" s="75"/>
      <c r="LWR56" s="75"/>
      <c r="LWS56" s="75"/>
      <c r="LWT56" s="75"/>
      <c r="LWU56" s="75"/>
      <c r="LWV56" s="75"/>
      <c r="LWW56" s="75"/>
      <c r="LWX56" s="75"/>
      <c r="LWY56" s="75"/>
      <c r="LWZ56" s="75"/>
      <c r="LXA56" s="75"/>
      <c r="LXB56" s="79"/>
      <c r="LXC56" s="41"/>
      <c r="LXD56" s="80"/>
      <c r="LXE56" s="75"/>
      <c r="LXF56" s="75"/>
      <c r="LXG56" s="75"/>
      <c r="LXH56" s="75"/>
      <c r="LXI56" s="75"/>
      <c r="LXJ56" s="75"/>
      <c r="LXK56" s="75"/>
      <c r="LXL56" s="75"/>
      <c r="LXM56" s="75"/>
      <c r="LXN56" s="75"/>
      <c r="LXO56" s="75"/>
      <c r="LXP56" s="75"/>
      <c r="LXQ56" s="79"/>
      <c r="LXR56" s="41"/>
      <c r="LXS56" s="80"/>
      <c r="LXT56" s="75"/>
      <c r="LXU56" s="75"/>
      <c r="LXV56" s="75"/>
      <c r="LXW56" s="75"/>
      <c r="LXX56" s="75"/>
      <c r="LXY56" s="75"/>
      <c r="LXZ56" s="75"/>
      <c r="LYA56" s="75"/>
      <c r="LYB56" s="75"/>
      <c r="LYC56" s="75"/>
      <c r="LYD56" s="75"/>
      <c r="LYE56" s="75"/>
      <c r="LYF56" s="79"/>
      <c r="LYG56" s="41"/>
      <c r="LYH56" s="80"/>
      <c r="LYI56" s="75"/>
      <c r="LYJ56" s="75"/>
      <c r="LYK56" s="75"/>
      <c r="LYL56" s="75"/>
      <c r="LYM56" s="75"/>
      <c r="LYN56" s="75"/>
      <c r="LYO56" s="75"/>
      <c r="LYP56" s="75"/>
      <c r="LYQ56" s="75"/>
      <c r="LYR56" s="75"/>
      <c r="LYS56" s="75"/>
      <c r="LYT56" s="75"/>
      <c r="LYU56" s="79"/>
      <c r="LYV56" s="41"/>
      <c r="LYW56" s="80"/>
      <c r="LYX56" s="75"/>
      <c r="LYY56" s="75"/>
      <c r="LYZ56" s="75"/>
      <c r="LZA56" s="75"/>
      <c r="LZB56" s="75"/>
      <c r="LZC56" s="75"/>
      <c r="LZD56" s="75"/>
      <c r="LZE56" s="75"/>
      <c r="LZF56" s="75"/>
      <c r="LZG56" s="75"/>
      <c r="LZH56" s="75"/>
      <c r="LZI56" s="75"/>
      <c r="LZJ56" s="79"/>
      <c r="LZK56" s="41"/>
      <c r="LZL56" s="80"/>
      <c r="LZM56" s="75"/>
      <c r="LZN56" s="75"/>
      <c r="LZO56" s="75"/>
      <c r="LZP56" s="75"/>
      <c r="LZQ56" s="75"/>
      <c r="LZR56" s="75"/>
      <c r="LZS56" s="75"/>
      <c r="LZT56" s="75"/>
      <c r="LZU56" s="75"/>
      <c r="LZV56" s="75"/>
      <c r="LZW56" s="75"/>
      <c r="LZX56" s="75"/>
      <c r="LZY56" s="79"/>
      <c r="LZZ56" s="41"/>
      <c r="MAA56" s="80"/>
      <c r="MAB56" s="75"/>
      <c r="MAC56" s="75"/>
      <c r="MAD56" s="75"/>
      <c r="MAE56" s="75"/>
      <c r="MAF56" s="75"/>
      <c r="MAG56" s="75"/>
      <c r="MAH56" s="75"/>
      <c r="MAI56" s="75"/>
      <c r="MAJ56" s="75"/>
      <c r="MAK56" s="75"/>
      <c r="MAL56" s="75"/>
      <c r="MAM56" s="75"/>
      <c r="MAN56" s="79"/>
      <c r="MAO56" s="41"/>
      <c r="MAP56" s="80"/>
      <c r="MAQ56" s="75"/>
      <c r="MAR56" s="75"/>
      <c r="MAS56" s="75"/>
      <c r="MAT56" s="75"/>
      <c r="MAU56" s="75"/>
      <c r="MAV56" s="75"/>
      <c r="MAW56" s="75"/>
      <c r="MAX56" s="75"/>
      <c r="MAY56" s="75"/>
      <c r="MAZ56" s="75"/>
      <c r="MBA56" s="75"/>
      <c r="MBB56" s="75"/>
      <c r="MBC56" s="79"/>
      <c r="MBD56" s="41"/>
      <c r="MBE56" s="80"/>
      <c r="MBF56" s="75"/>
      <c r="MBG56" s="75"/>
      <c r="MBH56" s="75"/>
      <c r="MBI56" s="75"/>
      <c r="MBJ56" s="75"/>
      <c r="MBK56" s="75"/>
      <c r="MBL56" s="75"/>
      <c r="MBM56" s="75"/>
      <c r="MBN56" s="75"/>
      <c r="MBO56" s="75"/>
      <c r="MBP56" s="75"/>
      <c r="MBQ56" s="75"/>
      <c r="MBR56" s="79"/>
      <c r="MBS56" s="41"/>
      <c r="MBT56" s="80"/>
      <c r="MBU56" s="75"/>
      <c r="MBV56" s="75"/>
      <c r="MBW56" s="75"/>
      <c r="MBX56" s="75"/>
      <c r="MBY56" s="75"/>
      <c r="MBZ56" s="75"/>
      <c r="MCA56" s="75"/>
      <c r="MCB56" s="75"/>
      <c r="MCC56" s="75"/>
      <c r="MCD56" s="75"/>
      <c r="MCE56" s="75"/>
      <c r="MCF56" s="75"/>
      <c r="MCG56" s="79"/>
      <c r="MCH56" s="41"/>
      <c r="MCI56" s="80"/>
      <c r="MCJ56" s="75"/>
      <c r="MCK56" s="75"/>
      <c r="MCL56" s="75"/>
      <c r="MCM56" s="75"/>
      <c r="MCN56" s="75"/>
      <c r="MCO56" s="75"/>
      <c r="MCP56" s="75"/>
      <c r="MCQ56" s="75"/>
      <c r="MCR56" s="75"/>
      <c r="MCS56" s="75"/>
      <c r="MCT56" s="75"/>
      <c r="MCU56" s="75"/>
      <c r="MCV56" s="79"/>
      <c r="MCW56" s="41"/>
      <c r="MCX56" s="80"/>
      <c r="MCY56" s="75"/>
      <c r="MCZ56" s="75"/>
      <c r="MDA56" s="75"/>
      <c r="MDB56" s="75"/>
      <c r="MDC56" s="75"/>
      <c r="MDD56" s="75"/>
      <c r="MDE56" s="75"/>
      <c r="MDF56" s="75"/>
      <c r="MDG56" s="75"/>
      <c r="MDH56" s="75"/>
      <c r="MDI56" s="75"/>
      <c r="MDJ56" s="75"/>
      <c r="MDK56" s="79"/>
      <c r="MDL56" s="41"/>
      <c r="MDM56" s="80"/>
      <c r="MDN56" s="75"/>
      <c r="MDO56" s="75"/>
      <c r="MDP56" s="75"/>
      <c r="MDQ56" s="75"/>
      <c r="MDR56" s="75"/>
      <c r="MDS56" s="75"/>
      <c r="MDT56" s="75"/>
      <c r="MDU56" s="75"/>
      <c r="MDV56" s="75"/>
      <c r="MDW56" s="75"/>
      <c r="MDX56" s="75"/>
      <c r="MDY56" s="75"/>
      <c r="MDZ56" s="79"/>
      <c r="MEA56" s="41"/>
      <c r="MEB56" s="80"/>
      <c r="MEC56" s="75"/>
      <c r="MED56" s="75"/>
      <c r="MEE56" s="75"/>
      <c r="MEF56" s="75"/>
      <c r="MEG56" s="75"/>
      <c r="MEH56" s="75"/>
      <c r="MEI56" s="75"/>
      <c r="MEJ56" s="75"/>
      <c r="MEK56" s="75"/>
      <c r="MEL56" s="75"/>
      <c r="MEM56" s="75"/>
      <c r="MEN56" s="75"/>
      <c r="MEO56" s="79"/>
      <c r="MEP56" s="41"/>
      <c r="MEQ56" s="80"/>
      <c r="MER56" s="75"/>
      <c r="MES56" s="75"/>
      <c r="MET56" s="75"/>
      <c r="MEU56" s="75"/>
      <c r="MEV56" s="75"/>
      <c r="MEW56" s="75"/>
      <c r="MEX56" s="75"/>
      <c r="MEY56" s="75"/>
      <c r="MEZ56" s="75"/>
      <c r="MFA56" s="75"/>
      <c r="MFB56" s="75"/>
      <c r="MFC56" s="75"/>
      <c r="MFD56" s="79"/>
      <c r="MFE56" s="41"/>
      <c r="MFF56" s="80"/>
      <c r="MFG56" s="75"/>
      <c r="MFH56" s="75"/>
      <c r="MFI56" s="75"/>
      <c r="MFJ56" s="75"/>
      <c r="MFK56" s="75"/>
      <c r="MFL56" s="75"/>
      <c r="MFM56" s="75"/>
      <c r="MFN56" s="75"/>
      <c r="MFO56" s="75"/>
      <c r="MFP56" s="75"/>
      <c r="MFQ56" s="75"/>
      <c r="MFR56" s="75"/>
      <c r="MFS56" s="79"/>
      <c r="MFT56" s="41"/>
      <c r="MFU56" s="80"/>
      <c r="MFV56" s="75"/>
      <c r="MFW56" s="75"/>
      <c r="MFX56" s="75"/>
      <c r="MFY56" s="75"/>
      <c r="MFZ56" s="75"/>
      <c r="MGA56" s="75"/>
      <c r="MGB56" s="75"/>
      <c r="MGC56" s="75"/>
      <c r="MGD56" s="75"/>
      <c r="MGE56" s="75"/>
      <c r="MGF56" s="75"/>
      <c r="MGG56" s="75"/>
      <c r="MGH56" s="79"/>
      <c r="MGI56" s="41"/>
      <c r="MGJ56" s="80"/>
      <c r="MGK56" s="75"/>
      <c r="MGL56" s="75"/>
      <c r="MGM56" s="75"/>
      <c r="MGN56" s="75"/>
      <c r="MGO56" s="75"/>
      <c r="MGP56" s="75"/>
      <c r="MGQ56" s="75"/>
      <c r="MGR56" s="75"/>
      <c r="MGS56" s="75"/>
      <c r="MGT56" s="75"/>
      <c r="MGU56" s="75"/>
      <c r="MGV56" s="75"/>
      <c r="MGW56" s="79"/>
      <c r="MGX56" s="41"/>
      <c r="MGY56" s="80"/>
      <c r="MGZ56" s="75"/>
      <c r="MHA56" s="75"/>
      <c r="MHB56" s="75"/>
      <c r="MHC56" s="75"/>
      <c r="MHD56" s="75"/>
      <c r="MHE56" s="75"/>
      <c r="MHF56" s="75"/>
      <c r="MHG56" s="75"/>
      <c r="MHH56" s="75"/>
      <c r="MHI56" s="75"/>
      <c r="MHJ56" s="75"/>
      <c r="MHK56" s="75"/>
      <c r="MHL56" s="79"/>
      <c r="MHM56" s="41"/>
      <c r="MHN56" s="80"/>
      <c r="MHO56" s="75"/>
      <c r="MHP56" s="75"/>
      <c r="MHQ56" s="75"/>
      <c r="MHR56" s="75"/>
      <c r="MHS56" s="75"/>
      <c r="MHT56" s="75"/>
      <c r="MHU56" s="75"/>
      <c r="MHV56" s="75"/>
      <c r="MHW56" s="75"/>
      <c r="MHX56" s="75"/>
      <c r="MHY56" s="75"/>
      <c r="MHZ56" s="75"/>
      <c r="MIA56" s="79"/>
      <c r="MIB56" s="41"/>
      <c r="MIC56" s="80"/>
      <c r="MID56" s="75"/>
      <c r="MIE56" s="75"/>
      <c r="MIF56" s="75"/>
      <c r="MIG56" s="75"/>
      <c r="MIH56" s="75"/>
      <c r="MII56" s="75"/>
      <c r="MIJ56" s="75"/>
      <c r="MIK56" s="75"/>
      <c r="MIL56" s="75"/>
      <c r="MIM56" s="75"/>
      <c r="MIN56" s="75"/>
      <c r="MIO56" s="75"/>
      <c r="MIP56" s="79"/>
      <c r="MIQ56" s="41"/>
      <c r="MIR56" s="80"/>
      <c r="MIS56" s="75"/>
      <c r="MIT56" s="75"/>
      <c r="MIU56" s="75"/>
      <c r="MIV56" s="75"/>
      <c r="MIW56" s="75"/>
      <c r="MIX56" s="75"/>
      <c r="MIY56" s="75"/>
      <c r="MIZ56" s="75"/>
      <c r="MJA56" s="75"/>
      <c r="MJB56" s="75"/>
      <c r="MJC56" s="75"/>
      <c r="MJD56" s="75"/>
      <c r="MJE56" s="79"/>
      <c r="MJF56" s="41"/>
      <c r="MJG56" s="80"/>
      <c r="MJH56" s="75"/>
      <c r="MJI56" s="75"/>
      <c r="MJJ56" s="75"/>
      <c r="MJK56" s="75"/>
      <c r="MJL56" s="75"/>
      <c r="MJM56" s="75"/>
      <c r="MJN56" s="75"/>
      <c r="MJO56" s="75"/>
      <c r="MJP56" s="75"/>
      <c r="MJQ56" s="75"/>
      <c r="MJR56" s="75"/>
      <c r="MJS56" s="75"/>
      <c r="MJT56" s="79"/>
      <c r="MJU56" s="41"/>
      <c r="MJV56" s="80"/>
      <c r="MJW56" s="75"/>
      <c r="MJX56" s="75"/>
      <c r="MJY56" s="75"/>
      <c r="MJZ56" s="75"/>
      <c r="MKA56" s="75"/>
      <c r="MKB56" s="75"/>
      <c r="MKC56" s="75"/>
      <c r="MKD56" s="75"/>
      <c r="MKE56" s="75"/>
      <c r="MKF56" s="75"/>
      <c r="MKG56" s="75"/>
      <c r="MKH56" s="75"/>
      <c r="MKI56" s="79"/>
      <c r="MKJ56" s="41"/>
      <c r="MKK56" s="80"/>
      <c r="MKL56" s="75"/>
      <c r="MKM56" s="75"/>
      <c r="MKN56" s="75"/>
      <c r="MKO56" s="75"/>
      <c r="MKP56" s="75"/>
      <c r="MKQ56" s="75"/>
      <c r="MKR56" s="75"/>
      <c r="MKS56" s="75"/>
      <c r="MKT56" s="75"/>
      <c r="MKU56" s="75"/>
      <c r="MKV56" s="75"/>
      <c r="MKW56" s="75"/>
      <c r="MKX56" s="79"/>
      <c r="MKY56" s="41"/>
      <c r="MKZ56" s="80"/>
      <c r="MLA56" s="75"/>
      <c r="MLB56" s="75"/>
      <c r="MLC56" s="75"/>
      <c r="MLD56" s="75"/>
      <c r="MLE56" s="75"/>
      <c r="MLF56" s="75"/>
      <c r="MLG56" s="75"/>
      <c r="MLH56" s="75"/>
      <c r="MLI56" s="75"/>
      <c r="MLJ56" s="75"/>
      <c r="MLK56" s="75"/>
      <c r="MLL56" s="75"/>
      <c r="MLM56" s="79"/>
      <c r="MLN56" s="41"/>
      <c r="MLO56" s="80"/>
      <c r="MLP56" s="75"/>
      <c r="MLQ56" s="75"/>
      <c r="MLR56" s="75"/>
      <c r="MLS56" s="75"/>
      <c r="MLT56" s="75"/>
      <c r="MLU56" s="75"/>
      <c r="MLV56" s="75"/>
      <c r="MLW56" s="75"/>
      <c r="MLX56" s="75"/>
      <c r="MLY56" s="75"/>
      <c r="MLZ56" s="75"/>
      <c r="MMA56" s="75"/>
      <c r="MMB56" s="79"/>
      <c r="MMC56" s="41"/>
      <c r="MMD56" s="80"/>
      <c r="MME56" s="75"/>
      <c r="MMF56" s="75"/>
      <c r="MMG56" s="75"/>
      <c r="MMH56" s="75"/>
      <c r="MMI56" s="75"/>
      <c r="MMJ56" s="75"/>
      <c r="MMK56" s="75"/>
      <c r="MML56" s="75"/>
      <c r="MMM56" s="75"/>
      <c r="MMN56" s="75"/>
      <c r="MMO56" s="75"/>
      <c r="MMP56" s="75"/>
      <c r="MMQ56" s="79"/>
      <c r="MMR56" s="41"/>
      <c r="MMS56" s="80"/>
      <c r="MMT56" s="75"/>
      <c r="MMU56" s="75"/>
      <c r="MMV56" s="75"/>
      <c r="MMW56" s="75"/>
      <c r="MMX56" s="75"/>
      <c r="MMY56" s="75"/>
      <c r="MMZ56" s="75"/>
      <c r="MNA56" s="75"/>
      <c r="MNB56" s="75"/>
      <c r="MNC56" s="75"/>
      <c r="MND56" s="75"/>
      <c r="MNE56" s="75"/>
      <c r="MNF56" s="79"/>
      <c r="MNG56" s="41"/>
      <c r="MNH56" s="80"/>
      <c r="MNI56" s="75"/>
      <c r="MNJ56" s="75"/>
      <c r="MNK56" s="75"/>
      <c r="MNL56" s="75"/>
      <c r="MNM56" s="75"/>
      <c r="MNN56" s="75"/>
      <c r="MNO56" s="75"/>
      <c r="MNP56" s="75"/>
      <c r="MNQ56" s="75"/>
      <c r="MNR56" s="75"/>
      <c r="MNS56" s="75"/>
      <c r="MNT56" s="75"/>
      <c r="MNU56" s="79"/>
      <c r="MNV56" s="41"/>
      <c r="MNW56" s="80"/>
      <c r="MNX56" s="75"/>
      <c r="MNY56" s="75"/>
      <c r="MNZ56" s="75"/>
      <c r="MOA56" s="75"/>
      <c r="MOB56" s="75"/>
      <c r="MOC56" s="75"/>
      <c r="MOD56" s="75"/>
      <c r="MOE56" s="75"/>
      <c r="MOF56" s="75"/>
      <c r="MOG56" s="75"/>
      <c r="MOH56" s="75"/>
      <c r="MOI56" s="75"/>
      <c r="MOJ56" s="79"/>
      <c r="MOK56" s="41"/>
      <c r="MOL56" s="80"/>
      <c r="MOM56" s="75"/>
      <c r="MON56" s="75"/>
      <c r="MOO56" s="75"/>
      <c r="MOP56" s="75"/>
      <c r="MOQ56" s="75"/>
      <c r="MOR56" s="75"/>
      <c r="MOS56" s="75"/>
      <c r="MOT56" s="75"/>
      <c r="MOU56" s="75"/>
      <c r="MOV56" s="75"/>
      <c r="MOW56" s="75"/>
      <c r="MOX56" s="75"/>
      <c r="MOY56" s="79"/>
      <c r="MOZ56" s="41"/>
      <c r="MPA56" s="80"/>
      <c r="MPB56" s="75"/>
      <c r="MPC56" s="75"/>
      <c r="MPD56" s="75"/>
      <c r="MPE56" s="75"/>
      <c r="MPF56" s="75"/>
      <c r="MPG56" s="75"/>
      <c r="MPH56" s="75"/>
      <c r="MPI56" s="75"/>
      <c r="MPJ56" s="75"/>
      <c r="MPK56" s="75"/>
      <c r="MPL56" s="75"/>
      <c r="MPM56" s="75"/>
      <c r="MPN56" s="79"/>
      <c r="MPO56" s="41"/>
      <c r="MPP56" s="80"/>
      <c r="MPQ56" s="75"/>
      <c r="MPR56" s="75"/>
      <c r="MPS56" s="75"/>
      <c r="MPT56" s="75"/>
      <c r="MPU56" s="75"/>
      <c r="MPV56" s="75"/>
      <c r="MPW56" s="75"/>
      <c r="MPX56" s="75"/>
      <c r="MPY56" s="75"/>
      <c r="MPZ56" s="75"/>
      <c r="MQA56" s="75"/>
      <c r="MQB56" s="75"/>
      <c r="MQC56" s="79"/>
      <c r="MQD56" s="41"/>
      <c r="MQE56" s="80"/>
      <c r="MQF56" s="75"/>
      <c r="MQG56" s="75"/>
      <c r="MQH56" s="75"/>
      <c r="MQI56" s="75"/>
      <c r="MQJ56" s="75"/>
      <c r="MQK56" s="75"/>
      <c r="MQL56" s="75"/>
      <c r="MQM56" s="75"/>
      <c r="MQN56" s="75"/>
      <c r="MQO56" s="75"/>
      <c r="MQP56" s="75"/>
      <c r="MQQ56" s="75"/>
      <c r="MQR56" s="79"/>
      <c r="MQS56" s="41"/>
      <c r="MQT56" s="80"/>
      <c r="MQU56" s="75"/>
      <c r="MQV56" s="75"/>
      <c r="MQW56" s="75"/>
      <c r="MQX56" s="75"/>
      <c r="MQY56" s="75"/>
      <c r="MQZ56" s="75"/>
      <c r="MRA56" s="75"/>
      <c r="MRB56" s="75"/>
      <c r="MRC56" s="75"/>
      <c r="MRD56" s="75"/>
      <c r="MRE56" s="75"/>
      <c r="MRF56" s="75"/>
      <c r="MRG56" s="79"/>
      <c r="MRH56" s="41"/>
      <c r="MRI56" s="80"/>
      <c r="MRJ56" s="75"/>
      <c r="MRK56" s="75"/>
      <c r="MRL56" s="75"/>
      <c r="MRM56" s="75"/>
      <c r="MRN56" s="75"/>
      <c r="MRO56" s="75"/>
      <c r="MRP56" s="75"/>
      <c r="MRQ56" s="75"/>
      <c r="MRR56" s="75"/>
      <c r="MRS56" s="75"/>
      <c r="MRT56" s="75"/>
      <c r="MRU56" s="75"/>
      <c r="MRV56" s="79"/>
      <c r="MRW56" s="41"/>
      <c r="MRX56" s="80"/>
      <c r="MRY56" s="75"/>
      <c r="MRZ56" s="75"/>
      <c r="MSA56" s="75"/>
      <c r="MSB56" s="75"/>
      <c r="MSC56" s="75"/>
      <c r="MSD56" s="75"/>
      <c r="MSE56" s="75"/>
      <c r="MSF56" s="75"/>
      <c r="MSG56" s="75"/>
      <c r="MSH56" s="75"/>
      <c r="MSI56" s="75"/>
      <c r="MSJ56" s="75"/>
      <c r="MSK56" s="79"/>
      <c r="MSL56" s="41"/>
      <c r="MSM56" s="80"/>
      <c r="MSN56" s="75"/>
      <c r="MSO56" s="75"/>
      <c r="MSP56" s="75"/>
      <c r="MSQ56" s="75"/>
      <c r="MSR56" s="75"/>
      <c r="MSS56" s="75"/>
      <c r="MST56" s="75"/>
      <c r="MSU56" s="75"/>
      <c r="MSV56" s="75"/>
      <c r="MSW56" s="75"/>
      <c r="MSX56" s="75"/>
      <c r="MSY56" s="75"/>
      <c r="MSZ56" s="79"/>
      <c r="MTA56" s="41"/>
      <c r="MTB56" s="80"/>
      <c r="MTC56" s="75"/>
      <c r="MTD56" s="75"/>
      <c r="MTE56" s="75"/>
      <c r="MTF56" s="75"/>
      <c r="MTG56" s="75"/>
      <c r="MTH56" s="75"/>
      <c r="MTI56" s="75"/>
      <c r="MTJ56" s="75"/>
      <c r="MTK56" s="75"/>
      <c r="MTL56" s="75"/>
      <c r="MTM56" s="75"/>
      <c r="MTN56" s="75"/>
      <c r="MTO56" s="79"/>
      <c r="MTP56" s="41"/>
      <c r="MTQ56" s="80"/>
      <c r="MTR56" s="75"/>
      <c r="MTS56" s="75"/>
      <c r="MTT56" s="75"/>
      <c r="MTU56" s="75"/>
      <c r="MTV56" s="75"/>
      <c r="MTW56" s="75"/>
      <c r="MTX56" s="75"/>
      <c r="MTY56" s="75"/>
      <c r="MTZ56" s="75"/>
      <c r="MUA56" s="75"/>
      <c r="MUB56" s="75"/>
      <c r="MUC56" s="75"/>
      <c r="MUD56" s="79"/>
      <c r="MUE56" s="41"/>
      <c r="MUF56" s="80"/>
      <c r="MUG56" s="75"/>
      <c r="MUH56" s="75"/>
      <c r="MUI56" s="75"/>
      <c r="MUJ56" s="75"/>
      <c r="MUK56" s="75"/>
      <c r="MUL56" s="75"/>
      <c r="MUM56" s="75"/>
      <c r="MUN56" s="75"/>
      <c r="MUO56" s="75"/>
      <c r="MUP56" s="75"/>
      <c r="MUQ56" s="75"/>
      <c r="MUR56" s="75"/>
      <c r="MUS56" s="79"/>
      <c r="MUT56" s="41"/>
      <c r="MUU56" s="80"/>
      <c r="MUV56" s="75"/>
      <c r="MUW56" s="75"/>
      <c r="MUX56" s="75"/>
      <c r="MUY56" s="75"/>
      <c r="MUZ56" s="75"/>
      <c r="MVA56" s="75"/>
      <c r="MVB56" s="75"/>
      <c r="MVC56" s="75"/>
      <c r="MVD56" s="75"/>
      <c r="MVE56" s="75"/>
      <c r="MVF56" s="75"/>
      <c r="MVG56" s="75"/>
      <c r="MVH56" s="79"/>
      <c r="MVI56" s="41"/>
      <c r="MVJ56" s="80"/>
      <c r="MVK56" s="75"/>
      <c r="MVL56" s="75"/>
      <c r="MVM56" s="75"/>
      <c r="MVN56" s="75"/>
      <c r="MVO56" s="75"/>
      <c r="MVP56" s="75"/>
      <c r="MVQ56" s="75"/>
      <c r="MVR56" s="75"/>
      <c r="MVS56" s="75"/>
      <c r="MVT56" s="75"/>
      <c r="MVU56" s="75"/>
      <c r="MVV56" s="75"/>
      <c r="MVW56" s="79"/>
      <c r="MVX56" s="41"/>
      <c r="MVY56" s="80"/>
      <c r="MVZ56" s="75"/>
      <c r="MWA56" s="75"/>
      <c r="MWB56" s="75"/>
      <c r="MWC56" s="75"/>
      <c r="MWD56" s="75"/>
      <c r="MWE56" s="75"/>
      <c r="MWF56" s="75"/>
      <c r="MWG56" s="75"/>
      <c r="MWH56" s="75"/>
      <c r="MWI56" s="75"/>
      <c r="MWJ56" s="75"/>
      <c r="MWK56" s="75"/>
      <c r="MWL56" s="79"/>
      <c r="MWM56" s="41"/>
      <c r="MWN56" s="80"/>
      <c r="MWO56" s="75"/>
      <c r="MWP56" s="75"/>
      <c r="MWQ56" s="75"/>
      <c r="MWR56" s="75"/>
      <c r="MWS56" s="75"/>
      <c r="MWT56" s="75"/>
      <c r="MWU56" s="75"/>
      <c r="MWV56" s="75"/>
      <c r="MWW56" s="75"/>
      <c r="MWX56" s="75"/>
      <c r="MWY56" s="75"/>
      <c r="MWZ56" s="75"/>
      <c r="MXA56" s="79"/>
      <c r="MXB56" s="41"/>
      <c r="MXC56" s="80"/>
      <c r="MXD56" s="75"/>
      <c r="MXE56" s="75"/>
      <c r="MXF56" s="75"/>
      <c r="MXG56" s="75"/>
      <c r="MXH56" s="75"/>
      <c r="MXI56" s="75"/>
      <c r="MXJ56" s="75"/>
      <c r="MXK56" s="75"/>
      <c r="MXL56" s="75"/>
      <c r="MXM56" s="75"/>
      <c r="MXN56" s="75"/>
      <c r="MXO56" s="75"/>
      <c r="MXP56" s="79"/>
      <c r="MXQ56" s="41"/>
      <c r="MXR56" s="80"/>
      <c r="MXS56" s="75"/>
      <c r="MXT56" s="75"/>
      <c r="MXU56" s="75"/>
      <c r="MXV56" s="75"/>
      <c r="MXW56" s="75"/>
      <c r="MXX56" s="75"/>
      <c r="MXY56" s="75"/>
      <c r="MXZ56" s="75"/>
      <c r="MYA56" s="75"/>
      <c r="MYB56" s="75"/>
      <c r="MYC56" s="75"/>
      <c r="MYD56" s="75"/>
      <c r="MYE56" s="79"/>
      <c r="MYF56" s="41"/>
      <c r="MYG56" s="80"/>
      <c r="MYH56" s="75"/>
      <c r="MYI56" s="75"/>
      <c r="MYJ56" s="75"/>
      <c r="MYK56" s="75"/>
      <c r="MYL56" s="75"/>
      <c r="MYM56" s="75"/>
      <c r="MYN56" s="75"/>
      <c r="MYO56" s="75"/>
      <c r="MYP56" s="75"/>
      <c r="MYQ56" s="75"/>
      <c r="MYR56" s="75"/>
      <c r="MYS56" s="75"/>
      <c r="MYT56" s="79"/>
      <c r="MYU56" s="41"/>
      <c r="MYV56" s="80"/>
      <c r="MYW56" s="75"/>
      <c r="MYX56" s="75"/>
      <c r="MYY56" s="75"/>
      <c r="MYZ56" s="75"/>
      <c r="MZA56" s="75"/>
      <c r="MZB56" s="75"/>
      <c r="MZC56" s="75"/>
      <c r="MZD56" s="75"/>
      <c r="MZE56" s="75"/>
      <c r="MZF56" s="75"/>
      <c r="MZG56" s="75"/>
      <c r="MZH56" s="75"/>
      <c r="MZI56" s="79"/>
      <c r="MZJ56" s="41"/>
      <c r="MZK56" s="80"/>
      <c r="MZL56" s="75"/>
      <c r="MZM56" s="75"/>
      <c r="MZN56" s="75"/>
      <c r="MZO56" s="75"/>
      <c r="MZP56" s="75"/>
      <c r="MZQ56" s="75"/>
      <c r="MZR56" s="75"/>
      <c r="MZS56" s="75"/>
      <c r="MZT56" s="75"/>
      <c r="MZU56" s="75"/>
      <c r="MZV56" s="75"/>
      <c r="MZW56" s="75"/>
      <c r="MZX56" s="79"/>
      <c r="MZY56" s="41"/>
      <c r="MZZ56" s="80"/>
      <c r="NAA56" s="75"/>
      <c r="NAB56" s="75"/>
      <c r="NAC56" s="75"/>
      <c r="NAD56" s="75"/>
      <c r="NAE56" s="75"/>
      <c r="NAF56" s="75"/>
      <c r="NAG56" s="75"/>
      <c r="NAH56" s="75"/>
      <c r="NAI56" s="75"/>
      <c r="NAJ56" s="75"/>
      <c r="NAK56" s="75"/>
      <c r="NAL56" s="75"/>
      <c r="NAM56" s="79"/>
      <c r="NAN56" s="41"/>
      <c r="NAO56" s="80"/>
      <c r="NAP56" s="75"/>
      <c r="NAQ56" s="75"/>
      <c r="NAR56" s="75"/>
      <c r="NAS56" s="75"/>
      <c r="NAT56" s="75"/>
      <c r="NAU56" s="75"/>
      <c r="NAV56" s="75"/>
      <c r="NAW56" s="75"/>
      <c r="NAX56" s="75"/>
      <c r="NAY56" s="75"/>
      <c r="NAZ56" s="75"/>
      <c r="NBA56" s="75"/>
      <c r="NBB56" s="79"/>
      <c r="NBC56" s="41"/>
      <c r="NBD56" s="80"/>
      <c r="NBE56" s="75"/>
      <c r="NBF56" s="75"/>
      <c r="NBG56" s="75"/>
      <c r="NBH56" s="75"/>
      <c r="NBI56" s="75"/>
      <c r="NBJ56" s="75"/>
      <c r="NBK56" s="75"/>
      <c r="NBL56" s="75"/>
      <c r="NBM56" s="75"/>
      <c r="NBN56" s="75"/>
      <c r="NBO56" s="75"/>
      <c r="NBP56" s="75"/>
      <c r="NBQ56" s="79"/>
      <c r="NBR56" s="41"/>
      <c r="NBS56" s="80"/>
      <c r="NBT56" s="75"/>
      <c r="NBU56" s="75"/>
      <c r="NBV56" s="75"/>
      <c r="NBW56" s="75"/>
      <c r="NBX56" s="75"/>
      <c r="NBY56" s="75"/>
      <c r="NBZ56" s="75"/>
      <c r="NCA56" s="75"/>
      <c r="NCB56" s="75"/>
      <c r="NCC56" s="75"/>
      <c r="NCD56" s="75"/>
      <c r="NCE56" s="75"/>
      <c r="NCF56" s="79"/>
      <c r="NCG56" s="41"/>
      <c r="NCH56" s="80"/>
      <c r="NCI56" s="75"/>
      <c r="NCJ56" s="75"/>
      <c r="NCK56" s="75"/>
      <c r="NCL56" s="75"/>
      <c r="NCM56" s="75"/>
      <c r="NCN56" s="75"/>
      <c r="NCO56" s="75"/>
      <c r="NCP56" s="75"/>
      <c r="NCQ56" s="75"/>
      <c r="NCR56" s="75"/>
      <c r="NCS56" s="75"/>
      <c r="NCT56" s="75"/>
      <c r="NCU56" s="79"/>
      <c r="NCV56" s="41"/>
      <c r="NCW56" s="80"/>
      <c r="NCX56" s="75"/>
      <c r="NCY56" s="75"/>
      <c r="NCZ56" s="75"/>
      <c r="NDA56" s="75"/>
      <c r="NDB56" s="75"/>
      <c r="NDC56" s="75"/>
      <c r="NDD56" s="75"/>
      <c r="NDE56" s="75"/>
      <c r="NDF56" s="75"/>
      <c r="NDG56" s="75"/>
      <c r="NDH56" s="75"/>
      <c r="NDI56" s="75"/>
      <c r="NDJ56" s="79"/>
      <c r="NDK56" s="41"/>
      <c r="NDL56" s="80"/>
      <c r="NDM56" s="75"/>
      <c r="NDN56" s="75"/>
      <c r="NDO56" s="75"/>
      <c r="NDP56" s="75"/>
      <c r="NDQ56" s="75"/>
      <c r="NDR56" s="75"/>
      <c r="NDS56" s="75"/>
      <c r="NDT56" s="75"/>
      <c r="NDU56" s="75"/>
      <c r="NDV56" s="75"/>
      <c r="NDW56" s="75"/>
      <c r="NDX56" s="75"/>
      <c r="NDY56" s="79"/>
      <c r="NDZ56" s="41"/>
      <c r="NEA56" s="80"/>
      <c r="NEB56" s="75"/>
      <c r="NEC56" s="75"/>
      <c r="NED56" s="75"/>
      <c r="NEE56" s="75"/>
      <c r="NEF56" s="75"/>
      <c r="NEG56" s="75"/>
      <c r="NEH56" s="75"/>
      <c r="NEI56" s="75"/>
      <c r="NEJ56" s="75"/>
      <c r="NEK56" s="75"/>
      <c r="NEL56" s="75"/>
      <c r="NEM56" s="75"/>
      <c r="NEN56" s="79"/>
      <c r="NEO56" s="41"/>
      <c r="NEP56" s="80"/>
      <c r="NEQ56" s="75"/>
      <c r="NER56" s="75"/>
      <c r="NES56" s="75"/>
      <c r="NET56" s="75"/>
      <c r="NEU56" s="75"/>
      <c r="NEV56" s="75"/>
      <c r="NEW56" s="75"/>
      <c r="NEX56" s="75"/>
      <c r="NEY56" s="75"/>
      <c r="NEZ56" s="75"/>
      <c r="NFA56" s="75"/>
      <c r="NFB56" s="75"/>
      <c r="NFC56" s="79"/>
      <c r="NFD56" s="41"/>
      <c r="NFE56" s="80"/>
      <c r="NFF56" s="75"/>
      <c r="NFG56" s="75"/>
      <c r="NFH56" s="75"/>
      <c r="NFI56" s="75"/>
      <c r="NFJ56" s="75"/>
      <c r="NFK56" s="75"/>
      <c r="NFL56" s="75"/>
      <c r="NFM56" s="75"/>
      <c r="NFN56" s="75"/>
      <c r="NFO56" s="75"/>
      <c r="NFP56" s="75"/>
      <c r="NFQ56" s="75"/>
      <c r="NFR56" s="79"/>
      <c r="NFS56" s="41"/>
      <c r="NFT56" s="80"/>
      <c r="NFU56" s="75"/>
      <c r="NFV56" s="75"/>
      <c r="NFW56" s="75"/>
      <c r="NFX56" s="75"/>
      <c r="NFY56" s="75"/>
      <c r="NFZ56" s="75"/>
      <c r="NGA56" s="75"/>
      <c r="NGB56" s="75"/>
      <c r="NGC56" s="75"/>
      <c r="NGD56" s="75"/>
      <c r="NGE56" s="75"/>
      <c r="NGF56" s="75"/>
      <c r="NGG56" s="79"/>
      <c r="NGH56" s="41"/>
      <c r="NGI56" s="80"/>
      <c r="NGJ56" s="75"/>
      <c r="NGK56" s="75"/>
      <c r="NGL56" s="75"/>
      <c r="NGM56" s="75"/>
      <c r="NGN56" s="75"/>
      <c r="NGO56" s="75"/>
      <c r="NGP56" s="75"/>
      <c r="NGQ56" s="75"/>
      <c r="NGR56" s="75"/>
      <c r="NGS56" s="75"/>
      <c r="NGT56" s="75"/>
      <c r="NGU56" s="75"/>
      <c r="NGV56" s="79"/>
      <c r="NGW56" s="41"/>
      <c r="NGX56" s="80"/>
      <c r="NGY56" s="75"/>
      <c r="NGZ56" s="75"/>
      <c r="NHA56" s="75"/>
      <c r="NHB56" s="75"/>
      <c r="NHC56" s="75"/>
      <c r="NHD56" s="75"/>
      <c r="NHE56" s="75"/>
      <c r="NHF56" s="75"/>
      <c r="NHG56" s="75"/>
      <c r="NHH56" s="75"/>
      <c r="NHI56" s="75"/>
      <c r="NHJ56" s="75"/>
      <c r="NHK56" s="79"/>
      <c r="NHL56" s="41"/>
      <c r="NHM56" s="80"/>
      <c r="NHN56" s="75"/>
      <c r="NHO56" s="75"/>
      <c r="NHP56" s="75"/>
      <c r="NHQ56" s="75"/>
      <c r="NHR56" s="75"/>
      <c r="NHS56" s="75"/>
      <c r="NHT56" s="75"/>
      <c r="NHU56" s="75"/>
      <c r="NHV56" s="75"/>
      <c r="NHW56" s="75"/>
      <c r="NHX56" s="75"/>
      <c r="NHY56" s="75"/>
      <c r="NHZ56" s="79"/>
      <c r="NIA56" s="41"/>
      <c r="NIB56" s="80"/>
      <c r="NIC56" s="75"/>
      <c r="NID56" s="75"/>
      <c r="NIE56" s="75"/>
      <c r="NIF56" s="75"/>
      <c r="NIG56" s="75"/>
      <c r="NIH56" s="75"/>
      <c r="NII56" s="75"/>
      <c r="NIJ56" s="75"/>
      <c r="NIK56" s="75"/>
      <c r="NIL56" s="75"/>
      <c r="NIM56" s="75"/>
      <c r="NIN56" s="75"/>
      <c r="NIO56" s="79"/>
      <c r="NIP56" s="41"/>
      <c r="NIQ56" s="80"/>
      <c r="NIR56" s="75"/>
      <c r="NIS56" s="75"/>
      <c r="NIT56" s="75"/>
      <c r="NIU56" s="75"/>
      <c r="NIV56" s="75"/>
      <c r="NIW56" s="75"/>
      <c r="NIX56" s="75"/>
      <c r="NIY56" s="75"/>
      <c r="NIZ56" s="75"/>
      <c r="NJA56" s="75"/>
      <c r="NJB56" s="75"/>
      <c r="NJC56" s="75"/>
      <c r="NJD56" s="79"/>
      <c r="NJE56" s="41"/>
      <c r="NJF56" s="80"/>
      <c r="NJG56" s="75"/>
      <c r="NJH56" s="75"/>
      <c r="NJI56" s="75"/>
      <c r="NJJ56" s="75"/>
      <c r="NJK56" s="75"/>
      <c r="NJL56" s="75"/>
      <c r="NJM56" s="75"/>
      <c r="NJN56" s="75"/>
      <c r="NJO56" s="75"/>
      <c r="NJP56" s="75"/>
      <c r="NJQ56" s="75"/>
      <c r="NJR56" s="75"/>
      <c r="NJS56" s="79"/>
      <c r="NJT56" s="41"/>
      <c r="NJU56" s="80"/>
      <c r="NJV56" s="75"/>
      <c r="NJW56" s="75"/>
      <c r="NJX56" s="75"/>
      <c r="NJY56" s="75"/>
      <c r="NJZ56" s="75"/>
      <c r="NKA56" s="75"/>
      <c r="NKB56" s="75"/>
      <c r="NKC56" s="75"/>
      <c r="NKD56" s="75"/>
      <c r="NKE56" s="75"/>
      <c r="NKF56" s="75"/>
      <c r="NKG56" s="75"/>
      <c r="NKH56" s="79"/>
      <c r="NKI56" s="41"/>
      <c r="NKJ56" s="80"/>
      <c r="NKK56" s="75"/>
      <c r="NKL56" s="75"/>
      <c r="NKM56" s="75"/>
      <c r="NKN56" s="75"/>
      <c r="NKO56" s="75"/>
      <c r="NKP56" s="75"/>
      <c r="NKQ56" s="75"/>
      <c r="NKR56" s="75"/>
      <c r="NKS56" s="75"/>
      <c r="NKT56" s="75"/>
      <c r="NKU56" s="75"/>
      <c r="NKV56" s="75"/>
      <c r="NKW56" s="79"/>
      <c r="NKX56" s="41"/>
      <c r="NKY56" s="80"/>
      <c r="NKZ56" s="75"/>
      <c r="NLA56" s="75"/>
      <c r="NLB56" s="75"/>
      <c r="NLC56" s="75"/>
      <c r="NLD56" s="75"/>
      <c r="NLE56" s="75"/>
      <c r="NLF56" s="75"/>
      <c r="NLG56" s="75"/>
      <c r="NLH56" s="75"/>
      <c r="NLI56" s="75"/>
      <c r="NLJ56" s="75"/>
      <c r="NLK56" s="75"/>
      <c r="NLL56" s="79"/>
      <c r="NLM56" s="41"/>
      <c r="NLN56" s="80"/>
      <c r="NLO56" s="75"/>
      <c r="NLP56" s="75"/>
      <c r="NLQ56" s="75"/>
      <c r="NLR56" s="75"/>
      <c r="NLS56" s="75"/>
      <c r="NLT56" s="75"/>
      <c r="NLU56" s="75"/>
      <c r="NLV56" s="75"/>
      <c r="NLW56" s="75"/>
      <c r="NLX56" s="75"/>
      <c r="NLY56" s="75"/>
      <c r="NLZ56" s="75"/>
      <c r="NMA56" s="79"/>
      <c r="NMB56" s="41"/>
      <c r="NMC56" s="80"/>
      <c r="NMD56" s="75"/>
      <c r="NME56" s="75"/>
      <c r="NMF56" s="75"/>
      <c r="NMG56" s="75"/>
      <c r="NMH56" s="75"/>
      <c r="NMI56" s="75"/>
      <c r="NMJ56" s="75"/>
      <c r="NMK56" s="75"/>
      <c r="NML56" s="75"/>
      <c r="NMM56" s="75"/>
      <c r="NMN56" s="75"/>
      <c r="NMO56" s="75"/>
      <c r="NMP56" s="79"/>
      <c r="NMQ56" s="41"/>
      <c r="NMR56" s="80"/>
      <c r="NMS56" s="75"/>
      <c r="NMT56" s="75"/>
      <c r="NMU56" s="75"/>
      <c r="NMV56" s="75"/>
      <c r="NMW56" s="75"/>
      <c r="NMX56" s="75"/>
      <c r="NMY56" s="75"/>
      <c r="NMZ56" s="75"/>
      <c r="NNA56" s="75"/>
      <c r="NNB56" s="75"/>
      <c r="NNC56" s="75"/>
      <c r="NND56" s="75"/>
      <c r="NNE56" s="79"/>
      <c r="NNF56" s="41"/>
      <c r="NNG56" s="80"/>
      <c r="NNH56" s="75"/>
      <c r="NNI56" s="75"/>
      <c r="NNJ56" s="75"/>
      <c r="NNK56" s="75"/>
      <c r="NNL56" s="75"/>
      <c r="NNM56" s="75"/>
      <c r="NNN56" s="75"/>
      <c r="NNO56" s="75"/>
      <c r="NNP56" s="75"/>
      <c r="NNQ56" s="75"/>
      <c r="NNR56" s="75"/>
      <c r="NNS56" s="75"/>
      <c r="NNT56" s="79"/>
      <c r="NNU56" s="41"/>
      <c r="NNV56" s="80"/>
      <c r="NNW56" s="75"/>
      <c r="NNX56" s="75"/>
      <c r="NNY56" s="75"/>
      <c r="NNZ56" s="75"/>
      <c r="NOA56" s="75"/>
      <c r="NOB56" s="75"/>
      <c r="NOC56" s="75"/>
      <c r="NOD56" s="75"/>
      <c r="NOE56" s="75"/>
      <c r="NOF56" s="75"/>
      <c r="NOG56" s="75"/>
      <c r="NOH56" s="75"/>
      <c r="NOI56" s="79"/>
      <c r="NOJ56" s="41"/>
      <c r="NOK56" s="80"/>
      <c r="NOL56" s="75"/>
      <c r="NOM56" s="75"/>
      <c r="NON56" s="75"/>
      <c r="NOO56" s="75"/>
      <c r="NOP56" s="75"/>
      <c r="NOQ56" s="75"/>
      <c r="NOR56" s="75"/>
      <c r="NOS56" s="75"/>
      <c r="NOT56" s="75"/>
      <c r="NOU56" s="75"/>
      <c r="NOV56" s="75"/>
      <c r="NOW56" s="75"/>
      <c r="NOX56" s="79"/>
      <c r="NOY56" s="41"/>
      <c r="NOZ56" s="80"/>
      <c r="NPA56" s="75"/>
      <c r="NPB56" s="75"/>
      <c r="NPC56" s="75"/>
      <c r="NPD56" s="75"/>
      <c r="NPE56" s="75"/>
      <c r="NPF56" s="75"/>
      <c r="NPG56" s="75"/>
      <c r="NPH56" s="75"/>
      <c r="NPI56" s="75"/>
      <c r="NPJ56" s="75"/>
      <c r="NPK56" s="75"/>
      <c r="NPL56" s="75"/>
      <c r="NPM56" s="79"/>
      <c r="NPN56" s="41"/>
      <c r="NPO56" s="80"/>
      <c r="NPP56" s="75"/>
      <c r="NPQ56" s="75"/>
      <c r="NPR56" s="75"/>
      <c r="NPS56" s="75"/>
      <c r="NPT56" s="75"/>
      <c r="NPU56" s="75"/>
      <c r="NPV56" s="75"/>
      <c r="NPW56" s="75"/>
      <c r="NPX56" s="75"/>
      <c r="NPY56" s="75"/>
      <c r="NPZ56" s="75"/>
      <c r="NQA56" s="75"/>
      <c r="NQB56" s="79"/>
      <c r="NQC56" s="41"/>
      <c r="NQD56" s="80"/>
      <c r="NQE56" s="75"/>
      <c r="NQF56" s="75"/>
      <c r="NQG56" s="75"/>
      <c r="NQH56" s="75"/>
      <c r="NQI56" s="75"/>
      <c r="NQJ56" s="75"/>
      <c r="NQK56" s="75"/>
      <c r="NQL56" s="75"/>
      <c r="NQM56" s="75"/>
      <c r="NQN56" s="75"/>
      <c r="NQO56" s="75"/>
      <c r="NQP56" s="75"/>
      <c r="NQQ56" s="79"/>
      <c r="NQR56" s="41"/>
      <c r="NQS56" s="80"/>
      <c r="NQT56" s="75"/>
      <c r="NQU56" s="75"/>
      <c r="NQV56" s="75"/>
      <c r="NQW56" s="75"/>
      <c r="NQX56" s="75"/>
      <c r="NQY56" s="75"/>
      <c r="NQZ56" s="75"/>
      <c r="NRA56" s="75"/>
      <c r="NRB56" s="75"/>
      <c r="NRC56" s="75"/>
      <c r="NRD56" s="75"/>
      <c r="NRE56" s="75"/>
      <c r="NRF56" s="79"/>
      <c r="NRG56" s="41"/>
      <c r="NRH56" s="80"/>
      <c r="NRI56" s="75"/>
      <c r="NRJ56" s="75"/>
      <c r="NRK56" s="75"/>
      <c r="NRL56" s="75"/>
      <c r="NRM56" s="75"/>
      <c r="NRN56" s="75"/>
      <c r="NRO56" s="75"/>
      <c r="NRP56" s="75"/>
      <c r="NRQ56" s="75"/>
      <c r="NRR56" s="75"/>
      <c r="NRS56" s="75"/>
      <c r="NRT56" s="75"/>
      <c r="NRU56" s="79"/>
      <c r="NRV56" s="41"/>
      <c r="NRW56" s="80"/>
      <c r="NRX56" s="75"/>
      <c r="NRY56" s="75"/>
      <c r="NRZ56" s="75"/>
      <c r="NSA56" s="75"/>
      <c r="NSB56" s="75"/>
      <c r="NSC56" s="75"/>
      <c r="NSD56" s="75"/>
      <c r="NSE56" s="75"/>
      <c r="NSF56" s="75"/>
      <c r="NSG56" s="75"/>
      <c r="NSH56" s="75"/>
      <c r="NSI56" s="75"/>
      <c r="NSJ56" s="79"/>
      <c r="NSK56" s="41"/>
      <c r="NSL56" s="80"/>
      <c r="NSM56" s="75"/>
      <c r="NSN56" s="75"/>
      <c r="NSO56" s="75"/>
      <c r="NSP56" s="75"/>
      <c r="NSQ56" s="75"/>
      <c r="NSR56" s="75"/>
      <c r="NSS56" s="75"/>
      <c r="NST56" s="75"/>
      <c r="NSU56" s="75"/>
      <c r="NSV56" s="75"/>
      <c r="NSW56" s="75"/>
      <c r="NSX56" s="75"/>
      <c r="NSY56" s="79"/>
      <c r="NSZ56" s="41"/>
      <c r="NTA56" s="80"/>
      <c r="NTB56" s="75"/>
      <c r="NTC56" s="75"/>
      <c r="NTD56" s="75"/>
      <c r="NTE56" s="75"/>
      <c r="NTF56" s="75"/>
      <c r="NTG56" s="75"/>
      <c r="NTH56" s="75"/>
      <c r="NTI56" s="75"/>
      <c r="NTJ56" s="75"/>
      <c r="NTK56" s="75"/>
      <c r="NTL56" s="75"/>
      <c r="NTM56" s="75"/>
      <c r="NTN56" s="79"/>
      <c r="NTO56" s="41"/>
      <c r="NTP56" s="80"/>
      <c r="NTQ56" s="75"/>
      <c r="NTR56" s="75"/>
      <c r="NTS56" s="75"/>
      <c r="NTT56" s="75"/>
      <c r="NTU56" s="75"/>
      <c r="NTV56" s="75"/>
      <c r="NTW56" s="75"/>
      <c r="NTX56" s="75"/>
      <c r="NTY56" s="75"/>
      <c r="NTZ56" s="75"/>
      <c r="NUA56" s="75"/>
      <c r="NUB56" s="75"/>
      <c r="NUC56" s="79"/>
      <c r="NUD56" s="41"/>
      <c r="NUE56" s="80"/>
      <c r="NUF56" s="75"/>
      <c r="NUG56" s="75"/>
      <c r="NUH56" s="75"/>
      <c r="NUI56" s="75"/>
      <c r="NUJ56" s="75"/>
      <c r="NUK56" s="75"/>
      <c r="NUL56" s="75"/>
      <c r="NUM56" s="75"/>
      <c r="NUN56" s="75"/>
      <c r="NUO56" s="75"/>
      <c r="NUP56" s="75"/>
      <c r="NUQ56" s="75"/>
      <c r="NUR56" s="79"/>
      <c r="NUS56" s="41"/>
      <c r="NUT56" s="80"/>
      <c r="NUU56" s="75"/>
      <c r="NUV56" s="75"/>
      <c r="NUW56" s="75"/>
      <c r="NUX56" s="75"/>
      <c r="NUY56" s="75"/>
      <c r="NUZ56" s="75"/>
      <c r="NVA56" s="75"/>
      <c r="NVB56" s="75"/>
      <c r="NVC56" s="75"/>
      <c r="NVD56" s="75"/>
      <c r="NVE56" s="75"/>
      <c r="NVF56" s="75"/>
      <c r="NVG56" s="79"/>
      <c r="NVH56" s="41"/>
      <c r="NVI56" s="80"/>
      <c r="NVJ56" s="75"/>
      <c r="NVK56" s="75"/>
      <c r="NVL56" s="75"/>
      <c r="NVM56" s="75"/>
      <c r="NVN56" s="75"/>
      <c r="NVO56" s="75"/>
      <c r="NVP56" s="75"/>
      <c r="NVQ56" s="75"/>
      <c r="NVR56" s="75"/>
      <c r="NVS56" s="75"/>
      <c r="NVT56" s="75"/>
      <c r="NVU56" s="75"/>
      <c r="NVV56" s="79"/>
      <c r="NVW56" s="41"/>
      <c r="NVX56" s="80"/>
      <c r="NVY56" s="75"/>
      <c r="NVZ56" s="75"/>
      <c r="NWA56" s="75"/>
      <c r="NWB56" s="75"/>
      <c r="NWC56" s="75"/>
      <c r="NWD56" s="75"/>
      <c r="NWE56" s="75"/>
      <c r="NWF56" s="75"/>
      <c r="NWG56" s="75"/>
      <c r="NWH56" s="75"/>
      <c r="NWI56" s="75"/>
      <c r="NWJ56" s="75"/>
      <c r="NWK56" s="79"/>
      <c r="NWL56" s="41"/>
      <c r="NWM56" s="80"/>
      <c r="NWN56" s="75"/>
      <c r="NWO56" s="75"/>
      <c r="NWP56" s="75"/>
      <c r="NWQ56" s="75"/>
      <c r="NWR56" s="75"/>
      <c r="NWS56" s="75"/>
      <c r="NWT56" s="75"/>
      <c r="NWU56" s="75"/>
      <c r="NWV56" s="75"/>
      <c r="NWW56" s="75"/>
      <c r="NWX56" s="75"/>
      <c r="NWY56" s="75"/>
      <c r="NWZ56" s="79"/>
      <c r="NXA56" s="41"/>
      <c r="NXB56" s="80"/>
      <c r="NXC56" s="75"/>
      <c r="NXD56" s="75"/>
      <c r="NXE56" s="75"/>
      <c r="NXF56" s="75"/>
      <c r="NXG56" s="75"/>
      <c r="NXH56" s="75"/>
      <c r="NXI56" s="75"/>
      <c r="NXJ56" s="75"/>
      <c r="NXK56" s="75"/>
      <c r="NXL56" s="75"/>
      <c r="NXM56" s="75"/>
      <c r="NXN56" s="75"/>
      <c r="NXO56" s="79"/>
      <c r="NXP56" s="41"/>
      <c r="NXQ56" s="80"/>
      <c r="NXR56" s="75"/>
      <c r="NXS56" s="75"/>
      <c r="NXT56" s="75"/>
      <c r="NXU56" s="75"/>
      <c r="NXV56" s="75"/>
      <c r="NXW56" s="75"/>
      <c r="NXX56" s="75"/>
      <c r="NXY56" s="75"/>
      <c r="NXZ56" s="75"/>
      <c r="NYA56" s="75"/>
      <c r="NYB56" s="75"/>
      <c r="NYC56" s="75"/>
      <c r="NYD56" s="79"/>
      <c r="NYE56" s="41"/>
      <c r="NYF56" s="80"/>
      <c r="NYG56" s="75"/>
      <c r="NYH56" s="75"/>
      <c r="NYI56" s="75"/>
      <c r="NYJ56" s="75"/>
      <c r="NYK56" s="75"/>
      <c r="NYL56" s="75"/>
      <c r="NYM56" s="75"/>
      <c r="NYN56" s="75"/>
      <c r="NYO56" s="75"/>
      <c r="NYP56" s="75"/>
      <c r="NYQ56" s="75"/>
      <c r="NYR56" s="75"/>
      <c r="NYS56" s="79"/>
      <c r="NYT56" s="41"/>
      <c r="NYU56" s="80"/>
      <c r="NYV56" s="75"/>
      <c r="NYW56" s="75"/>
      <c r="NYX56" s="75"/>
      <c r="NYY56" s="75"/>
      <c r="NYZ56" s="75"/>
      <c r="NZA56" s="75"/>
      <c r="NZB56" s="75"/>
      <c r="NZC56" s="75"/>
      <c r="NZD56" s="75"/>
      <c r="NZE56" s="75"/>
      <c r="NZF56" s="75"/>
      <c r="NZG56" s="75"/>
      <c r="NZH56" s="79"/>
      <c r="NZI56" s="41"/>
      <c r="NZJ56" s="80"/>
      <c r="NZK56" s="75"/>
      <c r="NZL56" s="75"/>
      <c r="NZM56" s="75"/>
      <c r="NZN56" s="75"/>
      <c r="NZO56" s="75"/>
      <c r="NZP56" s="75"/>
      <c r="NZQ56" s="75"/>
      <c r="NZR56" s="75"/>
      <c r="NZS56" s="75"/>
      <c r="NZT56" s="75"/>
      <c r="NZU56" s="75"/>
      <c r="NZV56" s="75"/>
      <c r="NZW56" s="79"/>
      <c r="NZX56" s="41"/>
      <c r="NZY56" s="80"/>
      <c r="NZZ56" s="75"/>
      <c r="OAA56" s="75"/>
      <c r="OAB56" s="75"/>
      <c r="OAC56" s="75"/>
      <c r="OAD56" s="75"/>
      <c r="OAE56" s="75"/>
      <c r="OAF56" s="75"/>
      <c r="OAG56" s="75"/>
      <c r="OAH56" s="75"/>
      <c r="OAI56" s="75"/>
      <c r="OAJ56" s="75"/>
      <c r="OAK56" s="75"/>
      <c r="OAL56" s="79"/>
      <c r="OAM56" s="41"/>
      <c r="OAN56" s="80"/>
      <c r="OAO56" s="75"/>
      <c r="OAP56" s="75"/>
      <c r="OAQ56" s="75"/>
      <c r="OAR56" s="75"/>
      <c r="OAS56" s="75"/>
      <c r="OAT56" s="75"/>
      <c r="OAU56" s="75"/>
      <c r="OAV56" s="75"/>
      <c r="OAW56" s="75"/>
      <c r="OAX56" s="75"/>
      <c r="OAY56" s="75"/>
      <c r="OAZ56" s="75"/>
      <c r="OBA56" s="79"/>
      <c r="OBB56" s="41"/>
      <c r="OBC56" s="80"/>
      <c r="OBD56" s="75"/>
      <c r="OBE56" s="75"/>
      <c r="OBF56" s="75"/>
      <c r="OBG56" s="75"/>
      <c r="OBH56" s="75"/>
      <c r="OBI56" s="75"/>
      <c r="OBJ56" s="75"/>
      <c r="OBK56" s="75"/>
      <c r="OBL56" s="75"/>
      <c r="OBM56" s="75"/>
      <c r="OBN56" s="75"/>
      <c r="OBO56" s="75"/>
      <c r="OBP56" s="79"/>
      <c r="OBQ56" s="41"/>
      <c r="OBR56" s="80"/>
      <c r="OBS56" s="75"/>
      <c r="OBT56" s="75"/>
      <c r="OBU56" s="75"/>
      <c r="OBV56" s="75"/>
      <c r="OBW56" s="75"/>
      <c r="OBX56" s="75"/>
      <c r="OBY56" s="75"/>
      <c r="OBZ56" s="75"/>
      <c r="OCA56" s="75"/>
      <c r="OCB56" s="75"/>
      <c r="OCC56" s="75"/>
      <c r="OCD56" s="75"/>
      <c r="OCE56" s="79"/>
      <c r="OCF56" s="41"/>
      <c r="OCG56" s="80"/>
      <c r="OCH56" s="75"/>
      <c r="OCI56" s="75"/>
      <c r="OCJ56" s="75"/>
      <c r="OCK56" s="75"/>
      <c r="OCL56" s="75"/>
      <c r="OCM56" s="75"/>
      <c r="OCN56" s="75"/>
      <c r="OCO56" s="75"/>
      <c r="OCP56" s="75"/>
      <c r="OCQ56" s="75"/>
      <c r="OCR56" s="75"/>
      <c r="OCS56" s="75"/>
      <c r="OCT56" s="79"/>
      <c r="OCU56" s="41"/>
      <c r="OCV56" s="80"/>
      <c r="OCW56" s="75"/>
      <c r="OCX56" s="75"/>
      <c r="OCY56" s="75"/>
      <c r="OCZ56" s="75"/>
      <c r="ODA56" s="75"/>
      <c r="ODB56" s="75"/>
      <c r="ODC56" s="75"/>
      <c r="ODD56" s="75"/>
      <c r="ODE56" s="75"/>
      <c r="ODF56" s="75"/>
      <c r="ODG56" s="75"/>
      <c r="ODH56" s="75"/>
      <c r="ODI56" s="79"/>
      <c r="ODJ56" s="41"/>
      <c r="ODK56" s="80"/>
      <c r="ODL56" s="75"/>
      <c r="ODM56" s="75"/>
      <c r="ODN56" s="75"/>
      <c r="ODO56" s="75"/>
      <c r="ODP56" s="75"/>
      <c r="ODQ56" s="75"/>
      <c r="ODR56" s="75"/>
      <c r="ODS56" s="75"/>
      <c r="ODT56" s="75"/>
      <c r="ODU56" s="75"/>
      <c r="ODV56" s="75"/>
      <c r="ODW56" s="75"/>
      <c r="ODX56" s="79"/>
      <c r="ODY56" s="41"/>
      <c r="ODZ56" s="80"/>
      <c r="OEA56" s="75"/>
      <c r="OEB56" s="75"/>
      <c r="OEC56" s="75"/>
      <c r="OED56" s="75"/>
      <c r="OEE56" s="75"/>
      <c r="OEF56" s="75"/>
      <c r="OEG56" s="75"/>
      <c r="OEH56" s="75"/>
      <c r="OEI56" s="75"/>
      <c r="OEJ56" s="75"/>
      <c r="OEK56" s="75"/>
      <c r="OEL56" s="75"/>
      <c r="OEM56" s="79"/>
      <c r="OEN56" s="41"/>
      <c r="OEO56" s="80"/>
      <c r="OEP56" s="75"/>
      <c r="OEQ56" s="75"/>
      <c r="OER56" s="75"/>
      <c r="OES56" s="75"/>
      <c r="OET56" s="75"/>
      <c r="OEU56" s="75"/>
      <c r="OEV56" s="75"/>
      <c r="OEW56" s="75"/>
      <c r="OEX56" s="75"/>
      <c r="OEY56" s="75"/>
      <c r="OEZ56" s="75"/>
      <c r="OFA56" s="75"/>
      <c r="OFB56" s="79"/>
      <c r="OFC56" s="41"/>
      <c r="OFD56" s="80"/>
      <c r="OFE56" s="75"/>
      <c r="OFF56" s="75"/>
      <c r="OFG56" s="75"/>
      <c r="OFH56" s="75"/>
      <c r="OFI56" s="75"/>
      <c r="OFJ56" s="75"/>
      <c r="OFK56" s="75"/>
      <c r="OFL56" s="75"/>
      <c r="OFM56" s="75"/>
      <c r="OFN56" s="75"/>
      <c r="OFO56" s="75"/>
      <c r="OFP56" s="75"/>
      <c r="OFQ56" s="79"/>
      <c r="OFR56" s="41"/>
      <c r="OFS56" s="80"/>
      <c r="OFT56" s="75"/>
      <c r="OFU56" s="75"/>
      <c r="OFV56" s="75"/>
      <c r="OFW56" s="75"/>
      <c r="OFX56" s="75"/>
      <c r="OFY56" s="75"/>
      <c r="OFZ56" s="75"/>
      <c r="OGA56" s="75"/>
      <c r="OGB56" s="75"/>
      <c r="OGC56" s="75"/>
      <c r="OGD56" s="75"/>
      <c r="OGE56" s="75"/>
      <c r="OGF56" s="79"/>
      <c r="OGG56" s="41"/>
      <c r="OGH56" s="80"/>
      <c r="OGI56" s="75"/>
      <c r="OGJ56" s="75"/>
      <c r="OGK56" s="75"/>
      <c r="OGL56" s="75"/>
      <c r="OGM56" s="75"/>
      <c r="OGN56" s="75"/>
      <c r="OGO56" s="75"/>
      <c r="OGP56" s="75"/>
      <c r="OGQ56" s="75"/>
      <c r="OGR56" s="75"/>
      <c r="OGS56" s="75"/>
      <c r="OGT56" s="75"/>
      <c r="OGU56" s="79"/>
      <c r="OGV56" s="41"/>
      <c r="OGW56" s="80"/>
      <c r="OGX56" s="75"/>
      <c r="OGY56" s="75"/>
      <c r="OGZ56" s="75"/>
      <c r="OHA56" s="75"/>
      <c r="OHB56" s="75"/>
      <c r="OHC56" s="75"/>
      <c r="OHD56" s="75"/>
      <c r="OHE56" s="75"/>
      <c r="OHF56" s="75"/>
      <c r="OHG56" s="75"/>
      <c r="OHH56" s="75"/>
      <c r="OHI56" s="75"/>
      <c r="OHJ56" s="79"/>
      <c r="OHK56" s="41"/>
      <c r="OHL56" s="80"/>
      <c r="OHM56" s="75"/>
      <c r="OHN56" s="75"/>
      <c r="OHO56" s="75"/>
      <c r="OHP56" s="75"/>
      <c r="OHQ56" s="75"/>
      <c r="OHR56" s="75"/>
      <c r="OHS56" s="75"/>
      <c r="OHT56" s="75"/>
      <c r="OHU56" s="75"/>
      <c r="OHV56" s="75"/>
      <c r="OHW56" s="75"/>
      <c r="OHX56" s="75"/>
      <c r="OHY56" s="79"/>
      <c r="OHZ56" s="41"/>
      <c r="OIA56" s="80"/>
      <c r="OIB56" s="75"/>
      <c r="OIC56" s="75"/>
      <c r="OID56" s="75"/>
      <c r="OIE56" s="75"/>
      <c r="OIF56" s="75"/>
      <c r="OIG56" s="75"/>
      <c r="OIH56" s="75"/>
      <c r="OII56" s="75"/>
      <c r="OIJ56" s="75"/>
      <c r="OIK56" s="75"/>
      <c r="OIL56" s="75"/>
      <c r="OIM56" s="75"/>
      <c r="OIN56" s="79"/>
      <c r="OIO56" s="41"/>
      <c r="OIP56" s="80"/>
      <c r="OIQ56" s="75"/>
      <c r="OIR56" s="75"/>
      <c r="OIS56" s="75"/>
      <c r="OIT56" s="75"/>
      <c r="OIU56" s="75"/>
      <c r="OIV56" s="75"/>
      <c r="OIW56" s="75"/>
      <c r="OIX56" s="75"/>
      <c r="OIY56" s="75"/>
      <c r="OIZ56" s="75"/>
      <c r="OJA56" s="75"/>
      <c r="OJB56" s="75"/>
      <c r="OJC56" s="79"/>
      <c r="OJD56" s="41"/>
      <c r="OJE56" s="80"/>
      <c r="OJF56" s="75"/>
      <c r="OJG56" s="75"/>
      <c r="OJH56" s="75"/>
      <c r="OJI56" s="75"/>
      <c r="OJJ56" s="75"/>
      <c r="OJK56" s="75"/>
      <c r="OJL56" s="75"/>
      <c r="OJM56" s="75"/>
      <c r="OJN56" s="75"/>
      <c r="OJO56" s="75"/>
      <c r="OJP56" s="75"/>
      <c r="OJQ56" s="75"/>
      <c r="OJR56" s="79"/>
      <c r="OJS56" s="41"/>
      <c r="OJT56" s="80"/>
      <c r="OJU56" s="75"/>
      <c r="OJV56" s="75"/>
      <c r="OJW56" s="75"/>
      <c r="OJX56" s="75"/>
      <c r="OJY56" s="75"/>
      <c r="OJZ56" s="75"/>
      <c r="OKA56" s="75"/>
      <c r="OKB56" s="75"/>
      <c r="OKC56" s="75"/>
      <c r="OKD56" s="75"/>
      <c r="OKE56" s="75"/>
      <c r="OKF56" s="75"/>
      <c r="OKG56" s="79"/>
      <c r="OKH56" s="41"/>
      <c r="OKI56" s="80"/>
      <c r="OKJ56" s="75"/>
      <c r="OKK56" s="75"/>
      <c r="OKL56" s="75"/>
      <c r="OKM56" s="75"/>
      <c r="OKN56" s="75"/>
      <c r="OKO56" s="75"/>
      <c r="OKP56" s="75"/>
      <c r="OKQ56" s="75"/>
      <c r="OKR56" s="75"/>
      <c r="OKS56" s="75"/>
      <c r="OKT56" s="75"/>
      <c r="OKU56" s="75"/>
      <c r="OKV56" s="79"/>
      <c r="OKW56" s="41"/>
      <c r="OKX56" s="80"/>
      <c r="OKY56" s="75"/>
      <c r="OKZ56" s="75"/>
      <c r="OLA56" s="75"/>
      <c r="OLB56" s="75"/>
      <c r="OLC56" s="75"/>
      <c r="OLD56" s="75"/>
      <c r="OLE56" s="75"/>
      <c r="OLF56" s="75"/>
      <c r="OLG56" s="75"/>
      <c r="OLH56" s="75"/>
      <c r="OLI56" s="75"/>
      <c r="OLJ56" s="75"/>
      <c r="OLK56" s="79"/>
      <c r="OLL56" s="41"/>
      <c r="OLM56" s="80"/>
      <c r="OLN56" s="75"/>
      <c r="OLO56" s="75"/>
      <c r="OLP56" s="75"/>
      <c r="OLQ56" s="75"/>
      <c r="OLR56" s="75"/>
      <c r="OLS56" s="75"/>
      <c r="OLT56" s="75"/>
      <c r="OLU56" s="75"/>
      <c r="OLV56" s="75"/>
      <c r="OLW56" s="75"/>
      <c r="OLX56" s="75"/>
      <c r="OLY56" s="75"/>
      <c r="OLZ56" s="79"/>
      <c r="OMA56" s="41"/>
      <c r="OMB56" s="80"/>
      <c r="OMC56" s="75"/>
      <c r="OMD56" s="75"/>
      <c r="OME56" s="75"/>
      <c r="OMF56" s="75"/>
      <c r="OMG56" s="75"/>
      <c r="OMH56" s="75"/>
      <c r="OMI56" s="75"/>
      <c r="OMJ56" s="75"/>
      <c r="OMK56" s="75"/>
      <c r="OML56" s="75"/>
      <c r="OMM56" s="75"/>
      <c r="OMN56" s="75"/>
      <c r="OMO56" s="79"/>
      <c r="OMP56" s="41"/>
      <c r="OMQ56" s="80"/>
      <c r="OMR56" s="75"/>
      <c r="OMS56" s="75"/>
      <c r="OMT56" s="75"/>
      <c r="OMU56" s="75"/>
      <c r="OMV56" s="75"/>
      <c r="OMW56" s="75"/>
      <c r="OMX56" s="75"/>
      <c r="OMY56" s="75"/>
      <c r="OMZ56" s="75"/>
      <c r="ONA56" s="75"/>
      <c r="ONB56" s="75"/>
      <c r="ONC56" s="75"/>
      <c r="OND56" s="79"/>
      <c r="ONE56" s="41"/>
      <c r="ONF56" s="80"/>
      <c r="ONG56" s="75"/>
      <c r="ONH56" s="75"/>
      <c r="ONI56" s="75"/>
      <c r="ONJ56" s="75"/>
      <c r="ONK56" s="75"/>
      <c r="ONL56" s="75"/>
      <c r="ONM56" s="75"/>
      <c r="ONN56" s="75"/>
      <c r="ONO56" s="75"/>
      <c r="ONP56" s="75"/>
      <c r="ONQ56" s="75"/>
      <c r="ONR56" s="75"/>
      <c r="ONS56" s="79"/>
      <c r="ONT56" s="41"/>
      <c r="ONU56" s="80"/>
      <c r="ONV56" s="75"/>
      <c r="ONW56" s="75"/>
      <c r="ONX56" s="75"/>
      <c r="ONY56" s="75"/>
      <c r="ONZ56" s="75"/>
      <c r="OOA56" s="75"/>
      <c r="OOB56" s="75"/>
      <c r="OOC56" s="75"/>
      <c r="OOD56" s="75"/>
      <c r="OOE56" s="75"/>
      <c r="OOF56" s="75"/>
      <c r="OOG56" s="75"/>
      <c r="OOH56" s="79"/>
      <c r="OOI56" s="41"/>
      <c r="OOJ56" s="80"/>
      <c r="OOK56" s="75"/>
      <c r="OOL56" s="75"/>
      <c r="OOM56" s="75"/>
      <c r="OON56" s="75"/>
      <c r="OOO56" s="75"/>
      <c r="OOP56" s="75"/>
      <c r="OOQ56" s="75"/>
      <c r="OOR56" s="75"/>
      <c r="OOS56" s="75"/>
      <c r="OOT56" s="75"/>
      <c r="OOU56" s="75"/>
      <c r="OOV56" s="75"/>
      <c r="OOW56" s="79"/>
      <c r="OOX56" s="41"/>
      <c r="OOY56" s="80"/>
      <c r="OOZ56" s="75"/>
      <c r="OPA56" s="75"/>
      <c r="OPB56" s="75"/>
      <c r="OPC56" s="75"/>
      <c r="OPD56" s="75"/>
      <c r="OPE56" s="75"/>
      <c r="OPF56" s="75"/>
      <c r="OPG56" s="75"/>
      <c r="OPH56" s="75"/>
      <c r="OPI56" s="75"/>
      <c r="OPJ56" s="75"/>
      <c r="OPK56" s="75"/>
      <c r="OPL56" s="79"/>
      <c r="OPM56" s="41"/>
      <c r="OPN56" s="80"/>
      <c r="OPO56" s="75"/>
      <c r="OPP56" s="75"/>
      <c r="OPQ56" s="75"/>
      <c r="OPR56" s="75"/>
      <c r="OPS56" s="75"/>
      <c r="OPT56" s="75"/>
      <c r="OPU56" s="75"/>
      <c r="OPV56" s="75"/>
      <c r="OPW56" s="75"/>
      <c r="OPX56" s="75"/>
      <c r="OPY56" s="75"/>
      <c r="OPZ56" s="75"/>
      <c r="OQA56" s="79"/>
      <c r="OQB56" s="41"/>
      <c r="OQC56" s="80"/>
      <c r="OQD56" s="75"/>
      <c r="OQE56" s="75"/>
      <c r="OQF56" s="75"/>
      <c r="OQG56" s="75"/>
      <c r="OQH56" s="75"/>
      <c r="OQI56" s="75"/>
      <c r="OQJ56" s="75"/>
      <c r="OQK56" s="75"/>
      <c r="OQL56" s="75"/>
      <c r="OQM56" s="75"/>
      <c r="OQN56" s="75"/>
      <c r="OQO56" s="75"/>
      <c r="OQP56" s="79"/>
      <c r="OQQ56" s="41"/>
      <c r="OQR56" s="80"/>
      <c r="OQS56" s="75"/>
      <c r="OQT56" s="75"/>
      <c r="OQU56" s="75"/>
      <c r="OQV56" s="75"/>
      <c r="OQW56" s="75"/>
      <c r="OQX56" s="75"/>
      <c r="OQY56" s="75"/>
      <c r="OQZ56" s="75"/>
      <c r="ORA56" s="75"/>
      <c r="ORB56" s="75"/>
      <c r="ORC56" s="75"/>
      <c r="ORD56" s="75"/>
      <c r="ORE56" s="79"/>
      <c r="ORF56" s="41"/>
      <c r="ORG56" s="80"/>
      <c r="ORH56" s="75"/>
      <c r="ORI56" s="75"/>
      <c r="ORJ56" s="75"/>
      <c r="ORK56" s="75"/>
      <c r="ORL56" s="75"/>
      <c r="ORM56" s="75"/>
      <c r="ORN56" s="75"/>
      <c r="ORO56" s="75"/>
      <c r="ORP56" s="75"/>
      <c r="ORQ56" s="75"/>
      <c r="ORR56" s="75"/>
      <c r="ORS56" s="75"/>
      <c r="ORT56" s="79"/>
      <c r="ORU56" s="41"/>
      <c r="ORV56" s="80"/>
      <c r="ORW56" s="75"/>
      <c r="ORX56" s="75"/>
      <c r="ORY56" s="75"/>
      <c r="ORZ56" s="75"/>
      <c r="OSA56" s="75"/>
      <c r="OSB56" s="75"/>
      <c r="OSC56" s="75"/>
      <c r="OSD56" s="75"/>
      <c r="OSE56" s="75"/>
      <c r="OSF56" s="75"/>
      <c r="OSG56" s="75"/>
      <c r="OSH56" s="75"/>
      <c r="OSI56" s="79"/>
      <c r="OSJ56" s="41"/>
      <c r="OSK56" s="80"/>
      <c r="OSL56" s="75"/>
      <c r="OSM56" s="75"/>
      <c r="OSN56" s="75"/>
      <c r="OSO56" s="75"/>
      <c r="OSP56" s="75"/>
      <c r="OSQ56" s="75"/>
      <c r="OSR56" s="75"/>
      <c r="OSS56" s="75"/>
      <c r="OST56" s="75"/>
      <c r="OSU56" s="75"/>
      <c r="OSV56" s="75"/>
      <c r="OSW56" s="75"/>
      <c r="OSX56" s="79"/>
      <c r="OSY56" s="41"/>
      <c r="OSZ56" s="80"/>
      <c r="OTA56" s="75"/>
      <c r="OTB56" s="75"/>
      <c r="OTC56" s="75"/>
      <c r="OTD56" s="75"/>
      <c r="OTE56" s="75"/>
      <c r="OTF56" s="75"/>
      <c r="OTG56" s="75"/>
      <c r="OTH56" s="75"/>
      <c r="OTI56" s="75"/>
      <c r="OTJ56" s="75"/>
      <c r="OTK56" s="75"/>
      <c r="OTL56" s="75"/>
      <c r="OTM56" s="79"/>
      <c r="OTN56" s="41"/>
      <c r="OTO56" s="80"/>
      <c r="OTP56" s="75"/>
      <c r="OTQ56" s="75"/>
      <c r="OTR56" s="75"/>
      <c r="OTS56" s="75"/>
      <c r="OTT56" s="75"/>
      <c r="OTU56" s="75"/>
      <c r="OTV56" s="75"/>
      <c r="OTW56" s="75"/>
      <c r="OTX56" s="75"/>
      <c r="OTY56" s="75"/>
      <c r="OTZ56" s="75"/>
      <c r="OUA56" s="75"/>
      <c r="OUB56" s="79"/>
      <c r="OUC56" s="41"/>
      <c r="OUD56" s="80"/>
      <c r="OUE56" s="75"/>
      <c r="OUF56" s="75"/>
      <c r="OUG56" s="75"/>
      <c r="OUH56" s="75"/>
      <c r="OUI56" s="75"/>
      <c r="OUJ56" s="75"/>
      <c r="OUK56" s="75"/>
      <c r="OUL56" s="75"/>
      <c r="OUM56" s="75"/>
      <c r="OUN56" s="75"/>
      <c r="OUO56" s="75"/>
      <c r="OUP56" s="75"/>
      <c r="OUQ56" s="79"/>
      <c r="OUR56" s="41"/>
      <c r="OUS56" s="80"/>
      <c r="OUT56" s="75"/>
      <c r="OUU56" s="75"/>
      <c r="OUV56" s="75"/>
      <c r="OUW56" s="75"/>
      <c r="OUX56" s="75"/>
      <c r="OUY56" s="75"/>
      <c r="OUZ56" s="75"/>
      <c r="OVA56" s="75"/>
      <c r="OVB56" s="75"/>
      <c r="OVC56" s="75"/>
      <c r="OVD56" s="75"/>
      <c r="OVE56" s="75"/>
      <c r="OVF56" s="79"/>
      <c r="OVG56" s="41"/>
      <c r="OVH56" s="80"/>
      <c r="OVI56" s="75"/>
      <c r="OVJ56" s="75"/>
      <c r="OVK56" s="75"/>
      <c r="OVL56" s="75"/>
      <c r="OVM56" s="75"/>
      <c r="OVN56" s="75"/>
      <c r="OVO56" s="75"/>
      <c r="OVP56" s="75"/>
      <c r="OVQ56" s="75"/>
      <c r="OVR56" s="75"/>
      <c r="OVS56" s="75"/>
      <c r="OVT56" s="75"/>
      <c r="OVU56" s="79"/>
      <c r="OVV56" s="41"/>
      <c r="OVW56" s="80"/>
      <c r="OVX56" s="75"/>
      <c r="OVY56" s="75"/>
      <c r="OVZ56" s="75"/>
      <c r="OWA56" s="75"/>
      <c r="OWB56" s="75"/>
      <c r="OWC56" s="75"/>
      <c r="OWD56" s="75"/>
      <c r="OWE56" s="75"/>
      <c r="OWF56" s="75"/>
      <c r="OWG56" s="75"/>
      <c r="OWH56" s="75"/>
      <c r="OWI56" s="75"/>
      <c r="OWJ56" s="79"/>
      <c r="OWK56" s="41"/>
      <c r="OWL56" s="80"/>
      <c r="OWM56" s="75"/>
      <c r="OWN56" s="75"/>
      <c r="OWO56" s="75"/>
      <c r="OWP56" s="75"/>
      <c r="OWQ56" s="75"/>
      <c r="OWR56" s="75"/>
      <c r="OWS56" s="75"/>
      <c r="OWT56" s="75"/>
      <c r="OWU56" s="75"/>
      <c r="OWV56" s="75"/>
      <c r="OWW56" s="75"/>
      <c r="OWX56" s="75"/>
      <c r="OWY56" s="79"/>
      <c r="OWZ56" s="41"/>
      <c r="OXA56" s="80"/>
      <c r="OXB56" s="75"/>
      <c r="OXC56" s="75"/>
      <c r="OXD56" s="75"/>
      <c r="OXE56" s="75"/>
      <c r="OXF56" s="75"/>
      <c r="OXG56" s="75"/>
      <c r="OXH56" s="75"/>
      <c r="OXI56" s="75"/>
      <c r="OXJ56" s="75"/>
      <c r="OXK56" s="75"/>
      <c r="OXL56" s="75"/>
      <c r="OXM56" s="75"/>
      <c r="OXN56" s="79"/>
      <c r="OXO56" s="41"/>
      <c r="OXP56" s="80"/>
      <c r="OXQ56" s="75"/>
      <c r="OXR56" s="75"/>
      <c r="OXS56" s="75"/>
      <c r="OXT56" s="75"/>
      <c r="OXU56" s="75"/>
      <c r="OXV56" s="75"/>
      <c r="OXW56" s="75"/>
      <c r="OXX56" s="75"/>
      <c r="OXY56" s="75"/>
      <c r="OXZ56" s="75"/>
      <c r="OYA56" s="75"/>
      <c r="OYB56" s="75"/>
      <c r="OYC56" s="79"/>
      <c r="OYD56" s="41"/>
      <c r="OYE56" s="80"/>
      <c r="OYF56" s="75"/>
      <c r="OYG56" s="75"/>
      <c r="OYH56" s="75"/>
      <c r="OYI56" s="75"/>
      <c r="OYJ56" s="75"/>
      <c r="OYK56" s="75"/>
      <c r="OYL56" s="75"/>
      <c r="OYM56" s="75"/>
      <c r="OYN56" s="75"/>
      <c r="OYO56" s="75"/>
      <c r="OYP56" s="75"/>
      <c r="OYQ56" s="75"/>
      <c r="OYR56" s="79"/>
      <c r="OYS56" s="41"/>
      <c r="OYT56" s="80"/>
      <c r="OYU56" s="75"/>
      <c r="OYV56" s="75"/>
      <c r="OYW56" s="75"/>
      <c r="OYX56" s="75"/>
      <c r="OYY56" s="75"/>
      <c r="OYZ56" s="75"/>
      <c r="OZA56" s="75"/>
      <c r="OZB56" s="75"/>
      <c r="OZC56" s="75"/>
      <c r="OZD56" s="75"/>
      <c r="OZE56" s="75"/>
      <c r="OZF56" s="75"/>
      <c r="OZG56" s="79"/>
      <c r="OZH56" s="41"/>
      <c r="OZI56" s="80"/>
      <c r="OZJ56" s="75"/>
      <c r="OZK56" s="75"/>
      <c r="OZL56" s="75"/>
      <c r="OZM56" s="75"/>
      <c r="OZN56" s="75"/>
      <c r="OZO56" s="75"/>
      <c r="OZP56" s="75"/>
      <c r="OZQ56" s="75"/>
      <c r="OZR56" s="75"/>
      <c r="OZS56" s="75"/>
      <c r="OZT56" s="75"/>
      <c r="OZU56" s="75"/>
      <c r="OZV56" s="79"/>
      <c r="OZW56" s="41"/>
      <c r="OZX56" s="80"/>
      <c r="OZY56" s="75"/>
      <c r="OZZ56" s="75"/>
      <c r="PAA56" s="75"/>
      <c r="PAB56" s="75"/>
      <c r="PAC56" s="75"/>
      <c r="PAD56" s="75"/>
      <c r="PAE56" s="75"/>
      <c r="PAF56" s="75"/>
      <c r="PAG56" s="75"/>
      <c r="PAH56" s="75"/>
      <c r="PAI56" s="75"/>
      <c r="PAJ56" s="75"/>
      <c r="PAK56" s="79"/>
      <c r="PAL56" s="41"/>
      <c r="PAM56" s="80"/>
      <c r="PAN56" s="75"/>
      <c r="PAO56" s="75"/>
      <c r="PAP56" s="75"/>
      <c r="PAQ56" s="75"/>
      <c r="PAR56" s="75"/>
      <c r="PAS56" s="75"/>
      <c r="PAT56" s="75"/>
      <c r="PAU56" s="75"/>
      <c r="PAV56" s="75"/>
      <c r="PAW56" s="75"/>
      <c r="PAX56" s="75"/>
      <c r="PAY56" s="75"/>
      <c r="PAZ56" s="79"/>
      <c r="PBA56" s="41"/>
      <c r="PBB56" s="80"/>
      <c r="PBC56" s="75"/>
      <c r="PBD56" s="75"/>
      <c r="PBE56" s="75"/>
      <c r="PBF56" s="75"/>
      <c r="PBG56" s="75"/>
      <c r="PBH56" s="75"/>
      <c r="PBI56" s="75"/>
      <c r="PBJ56" s="75"/>
      <c r="PBK56" s="75"/>
      <c r="PBL56" s="75"/>
      <c r="PBM56" s="75"/>
      <c r="PBN56" s="75"/>
      <c r="PBO56" s="79"/>
      <c r="PBP56" s="41"/>
      <c r="PBQ56" s="80"/>
      <c r="PBR56" s="75"/>
      <c r="PBS56" s="75"/>
      <c r="PBT56" s="75"/>
      <c r="PBU56" s="75"/>
      <c r="PBV56" s="75"/>
      <c r="PBW56" s="75"/>
      <c r="PBX56" s="75"/>
      <c r="PBY56" s="75"/>
      <c r="PBZ56" s="75"/>
      <c r="PCA56" s="75"/>
      <c r="PCB56" s="75"/>
      <c r="PCC56" s="75"/>
      <c r="PCD56" s="79"/>
      <c r="PCE56" s="41"/>
      <c r="PCF56" s="80"/>
      <c r="PCG56" s="75"/>
      <c r="PCH56" s="75"/>
      <c r="PCI56" s="75"/>
      <c r="PCJ56" s="75"/>
      <c r="PCK56" s="75"/>
      <c r="PCL56" s="75"/>
      <c r="PCM56" s="75"/>
      <c r="PCN56" s="75"/>
      <c r="PCO56" s="75"/>
      <c r="PCP56" s="75"/>
      <c r="PCQ56" s="75"/>
      <c r="PCR56" s="75"/>
      <c r="PCS56" s="79"/>
      <c r="PCT56" s="41"/>
      <c r="PCU56" s="80"/>
      <c r="PCV56" s="75"/>
      <c r="PCW56" s="75"/>
      <c r="PCX56" s="75"/>
      <c r="PCY56" s="75"/>
      <c r="PCZ56" s="75"/>
      <c r="PDA56" s="75"/>
      <c r="PDB56" s="75"/>
      <c r="PDC56" s="75"/>
      <c r="PDD56" s="75"/>
      <c r="PDE56" s="75"/>
      <c r="PDF56" s="75"/>
      <c r="PDG56" s="75"/>
      <c r="PDH56" s="79"/>
      <c r="PDI56" s="41"/>
      <c r="PDJ56" s="80"/>
      <c r="PDK56" s="75"/>
      <c r="PDL56" s="75"/>
      <c r="PDM56" s="75"/>
      <c r="PDN56" s="75"/>
      <c r="PDO56" s="75"/>
      <c r="PDP56" s="75"/>
      <c r="PDQ56" s="75"/>
      <c r="PDR56" s="75"/>
      <c r="PDS56" s="75"/>
      <c r="PDT56" s="75"/>
      <c r="PDU56" s="75"/>
      <c r="PDV56" s="75"/>
      <c r="PDW56" s="79"/>
      <c r="PDX56" s="41"/>
      <c r="PDY56" s="80"/>
      <c r="PDZ56" s="75"/>
      <c r="PEA56" s="75"/>
      <c r="PEB56" s="75"/>
      <c r="PEC56" s="75"/>
      <c r="PED56" s="75"/>
      <c r="PEE56" s="75"/>
      <c r="PEF56" s="75"/>
      <c r="PEG56" s="75"/>
      <c r="PEH56" s="75"/>
      <c r="PEI56" s="75"/>
      <c r="PEJ56" s="75"/>
      <c r="PEK56" s="75"/>
      <c r="PEL56" s="79"/>
      <c r="PEM56" s="41"/>
      <c r="PEN56" s="80"/>
      <c r="PEO56" s="75"/>
      <c r="PEP56" s="75"/>
      <c r="PEQ56" s="75"/>
      <c r="PER56" s="75"/>
      <c r="PES56" s="75"/>
      <c r="PET56" s="75"/>
      <c r="PEU56" s="75"/>
      <c r="PEV56" s="75"/>
      <c r="PEW56" s="75"/>
      <c r="PEX56" s="75"/>
      <c r="PEY56" s="75"/>
      <c r="PEZ56" s="75"/>
      <c r="PFA56" s="79"/>
      <c r="PFB56" s="41"/>
      <c r="PFC56" s="80"/>
      <c r="PFD56" s="75"/>
      <c r="PFE56" s="75"/>
      <c r="PFF56" s="75"/>
      <c r="PFG56" s="75"/>
      <c r="PFH56" s="75"/>
      <c r="PFI56" s="75"/>
      <c r="PFJ56" s="75"/>
      <c r="PFK56" s="75"/>
      <c r="PFL56" s="75"/>
      <c r="PFM56" s="75"/>
      <c r="PFN56" s="75"/>
      <c r="PFO56" s="75"/>
      <c r="PFP56" s="79"/>
      <c r="PFQ56" s="41"/>
      <c r="PFR56" s="80"/>
      <c r="PFS56" s="75"/>
      <c r="PFT56" s="75"/>
      <c r="PFU56" s="75"/>
      <c r="PFV56" s="75"/>
      <c r="PFW56" s="75"/>
      <c r="PFX56" s="75"/>
      <c r="PFY56" s="75"/>
      <c r="PFZ56" s="75"/>
      <c r="PGA56" s="75"/>
      <c r="PGB56" s="75"/>
      <c r="PGC56" s="75"/>
      <c r="PGD56" s="75"/>
      <c r="PGE56" s="79"/>
      <c r="PGF56" s="41"/>
      <c r="PGG56" s="80"/>
      <c r="PGH56" s="75"/>
      <c r="PGI56" s="75"/>
      <c r="PGJ56" s="75"/>
      <c r="PGK56" s="75"/>
      <c r="PGL56" s="75"/>
      <c r="PGM56" s="75"/>
      <c r="PGN56" s="75"/>
      <c r="PGO56" s="75"/>
      <c r="PGP56" s="75"/>
      <c r="PGQ56" s="75"/>
      <c r="PGR56" s="75"/>
      <c r="PGS56" s="75"/>
      <c r="PGT56" s="79"/>
      <c r="PGU56" s="41"/>
      <c r="PGV56" s="80"/>
      <c r="PGW56" s="75"/>
      <c r="PGX56" s="75"/>
      <c r="PGY56" s="75"/>
      <c r="PGZ56" s="75"/>
      <c r="PHA56" s="75"/>
      <c r="PHB56" s="75"/>
      <c r="PHC56" s="75"/>
      <c r="PHD56" s="75"/>
      <c r="PHE56" s="75"/>
      <c r="PHF56" s="75"/>
      <c r="PHG56" s="75"/>
      <c r="PHH56" s="75"/>
      <c r="PHI56" s="79"/>
      <c r="PHJ56" s="41"/>
      <c r="PHK56" s="80"/>
      <c r="PHL56" s="75"/>
      <c r="PHM56" s="75"/>
      <c r="PHN56" s="75"/>
      <c r="PHO56" s="75"/>
      <c r="PHP56" s="75"/>
      <c r="PHQ56" s="75"/>
      <c r="PHR56" s="75"/>
      <c r="PHS56" s="75"/>
      <c r="PHT56" s="75"/>
      <c r="PHU56" s="75"/>
      <c r="PHV56" s="75"/>
      <c r="PHW56" s="75"/>
      <c r="PHX56" s="79"/>
      <c r="PHY56" s="41"/>
      <c r="PHZ56" s="80"/>
      <c r="PIA56" s="75"/>
      <c r="PIB56" s="75"/>
      <c r="PIC56" s="75"/>
      <c r="PID56" s="75"/>
      <c r="PIE56" s="75"/>
      <c r="PIF56" s="75"/>
      <c r="PIG56" s="75"/>
      <c r="PIH56" s="75"/>
      <c r="PII56" s="75"/>
      <c r="PIJ56" s="75"/>
      <c r="PIK56" s="75"/>
      <c r="PIL56" s="75"/>
      <c r="PIM56" s="79"/>
      <c r="PIN56" s="41"/>
      <c r="PIO56" s="80"/>
      <c r="PIP56" s="75"/>
      <c r="PIQ56" s="75"/>
      <c r="PIR56" s="75"/>
      <c r="PIS56" s="75"/>
      <c r="PIT56" s="75"/>
      <c r="PIU56" s="75"/>
      <c r="PIV56" s="75"/>
      <c r="PIW56" s="75"/>
      <c r="PIX56" s="75"/>
      <c r="PIY56" s="75"/>
      <c r="PIZ56" s="75"/>
      <c r="PJA56" s="75"/>
      <c r="PJB56" s="79"/>
      <c r="PJC56" s="41"/>
      <c r="PJD56" s="80"/>
      <c r="PJE56" s="75"/>
      <c r="PJF56" s="75"/>
      <c r="PJG56" s="75"/>
      <c r="PJH56" s="75"/>
      <c r="PJI56" s="75"/>
      <c r="PJJ56" s="75"/>
      <c r="PJK56" s="75"/>
      <c r="PJL56" s="75"/>
      <c r="PJM56" s="75"/>
      <c r="PJN56" s="75"/>
      <c r="PJO56" s="75"/>
      <c r="PJP56" s="75"/>
      <c r="PJQ56" s="79"/>
      <c r="PJR56" s="41"/>
      <c r="PJS56" s="80"/>
      <c r="PJT56" s="75"/>
      <c r="PJU56" s="75"/>
      <c r="PJV56" s="75"/>
      <c r="PJW56" s="75"/>
      <c r="PJX56" s="75"/>
      <c r="PJY56" s="75"/>
      <c r="PJZ56" s="75"/>
      <c r="PKA56" s="75"/>
      <c r="PKB56" s="75"/>
      <c r="PKC56" s="75"/>
      <c r="PKD56" s="75"/>
      <c r="PKE56" s="75"/>
      <c r="PKF56" s="79"/>
      <c r="PKG56" s="41"/>
      <c r="PKH56" s="80"/>
      <c r="PKI56" s="75"/>
      <c r="PKJ56" s="75"/>
      <c r="PKK56" s="75"/>
      <c r="PKL56" s="75"/>
      <c r="PKM56" s="75"/>
      <c r="PKN56" s="75"/>
      <c r="PKO56" s="75"/>
      <c r="PKP56" s="75"/>
      <c r="PKQ56" s="75"/>
      <c r="PKR56" s="75"/>
      <c r="PKS56" s="75"/>
      <c r="PKT56" s="75"/>
      <c r="PKU56" s="79"/>
      <c r="PKV56" s="41"/>
      <c r="PKW56" s="80"/>
      <c r="PKX56" s="75"/>
      <c r="PKY56" s="75"/>
      <c r="PKZ56" s="75"/>
      <c r="PLA56" s="75"/>
      <c r="PLB56" s="75"/>
      <c r="PLC56" s="75"/>
      <c r="PLD56" s="75"/>
      <c r="PLE56" s="75"/>
      <c r="PLF56" s="75"/>
      <c r="PLG56" s="75"/>
      <c r="PLH56" s="75"/>
      <c r="PLI56" s="75"/>
      <c r="PLJ56" s="79"/>
      <c r="PLK56" s="41"/>
      <c r="PLL56" s="80"/>
      <c r="PLM56" s="75"/>
      <c r="PLN56" s="75"/>
      <c r="PLO56" s="75"/>
      <c r="PLP56" s="75"/>
      <c r="PLQ56" s="75"/>
      <c r="PLR56" s="75"/>
      <c r="PLS56" s="75"/>
      <c r="PLT56" s="75"/>
      <c r="PLU56" s="75"/>
      <c r="PLV56" s="75"/>
      <c r="PLW56" s="75"/>
      <c r="PLX56" s="75"/>
      <c r="PLY56" s="79"/>
      <c r="PLZ56" s="41"/>
      <c r="PMA56" s="80"/>
      <c r="PMB56" s="75"/>
      <c r="PMC56" s="75"/>
      <c r="PMD56" s="75"/>
      <c r="PME56" s="75"/>
      <c r="PMF56" s="75"/>
      <c r="PMG56" s="75"/>
      <c r="PMH56" s="75"/>
      <c r="PMI56" s="75"/>
      <c r="PMJ56" s="75"/>
      <c r="PMK56" s="75"/>
      <c r="PML56" s="75"/>
      <c r="PMM56" s="75"/>
      <c r="PMN56" s="79"/>
      <c r="PMO56" s="41"/>
      <c r="PMP56" s="80"/>
      <c r="PMQ56" s="75"/>
      <c r="PMR56" s="75"/>
      <c r="PMS56" s="75"/>
      <c r="PMT56" s="75"/>
      <c r="PMU56" s="75"/>
      <c r="PMV56" s="75"/>
      <c r="PMW56" s="75"/>
      <c r="PMX56" s="75"/>
      <c r="PMY56" s="75"/>
      <c r="PMZ56" s="75"/>
      <c r="PNA56" s="75"/>
      <c r="PNB56" s="75"/>
      <c r="PNC56" s="79"/>
      <c r="PND56" s="41"/>
      <c r="PNE56" s="80"/>
      <c r="PNF56" s="75"/>
      <c r="PNG56" s="75"/>
      <c r="PNH56" s="75"/>
      <c r="PNI56" s="75"/>
      <c r="PNJ56" s="75"/>
      <c r="PNK56" s="75"/>
      <c r="PNL56" s="75"/>
      <c r="PNM56" s="75"/>
      <c r="PNN56" s="75"/>
      <c r="PNO56" s="75"/>
      <c r="PNP56" s="75"/>
      <c r="PNQ56" s="75"/>
      <c r="PNR56" s="79"/>
      <c r="PNS56" s="41"/>
      <c r="PNT56" s="80"/>
      <c r="PNU56" s="75"/>
      <c r="PNV56" s="75"/>
      <c r="PNW56" s="75"/>
      <c r="PNX56" s="75"/>
      <c r="PNY56" s="75"/>
      <c r="PNZ56" s="75"/>
      <c r="POA56" s="75"/>
      <c r="POB56" s="75"/>
      <c r="POC56" s="75"/>
      <c r="POD56" s="75"/>
      <c r="POE56" s="75"/>
      <c r="POF56" s="75"/>
      <c r="POG56" s="79"/>
      <c r="POH56" s="41"/>
      <c r="POI56" s="80"/>
      <c r="POJ56" s="75"/>
      <c r="POK56" s="75"/>
      <c r="POL56" s="75"/>
      <c r="POM56" s="75"/>
      <c r="PON56" s="75"/>
      <c r="POO56" s="75"/>
      <c r="POP56" s="75"/>
      <c r="POQ56" s="75"/>
      <c r="POR56" s="75"/>
      <c r="POS56" s="75"/>
      <c r="POT56" s="75"/>
      <c r="POU56" s="75"/>
      <c r="POV56" s="79"/>
      <c r="POW56" s="41"/>
      <c r="POX56" s="80"/>
      <c r="POY56" s="75"/>
      <c r="POZ56" s="75"/>
      <c r="PPA56" s="75"/>
      <c r="PPB56" s="75"/>
      <c r="PPC56" s="75"/>
      <c r="PPD56" s="75"/>
      <c r="PPE56" s="75"/>
      <c r="PPF56" s="75"/>
      <c r="PPG56" s="75"/>
      <c r="PPH56" s="75"/>
      <c r="PPI56" s="75"/>
      <c r="PPJ56" s="75"/>
      <c r="PPK56" s="79"/>
      <c r="PPL56" s="41"/>
      <c r="PPM56" s="80"/>
      <c r="PPN56" s="75"/>
      <c r="PPO56" s="75"/>
      <c r="PPP56" s="75"/>
      <c r="PPQ56" s="75"/>
      <c r="PPR56" s="75"/>
      <c r="PPS56" s="75"/>
      <c r="PPT56" s="75"/>
      <c r="PPU56" s="75"/>
      <c r="PPV56" s="75"/>
      <c r="PPW56" s="75"/>
      <c r="PPX56" s="75"/>
      <c r="PPY56" s="75"/>
      <c r="PPZ56" s="79"/>
      <c r="PQA56" s="41"/>
      <c r="PQB56" s="80"/>
      <c r="PQC56" s="75"/>
      <c r="PQD56" s="75"/>
      <c r="PQE56" s="75"/>
      <c r="PQF56" s="75"/>
      <c r="PQG56" s="75"/>
      <c r="PQH56" s="75"/>
      <c r="PQI56" s="75"/>
      <c r="PQJ56" s="75"/>
      <c r="PQK56" s="75"/>
      <c r="PQL56" s="75"/>
      <c r="PQM56" s="75"/>
      <c r="PQN56" s="75"/>
      <c r="PQO56" s="79"/>
      <c r="PQP56" s="41"/>
      <c r="PQQ56" s="80"/>
      <c r="PQR56" s="75"/>
      <c r="PQS56" s="75"/>
      <c r="PQT56" s="75"/>
      <c r="PQU56" s="75"/>
      <c r="PQV56" s="75"/>
      <c r="PQW56" s="75"/>
      <c r="PQX56" s="75"/>
      <c r="PQY56" s="75"/>
      <c r="PQZ56" s="75"/>
      <c r="PRA56" s="75"/>
      <c r="PRB56" s="75"/>
      <c r="PRC56" s="75"/>
      <c r="PRD56" s="79"/>
      <c r="PRE56" s="41"/>
      <c r="PRF56" s="80"/>
      <c r="PRG56" s="75"/>
      <c r="PRH56" s="75"/>
      <c r="PRI56" s="75"/>
      <c r="PRJ56" s="75"/>
      <c r="PRK56" s="75"/>
      <c r="PRL56" s="75"/>
      <c r="PRM56" s="75"/>
      <c r="PRN56" s="75"/>
      <c r="PRO56" s="75"/>
      <c r="PRP56" s="75"/>
      <c r="PRQ56" s="75"/>
      <c r="PRR56" s="75"/>
      <c r="PRS56" s="79"/>
      <c r="PRT56" s="41"/>
      <c r="PRU56" s="80"/>
      <c r="PRV56" s="75"/>
      <c r="PRW56" s="75"/>
      <c r="PRX56" s="75"/>
      <c r="PRY56" s="75"/>
      <c r="PRZ56" s="75"/>
      <c r="PSA56" s="75"/>
      <c r="PSB56" s="75"/>
      <c r="PSC56" s="75"/>
      <c r="PSD56" s="75"/>
      <c r="PSE56" s="75"/>
      <c r="PSF56" s="75"/>
      <c r="PSG56" s="75"/>
      <c r="PSH56" s="79"/>
      <c r="PSI56" s="41"/>
      <c r="PSJ56" s="80"/>
      <c r="PSK56" s="75"/>
      <c r="PSL56" s="75"/>
      <c r="PSM56" s="75"/>
      <c r="PSN56" s="75"/>
      <c r="PSO56" s="75"/>
      <c r="PSP56" s="75"/>
      <c r="PSQ56" s="75"/>
      <c r="PSR56" s="75"/>
      <c r="PSS56" s="75"/>
      <c r="PST56" s="75"/>
      <c r="PSU56" s="75"/>
      <c r="PSV56" s="75"/>
      <c r="PSW56" s="79"/>
      <c r="PSX56" s="41"/>
      <c r="PSY56" s="80"/>
      <c r="PSZ56" s="75"/>
      <c r="PTA56" s="75"/>
      <c r="PTB56" s="75"/>
      <c r="PTC56" s="75"/>
      <c r="PTD56" s="75"/>
      <c r="PTE56" s="75"/>
      <c r="PTF56" s="75"/>
      <c r="PTG56" s="75"/>
      <c r="PTH56" s="75"/>
      <c r="PTI56" s="75"/>
      <c r="PTJ56" s="75"/>
      <c r="PTK56" s="75"/>
      <c r="PTL56" s="79"/>
      <c r="PTM56" s="41"/>
      <c r="PTN56" s="80"/>
      <c r="PTO56" s="75"/>
      <c r="PTP56" s="75"/>
      <c r="PTQ56" s="75"/>
      <c r="PTR56" s="75"/>
      <c r="PTS56" s="75"/>
      <c r="PTT56" s="75"/>
      <c r="PTU56" s="75"/>
      <c r="PTV56" s="75"/>
      <c r="PTW56" s="75"/>
      <c r="PTX56" s="75"/>
      <c r="PTY56" s="75"/>
      <c r="PTZ56" s="75"/>
      <c r="PUA56" s="79"/>
      <c r="PUB56" s="41"/>
      <c r="PUC56" s="80"/>
      <c r="PUD56" s="75"/>
      <c r="PUE56" s="75"/>
      <c r="PUF56" s="75"/>
      <c r="PUG56" s="75"/>
      <c r="PUH56" s="75"/>
      <c r="PUI56" s="75"/>
      <c r="PUJ56" s="75"/>
      <c r="PUK56" s="75"/>
      <c r="PUL56" s="75"/>
      <c r="PUM56" s="75"/>
      <c r="PUN56" s="75"/>
      <c r="PUO56" s="75"/>
      <c r="PUP56" s="79"/>
      <c r="PUQ56" s="41"/>
      <c r="PUR56" s="80"/>
      <c r="PUS56" s="75"/>
      <c r="PUT56" s="75"/>
      <c r="PUU56" s="75"/>
      <c r="PUV56" s="75"/>
      <c r="PUW56" s="75"/>
      <c r="PUX56" s="75"/>
      <c r="PUY56" s="75"/>
      <c r="PUZ56" s="75"/>
      <c r="PVA56" s="75"/>
      <c r="PVB56" s="75"/>
      <c r="PVC56" s="75"/>
      <c r="PVD56" s="75"/>
      <c r="PVE56" s="79"/>
      <c r="PVF56" s="41"/>
      <c r="PVG56" s="80"/>
      <c r="PVH56" s="75"/>
      <c r="PVI56" s="75"/>
      <c r="PVJ56" s="75"/>
      <c r="PVK56" s="75"/>
      <c r="PVL56" s="75"/>
      <c r="PVM56" s="75"/>
      <c r="PVN56" s="75"/>
      <c r="PVO56" s="75"/>
      <c r="PVP56" s="75"/>
      <c r="PVQ56" s="75"/>
      <c r="PVR56" s="75"/>
      <c r="PVS56" s="75"/>
      <c r="PVT56" s="79"/>
      <c r="PVU56" s="41"/>
      <c r="PVV56" s="80"/>
      <c r="PVW56" s="75"/>
      <c r="PVX56" s="75"/>
      <c r="PVY56" s="75"/>
      <c r="PVZ56" s="75"/>
      <c r="PWA56" s="75"/>
      <c r="PWB56" s="75"/>
      <c r="PWC56" s="75"/>
      <c r="PWD56" s="75"/>
      <c r="PWE56" s="75"/>
      <c r="PWF56" s="75"/>
      <c r="PWG56" s="75"/>
      <c r="PWH56" s="75"/>
      <c r="PWI56" s="79"/>
      <c r="PWJ56" s="41"/>
      <c r="PWK56" s="80"/>
      <c r="PWL56" s="75"/>
      <c r="PWM56" s="75"/>
      <c r="PWN56" s="75"/>
      <c r="PWO56" s="75"/>
      <c r="PWP56" s="75"/>
      <c r="PWQ56" s="75"/>
      <c r="PWR56" s="75"/>
      <c r="PWS56" s="75"/>
      <c r="PWT56" s="75"/>
      <c r="PWU56" s="75"/>
      <c r="PWV56" s="75"/>
      <c r="PWW56" s="75"/>
      <c r="PWX56" s="79"/>
      <c r="PWY56" s="41"/>
      <c r="PWZ56" s="80"/>
      <c r="PXA56" s="75"/>
      <c r="PXB56" s="75"/>
      <c r="PXC56" s="75"/>
      <c r="PXD56" s="75"/>
      <c r="PXE56" s="75"/>
      <c r="PXF56" s="75"/>
      <c r="PXG56" s="75"/>
      <c r="PXH56" s="75"/>
      <c r="PXI56" s="75"/>
      <c r="PXJ56" s="75"/>
      <c r="PXK56" s="75"/>
      <c r="PXL56" s="75"/>
      <c r="PXM56" s="79"/>
      <c r="PXN56" s="41"/>
      <c r="PXO56" s="80"/>
      <c r="PXP56" s="75"/>
      <c r="PXQ56" s="75"/>
      <c r="PXR56" s="75"/>
      <c r="PXS56" s="75"/>
      <c r="PXT56" s="75"/>
      <c r="PXU56" s="75"/>
      <c r="PXV56" s="75"/>
      <c r="PXW56" s="75"/>
      <c r="PXX56" s="75"/>
      <c r="PXY56" s="75"/>
      <c r="PXZ56" s="75"/>
      <c r="PYA56" s="75"/>
      <c r="PYB56" s="79"/>
      <c r="PYC56" s="41"/>
      <c r="PYD56" s="80"/>
      <c r="PYE56" s="75"/>
      <c r="PYF56" s="75"/>
      <c r="PYG56" s="75"/>
      <c r="PYH56" s="75"/>
      <c r="PYI56" s="75"/>
      <c r="PYJ56" s="75"/>
      <c r="PYK56" s="75"/>
      <c r="PYL56" s="75"/>
      <c r="PYM56" s="75"/>
      <c r="PYN56" s="75"/>
      <c r="PYO56" s="75"/>
      <c r="PYP56" s="75"/>
      <c r="PYQ56" s="79"/>
      <c r="PYR56" s="41"/>
      <c r="PYS56" s="80"/>
      <c r="PYT56" s="75"/>
      <c r="PYU56" s="75"/>
      <c r="PYV56" s="75"/>
      <c r="PYW56" s="75"/>
      <c r="PYX56" s="75"/>
      <c r="PYY56" s="75"/>
      <c r="PYZ56" s="75"/>
      <c r="PZA56" s="75"/>
      <c r="PZB56" s="75"/>
      <c r="PZC56" s="75"/>
      <c r="PZD56" s="75"/>
      <c r="PZE56" s="75"/>
      <c r="PZF56" s="79"/>
      <c r="PZG56" s="41"/>
      <c r="PZH56" s="80"/>
      <c r="PZI56" s="75"/>
      <c r="PZJ56" s="75"/>
      <c r="PZK56" s="75"/>
      <c r="PZL56" s="75"/>
      <c r="PZM56" s="75"/>
      <c r="PZN56" s="75"/>
      <c r="PZO56" s="75"/>
      <c r="PZP56" s="75"/>
      <c r="PZQ56" s="75"/>
      <c r="PZR56" s="75"/>
      <c r="PZS56" s="75"/>
      <c r="PZT56" s="75"/>
      <c r="PZU56" s="79"/>
      <c r="PZV56" s="41"/>
      <c r="PZW56" s="80"/>
      <c r="PZX56" s="75"/>
      <c r="PZY56" s="75"/>
      <c r="PZZ56" s="75"/>
      <c r="QAA56" s="75"/>
      <c r="QAB56" s="75"/>
      <c r="QAC56" s="75"/>
      <c r="QAD56" s="75"/>
      <c r="QAE56" s="75"/>
      <c r="QAF56" s="75"/>
      <c r="QAG56" s="75"/>
      <c r="QAH56" s="75"/>
      <c r="QAI56" s="75"/>
      <c r="QAJ56" s="79"/>
      <c r="QAK56" s="41"/>
      <c r="QAL56" s="80"/>
      <c r="QAM56" s="75"/>
      <c r="QAN56" s="75"/>
      <c r="QAO56" s="75"/>
      <c r="QAP56" s="75"/>
      <c r="QAQ56" s="75"/>
      <c r="QAR56" s="75"/>
      <c r="QAS56" s="75"/>
      <c r="QAT56" s="75"/>
      <c r="QAU56" s="75"/>
      <c r="QAV56" s="75"/>
      <c r="QAW56" s="75"/>
      <c r="QAX56" s="75"/>
      <c r="QAY56" s="79"/>
      <c r="QAZ56" s="41"/>
      <c r="QBA56" s="80"/>
      <c r="QBB56" s="75"/>
      <c r="QBC56" s="75"/>
      <c r="QBD56" s="75"/>
      <c r="QBE56" s="75"/>
      <c r="QBF56" s="75"/>
      <c r="QBG56" s="75"/>
      <c r="QBH56" s="75"/>
      <c r="QBI56" s="75"/>
      <c r="QBJ56" s="75"/>
      <c r="QBK56" s="75"/>
      <c r="QBL56" s="75"/>
      <c r="QBM56" s="75"/>
      <c r="QBN56" s="79"/>
      <c r="QBO56" s="41"/>
      <c r="QBP56" s="80"/>
      <c r="QBQ56" s="75"/>
      <c r="QBR56" s="75"/>
      <c r="QBS56" s="75"/>
      <c r="QBT56" s="75"/>
      <c r="QBU56" s="75"/>
      <c r="QBV56" s="75"/>
      <c r="QBW56" s="75"/>
      <c r="QBX56" s="75"/>
      <c r="QBY56" s="75"/>
      <c r="QBZ56" s="75"/>
      <c r="QCA56" s="75"/>
      <c r="QCB56" s="75"/>
      <c r="QCC56" s="79"/>
      <c r="QCD56" s="41"/>
      <c r="QCE56" s="80"/>
      <c r="QCF56" s="75"/>
      <c r="QCG56" s="75"/>
      <c r="QCH56" s="75"/>
      <c r="QCI56" s="75"/>
      <c r="QCJ56" s="75"/>
      <c r="QCK56" s="75"/>
      <c r="QCL56" s="75"/>
      <c r="QCM56" s="75"/>
      <c r="QCN56" s="75"/>
      <c r="QCO56" s="75"/>
      <c r="QCP56" s="75"/>
      <c r="QCQ56" s="75"/>
      <c r="QCR56" s="79"/>
      <c r="QCS56" s="41"/>
      <c r="QCT56" s="80"/>
      <c r="QCU56" s="75"/>
      <c r="QCV56" s="75"/>
      <c r="QCW56" s="75"/>
      <c r="QCX56" s="75"/>
      <c r="QCY56" s="75"/>
      <c r="QCZ56" s="75"/>
      <c r="QDA56" s="75"/>
      <c r="QDB56" s="75"/>
      <c r="QDC56" s="75"/>
      <c r="QDD56" s="75"/>
      <c r="QDE56" s="75"/>
      <c r="QDF56" s="75"/>
      <c r="QDG56" s="79"/>
      <c r="QDH56" s="41"/>
      <c r="QDI56" s="80"/>
      <c r="QDJ56" s="75"/>
      <c r="QDK56" s="75"/>
      <c r="QDL56" s="75"/>
      <c r="QDM56" s="75"/>
      <c r="QDN56" s="75"/>
      <c r="QDO56" s="75"/>
      <c r="QDP56" s="75"/>
      <c r="QDQ56" s="75"/>
      <c r="QDR56" s="75"/>
      <c r="QDS56" s="75"/>
      <c r="QDT56" s="75"/>
      <c r="QDU56" s="75"/>
      <c r="QDV56" s="79"/>
      <c r="QDW56" s="41"/>
      <c r="QDX56" s="80"/>
      <c r="QDY56" s="75"/>
      <c r="QDZ56" s="75"/>
      <c r="QEA56" s="75"/>
      <c r="QEB56" s="75"/>
      <c r="QEC56" s="75"/>
      <c r="QED56" s="75"/>
      <c r="QEE56" s="75"/>
      <c r="QEF56" s="75"/>
      <c r="QEG56" s="75"/>
      <c r="QEH56" s="75"/>
      <c r="QEI56" s="75"/>
      <c r="QEJ56" s="75"/>
      <c r="QEK56" s="79"/>
      <c r="QEL56" s="41"/>
      <c r="QEM56" s="80"/>
      <c r="QEN56" s="75"/>
      <c r="QEO56" s="75"/>
      <c r="QEP56" s="75"/>
      <c r="QEQ56" s="75"/>
      <c r="QER56" s="75"/>
      <c r="QES56" s="75"/>
      <c r="QET56" s="75"/>
      <c r="QEU56" s="75"/>
      <c r="QEV56" s="75"/>
      <c r="QEW56" s="75"/>
      <c r="QEX56" s="75"/>
      <c r="QEY56" s="75"/>
      <c r="QEZ56" s="79"/>
      <c r="QFA56" s="41"/>
      <c r="QFB56" s="80"/>
      <c r="QFC56" s="75"/>
      <c r="QFD56" s="75"/>
      <c r="QFE56" s="75"/>
      <c r="QFF56" s="75"/>
      <c r="QFG56" s="75"/>
      <c r="QFH56" s="75"/>
      <c r="QFI56" s="75"/>
      <c r="QFJ56" s="75"/>
      <c r="QFK56" s="75"/>
      <c r="QFL56" s="75"/>
      <c r="QFM56" s="75"/>
      <c r="QFN56" s="75"/>
      <c r="QFO56" s="79"/>
      <c r="QFP56" s="41"/>
      <c r="QFQ56" s="80"/>
      <c r="QFR56" s="75"/>
      <c r="QFS56" s="75"/>
      <c r="QFT56" s="75"/>
      <c r="QFU56" s="75"/>
      <c r="QFV56" s="75"/>
      <c r="QFW56" s="75"/>
      <c r="QFX56" s="75"/>
      <c r="QFY56" s="75"/>
      <c r="QFZ56" s="75"/>
      <c r="QGA56" s="75"/>
      <c r="QGB56" s="75"/>
      <c r="QGC56" s="75"/>
      <c r="QGD56" s="79"/>
      <c r="QGE56" s="41"/>
      <c r="QGF56" s="80"/>
      <c r="QGG56" s="75"/>
      <c r="QGH56" s="75"/>
      <c r="QGI56" s="75"/>
      <c r="QGJ56" s="75"/>
      <c r="QGK56" s="75"/>
      <c r="QGL56" s="75"/>
      <c r="QGM56" s="75"/>
      <c r="QGN56" s="75"/>
      <c r="QGO56" s="75"/>
      <c r="QGP56" s="75"/>
      <c r="QGQ56" s="75"/>
      <c r="QGR56" s="75"/>
      <c r="QGS56" s="79"/>
      <c r="QGT56" s="41"/>
      <c r="QGU56" s="80"/>
      <c r="QGV56" s="75"/>
      <c r="QGW56" s="75"/>
      <c r="QGX56" s="75"/>
      <c r="QGY56" s="75"/>
      <c r="QGZ56" s="75"/>
      <c r="QHA56" s="75"/>
      <c r="QHB56" s="75"/>
      <c r="QHC56" s="75"/>
      <c r="QHD56" s="75"/>
      <c r="QHE56" s="75"/>
      <c r="QHF56" s="75"/>
      <c r="QHG56" s="75"/>
      <c r="QHH56" s="79"/>
      <c r="QHI56" s="41"/>
      <c r="QHJ56" s="80"/>
      <c r="QHK56" s="75"/>
      <c r="QHL56" s="75"/>
      <c r="QHM56" s="75"/>
      <c r="QHN56" s="75"/>
      <c r="QHO56" s="75"/>
      <c r="QHP56" s="75"/>
      <c r="QHQ56" s="75"/>
      <c r="QHR56" s="75"/>
      <c r="QHS56" s="75"/>
      <c r="QHT56" s="75"/>
      <c r="QHU56" s="75"/>
      <c r="QHV56" s="75"/>
      <c r="QHW56" s="79"/>
      <c r="QHX56" s="41"/>
      <c r="QHY56" s="80"/>
      <c r="QHZ56" s="75"/>
      <c r="QIA56" s="75"/>
      <c r="QIB56" s="75"/>
      <c r="QIC56" s="75"/>
      <c r="QID56" s="75"/>
      <c r="QIE56" s="75"/>
      <c r="QIF56" s="75"/>
      <c r="QIG56" s="75"/>
      <c r="QIH56" s="75"/>
      <c r="QII56" s="75"/>
      <c r="QIJ56" s="75"/>
      <c r="QIK56" s="75"/>
      <c r="QIL56" s="79"/>
      <c r="QIM56" s="41"/>
      <c r="QIN56" s="80"/>
      <c r="QIO56" s="75"/>
      <c r="QIP56" s="75"/>
      <c r="QIQ56" s="75"/>
      <c r="QIR56" s="75"/>
      <c r="QIS56" s="75"/>
      <c r="QIT56" s="75"/>
      <c r="QIU56" s="75"/>
      <c r="QIV56" s="75"/>
      <c r="QIW56" s="75"/>
      <c r="QIX56" s="75"/>
      <c r="QIY56" s="75"/>
      <c r="QIZ56" s="75"/>
      <c r="QJA56" s="79"/>
      <c r="QJB56" s="41"/>
      <c r="QJC56" s="80"/>
      <c r="QJD56" s="75"/>
      <c r="QJE56" s="75"/>
      <c r="QJF56" s="75"/>
      <c r="QJG56" s="75"/>
      <c r="QJH56" s="75"/>
      <c r="QJI56" s="75"/>
      <c r="QJJ56" s="75"/>
      <c r="QJK56" s="75"/>
      <c r="QJL56" s="75"/>
      <c r="QJM56" s="75"/>
      <c r="QJN56" s="75"/>
      <c r="QJO56" s="75"/>
      <c r="QJP56" s="79"/>
      <c r="QJQ56" s="41"/>
      <c r="QJR56" s="80"/>
      <c r="QJS56" s="75"/>
      <c r="QJT56" s="75"/>
      <c r="QJU56" s="75"/>
      <c r="QJV56" s="75"/>
      <c r="QJW56" s="75"/>
      <c r="QJX56" s="75"/>
      <c r="QJY56" s="75"/>
      <c r="QJZ56" s="75"/>
      <c r="QKA56" s="75"/>
      <c r="QKB56" s="75"/>
      <c r="QKC56" s="75"/>
      <c r="QKD56" s="75"/>
      <c r="QKE56" s="79"/>
      <c r="QKF56" s="41"/>
      <c r="QKG56" s="80"/>
      <c r="QKH56" s="75"/>
      <c r="QKI56" s="75"/>
      <c r="QKJ56" s="75"/>
      <c r="QKK56" s="75"/>
      <c r="QKL56" s="75"/>
      <c r="QKM56" s="75"/>
      <c r="QKN56" s="75"/>
      <c r="QKO56" s="75"/>
      <c r="QKP56" s="75"/>
      <c r="QKQ56" s="75"/>
      <c r="QKR56" s="75"/>
      <c r="QKS56" s="75"/>
      <c r="QKT56" s="79"/>
      <c r="QKU56" s="41"/>
      <c r="QKV56" s="80"/>
      <c r="QKW56" s="75"/>
      <c r="QKX56" s="75"/>
      <c r="QKY56" s="75"/>
      <c r="QKZ56" s="75"/>
      <c r="QLA56" s="75"/>
      <c r="QLB56" s="75"/>
      <c r="QLC56" s="75"/>
      <c r="QLD56" s="75"/>
      <c r="QLE56" s="75"/>
      <c r="QLF56" s="75"/>
      <c r="QLG56" s="75"/>
      <c r="QLH56" s="75"/>
      <c r="QLI56" s="79"/>
      <c r="QLJ56" s="41"/>
      <c r="QLK56" s="80"/>
      <c r="QLL56" s="75"/>
      <c r="QLM56" s="75"/>
      <c r="QLN56" s="75"/>
      <c r="QLO56" s="75"/>
      <c r="QLP56" s="75"/>
      <c r="QLQ56" s="75"/>
      <c r="QLR56" s="75"/>
      <c r="QLS56" s="75"/>
      <c r="QLT56" s="75"/>
      <c r="QLU56" s="75"/>
      <c r="QLV56" s="75"/>
      <c r="QLW56" s="75"/>
      <c r="QLX56" s="79"/>
      <c r="QLY56" s="41"/>
      <c r="QLZ56" s="80"/>
      <c r="QMA56" s="75"/>
      <c r="QMB56" s="75"/>
      <c r="QMC56" s="75"/>
      <c r="QMD56" s="75"/>
      <c r="QME56" s="75"/>
      <c r="QMF56" s="75"/>
      <c r="QMG56" s="75"/>
      <c r="QMH56" s="75"/>
      <c r="QMI56" s="75"/>
      <c r="QMJ56" s="75"/>
      <c r="QMK56" s="75"/>
      <c r="QML56" s="75"/>
      <c r="QMM56" s="79"/>
      <c r="QMN56" s="41"/>
      <c r="QMO56" s="80"/>
      <c r="QMP56" s="75"/>
      <c r="QMQ56" s="75"/>
      <c r="QMR56" s="75"/>
      <c r="QMS56" s="75"/>
      <c r="QMT56" s="75"/>
      <c r="QMU56" s="75"/>
      <c r="QMV56" s="75"/>
      <c r="QMW56" s="75"/>
      <c r="QMX56" s="75"/>
      <c r="QMY56" s="75"/>
      <c r="QMZ56" s="75"/>
      <c r="QNA56" s="75"/>
      <c r="QNB56" s="79"/>
      <c r="QNC56" s="41"/>
      <c r="QND56" s="80"/>
      <c r="QNE56" s="75"/>
      <c r="QNF56" s="75"/>
      <c r="QNG56" s="75"/>
      <c r="QNH56" s="75"/>
      <c r="QNI56" s="75"/>
      <c r="QNJ56" s="75"/>
      <c r="QNK56" s="75"/>
      <c r="QNL56" s="75"/>
      <c r="QNM56" s="75"/>
      <c r="QNN56" s="75"/>
      <c r="QNO56" s="75"/>
      <c r="QNP56" s="75"/>
      <c r="QNQ56" s="79"/>
      <c r="QNR56" s="41"/>
      <c r="QNS56" s="80"/>
      <c r="QNT56" s="75"/>
      <c r="QNU56" s="75"/>
      <c r="QNV56" s="75"/>
      <c r="QNW56" s="75"/>
      <c r="QNX56" s="75"/>
      <c r="QNY56" s="75"/>
      <c r="QNZ56" s="75"/>
      <c r="QOA56" s="75"/>
      <c r="QOB56" s="75"/>
      <c r="QOC56" s="75"/>
      <c r="QOD56" s="75"/>
      <c r="QOE56" s="75"/>
      <c r="QOF56" s="79"/>
      <c r="QOG56" s="41"/>
      <c r="QOH56" s="80"/>
      <c r="QOI56" s="75"/>
      <c r="QOJ56" s="75"/>
      <c r="QOK56" s="75"/>
      <c r="QOL56" s="75"/>
      <c r="QOM56" s="75"/>
      <c r="QON56" s="75"/>
      <c r="QOO56" s="75"/>
      <c r="QOP56" s="75"/>
      <c r="QOQ56" s="75"/>
      <c r="QOR56" s="75"/>
      <c r="QOS56" s="75"/>
      <c r="QOT56" s="75"/>
      <c r="QOU56" s="79"/>
      <c r="QOV56" s="41"/>
      <c r="QOW56" s="80"/>
      <c r="QOX56" s="75"/>
      <c r="QOY56" s="75"/>
      <c r="QOZ56" s="75"/>
      <c r="QPA56" s="75"/>
      <c r="QPB56" s="75"/>
      <c r="QPC56" s="75"/>
      <c r="QPD56" s="75"/>
      <c r="QPE56" s="75"/>
      <c r="QPF56" s="75"/>
      <c r="QPG56" s="75"/>
      <c r="QPH56" s="75"/>
      <c r="QPI56" s="75"/>
      <c r="QPJ56" s="79"/>
      <c r="QPK56" s="41"/>
      <c r="QPL56" s="80"/>
      <c r="QPM56" s="75"/>
      <c r="QPN56" s="75"/>
      <c r="QPO56" s="75"/>
      <c r="QPP56" s="75"/>
      <c r="QPQ56" s="75"/>
      <c r="QPR56" s="75"/>
      <c r="QPS56" s="75"/>
      <c r="QPT56" s="75"/>
      <c r="QPU56" s="75"/>
      <c r="QPV56" s="75"/>
      <c r="QPW56" s="75"/>
      <c r="QPX56" s="75"/>
      <c r="QPY56" s="79"/>
      <c r="QPZ56" s="41"/>
      <c r="QQA56" s="80"/>
      <c r="QQB56" s="75"/>
      <c r="QQC56" s="75"/>
      <c r="QQD56" s="75"/>
      <c r="QQE56" s="75"/>
      <c r="QQF56" s="75"/>
      <c r="QQG56" s="75"/>
      <c r="QQH56" s="75"/>
      <c r="QQI56" s="75"/>
      <c r="QQJ56" s="75"/>
      <c r="QQK56" s="75"/>
      <c r="QQL56" s="75"/>
      <c r="QQM56" s="75"/>
      <c r="QQN56" s="79"/>
      <c r="QQO56" s="41"/>
      <c r="QQP56" s="80"/>
      <c r="QQQ56" s="75"/>
      <c r="QQR56" s="75"/>
      <c r="QQS56" s="75"/>
      <c r="QQT56" s="75"/>
      <c r="QQU56" s="75"/>
      <c r="QQV56" s="75"/>
      <c r="QQW56" s="75"/>
      <c r="QQX56" s="75"/>
      <c r="QQY56" s="75"/>
      <c r="QQZ56" s="75"/>
      <c r="QRA56" s="75"/>
      <c r="QRB56" s="75"/>
      <c r="QRC56" s="79"/>
      <c r="QRD56" s="41"/>
      <c r="QRE56" s="80"/>
      <c r="QRF56" s="75"/>
      <c r="QRG56" s="75"/>
      <c r="QRH56" s="75"/>
      <c r="QRI56" s="75"/>
      <c r="QRJ56" s="75"/>
      <c r="QRK56" s="75"/>
      <c r="QRL56" s="75"/>
      <c r="QRM56" s="75"/>
      <c r="QRN56" s="75"/>
      <c r="QRO56" s="75"/>
      <c r="QRP56" s="75"/>
      <c r="QRQ56" s="75"/>
      <c r="QRR56" s="79"/>
      <c r="QRS56" s="41"/>
      <c r="QRT56" s="80"/>
      <c r="QRU56" s="75"/>
      <c r="QRV56" s="75"/>
      <c r="QRW56" s="75"/>
      <c r="QRX56" s="75"/>
      <c r="QRY56" s="75"/>
      <c r="QRZ56" s="75"/>
      <c r="QSA56" s="75"/>
      <c r="QSB56" s="75"/>
      <c r="QSC56" s="75"/>
      <c r="QSD56" s="75"/>
      <c r="QSE56" s="75"/>
      <c r="QSF56" s="75"/>
      <c r="QSG56" s="79"/>
      <c r="QSH56" s="41"/>
      <c r="QSI56" s="80"/>
      <c r="QSJ56" s="75"/>
      <c r="QSK56" s="75"/>
      <c r="QSL56" s="75"/>
      <c r="QSM56" s="75"/>
      <c r="QSN56" s="75"/>
      <c r="QSO56" s="75"/>
      <c r="QSP56" s="75"/>
      <c r="QSQ56" s="75"/>
      <c r="QSR56" s="75"/>
      <c r="QSS56" s="75"/>
      <c r="QST56" s="75"/>
      <c r="QSU56" s="75"/>
      <c r="QSV56" s="79"/>
      <c r="QSW56" s="41"/>
      <c r="QSX56" s="80"/>
      <c r="QSY56" s="75"/>
      <c r="QSZ56" s="75"/>
      <c r="QTA56" s="75"/>
      <c r="QTB56" s="75"/>
      <c r="QTC56" s="75"/>
      <c r="QTD56" s="75"/>
      <c r="QTE56" s="75"/>
      <c r="QTF56" s="75"/>
      <c r="QTG56" s="75"/>
      <c r="QTH56" s="75"/>
      <c r="QTI56" s="75"/>
      <c r="QTJ56" s="75"/>
      <c r="QTK56" s="79"/>
      <c r="QTL56" s="41"/>
      <c r="QTM56" s="80"/>
      <c r="QTN56" s="75"/>
      <c r="QTO56" s="75"/>
      <c r="QTP56" s="75"/>
      <c r="QTQ56" s="75"/>
      <c r="QTR56" s="75"/>
      <c r="QTS56" s="75"/>
      <c r="QTT56" s="75"/>
      <c r="QTU56" s="75"/>
      <c r="QTV56" s="75"/>
      <c r="QTW56" s="75"/>
      <c r="QTX56" s="75"/>
      <c r="QTY56" s="75"/>
      <c r="QTZ56" s="79"/>
      <c r="QUA56" s="41"/>
      <c r="QUB56" s="80"/>
      <c r="QUC56" s="75"/>
      <c r="QUD56" s="75"/>
      <c r="QUE56" s="75"/>
      <c r="QUF56" s="75"/>
      <c r="QUG56" s="75"/>
      <c r="QUH56" s="75"/>
      <c r="QUI56" s="75"/>
      <c r="QUJ56" s="75"/>
      <c r="QUK56" s="75"/>
      <c r="QUL56" s="75"/>
      <c r="QUM56" s="75"/>
      <c r="QUN56" s="75"/>
      <c r="QUO56" s="79"/>
      <c r="QUP56" s="41"/>
      <c r="QUQ56" s="80"/>
      <c r="QUR56" s="75"/>
      <c r="QUS56" s="75"/>
      <c r="QUT56" s="75"/>
      <c r="QUU56" s="75"/>
      <c r="QUV56" s="75"/>
      <c r="QUW56" s="75"/>
      <c r="QUX56" s="75"/>
      <c r="QUY56" s="75"/>
      <c r="QUZ56" s="75"/>
      <c r="QVA56" s="75"/>
      <c r="QVB56" s="75"/>
      <c r="QVC56" s="75"/>
      <c r="QVD56" s="79"/>
      <c r="QVE56" s="41"/>
      <c r="QVF56" s="80"/>
      <c r="QVG56" s="75"/>
      <c r="QVH56" s="75"/>
      <c r="QVI56" s="75"/>
      <c r="QVJ56" s="75"/>
      <c r="QVK56" s="75"/>
      <c r="QVL56" s="75"/>
      <c r="QVM56" s="75"/>
      <c r="QVN56" s="75"/>
      <c r="QVO56" s="75"/>
      <c r="QVP56" s="75"/>
      <c r="QVQ56" s="75"/>
      <c r="QVR56" s="75"/>
      <c r="QVS56" s="79"/>
      <c r="QVT56" s="41"/>
      <c r="QVU56" s="80"/>
      <c r="QVV56" s="75"/>
      <c r="QVW56" s="75"/>
      <c r="QVX56" s="75"/>
      <c r="QVY56" s="75"/>
      <c r="QVZ56" s="75"/>
      <c r="QWA56" s="75"/>
      <c r="QWB56" s="75"/>
      <c r="QWC56" s="75"/>
      <c r="QWD56" s="75"/>
      <c r="QWE56" s="75"/>
      <c r="QWF56" s="75"/>
      <c r="QWG56" s="75"/>
      <c r="QWH56" s="79"/>
      <c r="QWI56" s="41"/>
      <c r="QWJ56" s="80"/>
      <c r="QWK56" s="75"/>
      <c r="QWL56" s="75"/>
      <c r="QWM56" s="75"/>
      <c r="QWN56" s="75"/>
      <c r="QWO56" s="75"/>
      <c r="QWP56" s="75"/>
      <c r="QWQ56" s="75"/>
      <c r="QWR56" s="75"/>
      <c r="QWS56" s="75"/>
      <c r="QWT56" s="75"/>
      <c r="QWU56" s="75"/>
      <c r="QWV56" s="75"/>
      <c r="QWW56" s="79"/>
      <c r="QWX56" s="41"/>
      <c r="QWY56" s="80"/>
      <c r="QWZ56" s="75"/>
      <c r="QXA56" s="75"/>
      <c r="QXB56" s="75"/>
      <c r="QXC56" s="75"/>
      <c r="QXD56" s="75"/>
      <c r="QXE56" s="75"/>
      <c r="QXF56" s="75"/>
      <c r="QXG56" s="75"/>
      <c r="QXH56" s="75"/>
      <c r="QXI56" s="75"/>
      <c r="QXJ56" s="75"/>
      <c r="QXK56" s="75"/>
      <c r="QXL56" s="79"/>
      <c r="QXM56" s="41"/>
      <c r="QXN56" s="80"/>
      <c r="QXO56" s="75"/>
      <c r="QXP56" s="75"/>
      <c r="QXQ56" s="75"/>
      <c r="QXR56" s="75"/>
      <c r="QXS56" s="75"/>
      <c r="QXT56" s="75"/>
      <c r="QXU56" s="75"/>
      <c r="QXV56" s="75"/>
      <c r="QXW56" s="75"/>
      <c r="QXX56" s="75"/>
      <c r="QXY56" s="75"/>
      <c r="QXZ56" s="75"/>
      <c r="QYA56" s="79"/>
      <c r="QYB56" s="41"/>
      <c r="QYC56" s="80"/>
      <c r="QYD56" s="75"/>
      <c r="QYE56" s="75"/>
      <c r="QYF56" s="75"/>
      <c r="QYG56" s="75"/>
      <c r="QYH56" s="75"/>
      <c r="QYI56" s="75"/>
      <c r="QYJ56" s="75"/>
      <c r="QYK56" s="75"/>
      <c r="QYL56" s="75"/>
      <c r="QYM56" s="75"/>
      <c r="QYN56" s="75"/>
      <c r="QYO56" s="75"/>
      <c r="QYP56" s="79"/>
      <c r="QYQ56" s="41"/>
      <c r="QYR56" s="80"/>
      <c r="QYS56" s="75"/>
      <c r="QYT56" s="75"/>
      <c r="QYU56" s="75"/>
      <c r="QYV56" s="75"/>
      <c r="QYW56" s="75"/>
      <c r="QYX56" s="75"/>
      <c r="QYY56" s="75"/>
      <c r="QYZ56" s="75"/>
      <c r="QZA56" s="75"/>
      <c r="QZB56" s="75"/>
      <c r="QZC56" s="75"/>
      <c r="QZD56" s="75"/>
      <c r="QZE56" s="79"/>
      <c r="QZF56" s="41"/>
      <c r="QZG56" s="80"/>
      <c r="QZH56" s="75"/>
      <c r="QZI56" s="75"/>
      <c r="QZJ56" s="75"/>
      <c r="QZK56" s="75"/>
      <c r="QZL56" s="75"/>
      <c r="QZM56" s="75"/>
      <c r="QZN56" s="75"/>
      <c r="QZO56" s="75"/>
      <c r="QZP56" s="75"/>
      <c r="QZQ56" s="75"/>
      <c r="QZR56" s="75"/>
      <c r="QZS56" s="75"/>
      <c r="QZT56" s="79"/>
      <c r="QZU56" s="41"/>
      <c r="QZV56" s="80"/>
      <c r="QZW56" s="75"/>
      <c r="QZX56" s="75"/>
      <c r="QZY56" s="75"/>
      <c r="QZZ56" s="75"/>
      <c r="RAA56" s="75"/>
      <c r="RAB56" s="75"/>
      <c r="RAC56" s="75"/>
      <c r="RAD56" s="75"/>
      <c r="RAE56" s="75"/>
      <c r="RAF56" s="75"/>
      <c r="RAG56" s="75"/>
      <c r="RAH56" s="75"/>
      <c r="RAI56" s="79"/>
      <c r="RAJ56" s="41"/>
      <c r="RAK56" s="80"/>
      <c r="RAL56" s="75"/>
      <c r="RAM56" s="75"/>
      <c r="RAN56" s="75"/>
      <c r="RAO56" s="75"/>
      <c r="RAP56" s="75"/>
      <c r="RAQ56" s="75"/>
      <c r="RAR56" s="75"/>
      <c r="RAS56" s="75"/>
      <c r="RAT56" s="75"/>
      <c r="RAU56" s="75"/>
      <c r="RAV56" s="75"/>
      <c r="RAW56" s="75"/>
      <c r="RAX56" s="79"/>
      <c r="RAY56" s="41"/>
      <c r="RAZ56" s="80"/>
      <c r="RBA56" s="75"/>
      <c r="RBB56" s="75"/>
      <c r="RBC56" s="75"/>
      <c r="RBD56" s="75"/>
      <c r="RBE56" s="75"/>
      <c r="RBF56" s="75"/>
      <c r="RBG56" s="75"/>
      <c r="RBH56" s="75"/>
      <c r="RBI56" s="75"/>
      <c r="RBJ56" s="75"/>
      <c r="RBK56" s="75"/>
      <c r="RBL56" s="75"/>
      <c r="RBM56" s="79"/>
      <c r="RBN56" s="41"/>
      <c r="RBO56" s="80"/>
      <c r="RBP56" s="75"/>
      <c r="RBQ56" s="75"/>
      <c r="RBR56" s="75"/>
      <c r="RBS56" s="75"/>
      <c r="RBT56" s="75"/>
      <c r="RBU56" s="75"/>
      <c r="RBV56" s="75"/>
      <c r="RBW56" s="75"/>
      <c r="RBX56" s="75"/>
      <c r="RBY56" s="75"/>
      <c r="RBZ56" s="75"/>
      <c r="RCA56" s="75"/>
      <c r="RCB56" s="79"/>
      <c r="RCC56" s="41"/>
      <c r="RCD56" s="80"/>
      <c r="RCE56" s="75"/>
      <c r="RCF56" s="75"/>
      <c r="RCG56" s="75"/>
      <c r="RCH56" s="75"/>
      <c r="RCI56" s="75"/>
      <c r="RCJ56" s="75"/>
      <c r="RCK56" s="75"/>
      <c r="RCL56" s="75"/>
      <c r="RCM56" s="75"/>
      <c r="RCN56" s="75"/>
      <c r="RCO56" s="75"/>
      <c r="RCP56" s="75"/>
      <c r="RCQ56" s="79"/>
      <c r="RCR56" s="41"/>
      <c r="RCS56" s="80"/>
      <c r="RCT56" s="75"/>
      <c r="RCU56" s="75"/>
      <c r="RCV56" s="75"/>
      <c r="RCW56" s="75"/>
      <c r="RCX56" s="75"/>
      <c r="RCY56" s="75"/>
      <c r="RCZ56" s="75"/>
      <c r="RDA56" s="75"/>
      <c r="RDB56" s="75"/>
      <c r="RDC56" s="75"/>
      <c r="RDD56" s="75"/>
      <c r="RDE56" s="75"/>
      <c r="RDF56" s="79"/>
      <c r="RDG56" s="41"/>
      <c r="RDH56" s="80"/>
      <c r="RDI56" s="75"/>
      <c r="RDJ56" s="75"/>
      <c r="RDK56" s="75"/>
      <c r="RDL56" s="75"/>
      <c r="RDM56" s="75"/>
      <c r="RDN56" s="75"/>
      <c r="RDO56" s="75"/>
      <c r="RDP56" s="75"/>
      <c r="RDQ56" s="75"/>
      <c r="RDR56" s="75"/>
      <c r="RDS56" s="75"/>
      <c r="RDT56" s="75"/>
      <c r="RDU56" s="79"/>
      <c r="RDV56" s="41"/>
      <c r="RDW56" s="80"/>
      <c r="RDX56" s="75"/>
      <c r="RDY56" s="75"/>
      <c r="RDZ56" s="75"/>
      <c r="REA56" s="75"/>
      <c r="REB56" s="75"/>
      <c r="REC56" s="75"/>
      <c r="RED56" s="75"/>
      <c r="REE56" s="75"/>
      <c r="REF56" s="75"/>
      <c r="REG56" s="75"/>
      <c r="REH56" s="75"/>
      <c r="REI56" s="75"/>
      <c r="REJ56" s="79"/>
      <c r="REK56" s="41"/>
      <c r="REL56" s="80"/>
      <c r="REM56" s="75"/>
      <c r="REN56" s="75"/>
      <c r="REO56" s="75"/>
      <c r="REP56" s="75"/>
      <c r="REQ56" s="75"/>
      <c r="RER56" s="75"/>
      <c r="RES56" s="75"/>
      <c r="RET56" s="75"/>
      <c r="REU56" s="75"/>
      <c r="REV56" s="75"/>
      <c r="REW56" s="75"/>
      <c r="REX56" s="75"/>
      <c r="REY56" s="79"/>
      <c r="REZ56" s="41"/>
      <c r="RFA56" s="80"/>
      <c r="RFB56" s="75"/>
      <c r="RFC56" s="75"/>
      <c r="RFD56" s="75"/>
      <c r="RFE56" s="75"/>
      <c r="RFF56" s="75"/>
      <c r="RFG56" s="75"/>
      <c r="RFH56" s="75"/>
      <c r="RFI56" s="75"/>
      <c r="RFJ56" s="75"/>
      <c r="RFK56" s="75"/>
      <c r="RFL56" s="75"/>
      <c r="RFM56" s="75"/>
      <c r="RFN56" s="79"/>
      <c r="RFO56" s="41"/>
      <c r="RFP56" s="80"/>
      <c r="RFQ56" s="75"/>
      <c r="RFR56" s="75"/>
      <c r="RFS56" s="75"/>
      <c r="RFT56" s="75"/>
      <c r="RFU56" s="75"/>
      <c r="RFV56" s="75"/>
      <c r="RFW56" s="75"/>
      <c r="RFX56" s="75"/>
      <c r="RFY56" s="75"/>
      <c r="RFZ56" s="75"/>
      <c r="RGA56" s="75"/>
      <c r="RGB56" s="75"/>
      <c r="RGC56" s="79"/>
      <c r="RGD56" s="41"/>
      <c r="RGE56" s="80"/>
      <c r="RGF56" s="75"/>
      <c r="RGG56" s="75"/>
      <c r="RGH56" s="75"/>
      <c r="RGI56" s="75"/>
      <c r="RGJ56" s="75"/>
      <c r="RGK56" s="75"/>
      <c r="RGL56" s="75"/>
      <c r="RGM56" s="75"/>
      <c r="RGN56" s="75"/>
      <c r="RGO56" s="75"/>
      <c r="RGP56" s="75"/>
      <c r="RGQ56" s="75"/>
      <c r="RGR56" s="79"/>
      <c r="RGS56" s="41"/>
      <c r="RGT56" s="80"/>
      <c r="RGU56" s="75"/>
      <c r="RGV56" s="75"/>
      <c r="RGW56" s="75"/>
      <c r="RGX56" s="75"/>
      <c r="RGY56" s="75"/>
      <c r="RGZ56" s="75"/>
      <c r="RHA56" s="75"/>
      <c r="RHB56" s="75"/>
      <c r="RHC56" s="75"/>
      <c r="RHD56" s="75"/>
      <c r="RHE56" s="75"/>
      <c r="RHF56" s="75"/>
      <c r="RHG56" s="79"/>
      <c r="RHH56" s="41"/>
      <c r="RHI56" s="80"/>
      <c r="RHJ56" s="75"/>
      <c r="RHK56" s="75"/>
      <c r="RHL56" s="75"/>
      <c r="RHM56" s="75"/>
      <c r="RHN56" s="75"/>
      <c r="RHO56" s="75"/>
      <c r="RHP56" s="75"/>
      <c r="RHQ56" s="75"/>
      <c r="RHR56" s="75"/>
      <c r="RHS56" s="75"/>
      <c r="RHT56" s="75"/>
      <c r="RHU56" s="75"/>
      <c r="RHV56" s="79"/>
      <c r="RHW56" s="41"/>
      <c r="RHX56" s="80"/>
      <c r="RHY56" s="75"/>
      <c r="RHZ56" s="75"/>
      <c r="RIA56" s="75"/>
      <c r="RIB56" s="75"/>
      <c r="RIC56" s="75"/>
      <c r="RID56" s="75"/>
      <c r="RIE56" s="75"/>
      <c r="RIF56" s="75"/>
      <c r="RIG56" s="75"/>
      <c r="RIH56" s="75"/>
      <c r="RII56" s="75"/>
      <c r="RIJ56" s="75"/>
      <c r="RIK56" s="79"/>
      <c r="RIL56" s="41"/>
      <c r="RIM56" s="80"/>
      <c r="RIN56" s="75"/>
      <c r="RIO56" s="75"/>
      <c r="RIP56" s="75"/>
      <c r="RIQ56" s="75"/>
      <c r="RIR56" s="75"/>
      <c r="RIS56" s="75"/>
      <c r="RIT56" s="75"/>
      <c r="RIU56" s="75"/>
      <c r="RIV56" s="75"/>
      <c r="RIW56" s="75"/>
      <c r="RIX56" s="75"/>
      <c r="RIY56" s="75"/>
      <c r="RIZ56" s="79"/>
      <c r="RJA56" s="41"/>
      <c r="RJB56" s="80"/>
      <c r="RJC56" s="75"/>
      <c r="RJD56" s="75"/>
      <c r="RJE56" s="75"/>
      <c r="RJF56" s="75"/>
      <c r="RJG56" s="75"/>
      <c r="RJH56" s="75"/>
      <c r="RJI56" s="75"/>
      <c r="RJJ56" s="75"/>
      <c r="RJK56" s="75"/>
      <c r="RJL56" s="75"/>
      <c r="RJM56" s="75"/>
      <c r="RJN56" s="75"/>
      <c r="RJO56" s="79"/>
      <c r="RJP56" s="41"/>
      <c r="RJQ56" s="80"/>
      <c r="RJR56" s="75"/>
      <c r="RJS56" s="75"/>
      <c r="RJT56" s="75"/>
      <c r="RJU56" s="75"/>
      <c r="RJV56" s="75"/>
      <c r="RJW56" s="75"/>
      <c r="RJX56" s="75"/>
      <c r="RJY56" s="75"/>
      <c r="RJZ56" s="75"/>
      <c r="RKA56" s="75"/>
      <c r="RKB56" s="75"/>
      <c r="RKC56" s="75"/>
      <c r="RKD56" s="79"/>
      <c r="RKE56" s="41"/>
      <c r="RKF56" s="80"/>
      <c r="RKG56" s="75"/>
      <c r="RKH56" s="75"/>
      <c r="RKI56" s="75"/>
      <c r="RKJ56" s="75"/>
      <c r="RKK56" s="75"/>
      <c r="RKL56" s="75"/>
      <c r="RKM56" s="75"/>
      <c r="RKN56" s="75"/>
      <c r="RKO56" s="75"/>
      <c r="RKP56" s="75"/>
      <c r="RKQ56" s="75"/>
      <c r="RKR56" s="75"/>
      <c r="RKS56" s="79"/>
      <c r="RKT56" s="41"/>
      <c r="RKU56" s="80"/>
      <c r="RKV56" s="75"/>
      <c r="RKW56" s="75"/>
      <c r="RKX56" s="75"/>
      <c r="RKY56" s="75"/>
      <c r="RKZ56" s="75"/>
      <c r="RLA56" s="75"/>
      <c r="RLB56" s="75"/>
      <c r="RLC56" s="75"/>
      <c r="RLD56" s="75"/>
      <c r="RLE56" s="75"/>
      <c r="RLF56" s="75"/>
      <c r="RLG56" s="75"/>
      <c r="RLH56" s="79"/>
      <c r="RLI56" s="41"/>
      <c r="RLJ56" s="80"/>
      <c r="RLK56" s="75"/>
      <c r="RLL56" s="75"/>
      <c r="RLM56" s="75"/>
      <c r="RLN56" s="75"/>
      <c r="RLO56" s="75"/>
      <c r="RLP56" s="75"/>
      <c r="RLQ56" s="75"/>
      <c r="RLR56" s="75"/>
      <c r="RLS56" s="75"/>
      <c r="RLT56" s="75"/>
      <c r="RLU56" s="75"/>
      <c r="RLV56" s="75"/>
      <c r="RLW56" s="79"/>
      <c r="RLX56" s="41"/>
      <c r="RLY56" s="80"/>
      <c r="RLZ56" s="75"/>
      <c r="RMA56" s="75"/>
      <c r="RMB56" s="75"/>
      <c r="RMC56" s="75"/>
      <c r="RMD56" s="75"/>
      <c r="RME56" s="75"/>
      <c r="RMF56" s="75"/>
      <c r="RMG56" s="75"/>
      <c r="RMH56" s="75"/>
      <c r="RMI56" s="75"/>
      <c r="RMJ56" s="75"/>
      <c r="RMK56" s="75"/>
      <c r="RML56" s="79"/>
      <c r="RMM56" s="41"/>
      <c r="RMN56" s="80"/>
      <c r="RMO56" s="75"/>
      <c r="RMP56" s="75"/>
      <c r="RMQ56" s="75"/>
      <c r="RMR56" s="75"/>
      <c r="RMS56" s="75"/>
      <c r="RMT56" s="75"/>
      <c r="RMU56" s="75"/>
      <c r="RMV56" s="75"/>
      <c r="RMW56" s="75"/>
      <c r="RMX56" s="75"/>
      <c r="RMY56" s="75"/>
      <c r="RMZ56" s="75"/>
      <c r="RNA56" s="79"/>
      <c r="RNB56" s="41"/>
      <c r="RNC56" s="80"/>
      <c r="RND56" s="75"/>
      <c r="RNE56" s="75"/>
      <c r="RNF56" s="75"/>
      <c r="RNG56" s="75"/>
      <c r="RNH56" s="75"/>
      <c r="RNI56" s="75"/>
      <c r="RNJ56" s="75"/>
      <c r="RNK56" s="75"/>
      <c r="RNL56" s="75"/>
      <c r="RNM56" s="75"/>
      <c r="RNN56" s="75"/>
      <c r="RNO56" s="75"/>
      <c r="RNP56" s="79"/>
      <c r="RNQ56" s="41"/>
      <c r="RNR56" s="80"/>
      <c r="RNS56" s="75"/>
      <c r="RNT56" s="75"/>
      <c r="RNU56" s="75"/>
      <c r="RNV56" s="75"/>
      <c r="RNW56" s="75"/>
      <c r="RNX56" s="75"/>
      <c r="RNY56" s="75"/>
      <c r="RNZ56" s="75"/>
      <c r="ROA56" s="75"/>
      <c r="ROB56" s="75"/>
      <c r="ROC56" s="75"/>
      <c r="ROD56" s="75"/>
      <c r="ROE56" s="79"/>
      <c r="ROF56" s="41"/>
      <c r="ROG56" s="80"/>
      <c r="ROH56" s="75"/>
      <c r="ROI56" s="75"/>
      <c r="ROJ56" s="75"/>
      <c r="ROK56" s="75"/>
      <c r="ROL56" s="75"/>
      <c r="ROM56" s="75"/>
      <c r="RON56" s="75"/>
      <c r="ROO56" s="75"/>
      <c r="ROP56" s="75"/>
      <c r="ROQ56" s="75"/>
      <c r="ROR56" s="75"/>
      <c r="ROS56" s="75"/>
      <c r="ROT56" s="79"/>
      <c r="ROU56" s="41"/>
      <c r="ROV56" s="80"/>
      <c r="ROW56" s="75"/>
      <c r="ROX56" s="75"/>
      <c r="ROY56" s="75"/>
      <c r="ROZ56" s="75"/>
      <c r="RPA56" s="75"/>
      <c r="RPB56" s="75"/>
      <c r="RPC56" s="75"/>
      <c r="RPD56" s="75"/>
      <c r="RPE56" s="75"/>
      <c r="RPF56" s="75"/>
      <c r="RPG56" s="75"/>
      <c r="RPH56" s="75"/>
      <c r="RPI56" s="79"/>
      <c r="RPJ56" s="41"/>
      <c r="RPK56" s="80"/>
      <c r="RPL56" s="75"/>
      <c r="RPM56" s="75"/>
      <c r="RPN56" s="75"/>
      <c r="RPO56" s="75"/>
      <c r="RPP56" s="75"/>
      <c r="RPQ56" s="75"/>
      <c r="RPR56" s="75"/>
      <c r="RPS56" s="75"/>
      <c r="RPT56" s="75"/>
      <c r="RPU56" s="75"/>
      <c r="RPV56" s="75"/>
      <c r="RPW56" s="75"/>
      <c r="RPX56" s="79"/>
      <c r="RPY56" s="41"/>
      <c r="RPZ56" s="80"/>
      <c r="RQA56" s="75"/>
      <c r="RQB56" s="75"/>
      <c r="RQC56" s="75"/>
      <c r="RQD56" s="75"/>
      <c r="RQE56" s="75"/>
      <c r="RQF56" s="75"/>
      <c r="RQG56" s="75"/>
      <c r="RQH56" s="75"/>
      <c r="RQI56" s="75"/>
      <c r="RQJ56" s="75"/>
      <c r="RQK56" s="75"/>
      <c r="RQL56" s="75"/>
      <c r="RQM56" s="79"/>
      <c r="RQN56" s="41"/>
      <c r="RQO56" s="80"/>
      <c r="RQP56" s="75"/>
      <c r="RQQ56" s="75"/>
      <c r="RQR56" s="75"/>
      <c r="RQS56" s="75"/>
      <c r="RQT56" s="75"/>
      <c r="RQU56" s="75"/>
      <c r="RQV56" s="75"/>
      <c r="RQW56" s="75"/>
      <c r="RQX56" s="75"/>
      <c r="RQY56" s="75"/>
      <c r="RQZ56" s="75"/>
      <c r="RRA56" s="75"/>
      <c r="RRB56" s="79"/>
      <c r="RRC56" s="41"/>
      <c r="RRD56" s="80"/>
      <c r="RRE56" s="75"/>
      <c r="RRF56" s="75"/>
      <c r="RRG56" s="75"/>
      <c r="RRH56" s="75"/>
      <c r="RRI56" s="75"/>
      <c r="RRJ56" s="75"/>
      <c r="RRK56" s="75"/>
      <c r="RRL56" s="75"/>
      <c r="RRM56" s="75"/>
      <c r="RRN56" s="75"/>
      <c r="RRO56" s="75"/>
      <c r="RRP56" s="75"/>
      <c r="RRQ56" s="79"/>
      <c r="RRR56" s="41"/>
      <c r="RRS56" s="80"/>
      <c r="RRT56" s="75"/>
      <c r="RRU56" s="75"/>
      <c r="RRV56" s="75"/>
      <c r="RRW56" s="75"/>
      <c r="RRX56" s="75"/>
      <c r="RRY56" s="75"/>
      <c r="RRZ56" s="75"/>
      <c r="RSA56" s="75"/>
      <c r="RSB56" s="75"/>
      <c r="RSC56" s="75"/>
      <c r="RSD56" s="75"/>
      <c r="RSE56" s="75"/>
      <c r="RSF56" s="79"/>
      <c r="RSG56" s="41"/>
      <c r="RSH56" s="80"/>
      <c r="RSI56" s="75"/>
      <c r="RSJ56" s="75"/>
      <c r="RSK56" s="75"/>
      <c r="RSL56" s="75"/>
      <c r="RSM56" s="75"/>
      <c r="RSN56" s="75"/>
      <c r="RSO56" s="75"/>
      <c r="RSP56" s="75"/>
      <c r="RSQ56" s="75"/>
      <c r="RSR56" s="75"/>
      <c r="RSS56" s="75"/>
      <c r="RST56" s="75"/>
      <c r="RSU56" s="79"/>
      <c r="RSV56" s="41"/>
      <c r="RSW56" s="80"/>
      <c r="RSX56" s="75"/>
      <c r="RSY56" s="75"/>
      <c r="RSZ56" s="75"/>
      <c r="RTA56" s="75"/>
      <c r="RTB56" s="75"/>
      <c r="RTC56" s="75"/>
      <c r="RTD56" s="75"/>
      <c r="RTE56" s="75"/>
      <c r="RTF56" s="75"/>
      <c r="RTG56" s="75"/>
      <c r="RTH56" s="75"/>
      <c r="RTI56" s="75"/>
      <c r="RTJ56" s="79"/>
      <c r="RTK56" s="41"/>
      <c r="RTL56" s="80"/>
      <c r="RTM56" s="75"/>
      <c r="RTN56" s="75"/>
      <c r="RTO56" s="75"/>
      <c r="RTP56" s="75"/>
      <c r="RTQ56" s="75"/>
      <c r="RTR56" s="75"/>
      <c r="RTS56" s="75"/>
      <c r="RTT56" s="75"/>
      <c r="RTU56" s="75"/>
      <c r="RTV56" s="75"/>
      <c r="RTW56" s="75"/>
      <c r="RTX56" s="75"/>
      <c r="RTY56" s="79"/>
      <c r="RTZ56" s="41"/>
      <c r="RUA56" s="80"/>
      <c r="RUB56" s="75"/>
      <c r="RUC56" s="75"/>
      <c r="RUD56" s="75"/>
      <c r="RUE56" s="75"/>
      <c r="RUF56" s="75"/>
      <c r="RUG56" s="75"/>
      <c r="RUH56" s="75"/>
      <c r="RUI56" s="75"/>
      <c r="RUJ56" s="75"/>
      <c r="RUK56" s="75"/>
      <c r="RUL56" s="75"/>
      <c r="RUM56" s="75"/>
      <c r="RUN56" s="79"/>
      <c r="RUO56" s="41"/>
      <c r="RUP56" s="80"/>
      <c r="RUQ56" s="75"/>
      <c r="RUR56" s="75"/>
      <c r="RUS56" s="75"/>
      <c r="RUT56" s="75"/>
      <c r="RUU56" s="75"/>
      <c r="RUV56" s="75"/>
      <c r="RUW56" s="75"/>
      <c r="RUX56" s="75"/>
      <c r="RUY56" s="75"/>
      <c r="RUZ56" s="75"/>
      <c r="RVA56" s="75"/>
      <c r="RVB56" s="75"/>
      <c r="RVC56" s="79"/>
      <c r="RVD56" s="41"/>
      <c r="RVE56" s="80"/>
      <c r="RVF56" s="75"/>
      <c r="RVG56" s="75"/>
      <c r="RVH56" s="75"/>
      <c r="RVI56" s="75"/>
      <c r="RVJ56" s="75"/>
      <c r="RVK56" s="75"/>
      <c r="RVL56" s="75"/>
      <c r="RVM56" s="75"/>
      <c r="RVN56" s="75"/>
      <c r="RVO56" s="75"/>
      <c r="RVP56" s="75"/>
      <c r="RVQ56" s="75"/>
      <c r="RVR56" s="79"/>
      <c r="RVS56" s="41"/>
      <c r="RVT56" s="80"/>
      <c r="RVU56" s="75"/>
      <c r="RVV56" s="75"/>
      <c r="RVW56" s="75"/>
      <c r="RVX56" s="75"/>
      <c r="RVY56" s="75"/>
      <c r="RVZ56" s="75"/>
      <c r="RWA56" s="75"/>
      <c r="RWB56" s="75"/>
      <c r="RWC56" s="75"/>
      <c r="RWD56" s="75"/>
      <c r="RWE56" s="75"/>
      <c r="RWF56" s="75"/>
      <c r="RWG56" s="79"/>
      <c r="RWH56" s="41"/>
      <c r="RWI56" s="80"/>
      <c r="RWJ56" s="75"/>
      <c r="RWK56" s="75"/>
      <c r="RWL56" s="75"/>
      <c r="RWM56" s="75"/>
      <c r="RWN56" s="75"/>
      <c r="RWO56" s="75"/>
      <c r="RWP56" s="75"/>
      <c r="RWQ56" s="75"/>
      <c r="RWR56" s="75"/>
      <c r="RWS56" s="75"/>
      <c r="RWT56" s="75"/>
      <c r="RWU56" s="75"/>
      <c r="RWV56" s="79"/>
      <c r="RWW56" s="41"/>
      <c r="RWX56" s="80"/>
      <c r="RWY56" s="75"/>
      <c r="RWZ56" s="75"/>
      <c r="RXA56" s="75"/>
      <c r="RXB56" s="75"/>
      <c r="RXC56" s="75"/>
      <c r="RXD56" s="75"/>
      <c r="RXE56" s="75"/>
      <c r="RXF56" s="75"/>
      <c r="RXG56" s="75"/>
      <c r="RXH56" s="75"/>
      <c r="RXI56" s="75"/>
      <c r="RXJ56" s="75"/>
      <c r="RXK56" s="79"/>
      <c r="RXL56" s="41"/>
      <c r="RXM56" s="80"/>
      <c r="RXN56" s="75"/>
      <c r="RXO56" s="75"/>
      <c r="RXP56" s="75"/>
      <c r="RXQ56" s="75"/>
      <c r="RXR56" s="75"/>
      <c r="RXS56" s="75"/>
      <c r="RXT56" s="75"/>
      <c r="RXU56" s="75"/>
      <c r="RXV56" s="75"/>
      <c r="RXW56" s="75"/>
      <c r="RXX56" s="75"/>
      <c r="RXY56" s="75"/>
      <c r="RXZ56" s="79"/>
      <c r="RYA56" s="41"/>
      <c r="RYB56" s="80"/>
      <c r="RYC56" s="75"/>
      <c r="RYD56" s="75"/>
      <c r="RYE56" s="75"/>
      <c r="RYF56" s="75"/>
      <c r="RYG56" s="75"/>
      <c r="RYH56" s="75"/>
      <c r="RYI56" s="75"/>
      <c r="RYJ56" s="75"/>
      <c r="RYK56" s="75"/>
      <c r="RYL56" s="75"/>
      <c r="RYM56" s="75"/>
      <c r="RYN56" s="75"/>
      <c r="RYO56" s="79"/>
      <c r="RYP56" s="41"/>
      <c r="RYQ56" s="80"/>
      <c r="RYR56" s="75"/>
      <c r="RYS56" s="75"/>
      <c r="RYT56" s="75"/>
      <c r="RYU56" s="75"/>
      <c r="RYV56" s="75"/>
      <c r="RYW56" s="75"/>
      <c r="RYX56" s="75"/>
      <c r="RYY56" s="75"/>
      <c r="RYZ56" s="75"/>
      <c r="RZA56" s="75"/>
      <c r="RZB56" s="75"/>
      <c r="RZC56" s="75"/>
      <c r="RZD56" s="79"/>
      <c r="RZE56" s="41"/>
      <c r="RZF56" s="80"/>
      <c r="RZG56" s="75"/>
      <c r="RZH56" s="75"/>
      <c r="RZI56" s="75"/>
      <c r="RZJ56" s="75"/>
      <c r="RZK56" s="75"/>
      <c r="RZL56" s="75"/>
      <c r="RZM56" s="75"/>
      <c r="RZN56" s="75"/>
      <c r="RZO56" s="75"/>
      <c r="RZP56" s="75"/>
      <c r="RZQ56" s="75"/>
      <c r="RZR56" s="75"/>
      <c r="RZS56" s="79"/>
      <c r="RZT56" s="41"/>
      <c r="RZU56" s="80"/>
      <c r="RZV56" s="75"/>
      <c r="RZW56" s="75"/>
      <c r="RZX56" s="75"/>
      <c r="RZY56" s="75"/>
      <c r="RZZ56" s="75"/>
      <c r="SAA56" s="75"/>
      <c r="SAB56" s="75"/>
      <c r="SAC56" s="75"/>
      <c r="SAD56" s="75"/>
      <c r="SAE56" s="75"/>
      <c r="SAF56" s="75"/>
      <c r="SAG56" s="75"/>
      <c r="SAH56" s="79"/>
      <c r="SAI56" s="41"/>
      <c r="SAJ56" s="80"/>
      <c r="SAK56" s="75"/>
      <c r="SAL56" s="75"/>
      <c r="SAM56" s="75"/>
      <c r="SAN56" s="75"/>
      <c r="SAO56" s="75"/>
      <c r="SAP56" s="75"/>
      <c r="SAQ56" s="75"/>
      <c r="SAR56" s="75"/>
      <c r="SAS56" s="75"/>
      <c r="SAT56" s="75"/>
      <c r="SAU56" s="75"/>
      <c r="SAV56" s="75"/>
      <c r="SAW56" s="79"/>
      <c r="SAX56" s="41"/>
      <c r="SAY56" s="80"/>
      <c r="SAZ56" s="75"/>
      <c r="SBA56" s="75"/>
      <c r="SBB56" s="75"/>
      <c r="SBC56" s="75"/>
      <c r="SBD56" s="75"/>
      <c r="SBE56" s="75"/>
      <c r="SBF56" s="75"/>
      <c r="SBG56" s="75"/>
      <c r="SBH56" s="75"/>
      <c r="SBI56" s="75"/>
      <c r="SBJ56" s="75"/>
      <c r="SBK56" s="75"/>
      <c r="SBL56" s="79"/>
      <c r="SBM56" s="41"/>
      <c r="SBN56" s="80"/>
      <c r="SBO56" s="75"/>
      <c r="SBP56" s="75"/>
      <c r="SBQ56" s="75"/>
      <c r="SBR56" s="75"/>
      <c r="SBS56" s="75"/>
      <c r="SBT56" s="75"/>
      <c r="SBU56" s="75"/>
      <c r="SBV56" s="75"/>
      <c r="SBW56" s="75"/>
      <c r="SBX56" s="75"/>
      <c r="SBY56" s="75"/>
      <c r="SBZ56" s="75"/>
      <c r="SCA56" s="79"/>
      <c r="SCB56" s="41"/>
      <c r="SCC56" s="80"/>
      <c r="SCD56" s="75"/>
      <c r="SCE56" s="75"/>
      <c r="SCF56" s="75"/>
      <c r="SCG56" s="75"/>
      <c r="SCH56" s="75"/>
      <c r="SCI56" s="75"/>
      <c r="SCJ56" s="75"/>
      <c r="SCK56" s="75"/>
      <c r="SCL56" s="75"/>
      <c r="SCM56" s="75"/>
      <c r="SCN56" s="75"/>
      <c r="SCO56" s="75"/>
      <c r="SCP56" s="79"/>
      <c r="SCQ56" s="41"/>
      <c r="SCR56" s="80"/>
      <c r="SCS56" s="75"/>
      <c r="SCT56" s="75"/>
      <c r="SCU56" s="75"/>
      <c r="SCV56" s="75"/>
      <c r="SCW56" s="75"/>
      <c r="SCX56" s="75"/>
      <c r="SCY56" s="75"/>
      <c r="SCZ56" s="75"/>
      <c r="SDA56" s="75"/>
      <c r="SDB56" s="75"/>
      <c r="SDC56" s="75"/>
      <c r="SDD56" s="75"/>
      <c r="SDE56" s="79"/>
      <c r="SDF56" s="41"/>
      <c r="SDG56" s="80"/>
      <c r="SDH56" s="75"/>
      <c r="SDI56" s="75"/>
      <c r="SDJ56" s="75"/>
      <c r="SDK56" s="75"/>
      <c r="SDL56" s="75"/>
      <c r="SDM56" s="75"/>
      <c r="SDN56" s="75"/>
      <c r="SDO56" s="75"/>
      <c r="SDP56" s="75"/>
      <c r="SDQ56" s="75"/>
      <c r="SDR56" s="75"/>
      <c r="SDS56" s="75"/>
      <c r="SDT56" s="79"/>
      <c r="SDU56" s="41"/>
      <c r="SDV56" s="80"/>
      <c r="SDW56" s="75"/>
      <c r="SDX56" s="75"/>
      <c r="SDY56" s="75"/>
      <c r="SDZ56" s="75"/>
      <c r="SEA56" s="75"/>
      <c r="SEB56" s="75"/>
      <c r="SEC56" s="75"/>
      <c r="SED56" s="75"/>
      <c r="SEE56" s="75"/>
      <c r="SEF56" s="75"/>
      <c r="SEG56" s="75"/>
      <c r="SEH56" s="75"/>
      <c r="SEI56" s="79"/>
      <c r="SEJ56" s="41"/>
      <c r="SEK56" s="80"/>
      <c r="SEL56" s="75"/>
      <c r="SEM56" s="75"/>
      <c r="SEN56" s="75"/>
      <c r="SEO56" s="75"/>
      <c r="SEP56" s="75"/>
      <c r="SEQ56" s="75"/>
      <c r="SER56" s="75"/>
      <c r="SES56" s="75"/>
      <c r="SET56" s="75"/>
      <c r="SEU56" s="75"/>
      <c r="SEV56" s="75"/>
      <c r="SEW56" s="75"/>
      <c r="SEX56" s="79"/>
      <c r="SEY56" s="41"/>
      <c r="SEZ56" s="80"/>
      <c r="SFA56" s="75"/>
      <c r="SFB56" s="75"/>
      <c r="SFC56" s="75"/>
      <c r="SFD56" s="75"/>
      <c r="SFE56" s="75"/>
      <c r="SFF56" s="75"/>
      <c r="SFG56" s="75"/>
      <c r="SFH56" s="75"/>
      <c r="SFI56" s="75"/>
      <c r="SFJ56" s="75"/>
      <c r="SFK56" s="75"/>
      <c r="SFL56" s="75"/>
      <c r="SFM56" s="79"/>
      <c r="SFN56" s="41"/>
      <c r="SFO56" s="80"/>
      <c r="SFP56" s="75"/>
      <c r="SFQ56" s="75"/>
      <c r="SFR56" s="75"/>
      <c r="SFS56" s="75"/>
      <c r="SFT56" s="75"/>
      <c r="SFU56" s="75"/>
      <c r="SFV56" s="75"/>
      <c r="SFW56" s="75"/>
      <c r="SFX56" s="75"/>
      <c r="SFY56" s="75"/>
      <c r="SFZ56" s="75"/>
      <c r="SGA56" s="75"/>
      <c r="SGB56" s="79"/>
      <c r="SGC56" s="41"/>
      <c r="SGD56" s="80"/>
      <c r="SGE56" s="75"/>
      <c r="SGF56" s="75"/>
      <c r="SGG56" s="75"/>
      <c r="SGH56" s="75"/>
      <c r="SGI56" s="75"/>
      <c r="SGJ56" s="75"/>
      <c r="SGK56" s="75"/>
      <c r="SGL56" s="75"/>
      <c r="SGM56" s="75"/>
      <c r="SGN56" s="75"/>
      <c r="SGO56" s="75"/>
      <c r="SGP56" s="75"/>
      <c r="SGQ56" s="79"/>
      <c r="SGR56" s="41"/>
      <c r="SGS56" s="80"/>
      <c r="SGT56" s="75"/>
      <c r="SGU56" s="75"/>
      <c r="SGV56" s="75"/>
      <c r="SGW56" s="75"/>
      <c r="SGX56" s="75"/>
      <c r="SGY56" s="75"/>
      <c r="SGZ56" s="75"/>
      <c r="SHA56" s="75"/>
      <c r="SHB56" s="75"/>
      <c r="SHC56" s="75"/>
      <c r="SHD56" s="75"/>
      <c r="SHE56" s="75"/>
      <c r="SHF56" s="79"/>
      <c r="SHG56" s="41"/>
      <c r="SHH56" s="80"/>
      <c r="SHI56" s="75"/>
      <c r="SHJ56" s="75"/>
      <c r="SHK56" s="75"/>
      <c r="SHL56" s="75"/>
      <c r="SHM56" s="75"/>
      <c r="SHN56" s="75"/>
      <c r="SHO56" s="75"/>
      <c r="SHP56" s="75"/>
      <c r="SHQ56" s="75"/>
      <c r="SHR56" s="75"/>
      <c r="SHS56" s="75"/>
      <c r="SHT56" s="75"/>
      <c r="SHU56" s="79"/>
      <c r="SHV56" s="41"/>
      <c r="SHW56" s="80"/>
      <c r="SHX56" s="75"/>
      <c r="SHY56" s="75"/>
      <c r="SHZ56" s="75"/>
      <c r="SIA56" s="75"/>
      <c r="SIB56" s="75"/>
      <c r="SIC56" s="75"/>
      <c r="SID56" s="75"/>
      <c r="SIE56" s="75"/>
      <c r="SIF56" s="75"/>
      <c r="SIG56" s="75"/>
      <c r="SIH56" s="75"/>
      <c r="SII56" s="75"/>
      <c r="SIJ56" s="79"/>
      <c r="SIK56" s="41"/>
      <c r="SIL56" s="80"/>
      <c r="SIM56" s="75"/>
      <c r="SIN56" s="75"/>
      <c r="SIO56" s="75"/>
      <c r="SIP56" s="75"/>
      <c r="SIQ56" s="75"/>
      <c r="SIR56" s="75"/>
      <c r="SIS56" s="75"/>
      <c r="SIT56" s="75"/>
      <c r="SIU56" s="75"/>
      <c r="SIV56" s="75"/>
      <c r="SIW56" s="75"/>
      <c r="SIX56" s="75"/>
      <c r="SIY56" s="79"/>
      <c r="SIZ56" s="41"/>
      <c r="SJA56" s="80"/>
      <c r="SJB56" s="75"/>
      <c r="SJC56" s="75"/>
      <c r="SJD56" s="75"/>
      <c r="SJE56" s="75"/>
      <c r="SJF56" s="75"/>
      <c r="SJG56" s="75"/>
      <c r="SJH56" s="75"/>
      <c r="SJI56" s="75"/>
      <c r="SJJ56" s="75"/>
      <c r="SJK56" s="75"/>
      <c r="SJL56" s="75"/>
      <c r="SJM56" s="75"/>
      <c r="SJN56" s="79"/>
      <c r="SJO56" s="41"/>
      <c r="SJP56" s="80"/>
      <c r="SJQ56" s="75"/>
      <c r="SJR56" s="75"/>
      <c r="SJS56" s="75"/>
      <c r="SJT56" s="75"/>
      <c r="SJU56" s="75"/>
      <c r="SJV56" s="75"/>
      <c r="SJW56" s="75"/>
      <c r="SJX56" s="75"/>
      <c r="SJY56" s="75"/>
      <c r="SJZ56" s="75"/>
      <c r="SKA56" s="75"/>
      <c r="SKB56" s="75"/>
      <c r="SKC56" s="79"/>
      <c r="SKD56" s="41"/>
      <c r="SKE56" s="80"/>
      <c r="SKF56" s="75"/>
      <c r="SKG56" s="75"/>
      <c r="SKH56" s="75"/>
      <c r="SKI56" s="75"/>
      <c r="SKJ56" s="75"/>
      <c r="SKK56" s="75"/>
      <c r="SKL56" s="75"/>
      <c r="SKM56" s="75"/>
      <c r="SKN56" s="75"/>
      <c r="SKO56" s="75"/>
      <c r="SKP56" s="75"/>
      <c r="SKQ56" s="75"/>
      <c r="SKR56" s="79"/>
      <c r="SKS56" s="41"/>
      <c r="SKT56" s="80"/>
      <c r="SKU56" s="75"/>
      <c r="SKV56" s="75"/>
      <c r="SKW56" s="75"/>
      <c r="SKX56" s="75"/>
      <c r="SKY56" s="75"/>
      <c r="SKZ56" s="75"/>
      <c r="SLA56" s="75"/>
      <c r="SLB56" s="75"/>
      <c r="SLC56" s="75"/>
      <c r="SLD56" s="75"/>
      <c r="SLE56" s="75"/>
      <c r="SLF56" s="75"/>
      <c r="SLG56" s="79"/>
      <c r="SLH56" s="41"/>
      <c r="SLI56" s="80"/>
      <c r="SLJ56" s="75"/>
      <c r="SLK56" s="75"/>
      <c r="SLL56" s="75"/>
      <c r="SLM56" s="75"/>
      <c r="SLN56" s="75"/>
      <c r="SLO56" s="75"/>
      <c r="SLP56" s="75"/>
      <c r="SLQ56" s="75"/>
      <c r="SLR56" s="75"/>
      <c r="SLS56" s="75"/>
      <c r="SLT56" s="75"/>
      <c r="SLU56" s="75"/>
      <c r="SLV56" s="79"/>
      <c r="SLW56" s="41"/>
      <c r="SLX56" s="80"/>
      <c r="SLY56" s="75"/>
      <c r="SLZ56" s="75"/>
      <c r="SMA56" s="75"/>
      <c r="SMB56" s="75"/>
      <c r="SMC56" s="75"/>
      <c r="SMD56" s="75"/>
      <c r="SME56" s="75"/>
      <c r="SMF56" s="75"/>
      <c r="SMG56" s="75"/>
      <c r="SMH56" s="75"/>
      <c r="SMI56" s="75"/>
      <c r="SMJ56" s="75"/>
      <c r="SMK56" s="79"/>
      <c r="SML56" s="41"/>
      <c r="SMM56" s="80"/>
      <c r="SMN56" s="75"/>
      <c r="SMO56" s="75"/>
      <c r="SMP56" s="75"/>
      <c r="SMQ56" s="75"/>
      <c r="SMR56" s="75"/>
      <c r="SMS56" s="75"/>
      <c r="SMT56" s="75"/>
      <c r="SMU56" s="75"/>
      <c r="SMV56" s="75"/>
      <c r="SMW56" s="75"/>
      <c r="SMX56" s="75"/>
      <c r="SMY56" s="75"/>
      <c r="SMZ56" s="79"/>
      <c r="SNA56" s="41"/>
      <c r="SNB56" s="80"/>
      <c r="SNC56" s="75"/>
      <c r="SND56" s="75"/>
      <c r="SNE56" s="75"/>
      <c r="SNF56" s="75"/>
      <c r="SNG56" s="75"/>
      <c r="SNH56" s="75"/>
      <c r="SNI56" s="75"/>
      <c r="SNJ56" s="75"/>
      <c r="SNK56" s="75"/>
      <c r="SNL56" s="75"/>
      <c r="SNM56" s="75"/>
      <c r="SNN56" s="75"/>
      <c r="SNO56" s="79"/>
      <c r="SNP56" s="41"/>
      <c r="SNQ56" s="80"/>
      <c r="SNR56" s="75"/>
      <c r="SNS56" s="75"/>
      <c r="SNT56" s="75"/>
      <c r="SNU56" s="75"/>
      <c r="SNV56" s="75"/>
      <c r="SNW56" s="75"/>
      <c r="SNX56" s="75"/>
      <c r="SNY56" s="75"/>
      <c r="SNZ56" s="75"/>
      <c r="SOA56" s="75"/>
      <c r="SOB56" s="75"/>
      <c r="SOC56" s="75"/>
      <c r="SOD56" s="79"/>
      <c r="SOE56" s="41"/>
      <c r="SOF56" s="80"/>
      <c r="SOG56" s="75"/>
      <c r="SOH56" s="75"/>
      <c r="SOI56" s="75"/>
      <c r="SOJ56" s="75"/>
      <c r="SOK56" s="75"/>
      <c r="SOL56" s="75"/>
      <c r="SOM56" s="75"/>
      <c r="SON56" s="75"/>
      <c r="SOO56" s="75"/>
      <c r="SOP56" s="75"/>
      <c r="SOQ56" s="75"/>
      <c r="SOR56" s="75"/>
      <c r="SOS56" s="79"/>
      <c r="SOT56" s="41"/>
      <c r="SOU56" s="80"/>
      <c r="SOV56" s="75"/>
      <c r="SOW56" s="75"/>
      <c r="SOX56" s="75"/>
      <c r="SOY56" s="75"/>
      <c r="SOZ56" s="75"/>
      <c r="SPA56" s="75"/>
      <c r="SPB56" s="75"/>
      <c r="SPC56" s="75"/>
      <c r="SPD56" s="75"/>
      <c r="SPE56" s="75"/>
      <c r="SPF56" s="75"/>
      <c r="SPG56" s="75"/>
      <c r="SPH56" s="79"/>
      <c r="SPI56" s="41"/>
      <c r="SPJ56" s="80"/>
      <c r="SPK56" s="75"/>
      <c r="SPL56" s="75"/>
      <c r="SPM56" s="75"/>
      <c r="SPN56" s="75"/>
      <c r="SPO56" s="75"/>
      <c r="SPP56" s="75"/>
      <c r="SPQ56" s="75"/>
      <c r="SPR56" s="75"/>
      <c r="SPS56" s="75"/>
      <c r="SPT56" s="75"/>
      <c r="SPU56" s="75"/>
      <c r="SPV56" s="75"/>
      <c r="SPW56" s="79"/>
      <c r="SPX56" s="41"/>
      <c r="SPY56" s="80"/>
      <c r="SPZ56" s="75"/>
      <c r="SQA56" s="75"/>
      <c r="SQB56" s="75"/>
      <c r="SQC56" s="75"/>
      <c r="SQD56" s="75"/>
      <c r="SQE56" s="75"/>
      <c r="SQF56" s="75"/>
      <c r="SQG56" s="75"/>
      <c r="SQH56" s="75"/>
      <c r="SQI56" s="75"/>
      <c r="SQJ56" s="75"/>
      <c r="SQK56" s="75"/>
      <c r="SQL56" s="79"/>
      <c r="SQM56" s="41"/>
      <c r="SQN56" s="80"/>
      <c r="SQO56" s="75"/>
      <c r="SQP56" s="75"/>
      <c r="SQQ56" s="75"/>
      <c r="SQR56" s="75"/>
      <c r="SQS56" s="75"/>
      <c r="SQT56" s="75"/>
      <c r="SQU56" s="75"/>
      <c r="SQV56" s="75"/>
      <c r="SQW56" s="75"/>
      <c r="SQX56" s="75"/>
      <c r="SQY56" s="75"/>
      <c r="SQZ56" s="75"/>
      <c r="SRA56" s="79"/>
      <c r="SRB56" s="41"/>
      <c r="SRC56" s="80"/>
      <c r="SRD56" s="75"/>
      <c r="SRE56" s="75"/>
      <c r="SRF56" s="75"/>
      <c r="SRG56" s="75"/>
      <c r="SRH56" s="75"/>
      <c r="SRI56" s="75"/>
      <c r="SRJ56" s="75"/>
      <c r="SRK56" s="75"/>
      <c r="SRL56" s="75"/>
      <c r="SRM56" s="75"/>
      <c r="SRN56" s="75"/>
      <c r="SRO56" s="75"/>
      <c r="SRP56" s="79"/>
      <c r="SRQ56" s="41"/>
      <c r="SRR56" s="80"/>
      <c r="SRS56" s="75"/>
      <c r="SRT56" s="75"/>
      <c r="SRU56" s="75"/>
      <c r="SRV56" s="75"/>
      <c r="SRW56" s="75"/>
      <c r="SRX56" s="75"/>
      <c r="SRY56" s="75"/>
      <c r="SRZ56" s="75"/>
      <c r="SSA56" s="75"/>
      <c r="SSB56" s="75"/>
      <c r="SSC56" s="75"/>
      <c r="SSD56" s="75"/>
      <c r="SSE56" s="79"/>
      <c r="SSF56" s="41"/>
      <c r="SSG56" s="80"/>
      <c r="SSH56" s="75"/>
      <c r="SSI56" s="75"/>
      <c r="SSJ56" s="75"/>
      <c r="SSK56" s="75"/>
      <c r="SSL56" s="75"/>
      <c r="SSM56" s="75"/>
      <c r="SSN56" s="75"/>
      <c r="SSO56" s="75"/>
      <c r="SSP56" s="75"/>
      <c r="SSQ56" s="75"/>
      <c r="SSR56" s="75"/>
      <c r="SSS56" s="75"/>
      <c r="SST56" s="79"/>
      <c r="SSU56" s="41"/>
      <c r="SSV56" s="80"/>
      <c r="SSW56" s="75"/>
      <c r="SSX56" s="75"/>
      <c r="SSY56" s="75"/>
      <c r="SSZ56" s="75"/>
      <c r="STA56" s="75"/>
      <c r="STB56" s="75"/>
      <c r="STC56" s="75"/>
      <c r="STD56" s="75"/>
      <c r="STE56" s="75"/>
      <c r="STF56" s="75"/>
      <c r="STG56" s="75"/>
      <c r="STH56" s="75"/>
      <c r="STI56" s="79"/>
      <c r="STJ56" s="41"/>
      <c r="STK56" s="80"/>
      <c r="STL56" s="75"/>
      <c r="STM56" s="75"/>
      <c r="STN56" s="75"/>
      <c r="STO56" s="75"/>
      <c r="STP56" s="75"/>
      <c r="STQ56" s="75"/>
      <c r="STR56" s="75"/>
      <c r="STS56" s="75"/>
      <c r="STT56" s="75"/>
      <c r="STU56" s="75"/>
      <c r="STV56" s="75"/>
      <c r="STW56" s="75"/>
      <c r="STX56" s="79"/>
      <c r="STY56" s="41"/>
      <c r="STZ56" s="80"/>
      <c r="SUA56" s="75"/>
      <c r="SUB56" s="75"/>
      <c r="SUC56" s="75"/>
      <c r="SUD56" s="75"/>
      <c r="SUE56" s="75"/>
      <c r="SUF56" s="75"/>
      <c r="SUG56" s="75"/>
      <c r="SUH56" s="75"/>
      <c r="SUI56" s="75"/>
      <c r="SUJ56" s="75"/>
      <c r="SUK56" s="75"/>
      <c r="SUL56" s="75"/>
      <c r="SUM56" s="79"/>
      <c r="SUN56" s="41"/>
      <c r="SUO56" s="80"/>
      <c r="SUP56" s="75"/>
      <c r="SUQ56" s="75"/>
      <c r="SUR56" s="75"/>
      <c r="SUS56" s="75"/>
      <c r="SUT56" s="75"/>
      <c r="SUU56" s="75"/>
      <c r="SUV56" s="75"/>
      <c r="SUW56" s="75"/>
      <c r="SUX56" s="75"/>
      <c r="SUY56" s="75"/>
      <c r="SUZ56" s="75"/>
      <c r="SVA56" s="75"/>
      <c r="SVB56" s="79"/>
      <c r="SVC56" s="41"/>
      <c r="SVD56" s="80"/>
      <c r="SVE56" s="75"/>
      <c r="SVF56" s="75"/>
      <c r="SVG56" s="75"/>
      <c r="SVH56" s="75"/>
      <c r="SVI56" s="75"/>
      <c r="SVJ56" s="75"/>
      <c r="SVK56" s="75"/>
      <c r="SVL56" s="75"/>
      <c r="SVM56" s="75"/>
      <c r="SVN56" s="75"/>
      <c r="SVO56" s="75"/>
      <c r="SVP56" s="75"/>
      <c r="SVQ56" s="79"/>
      <c r="SVR56" s="41"/>
      <c r="SVS56" s="80"/>
      <c r="SVT56" s="75"/>
      <c r="SVU56" s="75"/>
      <c r="SVV56" s="75"/>
      <c r="SVW56" s="75"/>
      <c r="SVX56" s="75"/>
      <c r="SVY56" s="75"/>
      <c r="SVZ56" s="75"/>
      <c r="SWA56" s="75"/>
      <c r="SWB56" s="75"/>
      <c r="SWC56" s="75"/>
      <c r="SWD56" s="75"/>
      <c r="SWE56" s="75"/>
      <c r="SWF56" s="79"/>
      <c r="SWG56" s="41"/>
      <c r="SWH56" s="80"/>
      <c r="SWI56" s="75"/>
      <c r="SWJ56" s="75"/>
      <c r="SWK56" s="75"/>
      <c r="SWL56" s="75"/>
      <c r="SWM56" s="75"/>
      <c r="SWN56" s="75"/>
      <c r="SWO56" s="75"/>
      <c r="SWP56" s="75"/>
      <c r="SWQ56" s="75"/>
      <c r="SWR56" s="75"/>
      <c r="SWS56" s="75"/>
      <c r="SWT56" s="75"/>
      <c r="SWU56" s="79"/>
      <c r="SWV56" s="41"/>
      <c r="SWW56" s="80"/>
      <c r="SWX56" s="75"/>
      <c r="SWY56" s="75"/>
      <c r="SWZ56" s="75"/>
      <c r="SXA56" s="75"/>
      <c r="SXB56" s="75"/>
      <c r="SXC56" s="75"/>
      <c r="SXD56" s="75"/>
      <c r="SXE56" s="75"/>
      <c r="SXF56" s="75"/>
      <c r="SXG56" s="75"/>
      <c r="SXH56" s="75"/>
      <c r="SXI56" s="75"/>
      <c r="SXJ56" s="79"/>
      <c r="SXK56" s="41"/>
      <c r="SXL56" s="80"/>
      <c r="SXM56" s="75"/>
      <c r="SXN56" s="75"/>
      <c r="SXO56" s="75"/>
      <c r="SXP56" s="75"/>
      <c r="SXQ56" s="75"/>
      <c r="SXR56" s="75"/>
      <c r="SXS56" s="75"/>
      <c r="SXT56" s="75"/>
      <c r="SXU56" s="75"/>
      <c r="SXV56" s="75"/>
      <c r="SXW56" s="75"/>
      <c r="SXX56" s="75"/>
      <c r="SXY56" s="79"/>
      <c r="SXZ56" s="41"/>
      <c r="SYA56" s="80"/>
      <c r="SYB56" s="75"/>
      <c r="SYC56" s="75"/>
      <c r="SYD56" s="75"/>
      <c r="SYE56" s="75"/>
      <c r="SYF56" s="75"/>
      <c r="SYG56" s="75"/>
      <c r="SYH56" s="75"/>
      <c r="SYI56" s="75"/>
      <c r="SYJ56" s="75"/>
      <c r="SYK56" s="75"/>
      <c r="SYL56" s="75"/>
      <c r="SYM56" s="75"/>
      <c r="SYN56" s="79"/>
      <c r="SYO56" s="41"/>
      <c r="SYP56" s="80"/>
      <c r="SYQ56" s="75"/>
      <c r="SYR56" s="75"/>
      <c r="SYS56" s="75"/>
      <c r="SYT56" s="75"/>
      <c r="SYU56" s="75"/>
      <c r="SYV56" s="75"/>
      <c r="SYW56" s="75"/>
      <c r="SYX56" s="75"/>
      <c r="SYY56" s="75"/>
      <c r="SYZ56" s="75"/>
      <c r="SZA56" s="75"/>
      <c r="SZB56" s="75"/>
      <c r="SZC56" s="79"/>
      <c r="SZD56" s="41"/>
      <c r="SZE56" s="80"/>
      <c r="SZF56" s="75"/>
      <c r="SZG56" s="75"/>
      <c r="SZH56" s="75"/>
      <c r="SZI56" s="75"/>
      <c r="SZJ56" s="75"/>
      <c r="SZK56" s="75"/>
      <c r="SZL56" s="75"/>
      <c r="SZM56" s="75"/>
      <c r="SZN56" s="75"/>
      <c r="SZO56" s="75"/>
      <c r="SZP56" s="75"/>
      <c r="SZQ56" s="75"/>
      <c r="SZR56" s="79"/>
      <c r="SZS56" s="41"/>
      <c r="SZT56" s="80"/>
      <c r="SZU56" s="75"/>
      <c r="SZV56" s="75"/>
      <c r="SZW56" s="75"/>
      <c r="SZX56" s="75"/>
      <c r="SZY56" s="75"/>
      <c r="SZZ56" s="75"/>
      <c r="TAA56" s="75"/>
      <c r="TAB56" s="75"/>
      <c r="TAC56" s="75"/>
      <c r="TAD56" s="75"/>
      <c r="TAE56" s="75"/>
      <c r="TAF56" s="75"/>
      <c r="TAG56" s="79"/>
      <c r="TAH56" s="41"/>
      <c r="TAI56" s="80"/>
      <c r="TAJ56" s="75"/>
      <c r="TAK56" s="75"/>
      <c r="TAL56" s="75"/>
      <c r="TAM56" s="75"/>
      <c r="TAN56" s="75"/>
      <c r="TAO56" s="75"/>
      <c r="TAP56" s="75"/>
      <c r="TAQ56" s="75"/>
      <c r="TAR56" s="75"/>
      <c r="TAS56" s="75"/>
      <c r="TAT56" s="75"/>
      <c r="TAU56" s="75"/>
      <c r="TAV56" s="79"/>
      <c r="TAW56" s="41"/>
      <c r="TAX56" s="80"/>
      <c r="TAY56" s="75"/>
      <c r="TAZ56" s="75"/>
      <c r="TBA56" s="75"/>
      <c r="TBB56" s="75"/>
      <c r="TBC56" s="75"/>
      <c r="TBD56" s="75"/>
      <c r="TBE56" s="75"/>
      <c r="TBF56" s="75"/>
      <c r="TBG56" s="75"/>
      <c r="TBH56" s="75"/>
      <c r="TBI56" s="75"/>
      <c r="TBJ56" s="75"/>
      <c r="TBK56" s="79"/>
      <c r="TBL56" s="41"/>
      <c r="TBM56" s="80"/>
      <c r="TBN56" s="75"/>
      <c r="TBO56" s="75"/>
      <c r="TBP56" s="75"/>
      <c r="TBQ56" s="75"/>
      <c r="TBR56" s="75"/>
      <c r="TBS56" s="75"/>
      <c r="TBT56" s="75"/>
      <c r="TBU56" s="75"/>
      <c r="TBV56" s="75"/>
      <c r="TBW56" s="75"/>
      <c r="TBX56" s="75"/>
      <c r="TBY56" s="75"/>
      <c r="TBZ56" s="79"/>
      <c r="TCA56" s="41"/>
      <c r="TCB56" s="80"/>
      <c r="TCC56" s="75"/>
      <c r="TCD56" s="75"/>
      <c r="TCE56" s="75"/>
      <c r="TCF56" s="75"/>
      <c r="TCG56" s="75"/>
      <c r="TCH56" s="75"/>
      <c r="TCI56" s="75"/>
      <c r="TCJ56" s="75"/>
      <c r="TCK56" s="75"/>
      <c r="TCL56" s="75"/>
      <c r="TCM56" s="75"/>
      <c r="TCN56" s="75"/>
      <c r="TCO56" s="79"/>
      <c r="TCP56" s="41"/>
      <c r="TCQ56" s="80"/>
      <c r="TCR56" s="75"/>
      <c r="TCS56" s="75"/>
      <c r="TCT56" s="75"/>
      <c r="TCU56" s="75"/>
      <c r="TCV56" s="75"/>
      <c r="TCW56" s="75"/>
      <c r="TCX56" s="75"/>
      <c r="TCY56" s="75"/>
      <c r="TCZ56" s="75"/>
      <c r="TDA56" s="75"/>
      <c r="TDB56" s="75"/>
      <c r="TDC56" s="75"/>
      <c r="TDD56" s="79"/>
      <c r="TDE56" s="41"/>
      <c r="TDF56" s="80"/>
      <c r="TDG56" s="75"/>
      <c r="TDH56" s="75"/>
      <c r="TDI56" s="75"/>
      <c r="TDJ56" s="75"/>
      <c r="TDK56" s="75"/>
      <c r="TDL56" s="75"/>
      <c r="TDM56" s="75"/>
      <c r="TDN56" s="75"/>
      <c r="TDO56" s="75"/>
      <c r="TDP56" s="75"/>
      <c r="TDQ56" s="75"/>
      <c r="TDR56" s="75"/>
      <c r="TDS56" s="79"/>
      <c r="TDT56" s="41"/>
      <c r="TDU56" s="80"/>
      <c r="TDV56" s="75"/>
      <c r="TDW56" s="75"/>
      <c r="TDX56" s="75"/>
      <c r="TDY56" s="75"/>
      <c r="TDZ56" s="75"/>
      <c r="TEA56" s="75"/>
      <c r="TEB56" s="75"/>
      <c r="TEC56" s="75"/>
      <c r="TED56" s="75"/>
      <c r="TEE56" s="75"/>
      <c r="TEF56" s="75"/>
      <c r="TEG56" s="75"/>
      <c r="TEH56" s="79"/>
      <c r="TEI56" s="41"/>
      <c r="TEJ56" s="80"/>
      <c r="TEK56" s="75"/>
      <c r="TEL56" s="75"/>
      <c r="TEM56" s="75"/>
      <c r="TEN56" s="75"/>
      <c r="TEO56" s="75"/>
      <c r="TEP56" s="75"/>
      <c r="TEQ56" s="75"/>
      <c r="TER56" s="75"/>
      <c r="TES56" s="75"/>
      <c r="TET56" s="75"/>
      <c r="TEU56" s="75"/>
      <c r="TEV56" s="75"/>
      <c r="TEW56" s="79"/>
      <c r="TEX56" s="41"/>
      <c r="TEY56" s="80"/>
      <c r="TEZ56" s="75"/>
      <c r="TFA56" s="75"/>
      <c r="TFB56" s="75"/>
      <c r="TFC56" s="75"/>
      <c r="TFD56" s="75"/>
      <c r="TFE56" s="75"/>
      <c r="TFF56" s="75"/>
      <c r="TFG56" s="75"/>
      <c r="TFH56" s="75"/>
      <c r="TFI56" s="75"/>
      <c r="TFJ56" s="75"/>
      <c r="TFK56" s="75"/>
      <c r="TFL56" s="79"/>
      <c r="TFM56" s="41"/>
      <c r="TFN56" s="80"/>
      <c r="TFO56" s="75"/>
      <c r="TFP56" s="75"/>
      <c r="TFQ56" s="75"/>
      <c r="TFR56" s="75"/>
      <c r="TFS56" s="75"/>
      <c r="TFT56" s="75"/>
      <c r="TFU56" s="75"/>
      <c r="TFV56" s="75"/>
      <c r="TFW56" s="75"/>
      <c r="TFX56" s="75"/>
      <c r="TFY56" s="75"/>
      <c r="TFZ56" s="75"/>
      <c r="TGA56" s="79"/>
      <c r="TGB56" s="41"/>
      <c r="TGC56" s="80"/>
      <c r="TGD56" s="75"/>
      <c r="TGE56" s="75"/>
      <c r="TGF56" s="75"/>
      <c r="TGG56" s="75"/>
      <c r="TGH56" s="75"/>
      <c r="TGI56" s="75"/>
      <c r="TGJ56" s="75"/>
      <c r="TGK56" s="75"/>
      <c r="TGL56" s="75"/>
      <c r="TGM56" s="75"/>
      <c r="TGN56" s="75"/>
      <c r="TGO56" s="75"/>
      <c r="TGP56" s="79"/>
      <c r="TGQ56" s="41"/>
      <c r="TGR56" s="80"/>
      <c r="TGS56" s="75"/>
      <c r="TGT56" s="75"/>
      <c r="TGU56" s="75"/>
      <c r="TGV56" s="75"/>
      <c r="TGW56" s="75"/>
      <c r="TGX56" s="75"/>
      <c r="TGY56" s="75"/>
      <c r="TGZ56" s="75"/>
      <c r="THA56" s="75"/>
      <c r="THB56" s="75"/>
      <c r="THC56" s="75"/>
      <c r="THD56" s="75"/>
      <c r="THE56" s="79"/>
      <c r="THF56" s="41"/>
      <c r="THG56" s="80"/>
      <c r="THH56" s="75"/>
      <c r="THI56" s="75"/>
      <c r="THJ56" s="75"/>
      <c r="THK56" s="75"/>
      <c r="THL56" s="75"/>
      <c r="THM56" s="75"/>
      <c r="THN56" s="75"/>
      <c r="THO56" s="75"/>
      <c r="THP56" s="75"/>
      <c r="THQ56" s="75"/>
      <c r="THR56" s="75"/>
      <c r="THS56" s="75"/>
      <c r="THT56" s="79"/>
      <c r="THU56" s="41"/>
      <c r="THV56" s="80"/>
      <c r="THW56" s="75"/>
      <c r="THX56" s="75"/>
      <c r="THY56" s="75"/>
      <c r="THZ56" s="75"/>
      <c r="TIA56" s="75"/>
      <c r="TIB56" s="75"/>
      <c r="TIC56" s="75"/>
      <c r="TID56" s="75"/>
      <c r="TIE56" s="75"/>
      <c r="TIF56" s="75"/>
      <c r="TIG56" s="75"/>
      <c r="TIH56" s="75"/>
      <c r="TII56" s="79"/>
      <c r="TIJ56" s="41"/>
      <c r="TIK56" s="80"/>
      <c r="TIL56" s="75"/>
      <c r="TIM56" s="75"/>
      <c r="TIN56" s="75"/>
      <c r="TIO56" s="75"/>
      <c r="TIP56" s="75"/>
      <c r="TIQ56" s="75"/>
      <c r="TIR56" s="75"/>
      <c r="TIS56" s="75"/>
      <c r="TIT56" s="75"/>
      <c r="TIU56" s="75"/>
      <c r="TIV56" s="75"/>
      <c r="TIW56" s="75"/>
      <c r="TIX56" s="79"/>
      <c r="TIY56" s="41"/>
      <c r="TIZ56" s="80"/>
      <c r="TJA56" s="75"/>
      <c r="TJB56" s="75"/>
      <c r="TJC56" s="75"/>
      <c r="TJD56" s="75"/>
      <c r="TJE56" s="75"/>
      <c r="TJF56" s="75"/>
      <c r="TJG56" s="75"/>
      <c r="TJH56" s="75"/>
      <c r="TJI56" s="75"/>
      <c r="TJJ56" s="75"/>
      <c r="TJK56" s="75"/>
      <c r="TJL56" s="75"/>
      <c r="TJM56" s="79"/>
      <c r="TJN56" s="41"/>
      <c r="TJO56" s="80"/>
      <c r="TJP56" s="75"/>
      <c r="TJQ56" s="75"/>
      <c r="TJR56" s="75"/>
      <c r="TJS56" s="75"/>
      <c r="TJT56" s="75"/>
      <c r="TJU56" s="75"/>
      <c r="TJV56" s="75"/>
      <c r="TJW56" s="75"/>
      <c r="TJX56" s="75"/>
      <c r="TJY56" s="75"/>
      <c r="TJZ56" s="75"/>
      <c r="TKA56" s="75"/>
      <c r="TKB56" s="79"/>
      <c r="TKC56" s="41"/>
      <c r="TKD56" s="80"/>
      <c r="TKE56" s="75"/>
      <c r="TKF56" s="75"/>
      <c r="TKG56" s="75"/>
      <c r="TKH56" s="75"/>
      <c r="TKI56" s="75"/>
      <c r="TKJ56" s="75"/>
      <c r="TKK56" s="75"/>
      <c r="TKL56" s="75"/>
      <c r="TKM56" s="75"/>
      <c r="TKN56" s="75"/>
      <c r="TKO56" s="75"/>
      <c r="TKP56" s="75"/>
      <c r="TKQ56" s="79"/>
      <c r="TKR56" s="41"/>
      <c r="TKS56" s="80"/>
      <c r="TKT56" s="75"/>
      <c r="TKU56" s="75"/>
      <c r="TKV56" s="75"/>
      <c r="TKW56" s="75"/>
      <c r="TKX56" s="75"/>
      <c r="TKY56" s="75"/>
      <c r="TKZ56" s="75"/>
      <c r="TLA56" s="75"/>
      <c r="TLB56" s="75"/>
      <c r="TLC56" s="75"/>
      <c r="TLD56" s="75"/>
      <c r="TLE56" s="75"/>
      <c r="TLF56" s="79"/>
      <c r="TLG56" s="41"/>
      <c r="TLH56" s="80"/>
      <c r="TLI56" s="75"/>
      <c r="TLJ56" s="75"/>
      <c r="TLK56" s="75"/>
      <c r="TLL56" s="75"/>
      <c r="TLM56" s="75"/>
      <c r="TLN56" s="75"/>
      <c r="TLO56" s="75"/>
      <c r="TLP56" s="75"/>
      <c r="TLQ56" s="75"/>
      <c r="TLR56" s="75"/>
      <c r="TLS56" s="75"/>
      <c r="TLT56" s="75"/>
      <c r="TLU56" s="79"/>
      <c r="TLV56" s="41"/>
      <c r="TLW56" s="80"/>
      <c r="TLX56" s="75"/>
      <c r="TLY56" s="75"/>
      <c r="TLZ56" s="75"/>
      <c r="TMA56" s="75"/>
      <c r="TMB56" s="75"/>
      <c r="TMC56" s="75"/>
      <c r="TMD56" s="75"/>
      <c r="TME56" s="75"/>
      <c r="TMF56" s="75"/>
      <c r="TMG56" s="75"/>
      <c r="TMH56" s="75"/>
      <c r="TMI56" s="75"/>
      <c r="TMJ56" s="79"/>
      <c r="TMK56" s="41"/>
      <c r="TML56" s="80"/>
      <c r="TMM56" s="75"/>
      <c r="TMN56" s="75"/>
      <c r="TMO56" s="75"/>
      <c r="TMP56" s="75"/>
      <c r="TMQ56" s="75"/>
      <c r="TMR56" s="75"/>
      <c r="TMS56" s="75"/>
      <c r="TMT56" s="75"/>
      <c r="TMU56" s="75"/>
      <c r="TMV56" s="75"/>
      <c r="TMW56" s="75"/>
      <c r="TMX56" s="75"/>
      <c r="TMY56" s="79"/>
      <c r="TMZ56" s="41"/>
      <c r="TNA56" s="80"/>
      <c r="TNB56" s="75"/>
      <c r="TNC56" s="75"/>
      <c r="TND56" s="75"/>
      <c r="TNE56" s="75"/>
      <c r="TNF56" s="75"/>
      <c r="TNG56" s="75"/>
      <c r="TNH56" s="75"/>
      <c r="TNI56" s="75"/>
      <c r="TNJ56" s="75"/>
      <c r="TNK56" s="75"/>
      <c r="TNL56" s="75"/>
      <c r="TNM56" s="75"/>
      <c r="TNN56" s="79"/>
      <c r="TNO56" s="41"/>
      <c r="TNP56" s="80"/>
      <c r="TNQ56" s="75"/>
      <c r="TNR56" s="75"/>
      <c r="TNS56" s="75"/>
      <c r="TNT56" s="75"/>
      <c r="TNU56" s="75"/>
      <c r="TNV56" s="75"/>
      <c r="TNW56" s="75"/>
      <c r="TNX56" s="75"/>
      <c r="TNY56" s="75"/>
      <c r="TNZ56" s="75"/>
      <c r="TOA56" s="75"/>
      <c r="TOB56" s="75"/>
      <c r="TOC56" s="79"/>
      <c r="TOD56" s="41"/>
      <c r="TOE56" s="80"/>
      <c r="TOF56" s="75"/>
      <c r="TOG56" s="75"/>
      <c r="TOH56" s="75"/>
      <c r="TOI56" s="75"/>
      <c r="TOJ56" s="75"/>
      <c r="TOK56" s="75"/>
      <c r="TOL56" s="75"/>
      <c r="TOM56" s="75"/>
      <c r="TON56" s="75"/>
      <c r="TOO56" s="75"/>
      <c r="TOP56" s="75"/>
      <c r="TOQ56" s="75"/>
      <c r="TOR56" s="79"/>
      <c r="TOS56" s="41"/>
      <c r="TOT56" s="80"/>
      <c r="TOU56" s="75"/>
      <c r="TOV56" s="75"/>
      <c r="TOW56" s="75"/>
      <c r="TOX56" s="75"/>
      <c r="TOY56" s="75"/>
      <c r="TOZ56" s="75"/>
      <c r="TPA56" s="75"/>
      <c r="TPB56" s="75"/>
      <c r="TPC56" s="75"/>
      <c r="TPD56" s="75"/>
      <c r="TPE56" s="75"/>
      <c r="TPF56" s="75"/>
      <c r="TPG56" s="79"/>
      <c r="TPH56" s="41"/>
      <c r="TPI56" s="80"/>
      <c r="TPJ56" s="75"/>
      <c r="TPK56" s="75"/>
      <c r="TPL56" s="75"/>
      <c r="TPM56" s="75"/>
      <c r="TPN56" s="75"/>
      <c r="TPO56" s="75"/>
      <c r="TPP56" s="75"/>
      <c r="TPQ56" s="75"/>
      <c r="TPR56" s="75"/>
      <c r="TPS56" s="75"/>
      <c r="TPT56" s="75"/>
      <c r="TPU56" s="75"/>
      <c r="TPV56" s="79"/>
      <c r="TPW56" s="41"/>
      <c r="TPX56" s="80"/>
      <c r="TPY56" s="75"/>
      <c r="TPZ56" s="75"/>
      <c r="TQA56" s="75"/>
      <c r="TQB56" s="75"/>
      <c r="TQC56" s="75"/>
      <c r="TQD56" s="75"/>
      <c r="TQE56" s="75"/>
      <c r="TQF56" s="75"/>
      <c r="TQG56" s="75"/>
      <c r="TQH56" s="75"/>
      <c r="TQI56" s="75"/>
      <c r="TQJ56" s="75"/>
      <c r="TQK56" s="79"/>
      <c r="TQL56" s="41"/>
      <c r="TQM56" s="80"/>
      <c r="TQN56" s="75"/>
      <c r="TQO56" s="75"/>
      <c r="TQP56" s="75"/>
      <c r="TQQ56" s="75"/>
      <c r="TQR56" s="75"/>
      <c r="TQS56" s="75"/>
      <c r="TQT56" s="75"/>
      <c r="TQU56" s="75"/>
      <c r="TQV56" s="75"/>
      <c r="TQW56" s="75"/>
      <c r="TQX56" s="75"/>
      <c r="TQY56" s="75"/>
      <c r="TQZ56" s="79"/>
      <c r="TRA56" s="41"/>
      <c r="TRB56" s="80"/>
      <c r="TRC56" s="75"/>
      <c r="TRD56" s="75"/>
      <c r="TRE56" s="75"/>
      <c r="TRF56" s="75"/>
      <c r="TRG56" s="75"/>
      <c r="TRH56" s="75"/>
      <c r="TRI56" s="75"/>
      <c r="TRJ56" s="75"/>
      <c r="TRK56" s="75"/>
      <c r="TRL56" s="75"/>
      <c r="TRM56" s="75"/>
      <c r="TRN56" s="75"/>
      <c r="TRO56" s="79"/>
      <c r="TRP56" s="41"/>
      <c r="TRQ56" s="80"/>
      <c r="TRR56" s="75"/>
      <c r="TRS56" s="75"/>
      <c r="TRT56" s="75"/>
      <c r="TRU56" s="75"/>
      <c r="TRV56" s="75"/>
      <c r="TRW56" s="75"/>
      <c r="TRX56" s="75"/>
      <c r="TRY56" s="75"/>
      <c r="TRZ56" s="75"/>
      <c r="TSA56" s="75"/>
      <c r="TSB56" s="75"/>
      <c r="TSC56" s="75"/>
      <c r="TSD56" s="79"/>
      <c r="TSE56" s="41"/>
      <c r="TSF56" s="80"/>
      <c r="TSG56" s="75"/>
      <c r="TSH56" s="75"/>
      <c r="TSI56" s="75"/>
      <c r="TSJ56" s="75"/>
      <c r="TSK56" s="75"/>
      <c r="TSL56" s="75"/>
      <c r="TSM56" s="75"/>
      <c r="TSN56" s="75"/>
      <c r="TSO56" s="75"/>
      <c r="TSP56" s="75"/>
      <c r="TSQ56" s="75"/>
      <c r="TSR56" s="75"/>
      <c r="TSS56" s="79"/>
      <c r="TST56" s="41"/>
      <c r="TSU56" s="80"/>
      <c r="TSV56" s="75"/>
      <c r="TSW56" s="75"/>
      <c r="TSX56" s="75"/>
      <c r="TSY56" s="75"/>
      <c r="TSZ56" s="75"/>
      <c r="TTA56" s="75"/>
      <c r="TTB56" s="75"/>
      <c r="TTC56" s="75"/>
      <c r="TTD56" s="75"/>
      <c r="TTE56" s="75"/>
      <c r="TTF56" s="75"/>
      <c r="TTG56" s="75"/>
      <c r="TTH56" s="79"/>
      <c r="TTI56" s="41"/>
      <c r="TTJ56" s="80"/>
      <c r="TTK56" s="75"/>
      <c r="TTL56" s="75"/>
      <c r="TTM56" s="75"/>
      <c r="TTN56" s="75"/>
      <c r="TTO56" s="75"/>
      <c r="TTP56" s="75"/>
      <c r="TTQ56" s="75"/>
      <c r="TTR56" s="75"/>
      <c r="TTS56" s="75"/>
      <c r="TTT56" s="75"/>
      <c r="TTU56" s="75"/>
      <c r="TTV56" s="75"/>
      <c r="TTW56" s="79"/>
      <c r="TTX56" s="41"/>
      <c r="TTY56" s="80"/>
      <c r="TTZ56" s="75"/>
      <c r="TUA56" s="75"/>
      <c r="TUB56" s="75"/>
      <c r="TUC56" s="75"/>
      <c r="TUD56" s="75"/>
      <c r="TUE56" s="75"/>
      <c r="TUF56" s="75"/>
      <c r="TUG56" s="75"/>
      <c r="TUH56" s="75"/>
      <c r="TUI56" s="75"/>
      <c r="TUJ56" s="75"/>
      <c r="TUK56" s="75"/>
      <c r="TUL56" s="79"/>
      <c r="TUM56" s="41"/>
      <c r="TUN56" s="80"/>
      <c r="TUO56" s="75"/>
      <c r="TUP56" s="75"/>
      <c r="TUQ56" s="75"/>
      <c r="TUR56" s="75"/>
      <c r="TUS56" s="75"/>
      <c r="TUT56" s="75"/>
      <c r="TUU56" s="75"/>
      <c r="TUV56" s="75"/>
      <c r="TUW56" s="75"/>
      <c r="TUX56" s="75"/>
      <c r="TUY56" s="75"/>
      <c r="TUZ56" s="75"/>
      <c r="TVA56" s="79"/>
      <c r="TVB56" s="41"/>
      <c r="TVC56" s="80"/>
      <c r="TVD56" s="75"/>
      <c r="TVE56" s="75"/>
      <c r="TVF56" s="75"/>
      <c r="TVG56" s="75"/>
      <c r="TVH56" s="75"/>
      <c r="TVI56" s="75"/>
      <c r="TVJ56" s="75"/>
      <c r="TVK56" s="75"/>
      <c r="TVL56" s="75"/>
      <c r="TVM56" s="75"/>
      <c r="TVN56" s="75"/>
      <c r="TVO56" s="75"/>
      <c r="TVP56" s="79"/>
      <c r="TVQ56" s="41"/>
      <c r="TVR56" s="80"/>
      <c r="TVS56" s="75"/>
      <c r="TVT56" s="75"/>
      <c r="TVU56" s="75"/>
      <c r="TVV56" s="75"/>
      <c r="TVW56" s="75"/>
      <c r="TVX56" s="75"/>
      <c r="TVY56" s="75"/>
      <c r="TVZ56" s="75"/>
      <c r="TWA56" s="75"/>
      <c r="TWB56" s="75"/>
      <c r="TWC56" s="75"/>
      <c r="TWD56" s="75"/>
      <c r="TWE56" s="79"/>
      <c r="TWF56" s="41"/>
      <c r="TWG56" s="80"/>
      <c r="TWH56" s="75"/>
      <c r="TWI56" s="75"/>
      <c r="TWJ56" s="75"/>
      <c r="TWK56" s="75"/>
      <c r="TWL56" s="75"/>
      <c r="TWM56" s="75"/>
      <c r="TWN56" s="75"/>
      <c r="TWO56" s="75"/>
      <c r="TWP56" s="75"/>
      <c r="TWQ56" s="75"/>
      <c r="TWR56" s="75"/>
      <c r="TWS56" s="75"/>
      <c r="TWT56" s="79"/>
      <c r="TWU56" s="41"/>
      <c r="TWV56" s="80"/>
      <c r="TWW56" s="75"/>
      <c r="TWX56" s="75"/>
      <c r="TWY56" s="75"/>
      <c r="TWZ56" s="75"/>
      <c r="TXA56" s="75"/>
      <c r="TXB56" s="75"/>
      <c r="TXC56" s="75"/>
      <c r="TXD56" s="75"/>
      <c r="TXE56" s="75"/>
      <c r="TXF56" s="75"/>
      <c r="TXG56" s="75"/>
      <c r="TXH56" s="75"/>
      <c r="TXI56" s="79"/>
      <c r="TXJ56" s="41"/>
      <c r="TXK56" s="80"/>
      <c r="TXL56" s="75"/>
      <c r="TXM56" s="75"/>
      <c r="TXN56" s="75"/>
      <c r="TXO56" s="75"/>
      <c r="TXP56" s="75"/>
      <c r="TXQ56" s="75"/>
      <c r="TXR56" s="75"/>
      <c r="TXS56" s="75"/>
      <c r="TXT56" s="75"/>
      <c r="TXU56" s="75"/>
      <c r="TXV56" s="75"/>
      <c r="TXW56" s="75"/>
      <c r="TXX56" s="79"/>
      <c r="TXY56" s="41"/>
      <c r="TXZ56" s="80"/>
      <c r="TYA56" s="75"/>
      <c r="TYB56" s="75"/>
      <c r="TYC56" s="75"/>
      <c r="TYD56" s="75"/>
      <c r="TYE56" s="75"/>
      <c r="TYF56" s="75"/>
      <c r="TYG56" s="75"/>
      <c r="TYH56" s="75"/>
      <c r="TYI56" s="75"/>
      <c r="TYJ56" s="75"/>
      <c r="TYK56" s="75"/>
      <c r="TYL56" s="75"/>
      <c r="TYM56" s="79"/>
      <c r="TYN56" s="41"/>
      <c r="TYO56" s="80"/>
      <c r="TYP56" s="75"/>
      <c r="TYQ56" s="75"/>
      <c r="TYR56" s="75"/>
      <c r="TYS56" s="75"/>
      <c r="TYT56" s="75"/>
      <c r="TYU56" s="75"/>
      <c r="TYV56" s="75"/>
      <c r="TYW56" s="75"/>
      <c r="TYX56" s="75"/>
      <c r="TYY56" s="75"/>
      <c r="TYZ56" s="75"/>
      <c r="TZA56" s="75"/>
      <c r="TZB56" s="79"/>
      <c r="TZC56" s="41"/>
      <c r="TZD56" s="80"/>
      <c r="TZE56" s="75"/>
      <c r="TZF56" s="75"/>
      <c r="TZG56" s="75"/>
      <c r="TZH56" s="75"/>
      <c r="TZI56" s="75"/>
      <c r="TZJ56" s="75"/>
      <c r="TZK56" s="75"/>
      <c r="TZL56" s="75"/>
      <c r="TZM56" s="75"/>
      <c r="TZN56" s="75"/>
      <c r="TZO56" s="75"/>
      <c r="TZP56" s="75"/>
      <c r="TZQ56" s="79"/>
      <c r="TZR56" s="41"/>
      <c r="TZS56" s="80"/>
      <c r="TZT56" s="75"/>
      <c r="TZU56" s="75"/>
      <c r="TZV56" s="75"/>
      <c r="TZW56" s="75"/>
      <c r="TZX56" s="75"/>
      <c r="TZY56" s="75"/>
      <c r="TZZ56" s="75"/>
      <c r="UAA56" s="75"/>
      <c r="UAB56" s="75"/>
      <c r="UAC56" s="75"/>
      <c r="UAD56" s="75"/>
      <c r="UAE56" s="75"/>
      <c r="UAF56" s="79"/>
      <c r="UAG56" s="41"/>
      <c r="UAH56" s="80"/>
      <c r="UAI56" s="75"/>
      <c r="UAJ56" s="75"/>
      <c r="UAK56" s="75"/>
      <c r="UAL56" s="75"/>
      <c r="UAM56" s="75"/>
      <c r="UAN56" s="75"/>
      <c r="UAO56" s="75"/>
      <c r="UAP56" s="75"/>
      <c r="UAQ56" s="75"/>
      <c r="UAR56" s="75"/>
      <c r="UAS56" s="75"/>
      <c r="UAT56" s="75"/>
      <c r="UAU56" s="79"/>
      <c r="UAV56" s="41"/>
      <c r="UAW56" s="80"/>
      <c r="UAX56" s="75"/>
      <c r="UAY56" s="75"/>
      <c r="UAZ56" s="75"/>
      <c r="UBA56" s="75"/>
      <c r="UBB56" s="75"/>
      <c r="UBC56" s="75"/>
      <c r="UBD56" s="75"/>
      <c r="UBE56" s="75"/>
      <c r="UBF56" s="75"/>
      <c r="UBG56" s="75"/>
      <c r="UBH56" s="75"/>
      <c r="UBI56" s="75"/>
      <c r="UBJ56" s="79"/>
      <c r="UBK56" s="41"/>
      <c r="UBL56" s="80"/>
      <c r="UBM56" s="75"/>
      <c r="UBN56" s="75"/>
      <c r="UBO56" s="75"/>
      <c r="UBP56" s="75"/>
      <c r="UBQ56" s="75"/>
      <c r="UBR56" s="75"/>
      <c r="UBS56" s="75"/>
      <c r="UBT56" s="75"/>
      <c r="UBU56" s="75"/>
      <c r="UBV56" s="75"/>
      <c r="UBW56" s="75"/>
      <c r="UBX56" s="75"/>
      <c r="UBY56" s="79"/>
      <c r="UBZ56" s="41"/>
      <c r="UCA56" s="80"/>
      <c r="UCB56" s="75"/>
      <c r="UCC56" s="75"/>
      <c r="UCD56" s="75"/>
      <c r="UCE56" s="75"/>
      <c r="UCF56" s="75"/>
      <c r="UCG56" s="75"/>
      <c r="UCH56" s="75"/>
      <c r="UCI56" s="75"/>
      <c r="UCJ56" s="75"/>
      <c r="UCK56" s="75"/>
      <c r="UCL56" s="75"/>
      <c r="UCM56" s="75"/>
      <c r="UCN56" s="79"/>
      <c r="UCO56" s="41"/>
      <c r="UCP56" s="80"/>
      <c r="UCQ56" s="75"/>
      <c r="UCR56" s="75"/>
      <c r="UCS56" s="75"/>
      <c r="UCT56" s="75"/>
      <c r="UCU56" s="75"/>
      <c r="UCV56" s="75"/>
      <c r="UCW56" s="75"/>
      <c r="UCX56" s="75"/>
      <c r="UCY56" s="75"/>
      <c r="UCZ56" s="75"/>
      <c r="UDA56" s="75"/>
      <c r="UDB56" s="75"/>
      <c r="UDC56" s="79"/>
      <c r="UDD56" s="41"/>
      <c r="UDE56" s="80"/>
      <c r="UDF56" s="75"/>
      <c r="UDG56" s="75"/>
      <c r="UDH56" s="75"/>
      <c r="UDI56" s="75"/>
      <c r="UDJ56" s="75"/>
      <c r="UDK56" s="75"/>
      <c r="UDL56" s="75"/>
      <c r="UDM56" s="75"/>
      <c r="UDN56" s="75"/>
      <c r="UDO56" s="75"/>
      <c r="UDP56" s="75"/>
      <c r="UDQ56" s="75"/>
      <c r="UDR56" s="79"/>
      <c r="UDS56" s="41"/>
      <c r="UDT56" s="80"/>
      <c r="UDU56" s="75"/>
      <c r="UDV56" s="75"/>
      <c r="UDW56" s="75"/>
      <c r="UDX56" s="75"/>
      <c r="UDY56" s="75"/>
      <c r="UDZ56" s="75"/>
      <c r="UEA56" s="75"/>
      <c r="UEB56" s="75"/>
      <c r="UEC56" s="75"/>
      <c r="UED56" s="75"/>
      <c r="UEE56" s="75"/>
      <c r="UEF56" s="75"/>
      <c r="UEG56" s="79"/>
      <c r="UEH56" s="41"/>
      <c r="UEI56" s="80"/>
      <c r="UEJ56" s="75"/>
      <c r="UEK56" s="75"/>
      <c r="UEL56" s="75"/>
      <c r="UEM56" s="75"/>
      <c r="UEN56" s="75"/>
      <c r="UEO56" s="75"/>
      <c r="UEP56" s="75"/>
      <c r="UEQ56" s="75"/>
      <c r="UER56" s="75"/>
      <c r="UES56" s="75"/>
      <c r="UET56" s="75"/>
      <c r="UEU56" s="75"/>
      <c r="UEV56" s="79"/>
      <c r="UEW56" s="41"/>
      <c r="UEX56" s="80"/>
      <c r="UEY56" s="75"/>
      <c r="UEZ56" s="75"/>
      <c r="UFA56" s="75"/>
      <c r="UFB56" s="75"/>
      <c r="UFC56" s="75"/>
      <c r="UFD56" s="75"/>
      <c r="UFE56" s="75"/>
      <c r="UFF56" s="75"/>
      <c r="UFG56" s="75"/>
      <c r="UFH56" s="75"/>
      <c r="UFI56" s="75"/>
      <c r="UFJ56" s="75"/>
      <c r="UFK56" s="79"/>
      <c r="UFL56" s="41"/>
      <c r="UFM56" s="80"/>
      <c r="UFN56" s="75"/>
      <c r="UFO56" s="75"/>
      <c r="UFP56" s="75"/>
      <c r="UFQ56" s="75"/>
      <c r="UFR56" s="75"/>
      <c r="UFS56" s="75"/>
      <c r="UFT56" s="75"/>
      <c r="UFU56" s="75"/>
      <c r="UFV56" s="75"/>
      <c r="UFW56" s="75"/>
      <c r="UFX56" s="75"/>
      <c r="UFY56" s="75"/>
      <c r="UFZ56" s="79"/>
      <c r="UGA56" s="41"/>
      <c r="UGB56" s="80"/>
      <c r="UGC56" s="75"/>
      <c r="UGD56" s="75"/>
      <c r="UGE56" s="75"/>
      <c r="UGF56" s="75"/>
      <c r="UGG56" s="75"/>
      <c r="UGH56" s="75"/>
      <c r="UGI56" s="75"/>
      <c r="UGJ56" s="75"/>
      <c r="UGK56" s="75"/>
      <c r="UGL56" s="75"/>
      <c r="UGM56" s="75"/>
      <c r="UGN56" s="75"/>
      <c r="UGO56" s="79"/>
      <c r="UGP56" s="41"/>
      <c r="UGQ56" s="80"/>
      <c r="UGR56" s="75"/>
      <c r="UGS56" s="75"/>
      <c r="UGT56" s="75"/>
      <c r="UGU56" s="75"/>
      <c r="UGV56" s="75"/>
      <c r="UGW56" s="75"/>
      <c r="UGX56" s="75"/>
      <c r="UGY56" s="75"/>
      <c r="UGZ56" s="75"/>
      <c r="UHA56" s="75"/>
      <c r="UHB56" s="75"/>
      <c r="UHC56" s="75"/>
      <c r="UHD56" s="79"/>
      <c r="UHE56" s="41"/>
      <c r="UHF56" s="80"/>
      <c r="UHG56" s="75"/>
      <c r="UHH56" s="75"/>
      <c r="UHI56" s="75"/>
      <c r="UHJ56" s="75"/>
      <c r="UHK56" s="75"/>
      <c r="UHL56" s="75"/>
      <c r="UHM56" s="75"/>
      <c r="UHN56" s="75"/>
      <c r="UHO56" s="75"/>
      <c r="UHP56" s="75"/>
      <c r="UHQ56" s="75"/>
      <c r="UHR56" s="75"/>
      <c r="UHS56" s="79"/>
      <c r="UHT56" s="41"/>
      <c r="UHU56" s="80"/>
      <c r="UHV56" s="75"/>
      <c r="UHW56" s="75"/>
      <c r="UHX56" s="75"/>
      <c r="UHY56" s="75"/>
      <c r="UHZ56" s="75"/>
      <c r="UIA56" s="75"/>
      <c r="UIB56" s="75"/>
      <c r="UIC56" s="75"/>
      <c r="UID56" s="75"/>
      <c r="UIE56" s="75"/>
      <c r="UIF56" s="75"/>
      <c r="UIG56" s="75"/>
      <c r="UIH56" s="79"/>
      <c r="UII56" s="41"/>
      <c r="UIJ56" s="80"/>
      <c r="UIK56" s="75"/>
      <c r="UIL56" s="75"/>
      <c r="UIM56" s="75"/>
      <c r="UIN56" s="75"/>
      <c r="UIO56" s="75"/>
      <c r="UIP56" s="75"/>
      <c r="UIQ56" s="75"/>
      <c r="UIR56" s="75"/>
      <c r="UIS56" s="75"/>
      <c r="UIT56" s="75"/>
      <c r="UIU56" s="75"/>
      <c r="UIV56" s="75"/>
      <c r="UIW56" s="79"/>
      <c r="UIX56" s="41"/>
      <c r="UIY56" s="80"/>
      <c r="UIZ56" s="75"/>
      <c r="UJA56" s="75"/>
      <c r="UJB56" s="75"/>
      <c r="UJC56" s="75"/>
      <c r="UJD56" s="75"/>
      <c r="UJE56" s="75"/>
      <c r="UJF56" s="75"/>
      <c r="UJG56" s="75"/>
      <c r="UJH56" s="75"/>
      <c r="UJI56" s="75"/>
      <c r="UJJ56" s="75"/>
      <c r="UJK56" s="75"/>
      <c r="UJL56" s="79"/>
      <c r="UJM56" s="41"/>
      <c r="UJN56" s="80"/>
      <c r="UJO56" s="75"/>
      <c r="UJP56" s="75"/>
      <c r="UJQ56" s="75"/>
      <c r="UJR56" s="75"/>
      <c r="UJS56" s="75"/>
      <c r="UJT56" s="75"/>
      <c r="UJU56" s="75"/>
      <c r="UJV56" s="75"/>
      <c r="UJW56" s="75"/>
      <c r="UJX56" s="75"/>
      <c r="UJY56" s="75"/>
      <c r="UJZ56" s="75"/>
      <c r="UKA56" s="79"/>
      <c r="UKB56" s="41"/>
      <c r="UKC56" s="80"/>
      <c r="UKD56" s="75"/>
      <c r="UKE56" s="75"/>
      <c r="UKF56" s="75"/>
      <c r="UKG56" s="75"/>
      <c r="UKH56" s="75"/>
      <c r="UKI56" s="75"/>
      <c r="UKJ56" s="75"/>
      <c r="UKK56" s="75"/>
      <c r="UKL56" s="75"/>
      <c r="UKM56" s="75"/>
      <c r="UKN56" s="75"/>
      <c r="UKO56" s="75"/>
      <c r="UKP56" s="79"/>
      <c r="UKQ56" s="41"/>
      <c r="UKR56" s="80"/>
      <c r="UKS56" s="75"/>
      <c r="UKT56" s="75"/>
      <c r="UKU56" s="75"/>
      <c r="UKV56" s="75"/>
      <c r="UKW56" s="75"/>
      <c r="UKX56" s="75"/>
      <c r="UKY56" s="75"/>
      <c r="UKZ56" s="75"/>
      <c r="ULA56" s="75"/>
      <c r="ULB56" s="75"/>
      <c r="ULC56" s="75"/>
      <c r="ULD56" s="75"/>
      <c r="ULE56" s="79"/>
      <c r="ULF56" s="41"/>
      <c r="ULG56" s="80"/>
      <c r="ULH56" s="75"/>
      <c r="ULI56" s="75"/>
      <c r="ULJ56" s="75"/>
      <c r="ULK56" s="75"/>
      <c r="ULL56" s="75"/>
      <c r="ULM56" s="75"/>
      <c r="ULN56" s="75"/>
      <c r="ULO56" s="75"/>
      <c r="ULP56" s="75"/>
      <c r="ULQ56" s="75"/>
      <c r="ULR56" s="75"/>
      <c r="ULS56" s="75"/>
      <c r="ULT56" s="79"/>
      <c r="ULU56" s="41"/>
      <c r="ULV56" s="80"/>
      <c r="ULW56" s="75"/>
      <c r="ULX56" s="75"/>
      <c r="ULY56" s="75"/>
      <c r="ULZ56" s="75"/>
      <c r="UMA56" s="75"/>
      <c r="UMB56" s="75"/>
      <c r="UMC56" s="75"/>
      <c r="UMD56" s="75"/>
      <c r="UME56" s="75"/>
      <c r="UMF56" s="75"/>
      <c r="UMG56" s="75"/>
      <c r="UMH56" s="75"/>
      <c r="UMI56" s="79"/>
      <c r="UMJ56" s="41"/>
      <c r="UMK56" s="80"/>
      <c r="UML56" s="75"/>
      <c r="UMM56" s="75"/>
      <c r="UMN56" s="75"/>
      <c r="UMO56" s="75"/>
      <c r="UMP56" s="75"/>
      <c r="UMQ56" s="75"/>
      <c r="UMR56" s="75"/>
      <c r="UMS56" s="75"/>
      <c r="UMT56" s="75"/>
      <c r="UMU56" s="75"/>
      <c r="UMV56" s="75"/>
      <c r="UMW56" s="75"/>
      <c r="UMX56" s="79"/>
      <c r="UMY56" s="41"/>
      <c r="UMZ56" s="80"/>
      <c r="UNA56" s="75"/>
      <c r="UNB56" s="75"/>
      <c r="UNC56" s="75"/>
      <c r="UND56" s="75"/>
      <c r="UNE56" s="75"/>
      <c r="UNF56" s="75"/>
      <c r="UNG56" s="75"/>
      <c r="UNH56" s="75"/>
      <c r="UNI56" s="75"/>
      <c r="UNJ56" s="75"/>
      <c r="UNK56" s="75"/>
      <c r="UNL56" s="75"/>
      <c r="UNM56" s="79"/>
      <c r="UNN56" s="41"/>
      <c r="UNO56" s="80"/>
      <c r="UNP56" s="75"/>
      <c r="UNQ56" s="75"/>
      <c r="UNR56" s="75"/>
      <c r="UNS56" s="75"/>
      <c r="UNT56" s="75"/>
      <c r="UNU56" s="75"/>
      <c r="UNV56" s="75"/>
      <c r="UNW56" s="75"/>
      <c r="UNX56" s="75"/>
      <c r="UNY56" s="75"/>
      <c r="UNZ56" s="75"/>
      <c r="UOA56" s="75"/>
      <c r="UOB56" s="79"/>
      <c r="UOC56" s="41"/>
      <c r="UOD56" s="80"/>
      <c r="UOE56" s="75"/>
      <c r="UOF56" s="75"/>
      <c r="UOG56" s="75"/>
      <c r="UOH56" s="75"/>
      <c r="UOI56" s="75"/>
      <c r="UOJ56" s="75"/>
      <c r="UOK56" s="75"/>
      <c r="UOL56" s="75"/>
      <c r="UOM56" s="75"/>
      <c r="UON56" s="75"/>
      <c r="UOO56" s="75"/>
      <c r="UOP56" s="75"/>
      <c r="UOQ56" s="79"/>
      <c r="UOR56" s="41"/>
      <c r="UOS56" s="80"/>
      <c r="UOT56" s="75"/>
      <c r="UOU56" s="75"/>
      <c r="UOV56" s="75"/>
      <c r="UOW56" s="75"/>
      <c r="UOX56" s="75"/>
      <c r="UOY56" s="75"/>
      <c r="UOZ56" s="75"/>
      <c r="UPA56" s="75"/>
      <c r="UPB56" s="75"/>
      <c r="UPC56" s="75"/>
      <c r="UPD56" s="75"/>
      <c r="UPE56" s="75"/>
      <c r="UPF56" s="79"/>
      <c r="UPG56" s="41"/>
      <c r="UPH56" s="80"/>
      <c r="UPI56" s="75"/>
      <c r="UPJ56" s="75"/>
      <c r="UPK56" s="75"/>
      <c r="UPL56" s="75"/>
      <c r="UPM56" s="75"/>
      <c r="UPN56" s="75"/>
      <c r="UPO56" s="75"/>
      <c r="UPP56" s="75"/>
      <c r="UPQ56" s="75"/>
      <c r="UPR56" s="75"/>
      <c r="UPS56" s="75"/>
      <c r="UPT56" s="75"/>
      <c r="UPU56" s="79"/>
      <c r="UPV56" s="41"/>
      <c r="UPW56" s="80"/>
      <c r="UPX56" s="75"/>
      <c r="UPY56" s="75"/>
      <c r="UPZ56" s="75"/>
      <c r="UQA56" s="75"/>
      <c r="UQB56" s="75"/>
      <c r="UQC56" s="75"/>
      <c r="UQD56" s="75"/>
      <c r="UQE56" s="75"/>
      <c r="UQF56" s="75"/>
      <c r="UQG56" s="75"/>
      <c r="UQH56" s="75"/>
      <c r="UQI56" s="75"/>
      <c r="UQJ56" s="79"/>
      <c r="UQK56" s="41"/>
      <c r="UQL56" s="80"/>
      <c r="UQM56" s="75"/>
      <c r="UQN56" s="75"/>
      <c r="UQO56" s="75"/>
      <c r="UQP56" s="75"/>
      <c r="UQQ56" s="75"/>
      <c r="UQR56" s="75"/>
      <c r="UQS56" s="75"/>
      <c r="UQT56" s="75"/>
      <c r="UQU56" s="75"/>
      <c r="UQV56" s="75"/>
      <c r="UQW56" s="75"/>
      <c r="UQX56" s="75"/>
      <c r="UQY56" s="79"/>
      <c r="UQZ56" s="41"/>
      <c r="URA56" s="80"/>
      <c r="URB56" s="75"/>
      <c r="URC56" s="75"/>
      <c r="URD56" s="75"/>
      <c r="URE56" s="75"/>
      <c r="URF56" s="75"/>
      <c r="URG56" s="75"/>
      <c r="URH56" s="75"/>
      <c r="URI56" s="75"/>
      <c r="URJ56" s="75"/>
      <c r="URK56" s="75"/>
      <c r="URL56" s="75"/>
      <c r="URM56" s="75"/>
      <c r="URN56" s="79"/>
      <c r="URO56" s="41"/>
      <c r="URP56" s="80"/>
      <c r="URQ56" s="75"/>
      <c r="URR56" s="75"/>
      <c r="URS56" s="75"/>
      <c r="URT56" s="75"/>
      <c r="URU56" s="75"/>
      <c r="URV56" s="75"/>
      <c r="URW56" s="75"/>
      <c r="URX56" s="75"/>
      <c r="URY56" s="75"/>
      <c r="URZ56" s="75"/>
      <c r="USA56" s="75"/>
      <c r="USB56" s="75"/>
      <c r="USC56" s="79"/>
      <c r="USD56" s="41"/>
      <c r="USE56" s="80"/>
      <c r="USF56" s="75"/>
      <c r="USG56" s="75"/>
      <c r="USH56" s="75"/>
      <c r="USI56" s="75"/>
      <c r="USJ56" s="75"/>
      <c r="USK56" s="75"/>
      <c r="USL56" s="75"/>
      <c r="USM56" s="75"/>
      <c r="USN56" s="75"/>
      <c r="USO56" s="75"/>
      <c r="USP56" s="75"/>
      <c r="USQ56" s="75"/>
      <c r="USR56" s="79"/>
      <c r="USS56" s="41"/>
      <c r="UST56" s="80"/>
      <c r="USU56" s="75"/>
      <c r="USV56" s="75"/>
      <c r="USW56" s="75"/>
      <c r="USX56" s="75"/>
      <c r="USY56" s="75"/>
      <c r="USZ56" s="75"/>
      <c r="UTA56" s="75"/>
      <c r="UTB56" s="75"/>
      <c r="UTC56" s="75"/>
      <c r="UTD56" s="75"/>
      <c r="UTE56" s="75"/>
      <c r="UTF56" s="75"/>
      <c r="UTG56" s="79"/>
      <c r="UTH56" s="41"/>
      <c r="UTI56" s="80"/>
      <c r="UTJ56" s="75"/>
      <c r="UTK56" s="75"/>
      <c r="UTL56" s="75"/>
      <c r="UTM56" s="75"/>
      <c r="UTN56" s="75"/>
      <c r="UTO56" s="75"/>
      <c r="UTP56" s="75"/>
      <c r="UTQ56" s="75"/>
      <c r="UTR56" s="75"/>
      <c r="UTS56" s="75"/>
      <c r="UTT56" s="75"/>
      <c r="UTU56" s="75"/>
      <c r="UTV56" s="79"/>
      <c r="UTW56" s="41"/>
      <c r="UTX56" s="80"/>
      <c r="UTY56" s="75"/>
      <c r="UTZ56" s="75"/>
      <c r="UUA56" s="75"/>
      <c r="UUB56" s="75"/>
      <c r="UUC56" s="75"/>
      <c r="UUD56" s="75"/>
      <c r="UUE56" s="75"/>
      <c r="UUF56" s="75"/>
      <c r="UUG56" s="75"/>
      <c r="UUH56" s="75"/>
      <c r="UUI56" s="75"/>
      <c r="UUJ56" s="75"/>
      <c r="UUK56" s="79"/>
      <c r="UUL56" s="41"/>
      <c r="UUM56" s="80"/>
      <c r="UUN56" s="75"/>
      <c r="UUO56" s="75"/>
      <c r="UUP56" s="75"/>
      <c r="UUQ56" s="75"/>
      <c r="UUR56" s="75"/>
      <c r="UUS56" s="75"/>
      <c r="UUT56" s="75"/>
      <c r="UUU56" s="75"/>
      <c r="UUV56" s="75"/>
      <c r="UUW56" s="75"/>
      <c r="UUX56" s="75"/>
      <c r="UUY56" s="75"/>
      <c r="UUZ56" s="79"/>
      <c r="UVA56" s="41"/>
      <c r="UVB56" s="80"/>
      <c r="UVC56" s="75"/>
      <c r="UVD56" s="75"/>
      <c r="UVE56" s="75"/>
      <c r="UVF56" s="75"/>
      <c r="UVG56" s="75"/>
      <c r="UVH56" s="75"/>
      <c r="UVI56" s="75"/>
      <c r="UVJ56" s="75"/>
      <c r="UVK56" s="75"/>
      <c r="UVL56" s="75"/>
      <c r="UVM56" s="75"/>
      <c r="UVN56" s="75"/>
      <c r="UVO56" s="79"/>
      <c r="UVP56" s="41"/>
      <c r="UVQ56" s="80"/>
      <c r="UVR56" s="75"/>
      <c r="UVS56" s="75"/>
      <c r="UVT56" s="75"/>
      <c r="UVU56" s="75"/>
      <c r="UVV56" s="75"/>
      <c r="UVW56" s="75"/>
      <c r="UVX56" s="75"/>
      <c r="UVY56" s="75"/>
      <c r="UVZ56" s="75"/>
      <c r="UWA56" s="75"/>
      <c r="UWB56" s="75"/>
      <c r="UWC56" s="75"/>
      <c r="UWD56" s="79"/>
      <c r="UWE56" s="41"/>
      <c r="UWF56" s="80"/>
      <c r="UWG56" s="75"/>
      <c r="UWH56" s="75"/>
      <c r="UWI56" s="75"/>
      <c r="UWJ56" s="75"/>
      <c r="UWK56" s="75"/>
      <c r="UWL56" s="75"/>
      <c r="UWM56" s="75"/>
      <c r="UWN56" s="75"/>
      <c r="UWO56" s="75"/>
      <c r="UWP56" s="75"/>
      <c r="UWQ56" s="75"/>
      <c r="UWR56" s="75"/>
      <c r="UWS56" s="79"/>
      <c r="UWT56" s="41"/>
      <c r="UWU56" s="80"/>
      <c r="UWV56" s="75"/>
      <c r="UWW56" s="75"/>
      <c r="UWX56" s="75"/>
      <c r="UWY56" s="75"/>
      <c r="UWZ56" s="75"/>
      <c r="UXA56" s="75"/>
      <c r="UXB56" s="75"/>
      <c r="UXC56" s="75"/>
      <c r="UXD56" s="75"/>
      <c r="UXE56" s="75"/>
      <c r="UXF56" s="75"/>
      <c r="UXG56" s="75"/>
      <c r="UXH56" s="79"/>
      <c r="UXI56" s="41"/>
      <c r="UXJ56" s="80"/>
      <c r="UXK56" s="75"/>
      <c r="UXL56" s="75"/>
      <c r="UXM56" s="75"/>
      <c r="UXN56" s="75"/>
      <c r="UXO56" s="75"/>
      <c r="UXP56" s="75"/>
      <c r="UXQ56" s="75"/>
      <c r="UXR56" s="75"/>
      <c r="UXS56" s="75"/>
      <c r="UXT56" s="75"/>
      <c r="UXU56" s="75"/>
      <c r="UXV56" s="75"/>
      <c r="UXW56" s="79"/>
      <c r="UXX56" s="41"/>
      <c r="UXY56" s="80"/>
      <c r="UXZ56" s="75"/>
      <c r="UYA56" s="75"/>
      <c r="UYB56" s="75"/>
      <c r="UYC56" s="75"/>
      <c r="UYD56" s="75"/>
      <c r="UYE56" s="75"/>
      <c r="UYF56" s="75"/>
      <c r="UYG56" s="75"/>
      <c r="UYH56" s="75"/>
      <c r="UYI56" s="75"/>
      <c r="UYJ56" s="75"/>
      <c r="UYK56" s="75"/>
      <c r="UYL56" s="79"/>
      <c r="UYM56" s="41"/>
      <c r="UYN56" s="80"/>
      <c r="UYO56" s="75"/>
      <c r="UYP56" s="75"/>
      <c r="UYQ56" s="75"/>
      <c r="UYR56" s="75"/>
      <c r="UYS56" s="75"/>
      <c r="UYT56" s="75"/>
      <c r="UYU56" s="75"/>
      <c r="UYV56" s="75"/>
      <c r="UYW56" s="75"/>
      <c r="UYX56" s="75"/>
      <c r="UYY56" s="75"/>
      <c r="UYZ56" s="75"/>
      <c r="UZA56" s="79"/>
      <c r="UZB56" s="41"/>
      <c r="UZC56" s="80"/>
      <c r="UZD56" s="75"/>
      <c r="UZE56" s="75"/>
      <c r="UZF56" s="75"/>
      <c r="UZG56" s="75"/>
      <c r="UZH56" s="75"/>
      <c r="UZI56" s="75"/>
      <c r="UZJ56" s="75"/>
      <c r="UZK56" s="75"/>
      <c r="UZL56" s="75"/>
      <c r="UZM56" s="75"/>
      <c r="UZN56" s="75"/>
      <c r="UZO56" s="75"/>
      <c r="UZP56" s="79"/>
      <c r="UZQ56" s="41"/>
      <c r="UZR56" s="80"/>
      <c r="UZS56" s="75"/>
      <c r="UZT56" s="75"/>
      <c r="UZU56" s="75"/>
      <c r="UZV56" s="75"/>
      <c r="UZW56" s="75"/>
      <c r="UZX56" s="75"/>
      <c r="UZY56" s="75"/>
      <c r="UZZ56" s="75"/>
      <c r="VAA56" s="75"/>
      <c r="VAB56" s="75"/>
      <c r="VAC56" s="75"/>
      <c r="VAD56" s="75"/>
      <c r="VAE56" s="79"/>
      <c r="VAF56" s="41"/>
      <c r="VAG56" s="80"/>
      <c r="VAH56" s="75"/>
      <c r="VAI56" s="75"/>
      <c r="VAJ56" s="75"/>
      <c r="VAK56" s="75"/>
      <c r="VAL56" s="75"/>
      <c r="VAM56" s="75"/>
      <c r="VAN56" s="75"/>
      <c r="VAO56" s="75"/>
      <c r="VAP56" s="75"/>
      <c r="VAQ56" s="75"/>
      <c r="VAR56" s="75"/>
      <c r="VAS56" s="75"/>
      <c r="VAT56" s="79"/>
      <c r="VAU56" s="41"/>
      <c r="VAV56" s="80"/>
      <c r="VAW56" s="75"/>
      <c r="VAX56" s="75"/>
      <c r="VAY56" s="75"/>
      <c r="VAZ56" s="75"/>
      <c r="VBA56" s="75"/>
      <c r="VBB56" s="75"/>
      <c r="VBC56" s="75"/>
      <c r="VBD56" s="75"/>
      <c r="VBE56" s="75"/>
      <c r="VBF56" s="75"/>
      <c r="VBG56" s="75"/>
      <c r="VBH56" s="75"/>
      <c r="VBI56" s="79"/>
      <c r="VBJ56" s="41"/>
      <c r="VBK56" s="80"/>
      <c r="VBL56" s="75"/>
      <c r="VBM56" s="75"/>
      <c r="VBN56" s="75"/>
      <c r="VBO56" s="75"/>
      <c r="VBP56" s="75"/>
      <c r="VBQ56" s="75"/>
      <c r="VBR56" s="75"/>
      <c r="VBS56" s="75"/>
      <c r="VBT56" s="75"/>
      <c r="VBU56" s="75"/>
      <c r="VBV56" s="75"/>
      <c r="VBW56" s="75"/>
      <c r="VBX56" s="79"/>
      <c r="VBY56" s="41"/>
      <c r="VBZ56" s="80"/>
      <c r="VCA56" s="75"/>
      <c r="VCB56" s="75"/>
      <c r="VCC56" s="75"/>
      <c r="VCD56" s="75"/>
      <c r="VCE56" s="75"/>
      <c r="VCF56" s="75"/>
      <c r="VCG56" s="75"/>
      <c r="VCH56" s="75"/>
      <c r="VCI56" s="75"/>
      <c r="VCJ56" s="75"/>
      <c r="VCK56" s="75"/>
      <c r="VCL56" s="75"/>
      <c r="VCM56" s="79"/>
      <c r="VCN56" s="41"/>
      <c r="VCO56" s="80"/>
      <c r="VCP56" s="75"/>
      <c r="VCQ56" s="75"/>
      <c r="VCR56" s="75"/>
      <c r="VCS56" s="75"/>
      <c r="VCT56" s="75"/>
      <c r="VCU56" s="75"/>
      <c r="VCV56" s="75"/>
      <c r="VCW56" s="75"/>
      <c r="VCX56" s="75"/>
      <c r="VCY56" s="75"/>
      <c r="VCZ56" s="75"/>
      <c r="VDA56" s="75"/>
      <c r="VDB56" s="79"/>
      <c r="VDC56" s="41"/>
      <c r="VDD56" s="80"/>
      <c r="VDE56" s="75"/>
      <c r="VDF56" s="75"/>
      <c r="VDG56" s="75"/>
      <c r="VDH56" s="75"/>
      <c r="VDI56" s="75"/>
      <c r="VDJ56" s="75"/>
      <c r="VDK56" s="75"/>
      <c r="VDL56" s="75"/>
      <c r="VDM56" s="75"/>
      <c r="VDN56" s="75"/>
      <c r="VDO56" s="75"/>
      <c r="VDP56" s="75"/>
      <c r="VDQ56" s="79"/>
      <c r="VDR56" s="41"/>
      <c r="VDS56" s="80"/>
      <c r="VDT56" s="75"/>
      <c r="VDU56" s="75"/>
      <c r="VDV56" s="75"/>
      <c r="VDW56" s="75"/>
      <c r="VDX56" s="75"/>
      <c r="VDY56" s="75"/>
      <c r="VDZ56" s="75"/>
      <c r="VEA56" s="75"/>
      <c r="VEB56" s="75"/>
      <c r="VEC56" s="75"/>
      <c r="VED56" s="75"/>
      <c r="VEE56" s="75"/>
      <c r="VEF56" s="79"/>
      <c r="VEG56" s="41"/>
      <c r="VEH56" s="80"/>
      <c r="VEI56" s="75"/>
      <c r="VEJ56" s="75"/>
      <c r="VEK56" s="75"/>
      <c r="VEL56" s="75"/>
      <c r="VEM56" s="75"/>
      <c r="VEN56" s="75"/>
      <c r="VEO56" s="75"/>
      <c r="VEP56" s="75"/>
      <c r="VEQ56" s="75"/>
      <c r="VER56" s="75"/>
      <c r="VES56" s="75"/>
      <c r="VET56" s="75"/>
      <c r="VEU56" s="79"/>
      <c r="VEV56" s="41"/>
      <c r="VEW56" s="80"/>
      <c r="VEX56" s="75"/>
      <c r="VEY56" s="75"/>
      <c r="VEZ56" s="75"/>
      <c r="VFA56" s="75"/>
      <c r="VFB56" s="75"/>
      <c r="VFC56" s="75"/>
      <c r="VFD56" s="75"/>
      <c r="VFE56" s="75"/>
      <c r="VFF56" s="75"/>
      <c r="VFG56" s="75"/>
      <c r="VFH56" s="75"/>
      <c r="VFI56" s="75"/>
      <c r="VFJ56" s="79"/>
      <c r="VFK56" s="41"/>
      <c r="VFL56" s="80"/>
      <c r="VFM56" s="75"/>
      <c r="VFN56" s="75"/>
      <c r="VFO56" s="75"/>
      <c r="VFP56" s="75"/>
      <c r="VFQ56" s="75"/>
      <c r="VFR56" s="75"/>
      <c r="VFS56" s="75"/>
      <c r="VFT56" s="75"/>
      <c r="VFU56" s="75"/>
      <c r="VFV56" s="75"/>
      <c r="VFW56" s="75"/>
      <c r="VFX56" s="75"/>
      <c r="VFY56" s="79"/>
      <c r="VFZ56" s="41"/>
      <c r="VGA56" s="80"/>
      <c r="VGB56" s="75"/>
      <c r="VGC56" s="75"/>
      <c r="VGD56" s="75"/>
      <c r="VGE56" s="75"/>
      <c r="VGF56" s="75"/>
      <c r="VGG56" s="75"/>
      <c r="VGH56" s="75"/>
      <c r="VGI56" s="75"/>
      <c r="VGJ56" s="75"/>
      <c r="VGK56" s="75"/>
      <c r="VGL56" s="75"/>
      <c r="VGM56" s="75"/>
      <c r="VGN56" s="79"/>
      <c r="VGO56" s="41"/>
      <c r="VGP56" s="80"/>
      <c r="VGQ56" s="75"/>
      <c r="VGR56" s="75"/>
      <c r="VGS56" s="75"/>
      <c r="VGT56" s="75"/>
      <c r="VGU56" s="75"/>
      <c r="VGV56" s="75"/>
      <c r="VGW56" s="75"/>
      <c r="VGX56" s="75"/>
      <c r="VGY56" s="75"/>
      <c r="VGZ56" s="75"/>
      <c r="VHA56" s="75"/>
      <c r="VHB56" s="75"/>
      <c r="VHC56" s="79"/>
      <c r="VHD56" s="41"/>
      <c r="VHE56" s="80"/>
      <c r="VHF56" s="75"/>
      <c r="VHG56" s="75"/>
      <c r="VHH56" s="75"/>
      <c r="VHI56" s="75"/>
      <c r="VHJ56" s="75"/>
      <c r="VHK56" s="75"/>
      <c r="VHL56" s="75"/>
      <c r="VHM56" s="75"/>
      <c r="VHN56" s="75"/>
      <c r="VHO56" s="75"/>
      <c r="VHP56" s="75"/>
      <c r="VHQ56" s="75"/>
      <c r="VHR56" s="79"/>
      <c r="VHS56" s="41"/>
      <c r="VHT56" s="80"/>
      <c r="VHU56" s="75"/>
      <c r="VHV56" s="75"/>
      <c r="VHW56" s="75"/>
      <c r="VHX56" s="75"/>
      <c r="VHY56" s="75"/>
      <c r="VHZ56" s="75"/>
      <c r="VIA56" s="75"/>
      <c r="VIB56" s="75"/>
      <c r="VIC56" s="75"/>
      <c r="VID56" s="75"/>
      <c r="VIE56" s="75"/>
      <c r="VIF56" s="75"/>
      <c r="VIG56" s="79"/>
      <c r="VIH56" s="41"/>
      <c r="VII56" s="80"/>
      <c r="VIJ56" s="75"/>
      <c r="VIK56" s="75"/>
      <c r="VIL56" s="75"/>
      <c r="VIM56" s="75"/>
      <c r="VIN56" s="75"/>
      <c r="VIO56" s="75"/>
      <c r="VIP56" s="75"/>
      <c r="VIQ56" s="75"/>
      <c r="VIR56" s="75"/>
      <c r="VIS56" s="75"/>
      <c r="VIT56" s="75"/>
      <c r="VIU56" s="75"/>
      <c r="VIV56" s="79"/>
      <c r="VIW56" s="41"/>
      <c r="VIX56" s="80"/>
      <c r="VIY56" s="75"/>
      <c r="VIZ56" s="75"/>
      <c r="VJA56" s="75"/>
      <c r="VJB56" s="75"/>
      <c r="VJC56" s="75"/>
      <c r="VJD56" s="75"/>
      <c r="VJE56" s="75"/>
      <c r="VJF56" s="75"/>
      <c r="VJG56" s="75"/>
      <c r="VJH56" s="75"/>
      <c r="VJI56" s="75"/>
      <c r="VJJ56" s="75"/>
      <c r="VJK56" s="79"/>
      <c r="VJL56" s="41"/>
      <c r="VJM56" s="80"/>
      <c r="VJN56" s="75"/>
      <c r="VJO56" s="75"/>
      <c r="VJP56" s="75"/>
      <c r="VJQ56" s="75"/>
      <c r="VJR56" s="75"/>
      <c r="VJS56" s="75"/>
      <c r="VJT56" s="75"/>
      <c r="VJU56" s="75"/>
      <c r="VJV56" s="75"/>
      <c r="VJW56" s="75"/>
      <c r="VJX56" s="75"/>
      <c r="VJY56" s="75"/>
      <c r="VJZ56" s="79"/>
      <c r="VKA56" s="41"/>
      <c r="VKB56" s="80"/>
      <c r="VKC56" s="75"/>
      <c r="VKD56" s="75"/>
      <c r="VKE56" s="75"/>
      <c r="VKF56" s="75"/>
      <c r="VKG56" s="75"/>
      <c r="VKH56" s="75"/>
      <c r="VKI56" s="75"/>
      <c r="VKJ56" s="75"/>
      <c r="VKK56" s="75"/>
      <c r="VKL56" s="75"/>
      <c r="VKM56" s="75"/>
      <c r="VKN56" s="75"/>
      <c r="VKO56" s="79"/>
      <c r="VKP56" s="41"/>
      <c r="VKQ56" s="80"/>
      <c r="VKR56" s="75"/>
      <c r="VKS56" s="75"/>
      <c r="VKT56" s="75"/>
      <c r="VKU56" s="75"/>
      <c r="VKV56" s="75"/>
      <c r="VKW56" s="75"/>
      <c r="VKX56" s="75"/>
      <c r="VKY56" s="75"/>
      <c r="VKZ56" s="75"/>
      <c r="VLA56" s="75"/>
      <c r="VLB56" s="75"/>
      <c r="VLC56" s="75"/>
      <c r="VLD56" s="79"/>
      <c r="VLE56" s="41"/>
      <c r="VLF56" s="80"/>
      <c r="VLG56" s="75"/>
      <c r="VLH56" s="75"/>
      <c r="VLI56" s="75"/>
      <c r="VLJ56" s="75"/>
      <c r="VLK56" s="75"/>
      <c r="VLL56" s="75"/>
      <c r="VLM56" s="75"/>
      <c r="VLN56" s="75"/>
      <c r="VLO56" s="75"/>
      <c r="VLP56" s="75"/>
      <c r="VLQ56" s="75"/>
      <c r="VLR56" s="75"/>
      <c r="VLS56" s="79"/>
      <c r="VLT56" s="41"/>
      <c r="VLU56" s="80"/>
      <c r="VLV56" s="75"/>
      <c r="VLW56" s="75"/>
      <c r="VLX56" s="75"/>
      <c r="VLY56" s="75"/>
      <c r="VLZ56" s="75"/>
      <c r="VMA56" s="75"/>
      <c r="VMB56" s="75"/>
      <c r="VMC56" s="75"/>
      <c r="VMD56" s="75"/>
      <c r="VME56" s="75"/>
      <c r="VMF56" s="75"/>
      <c r="VMG56" s="75"/>
      <c r="VMH56" s="79"/>
      <c r="VMI56" s="41"/>
      <c r="VMJ56" s="80"/>
      <c r="VMK56" s="75"/>
      <c r="VML56" s="75"/>
      <c r="VMM56" s="75"/>
      <c r="VMN56" s="75"/>
      <c r="VMO56" s="75"/>
      <c r="VMP56" s="75"/>
      <c r="VMQ56" s="75"/>
      <c r="VMR56" s="75"/>
      <c r="VMS56" s="75"/>
      <c r="VMT56" s="75"/>
      <c r="VMU56" s="75"/>
      <c r="VMV56" s="75"/>
      <c r="VMW56" s="79"/>
      <c r="VMX56" s="41"/>
      <c r="VMY56" s="80"/>
      <c r="VMZ56" s="75"/>
      <c r="VNA56" s="75"/>
      <c r="VNB56" s="75"/>
      <c r="VNC56" s="75"/>
      <c r="VND56" s="75"/>
      <c r="VNE56" s="75"/>
      <c r="VNF56" s="75"/>
      <c r="VNG56" s="75"/>
      <c r="VNH56" s="75"/>
      <c r="VNI56" s="75"/>
      <c r="VNJ56" s="75"/>
      <c r="VNK56" s="75"/>
      <c r="VNL56" s="79"/>
      <c r="VNM56" s="41"/>
      <c r="VNN56" s="80"/>
      <c r="VNO56" s="75"/>
      <c r="VNP56" s="75"/>
      <c r="VNQ56" s="75"/>
      <c r="VNR56" s="75"/>
      <c r="VNS56" s="75"/>
      <c r="VNT56" s="75"/>
      <c r="VNU56" s="75"/>
      <c r="VNV56" s="75"/>
      <c r="VNW56" s="75"/>
      <c r="VNX56" s="75"/>
      <c r="VNY56" s="75"/>
      <c r="VNZ56" s="75"/>
      <c r="VOA56" s="79"/>
      <c r="VOB56" s="41"/>
      <c r="VOC56" s="80"/>
      <c r="VOD56" s="75"/>
      <c r="VOE56" s="75"/>
      <c r="VOF56" s="75"/>
      <c r="VOG56" s="75"/>
      <c r="VOH56" s="75"/>
      <c r="VOI56" s="75"/>
      <c r="VOJ56" s="75"/>
      <c r="VOK56" s="75"/>
      <c r="VOL56" s="75"/>
      <c r="VOM56" s="75"/>
      <c r="VON56" s="75"/>
      <c r="VOO56" s="75"/>
      <c r="VOP56" s="79"/>
      <c r="VOQ56" s="41"/>
      <c r="VOR56" s="80"/>
      <c r="VOS56" s="75"/>
      <c r="VOT56" s="75"/>
      <c r="VOU56" s="75"/>
      <c r="VOV56" s="75"/>
      <c r="VOW56" s="75"/>
      <c r="VOX56" s="75"/>
      <c r="VOY56" s="75"/>
      <c r="VOZ56" s="75"/>
      <c r="VPA56" s="75"/>
      <c r="VPB56" s="75"/>
      <c r="VPC56" s="75"/>
      <c r="VPD56" s="75"/>
      <c r="VPE56" s="79"/>
      <c r="VPF56" s="41"/>
      <c r="VPG56" s="80"/>
      <c r="VPH56" s="75"/>
      <c r="VPI56" s="75"/>
      <c r="VPJ56" s="75"/>
      <c r="VPK56" s="75"/>
      <c r="VPL56" s="75"/>
      <c r="VPM56" s="75"/>
      <c r="VPN56" s="75"/>
      <c r="VPO56" s="75"/>
      <c r="VPP56" s="75"/>
      <c r="VPQ56" s="75"/>
      <c r="VPR56" s="75"/>
      <c r="VPS56" s="75"/>
      <c r="VPT56" s="79"/>
      <c r="VPU56" s="41"/>
      <c r="VPV56" s="80"/>
      <c r="VPW56" s="75"/>
      <c r="VPX56" s="75"/>
      <c r="VPY56" s="75"/>
      <c r="VPZ56" s="75"/>
      <c r="VQA56" s="75"/>
      <c r="VQB56" s="75"/>
      <c r="VQC56" s="75"/>
      <c r="VQD56" s="75"/>
      <c r="VQE56" s="75"/>
      <c r="VQF56" s="75"/>
      <c r="VQG56" s="75"/>
      <c r="VQH56" s="75"/>
      <c r="VQI56" s="79"/>
      <c r="VQJ56" s="41"/>
      <c r="VQK56" s="80"/>
      <c r="VQL56" s="75"/>
      <c r="VQM56" s="75"/>
      <c r="VQN56" s="75"/>
      <c r="VQO56" s="75"/>
      <c r="VQP56" s="75"/>
      <c r="VQQ56" s="75"/>
      <c r="VQR56" s="75"/>
      <c r="VQS56" s="75"/>
      <c r="VQT56" s="75"/>
      <c r="VQU56" s="75"/>
      <c r="VQV56" s="75"/>
      <c r="VQW56" s="75"/>
      <c r="VQX56" s="79"/>
      <c r="VQY56" s="41"/>
      <c r="VQZ56" s="80"/>
      <c r="VRA56" s="75"/>
      <c r="VRB56" s="75"/>
      <c r="VRC56" s="75"/>
      <c r="VRD56" s="75"/>
      <c r="VRE56" s="75"/>
      <c r="VRF56" s="75"/>
      <c r="VRG56" s="75"/>
      <c r="VRH56" s="75"/>
      <c r="VRI56" s="75"/>
      <c r="VRJ56" s="75"/>
      <c r="VRK56" s="75"/>
      <c r="VRL56" s="75"/>
      <c r="VRM56" s="79"/>
      <c r="VRN56" s="41"/>
      <c r="VRO56" s="80"/>
      <c r="VRP56" s="75"/>
      <c r="VRQ56" s="75"/>
      <c r="VRR56" s="75"/>
      <c r="VRS56" s="75"/>
      <c r="VRT56" s="75"/>
      <c r="VRU56" s="75"/>
      <c r="VRV56" s="75"/>
      <c r="VRW56" s="75"/>
      <c r="VRX56" s="75"/>
      <c r="VRY56" s="75"/>
      <c r="VRZ56" s="75"/>
      <c r="VSA56" s="75"/>
      <c r="VSB56" s="79"/>
      <c r="VSC56" s="41"/>
      <c r="VSD56" s="80"/>
      <c r="VSE56" s="75"/>
      <c r="VSF56" s="75"/>
      <c r="VSG56" s="75"/>
      <c r="VSH56" s="75"/>
      <c r="VSI56" s="75"/>
      <c r="VSJ56" s="75"/>
      <c r="VSK56" s="75"/>
      <c r="VSL56" s="75"/>
      <c r="VSM56" s="75"/>
      <c r="VSN56" s="75"/>
      <c r="VSO56" s="75"/>
      <c r="VSP56" s="75"/>
      <c r="VSQ56" s="79"/>
      <c r="VSR56" s="41"/>
      <c r="VSS56" s="80"/>
      <c r="VST56" s="75"/>
      <c r="VSU56" s="75"/>
      <c r="VSV56" s="75"/>
      <c r="VSW56" s="75"/>
      <c r="VSX56" s="75"/>
      <c r="VSY56" s="75"/>
      <c r="VSZ56" s="75"/>
      <c r="VTA56" s="75"/>
      <c r="VTB56" s="75"/>
      <c r="VTC56" s="75"/>
      <c r="VTD56" s="75"/>
      <c r="VTE56" s="75"/>
      <c r="VTF56" s="79"/>
      <c r="VTG56" s="41"/>
      <c r="VTH56" s="80"/>
      <c r="VTI56" s="75"/>
      <c r="VTJ56" s="75"/>
      <c r="VTK56" s="75"/>
      <c r="VTL56" s="75"/>
      <c r="VTM56" s="75"/>
      <c r="VTN56" s="75"/>
      <c r="VTO56" s="75"/>
      <c r="VTP56" s="75"/>
      <c r="VTQ56" s="75"/>
      <c r="VTR56" s="75"/>
      <c r="VTS56" s="75"/>
      <c r="VTT56" s="75"/>
      <c r="VTU56" s="79"/>
      <c r="VTV56" s="41"/>
      <c r="VTW56" s="80"/>
      <c r="VTX56" s="75"/>
      <c r="VTY56" s="75"/>
      <c r="VTZ56" s="75"/>
      <c r="VUA56" s="75"/>
      <c r="VUB56" s="75"/>
      <c r="VUC56" s="75"/>
      <c r="VUD56" s="75"/>
      <c r="VUE56" s="75"/>
      <c r="VUF56" s="75"/>
      <c r="VUG56" s="75"/>
      <c r="VUH56" s="75"/>
      <c r="VUI56" s="75"/>
      <c r="VUJ56" s="79"/>
      <c r="VUK56" s="41"/>
      <c r="VUL56" s="80"/>
      <c r="VUM56" s="75"/>
      <c r="VUN56" s="75"/>
      <c r="VUO56" s="75"/>
      <c r="VUP56" s="75"/>
      <c r="VUQ56" s="75"/>
      <c r="VUR56" s="75"/>
      <c r="VUS56" s="75"/>
      <c r="VUT56" s="75"/>
      <c r="VUU56" s="75"/>
      <c r="VUV56" s="75"/>
      <c r="VUW56" s="75"/>
      <c r="VUX56" s="75"/>
      <c r="VUY56" s="79"/>
      <c r="VUZ56" s="41"/>
      <c r="VVA56" s="80"/>
      <c r="VVB56" s="75"/>
      <c r="VVC56" s="75"/>
      <c r="VVD56" s="75"/>
      <c r="VVE56" s="75"/>
      <c r="VVF56" s="75"/>
      <c r="VVG56" s="75"/>
      <c r="VVH56" s="75"/>
      <c r="VVI56" s="75"/>
      <c r="VVJ56" s="75"/>
      <c r="VVK56" s="75"/>
      <c r="VVL56" s="75"/>
      <c r="VVM56" s="75"/>
      <c r="VVN56" s="79"/>
      <c r="VVO56" s="41"/>
      <c r="VVP56" s="80"/>
      <c r="VVQ56" s="75"/>
      <c r="VVR56" s="75"/>
      <c r="VVS56" s="75"/>
      <c r="VVT56" s="75"/>
      <c r="VVU56" s="75"/>
      <c r="VVV56" s="75"/>
      <c r="VVW56" s="75"/>
      <c r="VVX56" s="75"/>
      <c r="VVY56" s="75"/>
      <c r="VVZ56" s="75"/>
      <c r="VWA56" s="75"/>
      <c r="VWB56" s="75"/>
      <c r="VWC56" s="79"/>
      <c r="VWD56" s="41"/>
      <c r="VWE56" s="80"/>
      <c r="VWF56" s="75"/>
      <c r="VWG56" s="75"/>
      <c r="VWH56" s="75"/>
      <c r="VWI56" s="75"/>
      <c r="VWJ56" s="75"/>
      <c r="VWK56" s="75"/>
      <c r="VWL56" s="75"/>
      <c r="VWM56" s="75"/>
      <c r="VWN56" s="75"/>
      <c r="VWO56" s="75"/>
      <c r="VWP56" s="75"/>
      <c r="VWQ56" s="75"/>
      <c r="VWR56" s="79"/>
      <c r="VWS56" s="41"/>
      <c r="VWT56" s="80"/>
      <c r="VWU56" s="75"/>
      <c r="VWV56" s="75"/>
      <c r="VWW56" s="75"/>
      <c r="VWX56" s="75"/>
      <c r="VWY56" s="75"/>
      <c r="VWZ56" s="75"/>
      <c r="VXA56" s="75"/>
      <c r="VXB56" s="75"/>
      <c r="VXC56" s="75"/>
      <c r="VXD56" s="75"/>
      <c r="VXE56" s="75"/>
      <c r="VXF56" s="75"/>
      <c r="VXG56" s="79"/>
      <c r="VXH56" s="41"/>
      <c r="VXI56" s="80"/>
      <c r="VXJ56" s="75"/>
      <c r="VXK56" s="75"/>
      <c r="VXL56" s="75"/>
      <c r="VXM56" s="75"/>
      <c r="VXN56" s="75"/>
      <c r="VXO56" s="75"/>
      <c r="VXP56" s="75"/>
      <c r="VXQ56" s="75"/>
      <c r="VXR56" s="75"/>
      <c r="VXS56" s="75"/>
      <c r="VXT56" s="75"/>
      <c r="VXU56" s="75"/>
      <c r="VXV56" s="79"/>
      <c r="VXW56" s="41"/>
      <c r="VXX56" s="80"/>
      <c r="VXY56" s="75"/>
      <c r="VXZ56" s="75"/>
      <c r="VYA56" s="75"/>
      <c r="VYB56" s="75"/>
      <c r="VYC56" s="75"/>
      <c r="VYD56" s="75"/>
      <c r="VYE56" s="75"/>
      <c r="VYF56" s="75"/>
      <c r="VYG56" s="75"/>
      <c r="VYH56" s="75"/>
      <c r="VYI56" s="75"/>
      <c r="VYJ56" s="75"/>
      <c r="VYK56" s="79"/>
      <c r="VYL56" s="41"/>
      <c r="VYM56" s="80"/>
      <c r="VYN56" s="75"/>
      <c r="VYO56" s="75"/>
      <c r="VYP56" s="75"/>
      <c r="VYQ56" s="75"/>
      <c r="VYR56" s="75"/>
      <c r="VYS56" s="75"/>
      <c r="VYT56" s="75"/>
      <c r="VYU56" s="75"/>
      <c r="VYV56" s="75"/>
      <c r="VYW56" s="75"/>
      <c r="VYX56" s="75"/>
      <c r="VYY56" s="75"/>
      <c r="VYZ56" s="79"/>
      <c r="VZA56" s="41"/>
      <c r="VZB56" s="80"/>
      <c r="VZC56" s="75"/>
      <c r="VZD56" s="75"/>
      <c r="VZE56" s="75"/>
      <c r="VZF56" s="75"/>
      <c r="VZG56" s="75"/>
      <c r="VZH56" s="75"/>
      <c r="VZI56" s="75"/>
      <c r="VZJ56" s="75"/>
      <c r="VZK56" s="75"/>
      <c r="VZL56" s="75"/>
      <c r="VZM56" s="75"/>
      <c r="VZN56" s="75"/>
      <c r="VZO56" s="79"/>
      <c r="VZP56" s="41"/>
      <c r="VZQ56" s="80"/>
      <c r="VZR56" s="75"/>
      <c r="VZS56" s="75"/>
      <c r="VZT56" s="75"/>
      <c r="VZU56" s="75"/>
      <c r="VZV56" s="75"/>
      <c r="VZW56" s="75"/>
      <c r="VZX56" s="75"/>
      <c r="VZY56" s="75"/>
      <c r="VZZ56" s="75"/>
      <c r="WAA56" s="75"/>
      <c r="WAB56" s="75"/>
      <c r="WAC56" s="75"/>
      <c r="WAD56" s="79"/>
      <c r="WAE56" s="41"/>
      <c r="WAF56" s="80"/>
      <c r="WAG56" s="75"/>
      <c r="WAH56" s="75"/>
      <c r="WAI56" s="75"/>
      <c r="WAJ56" s="75"/>
      <c r="WAK56" s="75"/>
      <c r="WAL56" s="75"/>
      <c r="WAM56" s="75"/>
      <c r="WAN56" s="75"/>
      <c r="WAO56" s="75"/>
      <c r="WAP56" s="75"/>
      <c r="WAQ56" s="75"/>
      <c r="WAR56" s="75"/>
      <c r="WAS56" s="79"/>
      <c r="WAT56" s="41"/>
      <c r="WAU56" s="80"/>
      <c r="WAV56" s="75"/>
      <c r="WAW56" s="75"/>
      <c r="WAX56" s="75"/>
      <c r="WAY56" s="75"/>
      <c r="WAZ56" s="75"/>
      <c r="WBA56" s="75"/>
      <c r="WBB56" s="75"/>
      <c r="WBC56" s="75"/>
      <c r="WBD56" s="75"/>
      <c r="WBE56" s="75"/>
      <c r="WBF56" s="75"/>
      <c r="WBG56" s="75"/>
      <c r="WBH56" s="79"/>
      <c r="WBI56" s="41"/>
      <c r="WBJ56" s="80"/>
      <c r="WBK56" s="75"/>
      <c r="WBL56" s="75"/>
      <c r="WBM56" s="75"/>
      <c r="WBN56" s="75"/>
      <c r="WBO56" s="75"/>
      <c r="WBP56" s="75"/>
      <c r="WBQ56" s="75"/>
      <c r="WBR56" s="75"/>
      <c r="WBS56" s="75"/>
      <c r="WBT56" s="75"/>
      <c r="WBU56" s="75"/>
      <c r="WBV56" s="75"/>
      <c r="WBW56" s="79"/>
      <c r="WBX56" s="41"/>
      <c r="WBY56" s="80"/>
      <c r="WBZ56" s="75"/>
      <c r="WCA56" s="75"/>
      <c r="WCB56" s="75"/>
      <c r="WCC56" s="75"/>
      <c r="WCD56" s="75"/>
      <c r="WCE56" s="75"/>
      <c r="WCF56" s="75"/>
      <c r="WCG56" s="75"/>
      <c r="WCH56" s="75"/>
      <c r="WCI56" s="75"/>
      <c r="WCJ56" s="75"/>
      <c r="WCK56" s="75"/>
      <c r="WCL56" s="79"/>
      <c r="WCM56" s="41"/>
      <c r="WCN56" s="80"/>
      <c r="WCO56" s="75"/>
      <c r="WCP56" s="75"/>
      <c r="WCQ56" s="75"/>
      <c r="WCR56" s="75"/>
      <c r="WCS56" s="75"/>
      <c r="WCT56" s="75"/>
      <c r="WCU56" s="75"/>
      <c r="WCV56" s="75"/>
      <c r="WCW56" s="75"/>
      <c r="WCX56" s="75"/>
      <c r="WCY56" s="75"/>
      <c r="WCZ56" s="75"/>
      <c r="WDA56" s="79"/>
      <c r="WDB56" s="41"/>
      <c r="WDC56" s="80"/>
      <c r="WDD56" s="75"/>
      <c r="WDE56" s="75"/>
      <c r="WDF56" s="75"/>
      <c r="WDG56" s="75"/>
      <c r="WDH56" s="75"/>
      <c r="WDI56" s="75"/>
      <c r="WDJ56" s="75"/>
      <c r="WDK56" s="75"/>
      <c r="WDL56" s="75"/>
      <c r="WDM56" s="75"/>
      <c r="WDN56" s="75"/>
      <c r="WDO56" s="75"/>
      <c r="WDP56" s="79"/>
      <c r="WDQ56" s="41"/>
      <c r="WDR56" s="80"/>
      <c r="WDS56" s="75"/>
      <c r="WDT56" s="75"/>
      <c r="WDU56" s="75"/>
      <c r="WDV56" s="75"/>
      <c r="WDW56" s="75"/>
      <c r="WDX56" s="75"/>
      <c r="WDY56" s="75"/>
      <c r="WDZ56" s="75"/>
      <c r="WEA56" s="75"/>
      <c r="WEB56" s="75"/>
      <c r="WEC56" s="75"/>
      <c r="WED56" s="75"/>
      <c r="WEE56" s="79"/>
      <c r="WEF56" s="41"/>
      <c r="WEG56" s="80"/>
      <c r="WEH56" s="75"/>
      <c r="WEI56" s="75"/>
      <c r="WEJ56" s="75"/>
      <c r="WEK56" s="75"/>
      <c r="WEL56" s="75"/>
      <c r="WEM56" s="75"/>
      <c r="WEN56" s="75"/>
      <c r="WEO56" s="75"/>
      <c r="WEP56" s="75"/>
      <c r="WEQ56" s="75"/>
      <c r="WER56" s="75"/>
      <c r="WES56" s="75"/>
      <c r="WET56" s="79"/>
      <c r="WEU56" s="41"/>
      <c r="WEV56" s="80"/>
      <c r="WEW56" s="75"/>
      <c r="WEX56" s="75"/>
      <c r="WEY56" s="75"/>
      <c r="WEZ56" s="75"/>
      <c r="WFA56" s="75"/>
      <c r="WFB56" s="75"/>
      <c r="WFC56" s="75"/>
      <c r="WFD56" s="75"/>
      <c r="WFE56" s="75"/>
      <c r="WFF56" s="75"/>
      <c r="WFG56" s="75"/>
      <c r="WFH56" s="75"/>
      <c r="WFI56" s="79"/>
      <c r="WFJ56" s="41"/>
      <c r="WFK56" s="80"/>
      <c r="WFL56" s="75"/>
      <c r="WFM56" s="75"/>
      <c r="WFN56" s="75"/>
      <c r="WFO56" s="75"/>
      <c r="WFP56" s="75"/>
      <c r="WFQ56" s="75"/>
      <c r="WFR56" s="75"/>
      <c r="WFS56" s="75"/>
      <c r="WFT56" s="75"/>
      <c r="WFU56" s="75"/>
      <c r="WFV56" s="75"/>
      <c r="WFW56" s="75"/>
      <c r="WFX56" s="79"/>
      <c r="WFY56" s="41"/>
      <c r="WFZ56" s="80"/>
      <c r="WGA56" s="75"/>
      <c r="WGB56" s="75"/>
      <c r="WGC56" s="75"/>
      <c r="WGD56" s="75"/>
      <c r="WGE56" s="75"/>
      <c r="WGF56" s="75"/>
      <c r="WGG56" s="75"/>
      <c r="WGH56" s="75"/>
      <c r="WGI56" s="75"/>
      <c r="WGJ56" s="75"/>
      <c r="WGK56" s="75"/>
      <c r="WGL56" s="75"/>
      <c r="WGM56" s="79"/>
      <c r="WGN56" s="41"/>
      <c r="WGO56" s="80"/>
      <c r="WGP56" s="75"/>
      <c r="WGQ56" s="75"/>
      <c r="WGR56" s="75"/>
      <c r="WGS56" s="75"/>
      <c r="WGT56" s="75"/>
      <c r="WGU56" s="75"/>
      <c r="WGV56" s="75"/>
      <c r="WGW56" s="75"/>
      <c r="WGX56" s="75"/>
      <c r="WGY56" s="75"/>
      <c r="WGZ56" s="75"/>
      <c r="WHA56" s="75"/>
      <c r="WHB56" s="79"/>
      <c r="WHC56" s="41"/>
      <c r="WHD56" s="80"/>
      <c r="WHE56" s="75"/>
      <c r="WHF56" s="75"/>
      <c r="WHG56" s="75"/>
      <c r="WHH56" s="75"/>
      <c r="WHI56" s="75"/>
      <c r="WHJ56" s="75"/>
      <c r="WHK56" s="75"/>
      <c r="WHL56" s="75"/>
      <c r="WHM56" s="75"/>
      <c r="WHN56" s="75"/>
      <c r="WHO56" s="75"/>
      <c r="WHP56" s="75"/>
      <c r="WHQ56" s="79"/>
      <c r="WHR56" s="41"/>
      <c r="WHS56" s="80"/>
      <c r="WHT56" s="75"/>
      <c r="WHU56" s="75"/>
      <c r="WHV56" s="75"/>
      <c r="WHW56" s="75"/>
      <c r="WHX56" s="75"/>
      <c r="WHY56" s="75"/>
      <c r="WHZ56" s="75"/>
      <c r="WIA56" s="75"/>
      <c r="WIB56" s="75"/>
      <c r="WIC56" s="75"/>
      <c r="WID56" s="75"/>
      <c r="WIE56" s="75"/>
      <c r="WIF56" s="79"/>
      <c r="WIG56" s="41"/>
      <c r="WIH56" s="80"/>
      <c r="WII56" s="75"/>
      <c r="WIJ56" s="75"/>
      <c r="WIK56" s="75"/>
      <c r="WIL56" s="75"/>
      <c r="WIM56" s="75"/>
      <c r="WIN56" s="75"/>
      <c r="WIO56" s="75"/>
      <c r="WIP56" s="75"/>
      <c r="WIQ56" s="75"/>
      <c r="WIR56" s="75"/>
      <c r="WIS56" s="75"/>
      <c r="WIT56" s="75"/>
      <c r="WIU56" s="79"/>
      <c r="WIV56" s="41"/>
      <c r="WIW56" s="80"/>
      <c r="WIX56" s="75"/>
      <c r="WIY56" s="75"/>
      <c r="WIZ56" s="75"/>
      <c r="WJA56" s="75"/>
      <c r="WJB56" s="75"/>
      <c r="WJC56" s="75"/>
      <c r="WJD56" s="75"/>
      <c r="WJE56" s="75"/>
      <c r="WJF56" s="75"/>
      <c r="WJG56" s="75"/>
      <c r="WJH56" s="75"/>
      <c r="WJI56" s="75"/>
      <c r="WJJ56" s="79"/>
      <c r="WJK56" s="41"/>
      <c r="WJL56" s="80"/>
      <c r="WJM56" s="75"/>
      <c r="WJN56" s="75"/>
      <c r="WJO56" s="75"/>
      <c r="WJP56" s="75"/>
      <c r="WJQ56" s="75"/>
      <c r="WJR56" s="75"/>
      <c r="WJS56" s="75"/>
      <c r="WJT56" s="75"/>
      <c r="WJU56" s="75"/>
      <c r="WJV56" s="75"/>
      <c r="WJW56" s="75"/>
      <c r="WJX56" s="75"/>
      <c r="WJY56" s="79"/>
      <c r="WJZ56" s="41"/>
      <c r="WKA56" s="80"/>
      <c r="WKB56" s="75"/>
      <c r="WKC56" s="75"/>
      <c r="WKD56" s="75"/>
      <c r="WKE56" s="75"/>
      <c r="WKF56" s="75"/>
      <c r="WKG56" s="75"/>
      <c r="WKH56" s="75"/>
      <c r="WKI56" s="75"/>
      <c r="WKJ56" s="75"/>
      <c r="WKK56" s="75"/>
      <c r="WKL56" s="75"/>
      <c r="WKM56" s="75"/>
      <c r="WKN56" s="79"/>
      <c r="WKO56" s="41"/>
      <c r="WKP56" s="80"/>
      <c r="WKQ56" s="75"/>
      <c r="WKR56" s="75"/>
      <c r="WKS56" s="75"/>
      <c r="WKT56" s="75"/>
      <c r="WKU56" s="75"/>
      <c r="WKV56" s="75"/>
      <c r="WKW56" s="75"/>
      <c r="WKX56" s="75"/>
      <c r="WKY56" s="75"/>
      <c r="WKZ56" s="75"/>
      <c r="WLA56" s="75"/>
      <c r="WLB56" s="75"/>
      <c r="WLC56" s="79"/>
      <c r="WLD56" s="41"/>
      <c r="WLE56" s="80"/>
      <c r="WLF56" s="75"/>
      <c r="WLG56" s="75"/>
      <c r="WLH56" s="75"/>
      <c r="WLI56" s="75"/>
      <c r="WLJ56" s="75"/>
      <c r="WLK56" s="75"/>
      <c r="WLL56" s="75"/>
      <c r="WLM56" s="75"/>
      <c r="WLN56" s="75"/>
      <c r="WLO56" s="75"/>
      <c r="WLP56" s="75"/>
      <c r="WLQ56" s="75"/>
      <c r="WLR56" s="79"/>
      <c r="WLS56" s="41"/>
      <c r="WLT56" s="80"/>
      <c r="WLU56" s="75"/>
      <c r="WLV56" s="75"/>
      <c r="WLW56" s="75"/>
      <c r="WLX56" s="75"/>
      <c r="WLY56" s="75"/>
      <c r="WLZ56" s="75"/>
      <c r="WMA56" s="75"/>
      <c r="WMB56" s="75"/>
      <c r="WMC56" s="75"/>
      <c r="WMD56" s="75"/>
      <c r="WME56" s="75"/>
      <c r="WMF56" s="75"/>
      <c r="WMG56" s="79"/>
      <c r="WMH56" s="41"/>
      <c r="WMI56" s="80"/>
      <c r="WMJ56" s="75"/>
      <c r="WMK56" s="75"/>
      <c r="WML56" s="75"/>
      <c r="WMM56" s="75"/>
      <c r="WMN56" s="75"/>
      <c r="WMO56" s="75"/>
      <c r="WMP56" s="75"/>
      <c r="WMQ56" s="75"/>
      <c r="WMR56" s="75"/>
      <c r="WMS56" s="75"/>
      <c r="WMT56" s="75"/>
      <c r="WMU56" s="75"/>
      <c r="WMV56" s="79"/>
      <c r="WMW56" s="41"/>
      <c r="WMX56" s="80"/>
      <c r="WMY56" s="75"/>
      <c r="WMZ56" s="75"/>
      <c r="WNA56" s="75"/>
      <c r="WNB56" s="75"/>
      <c r="WNC56" s="75"/>
      <c r="WND56" s="75"/>
      <c r="WNE56" s="75"/>
      <c r="WNF56" s="75"/>
      <c r="WNG56" s="75"/>
      <c r="WNH56" s="75"/>
      <c r="WNI56" s="75"/>
      <c r="WNJ56" s="75"/>
      <c r="WNK56" s="79"/>
      <c r="WNL56" s="41"/>
      <c r="WNM56" s="80"/>
      <c r="WNN56" s="75"/>
      <c r="WNO56" s="75"/>
      <c r="WNP56" s="75"/>
      <c r="WNQ56" s="75"/>
      <c r="WNR56" s="75"/>
      <c r="WNS56" s="75"/>
      <c r="WNT56" s="75"/>
      <c r="WNU56" s="75"/>
      <c r="WNV56" s="75"/>
      <c r="WNW56" s="75"/>
      <c r="WNX56" s="75"/>
      <c r="WNY56" s="75"/>
      <c r="WNZ56" s="79"/>
      <c r="WOA56" s="41"/>
      <c r="WOB56" s="80"/>
      <c r="WOC56" s="75"/>
      <c r="WOD56" s="75"/>
      <c r="WOE56" s="75"/>
      <c r="WOF56" s="75"/>
      <c r="WOG56" s="75"/>
      <c r="WOH56" s="75"/>
      <c r="WOI56" s="75"/>
      <c r="WOJ56" s="75"/>
      <c r="WOK56" s="75"/>
      <c r="WOL56" s="75"/>
      <c r="WOM56" s="75"/>
      <c r="WON56" s="75"/>
      <c r="WOO56" s="79"/>
      <c r="WOP56" s="41"/>
      <c r="WOQ56" s="80"/>
      <c r="WOR56" s="75"/>
      <c r="WOS56" s="75"/>
      <c r="WOT56" s="75"/>
      <c r="WOU56" s="75"/>
      <c r="WOV56" s="75"/>
      <c r="WOW56" s="75"/>
      <c r="WOX56" s="75"/>
      <c r="WOY56" s="75"/>
      <c r="WOZ56" s="75"/>
      <c r="WPA56" s="75"/>
      <c r="WPB56" s="75"/>
      <c r="WPC56" s="75"/>
      <c r="WPD56" s="79"/>
      <c r="WPE56" s="41"/>
      <c r="WPF56" s="80"/>
      <c r="WPG56" s="75"/>
      <c r="WPH56" s="75"/>
      <c r="WPI56" s="75"/>
      <c r="WPJ56" s="75"/>
      <c r="WPK56" s="75"/>
      <c r="WPL56" s="75"/>
      <c r="WPM56" s="75"/>
      <c r="WPN56" s="75"/>
      <c r="WPO56" s="75"/>
      <c r="WPP56" s="75"/>
      <c r="WPQ56" s="75"/>
      <c r="WPR56" s="75"/>
      <c r="WPS56" s="79"/>
      <c r="WPT56" s="41"/>
      <c r="WPU56" s="80"/>
      <c r="WPV56" s="75"/>
      <c r="WPW56" s="75"/>
      <c r="WPX56" s="75"/>
      <c r="WPY56" s="75"/>
      <c r="WPZ56" s="75"/>
      <c r="WQA56" s="75"/>
      <c r="WQB56" s="75"/>
      <c r="WQC56" s="75"/>
      <c r="WQD56" s="75"/>
      <c r="WQE56" s="75"/>
      <c r="WQF56" s="75"/>
      <c r="WQG56" s="75"/>
      <c r="WQH56" s="79"/>
      <c r="WQI56" s="41"/>
      <c r="WQJ56" s="80"/>
      <c r="WQK56" s="75"/>
      <c r="WQL56" s="75"/>
      <c r="WQM56" s="75"/>
      <c r="WQN56" s="75"/>
      <c r="WQO56" s="75"/>
      <c r="WQP56" s="75"/>
      <c r="WQQ56" s="75"/>
      <c r="WQR56" s="75"/>
      <c r="WQS56" s="75"/>
      <c r="WQT56" s="75"/>
      <c r="WQU56" s="75"/>
      <c r="WQV56" s="75"/>
      <c r="WQW56" s="79"/>
      <c r="WQX56" s="41"/>
      <c r="WQY56" s="80"/>
      <c r="WQZ56" s="75"/>
      <c r="WRA56" s="75"/>
      <c r="WRB56" s="75"/>
      <c r="WRC56" s="75"/>
      <c r="WRD56" s="75"/>
      <c r="WRE56" s="75"/>
      <c r="WRF56" s="75"/>
      <c r="WRG56" s="75"/>
      <c r="WRH56" s="75"/>
      <c r="WRI56" s="75"/>
      <c r="WRJ56" s="75"/>
      <c r="WRK56" s="75"/>
      <c r="WRL56" s="79"/>
      <c r="WRM56" s="41"/>
      <c r="WRN56" s="80"/>
      <c r="WRO56" s="75"/>
      <c r="WRP56" s="75"/>
      <c r="WRQ56" s="75"/>
      <c r="WRR56" s="75"/>
      <c r="WRS56" s="75"/>
      <c r="WRT56" s="75"/>
      <c r="WRU56" s="75"/>
      <c r="WRV56" s="75"/>
      <c r="WRW56" s="75"/>
      <c r="WRX56" s="75"/>
      <c r="WRY56" s="75"/>
      <c r="WRZ56" s="75"/>
      <c r="WSA56" s="79"/>
      <c r="WSB56" s="41"/>
      <c r="WSC56" s="80"/>
      <c r="WSD56" s="75"/>
      <c r="WSE56" s="75"/>
      <c r="WSF56" s="75"/>
      <c r="WSG56" s="75"/>
      <c r="WSH56" s="75"/>
      <c r="WSI56" s="75"/>
      <c r="WSJ56" s="75"/>
      <c r="WSK56" s="75"/>
      <c r="WSL56" s="75"/>
      <c r="WSM56" s="75"/>
      <c r="WSN56" s="75"/>
      <c r="WSO56" s="75"/>
      <c r="WSP56" s="79"/>
      <c r="WSQ56" s="41"/>
      <c r="WSR56" s="80"/>
      <c r="WSS56" s="75"/>
      <c r="WST56" s="75"/>
      <c r="WSU56" s="75"/>
      <c r="WSV56" s="75"/>
      <c r="WSW56" s="75"/>
      <c r="WSX56" s="75"/>
      <c r="WSY56" s="75"/>
      <c r="WSZ56" s="75"/>
      <c r="WTA56" s="75"/>
      <c r="WTB56" s="75"/>
      <c r="WTC56" s="75"/>
      <c r="WTD56" s="75"/>
      <c r="WTE56" s="79"/>
      <c r="WTF56" s="41"/>
      <c r="WTG56" s="80"/>
      <c r="WTH56" s="75"/>
      <c r="WTI56" s="75"/>
      <c r="WTJ56" s="75"/>
      <c r="WTK56" s="75"/>
      <c r="WTL56" s="75"/>
      <c r="WTM56" s="75"/>
      <c r="WTN56" s="75"/>
      <c r="WTO56" s="75"/>
      <c r="WTP56" s="75"/>
      <c r="WTQ56" s="75"/>
      <c r="WTR56" s="75"/>
      <c r="WTS56" s="75"/>
      <c r="WTT56" s="79"/>
      <c r="WTU56" s="41"/>
      <c r="WTV56" s="80"/>
      <c r="WTW56" s="75"/>
      <c r="WTX56" s="75"/>
      <c r="WTY56" s="75"/>
      <c r="WTZ56" s="75"/>
      <c r="WUA56" s="75"/>
      <c r="WUB56" s="75"/>
      <c r="WUC56" s="75"/>
      <c r="WUD56" s="75"/>
      <c r="WUE56" s="75"/>
      <c r="WUF56" s="75"/>
      <c r="WUG56" s="75"/>
      <c r="WUH56" s="75"/>
      <c r="WUI56" s="79"/>
      <c r="WUJ56" s="41"/>
      <c r="WUK56" s="80"/>
      <c r="WUL56" s="75"/>
      <c r="WUM56" s="75"/>
      <c r="WUN56" s="75"/>
      <c r="WUO56" s="75"/>
      <c r="WUP56" s="75"/>
      <c r="WUQ56" s="75"/>
      <c r="WUR56" s="75"/>
      <c r="WUS56" s="75"/>
      <c r="WUT56" s="75"/>
      <c r="WUU56" s="75"/>
      <c r="WUV56" s="75"/>
      <c r="WUW56" s="75"/>
      <c r="WUX56" s="79"/>
      <c r="WUY56" s="41"/>
      <c r="WUZ56" s="80"/>
      <c r="WVA56" s="75"/>
      <c r="WVB56" s="75"/>
      <c r="WVC56" s="75"/>
      <c r="WVD56" s="75"/>
      <c r="WVE56" s="75"/>
      <c r="WVF56" s="75"/>
      <c r="WVG56" s="75"/>
      <c r="WVH56" s="75"/>
      <c r="WVI56" s="75"/>
      <c r="WVJ56" s="75"/>
      <c r="WVK56" s="75"/>
      <c r="WVL56" s="75"/>
      <c r="WVM56" s="79"/>
      <c r="WVN56" s="41"/>
      <c r="WVO56" s="80"/>
      <c r="WVP56" s="75"/>
      <c r="WVQ56" s="75"/>
      <c r="WVR56" s="75"/>
      <c r="WVS56" s="75"/>
      <c r="WVT56" s="75"/>
      <c r="WVU56" s="75"/>
      <c r="WVV56" s="75"/>
      <c r="WVW56" s="75"/>
      <c r="WVX56" s="75"/>
      <c r="WVY56" s="75"/>
      <c r="WVZ56" s="75"/>
      <c r="WWA56" s="75"/>
      <c r="WWB56" s="79"/>
      <c r="WWC56" s="41"/>
      <c r="WWD56" s="80"/>
      <c r="WWE56" s="75"/>
      <c r="WWF56" s="75"/>
      <c r="WWG56" s="75"/>
      <c r="WWH56" s="75"/>
      <c r="WWI56" s="75"/>
      <c r="WWJ56" s="75"/>
      <c r="WWK56" s="75"/>
      <c r="WWL56" s="75"/>
      <c r="WWM56" s="75"/>
      <c r="WWN56" s="75"/>
      <c r="WWO56" s="75"/>
      <c r="WWP56" s="75"/>
      <c r="WWQ56" s="79"/>
      <c r="WWR56" s="41"/>
      <c r="WWS56" s="80"/>
      <c r="WWT56" s="75"/>
      <c r="WWU56" s="75"/>
      <c r="WWV56" s="75"/>
      <c r="WWW56" s="75"/>
      <c r="WWX56" s="75"/>
      <c r="WWY56" s="75"/>
      <c r="WWZ56" s="75"/>
      <c r="WXA56" s="75"/>
      <c r="WXB56" s="75"/>
      <c r="WXC56" s="75"/>
      <c r="WXD56" s="75"/>
      <c r="WXE56" s="75"/>
      <c r="WXF56" s="79"/>
      <c r="WXG56" s="41"/>
      <c r="WXH56" s="80"/>
      <c r="WXI56" s="75"/>
      <c r="WXJ56" s="75"/>
      <c r="WXK56" s="75"/>
      <c r="WXL56" s="75"/>
      <c r="WXM56" s="75"/>
      <c r="WXN56" s="75"/>
      <c r="WXO56" s="75"/>
      <c r="WXP56" s="75"/>
      <c r="WXQ56" s="75"/>
      <c r="WXR56" s="75"/>
      <c r="WXS56" s="75"/>
      <c r="WXT56" s="75"/>
      <c r="WXU56" s="79"/>
      <c r="WXV56" s="41"/>
      <c r="WXW56" s="80"/>
      <c r="WXX56" s="75"/>
      <c r="WXY56" s="75"/>
      <c r="WXZ56" s="75"/>
      <c r="WYA56" s="75"/>
      <c r="WYB56" s="75"/>
      <c r="WYC56" s="75"/>
      <c r="WYD56" s="75"/>
      <c r="WYE56" s="75"/>
      <c r="WYF56" s="75"/>
      <c r="WYG56" s="75"/>
      <c r="WYH56" s="75"/>
      <c r="WYI56" s="75"/>
      <c r="WYJ56" s="79"/>
      <c r="WYK56" s="41"/>
      <c r="WYL56" s="80"/>
      <c r="WYM56" s="75"/>
      <c r="WYN56" s="75"/>
      <c r="WYO56" s="75"/>
      <c r="WYP56" s="75"/>
      <c r="WYQ56" s="75"/>
      <c r="WYR56" s="75"/>
      <c r="WYS56" s="75"/>
      <c r="WYT56" s="75"/>
      <c r="WYU56" s="75"/>
      <c r="WYV56" s="75"/>
      <c r="WYW56" s="75"/>
      <c r="WYX56" s="75"/>
      <c r="WYY56" s="79"/>
      <c r="WYZ56" s="41"/>
      <c r="WZA56" s="80"/>
      <c r="WZB56" s="75"/>
      <c r="WZC56" s="75"/>
      <c r="WZD56" s="75"/>
      <c r="WZE56" s="75"/>
      <c r="WZF56" s="75"/>
      <c r="WZG56" s="75"/>
      <c r="WZH56" s="75"/>
      <c r="WZI56" s="75"/>
      <c r="WZJ56" s="75"/>
      <c r="WZK56" s="75"/>
      <c r="WZL56" s="75"/>
      <c r="WZM56" s="75"/>
      <c r="WZN56" s="79"/>
      <c r="WZO56" s="41"/>
      <c r="WZP56" s="80"/>
      <c r="WZQ56" s="75"/>
      <c r="WZR56" s="75"/>
      <c r="WZS56" s="75"/>
      <c r="WZT56" s="75"/>
      <c r="WZU56" s="75"/>
      <c r="WZV56" s="75"/>
      <c r="WZW56" s="75"/>
      <c r="WZX56" s="75"/>
      <c r="WZY56" s="75"/>
      <c r="WZZ56" s="75"/>
      <c r="XAA56" s="75"/>
      <c r="XAB56" s="75"/>
      <c r="XAC56" s="79"/>
      <c r="XAD56" s="41"/>
      <c r="XAE56" s="80"/>
      <c r="XAF56" s="75"/>
      <c r="XAG56" s="75"/>
      <c r="XAH56" s="75"/>
      <c r="XAI56" s="75"/>
      <c r="XAJ56" s="75"/>
      <c r="XAK56" s="75"/>
      <c r="XAL56" s="75"/>
      <c r="XAM56" s="75"/>
      <c r="XAN56" s="75"/>
      <c r="XAO56" s="75"/>
      <c r="XAP56" s="75"/>
      <c r="XAQ56" s="75"/>
      <c r="XAR56" s="79"/>
      <c r="XAS56" s="41"/>
      <c r="XAT56" s="80"/>
      <c r="XAU56" s="75"/>
      <c r="XAV56" s="75"/>
      <c r="XAW56" s="75"/>
      <c r="XAX56" s="75"/>
      <c r="XAY56" s="75"/>
      <c r="XAZ56" s="75"/>
      <c r="XBA56" s="75"/>
      <c r="XBB56" s="75"/>
      <c r="XBC56" s="75"/>
      <c r="XBD56" s="75"/>
      <c r="XBE56" s="75"/>
      <c r="XBF56" s="75"/>
      <c r="XBG56" s="79"/>
      <c r="XBH56" s="41"/>
      <c r="XBI56" s="80"/>
      <c r="XBJ56" s="75"/>
      <c r="XBK56" s="75"/>
      <c r="XBL56" s="75"/>
      <c r="XBM56" s="75"/>
      <c r="XBN56" s="75"/>
      <c r="XBO56" s="75"/>
      <c r="XBP56" s="75"/>
      <c r="XBQ56" s="75"/>
      <c r="XBR56" s="75"/>
      <c r="XBS56" s="75"/>
      <c r="XBT56" s="75"/>
      <c r="XBU56" s="75"/>
      <c r="XBV56" s="79"/>
      <c r="XBW56" s="41"/>
      <c r="XBX56" s="80"/>
      <c r="XBY56" s="75"/>
      <c r="XBZ56" s="75"/>
      <c r="XCA56" s="75"/>
      <c r="XCB56" s="75"/>
      <c r="XCC56" s="75"/>
      <c r="XCD56" s="75"/>
      <c r="XCE56" s="75"/>
      <c r="XCF56" s="75"/>
      <c r="XCG56" s="75"/>
      <c r="XCH56" s="75"/>
      <c r="XCI56" s="75"/>
      <c r="XCJ56" s="75"/>
      <c r="XCK56" s="79"/>
      <c r="XCL56" s="41"/>
      <c r="XCM56" s="80"/>
      <c r="XCN56" s="75"/>
      <c r="XCO56" s="75"/>
      <c r="XCP56" s="75"/>
      <c r="XCQ56" s="75"/>
      <c r="XCR56" s="75"/>
      <c r="XCS56" s="75"/>
      <c r="XCT56" s="75"/>
      <c r="XCU56" s="75"/>
      <c r="XCV56" s="75"/>
      <c r="XCW56" s="75"/>
      <c r="XCX56" s="75"/>
      <c r="XCY56" s="75"/>
      <c r="XCZ56" s="79"/>
      <c r="XDA56" s="41"/>
      <c r="XDB56" s="80"/>
      <c r="XDC56" s="75"/>
      <c r="XDD56" s="75"/>
      <c r="XDE56" s="75"/>
      <c r="XDF56" s="75"/>
      <c r="XDG56" s="75"/>
      <c r="XDH56" s="75"/>
      <c r="XDI56" s="75"/>
      <c r="XDJ56" s="75"/>
      <c r="XDK56" s="75"/>
      <c r="XDL56" s="75"/>
      <c r="XDM56" s="75"/>
      <c r="XDN56" s="75"/>
      <c r="XDO56" s="79"/>
      <c r="XDP56" s="41"/>
      <c r="XDQ56" s="80"/>
      <c r="XDR56" s="75"/>
      <c r="XDS56" s="75"/>
      <c r="XDT56" s="75"/>
      <c r="XDU56" s="75"/>
      <c r="XDV56" s="75"/>
      <c r="XDW56" s="75"/>
      <c r="XDX56" s="75"/>
      <c r="XDY56" s="75"/>
      <c r="XDZ56" s="75"/>
      <c r="XEA56" s="75"/>
      <c r="XEB56" s="75"/>
      <c r="XEC56" s="75"/>
      <c r="XED56" s="79"/>
      <c r="XEE56" s="41"/>
      <c r="XEF56" s="80"/>
      <c r="XEG56" s="75"/>
      <c r="XEH56" s="75"/>
      <c r="XEI56" s="75"/>
      <c r="XEJ56" s="75"/>
      <c r="XEK56" s="75"/>
      <c r="XEL56" s="75"/>
      <c r="XEM56" s="75"/>
      <c r="XEN56" s="75"/>
      <c r="XEO56" s="75"/>
      <c r="XEP56" s="75"/>
      <c r="XEQ56" s="75"/>
      <c r="XER56" s="75"/>
      <c r="XES56" s="79"/>
    </row>
    <row r="57" spans="1:16373">
      <c r="B57" s="47"/>
      <c r="C57" s="50" t="s">
        <v>279</v>
      </c>
      <c r="D57" s="51" t="s">
        <v>278</v>
      </c>
      <c r="E57" s="119"/>
      <c r="F57" s="241"/>
      <c r="G57" s="241"/>
      <c r="H57" s="241"/>
      <c r="I57" s="241"/>
      <c r="J57" s="241"/>
      <c r="K57" s="241"/>
      <c r="L57" s="142"/>
    </row>
    <row r="58" spans="1:16373" s="55" customFormat="1">
      <c r="B58" s="52"/>
      <c r="C58" s="53" t="s">
        <v>280</v>
      </c>
      <c r="D58" s="54" t="s">
        <v>281</v>
      </c>
      <c r="E58" s="119"/>
      <c r="F58" s="240"/>
      <c r="G58" s="240"/>
      <c r="H58" s="240"/>
      <c r="I58" s="240"/>
      <c r="J58" s="240"/>
      <c r="K58" s="240"/>
      <c r="L58" s="142"/>
      <c r="M58" s="75"/>
      <c r="N58" s="75"/>
      <c r="O58" s="75"/>
      <c r="P58" s="75"/>
      <c r="Q58" s="75"/>
      <c r="R58" s="75"/>
      <c r="S58" s="75"/>
      <c r="T58" s="75"/>
      <c r="U58" s="75"/>
      <c r="V58" s="75"/>
      <c r="W58" s="79"/>
      <c r="X58" s="41"/>
      <c r="Y58" s="80"/>
      <c r="Z58" s="75"/>
      <c r="AA58" s="75"/>
      <c r="AB58" s="75"/>
      <c r="AC58" s="75"/>
      <c r="AD58" s="75"/>
      <c r="AE58" s="75"/>
      <c r="AF58" s="75"/>
      <c r="AG58" s="75"/>
      <c r="AH58" s="75"/>
      <c r="AI58" s="75"/>
      <c r="AJ58" s="75"/>
      <c r="AK58" s="75"/>
      <c r="AL58" s="79"/>
      <c r="AM58" s="41"/>
      <c r="AN58" s="80"/>
      <c r="AO58" s="75"/>
      <c r="AP58" s="75"/>
      <c r="AQ58" s="75"/>
      <c r="AR58" s="75"/>
      <c r="AS58" s="75"/>
      <c r="AT58" s="75"/>
      <c r="AU58" s="75"/>
      <c r="AV58" s="75"/>
      <c r="AW58" s="75"/>
      <c r="AX58" s="75"/>
      <c r="AY58" s="75"/>
      <c r="AZ58" s="75"/>
      <c r="BA58" s="79"/>
      <c r="BB58" s="41"/>
      <c r="BC58" s="80"/>
      <c r="BD58" s="75"/>
      <c r="BE58" s="75"/>
      <c r="BF58" s="75"/>
      <c r="BG58" s="75"/>
      <c r="BH58" s="75"/>
      <c r="BI58" s="75"/>
      <c r="BJ58" s="75"/>
      <c r="BK58" s="75"/>
      <c r="BL58" s="75"/>
      <c r="BM58" s="75"/>
      <c r="BN58" s="75"/>
      <c r="BO58" s="75"/>
      <c r="BP58" s="79"/>
      <c r="BQ58" s="41"/>
      <c r="BR58" s="80"/>
      <c r="BS58" s="75"/>
      <c r="BT58" s="75"/>
      <c r="BU58" s="75"/>
      <c r="BV58" s="75"/>
      <c r="BW58" s="75"/>
      <c r="BX58" s="75"/>
      <c r="BY58" s="75"/>
      <c r="BZ58" s="75"/>
      <c r="CA58" s="75"/>
      <c r="CB58" s="75"/>
      <c r="CC58" s="75"/>
      <c r="CD58" s="75"/>
      <c r="CE58" s="79"/>
      <c r="CF58" s="41"/>
      <c r="CG58" s="80"/>
      <c r="CH58" s="75"/>
      <c r="CI58" s="75"/>
      <c r="CJ58" s="75"/>
      <c r="CK58" s="75"/>
      <c r="CL58" s="75"/>
      <c r="CM58" s="75"/>
      <c r="CN58" s="75"/>
      <c r="CO58" s="75"/>
      <c r="CP58" s="75"/>
      <c r="CQ58" s="75"/>
      <c r="CR58" s="75"/>
      <c r="CS58" s="75"/>
      <c r="CT58" s="79"/>
      <c r="CU58" s="41"/>
      <c r="CV58" s="80"/>
      <c r="CW58" s="75"/>
      <c r="CX58" s="75"/>
      <c r="CY58" s="75"/>
      <c r="CZ58" s="75"/>
      <c r="DA58" s="75"/>
      <c r="DB58" s="75"/>
      <c r="DC58" s="75"/>
      <c r="DD58" s="75"/>
      <c r="DE58" s="75"/>
      <c r="DF58" s="75"/>
      <c r="DG58" s="75"/>
      <c r="DH58" s="75"/>
      <c r="DI58" s="79"/>
      <c r="DJ58" s="41"/>
      <c r="DK58" s="80"/>
      <c r="DL58" s="75"/>
      <c r="DM58" s="75"/>
      <c r="DN58" s="75"/>
      <c r="DO58" s="75"/>
      <c r="DP58" s="75"/>
      <c r="DQ58" s="75"/>
      <c r="DR58" s="75"/>
      <c r="DS58" s="75"/>
      <c r="DT58" s="75"/>
      <c r="DU58" s="75"/>
      <c r="DV58" s="75"/>
      <c r="DW58" s="75"/>
      <c r="DX58" s="79"/>
      <c r="DY58" s="41"/>
      <c r="DZ58" s="80"/>
      <c r="EA58" s="75"/>
      <c r="EB58" s="75"/>
      <c r="EC58" s="75"/>
      <c r="ED58" s="75"/>
      <c r="EE58" s="75"/>
      <c r="EF58" s="75"/>
      <c r="EG58" s="75"/>
      <c r="EH58" s="75"/>
      <c r="EI58" s="75"/>
      <c r="EJ58" s="75"/>
      <c r="EK58" s="75"/>
      <c r="EL58" s="75"/>
      <c r="EM58" s="79"/>
      <c r="EN58" s="41"/>
      <c r="EO58" s="80"/>
      <c r="EP58" s="75"/>
      <c r="EQ58" s="75"/>
      <c r="ER58" s="75"/>
      <c r="ES58" s="75"/>
      <c r="ET58" s="75"/>
      <c r="EU58" s="75"/>
      <c r="EV58" s="75"/>
      <c r="EW58" s="75"/>
      <c r="EX58" s="75"/>
      <c r="EY58" s="75"/>
      <c r="EZ58" s="75"/>
      <c r="FA58" s="75"/>
      <c r="FB58" s="79"/>
      <c r="FC58" s="41"/>
      <c r="FD58" s="80"/>
      <c r="FE58" s="75"/>
      <c r="FF58" s="75"/>
      <c r="FG58" s="75"/>
      <c r="FH58" s="75"/>
      <c r="FI58" s="75"/>
      <c r="FJ58" s="75"/>
      <c r="FK58" s="75"/>
      <c r="FL58" s="75"/>
      <c r="FM58" s="75"/>
      <c r="FN58" s="75"/>
      <c r="FO58" s="75"/>
      <c r="FP58" s="75"/>
      <c r="FQ58" s="79"/>
      <c r="FR58" s="41"/>
      <c r="FS58" s="80"/>
      <c r="FT58" s="75"/>
      <c r="FU58" s="75"/>
      <c r="FV58" s="75"/>
      <c r="FW58" s="75"/>
      <c r="FX58" s="75"/>
      <c r="FY58" s="75"/>
      <c r="FZ58" s="75"/>
      <c r="GA58" s="75"/>
      <c r="GB58" s="75"/>
      <c r="GC58" s="75"/>
      <c r="GD58" s="75"/>
      <c r="GE58" s="75"/>
      <c r="GF58" s="79"/>
      <c r="GG58" s="41"/>
      <c r="GH58" s="80"/>
      <c r="GI58" s="75"/>
      <c r="GJ58" s="75"/>
      <c r="GK58" s="75"/>
      <c r="GL58" s="75"/>
      <c r="GM58" s="75"/>
      <c r="GN58" s="75"/>
      <c r="GO58" s="75"/>
      <c r="GP58" s="75"/>
      <c r="GQ58" s="75"/>
      <c r="GR58" s="75"/>
      <c r="GS58" s="75"/>
      <c r="GT58" s="75"/>
      <c r="GU58" s="79"/>
      <c r="GV58" s="41"/>
      <c r="GW58" s="80"/>
      <c r="GX58" s="75"/>
      <c r="GY58" s="75"/>
      <c r="GZ58" s="75"/>
      <c r="HA58" s="75"/>
      <c r="HB58" s="75"/>
      <c r="HC58" s="75"/>
      <c r="HD58" s="75"/>
      <c r="HE58" s="75"/>
      <c r="HF58" s="75"/>
      <c r="HG58" s="75"/>
      <c r="HH58" s="75"/>
      <c r="HI58" s="75"/>
      <c r="HJ58" s="79"/>
      <c r="HK58" s="41"/>
      <c r="HL58" s="80"/>
      <c r="HM58" s="75"/>
      <c r="HN58" s="75"/>
      <c r="HO58" s="75"/>
      <c r="HP58" s="75"/>
      <c r="HQ58" s="75"/>
      <c r="HR58" s="75"/>
      <c r="HS58" s="75"/>
      <c r="HT58" s="75"/>
      <c r="HU58" s="75"/>
      <c r="HV58" s="75"/>
      <c r="HW58" s="75"/>
      <c r="HX58" s="75"/>
      <c r="HY58" s="79"/>
      <c r="HZ58" s="41"/>
      <c r="IA58" s="80"/>
      <c r="IB58" s="75"/>
      <c r="IC58" s="75"/>
      <c r="ID58" s="75"/>
      <c r="IE58" s="75"/>
      <c r="IF58" s="75"/>
      <c r="IG58" s="75"/>
      <c r="IH58" s="75"/>
      <c r="II58" s="75"/>
      <c r="IJ58" s="75"/>
      <c r="IK58" s="75"/>
      <c r="IL58" s="75"/>
      <c r="IM58" s="75"/>
      <c r="IN58" s="79"/>
      <c r="IO58" s="41"/>
      <c r="IP58" s="80"/>
      <c r="IQ58" s="75"/>
      <c r="IR58" s="75"/>
      <c r="IS58" s="75"/>
      <c r="IT58" s="75"/>
      <c r="IU58" s="75"/>
      <c r="IV58" s="75"/>
      <c r="IW58" s="75"/>
      <c r="IX58" s="75"/>
      <c r="IY58" s="75"/>
      <c r="IZ58" s="75"/>
      <c r="JA58" s="75"/>
      <c r="JB58" s="75"/>
      <c r="JC58" s="79"/>
      <c r="JD58" s="41"/>
      <c r="JE58" s="80"/>
      <c r="JF58" s="75"/>
      <c r="JG58" s="75"/>
      <c r="JH58" s="75"/>
      <c r="JI58" s="75"/>
      <c r="JJ58" s="75"/>
      <c r="JK58" s="75"/>
      <c r="JL58" s="75"/>
      <c r="JM58" s="75"/>
      <c r="JN58" s="75"/>
      <c r="JO58" s="75"/>
      <c r="JP58" s="75"/>
      <c r="JQ58" s="75"/>
      <c r="JR58" s="79"/>
      <c r="JS58" s="41"/>
      <c r="JT58" s="80"/>
      <c r="JU58" s="75"/>
      <c r="JV58" s="75"/>
      <c r="JW58" s="75"/>
      <c r="JX58" s="75"/>
      <c r="JY58" s="75"/>
      <c r="JZ58" s="75"/>
      <c r="KA58" s="75"/>
      <c r="KB58" s="75"/>
      <c r="KC58" s="75"/>
      <c r="KD58" s="75"/>
      <c r="KE58" s="75"/>
      <c r="KF58" s="75"/>
      <c r="KG58" s="79"/>
      <c r="KH58" s="41"/>
      <c r="KI58" s="80"/>
      <c r="KJ58" s="75"/>
      <c r="KK58" s="75"/>
      <c r="KL58" s="75"/>
      <c r="KM58" s="75"/>
      <c r="KN58" s="75"/>
      <c r="KO58" s="75"/>
      <c r="KP58" s="75"/>
      <c r="KQ58" s="75"/>
      <c r="KR58" s="75"/>
      <c r="KS58" s="75"/>
      <c r="KT58" s="75"/>
      <c r="KU58" s="75"/>
      <c r="KV58" s="79"/>
      <c r="KW58" s="41"/>
      <c r="KX58" s="80"/>
      <c r="KY58" s="75"/>
      <c r="KZ58" s="75"/>
      <c r="LA58" s="75"/>
      <c r="LB58" s="75"/>
      <c r="LC58" s="75"/>
      <c r="LD58" s="75"/>
      <c r="LE58" s="75"/>
      <c r="LF58" s="75"/>
      <c r="LG58" s="75"/>
      <c r="LH58" s="75"/>
      <c r="LI58" s="75"/>
      <c r="LJ58" s="75"/>
      <c r="LK58" s="79"/>
      <c r="LL58" s="41"/>
      <c r="LM58" s="80"/>
      <c r="LN58" s="75"/>
      <c r="LO58" s="75"/>
      <c r="LP58" s="75"/>
      <c r="LQ58" s="75"/>
      <c r="LR58" s="75"/>
      <c r="LS58" s="75"/>
      <c r="LT58" s="75"/>
      <c r="LU58" s="75"/>
      <c r="LV58" s="75"/>
      <c r="LW58" s="75"/>
      <c r="LX58" s="75"/>
      <c r="LY58" s="75"/>
      <c r="LZ58" s="79"/>
      <c r="MA58" s="41"/>
      <c r="MB58" s="80"/>
      <c r="MC58" s="75"/>
      <c r="MD58" s="75"/>
      <c r="ME58" s="75"/>
      <c r="MF58" s="75"/>
      <c r="MG58" s="75"/>
      <c r="MH58" s="75"/>
      <c r="MI58" s="75"/>
      <c r="MJ58" s="75"/>
      <c r="MK58" s="75"/>
      <c r="ML58" s="75"/>
      <c r="MM58" s="75"/>
      <c r="MN58" s="75"/>
      <c r="MO58" s="79"/>
      <c r="MP58" s="41"/>
      <c r="MQ58" s="80"/>
      <c r="MR58" s="75"/>
      <c r="MS58" s="75"/>
      <c r="MT58" s="75"/>
      <c r="MU58" s="75"/>
      <c r="MV58" s="75"/>
      <c r="MW58" s="75"/>
      <c r="MX58" s="75"/>
      <c r="MY58" s="75"/>
      <c r="MZ58" s="75"/>
      <c r="NA58" s="75"/>
      <c r="NB58" s="75"/>
      <c r="NC58" s="75"/>
      <c r="ND58" s="79"/>
      <c r="NE58" s="41"/>
      <c r="NF58" s="80"/>
      <c r="NG58" s="75"/>
      <c r="NH58" s="75"/>
      <c r="NI58" s="75"/>
      <c r="NJ58" s="75"/>
      <c r="NK58" s="75"/>
      <c r="NL58" s="75"/>
      <c r="NM58" s="75"/>
      <c r="NN58" s="75"/>
      <c r="NO58" s="75"/>
      <c r="NP58" s="75"/>
      <c r="NQ58" s="75"/>
      <c r="NR58" s="75"/>
      <c r="NS58" s="79"/>
      <c r="NT58" s="41"/>
      <c r="NU58" s="80"/>
      <c r="NV58" s="75"/>
      <c r="NW58" s="75"/>
      <c r="NX58" s="75"/>
      <c r="NY58" s="75"/>
      <c r="NZ58" s="75"/>
      <c r="OA58" s="75"/>
      <c r="OB58" s="75"/>
      <c r="OC58" s="75"/>
      <c r="OD58" s="75"/>
      <c r="OE58" s="75"/>
      <c r="OF58" s="75"/>
      <c r="OG58" s="75"/>
      <c r="OH58" s="79"/>
      <c r="OI58" s="41"/>
      <c r="OJ58" s="80"/>
      <c r="OK58" s="75"/>
      <c r="OL58" s="75"/>
      <c r="OM58" s="75"/>
      <c r="ON58" s="75"/>
      <c r="OO58" s="75"/>
      <c r="OP58" s="75"/>
      <c r="OQ58" s="75"/>
      <c r="OR58" s="75"/>
      <c r="OS58" s="75"/>
      <c r="OT58" s="75"/>
      <c r="OU58" s="75"/>
      <c r="OV58" s="75"/>
      <c r="OW58" s="79"/>
      <c r="OX58" s="41"/>
      <c r="OY58" s="80"/>
      <c r="OZ58" s="75"/>
      <c r="PA58" s="75"/>
      <c r="PB58" s="75"/>
      <c r="PC58" s="75"/>
      <c r="PD58" s="75"/>
      <c r="PE58" s="75"/>
      <c r="PF58" s="75"/>
      <c r="PG58" s="75"/>
      <c r="PH58" s="75"/>
      <c r="PI58" s="75"/>
      <c r="PJ58" s="75"/>
      <c r="PK58" s="75"/>
      <c r="PL58" s="79"/>
      <c r="PM58" s="41"/>
      <c r="PN58" s="80"/>
      <c r="PO58" s="75"/>
      <c r="PP58" s="75"/>
      <c r="PQ58" s="75"/>
      <c r="PR58" s="75"/>
      <c r="PS58" s="75"/>
      <c r="PT58" s="75"/>
      <c r="PU58" s="75"/>
      <c r="PV58" s="75"/>
      <c r="PW58" s="75"/>
      <c r="PX58" s="75"/>
      <c r="PY58" s="75"/>
      <c r="PZ58" s="75"/>
      <c r="QA58" s="79"/>
      <c r="QB58" s="41"/>
      <c r="QC58" s="80"/>
      <c r="QD58" s="75"/>
      <c r="QE58" s="75"/>
      <c r="QF58" s="75"/>
      <c r="QG58" s="75"/>
      <c r="QH58" s="75"/>
      <c r="QI58" s="75"/>
      <c r="QJ58" s="75"/>
      <c r="QK58" s="75"/>
      <c r="QL58" s="75"/>
      <c r="QM58" s="75"/>
      <c r="QN58" s="75"/>
      <c r="QO58" s="75"/>
      <c r="QP58" s="79"/>
      <c r="QQ58" s="41"/>
      <c r="QR58" s="80"/>
      <c r="QS58" s="75"/>
      <c r="QT58" s="75"/>
      <c r="QU58" s="75"/>
      <c r="QV58" s="75"/>
      <c r="QW58" s="75"/>
      <c r="QX58" s="75"/>
      <c r="QY58" s="75"/>
      <c r="QZ58" s="75"/>
      <c r="RA58" s="75"/>
      <c r="RB58" s="75"/>
      <c r="RC58" s="75"/>
      <c r="RD58" s="75"/>
      <c r="RE58" s="79"/>
      <c r="RF58" s="41"/>
      <c r="RG58" s="80"/>
      <c r="RH58" s="75"/>
      <c r="RI58" s="75"/>
      <c r="RJ58" s="75"/>
      <c r="RK58" s="75"/>
      <c r="RL58" s="75"/>
      <c r="RM58" s="75"/>
      <c r="RN58" s="75"/>
      <c r="RO58" s="75"/>
      <c r="RP58" s="75"/>
      <c r="RQ58" s="75"/>
      <c r="RR58" s="75"/>
      <c r="RS58" s="75"/>
      <c r="RT58" s="79"/>
      <c r="RU58" s="41"/>
      <c r="RV58" s="80"/>
      <c r="RW58" s="75"/>
      <c r="RX58" s="75"/>
      <c r="RY58" s="75"/>
      <c r="RZ58" s="75"/>
      <c r="SA58" s="75"/>
      <c r="SB58" s="75"/>
      <c r="SC58" s="75"/>
      <c r="SD58" s="75"/>
      <c r="SE58" s="75"/>
      <c r="SF58" s="75"/>
      <c r="SG58" s="75"/>
      <c r="SH58" s="75"/>
      <c r="SI58" s="79"/>
      <c r="SJ58" s="41"/>
      <c r="SK58" s="80"/>
      <c r="SL58" s="75"/>
      <c r="SM58" s="75"/>
      <c r="SN58" s="75"/>
      <c r="SO58" s="75"/>
      <c r="SP58" s="75"/>
      <c r="SQ58" s="75"/>
      <c r="SR58" s="75"/>
      <c r="SS58" s="75"/>
      <c r="ST58" s="75"/>
      <c r="SU58" s="75"/>
      <c r="SV58" s="75"/>
      <c r="SW58" s="75"/>
      <c r="SX58" s="79"/>
      <c r="SY58" s="41"/>
      <c r="SZ58" s="80"/>
      <c r="TA58" s="75"/>
      <c r="TB58" s="75"/>
      <c r="TC58" s="75"/>
      <c r="TD58" s="75"/>
      <c r="TE58" s="75"/>
      <c r="TF58" s="75"/>
      <c r="TG58" s="75"/>
      <c r="TH58" s="75"/>
      <c r="TI58" s="75"/>
      <c r="TJ58" s="75"/>
      <c r="TK58" s="75"/>
      <c r="TL58" s="75"/>
      <c r="TM58" s="79"/>
      <c r="TN58" s="41"/>
      <c r="TO58" s="80"/>
      <c r="TP58" s="75"/>
      <c r="TQ58" s="75"/>
      <c r="TR58" s="75"/>
      <c r="TS58" s="75"/>
      <c r="TT58" s="75"/>
      <c r="TU58" s="75"/>
      <c r="TV58" s="75"/>
      <c r="TW58" s="75"/>
      <c r="TX58" s="75"/>
      <c r="TY58" s="75"/>
      <c r="TZ58" s="75"/>
      <c r="UA58" s="75"/>
      <c r="UB58" s="79"/>
      <c r="UC58" s="41"/>
      <c r="UD58" s="80"/>
      <c r="UE58" s="75"/>
      <c r="UF58" s="75"/>
      <c r="UG58" s="75"/>
      <c r="UH58" s="75"/>
      <c r="UI58" s="75"/>
      <c r="UJ58" s="75"/>
      <c r="UK58" s="75"/>
      <c r="UL58" s="75"/>
      <c r="UM58" s="75"/>
      <c r="UN58" s="75"/>
      <c r="UO58" s="75"/>
      <c r="UP58" s="75"/>
      <c r="UQ58" s="79"/>
      <c r="UR58" s="41"/>
      <c r="US58" s="80"/>
      <c r="UT58" s="75"/>
      <c r="UU58" s="75"/>
      <c r="UV58" s="75"/>
      <c r="UW58" s="75"/>
      <c r="UX58" s="75"/>
      <c r="UY58" s="75"/>
      <c r="UZ58" s="75"/>
      <c r="VA58" s="75"/>
      <c r="VB58" s="75"/>
      <c r="VC58" s="75"/>
      <c r="VD58" s="75"/>
      <c r="VE58" s="75"/>
      <c r="VF58" s="79"/>
      <c r="VG58" s="41"/>
      <c r="VH58" s="80"/>
      <c r="VI58" s="75"/>
      <c r="VJ58" s="75"/>
      <c r="VK58" s="75"/>
      <c r="VL58" s="75"/>
      <c r="VM58" s="75"/>
      <c r="VN58" s="75"/>
      <c r="VO58" s="75"/>
      <c r="VP58" s="75"/>
      <c r="VQ58" s="75"/>
      <c r="VR58" s="75"/>
      <c r="VS58" s="75"/>
      <c r="VT58" s="75"/>
      <c r="VU58" s="79"/>
      <c r="VV58" s="41"/>
      <c r="VW58" s="80"/>
      <c r="VX58" s="75"/>
      <c r="VY58" s="75"/>
      <c r="VZ58" s="75"/>
      <c r="WA58" s="75"/>
      <c r="WB58" s="75"/>
      <c r="WC58" s="75"/>
      <c r="WD58" s="75"/>
      <c r="WE58" s="75"/>
      <c r="WF58" s="75"/>
      <c r="WG58" s="75"/>
      <c r="WH58" s="75"/>
      <c r="WI58" s="75"/>
      <c r="WJ58" s="79"/>
      <c r="WK58" s="41"/>
      <c r="WL58" s="80"/>
      <c r="WM58" s="75"/>
      <c r="WN58" s="75"/>
      <c r="WO58" s="75"/>
      <c r="WP58" s="75"/>
      <c r="WQ58" s="75"/>
      <c r="WR58" s="75"/>
      <c r="WS58" s="75"/>
      <c r="WT58" s="75"/>
      <c r="WU58" s="75"/>
      <c r="WV58" s="75"/>
      <c r="WW58" s="75"/>
      <c r="WX58" s="75"/>
      <c r="WY58" s="79"/>
      <c r="WZ58" s="41"/>
      <c r="XA58" s="80"/>
      <c r="XB58" s="75"/>
      <c r="XC58" s="75"/>
      <c r="XD58" s="75"/>
      <c r="XE58" s="75"/>
      <c r="XF58" s="75"/>
      <c r="XG58" s="75"/>
      <c r="XH58" s="75"/>
      <c r="XI58" s="75"/>
      <c r="XJ58" s="75"/>
      <c r="XK58" s="75"/>
      <c r="XL58" s="75"/>
      <c r="XM58" s="75"/>
      <c r="XN58" s="79"/>
      <c r="XO58" s="41"/>
      <c r="XP58" s="80"/>
      <c r="XQ58" s="75"/>
      <c r="XR58" s="75"/>
      <c r="XS58" s="75"/>
      <c r="XT58" s="75"/>
      <c r="XU58" s="75"/>
      <c r="XV58" s="75"/>
      <c r="XW58" s="75"/>
      <c r="XX58" s="75"/>
      <c r="XY58" s="75"/>
      <c r="XZ58" s="75"/>
      <c r="YA58" s="75"/>
      <c r="YB58" s="75"/>
      <c r="YC58" s="79"/>
      <c r="YD58" s="41"/>
      <c r="YE58" s="80"/>
      <c r="YF58" s="75"/>
      <c r="YG58" s="75"/>
      <c r="YH58" s="75"/>
      <c r="YI58" s="75"/>
      <c r="YJ58" s="75"/>
      <c r="YK58" s="75"/>
      <c r="YL58" s="75"/>
      <c r="YM58" s="75"/>
      <c r="YN58" s="75"/>
      <c r="YO58" s="75"/>
      <c r="YP58" s="75"/>
      <c r="YQ58" s="75"/>
      <c r="YR58" s="79"/>
      <c r="YS58" s="41"/>
      <c r="YT58" s="80"/>
      <c r="YU58" s="75"/>
      <c r="YV58" s="75"/>
      <c r="YW58" s="75"/>
      <c r="YX58" s="75"/>
      <c r="YY58" s="75"/>
      <c r="YZ58" s="75"/>
      <c r="ZA58" s="75"/>
      <c r="ZB58" s="75"/>
      <c r="ZC58" s="75"/>
      <c r="ZD58" s="75"/>
      <c r="ZE58" s="75"/>
      <c r="ZF58" s="75"/>
      <c r="ZG58" s="79"/>
      <c r="ZH58" s="41"/>
      <c r="ZI58" s="80"/>
      <c r="ZJ58" s="75"/>
      <c r="ZK58" s="75"/>
      <c r="ZL58" s="75"/>
      <c r="ZM58" s="75"/>
      <c r="ZN58" s="75"/>
      <c r="ZO58" s="75"/>
      <c r="ZP58" s="75"/>
      <c r="ZQ58" s="75"/>
      <c r="ZR58" s="75"/>
      <c r="ZS58" s="75"/>
      <c r="ZT58" s="75"/>
      <c r="ZU58" s="75"/>
      <c r="ZV58" s="79"/>
      <c r="ZW58" s="41"/>
      <c r="ZX58" s="80"/>
      <c r="ZY58" s="75"/>
      <c r="ZZ58" s="75"/>
      <c r="AAA58" s="75"/>
      <c r="AAB58" s="75"/>
      <c r="AAC58" s="75"/>
      <c r="AAD58" s="75"/>
      <c r="AAE58" s="75"/>
      <c r="AAF58" s="75"/>
      <c r="AAG58" s="75"/>
      <c r="AAH58" s="75"/>
      <c r="AAI58" s="75"/>
      <c r="AAJ58" s="75"/>
      <c r="AAK58" s="79"/>
      <c r="AAL58" s="41"/>
      <c r="AAM58" s="80"/>
      <c r="AAN58" s="75"/>
      <c r="AAO58" s="75"/>
      <c r="AAP58" s="75"/>
      <c r="AAQ58" s="75"/>
      <c r="AAR58" s="75"/>
      <c r="AAS58" s="75"/>
      <c r="AAT58" s="75"/>
      <c r="AAU58" s="75"/>
      <c r="AAV58" s="75"/>
      <c r="AAW58" s="75"/>
      <c r="AAX58" s="75"/>
      <c r="AAY58" s="75"/>
      <c r="AAZ58" s="79"/>
      <c r="ABA58" s="41"/>
      <c r="ABB58" s="80"/>
      <c r="ABC58" s="75"/>
      <c r="ABD58" s="75"/>
      <c r="ABE58" s="75"/>
      <c r="ABF58" s="75"/>
      <c r="ABG58" s="75"/>
      <c r="ABH58" s="75"/>
      <c r="ABI58" s="75"/>
      <c r="ABJ58" s="75"/>
      <c r="ABK58" s="75"/>
      <c r="ABL58" s="75"/>
      <c r="ABM58" s="75"/>
      <c r="ABN58" s="75"/>
      <c r="ABO58" s="79"/>
      <c r="ABP58" s="41"/>
      <c r="ABQ58" s="80"/>
      <c r="ABR58" s="75"/>
      <c r="ABS58" s="75"/>
      <c r="ABT58" s="75"/>
      <c r="ABU58" s="75"/>
      <c r="ABV58" s="75"/>
      <c r="ABW58" s="75"/>
      <c r="ABX58" s="75"/>
      <c r="ABY58" s="75"/>
      <c r="ABZ58" s="75"/>
      <c r="ACA58" s="75"/>
      <c r="ACB58" s="75"/>
      <c r="ACC58" s="75"/>
      <c r="ACD58" s="79"/>
      <c r="ACE58" s="41"/>
      <c r="ACF58" s="80"/>
      <c r="ACG58" s="75"/>
      <c r="ACH58" s="75"/>
      <c r="ACI58" s="75"/>
      <c r="ACJ58" s="75"/>
      <c r="ACK58" s="75"/>
      <c r="ACL58" s="75"/>
      <c r="ACM58" s="75"/>
      <c r="ACN58" s="75"/>
      <c r="ACO58" s="75"/>
      <c r="ACP58" s="75"/>
      <c r="ACQ58" s="75"/>
      <c r="ACR58" s="75"/>
      <c r="ACS58" s="79"/>
      <c r="ACT58" s="41"/>
      <c r="ACU58" s="80"/>
      <c r="ACV58" s="75"/>
      <c r="ACW58" s="75"/>
      <c r="ACX58" s="75"/>
      <c r="ACY58" s="75"/>
      <c r="ACZ58" s="75"/>
      <c r="ADA58" s="75"/>
      <c r="ADB58" s="75"/>
      <c r="ADC58" s="75"/>
      <c r="ADD58" s="75"/>
      <c r="ADE58" s="75"/>
      <c r="ADF58" s="75"/>
      <c r="ADG58" s="75"/>
      <c r="ADH58" s="79"/>
      <c r="ADI58" s="41"/>
      <c r="ADJ58" s="80"/>
      <c r="ADK58" s="75"/>
      <c r="ADL58" s="75"/>
      <c r="ADM58" s="75"/>
      <c r="ADN58" s="75"/>
      <c r="ADO58" s="75"/>
      <c r="ADP58" s="75"/>
      <c r="ADQ58" s="75"/>
      <c r="ADR58" s="75"/>
      <c r="ADS58" s="75"/>
      <c r="ADT58" s="75"/>
      <c r="ADU58" s="75"/>
      <c r="ADV58" s="75"/>
      <c r="ADW58" s="79"/>
      <c r="ADX58" s="41"/>
      <c r="ADY58" s="80"/>
      <c r="ADZ58" s="75"/>
      <c r="AEA58" s="75"/>
      <c r="AEB58" s="75"/>
      <c r="AEC58" s="75"/>
      <c r="AED58" s="75"/>
      <c r="AEE58" s="75"/>
      <c r="AEF58" s="75"/>
      <c r="AEG58" s="75"/>
      <c r="AEH58" s="75"/>
      <c r="AEI58" s="75"/>
      <c r="AEJ58" s="75"/>
      <c r="AEK58" s="75"/>
      <c r="AEL58" s="79"/>
      <c r="AEM58" s="41"/>
      <c r="AEN58" s="80"/>
      <c r="AEO58" s="75"/>
      <c r="AEP58" s="75"/>
      <c r="AEQ58" s="75"/>
      <c r="AER58" s="75"/>
      <c r="AES58" s="75"/>
      <c r="AET58" s="75"/>
      <c r="AEU58" s="75"/>
      <c r="AEV58" s="75"/>
      <c r="AEW58" s="75"/>
      <c r="AEX58" s="75"/>
      <c r="AEY58" s="75"/>
      <c r="AEZ58" s="75"/>
      <c r="AFA58" s="79"/>
      <c r="AFB58" s="41"/>
      <c r="AFC58" s="80"/>
      <c r="AFD58" s="75"/>
      <c r="AFE58" s="75"/>
      <c r="AFF58" s="75"/>
      <c r="AFG58" s="75"/>
      <c r="AFH58" s="75"/>
      <c r="AFI58" s="75"/>
      <c r="AFJ58" s="75"/>
      <c r="AFK58" s="75"/>
      <c r="AFL58" s="75"/>
      <c r="AFM58" s="75"/>
      <c r="AFN58" s="75"/>
      <c r="AFO58" s="75"/>
      <c r="AFP58" s="79"/>
      <c r="AFQ58" s="41"/>
      <c r="AFR58" s="80"/>
      <c r="AFS58" s="75"/>
      <c r="AFT58" s="75"/>
      <c r="AFU58" s="75"/>
      <c r="AFV58" s="75"/>
      <c r="AFW58" s="75"/>
      <c r="AFX58" s="75"/>
      <c r="AFY58" s="75"/>
      <c r="AFZ58" s="75"/>
      <c r="AGA58" s="75"/>
      <c r="AGB58" s="75"/>
      <c r="AGC58" s="75"/>
      <c r="AGD58" s="75"/>
      <c r="AGE58" s="79"/>
      <c r="AGF58" s="41"/>
      <c r="AGG58" s="80"/>
      <c r="AGH58" s="75"/>
      <c r="AGI58" s="75"/>
      <c r="AGJ58" s="75"/>
      <c r="AGK58" s="75"/>
      <c r="AGL58" s="75"/>
      <c r="AGM58" s="75"/>
      <c r="AGN58" s="75"/>
      <c r="AGO58" s="75"/>
      <c r="AGP58" s="75"/>
      <c r="AGQ58" s="75"/>
      <c r="AGR58" s="75"/>
      <c r="AGS58" s="75"/>
      <c r="AGT58" s="79"/>
      <c r="AGU58" s="41"/>
      <c r="AGV58" s="80"/>
      <c r="AGW58" s="75"/>
      <c r="AGX58" s="75"/>
      <c r="AGY58" s="75"/>
      <c r="AGZ58" s="75"/>
      <c r="AHA58" s="75"/>
      <c r="AHB58" s="75"/>
      <c r="AHC58" s="75"/>
      <c r="AHD58" s="75"/>
      <c r="AHE58" s="75"/>
      <c r="AHF58" s="75"/>
      <c r="AHG58" s="75"/>
      <c r="AHH58" s="75"/>
      <c r="AHI58" s="79"/>
      <c r="AHJ58" s="41"/>
      <c r="AHK58" s="80"/>
      <c r="AHL58" s="75"/>
      <c r="AHM58" s="75"/>
      <c r="AHN58" s="75"/>
      <c r="AHO58" s="75"/>
      <c r="AHP58" s="75"/>
      <c r="AHQ58" s="75"/>
      <c r="AHR58" s="75"/>
      <c r="AHS58" s="75"/>
      <c r="AHT58" s="75"/>
      <c r="AHU58" s="75"/>
      <c r="AHV58" s="75"/>
      <c r="AHW58" s="75"/>
      <c r="AHX58" s="79"/>
      <c r="AHY58" s="41"/>
      <c r="AHZ58" s="80"/>
      <c r="AIA58" s="75"/>
      <c r="AIB58" s="75"/>
      <c r="AIC58" s="75"/>
      <c r="AID58" s="75"/>
      <c r="AIE58" s="75"/>
      <c r="AIF58" s="75"/>
      <c r="AIG58" s="75"/>
      <c r="AIH58" s="75"/>
      <c r="AII58" s="75"/>
      <c r="AIJ58" s="75"/>
      <c r="AIK58" s="75"/>
      <c r="AIL58" s="75"/>
      <c r="AIM58" s="79"/>
      <c r="AIN58" s="41"/>
      <c r="AIO58" s="80"/>
      <c r="AIP58" s="75"/>
      <c r="AIQ58" s="75"/>
      <c r="AIR58" s="75"/>
      <c r="AIS58" s="75"/>
      <c r="AIT58" s="75"/>
      <c r="AIU58" s="75"/>
      <c r="AIV58" s="75"/>
      <c r="AIW58" s="75"/>
      <c r="AIX58" s="75"/>
      <c r="AIY58" s="75"/>
      <c r="AIZ58" s="75"/>
      <c r="AJA58" s="75"/>
      <c r="AJB58" s="79"/>
      <c r="AJC58" s="41"/>
      <c r="AJD58" s="80"/>
      <c r="AJE58" s="75"/>
      <c r="AJF58" s="75"/>
      <c r="AJG58" s="75"/>
      <c r="AJH58" s="75"/>
      <c r="AJI58" s="75"/>
      <c r="AJJ58" s="75"/>
      <c r="AJK58" s="75"/>
      <c r="AJL58" s="75"/>
      <c r="AJM58" s="75"/>
      <c r="AJN58" s="75"/>
      <c r="AJO58" s="75"/>
      <c r="AJP58" s="75"/>
      <c r="AJQ58" s="79"/>
      <c r="AJR58" s="41"/>
      <c r="AJS58" s="80"/>
      <c r="AJT58" s="75"/>
      <c r="AJU58" s="75"/>
      <c r="AJV58" s="75"/>
      <c r="AJW58" s="75"/>
      <c r="AJX58" s="75"/>
      <c r="AJY58" s="75"/>
      <c r="AJZ58" s="75"/>
      <c r="AKA58" s="75"/>
      <c r="AKB58" s="75"/>
      <c r="AKC58" s="75"/>
      <c r="AKD58" s="75"/>
      <c r="AKE58" s="75"/>
      <c r="AKF58" s="79"/>
      <c r="AKG58" s="41"/>
      <c r="AKH58" s="80"/>
      <c r="AKI58" s="75"/>
      <c r="AKJ58" s="75"/>
      <c r="AKK58" s="75"/>
      <c r="AKL58" s="75"/>
      <c r="AKM58" s="75"/>
      <c r="AKN58" s="75"/>
      <c r="AKO58" s="75"/>
      <c r="AKP58" s="75"/>
      <c r="AKQ58" s="75"/>
      <c r="AKR58" s="75"/>
      <c r="AKS58" s="75"/>
      <c r="AKT58" s="75"/>
      <c r="AKU58" s="79"/>
      <c r="AKV58" s="41"/>
      <c r="AKW58" s="80"/>
      <c r="AKX58" s="75"/>
      <c r="AKY58" s="75"/>
      <c r="AKZ58" s="75"/>
      <c r="ALA58" s="75"/>
      <c r="ALB58" s="75"/>
      <c r="ALC58" s="75"/>
      <c r="ALD58" s="75"/>
      <c r="ALE58" s="75"/>
      <c r="ALF58" s="75"/>
      <c r="ALG58" s="75"/>
      <c r="ALH58" s="75"/>
      <c r="ALI58" s="75"/>
      <c r="ALJ58" s="79"/>
      <c r="ALK58" s="41"/>
      <c r="ALL58" s="80"/>
      <c r="ALM58" s="75"/>
      <c r="ALN58" s="75"/>
      <c r="ALO58" s="75"/>
      <c r="ALP58" s="75"/>
      <c r="ALQ58" s="75"/>
      <c r="ALR58" s="75"/>
      <c r="ALS58" s="75"/>
      <c r="ALT58" s="75"/>
      <c r="ALU58" s="75"/>
      <c r="ALV58" s="75"/>
      <c r="ALW58" s="75"/>
      <c r="ALX58" s="75"/>
      <c r="ALY58" s="79"/>
      <c r="ALZ58" s="41"/>
      <c r="AMA58" s="80"/>
      <c r="AMB58" s="75"/>
      <c r="AMC58" s="75"/>
      <c r="AMD58" s="75"/>
      <c r="AME58" s="75"/>
      <c r="AMF58" s="75"/>
      <c r="AMG58" s="75"/>
      <c r="AMH58" s="75"/>
      <c r="AMI58" s="75"/>
      <c r="AMJ58" s="75"/>
      <c r="AMK58" s="75"/>
      <c r="AML58" s="75"/>
      <c r="AMM58" s="75"/>
      <c r="AMN58" s="79"/>
      <c r="AMO58" s="41"/>
      <c r="AMP58" s="80"/>
      <c r="AMQ58" s="75"/>
      <c r="AMR58" s="75"/>
      <c r="AMS58" s="75"/>
      <c r="AMT58" s="75"/>
      <c r="AMU58" s="75"/>
      <c r="AMV58" s="75"/>
      <c r="AMW58" s="75"/>
      <c r="AMX58" s="75"/>
      <c r="AMY58" s="75"/>
      <c r="AMZ58" s="75"/>
      <c r="ANA58" s="75"/>
      <c r="ANB58" s="75"/>
      <c r="ANC58" s="79"/>
      <c r="AND58" s="41"/>
      <c r="ANE58" s="80"/>
      <c r="ANF58" s="75"/>
      <c r="ANG58" s="75"/>
      <c r="ANH58" s="75"/>
      <c r="ANI58" s="75"/>
      <c r="ANJ58" s="75"/>
      <c r="ANK58" s="75"/>
      <c r="ANL58" s="75"/>
      <c r="ANM58" s="75"/>
      <c r="ANN58" s="75"/>
      <c r="ANO58" s="75"/>
      <c r="ANP58" s="75"/>
      <c r="ANQ58" s="75"/>
      <c r="ANR58" s="79"/>
      <c r="ANS58" s="41"/>
      <c r="ANT58" s="80"/>
      <c r="ANU58" s="75"/>
      <c r="ANV58" s="75"/>
      <c r="ANW58" s="75"/>
      <c r="ANX58" s="75"/>
      <c r="ANY58" s="75"/>
      <c r="ANZ58" s="75"/>
      <c r="AOA58" s="75"/>
      <c r="AOB58" s="75"/>
      <c r="AOC58" s="75"/>
      <c r="AOD58" s="75"/>
      <c r="AOE58" s="75"/>
      <c r="AOF58" s="75"/>
      <c r="AOG58" s="79"/>
      <c r="AOH58" s="41"/>
      <c r="AOI58" s="80"/>
      <c r="AOJ58" s="75"/>
      <c r="AOK58" s="75"/>
      <c r="AOL58" s="75"/>
      <c r="AOM58" s="75"/>
      <c r="AON58" s="75"/>
      <c r="AOO58" s="75"/>
      <c r="AOP58" s="75"/>
      <c r="AOQ58" s="75"/>
      <c r="AOR58" s="75"/>
      <c r="AOS58" s="75"/>
      <c r="AOT58" s="75"/>
      <c r="AOU58" s="75"/>
      <c r="AOV58" s="79"/>
      <c r="AOW58" s="41"/>
      <c r="AOX58" s="80"/>
      <c r="AOY58" s="75"/>
      <c r="AOZ58" s="75"/>
      <c r="APA58" s="75"/>
      <c r="APB58" s="75"/>
      <c r="APC58" s="75"/>
      <c r="APD58" s="75"/>
      <c r="APE58" s="75"/>
      <c r="APF58" s="75"/>
      <c r="APG58" s="75"/>
      <c r="APH58" s="75"/>
      <c r="API58" s="75"/>
      <c r="APJ58" s="75"/>
      <c r="APK58" s="79"/>
      <c r="APL58" s="41"/>
      <c r="APM58" s="80"/>
      <c r="APN58" s="75"/>
      <c r="APO58" s="75"/>
      <c r="APP58" s="75"/>
      <c r="APQ58" s="75"/>
      <c r="APR58" s="75"/>
      <c r="APS58" s="75"/>
      <c r="APT58" s="75"/>
      <c r="APU58" s="75"/>
      <c r="APV58" s="75"/>
      <c r="APW58" s="75"/>
      <c r="APX58" s="75"/>
      <c r="APY58" s="75"/>
      <c r="APZ58" s="79"/>
      <c r="AQA58" s="41"/>
      <c r="AQB58" s="80"/>
      <c r="AQC58" s="75"/>
      <c r="AQD58" s="75"/>
      <c r="AQE58" s="75"/>
      <c r="AQF58" s="75"/>
      <c r="AQG58" s="75"/>
      <c r="AQH58" s="75"/>
      <c r="AQI58" s="75"/>
      <c r="AQJ58" s="75"/>
      <c r="AQK58" s="75"/>
      <c r="AQL58" s="75"/>
      <c r="AQM58" s="75"/>
      <c r="AQN58" s="75"/>
      <c r="AQO58" s="79"/>
      <c r="AQP58" s="41"/>
      <c r="AQQ58" s="80"/>
      <c r="AQR58" s="75"/>
      <c r="AQS58" s="75"/>
      <c r="AQT58" s="75"/>
      <c r="AQU58" s="75"/>
      <c r="AQV58" s="75"/>
      <c r="AQW58" s="75"/>
      <c r="AQX58" s="75"/>
      <c r="AQY58" s="75"/>
      <c r="AQZ58" s="75"/>
      <c r="ARA58" s="75"/>
      <c r="ARB58" s="75"/>
      <c r="ARC58" s="75"/>
      <c r="ARD58" s="79"/>
      <c r="ARE58" s="41"/>
      <c r="ARF58" s="80"/>
      <c r="ARG58" s="75"/>
      <c r="ARH58" s="75"/>
      <c r="ARI58" s="75"/>
      <c r="ARJ58" s="75"/>
      <c r="ARK58" s="75"/>
      <c r="ARL58" s="75"/>
      <c r="ARM58" s="75"/>
      <c r="ARN58" s="75"/>
      <c r="ARO58" s="75"/>
      <c r="ARP58" s="75"/>
      <c r="ARQ58" s="75"/>
      <c r="ARR58" s="75"/>
      <c r="ARS58" s="79"/>
      <c r="ART58" s="41"/>
      <c r="ARU58" s="80"/>
      <c r="ARV58" s="75"/>
      <c r="ARW58" s="75"/>
      <c r="ARX58" s="75"/>
      <c r="ARY58" s="75"/>
      <c r="ARZ58" s="75"/>
      <c r="ASA58" s="75"/>
      <c r="ASB58" s="75"/>
      <c r="ASC58" s="75"/>
      <c r="ASD58" s="75"/>
      <c r="ASE58" s="75"/>
      <c r="ASF58" s="75"/>
      <c r="ASG58" s="75"/>
      <c r="ASH58" s="79"/>
      <c r="ASI58" s="41"/>
      <c r="ASJ58" s="80"/>
      <c r="ASK58" s="75"/>
      <c r="ASL58" s="75"/>
      <c r="ASM58" s="75"/>
      <c r="ASN58" s="75"/>
      <c r="ASO58" s="75"/>
      <c r="ASP58" s="75"/>
      <c r="ASQ58" s="75"/>
      <c r="ASR58" s="75"/>
      <c r="ASS58" s="75"/>
      <c r="AST58" s="75"/>
      <c r="ASU58" s="75"/>
      <c r="ASV58" s="75"/>
      <c r="ASW58" s="79"/>
      <c r="ASX58" s="41"/>
      <c r="ASY58" s="80"/>
      <c r="ASZ58" s="75"/>
      <c r="ATA58" s="75"/>
      <c r="ATB58" s="75"/>
      <c r="ATC58" s="75"/>
      <c r="ATD58" s="75"/>
      <c r="ATE58" s="75"/>
      <c r="ATF58" s="75"/>
      <c r="ATG58" s="75"/>
      <c r="ATH58" s="75"/>
      <c r="ATI58" s="75"/>
      <c r="ATJ58" s="75"/>
      <c r="ATK58" s="75"/>
      <c r="ATL58" s="79"/>
      <c r="ATM58" s="41"/>
      <c r="ATN58" s="80"/>
      <c r="ATO58" s="75"/>
      <c r="ATP58" s="75"/>
      <c r="ATQ58" s="75"/>
      <c r="ATR58" s="75"/>
      <c r="ATS58" s="75"/>
      <c r="ATT58" s="75"/>
      <c r="ATU58" s="75"/>
      <c r="ATV58" s="75"/>
      <c r="ATW58" s="75"/>
      <c r="ATX58" s="75"/>
      <c r="ATY58" s="75"/>
      <c r="ATZ58" s="75"/>
      <c r="AUA58" s="79"/>
      <c r="AUB58" s="41"/>
      <c r="AUC58" s="80"/>
      <c r="AUD58" s="75"/>
      <c r="AUE58" s="75"/>
      <c r="AUF58" s="75"/>
      <c r="AUG58" s="75"/>
      <c r="AUH58" s="75"/>
      <c r="AUI58" s="75"/>
      <c r="AUJ58" s="75"/>
      <c r="AUK58" s="75"/>
      <c r="AUL58" s="75"/>
      <c r="AUM58" s="75"/>
      <c r="AUN58" s="75"/>
      <c r="AUO58" s="75"/>
      <c r="AUP58" s="79"/>
      <c r="AUQ58" s="41"/>
      <c r="AUR58" s="80"/>
      <c r="AUS58" s="75"/>
      <c r="AUT58" s="75"/>
      <c r="AUU58" s="75"/>
      <c r="AUV58" s="75"/>
      <c r="AUW58" s="75"/>
      <c r="AUX58" s="75"/>
      <c r="AUY58" s="75"/>
      <c r="AUZ58" s="75"/>
      <c r="AVA58" s="75"/>
      <c r="AVB58" s="75"/>
      <c r="AVC58" s="75"/>
      <c r="AVD58" s="75"/>
      <c r="AVE58" s="79"/>
      <c r="AVF58" s="41"/>
      <c r="AVG58" s="80"/>
      <c r="AVH58" s="75"/>
      <c r="AVI58" s="75"/>
      <c r="AVJ58" s="75"/>
      <c r="AVK58" s="75"/>
      <c r="AVL58" s="75"/>
      <c r="AVM58" s="75"/>
      <c r="AVN58" s="75"/>
      <c r="AVO58" s="75"/>
      <c r="AVP58" s="75"/>
      <c r="AVQ58" s="75"/>
      <c r="AVR58" s="75"/>
      <c r="AVS58" s="75"/>
      <c r="AVT58" s="79"/>
      <c r="AVU58" s="41"/>
      <c r="AVV58" s="80"/>
      <c r="AVW58" s="75"/>
      <c r="AVX58" s="75"/>
      <c r="AVY58" s="75"/>
      <c r="AVZ58" s="75"/>
      <c r="AWA58" s="75"/>
      <c r="AWB58" s="75"/>
      <c r="AWC58" s="75"/>
      <c r="AWD58" s="75"/>
      <c r="AWE58" s="75"/>
      <c r="AWF58" s="75"/>
      <c r="AWG58" s="75"/>
      <c r="AWH58" s="75"/>
      <c r="AWI58" s="79"/>
      <c r="AWJ58" s="41"/>
      <c r="AWK58" s="80"/>
      <c r="AWL58" s="75"/>
      <c r="AWM58" s="75"/>
      <c r="AWN58" s="75"/>
      <c r="AWO58" s="75"/>
      <c r="AWP58" s="75"/>
      <c r="AWQ58" s="75"/>
      <c r="AWR58" s="75"/>
      <c r="AWS58" s="75"/>
      <c r="AWT58" s="75"/>
      <c r="AWU58" s="75"/>
      <c r="AWV58" s="75"/>
      <c r="AWW58" s="75"/>
      <c r="AWX58" s="79"/>
      <c r="AWY58" s="41"/>
      <c r="AWZ58" s="80"/>
      <c r="AXA58" s="75"/>
      <c r="AXB58" s="75"/>
      <c r="AXC58" s="75"/>
      <c r="AXD58" s="75"/>
      <c r="AXE58" s="75"/>
      <c r="AXF58" s="75"/>
      <c r="AXG58" s="75"/>
      <c r="AXH58" s="75"/>
      <c r="AXI58" s="75"/>
      <c r="AXJ58" s="75"/>
      <c r="AXK58" s="75"/>
      <c r="AXL58" s="75"/>
      <c r="AXM58" s="79"/>
      <c r="AXN58" s="41"/>
      <c r="AXO58" s="80"/>
      <c r="AXP58" s="75"/>
      <c r="AXQ58" s="75"/>
      <c r="AXR58" s="75"/>
      <c r="AXS58" s="75"/>
      <c r="AXT58" s="75"/>
      <c r="AXU58" s="75"/>
      <c r="AXV58" s="75"/>
      <c r="AXW58" s="75"/>
      <c r="AXX58" s="75"/>
      <c r="AXY58" s="75"/>
      <c r="AXZ58" s="75"/>
      <c r="AYA58" s="75"/>
      <c r="AYB58" s="79"/>
      <c r="AYC58" s="41"/>
      <c r="AYD58" s="80"/>
      <c r="AYE58" s="75"/>
      <c r="AYF58" s="75"/>
      <c r="AYG58" s="75"/>
      <c r="AYH58" s="75"/>
      <c r="AYI58" s="75"/>
      <c r="AYJ58" s="75"/>
      <c r="AYK58" s="75"/>
      <c r="AYL58" s="75"/>
      <c r="AYM58" s="75"/>
      <c r="AYN58" s="75"/>
      <c r="AYO58" s="75"/>
      <c r="AYP58" s="75"/>
      <c r="AYQ58" s="79"/>
      <c r="AYR58" s="41"/>
      <c r="AYS58" s="80"/>
      <c r="AYT58" s="75"/>
      <c r="AYU58" s="75"/>
      <c r="AYV58" s="75"/>
      <c r="AYW58" s="75"/>
      <c r="AYX58" s="75"/>
      <c r="AYY58" s="75"/>
      <c r="AYZ58" s="75"/>
      <c r="AZA58" s="75"/>
      <c r="AZB58" s="75"/>
      <c r="AZC58" s="75"/>
      <c r="AZD58" s="75"/>
      <c r="AZE58" s="75"/>
      <c r="AZF58" s="79"/>
      <c r="AZG58" s="41"/>
      <c r="AZH58" s="80"/>
      <c r="AZI58" s="75"/>
      <c r="AZJ58" s="75"/>
      <c r="AZK58" s="75"/>
      <c r="AZL58" s="75"/>
      <c r="AZM58" s="75"/>
      <c r="AZN58" s="75"/>
      <c r="AZO58" s="75"/>
      <c r="AZP58" s="75"/>
      <c r="AZQ58" s="75"/>
      <c r="AZR58" s="75"/>
      <c r="AZS58" s="75"/>
      <c r="AZT58" s="75"/>
      <c r="AZU58" s="79"/>
      <c r="AZV58" s="41"/>
      <c r="AZW58" s="80"/>
      <c r="AZX58" s="75"/>
      <c r="AZY58" s="75"/>
      <c r="AZZ58" s="75"/>
      <c r="BAA58" s="75"/>
      <c r="BAB58" s="75"/>
      <c r="BAC58" s="75"/>
      <c r="BAD58" s="75"/>
      <c r="BAE58" s="75"/>
      <c r="BAF58" s="75"/>
      <c r="BAG58" s="75"/>
      <c r="BAH58" s="75"/>
      <c r="BAI58" s="75"/>
      <c r="BAJ58" s="79"/>
      <c r="BAK58" s="41"/>
      <c r="BAL58" s="80"/>
      <c r="BAM58" s="75"/>
      <c r="BAN58" s="75"/>
      <c r="BAO58" s="75"/>
      <c r="BAP58" s="75"/>
      <c r="BAQ58" s="75"/>
      <c r="BAR58" s="75"/>
      <c r="BAS58" s="75"/>
      <c r="BAT58" s="75"/>
      <c r="BAU58" s="75"/>
      <c r="BAV58" s="75"/>
      <c r="BAW58" s="75"/>
      <c r="BAX58" s="75"/>
      <c r="BAY58" s="79"/>
      <c r="BAZ58" s="41"/>
      <c r="BBA58" s="80"/>
      <c r="BBB58" s="75"/>
      <c r="BBC58" s="75"/>
      <c r="BBD58" s="75"/>
      <c r="BBE58" s="75"/>
      <c r="BBF58" s="75"/>
      <c r="BBG58" s="75"/>
      <c r="BBH58" s="75"/>
      <c r="BBI58" s="75"/>
      <c r="BBJ58" s="75"/>
      <c r="BBK58" s="75"/>
      <c r="BBL58" s="75"/>
      <c r="BBM58" s="75"/>
      <c r="BBN58" s="79"/>
      <c r="BBO58" s="41"/>
      <c r="BBP58" s="80"/>
      <c r="BBQ58" s="75"/>
      <c r="BBR58" s="75"/>
      <c r="BBS58" s="75"/>
      <c r="BBT58" s="75"/>
      <c r="BBU58" s="75"/>
      <c r="BBV58" s="75"/>
      <c r="BBW58" s="75"/>
      <c r="BBX58" s="75"/>
      <c r="BBY58" s="75"/>
      <c r="BBZ58" s="75"/>
      <c r="BCA58" s="75"/>
      <c r="BCB58" s="75"/>
      <c r="BCC58" s="79"/>
      <c r="BCD58" s="41"/>
      <c r="BCE58" s="80"/>
      <c r="BCF58" s="75"/>
      <c r="BCG58" s="75"/>
      <c r="BCH58" s="75"/>
      <c r="BCI58" s="75"/>
      <c r="BCJ58" s="75"/>
      <c r="BCK58" s="75"/>
      <c r="BCL58" s="75"/>
      <c r="BCM58" s="75"/>
      <c r="BCN58" s="75"/>
      <c r="BCO58" s="75"/>
      <c r="BCP58" s="75"/>
      <c r="BCQ58" s="75"/>
      <c r="BCR58" s="79"/>
      <c r="BCS58" s="41"/>
      <c r="BCT58" s="80"/>
      <c r="BCU58" s="75"/>
      <c r="BCV58" s="75"/>
      <c r="BCW58" s="75"/>
      <c r="BCX58" s="75"/>
      <c r="BCY58" s="75"/>
      <c r="BCZ58" s="75"/>
      <c r="BDA58" s="75"/>
      <c r="BDB58" s="75"/>
      <c r="BDC58" s="75"/>
      <c r="BDD58" s="75"/>
      <c r="BDE58" s="75"/>
      <c r="BDF58" s="75"/>
      <c r="BDG58" s="79"/>
      <c r="BDH58" s="41"/>
      <c r="BDI58" s="80"/>
      <c r="BDJ58" s="75"/>
      <c r="BDK58" s="75"/>
      <c r="BDL58" s="75"/>
      <c r="BDM58" s="75"/>
      <c r="BDN58" s="75"/>
      <c r="BDO58" s="75"/>
      <c r="BDP58" s="75"/>
      <c r="BDQ58" s="75"/>
      <c r="BDR58" s="75"/>
      <c r="BDS58" s="75"/>
      <c r="BDT58" s="75"/>
      <c r="BDU58" s="75"/>
      <c r="BDV58" s="79"/>
      <c r="BDW58" s="41"/>
      <c r="BDX58" s="80"/>
      <c r="BDY58" s="75"/>
      <c r="BDZ58" s="75"/>
      <c r="BEA58" s="75"/>
      <c r="BEB58" s="75"/>
      <c r="BEC58" s="75"/>
      <c r="BED58" s="75"/>
      <c r="BEE58" s="75"/>
      <c r="BEF58" s="75"/>
      <c r="BEG58" s="75"/>
      <c r="BEH58" s="75"/>
      <c r="BEI58" s="75"/>
      <c r="BEJ58" s="75"/>
      <c r="BEK58" s="79"/>
      <c r="BEL58" s="41"/>
      <c r="BEM58" s="80"/>
      <c r="BEN58" s="75"/>
      <c r="BEO58" s="75"/>
      <c r="BEP58" s="75"/>
      <c r="BEQ58" s="75"/>
      <c r="BER58" s="75"/>
      <c r="BES58" s="75"/>
      <c r="BET58" s="75"/>
      <c r="BEU58" s="75"/>
      <c r="BEV58" s="75"/>
      <c r="BEW58" s="75"/>
      <c r="BEX58" s="75"/>
      <c r="BEY58" s="75"/>
      <c r="BEZ58" s="79"/>
      <c r="BFA58" s="41"/>
      <c r="BFB58" s="80"/>
      <c r="BFC58" s="75"/>
      <c r="BFD58" s="75"/>
      <c r="BFE58" s="75"/>
      <c r="BFF58" s="75"/>
      <c r="BFG58" s="75"/>
      <c r="BFH58" s="75"/>
      <c r="BFI58" s="75"/>
      <c r="BFJ58" s="75"/>
      <c r="BFK58" s="75"/>
      <c r="BFL58" s="75"/>
      <c r="BFM58" s="75"/>
      <c r="BFN58" s="75"/>
      <c r="BFO58" s="79"/>
      <c r="BFP58" s="41"/>
      <c r="BFQ58" s="80"/>
      <c r="BFR58" s="75"/>
      <c r="BFS58" s="75"/>
      <c r="BFT58" s="75"/>
      <c r="BFU58" s="75"/>
      <c r="BFV58" s="75"/>
      <c r="BFW58" s="75"/>
      <c r="BFX58" s="75"/>
      <c r="BFY58" s="75"/>
      <c r="BFZ58" s="75"/>
      <c r="BGA58" s="75"/>
      <c r="BGB58" s="75"/>
      <c r="BGC58" s="75"/>
      <c r="BGD58" s="79"/>
      <c r="BGE58" s="41"/>
      <c r="BGF58" s="80"/>
      <c r="BGG58" s="75"/>
      <c r="BGH58" s="75"/>
      <c r="BGI58" s="75"/>
      <c r="BGJ58" s="75"/>
      <c r="BGK58" s="75"/>
      <c r="BGL58" s="75"/>
      <c r="BGM58" s="75"/>
      <c r="BGN58" s="75"/>
      <c r="BGO58" s="75"/>
      <c r="BGP58" s="75"/>
      <c r="BGQ58" s="75"/>
      <c r="BGR58" s="75"/>
      <c r="BGS58" s="79"/>
      <c r="BGT58" s="41"/>
      <c r="BGU58" s="80"/>
      <c r="BGV58" s="75"/>
      <c r="BGW58" s="75"/>
      <c r="BGX58" s="75"/>
      <c r="BGY58" s="75"/>
      <c r="BGZ58" s="75"/>
      <c r="BHA58" s="75"/>
      <c r="BHB58" s="75"/>
      <c r="BHC58" s="75"/>
      <c r="BHD58" s="75"/>
      <c r="BHE58" s="75"/>
      <c r="BHF58" s="75"/>
      <c r="BHG58" s="75"/>
      <c r="BHH58" s="79"/>
      <c r="BHI58" s="41"/>
      <c r="BHJ58" s="80"/>
      <c r="BHK58" s="75"/>
      <c r="BHL58" s="75"/>
      <c r="BHM58" s="75"/>
      <c r="BHN58" s="75"/>
      <c r="BHO58" s="75"/>
      <c r="BHP58" s="75"/>
      <c r="BHQ58" s="75"/>
      <c r="BHR58" s="75"/>
      <c r="BHS58" s="75"/>
      <c r="BHT58" s="75"/>
      <c r="BHU58" s="75"/>
      <c r="BHV58" s="75"/>
      <c r="BHW58" s="79"/>
      <c r="BHX58" s="41"/>
      <c r="BHY58" s="80"/>
      <c r="BHZ58" s="75"/>
      <c r="BIA58" s="75"/>
      <c r="BIB58" s="75"/>
      <c r="BIC58" s="75"/>
      <c r="BID58" s="75"/>
      <c r="BIE58" s="75"/>
      <c r="BIF58" s="75"/>
      <c r="BIG58" s="75"/>
      <c r="BIH58" s="75"/>
      <c r="BII58" s="75"/>
      <c r="BIJ58" s="75"/>
      <c r="BIK58" s="75"/>
      <c r="BIL58" s="79"/>
      <c r="BIM58" s="41"/>
      <c r="BIN58" s="80"/>
      <c r="BIO58" s="75"/>
      <c r="BIP58" s="75"/>
      <c r="BIQ58" s="75"/>
      <c r="BIR58" s="75"/>
      <c r="BIS58" s="75"/>
      <c r="BIT58" s="75"/>
      <c r="BIU58" s="75"/>
      <c r="BIV58" s="75"/>
      <c r="BIW58" s="75"/>
      <c r="BIX58" s="75"/>
      <c r="BIY58" s="75"/>
      <c r="BIZ58" s="75"/>
      <c r="BJA58" s="79"/>
      <c r="BJB58" s="41"/>
      <c r="BJC58" s="80"/>
      <c r="BJD58" s="75"/>
      <c r="BJE58" s="75"/>
      <c r="BJF58" s="75"/>
      <c r="BJG58" s="75"/>
      <c r="BJH58" s="75"/>
      <c r="BJI58" s="75"/>
      <c r="BJJ58" s="75"/>
      <c r="BJK58" s="75"/>
      <c r="BJL58" s="75"/>
      <c r="BJM58" s="75"/>
      <c r="BJN58" s="75"/>
      <c r="BJO58" s="75"/>
      <c r="BJP58" s="79"/>
      <c r="BJQ58" s="41"/>
      <c r="BJR58" s="80"/>
      <c r="BJS58" s="75"/>
      <c r="BJT58" s="75"/>
      <c r="BJU58" s="75"/>
      <c r="BJV58" s="75"/>
      <c r="BJW58" s="75"/>
      <c r="BJX58" s="75"/>
      <c r="BJY58" s="75"/>
      <c r="BJZ58" s="75"/>
      <c r="BKA58" s="75"/>
      <c r="BKB58" s="75"/>
      <c r="BKC58" s="75"/>
      <c r="BKD58" s="75"/>
      <c r="BKE58" s="79"/>
      <c r="BKF58" s="41"/>
      <c r="BKG58" s="80"/>
      <c r="BKH58" s="75"/>
      <c r="BKI58" s="75"/>
      <c r="BKJ58" s="75"/>
      <c r="BKK58" s="75"/>
      <c r="BKL58" s="75"/>
      <c r="BKM58" s="75"/>
      <c r="BKN58" s="75"/>
      <c r="BKO58" s="75"/>
      <c r="BKP58" s="75"/>
      <c r="BKQ58" s="75"/>
      <c r="BKR58" s="75"/>
      <c r="BKS58" s="75"/>
      <c r="BKT58" s="79"/>
      <c r="BKU58" s="41"/>
      <c r="BKV58" s="80"/>
      <c r="BKW58" s="75"/>
      <c r="BKX58" s="75"/>
      <c r="BKY58" s="75"/>
      <c r="BKZ58" s="75"/>
      <c r="BLA58" s="75"/>
      <c r="BLB58" s="75"/>
      <c r="BLC58" s="75"/>
      <c r="BLD58" s="75"/>
      <c r="BLE58" s="75"/>
      <c r="BLF58" s="75"/>
      <c r="BLG58" s="75"/>
      <c r="BLH58" s="75"/>
      <c r="BLI58" s="79"/>
      <c r="BLJ58" s="41"/>
      <c r="BLK58" s="80"/>
      <c r="BLL58" s="75"/>
      <c r="BLM58" s="75"/>
      <c r="BLN58" s="75"/>
      <c r="BLO58" s="75"/>
      <c r="BLP58" s="75"/>
      <c r="BLQ58" s="75"/>
      <c r="BLR58" s="75"/>
      <c r="BLS58" s="75"/>
      <c r="BLT58" s="75"/>
      <c r="BLU58" s="75"/>
      <c r="BLV58" s="75"/>
      <c r="BLW58" s="75"/>
      <c r="BLX58" s="79"/>
      <c r="BLY58" s="41"/>
      <c r="BLZ58" s="80"/>
      <c r="BMA58" s="75"/>
      <c r="BMB58" s="75"/>
      <c r="BMC58" s="75"/>
      <c r="BMD58" s="75"/>
      <c r="BME58" s="75"/>
      <c r="BMF58" s="75"/>
      <c r="BMG58" s="75"/>
      <c r="BMH58" s="75"/>
      <c r="BMI58" s="75"/>
      <c r="BMJ58" s="75"/>
      <c r="BMK58" s="75"/>
      <c r="BML58" s="75"/>
      <c r="BMM58" s="79"/>
      <c r="BMN58" s="41"/>
      <c r="BMO58" s="80"/>
      <c r="BMP58" s="75"/>
      <c r="BMQ58" s="75"/>
      <c r="BMR58" s="75"/>
      <c r="BMS58" s="75"/>
      <c r="BMT58" s="75"/>
      <c r="BMU58" s="75"/>
      <c r="BMV58" s="75"/>
      <c r="BMW58" s="75"/>
      <c r="BMX58" s="75"/>
      <c r="BMY58" s="75"/>
      <c r="BMZ58" s="75"/>
      <c r="BNA58" s="75"/>
      <c r="BNB58" s="79"/>
      <c r="BNC58" s="41"/>
      <c r="BND58" s="80"/>
      <c r="BNE58" s="75"/>
      <c r="BNF58" s="75"/>
      <c r="BNG58" s="75"/>
      <c r="BNH58" s="75"/>
      <c r="BNI58" s="75"/>
      <c r="BNJ58" s="75"/>
      <c r="BNK58" s="75"/>
      <c r="BNL58" s="75"/>
      <c r="BNM58" s="75"/>
      <c r="BNN58" s="75"/>
      <c r="BNO58" s="75"/>
      <c r="BNP58" s="75"/>
      <c r="BNQ58" s="79"/>
      <c r="BNR58" s="41"/>
      <c r="BNS58" s="80"/>
      <c r="BNT58" s="75"/>
      <c r="BNU58" s="75"/>
      <c r="BNV58" s="75"/>
      <c r="BNW58" s="75"/>
      <c r="BNX58" s="75"/>
      <c r="BNY58" s="75"/>
      <c r="BNZ58" s="75"/>
      <c r="BOA58" s="75"/>
      <c r="BOB58" s="75"/>
      <c r="BOC58" s="75"/>
      <c r="BOD58" s="75"/>
      <c r="BOE58" s="75"/>
      <c r="BOF58" s="79"/>
      <c r="BOG58" s="41"/>
      <c r="BOH58" s="80"/>
      <c r="BOI58" s="75"/>
      <c r="BOJ58" s="75"/>
      <c r="BOK58" s="75"/>
      <c r="BOL58" s="75"/>
      <c r="BOM58" s="75"/>
      <c r="BON58" s="75"/>
      <c r="BOO58" s="75"/>
      <c r="BOP58" s="75"/>
      <c r="BOQ58" s="75"/>
      <c r="BOR58" s="75"/>
      <c r="BOS58" s="75"/>
      <c r="BOT58" s="75"/>
      <c r="BOU58" s="79"/>
      <c r="BOV58" s="41"/>
      <c r="BOW58" s="80"/>
      <c r="BOX58" s="75"/>
      <c r="BOY58" s="75"/>
      <c r="BOZ58" s="75"/>
      <c r="BPA58" s="75"/>
      <c r="BPB58" s="75"/>
      <c r="BPC58" s="75"/>
      <c r="BPD58" s="75"/>
      <c r="BPE58" s="75"/>
      <c r="BPF58" s="75"/>
      <c r="BPG58" s="75"/>
      <c r="BPH58" s="75"/>
      <c r="BPI58" s="75"/>
      <c r="BPJ58" s="79"/>
      <c r="BPK58" s="41"/>
      <c r="BPL58" s="80"/>
      <c r="BPM58" s="75"/>
      <c r="BPN58" s="75"/>
      <c r="BPO58" s="75"/>
      <c r="BPP58" s="75"/>
      <c r="BPQ58" s="75"/>
      <c r="BPR58" s="75"/>
      <c r="BPS58" s="75"/>
      <c r="BPT58" s="75"/>
      <c r="BPU58" s="75"/>
      <c r="BPV58" s="75"/>
      <c r="BPW58" s="75"/>
      <c r="BPX58" s="75"/>
      <c r="BPY58" s="79"/>
      <c r="BPZ58" s="41"/>
      <c r="BQA58" s="80"/>
      <c r="BQB58" s="75"/>
      <c r="BQC58" s="75"/>
      <c r="BQD58" s="75"/>
      <c r="BQE58" s="75"/>
      <c r="BQF58" s="75"/>
      <c r="BQG58" s="75"/>
      <c r="BQH58" s="75"/>
      <c r="BQI58" s="75"/>
      <c r="BQJ58" s="75"/>
      <c r="BQK58" s="75"/>
      <c r="BQL58" s="75"/>
      <c r="BQM58" s="75"/>
      <c r="BQN58" s="79"/>
      <c r="BQO58" s="41"/>
      <c r="BQP58" s="80"/>
      <c r="BQQ58" s="75"/>
      <c r="BQR58" s="75"/>
      <c r="BQS58" s="75"/>
      <c r="BQT58" s="75"/>
      <c r="BQU58" s="75"/>
      <c r="BQV58" s="75"/>
      <c r="BQW58" s="75"/>
      <c r="BQX58" s="75"/>
      <c r="BQY58" s="75"/>
      <c r="BQZ58" s="75"/>
      <c r="BRA58" s="75"/>
      <c r="BRB58" s="75"/>
      <c r="BRC58" s="79"/>
      <c r="BRD58" s="41"/>
      <c r="BRE58" s="80"/>
      <c r="BRF58" s="75"/>
      <c r="BRG58" s="75"/>
      <c r="BRH58" s="75"/>
      <c r="BRI58" s="75"/>
      <c r="BRJ58" s="75"/>
      <c r="BRK58" s="75"/>
      <c r="BRL58" s="75"/>
      <c r="BRM58" s="75"/>
      <c r="BRN58" s="75"/>
      <c r="BRO58" s="75"/>
      <c r="BRP58" s="75"/>
      <c r="BRQ58" s="75"/>
      <c r="BRR58" s="79"/>
      <c r="BRS58" s="41"/>
      <c r="BRT58" s="80"/>
      <c r="BRU58" s="75"/>
      <c r="BRV58" s="75"/>
      <c r="BRW58" s="75"/>
      <c r="BRX58" s="75"/>
      <c r="BRY58" s="75"/>
      <c r="BRZ58" s="75"/>
      <c r="BSA58" s="75"/>
      <c r="BSB58" s="75"/>
      <c r="BSC58" s="75"/>
      <c r="BSD58" s="75"/>
      <c r="BSE58" s="75"/>
      <c r="BSF58" s="75"/>
      <c r="BSG58" s="79"/>
      <c r="BSH58" s="41"/>
      <c r="BSI58" s="80"/>
      <c r="BSJ58" s="75"/>
      <c r="BSK58" s="75"/>
      <c r="BSL58" s="75"/>
      <c r="BSM58" s="75"/>
      <c r="BSN58" s="75"/>
      <c r="BSO58" s="75"/>
      <c r="BSP58" s="75"/>
      <c r="BSQ58" s="75"/>
      <c r="BSR58" s="75"/>
      <c r="BSS58" s="75"/>
      <c r="BST58" s="75"/>
      <c r="BSU58" s="75"/>
      <c r="BSV58" s="79"/>
      <c r="BSW58" s="41"/>
      <c r="BSX58" s="80"/>
      <c r="BSY58" s="75"/>
      <c r="BSZ58" s="75"/>
      <c r="BTA58" s="75"/>
      <c r="BTB58" s="75"/>
      <c r="BTC58" s="75"/>
      <c r="BTD58" s="75"/>
      <c r="BTE58" s="75"/>
      <c r="BTF58" s="75"/>
      <c r="BTG58" s="75"/>
      <c r="BTH58" s="75"/>
      <c r="BTI58" s="75"/>
      <c r="BTJ58" s="75"/>
      <c r="BTK58" s="79"/>
      <c r="BTL58" s="41"/>
      <c r="BTM58" s="80"/>
      <c r="BTN58" s="75"/>
      <c r="BTO58" s="75"/>
      <c r="BTP58" s="75"/>
      <c r="BTQ58" s="75"/>
      <c r="BTR58" s="75"/>
      <c r="BTS58" s="75"/>
      <c r="BTT58" s="75"/>
      <c r="BTU58" s="75"/>
      <c r="BTV58" s="75"/>
      <c r="BTW58" s="75"/>
      <c r="BTX58" s="75"/>
      <c r="BTY58" s="75"/>
      <c r="BTZ58" s="79"/>
      <c r="BUA58" s="41"/>
      <c r="BUB58" s="80"/>
      <c r="BUC58" s="75"/>
      <c r="BUD58" s="75"/>
      <c r="BUE58" s="75"/>
      <c r="BUF58" s="75"/>
      <c r="BUG58" s="75"/>
      <c r="BUH58" s="75"/>
      <c r="BUI58" s="75"/>
      <c r="BUJ58" s="75"/>
      <c r="BUK58" s="75"/>
      <c r="BUL58" s="75"/>
      <c r="BUM58" s="75"/>
      <c r="BUN58" s="75"/>
      <c r="BUO58" s="79"/>
      <c r="BUP58" s="41"/>
      <c r="BUQ58" s="80"/>
      <c r="BUR58" s="75"/>
      <c r="BUS58" s="75"/>
      <c r="BUT58" s="75"/>
      <c r="BUU58" s="75"/>
      <c r="BUV58" s="75"/>
      <c r="BUW58" s="75"/>
      <c r="BUX58" s="75"/>
      <c r="BUY58" s="75"/>
      <c r="BUZ58" s="75"/>
      <c r="BVA58" s="75"/>
      <c r="BVB58" s="75"/>
      <c r="BVC58" s="75"/>
      <c r="BVD58" s="79"/>
      <c r="BVE58" s="41"/>
      <c r="BVF58" s="80"/>
      <c r="BVG58" s="75"/>
      <c r="BVH58" s="75"/>
      <c r="BVI58" s="75"/>
      <c r="BVJ58" s="75"/>
      <c r="BVK58" s="75"/>
      <c r="BVL58" s="75"/>
      <c r="BVM58" s="75"/>
      <c r="BVN58" s="75"/>
      <c r="BVO58" s="75"/>
      <c r="BVP58" s="75"/>
      <c r="BVQ58" s="75"/>
      <c r="BVR58" s="75"/>
      <c r="BVS58" s="79"/>
      <c r="BVT58" s="41"/>
      <c r="BVU58" s="80"/>
      <c r="BVV58" s="75"/>
      <c r="BVW58" s="75"/>
      <c r="BVX58" s="75"/>
      <c r="BVY58" s="75"/>
      <c r="BVZ58" s="75"/>
      <c r="BWA58" s="75"/>
      <c r="BWB58" s="75"/>
      <c r="BWC58" s="75"/>
      <c r="BWD58" s="75"/>
      <c r="BWE58" s="75"/>
      <c r="BWF58" s="75"/>
      <c r="BWG58" s="75"/>
      <c r="BWH58" s="79"/>
      <c r="BWI58" s="41"/>
      <c r="BWJ58" s="80"/>
      <c r="BWK58" s="75"/>
      <c r="BWL58" s="75"/>
      <c r="BWM58" s="75"/>
      <c r="BWN58" s="75"/>
      <c r="BWO58" s="75"/>
      <c r="BWP58" s="75"/>
      <c r="BWQ58" s="75"/>
      <c r="BWR58" s="75"/>
      <c r="BWS58" s="75"/>
      <c r="BWT58" s="75"/>
      <c r="BWU58" s="75"/>
      <c r="BWV58" s="75"/>
      <c r="BWW58" s="79"/>
      <c r="BWX58" s="41"/>
      <c r="BWY58" s="80"/>
      <c r="BWZ58" s="75"/>
      <c r="BXA58" s="75"/>
      <c r="BXB58" s="75"/>
      <c r="BXC58" s="75"/>
      <c r="BXD58" s="75"/>
      <c r="BXE58" s="75"/>
      <c r="BXF58" s="75"/>
      <c r="BXG58" s="75"/>
      <c r="BXH58" s="75"/>
      <c r="BXI58" s="75"/>
      <c r="BXJ58" s="75"/>
      <c r="BXK58" s="75"/>
      <c r="BXL58" s="79"/>
      <c r="BXM58" s="41"/>
      <c r="BXN58" s="80"/>
      <c r="BXO58" s="75"/>
      <c r="BXP58" s="75"/>
      <c r="BXQ58" s="75"/>
      <c r="BXR58" s="75"/>
      <c r="BXS58" s="75"/>
      <c r="BXT58" s="75"/>
      <c r="BXU58" s="75"/>
      <c r="BXV58" s="75"/>
      <c r="BXW58" s="75"/>
      <c r="BXX58" s="75"/>
      <c r="BXY58" s="75"/>
      <c r="BXZ58" s="75"/>
      <c r="BYA58" s="79"/>
      <c r="BYB58" s="41"/>
      <c r="BYC58" s="80"/>
      <c r="BYD58" s="75"/>
      <c r="BYE58" s="75"/>
      <c r="BYF58" s="75"/>
      <c r="BYG58" s="75"/>
      <c r="BYH58" s="75"/>
      <c r="BYI58" s="75"/>
      <c r="BYJ58" s="75"/>
      <c r="BYK58" s="75"/>
      <c r="BYL58" s="75"/>
      <c r="BYM58" s="75"/>
      <c r="BYN58" s="75"/>
      <c r="BYO58" s="75"/>
      <c r="BYP58" s="79"/>
      <c r="BYQ58" s="41"/>
      <c r="BYR58" s="80"/>
      <c r="BYS58" s="75"/>
      <c r="BYT58" s="75"/>
      <c r="BYU58" s="75"/>
      <c r="BYV58" s="75"/>
      <c r="BYW58" s="75"/>
      <c r="BYX58" s="75"/>
      <c r="BYY58" s="75"/>
      <c r="BYZ58" s="75"/>
      <c r="BZA58" s="75"/>
      <c r="BZB58" s="75"/>
      <c r="BZC58" s="75"/>
      <c r="BZD58" s="75"/>
      <c r="BZE58" s="79"/>
      <c r="BZF58" s="41"/>
      <c r="BZG58" s="80"/>
      <c r="BZH58" s="75"/>
      <c r="BZI58" s="75"/>
      <c r="BZJ58" s="75"/>
      <c r="BZK58" s="75"/>
      <c r="BZL58" s="75"/>
      <c r="BZM58" s="75"/>
      <c r="BZN58" s="75"/>
      <c r="BZO58" s="75"/>
      <c r="BZP58" s="75"/>
      <c r="BZQ58" s="75"/>
      <c r="BZR58" s="75"/>
      <c r="BZS58" s="75"/>
      <c r="BZT58" s="79"/>
      <c r="BZU58" s="41"/>
      <c r="BZV58" s="80"/>
      <c r="BZW58" s="75"/>
      <c r="BZX58" s="75"/>
      <c r="BZY58" s="75"/>
      <c r="BZZ58" s="75"/>
      <c r="CAA58" s="75"/>
      <c r="CAB58" s="75"/>
      <c r="CAC58" s="75"/>
      <c r="CAD58" s="75"/>
      <c r="CAE58" s="75"/>
      <c r="CAF58" s="75"/>
      <c r="CAG58" s="75"/>
      <c r="CAH58" s="75"/>
      <c r="CAI58" s="79"/>
      <c r="CAJ58" s="41"/>
      <c r="CAK58" s="80"/>
      <c r="CAL58" s="75"/>
      <c r="CAM58" s="75"/>
      <c r="CAN58" s="75"/>
      <c r="CAO58" s="75"/>
      <c r="CAP58" s="75"/>
      <c r="CAQ58" s="75"/>
      <c r="CAR58" s="75"/>
      <c r="CAS58" s="75"/>
      <c r="CAT58" s="75"/>
      <c r="CAU58" s="75"/>
      <c r="CAV58" s="75"/>
      <c r="CAW58" s="75"/>
      <c r="CAX58" s="79"/>
      <c r="CAY58" s="41"/>
      <c r="CAZ58" s="80"/>
      <c r="CBA58" s="75"/>
      <c r="CBB58" s="75"/>
      <c r="CBC58" s="75"/>
      <c r="CBD58" s="75"/>
      <c r="CBE58" s="75"/>
      <c r="CBF58" s="75"/>
      <c r="CBG58" s="75"/>
      <c r="CBH58" s="75"/>
      <c r="CBI58" s="75"/>
      <c r="CBJ58" s="75"/>
      <c r="CBK58" s="75"/>
      <c r="CBL58" s="75"/>
      <c r="CBM58" s="79"/>
      <c r="CBN58" s="41"/>
      <c r="CBO58" s="80"/>
      <c r="CBP58" s="75"/>
      <c r="CBQ58" s="75"/>
      <c r="CBR58" s="75"/>
      <c r="CBS58" s="75"/>
      <c r="CBT58" s="75"/>
      <c r="CBU58" s="75"/>
      <c r="CBV58" s="75"/>
      <c r="CBW58" s="75"/>
      <c r="CBX58" s="75"/>
      <c r="CBY58" s="75"/>
      <c r="CBZ58" s="75"/>
      <c r="CCA58" s="75"/>
      <c r="CCB58" s="79"/>
      <c r="CCC58" s="41"/>
      <c r="CCD58" s="80"/>
      <c r="CCE58" s="75"/>
      <c r="CCF58" s="75"/>
      <c r="CCG58" s="75"/>
      <c r="CCH58" s="75"/>
      <c r="CCI58" s="75"/>
      <c r="CCJ58" s="75"/>
      <c r="CCK58" s="75"/>
      <c r="CCL58" s="75"/>
      <c r="CCM58" s="75"/>
      <c r="CCN58" s="75"/>
      <c r="CCO58" s="75"/>
      <c r="CCP58" s="75"/>
      <c r="CCQ58" s="79"/>
      <c r="CCR58" s="41"/>
      <c r="CCS58" s="80"/>
      <c r="CCT58" s="75"/>
      <c r="CCU58" s="75"/>
      <c r="CCV58" s="75"/>
      <c r="CCW58" s="75"/>
      <c r="CCX58" s="75"/>
      <c r="CCY58" s="75"/>
      <c r="CCZ58" s="75"/>
      <c r="CDA58" s="75"/>
      <c r="CDB58" s="75"/>
      <c r="CDC58" s="75"/>
      <c r="CDD58" s="75"/>
      <c r="CDE58" s="75"/>
      <c r="CDF58" s="79"/>
      <c r="CDG58" s="41"/>
      <c r="CDH58" s="80"/>
      <c r="CDI58" s="75"/>
      <c r="CDJ58" s="75"/>
      <c r="CDK58" s="75"/>
      <c r="CDL58" s="75"/>
      <c r="CDM58" s="75"/>
      <c r="CDN58" s="75"/>
      <c r="CDO58" s="75"/>
      <c r="CDP58" s="75"/>
      <c r="CDQ58" s="75"/>
      <c r="CDR58" s="75"/>
      <c r="CDS58" s="75"/>
      <c r="CDT58" s="75"/>
      <c r="CDU58" s="79"/>
      <c r="CDV58" s="41"/>
      <c r="CDW58" s="80"/>
      <c r="CDX58" s="75"/>
      <c r="CDY58" s="75"/>
      <c r="CDZ58" s="75"/>
      <c r="CEA58" s="75"/>
      <c r="CEB58" s="75"/>
      <c r="CEC58" s="75"/>
      <c r="CED58" s="75"/>
      <c r="CEE58" s="75"/>
      <c r="CEF58" s="75"/>
      <c r="CEG58" s="75"/>
      <c r="CEH58" s="75"/>
      <c r="CEI58" s="75"/>
      <c r="CEJ58" s="79"/>
      <c r="CEK58" s="41"/>
      <c r="CEL58" s="80"/>
      <c r="CEM58" s="75"/>
      <c r="CEN58" s="75"/>
      <c r="CEO58" s="75"/>
      <c r="CEP58" s="75"/>
      <c r="CEQ58" s="75"/>
      <c r="CER58" s="75"/>
      <c r="CES58" s="75"/>
      <c r="CET58" s="75"/>
      <c r="CEU58" s="75"/>
      <c r="CEV58" s="75"/>
      <c r="CEW58" s="75"/>
      <c r="CEX58" s="75"/>
      <c r="CEY58" s="79"/>
      <c r="CEZ58" s="41"/>
      <c r="CFA58" s="80"/>
      <c r="CFB58" s="75"/>
      <c r="CFC58" s="75"/>
      <c r="CFD58" s="75"/>
      <c r="CFE58" s="75"/>
      <c r="CFF58" s="75"/>
      <c r="CFG58" s="75"/>
      <c r="CFH58" s="75"/>
      <c r="CFI58" s="75"/>
      <c r="CFJ58" s="75"/>
      <c r="CFK58" s="75"/>
      <c r="CFL58" s="75"/>
      <c r="CFM58" s="75"/>
      <c r="CFN58" s="79"/>
      <c r="CFO58" s="41"/>
      <c r="CFP58" s="80"/>
      <c r="CFQ58" s="75"/>
      <c r="CFR58" s="75"/>
      <c r="CFS58" s="75"/>
      <c r="CFT58" s="75"/>
      <c r="CFU58" s="75"/>
      <c r="CFV58" s="75"/>
      <c r="CFW58" s="75"/>
      <c r="CFX58" s="75"/>
      <c r="CFY58" s="75"/>
      <c r="CFZ58" s="75"/>
      <c r="CGA58" s="75"/>
      <c r="CGB58" s="75"/>
      <c r="CGC58" s="79"/>
      <c r="CGD58" s="41"/>
      <c r="CGE58" s="80"/>
      <c r="CGF58" s="75"/>
      <c r="CGG58" s="75"/>
      <c r="CGH58" s="75"/>
      <c r="CGI58" s="75"/>
      <c r="CGJ58" s="75"/>
      <c r="CGK58" s="75"/>
      <c r="CGL58" s="75"/>
      <c r="CGM58" s="75"/>
      <c r="CGN58" s="75"/>
      <c r="CGO58" s="75"/>
      <c r="CGP58" s="75"/>
      <c r="CGQ58" s="75"/>
      <c r="CGR58" s="79"/>
      <c r="CGS58" s="41"/>
      <c r="CGT58" s="80"/>
      <c r="CGU58" s="75"/>
      <c r="CGV58" s="75"/>
      <c r="CGW58" s="75"/>
      <c r="CGX58" s="75"/>
      <c r="CGY58" s="75"/>
      <c r="CGZ58" s="75"/>
      <c r="CHA58" s="75"/>
      <c r="CHB58" s="75"/>
      <c r="CHC58" s="75"/>
      <c r="CHD58" s="75"/>
      <c r="CHE58" s="75"/>
      <c r="CHF58" s="75"/>
      <c r="CHG58" s="79"/>
      <c r="CHH58" s="41"/>
      <c r="CHI58" s="80"/>
      <c r="CHJ58" s="75"/>
      <c r="CHK58" s="75"/>
      <c r="CHL58" s="75"/>
      <c r="CHM58" s="75"/>
      <c r="CHN58" s="75"/>
      <c r="CHO58" s="75"/>
      <c r="CHP58" s="75"/>
      <c r="CHQ58" s="75"/>
      <c r="CHR58" s="75"/>
      <c r="CHS58" s="75"/>
      <c r="CHT58" s="75"/>
      <c r="CHU58" s="75"/>
      <c r="CHV58" s="79"/>
      <c r="CHW58" s="41"/>
      <c r="CHX58" s="80"/>
      <c r="CHY58" s="75"/>
      <c r="CHZ58" s="75"/>
      <c r="CIA58" s="75"/>
      <c r="CIB58" s="75"/>
      <c r="CIC58" s="75"/>
      <c r="CID58" s="75"/>
      <c r="CIE58" s="75"/>
      <c r="CIF58" s="75"/>
      <c r="CIG58" s="75"/>
      <c r="CIH58" s="75"/>
      <c r="CII58" s="75"/>
      <c r="CIJ58" s="75"/>
      <c r="CIK58" s="79"/>
      <c r="CIL58" s="41"/>
      <c r="CIM58" s="80"/>
      <c r="CIN58" s="75"/>
      <c r="CIO58" s="75"/>
      <c r="CIP58" s="75"/>
      <c r="CIQ58" s="75"/>
      <c r="CIR58" s="75"/>
      <c r="CIS58" s="75"/>
      <c r="CIT58" s="75"/>
      <c r="CIU58" s="75"/>
      <c r="CIV58" s="75"/>
      <c r="CIW58" s="75"/>
      <c r="CIX58" s="75"/>
      <c r="CIY58" s="75"/>
      <c r="CIZ58" s="79"/>
      <c r="CJA58" s="41"/>
      <c r="CJB58" s="80"/>
      <c r="CJC58" s="75"/>
      <c r="CJD58" s="75"/>
      <c r="CJE58" s="75"/>
      <c r="CJF58" s="75"/>
      <c r="CJG58" s="75"/>
      <c r="CJH58" s="75"/>
      <c r="CJI58" s="75"/>
      <c r="CJJ58" s="75"/>
      <c r="CJK58" s="75"/>
      <c r="CJL58" s="75"/>
      <c r="CJM58" s="75"/>
      <c r="CJN58" s="75"/>
      <c r="CJO58" s="79"/>
      <c r="CJP58" s="41"/>
      <c r="CJQ58" s="80"/>
      <c r="CJR58" s="75"/>
      <c r="CJS58" s="75"/>
      <c r="CJT58" s="75"/>
      <c r="CJU58" s="75"/>
      <c r="CJV58" s="75"/>
      <c r="CJW58" s="75"/>
      <c r="CJX58" s="75"/>
      <c r="CJY58" s="75"/>
      <c r="CJZ58" s="75"/>
      <c r="CKA58" s="75"/>
      <c r="CKB58" s="75"/>
      <c r="CKC58" s="75"/>
      <c r="CKD58" s="79"/>
      <c r="CKE58" s="41"/>
      <c r="CKF58" s="80"/>
      <c r="CKG58" s="75"/>
      <c r="CKH58" s="75"/>
      <c r="CKI58" s="75"/>
      <c r="CKJ58" s="75"/>
      <c r="CKK58" s="75"/>
      <c r="CKL58" s="75"/>
      <c r="CKM58" s="75"/>
      <c r="CKN58" s="75"/>
      <c r="CKO58" s="75"/>
      <c r="CKP58" s="75"/>
      <c r="CKQ58" s="75"/>
      <c r="CKR58" s="75"/>
      <c r="CKS58" s="79"/>
      <c r="CKT58" s="41"/>
      <c r="CKU58" s="80"/>
      <c r="CKV58" s="75"/>
      <c r="CKW58" s="75"/>
      <c r="CKX58" s="75"/>
      <c r="CKY58" s="75"/>
      <c r="CKZ58" s="75"/>
      <c r="CLA58" s="75"/>
      <c r="CLB58" s="75"/>
      <c r="CLC58" s="75"/>
      <c r="CLD58" s="75"/>
      <c r="CLE58" s="75"/>
      <c r="CLF58" s="75"/>
      <c r="CLG58" s="75"/>
      <c r="CLH58" s="79"/>
      <c r="CLI58" s="41"/>
      <c r="CLJ58" s="80"/>
      <c r="CLK58" s="75"/>
      <c r="CLL58" s="75"/>
      <c r="CLM58" s="75"/>
      <c r="CLN58" s="75"/>
      <c r="CLO58" s="75"/>
      <c r="CLP58" s="75"/>
      <c r="CLQ58" s="75"/>
      <c r="CLR58" s="75"/>
      <c r="CLS58" s="75"/>
      <c r="CLT58" s="75"/>
      <c r="CLU58" s="75"/>
      <c r="CLV58" s="75"/>
      <c r="CLW58" s="79"/>
      <c r="CLX58" s="41"/>
      <c r="CLY58" s="80"/>
      <c r="CLZ58" s="75"/>
      <c r="CMA58" s="75"/>
      <c r="CMB58" s="75"/>
      <c r="CMC58" s="75"/>
      <c r="CMD58" s="75"/>
      <c r="CME58" s="75"/>
      <c r="CMF58" s="75"/>
      <c r="CMG58" s="75"/>
      <c r="CMH58" s="75"/>
      <c r="CMI58" s="75"/>
      <c r="CMJ58" s="75"/>
      <c r="CMK58" s="75"/>
      <c r="CML58" s="79"/>
      <c r="CMM58" s="41"/>
      <c r="CMN58" s="80"/>
      <c r="CMO58" s="75"/>
      <c r="CMP58" s="75"/>
      <c r="CMQ58" s="75"/>
      <c r="CMR58" s="75"/>
      <c r="CMS58" s="75"/>
      <c r="CMT58" s="75"/>
      <c r="CMU58" s="75"/>
      <c r="CMV58" s="75"/>
      <c r="CMW58" s="75"/>
      <c r="CMX58" s="75"/>
      <c r="CMY58" s="75"/>
      <c r="CMZ58" s="75"/>
      <c r="CNA58" s="79"/>
      <c r="CNB58" s="41"/>
      <c r="CNC58" s="80"/>
      <c r="CND58" s="75"/>
      <c r="CNE58" s="75"/>
      <c r="CNF58" s="75"/>
      <c r="CNG58" s="75"/>
      <c r="CNH58" s="75"/>
      <c r="CNI58" s="75"/>
      <c r="CNJ58" s="75"/>
      <c r="CNK58" s="75"/>
      <c r="CNL58" s="75"/>
      <c r="CNM58" s="75"/>
      <c r="CNN58" s="75"/>
      <c r="CNO58" s="75"/>
      <c r="CNP58" s="79"/>
      <c r="CNQ58" s="41"/>
      <c r="CNR58" s="80"/>
      <c r="CNS58" s="75"/>
      <c r="CNT58" s="75"/>
      <c r="CNU58" s="75"/>
      <c r="CNV58" s="75"/>
      <c r="CNW58" s="75"/>
      <c r="CNX58" s="75"/>
      <c r="CNY58" s="75"/>
      <c r="CNZ58" s="75"/>
      <c r="COA58" s="75"/>
      <c r="COB58" s="75"/>
      <c r="COC58" s="75"/>
      <c r="COD58" s="75"/>
      <c r="COE58" s="79"/>
      <c r="COF58" s="41"/>
      <c r="COG58" s="80"/>
      <c r="COH58" s="75"/>
      <c r="COI58" s="75"/>
      <c r="COJ58" s="75"/>
      <c r="COK58" s="75"/>
      <c r="COL58" s="75"/>
      <c r="COM58" s="75"/>
      <c r="CON58" s="75"/>
      <c r="COO58" s="75"/>
      <c r="COP58" s="75"/>
      <c r="COQ58" s="75"/>
      <c r="COR58" s="75"/>
      <c r="COS58" s="75"/>
      <c r="COT58" s="79"/>
      <c r="COU58" s="41"/>
      <c r="COV58" s="80"/>
      <c r="COW58" s="75"/>
      <c r="COX58" s="75"/>
      <c r="COY58" s="75"/>
      <c r="COZ58" s="75"/>
      <c r="CPA58" s="75"/>
      <c r="CPB58" s="75"/>
      <c r="CPC58" s="75"/>
      <c r="CPD58" s="75"/>
      <c r="CPE58" s="75"/>
      <c r="CPF58" s="75"/>
      <c r="CPG58" s="75"/>
      <c r="CPH58" s="75"/>
      <c r="CPI58" s="79"/>
      <c r="CPJ58" s="41"/>
      <c r="CPK58" s="80"/>
      <c r="CPL58" s="75"/>
      <c r="CPM58" s="75"/>
      <c r="CPN58" s="75"/>
      <c r="CPO58" s="75"/>
      <c r="CPP58" s="75"/>
      <c r="CPQ58" s="75"/>
      <c r="CPR58" s="75"/>
      <c r="CPS58" s="75"/>
      <c r="CPT58" s="75"/>
      <c r="CPU58" s="75"/>
      <c r="CPV58" s="75"/>
      <c r="CPW58" s="75"/>
      <c r="CPX58" s="79"/>
      <c r="CPY58" s="41"/>
      <c r="CPZ58" s="80"/>
      <c r="CQA58" s="75"/>
      <c r="CQB58" s="75"/>
      <c r="CQC58" s="75"/>
      <c r="CQD58" s="75"/>
      <c r="CQE58" s="75"/>
      <c r="CQF58" s="75"/>
      <c r="CQG58" s="75"/>
      <c r="CQH58" s="75"/>
      <c r="CQI58" s="75"/>
      <c r="CQJ58" s="75"/>
      <c r="CQK58" s="75"/>
      <c r="CQL58" s="75"/>
      <c r="CQM58" s="79"/>
      <c r="CQN58" s="41"/>
      <c r="CQO58" s="80"/>
      <c r="CQP58" s="75"/>
      <c r="CQQ58" s="75"/>
      <c r="CQR58" s="75"/>
      <c r="CQS58" s="75"/>
      <c r="CQT58" s="75"/>
      <c r="CQU58" s="75"/>
      <c r="CQV58" s="75"/>
      <c r="CQW58" s="75"/>
      <c r="CQX58" s="75"/>
      <c r="CQY58" s="75"/>
      <c r="CQZ58" s="75"/>
      <c r="CRA58" s="75"/>
      <c r="CRB58" s="79"/>
      <c r="CRC58" s="41"/>
      <c r="CRD58" s="80"/>
      <c r="CRE58" s="75"/>
      <c r="CRF58" s="75"/>
      <c r="CRG58" s="75"/>
      <c r="CRH58" s="75"/>
      <c r="CRI58" s="75"/>
      <c r="CRJ58" s="75"/>
      <c r="CRK58" s="75"/>
      <c r="CRL58" s="75"/>
      <c r="CRM58" s="75"/>
      <c r="CRN58" s="75"/>
      <c r="CRO58" s="75"/>
      <c r="CRP58" s="75"/>
      <c r="CRQ58" s="79"/>
      <c r="CRR58" s="41"/>
      <c r="CRS58" s="80"/>
      <c r="CRT58" s="75"/>
      <c r="CRU58" s="75"/>
      <c r="CRV58" s="75"/>
      <c r="CRW58" s="75"/>
      <c r="CRX58" s="75"/>
      <c r="CRY58" s="75"/>
      <c r="CRZ58" s="75"/>
      <c r="CSA58" s="75"/>
      <c r="CSB58" s="75"/>
      <c r="CSC58" s="75"/>
      <c r="CSD58" s="75"/>
      <c r="CSE58" s="75"/>
      <c r="CSF58" s="79"/>
      <c r="CSG58" s="41"/>
      <c r="CSH58" s="80"/>
      <c r="CSI58" s="75"/>
      <c r="CSJ58" s="75"/>
      <c r="CSK58" s="75"/>
      <c r="CSL58" s="75"/>
      <c r="CSM58" s="75"/>
      <c r="CSN58" s="75"/>
      <c r="CSO58" s="75"/>
      <c r="CSP58" s="75"/>
      <c r="CSQ58" s="75"/>
      <c r="CSR58" s="75"/>
      <c r="CSS58" s="75"/>
      <c r="CST58" s="75"/>
      <c r="CSU58" s="79"/>
      <c r="CSV58" s="41"/>
      <c r="CSW58" s="80"/>
      <c r="CSX58" s="75"/>
      <c r="CSY58" s="75"/>
      <c r="CSZ58" s="75"/>
      <c r="CTA58" s="75"/>
      <c r="CTB58" s="75"/>
      <c r="CTC58" s="75"/>
      <c r="CTD58" s="75"/>
      <c r="CTE58" s="75"/>
      <c r="CTF58" s="75"/>
      <c r="CTG58" s="75"/>
      <c r="CTH58" s="75"/>
      <c r="CTI58" s="75"/>
      <c r="CTJ58" s="79"/>
      <c r="CTK58" s="41"/>
      <c r="CTL58" s="80"/>
      <c r="CTM58" s="75"/>
      <c r="CTN58" s="75"/>
      <c r="CTO58" s="75"/>
      <c r="CTP58" s="75"/>
      <c r="CTQ58" s="75"/>
      <c r="CTR58" s="75"/>
      <c r="CTS58" s="75"/>
      <c r="CTT58" s="75"/>
      <c r="CTU58" s="75"/>
      <c r="CTV58" s="75"/>
      <c r="CTW58" s="75"/>
      <c r="CTX58" s="75"/>
      <c r="CTY58" s="79"/>
      <c r="CTZ58" s="41"/>
      <c r="CUA58" s="80"/>
      <c r="CUB58" s="75"/>
      <c r="CUC58" s="75"/>
      <c r="CUD58" s="75"/>
      <c r="CUE58" s="75"/>
      <c r="CUF58" s="75"/>
      <c r="CUG58" s="75"/>
      <c r="CUH58" s="75"/>
      <c r="CUI58" s="75"/>
      <c r="CUJ58" s="75"/>
      <c r="CUK58" s="75"/>
      <c r="CUL58" s="75"/>
      <c r="CUM58" s="75"/>
      <c r="CUN58" s="79"/>
      <c r="CUO58" s="41"/>
      <c r="CUP58" s="80"/>
      <c r="CUQ58" s="75"/>
      <c r="CUR58" s="75"/>
      <c r="CUS58" s="75"/>
      <c r="CUT58" s="75"/>
      <c r="CUU58" s="75"/>
      <c r="CUV58" s="75"/>
      <c r="CUW58" s="75"/>
      <c r="CUX58" s="75"/>
      <c r="CUY58" s="75"/>
      <c r="CUZ58" s="75"/>
      <c r="CVA58" s="75"/>
      <c r="CVB58" s="75"/>
      <c r="CVC58" s="79"/>
      <c r="CVD58" s="41"/>
      <c r="CVE58" s="80"/>
      <c r="CVF58" s="75"/>
      <c r="CVG58" s="75"/>
      <c r="CVH58" s="75"/>
      <c r="CVI58" s="75"/>
      <c r="CVJ58" s="75"/>
      <c r="CVK58" s="75"/>
      <c r="CVL58" s="75"/>
      <c r="CVM58" s="75"/>
      <c r="CVN58" s="75"/>
      <c r="CVO58" s="75"/>
      <c r="CVP58" s="75"/>
      <c r="CVQ58" s="75"/>
      <c r="CVR58" s="79"/>
      <c r="CVS58" s="41"/>
      <c r="CVT58" s="80"/>
      <c r="CVU58" s="75"/>
      <c r="CVV58" s="75"/>
      <c r="CVW58" s="75"/>
      <c r="CVX58" s="75"/>
      <c r="CVY58" s="75"/>
      <c r="CVZ58" s="75"/>
      <c r="CWA58" s="75"/>
      <c r="CWB58" s="75"/>
      <c r="CWC58" s="75"/>
      <c r="CWD58" s="75"/>
      <c r="CWE58" s="75"/>
      <c r="CWF58" s="75"/>
      <c r="CWG58" s="79"/>
      <c r="CWH58" s="41"/>
      <c r="CWI58" s="80"/>
      <c r="CWJ58" s="75"/>
      <c r="CWK58" s="75"/>
      <c r="CWL58" s="75"/>
      <c r="CWM58" s="75"/>
      <c r="CWN58" s="75"/>
      <c r="CWO58" s="75"/>
      <c r="CWP58" s="75"/>
      <c r="CWQ58" s="75"/>
      <c r="CWR58" s="75"/>
      <c r="CWS58" s="75"/>
      <c r="CWT58" s="75"/>
      <c r="CWU58" s="75"/>
      <c r="CWV58" s="79"/>
      <c r="CWW58" s="41"/>
      <c r="CWX58" s="80"/>
      <c r="CWY58" s="75"/>
      <c r="CWZ58" s="75"/>
      <c r="CXA58" s="75"/>
      <c r="CXB58" s="75"/>
      <c r="CXC58" s="75"/>
      <c r="CXD58" s="75"/>
      <c r="CXE58" s="75"/>
      <c r="CXF58" s="75"/>
      <c r="CXG58" s="75"/>
      <c r="CXH58" s="75"/>
      <c r="CXI58" s="75"/>
      <c r="CXJ58" s="75"/>
      <c r="CXK58" s="79"/>
      <c r="CXL58" s="41"/>
      <c r="CXM58" s="80"/>
      <c r="CXN58" s="75"/>
      <c r="CXO58" s="75"/>
      <c r="CXP58" s="75"/>
      <c r="CXQ58" s="75"/>
      <c r="CXR58" s="75"/>
      <c r="CXS58" s="75"/>
      <c r="CXT58" s="75"/>
      <c r="CXU58" s="75"/>
      <c r="CXV58" s="75"/>
      <c r="CXW58" s="75"/>
      <c r="CXX58" s="75"/>
      <c r="CXY58" s="75"/>
      <c r="CXZ58" s="79"/>
      <c r="CYA58" s="41"/>
      <c r="CYB58" s="80"/>
      <c r="CYC58" s="75"/>
      <c r="CYD58" s="75"/>
      <c r="CYE58" s="75"/>
      <c r="CYF58" s="75"/>
      <c r="CYG58" s="75"/>
      <c r="CYH58" s="75"/>
      <c r="CYI58" s="75"/>
      <c r="CYJ58" s="75"/>
      <c r="CYK58" s="75"/>
      <c r="CYL58" s="75"/>
      <c r="CYM58" s="75"/>
      <c r="CYN58" s="75"/>
      <c r="CYO58" s="79"/>
      <c r="CYP58" s="41"/>
      <c r="CYQ58" s="80"/>
      <c r="CYR58" s="75"/>
      <c r="CYS58" s="75"/>
      <c r="CYT58" s="75"/>
      <c r="CYU58" s="75"/>
      <c r="CYV58" s="75"/>
      <c r="CYW58" s="75"/>
      <c r="CYX58" s="75"/>
      <c r="CYY58" s="75"/>
      <c r="CYZ58" s="75"/>
      <c r="CZA58" s="75"/>
      <c r="CZB58" s="75"/>
      <c r="CZC58" s="75"/>
      <c r="CZD58" s="79"/>
      <c r="CZE58" s="41"/>
      <c r="CZF58" s="80"/>
      <c r="CZG58" s="75"/>
      <c r="CZH58" s="75"/>
      <c r="CZI58" s="75"/>
      <c r="CZJ58" s="75"/>
      <c r="CZK58" s="75"/>
      <c r="CZL58" s="75"/>
      <c r="CZM58" s="75"/>
      <c r="CZN58" s="75"/>
      <c r="CZO58" s="75"/>
      <c r="CZP58" s="75"/>
      <c r="CZQ58" s="75"/>
      <c r="CZR58" s="75"/>
      <c r="CZS58" s="79"/>
      <c r="CZT58" s="41"/>
      <c r="CZU58" s="80"/>
      <c r="CZV58" s="75"/>
      <c r="CZW58" s="75"/>
      <c r="CZX58" s="75"/>
      <c r="CZY58" s="75"/>
      <c r="CZZ58" s="75"/>
      <c r="DAA58" s="75"/>
      <c r="DAB58" s="75"/>
      <c r="DAC58" s="75"/>
      <c r="DAD58" s="75"/>
      <c r="DAE58" s="75"/>
      <c r="DAF58" s="75"/>
      <c r="DAG58" s="75"/>
      <c r="DAH58" s="79"/>
      <c r="DAI58" s="41"/>
      <c r="DAJ58" s="80"/>
      <c r="DAK58" s="75"/>
      <c r="DAL58" s="75"/>
      <c r="DAM58" s="75"/>
      <c r="DAN58" s="75"/>
      <c r="DAO58" s="75"/>
      <c r="DAP58" s="75"/>
      <c r="DAQ58" s="75"/>
      <c r="DAR58" s="75"/>
      <c r="DAS58" s="75"/>
      <c r="DAT58" s="75"/>
      <c r="DAU58" s="75"/>
      <c r="DAV58" s="75"/>
      <c r="DAW58" s="79"/>
      <c r="DAX58" s="41"/>
      <c r="DAY58" s="80"/>
      <c r="DAZ58" s="75"/>
      <c r="DBA58" s="75"/>
      <c r="DBB58" s="75"/>
      <c r="DBC58" s="75"/>
      <c r="DBD58" s="75"/>
      <c r="DBE58" s="75"/>
      <c r="DBF58" s="75"/>
      <c r="DBG58" s="75"/>
      <c r="DBH58" s="75"/>
      <c r="DBI58" s="75"/>
      <c r="DBJ58" s="75"/>
      <c r="DBK58" s="75"/>
      <c r="DBL58" s="79"/>
      <c r="DBM58" s="41"/>
      <c r="DBN58" s="80"/>
      <c r="DBO58" s="75"/>
      <c r="DBP58" s="75"/>
      <c r="DBQ58" s="75"/>
      <c r="DBR58" s="75"/>
      <c r="DBS58" s="75"/>
      <c r="DBT58" s="75"/>
      <c r="DBU58" s="75"/>
      <c r="DBV58" s="75"/>
      <c r="DBW58" s="75"/>
      <c r="DBX58" s="75"/>
      <c r="DBY58" s="75"/>
      <c r="DBZ58" s="75"/>
      <c r="DCA58" s="79"/>
      <c r="DCB58" s="41"/>
      <c r="DCC58" s="80"/>
      <c r="DCD58" s="75"/>
      <c r="DCE58" s="75"/>
      <c r="DCF58" s="75"/>
      <c r="DCG58" s="75"/>
      <c r="DCH58" s="75"/>
      <c r="DCI58" s="75"/>
      <c r="DCJ58" s="75"/>
      <c r="DCK58" s="75"/>
      <c r="DCL58" s="75"/>
      <c r="DCM58" s="75"/>
      <c r="DCN58" s="75"/>
      <c r="DCO58" s="75"/>
      <c r="DCP58" s="79"/>
      <c r="DCQ58" s="41"/>
      <c r="DCR58" s="80"/>
      <c r="DCS58" s="75"/>
      <c r="DCT58" s="75"/>
      <c r="DCU58" s="75"/>
      <c r="DCV58" s="75"/>
      <c r="DCW58" s="75"/>
      <c r="DCX58" s="75"/>
      <c r="DCY58" s="75"/>
      <c r="DCZ58" s="75"/>
      <c r="DDA58" s="75"/>
      <c r="DDB58" s="75"/>
      <c r="DDC58" s="75"/>
      <c r="DDD58" s="75"/>
      <c r="DDE58" s="79"/>
      <c r="DDF58" s="41"/>
      <c r="DDG58" s="80"/>
      <c r="DDH58" s="75"/>
      <c r="DDI58" s="75"/>
      <c r="DDJ58" s="75"/>
      <c r="DDK58" s="75"/>
      <c r="DDL58" s="75"/>
      <c r="DDM58" s="75"/>
      <c r="DDN58" s="75"/>
      <c r="DDO58" s="75"/>
      <c r="DDP58" s="75"/>
      <c r="DDQ58" s="75"/>
      <c r="DDR58" s="75"/>
      <c r="DDS58" s="75"/>
      <c r="DDT58" s="79"/>
      <c r="DDU58" s="41"/>
      <c r="DDV58" s="80"/>
      <c r="DDW58" s="75"/>
      <c r="DDX58" s="75"/>
      <c r="DDY58" s="75"/>
      <c r="DDZ58" s="75"/>
      <c r="DEA58" s="75"/>
      <c r="DEB58" s="75"/>
      <c r="DEC58" s="75"/>
      <c r="DED58" s="75"/>
      <c r="DEE58" s="75"/>
      <c r="DEF58" s="75"/>
      <c r="DEG58" s="75"/>
      <c r="DEH58" s="75"/>
      <c r="DEI58" s="79"/>
      <c r="DEJ58" s="41"/>
      <c r="DEK58" s="80"/>
      <c r="DEL58" s="75"/>
      <c r="DEM58" s="75"/>
      <c r="DEN58" s="75"/>
      <c r="DEO58" s="75"/>
      <c r="DEP58" s="75"/>
      <c r="DEQ58" s="75"/>
      <c r="DER58" s="75"/>
      <c r="DES58" s="75"/>
      <c r="DET58" s="75"/>
      <c r="DEU58" s="75"/>
      <c r="DEV58" s="75"/>
      <c r="DEW58" s="75"/>
      <c r="DEX58" s="79"/>
      <c r="DEY58" s="41"/>
      <c r="DEZ58" s="80"/>
      <c r="DFA58" s="75"/>
      <c r="DFB58" s="75"/>
      <c r="DFC58" s="75"/>
      <c r="DFD58" s="75"/>
      <c r="DFE58" s="75"/>
      <c r="DFF58" s="75"/>
      <c r="DFG58" s="75"/>
      <c r="DFH58" s="75"/>
      <c r="DFI58" s="75"/>
      <c r="DFJ58" s="75"/>
      <c r="DFK58" s="75"/>
      <c r="DFL58" s="75"/>
      <c r="DFM58" s="79"/>
      <c r="DFN58" s="41"/>
      <c r="DFO58" s="80"/>
      <c r="DFP58" s="75"/>
      <c r="DFQ58" s="75"/>
      <c r="DFR58" s="75"/>
      <c r="DFS58" s="75"/>
      <c r="DFT58" s="75"/>
      <c r="DFU58" s="75"/>
      <c r="DFV58" s="75"/>
      <c r="DFW58" s="75"/>
      <c r="DFX58" s="75"/>
      <c r="DFY58" s="75"/>
      <c r="DFZ58" s="75"/>
      <c r="DGA58" s="75"/>
      <c r="DGB58" s="79"/>
      <c r="DGC58" s="41"/>
      <c r="DGD58" s="80"/>
      <c r="DGE58" s="75"/>
      <c r="DGF58" s="75"/>
      <c r="DGG58" s="75"/>
      <c r="DGH58" s="75"/>
      <c r="DGI58" s="75"/>
      <c r="DGJ58" s="75"/>
      <c r="DGK58" s="75"/>
      <c r="DGL58" s="75"/>
      <c r="DGM58" s="75"/>
      <c r="DGN58" s="75"/>
      <c r="DGO58" s="75"/>
      <c r="DGP58" s="75"/>
      <c r="DGQ58" s="79"/>
      <c r="DGR58" s="41"/>
      <c r="DGS58" s="80"/>
      <c r="DGT58" s="75"/>
      <c r="DGU58" s="75"/>
      <c r="DGV58" s="75"/>
      <c r="DGW58" s="75"/>
      <c r="DGX58" s="75"/>
      <c r="DGY58" s="75"/>
      <c r="DGZ58" s="75"/>
      <c r="DHA58" s="75"/>
      <c r="DHB58" s="75"/>
      <c r="DHC58" s="75"/>
      <c r="DHD58" s="75"/>
      <c r="DHE58" s="75"/>
      <c r="DHF58" s="79"/>
      <c r="DHG58" s="41"/>
      <c r="DHH58" s="80"/>
      <c r="DHI58" s="75"/>
      <c r="DHJ58" s="75"/>
      <c r="DHK58" s="75"/>
      <c r="DHL58" s="75"/>
      <c r="DHM58" s="75"/>
      <c r="DHN58" s="75"/>
      <c r="DHO58" s="75"/>
      <c r="DHP58" s="75"/>
      <c r="DHQ58" s="75"/>
      <c r="DHR58" s="75"/>
      <c r="DHS58" s="75"/>
      <c r="DHT58" s="75"/>
      <c r="DHU58" s="79"/>
      <c r="DHV58" s="41"/>
      <c r="DHW58" s="80"/>
      <c r="DHX58" s="75"/>
      <c r="DHY58" s="75"/>
      <c r="DHZ58" s="75"/>
      <c r="DIA58" s="75"/>
      <c r="DIB58" s="75"/>
      <c r="DIC58" s="75"/>
      <c r="DID58" s="75"/>
      <c r="DIE58" s="75"/>
      <c r="DIF58" s="75"/>
      <c r="DIG58" s="75"/>
      <c r="DIH58" s="75"/>
      <c r="DII58" s="75"/>
      <c r="DIJ58" s="79"/>
      <c r="DIK58" s="41"/>
      <c r="DIL58" s="80"/>
      <c r="DIM58" s="75"/>
      <c r="DIN58" s="75"/>
      <c r="DIO58" s="75"/>
      <c r="DIP58" s="75"/>
      <c r="DIQ58" s="75"/>
      <c r="DIR58" s="75"/>
      <c r="DIS58" s="75"/>
      <c r="DIT58" s="75"/>
      <c r="DIU58" s="75"/>
      <c r="DIV58" s="75"/>
      <c r="DIW58" s="75"/>
      <c r="DIX58" s="75"/>
      <c r="DIY58" s="79"/>
      <c r="DIZ58" s="41"/>
      <c r="DJA58" s="80"/>
      <c r="DJB58" s="75"/>
      <c r="DJC58" s="75"/>
      <c r="DJD58" s="75"/>
      <c r="DJE58" s="75"/>
      <c r="DJF58" s="75"/>
      <c r="DJG58" s="75"/>
      <c r="DJH58" s="75"/>
      <c r="DJI58" s="75"/>
      <c r="DJJ58" s="75"/>
      <c r="DJK58" s="75"/>
      <c r="DJL58" s="75"/>
      <c r="DJM58" s="75"/>
      <c r="DJN58" s="79"/>
      <c r="DJO58" s="41"/>
      <c r="DJP58" s="80"/>
      <c r="DJQ58" s="75"/>
      <c r="DJR58" s="75"/>
      <c r="DJS58" s="75"/>
      <c r="DJT58" s="75"/>
      <c r="DJU58" s="75"/>
      <c r="DJV58" s="75"/>
      <c r="DJW58" s="75"/>
      <c r="DJX58" s="75"/>
      <c r="DJY58" s="75"/>
      <c r="DJZ58" s="75"/>
      <c r="DKA58" s="75"/>
      <c r="DKB58" s="75"/>
      <c r="DKC58" s="79"/>
      <c r="DKD58" s="41"/>
      <c r="DKE58" s="80"/>
      <c r="DKF58" s="75"/>
      <c r="DKG58" s="75"/>
      <c r="DKH58" s="75"/>
      <c r="DKI58" s="75"/>
      <c r="DKJ58" s="75"/>
      <c r="DKK58" s="75"/>
      <c r="DKL58" s="75"/>
      <c r="DKM58" s="75"/>
      <c r="DKN58" s="75"/>
      <c r="DKO58" s="75"/>
      <c r="DKP58" s="75"/>
      <c r="DKQ58" s="75"/>
      <c r="DKR58" s="79"/>
      <c r="DKS58" s="41"/>
      <c r="DKT58" s="80"/>
      <c r="DKU58" s="75"/>
      <c r="DKV58" s="75"/>
      <c r="DKW58" s="75"/>
      <c r="DKX58" s="75"/>
      <c r="DKY58" s="75"/>
      <c r="DKZ58" s="75"/>
      <c r="DLA58" s="75"/>
      <c r="DLB58" s="75"/>
      <c r="DLC58" s="75"/>
      <c r="DLD58" s="75"/>
      <c r="DLE58" s="75"/>
      <c r="DLF58" s="75"/>
      <c r="DLG58" s="79"/>
      <c r="DLH58" s="41"/>
      <c r="DLI58" s="80"/>
      <c r="DLJ58" s="75"/>
      <c r="DLK58" s="75"/>
      <c r="DLL58" s="75"/>
      <c r="DLM58" s="75"/>
      <c r="DLN58" s="75"/>
      <c r="DLO58" s="75"/>
      <c r="DLP58" s="75"/>
      <c r="DLQ58" s="75"/>
      <c r="DLR58" s="75"/>
      <c r="DLS58" s="75"/>
      <c r="DLT58" s="75"/>
      <c r="DLU58" s="75"/>
      <c r="DLV58" s="79"/>
      <c r="DLW58" s="41"/>
      <c r="DLX58" s="80"/>
      <c r="DLY58" s="75"/>
      <c r="DLZ58" s="75"/>
      <c r="DMA58" s="75"/>
      <c r="DMB58" s="75"/>
      <c r="DMC58" s="75"/>
      <c r="DMD58" s="75"/>
      <c r="DME58" s="75"/>
      <c r="DMF58" s="75"/>
      <c r="DMG58" s="75"/>
      <c r="DMH58" s="75"/>
      <c r="DMI58" s="75"/>
      <c r="DMJ58" s="75"/>
      <c r="DMK58" s="79"/>
      <c r="DML58" s="41"/>
      <c r="DMM58" s="80"/>
      <c r="DMN58" s="75"/>
      <c r="DMO58" s="75"/>
      <c r="DMP58" s="75"/>
      <c r="DMQ58" s="75"/>
      <c r="DMR58" s="75"/>
      <c r="DMS58" s="75"/>
      <c r="DMT58" s="75"/>
      <c r="DMU58" s="75"/>
      <c r="DMV58" s="75"/>
      <c r="DMW58" s="75"/>
      <c r="DMX58" s="75"/>
      <c r="DMY58" s="75"/>
      <c r="DMZ58" s="79"/>
      <c r="DNA58" s="41"/>
      <c r="DNB58" s="80"/>
      <c r="DNC58" s="75"/>
      <c r="DND58" s="75"/>
      <c r="DNE58" s="75"/>
      <c r="DNF58" s="75"/>
      <c r="DNG58" s="75"/>
      <c r="DNH58" s="75"/>
      <c r="DNI58" s="75"/>
      <c r="DNJ58" s="75"/>
      <c r="DNK58" s="75"/>
      <c r="DNL58" s="75"/>
      <c r="DNM58" s="75"/>
      <c r="DNN58" s="75"/>
      <c r="DNO58" s="79"/>
      <c r="DNP58" s="41"/>
      <c r="DNQ58" s="80"/>
      <c r="DNR58" s="75"/>
      <c r="DNS58" s="75"/>
      <c r="DNT58" s="75"/>
      <c r="DNU58" s="75"/>
      <c r="DNV58" s="75"/>
      <c r="DNW58" s="75"/>
      <c r="DNX58" s="75"/>
      <c r="DNY58" s="75"/>
      <c r="DNZ58" s="75"/>
      <c r="DOA58" s="75"/>
      <c r="DOB58" s="75"/>
      <c r="DOC58" s="75"/>
      <c r="DOD58" s="79"/>
      <c r="DOE58" s="41"/>
      <c r="DOF58" s="80"/>
      <c r="DOG58" s="75"/>
      <c r="DOH58" s="75"/>
      <c r="DOI58" s="75"/>
      <c r="DOJ58" s="75"/>
      <c r="DOK58" s="75"/>
      <c r="DOL58" s="75"/>
      <c r="DOM58" s="75"/>
      <c r="DON58" s="75"/>
      <c r="DOO58" s="75"/>
      <c r="DOP58" s="75"/>
      <c r="DOQ58" s="75"/>
      <c r="DOR58" s="75"/>
      <c r="DOS58" s="79"/>
      <c r="DOT58" s="41"/>
      <c r="DOU58" s="80"/>
      <c r="DOV58" s="75"/>
      <c r="DOW58" s="75"/>
      <c r="DOX58" s="75"/>
      <c r="DOY58" s="75"/>
      <c r="DOZ58" s="75"/>
      <c r="DPA58" s="75"/>
      <c r="DPB58" s="75"/>
      <c r="DPC58" s="75"/>
      <c r="DPD58" s="75"/>
      <c r="DPE58" s="75"/>
      <c r="DPF58" s="75"/>
      <c r="DPG58" s="75"/>
      <c r="DPH58" s="79"/>
      <c r="DPI58" s="41"/>
      <c r="DPJ58" s="80"/>
      <c r="DPK58" s="75"/>
      <c r="DPL58" s="75"/>
      <c r="DPM58" s="75"/>
      <c r="DPN58" s="75"/>
      <c r="DPO58" s="75"/>
      <c r="DPP58" s="75"/>
      <c r="DPQ58" s="75"/>
      <c r="DPR58" s="75"/>
      <c r="DPS58" s="75"/>
      <c r="DPT58" s="75"/>
      <c r="DPU58" s="75"/>
      <c r="DPV58" s="75"/>
      <c r="DPW58" s="79"/>
      <c r="DPX58" s="41"/>
      <c r="DPY58" s="80"/>
      <c r="DPZ58" s="75"/>
      <c r="DQA58" s="75"/>
      <c r="DQB58" s="75"/>
      <c r="DQC58" s="75"/>
      <c r="DQD58" s="75"/>
      <c r="DQE58" s="75"/>
      <c r="DQF58" s="75"/>
      <c r="DQG58" s="75"/>
      <c r="DQH58" s="75"/>
      <c r="DQI58" s="75"/>
      <c r="DQJ58" s="75"/>
      <c r="DQK58" s="75"/>
      <c r="DQL58" s="79"/>
      <c r="DQM58" s="41"/>
      <c r="DQN58" s="80"/>
      <c r="DQO58" s="75"/>
      <c r="DQP58" s="75"/>
      <c r="DQQ58" s="75"/>
      <c r="DQR58" s="75"/>
      <c r="DQS58" s="75"/>
      <c r="DQT58" s="75"/>
      <c r="DQU58" s="75"/>
      <c r="DQV58" s="75"/>
      <c r="DQW58" s="75"/>
      <c r="DQX58" s="75"/>
      <c r="DQY58" s="75"/>
      <c r="DQZ58" s="75"/>
      <c r="DRA58" s="79"/>
      <c r="DRB58" s="41"/>
      <c r="DRC58" s="80"/>
      <c r="DRD58" s="75"/>
      <c r="DRE58" s="75"/>
      <c r="DRF58" s="75"/>
      <c r="DRG58" s="75"/>
      <c r="DRH58" s="75"/>
      <c r="DRI58" s="75"/>
      <c r="DRJ58" s="75"/>
      <c r="DRK58" s="75"/>
      <c r="DRL58" s="75"/>
      <c r="DRM58" s="75"/>
      <c r="DRN58" s="75"/>
      <c r="DRO58" s="75"/>
      <c r="DRP58" s="79"/>
      <c r="DRQ58" s="41"/>
      <c r="DRR58" s="80"/>
      <c r="DRS58" s="75"/>
      <c r="DRT58" s="75"/>
      <c r="DRU58" s="75"/>
      <c r="DRV58" s="75"/>
      <c r="DRW58" s="75"/>
      <c r="DRX58" s="75"/>
      <c r="DRY58" s="75"/>
      <c r="DRZ58" s="75"/>
      <c r="DSA58" s="75"/>
      <c r="DSB58" s="75"/>
      <c r="DSC58" s="75"/>
      <c r="DSD58" s="75"/>
      <c r="DSE58" s="79"/>
      <c r="DSF58" s="41"/>
      <c r="DSG58" s="80"/>
      <c r="DSH58" s="75"/>
      <c r="DSI58" s="75"/>
      <c r="DSJ58" s="75"/>
      <c r="DSK58" s="75"/>
      <c r="DSL58" s="75"/>
      <c r="DSM58" s="75"/>
      <c r="DSN58" s="75"/>
      <c r="DSO58" s="75"/>
      <c r="DSP58" s="75"/>
      <c r="DSQ58" s="75"/>
      <c r="DSR58" s="75"/>
      <c r="DSS58" s="75"/>
      <c r="DST58" s="79"/>
      <c r="DSU58" s="41"/>
      <c r="DSV58" s="80"/>
      <c r="DSW58" s="75"/>
      <c r="DSX58" s="75"/>
      <c r="DSY58" s="75"/>
      <c r="DSZ58" s="75"/>
      <c r="DTA58" s="75"/>
      <c r="DTB58" s="75"/>
      <c r="DTC58" s="75"/>
      <c r="DTD58" s="75"/>
      <c r="DTE58" s="75"/>
      <c r="DTF58" s="75"/>
      <c r="DTG58" s="75"/>
      <c r="DTH58" s="75"/>
      <c r="DTI58" s="79"/>
      <c r="DTJ58" s="41"/>
      <c r="DTK58" s="80"/>
      <c r="DTL58" s="75"/>
      <c r="DTM58" s="75"/>
      <c r="DTN58" s="75"/>
      <c r="DTO58" s="75"/>
      <c r="DTP58" s="75"/>
      <c r="DTQ58" s="75"/>
      <c r="DTR58" s="75"/>
      <c r="DTS58" s="75"/>
      <c r="DTT58" s="75"/>
      <c r="DTU58" s="75"/>
      <c r="DTV58" s="75"/>
      <c r="DTW58" s="75"/>
      <c r="DTX58" s="79"/>
      <c r="DTY58" s="41"/>
      <c r="DTZ58" s="80"/>
      <c r="DUA58" s="75"/>
      <c r="DUB58" s="75"/>
      <c r="DUC58" s="75"/>
      <c r="DUD58" s="75"/>
      <c r="DUE58" s="75"/>
      <c r="DUF58" s="75"/>
      <c r="DUG58" s="75"/>
      <c r="DUH58" s="75"/>
      <c r="DUI58" s="75"/>
      <c r="DUJ58" s="75"/>
      <c r="DUK58" s="75"/>
      <c r="DUL58" s="75"/>
      <c r="DUM58" s="79"/>
      <c r="DUN58" s="41"/>
      <c r="DUO58" s="80"/>
      <c r="DUP58" s="75"/>
      <c r="DUQ58" s="75"/>
      <c r="DUR58" s="75"/>
      <c r="DUS58" s="75"/>
      <c r="DUT58" s="75"/>
      <c r="DUU58" s="75"/>
      <c r="DUV58" s="75"/>
      <c r="DUW58" s="75"/>
      <c r="DUX58" s="75"/>
      <c r="DUY58" s="75"/>
      <c r="DUZ58" s="75"/>
      <c r="DVA58" s="75"/>
      <c r="DVB58" s="79"/>
      <c r="DVC58" s="41"/>
      <c r="DVD58" s="80"/>
      <c r="DVE58" s="75"/>
      <c r="DVF58" s="75"/>
      <c r="DVG58" s="75"/>
      <c r="DVH58" s="75"/>
      <c r="DVI58" s="75"/>
      <c r="DVJ58" s="75"/>
      <c r="DVK58" s="75"/>
      <c r="DVL58" s="75"/>
      <c r="DVM58" s="75"/>
      <c r="DVN58" s="75"/>
      <c r="DVO58" s="75"/>
      <c r="DVP58" s="75"/>
      <c r="DVQ58" s="79"/>
      <c r="DVR58" s="41"/>
      <c r="DVS58" s="80"/>
      <c r="DVT58" s="75"/>
      <c r="DVU58" s="75"/>
      <c r="DVV58" s="75"/>
      <c r="DVW58" s="75"/>
      <c r="DVX58" s="75"/>
      <c r="DVY58" s="75"/>
      <c r="DVZ58" s="75"/>
      <c r="DWA58" s="75"/>
      <c r="DWB58" s="75"/>
      <c r="DWC58" s="75"/>
      <c r="DWD58" s="75"/>
      <c r="DWE58" s="75"/>
      <c r="DWF58" s="79"/>
      <c r="DWG58" s="41"/>
      <c r="DWH58" s="80"/>
      <c r="DWI58" s="75"/>
      <c r="DWJ58" s="75"/>
      <c r="DWK58" s="75"/>
      <c r="DWL58" s="75"/>
      <c r="DWM58" s="75"/>
      <c r="DWN58" s="75"/>
      <c r="DWO58" s="75"/>
      <c r="DWP58" s="75"/>
      <c r="DWQ58" s="75"/>
      <c r="DWR58" s="75"/>
      <c r="DWS58" s="75"/>
      <c r="DWT58" s="75"/>
      <c r="DWU58" s="79"/>
      <c r="DWV58" s="41"/>
      <c r="DWW58" s="80"/>
      <c r="DWX58" s="75"/>
      <c r="DWY58" s="75"/>
      <c r="DWZ58" s="75"/>
      <c r="DXA58" s="75"/>
      <c r="DXB58" s="75"/>
      <c r="DXC58" s="75"/>
      <c r="DXD58" s="75"/>
      <c r="DXE58" s="75"/>
      <c r="DXF58" s="75"/>
      <c r="DXG58" s="75"/>
      <c r="DXH58" s="75"/>
      <c r="DXI58" s="75"/>
      <c r="DXJ58" s="79"/>
      <c r="DXK58" s="41"/>
      <c r="DXL58" s="80"/>
      <c r="DXM58" s="75"/>
      <c r="DXN58" s="75"/>
      <c r="DXO58" s="75"/>
      <c r="DXP58" s="75"/>
      <c r="DXQ58" s="75"/>
      <c r="DXR58" s="75"/>
      <c r="DXS58" s="75"/>
      <c r="DXT58" s="75"/>
      <c r="DXU58" s="75"/>
      <c r="DXV58" s="75"/>
      <c r="DXW58" s="75"/>
      <c r="DXX58" s="75"/>
      <c r="DXY58" s="79"/>
      <c r="DXZ58" s="41"/>
      <c r="DYA58" s="80"/>
      <c r="DYB58" s="75"/>
      <c r="DYC58" s="75"/>
      <c r="DYD58" s="75"/>
      <c r="DYE58" s="75"/>
      <c r="DYF58" s="75"/>
      <c r="DYG58" s="75"/>
      <c r="DYH58" s="75"/>
      <c r="DYI58" s="75"/>
      <c r="DYJ58" s="75"/>
      <c r="DYK58" s="75"/>
      <c r="DYL58" s="75"/>
      <c r="DYM58" s="75"/>
      <c r="DYN58" s="79"/>
      <c r="DYO58" s="41"/>
      <c r="DYP58" s="80"/>
      <c r="DYQ58" s="75"/>
      <c r="DYR58" s="75"/>
      <c r="DYS58" s="75"/>
      <c r="DYT58" s="75"/>
      <c r="DYU58" s="75"/>
      <c r="DYV58" s="75"/>
      <c r="DYW58" s="75"/>
      <c r="DYX58" s="75"/>
      <c r="DYY58" s="75"/>
      <c r="DYZ58" s="75"/>
      <c r="DZA58" s="75"/>
      <c r="DZB58" s="75"/>
      <c r="DZC58" s="79"/>
      <c r="DZD58" s="41"/>
      <c r="DZE58" s="80"/>
      <c r="DZF58" s="75"/>
      <c r="DZG58" s="75"/>
      <c r="DZH58" s="75"/>
      <c r="DZI58" s="75"/>
      <c r="DZJ58" s="75"/>
      <c r="DZK58" s="75"/>
      <c r="DZL58" s="75"/>
      <c r="DZM58" s="75"/>
      <c r="DZN58" s="75"/>
      <c r="DZO58" s="75"/>
      <c r="DZP58" s="75"/>
      <c r="DZQ58" s="75"/>
      <c r="DZR58" s="79"/>
      <c r="DZS58" s="41"/>
      <c r="DZT58" s="80"/>
      <c r="DZU58" s="75"/>
      <c r="DZV58" s="75"/>
      <c r="DZW58" s="75"/>
      <c r="DZX58" s="75"/>
      <c r="DZY58" s="75"/>
      <c r="DZZ58" s="75"/>
      <c r="EAA58" s="75"/>
      <c r="EAB58" s="75"/>
      <c r="EAC58" s="75"/>
      <c r="EAD58" s="75"/>
      <c r="EAE58" s="75"/>
      <c r="EAF58" s="75"/>
      <c r="EAG58" s="79"/>
      <c r="EAH58" s="41"/>
      <c r="EAI58" s="80"/>
      <c r="EAJ58" s="75"/>
      <c r="EAK58" s="75"/>
      <c r="EAL58" s="75"/>
      <c r="EAM58" s="75"/>
      <c r="EAN58" s="75"/>
      <c r="EAO58" s="75"/>
      <c r="EAP58" s="75"/>
      <c r="EAQ58" s="75"/>
      <c r="EAR58" s="75"/>
      <c r="EAS58" s="75"/>
      <c r="EAT58" s="75"/>
      <c r="EAU58" s="75"/>
      <c r="EAV58" s="79"/>
      <c r="EAW58" s="41"/>
      <c r="EAX58" s="80"/>
      <c r="EAY58" s="75"/>
      <c r="EAZ58" s="75"/>
      <c r="EBA58" s="75"/>
      <c r="EBB58" s="75"/>
      <c r="EBC58" s="75"/>
      <c r="EBD58" s="75"/>
      <c r="EBE58" s="75"/>
      <c r="EBF58" s="75"/>
      <c r="EBG58" s="75"/>
      <c r="EBH58" s="75"/>
      <c r="EBI58" s="75"/>
      <c r="EBJ58" s="75"/>
      <c r="EBK58" s="79"/>
      <c r="EBL58" s="41"/>
      <c r="EBM58" s="80"/>
      <c r="EBN58" s="75"/>
      <c r="EBO58" s="75"/>
      <c r="EBP58" s="75"/>
      <c r="EBQ58" s="75"/>
      <c r="EBR58" s="75"/>
      <c r="EBS58" s="75"/>
      <c r="EBT58" s="75"/>
      <c r="EBU58" s="75"/>
      <c r="EBV58" s="75"/>
      <c r="EBW58" s="75"/>
      <c r="EBX58" s="75"/>
      <c r="EBY58" s="75"/>
      <c r="EBZ58" s="79"/>
      <c r="ECA58" s="41"/>
      <c r="ECB58" s="80"/>
      <c r="ECC58" s="75"/>
      <c r="ECD58" s="75"/>
      <c r="ECE58" s="75"/>
      <c r="ECF58" s="75"/>
      <c r="ECG58" s="75"/>
      <c r="ECH58" s="75"/>
      <c r="ECI58" s="75"/>
      <c r="ECJ58" s="75"/>
      <c r="ECK58" s="75"/>
      <c r="ECL58" s="75"/>
      <c r="ECM58" s="75"/>
      <c r="ECN58" s="75"/>
      <c r="ECO58" s="79"/>
      <c r="ECP58" s="41"/>
      <c r="ECQ58" s="80"/>
      <c r="ECR58" s="75"/>
      <c r="ECS58" s="75"/>
      <c r="ECT58" s="75"/>
      <c r="ECU58" s="75"/>
      <c r="ECV58" s="75"/>
      <c r="ECW58" s="75"/>
      <c r="ECX58" s="75"/>
      <c r="ECY58" s="75"/>
      <c r="ECZ58" s="75"/>
      <c r="EDA58" s="75"/>
      <c r="EDB58" s="75"/>
      <c r="EDC58" s="75"/>
      <c r="EDD58" s="79"/>
      <c r="EDE58" s="41"/>
      <c r="EDF58" s="80"/>
      <c r="EDG58" s="75"/>
      <c r="EDH58" s="75"/>
      <c r="EDI58" s="75"/>
      <c r="EDJ58" s="75"/>
      <c r="EDK58" s="75"/>
      <c r="EDL58" s="75"/>
      <c r="EDM58" s="75"/>
      <c r="EDN58" s="75"/>
      <c r="EDO58" s="75"/>
      <c r="EDP58" s="75"/>
      <c r="EDQ58" s="75"/>
      <c r="EDR58" s="75"/>
      <c r="EDS58" s="79"/>
      <c r="EDT58" s="41"/>
      <c r="EDU58" s="80"/>
      <c r="EDV58" s="75"/>
      <c r="EDW58" s="75"/>
      <c r="EDX58" s="75"/>
      <c r="EDY58" s="75"/>
      <c r="EDZ58" s="75"/>
      <c r="EEA58" s="75"/>
      <c r="EEB58" s="75"/>
      <c r="EEC58" s="75"/>
      <c r="EED58" s="75"/>
      <c r="EEE58" s="75"/>
      <c r="EEF58" s="75"/>
      <c r="EEG58" s="75"/>
      <c r="EEH58" s="79"/>
      <c r="EEI58" s="41"/>
      <c r="EEJ58" s="80"/>
      <c r="EEK58" s="75"/>
      <c r="EEL58" s="75"/>
      <c r="EEM58" s="75"/>
      <c r="EEN58" s="75"/>
      <c r="EEO58" s="75"/>
      <c r="EEP58" s="75"/>
      <c r="EEQ58" s="75"/>
      <c r="EER58" s="75"/>
      <c r="EES58" s="75"/>
      <c r="EET58" s="75"/>
      <c r="EEU58" s="75"/>
      <c r="EEV58" s="75"/>
      <c r="EEW58" s="79"/>
      <c r="EEX58" s="41"/>
      <c r="EEY58" s="80"/>
      <c r="EEZ58" s="75"/>
      <c r="EFA58" s="75"/>
      <c r="EFB58" s="75"/>
      <c r="EFC58" s="75"/>
      <c r="EFD58" s="75"/>
      <c r="EFE58" s="75"/>
      <c r="EFF58" s="75"/>
      <c r="EFG58" s="75"/>
      <c r="EFH58" s="75"/>
      <c r="EFI58" s="75"/>
      <c r="EFJ58" s="75"/>
      <c r="EFK58" s="75"/>
      <c r="EFL58" s="79"/>
      <c r="EFM58" s="41"/>
      <c r="EFN58" s="80"/>
      <c r="EFO58" s="75"/>
      <c r="EFP58" s="75"/>
      <c r="EFQ58" s="75"/>
      <c r="EFR58" s="75"/>
      <c r="EFS58" s="75"/>
      <c r="EFT58" s="75"/>
      <c r="EFU58" s="75"/>
      <c r="EFV58" s="75"/>
      <c r="EFW58" s="75"/>
      <c r="EFX58" s="75"/>
      <c r="EFY58" s="75"/>
      <c r="EFZ58" s="75"/>
      <c r="EGA58" s="79"/>
      <c r="EGB58" s="41"/>
      <c r="EGC58" s="80"/>
      <c r="EGD58" s="75"/>
      <c r="EGE58" s="75"/>
      <c r="EGF58" s="75"/>
      <c r="EGG58" s="75"/>
      <c r="EGH58" s="75"/>
      <c r="EGI58" s="75"/>
      <c r="EGJ58" s="75"/>
      <c r="EGK58" s="75"/>
      <c r="EGL58" s="75"/>
      <c r="EGM58" s="75"/>
      <c r="EGN58" s="75"/>
      <c r="EGO58" s="75"/>
      <c r="EGP58" s="79"/>
      <c r="EGQ58" s="41"/>
      <c r="EGR58" s="80"/>
      <c r="EGS58" s="75"/>
      <c r="EGT58" s="75"/>
      <c r="EGU58" s="75"/>
      <c r="EGV58" s="75"/>
      <c r="EGW58" s="75"/>
      <c r="EGX58" s="75"/>
      <c r="EGY58" s="75"/>
      <c r="EGZ58" s="75"/>
      <c r="EHA58" s="75"/>
      <c r="EHB58" s="75"/>
      <c r="EHC58" s="75"/>
      <c r="EHD58" s="75"/>
      <c r="EHE58" s="79"/>
      <c r="EHF58" s="41"/>
      <c r="EHG58" s="80"/>
      <c r="EHH58" s="75"/>
      <c r="EHI58" s="75"/>
      <c r="EHJ58" s="75"/>
      <c r="EHK58" s="75"/>
      <c r="EHL58" s="75"/>
      <c r="EHM58" s="75"/>
      <c r="EHN58" s="75"/>
      <c r="EHO58" s="75"/>
      <c r="EHP58" s="75"/>
      <c r="EHQ58" s="75"/>
      <c r="EHR58" s="75"/>
      <c r="EHS58" s="75"/>
      <c r="EHT58" s="79"/>
      <c r="EHU58" s="41"/>
      <c r="EHV58" s="80"/>
      <c r="EHW58" s="75"/>
      <c r="EHX58" s="75"/>
      <c r="EHY58" s="75"/>
      <c r="EHZ58" s="75"/>
      <c r="EIA58" s="75"/>
      <c r="EIB58" s="75"/>
      <c r="EIC58" s="75"/>
      <c r="EID58" s="75"/>
      <c r="EIE58" s="75"/>
      <c r="EIF58" s="75"/>
      <c r="EIG58" s="75"/>
      <c r="EIH58" s="75"/>
      <c r="EII58" s="79"/>
      <c r="EIJ58" s="41"/>
      <c r="EIK58" s="80"/>
      <c r="EIL58" s="75"/>
      <c r="EIM58" s="75"/>
      <c r="EIN58" s="75"/>
      <c r="EIO58" s="75"/>
      <c r="EIP58" s="75"/>
      <c r="EIQ58" s="75"/>
      <c r="EIR58" s="75"/>
      <c r="EIS58" s="75"/>
      <c r="EIT58" s="75"/>
      <c r="EIU58" s="75"/>
      <c r="EIV58" s="75"/>
      <c r="EIW58" s="75"/>
      <c r="EIX58" s="79"/>
      <c r="EIY58" s="41"/>
      <c r="EIZ58" s="80"/>
      <c r="EJA58" s="75"/>
      <c r="EJB58" s="75"/>
      <c r="EJC58" s="75"/>
      <c r="EJD58" s="75"/>
      <c r="EJE58" s="75"/>
      <c r="EJF58" s="75"/>
      <c r="EJG58" s="75"/>
      <c r="EJH58" s="75"/>
      <c r="EJI58" s="75"/>
      <c r="EJJ58" s="75"/>
      <c r="EJK58" s="75"/>
      <c r="EJL58" s="75"/>
      <c r="EJM58" s="79"/>
      <c r="EJN58" s="41"/>
      <c r="EJO58" s="80"/>
      <c r="EJP58" s="75"/>
      <c r="EJQ58" s="75"/>
      <c r="EJR58" s="75"/>
      <c r="EJS58" s="75"/>
      <c r="EJT58" s="75"/>
      <c r="EJU58" s="75"/>
      <c r="EJV58" s="75"/>
      <c r="EJW58" s="75"/>
      <c r="EJX58" s="75"/>
      <c r="EJY58" s="75"/>
      <c r="EJZ58" s="75"/>
      <c r="EKA58" s="75"/>
      <c r="EKB58" s="79"/>
      <c r="EKC58" s="41"/>
      <c r="EKD58" s="80"/>
      <c r="EKE58" s="75"/>
      <c r="EKF58" s="75"/>
      <c r="EKG58" s="75"/>
      <c r="EKH58" s="75"/>
      <c r="EKI58" s="75"/>
      <c r="EKJ58" s="75"/>
      <c r="EKK58" s="75"/>
      <c r="EKL58" s="75"/>
      <c r="EKM58" s="75"/>
      <c r="EKN58" s="75"/>
      <c r="EKO58" s="75"/>
      <c r="EKP58" s="75"/>
      <c r="EKQ58" s="79"/>
      <c r="EKR58" s="41"/>
      <c r="EKS58" s="80"/>
      <c r="EKT58" s="75"/>
      <c r="EKU58" s="75"/>
      <c r="EKV58" s="75"/>
      <c r="EKW58" s="75"/>
      <c r="EKX58" s="75"/>
      <c r="EKY58" s="75"/>
      <c r="EKZ58" s="75"/>
      <c r="ELA58" s="75"/>
      <c r="ELB58" s="75"/>
      <c r="ELC58" s="75"/>
      <c r="ELD58" s="75"/>
      <c r="ELE58" s="75"/>
      <c r="ELF58" s="79"/>
      <c r="ELG58" s="41"/>
      <c r="ELH58" s="80"/>
      <c r="ELI58" s="75"/>
      <c r="ELJ58" s="75"/>
      <c r="ELK58" s="75"/>
      <c r="ELL58" s="75"/>
      <c r="ELM58" s="75"/>
      <c r="ELN58" s="75"/>
      <c r="ELO58" s="75"/>
      <c r="ELP58" s="75"/>
      <c r="ELQ58" s="75"/>
      <c r="ELR58" s="75"/>
      <c r="ELS58" s="75"/>
      <c r="ELT58" s="75"/>
      <c r="ELU58" s="79"/>
      <c r="ELV58" s="41"/>
      <c r="ELW58" s="80"/>
      <c r="ELX58" s="75"/>
      <c r="ELY58" s="75"/>
      <c r="ELZ58" s="75"/>
      <c r="EMA58" s="75"/>
      <c r="EMB58" s="75"/>
      <c r="EMC58" s="75"/>
      <c r="EMD58" s="75"/>
      <c r="EME58" s="75"/>
      <c r="EMF58" s="75"/>
      <c r="EMG58" s="75"/>
      <c r="EMH58" s="75"/>
      <c r="EMI58" s="75"/>
      <c r="EMJ58" s="79"/>
      <c r="EMK58" s="41"/>
      <c r="EML58" s="80"/>
      <c r="EMM58" s="75"/>
      <c r="EMN58" s="75"/>
      <c r="EMO58" s="75"/>
      <c r="EMP58" s="75"/>
      <c r="EMQ58" s="75"/>
      <c r="EMR58" s="75"/>
      <c r="EMS58" s="75"/>
      <c r="EMT58" s="75"/>
      <c r="EMU58" s="75"/>
      <c r="EMV58" s="75"/>
      <c r="EMW58" s="75"/>
      <c r="EMX58" s="75"/>
      <c r="EMY58" s="79"/>
      <c r="EMZ58" s="41"/>
      <c r="ENA58" s="80"/>
      <c r="ENB58" s="75"/>
      <c r="ENC58" s="75"/>
      <c r="END58" s="75"/>
      <c r="ENE58" s="75"/>
      <c r="ENF58" s="75"/>
      <c r="ENG58" s="75"/>
      <c r="ENH58" s="75"/>
      <c r="ENI58" s="75"/>
      <c r="ENJ58" s="75"/>
      <c r="ENK58" s="75"/>
      <c r="ENL58" s="75"/>
      <c r="ENM58" s="75"/>
      <c r="ENN58" s="79"/>
      <c r="ENO58" s="41"/>
      <c r="ENP58" s="80"/>
      <c r="ENQ58" s="75"/>
      <c r="ENR58" s="75"/>
      <c r="ENS58" s="75"/>
      <c r="ENT58" s="75"/>
      <c r="ENU58" s="75"/>
      <c r="ENV58" s="75"/>
      <c r="ENW58" s="75"/>
      <c r="ENX58" s="75"/>
      <c r="ENY58" s="75"/>
      <c r="ENZ58" s="75"/>
      <c r="EOA58" s="75"/>
      <c r="EOB58" s="75"/>
      <c r="EOC58" s="79"/>
      <c r="EOD58" s="41"/>
      <c r="EOE58" s="80"/>
      <c r="EOF58" s="75"/>
      <c r="EOG58" s="75"/>
      <c r="EOH58" s="75"/>
      <c r="EOI58" s="75"/>
      <c r="EOJ58" s="75"/>
      <c r="EOK58" s="75"/>
      <c r="EOL58" s="75"/>
      <c r="EOM58" s="75"/>
      <c r="EON58" s="75"/>
      <c r="EOO58" s="75"/>
      <c r="EOP58" s="75"/>
      <c r="EOQ58" s="75"/>
      <c r="EOR58" s="79"/>
      <c r="EOS58" s="41"/>
      <c r="EOT58" s="80"/>
      <c r="EOU58" s="75"/>
      <c r="EOV58" s="75"/>
      <c r="EOW58" s="75"/>
      <c r="EOX58" s="75"/>
      <c r="EOY58" s="75"/>
      <c r="EOZ58" s="75"/>
      <c r="EPA58" s="75"/>
      <c r="EPB58" s="75"/>
      <c r="EPC58" s="75"/>
      <c r="EPD58" s="75"/>
      <c r="EPE58" s="75"/>
      <c r="EPF58" s="75"/>
      <c r="EPG58" s="79"/>
      <c r="EPH58" s="41"/>
      <c r="EPI58" s="80"/>
      <c r="EPJ58" s="75"/>
      <c r="EPK58" s="75"/>
      <c r="EPL58" s="75"/>
      <c r="EPM58" s="75"/>
      <c r="EPN58" s="75"/>
      <c r="EPO58" s="75"/>
      <c r="EPP58" s="75"/>
      <c r="EPQ58" s="75"/>
      <c r="EPR58" s="75"/>
      <c r="EPS58" s="75"/>
      <c r="EPT58" s="75"/>
      <c r="EPU58" s="75"/>
      <c r="EPV58" s="79"/>
      <c r="EPW58" s="41"/>
      <c r="EPX58" s="80"/>
      <c r="EPY58" s="75"/>
      <c r="EPZ58" s="75"/>
      <c r="EQA58" s="75"/>
      <c r="EQB58" s="75"/>
      <c r="EQC58" s="75"/>
      <c r="EQD58" s="75"/>
      <c r="EQE58" s="75"/>
      <c r="EQF58" s="75"/>
      <c r="EQG58" s="75"/>
      <c r="EQH58" s="75"/>
      <c r="EQI58" s="75"/>
      <c r="EQJ58" s="75"/>
      <c r="EQK58" s="79"/>
      <c r="EQL58" s="41"/>
      <c r="EQM58" s="80"/>
      <c r="EQN58" s="75"/>
      <c r="EQO58" s="75"/>
      <c r="EQP58" s="75"/>
      <c r="EQQ58" s="75"/>
      <c r="EQR58" s="75"/>
      <c r="EQS58" s="75"/>
      <c r="EQT58" s="75"/>
      <c r="EQU58" s="75"/>
      <c r="EQV58" s="75"/>
      <c r="EQW58" s="75"/>
      <c r="EQX58" s="75"/>
      <c r="EQY58" s="75"/>
      <c r="EQZ58" s="79"/>
      <c r="ERA58" s="41"/>
      <c r="ERB58" s="80"/>
      <c r="ERC58" s="75"/>
      <c r="ERD58" s="75"/>
      <c r="ERE58" s="75"/>
      <c r="ERF58" s="75"/>
      <c r="ERG58" s="75"/>
      <c r="ERH58" s="75"/>
      <c r="ERI58" s="75"/>
      <c r="ERJ58" s="75"/>
      <c r="ERK58" s="75"/>
      <c r="ERL58" s="75"/>
      <c r="ERM58" s="75"/>
      <c r="ERN58" s="75"/>
      <c r="ERO58" s="79"/>
      <c r="ERP58" s="41"/>
      <c r="ERQ58" s="80"/>
      <c r="ERR58" s="75"/>
      <c r="ERS58" s="75"/>
      <c r="ERT58" s="75"/>
      <c r="ERU58" s="75"/>
      <c r="ERV58" s="75"/>
      <c r="ERW58" s="75"/>
      <c r="ERX58" s="75"/>
      <c r="ERY58" s="75"/>
      <c r="ERZ58" s="75"/>
      <c r="ESA58" s="75"/>
      <c r="ESB58" s="75"/>
      <c r="ESC58" s="75"/>
      <c r="ESD58" s="79"/>
      <c r="ESE58" s="41"/>
      <c r="ESF58" s="80"/>
      <c r="ESG58" s="75"/>
      <c r="ESH58" s="75"/>
      <c r="ESI58" s="75"/>
      <c r="ESJ58" s="75"/>
      <c r="ESK58" s="75"/>
      <c r="ESL58" s="75"/>
      <c r="ESM58" s="75"/>
      <c r="ESN58" s="75"/>
      <c r="ESO58" s="75"/>
      <c r="ESP58" s="75"/>
      <c r="ESQ58" s="75"/>
      <c r="ESR58" s="75"/>
      <c r="ESS58" s="79"/>
      <c r="EST58" s="41"/>
      <c r="ESU58" s="80"/>
      <c r="ESV58" s="75"/>
      <c r="ESW58" s="75"/>
      <c r="ESX58" s="75"/>
      <c r="ESY58" s="75"/>
      <c r="ESZ58" s="75"/>
      <c r="ETA58" s="75"/>
      <c r="ETB58" s="75"/>
      <c r="ETC58" s="75"/>
      <c r="ETD58" s="75"/>
      <c r="ETE58" s="75"/>
      <c r="ETF58" s="75"/>
      <c r="ETG58" s="75"/>
      <c r="ETH58" s="79"/>
      <c r="ETI58" s="41"/>
      <c r="ETJ58" s="80"/>
      <c r="ETK58" s="75"/>
      <c r="ETL58" s="75"/>
      <c r="ETM58" s="75"/>
      <c r="ETN58" s="75"/>
      <c r="ETO58" s="75"/>
      <c r="ETP58" s="75"/>
      <c r="ETQ58" s="75"/>
      <c r="ETR58" s="75"/>
      <c r="ETS58" s="75"/>
      <c r="ETT58" s="75"/>
      <c r="ETU58" s="75"/>
      <c r="ETV58" s="75"/>
      <c r="ETW58" s="79"/>
      <c r="ETX58" s="41"/>
      <c r="ETY58" s="80"/>
      <c r="ETZ58" s="75"/>
      <c r="EUA58" s="75"/>
      <c r="EUB58" s="75"/>
      <c r="EUC58" s="75"/>
      <c r="EUD58" s="75"/>
      <c r="EUE58" s="75"/>
      <c r="EUF58" s="75"/>
      <c r="EUG58" s="75"/>
      <c r="EUH58" s="75"/>
      <c r="EUI58" s="75"/>
      <c r="EUJ58" s="75"/>
      <c r="EUK58" s="75"/>
      <c r="EUL58" s="79"/>
      <c r="EUM58" s="41"/>
      <c r="EUN58" s="80"/>
      <c r="EUO58" s="75"/>
      <c r="EUP58" s="75"/>
      <c r="EUQ58" s="75"/>
      <c r="EUR58" s="75"/>
      <c r="EUS58" s="75"/>
      <c r="EUT58" s="75"/>
      <c r="EUU58" s="75"/>
      <c r="EUV58" s="75"/>
      <c r="EUW58" s="75"/>
      <c r="EUX58" s="75"/>
      <c r="EUY58" s="75"/>
      <c r="EUZ58" s="75"/>
      <c r="EVA58" s="79"/>
      <c r="EVB58" s="41"/>
      <c r="EVC58" s="80"/>
      <c r="EVD58" s="75"/>
      <c r="EVE58" s="75"/>
      <c r="EVF58" s="75"/>
      <c r="EVG58" s="75"/>
      <c r="EVH58" s="75"/>
      <c r="EVI58" s="75"/>
      <c r="EVJ58" s="75"/>
      <c r="EVK58" s="75"/>
      <c r="EVL58" s="75"/>
      <c r="EVM58" s="75"/>
      <c r="EVN58" s="75"/>
      <c r="EVO58" s="75"/>
      <c r="EVP58" s="79"/>
      <c r="EVQ58" s="41"/>
      <c r="EVR58" s="80"/>
      <c r="EVS58" s="75"/>
      <c r="EVT58" s="75"/>
      <c r="EVU58" s="75"/>
      <c r="EVV58" s="75"/>
      <c r="EVW58" s="75"/>
      <c r="EVX58" s="75"/>
      <c r="EVY58" s="75"/>
      <c r="EVZ58" s="75"/>
      <c r="EWA58" s="75"/>
      <c r="EWB58" s="75"/>
      <c r="EWC58" s="75"/>
      <c r="EWD58" s="75"/>
      <c r="EWE58" s="79"/>
      <c r="EWF58" s="41"/>
      <c r="EWG58" s="80"/>
      <c r="EWH58" s="75"/>
      <c r="EWI58" s="75"/>
      <c r="EWJ58" s="75"/>
      <c r="EWK58" s="75"/>
      <c r="EWL58" s="75"/>
      <c r="EWM58" s="75"/>
      <c r="EWN58" s="75"/>
      <c r="EWO58" s="75"/>
      <c r="EWP58" s="75"/>
      <c r="EWQ58" s="75"/>
      <c r="EWR58" s="75"/>
      <c r="EWS58" s="75"/>
      <c r="EWT58" s="79"/>
      <c r="EWU58" s="41"/>
      <c r="EWV58" s="80"/>
      <c r="EWW58" s="75"/>
      <c r="EWX58" s="75"/>
      <c r="EWY58" s="75"/>
      <c r="EWZ58" s="75"/>
      <c r="EXA58" s="75"/>
      <c r="EXB58" s="75"/>
      <c r="EXC58" s="75"/>
      <c r="EXD58" s="75"/>
      <c r="EXE58" s="75"/>
      <c r="EXF58" s="75"/>
      <c r="EXG58" s="75"/>
      <c r="EXH58" s="75"/>
      <c r="EXI58" s="79"/>
      <c r="EXJ58" s="41"/>
      <c r="EXK58" s="80"/>
      <c r="EXL58" s="75"/>
      <c r="EXM58" s="75"/>
      <c r="EXN58" s="75"/>
      <c r="EXO58" s="75"/>
      <c r="EXP58" s="75"/>
      <c r="EXQ58" s="75"/>
      <c r="EXR58" s="75"/>
      <c r="EXS58" s="75"/>
      <c r="EXT58" s="75"/>
      <c r="EXU58" s="75"/>
      <c r="EXV58" s="75"/>
      <c r="EXW58" s="75"/>
      <c r="EXX58" s="79"/>
      <c r="EXY58" s="41"/>
      <c r="EXZ58" s="80"/>
      <c r="EYA58" s="75"/>
      <c r="EYB58" s="75"/>
      <c r="EYC58" s="75"/>
      <c r="EYD58" s="75"/>
      <c r="EYE58" s="75"/>
      <c r="EYF58" s="75"/>
      <c r="EYG58" s="75"/>
      <c r="EYH58" s="75"/>
      <c r="EYI58" s="75"/>
      <c r="EYJ58" s="75"/>
      <c r="EYK58" s="75"/>
      <c r="EYL58" s="75"/>
      <c r="EYM58" s="79"/>
      <c r="EYN58" s="41"/>
      <c r="EYO58" s="80"/>
      <c r="EYP58" s="75"/>
      <c r="EYQ58" s="75"/>
      <c r="EYR58" s="75"/>
      <c r="EYS58" s="75"/>
      <c r="EYT58" s="75"/>
      <c r="EYU58" s="75"/>
      <c r="EYV58" s="75"/>
      <c r="EYW58" s="75"/>
      <c r="EYX58" s="75"/>
      <c r="EYY58" s="75"/>
      <c r="EYZ58" s="75"/>
      <c r="EZA58" s="75"/>
      <c r="EZB58" s="79"/>
      <c r="EZC58" s="41"/>
      <c r="EZD58" s="80"/>
      <c r="EZE58" s="75"/>
      <c r="EZF58" s="75"/>
      <c r="EZG58" s="75"/>
      <c r="EZH58" s="75"/>
      <c r="EZI58" s="75"/>
      <c r="EZJ58" s="75"/>
      <c r="EZK58" s="75"/>
      <c r="EZL58" s="75"/>
      <c r="EZM58" s="75"/>
      <c r="EZN58" s="75"/>
      <c r="EZO58" s="75"/>
      <c r="EZP58" s="75"/>
      <c r="EZQ58" s="79"/>
      <c r="EZR58" s="41"/>
      <c r="EZS58" s="80"/>
      <c r="EZT58" s="75"/>
      <c r="EZU58" s="75"/>
      <c r="EZV58" s="75"/>
      <c r="EZW58" s="75"/>
      <c r="EZX58" s="75"/>
      <c r="EZY58" s="75"/>
      <c r="EZZ58" s="75"/>
      <c r="FAA58" s="75"/>
      <c r="FAB58" s="75"/>
      <c r="FAC58" s="75"/>
      <c r="FAD58" s="75"/>
      <c r="FAE58" s="75"/>
      <c r="FAF58" s="79"/>
      <c r="FAG58" s="41"/>
      <c r="FAH58" s="80"/>
      <c r="FAI58" s="75"/>
      <c r="FAJ58" s="75"/>
      <c r="FAK58" s="75"/>
      <c r="FAL58" s="75"/>
      <c r="FAM58" s="75"/>
      <c r="FAN58" s="75"/>
      <c r="FAO58" s="75"/>
      <c r="FAP58" s="75"/>
      <c r="FAQ58" s="75"/>
      <c r="FAR58" s="75"/>
      <c r="FAS58" s="75"/>
      <c r="FAT58" s="75"/>
      <c r="FAU58" s="79"/>
      <c r="FAV58" s="41"/>
      <c r="FAW58" s="80"/>
      <c r="FAX58" s="75"/>
      <c r="FAY58" s="75"/>
      <c r="FAZ58" s="75"/>
      <c r="FBA58" s="75"/>
      <c r="FBB58" s="75"/>
      <c r="FBC58" s="75"/>
      <c r="FBD58" s="75"/>
      <c r="FBE58" s="75"/>
      <c r="FBF58" s="75"/>
      <c r="FBG58" s="75"/>
      <c r="FBH58" s="75"/>
      <c r="FBI58" s="75"/>
      <c r="FBJ58" s="79"/>
      <c r="FBK58" s="41"/>
      <c r="FBL58" s="80"/>
      <c r="FBM58" s="75"/>
      <c r="FBN58" s="75"/>
      <c r="FBO58" s="75"/>
      <c r="FBP58" s="75"/>
      <c r="FBQ58" s="75"/>
      <c r="FBR58" s="75"/>
      <c r="FBS58" s="75"/>
      <c r="FBT58" s="75"/>
      <c r="FBU58" s="75"/>
      <c r="FBV58" s="75"/>
      <c r="FBW58" s="75"/>
      <c r="FBX58" s="75"/>
      <c r="FBY58" s="79"/>
      <c r="FBZ58" s="41"/>
      <c r="FCA58" s="80"/>
      <c r="FCB58" s="75"/>
      <c r="FCC58" s="75"/>
      <c r="FCD58" s="75"/>
      <c r="FCE58" s="75"/>
      <c r="FCF58" s="75"/>
      <c r="FCG58" s="75"/>
      <c r="FCH58" s="75"/>
      <c r="FCI58" s="75"/>
      <c r="FCJ58" s="75"/>
      <c r="FCK58" s="75"/>
      <c r="FCL58" s="75"/>
      <c r="FCM58" s="75"/>
      <c r="FCN58" s="79"/>
      <c r="FCO58" s="41"/>
      <c r="FCP58" s="80"/>
      <c r="FCQ58" s="75"/>
      <c r="FCR58" s="75"/>
      <c r="FCS58" s="75"/>
      <c r="FCT58" s="75"/>
      <c r="FCU58" s="75"/>
      <c r="FCV58" s="75"/>
      <c r="FCW58" s="75"/>
      <c r="FCX58" s="75"/>
      <c r="FCY58" s="75"/>
      <c r="FCZ58" s="75"/>
      <c r="FDA58" s="75"/>
      <c r="FDB58" s="75"/>
      <c r="FDC58" s="79"/>
      <c r="FDD58" s="41"/>
      <c r="FDE58" s="80"/>
      <c r="FDF58" s="75"/>
      <c r="FDG58" s="75"/>
      <c r="FDH58" s="75"/>
      <c r="FDI58" s="75"/>
      <c r="FDJ58" s="75"/>
      <c r="FDK58" s="75"/>
      <c r="FDL58" s="75"/>
      <c r="FDM58" s="75"/>
      <c r="FDN58" s="75"/>
      <c r="FDO58" s="75"/>
      <c r="FDP58" s="75"/>
      <c r="FDQ58" s="75"/>
      <c r="FDR58" s="79"/>
      <c r="FDS58" s="41"/>
      <c r="FDT58" s="80"/>
      <c r="FDU58" s="75"/>
      <c r="FDV58" s="75"/>
      <c r="FDW58" s="75"/>
      <c r="FDX58" s="75"/>
      <c r="FDY58" s="75"/>
      <c r="FDZ58" s="75"/>
      <c r="FEA58" s="75"/>
      <c r="FEB58" s="75"/>
      <c r="FEC58" s="75"/>
      <c r="FED58" s="75"/>
      <c r="FEE58" s="75"/>
      <c r="FEF58" s="75"/>
      <c r="FEG58" s="79"/>
      <c r="FEH58" s="41"/>
      <c r="FEI58" s="80"/>
      <c r="FEJ58" s="75"/>
      <c r="FEK58" s="75"/>
      <c r="FEL58" s="75"/>
      <c r="FEM58" s="75"/>
      <c r="FEN58" s="75"/>
      <c r="FEO58" s="75"/>
      <c r="FEP58" s="75"/>
      <c r="FEQ58" s="75"/>
      <c r="FER58" s="75"/>
      <c r="FES58" s="75"/>
      <c r="FET58" s="75"/>
      <c r="FEU58" s="75"/>
      <c r="FEV58" s="79"/>
      <c r="FEW58" s="41"/>
      <c r="FEX58" s="80"/>
      <c r="FEY58" s="75"/>
      <c r="FEZ58" s="75"/>
      <c r="FFA58" s="75"/>
      <c r="FFB58" s="75"/>
      <c r="FFC58" s="75"/>
      <c r="FFD58" s="75"/>
      <c r="FFE58" s="75"/>
      <c r="FFF58" s="75"/>
      <c r="FFG58" s="75"/>
      <c r="FFH58" s="75"/>
      <c r="FFI58" s="75"/>
      <c r="FFJ58" s="75"/>
      <c r="FFK58" s="79"/>
      <c r="FFL58" s="41"/>
      <c r="FFM58" s="80"/>
      <c r="FFN58" s="75"/>
      <c r="FFO58" s="75"/>
      <c r="FFP58" s="75"/>
      <c r="FFQ58" s="75"/>
      <c r="FFR58" s="75"/>
      <c r="FFS58" s="75"/>
      <c r="FFT58" s="75"/>
      <c r="FFU58" s="75"/>
      <c r="FFV58" s="75"/>
      <c r="FFW58" s="75"/>
      <c r="FFX58" s="75"/>
      <c r="FFY58" s="75"/>
      <c r="FFZ58" s="79"/>
      <c r="FGA58" s="41"/>
      <c r="FGB58" s="80"/>
      <c r="FGC58" s="75"/>
      <c r="FGD58" s="75"/>
      <c r="FGE58" s="75"/>
      <c r="FGF58" s="75"/>
      <c r="FGG58" s="75"/>
      <c r="FGH58" s="75"/>
      <c r="FGI58" s="75"/>
      <c r="FGJ58" s="75"/>
      <c r="FGK58" s="75"/>
      <c r="FGL58" s="75"/>
      <c r="FGM58" s="75"/>
      <c r="FGN58" s="75"/>
      <c r="FGO58" s="79"/>
      <c r="FGP58" s="41"/>
      <c r="FGQ58" s="80"/>
      <c r="FGR58" s="75"/>
      <c r="FGS58" s="75"/>
      <c r="FGT58" s="75"/>
      <c r="FGU58" s="75"/>
      <c r="FGV58" s="75"/>
      <c r="FGW58" s="75"/>
      <c r="FGX58" s="75"/>
      <c r="FGY58" s="75"/>
      <c r="FGZ58" s="75"/>
      <c r="FHA58" s="75"/>
      <c r="FHB58" s="75"/>
      <c r="FHC58" s="75"/>
      <c r="FHD58" s="79"/>
      <c r="FHE58" s="41"/>
      <c r="FHF58" s="80"/>
      <c r="FHG58" s="75"/>
      <c r="FHH58" s="75"/>
      <c r="FHI58" s="75"/>
      <c r="FHJ58" s="75"/>
      <c r="FHK58" s="75"/>
      <c r="FHL58" s="75"/>
      <c r="FHM58" s="75"/>
      <c r="FHN58" s="75"/>
      <c r="FHO58" s="75"/>
      <c r="FHP58" s="75"/>
      <c r="FHQ58" s="75"/>
      <c r="FHR58" s="75"/>
      <c r="FHS58" s="79"/>
      <c r="FHT58" s="41"/>
      <c r="FHU58" s="80"/>
      <c r="FHV58" s="75"/>
      <c r="FHW58" s="75"/>
      <c r="FHX58" s="75"/>
      <c r="FHY58" s="75"/>
      <c r="FHZ58" s="75"/>
      <c r="FIA58" s="75"/>
      <c r="FIB58" s="75"/>
      <c r="FIC58" s="75"/>
      <c r="FID58" s="75"/>
      <c r="FIE58" s="75"/>
      <c r="FIF58" s="75"/>
      <c r="FIG58" s="75"/>
      <c r="FIH58" s="79"/>
      <c r="FII58" s="41"/>
      <c r="FIJ58" s="80"/>
      <c r="FIK58" s="75"/>
      <c r="FIL58" s="75"/>
      <c r="FIM58" s="75"/>
      <c r="FIN58" s="75"/>
      <c r="FIO58" s="75"/>
      <c r="FIP58" s="75"/>
      <c r="FIQ58" s="75"/>
      <c r="FIR58" s="75"/>
      <c r="FIS58" s="75"/>
      <c r="FIT58" s="75"/>
      <c r="FIU58" s="75"/>
      <c r="FIV58" s="75"/>
      <c r="FIW58" s="79"/>
      <c r="FIX58" s="41"/>
      <c r="FIY58" s="80"/>
      <c r="FIZ58" s="75"/>
      <c r="FJA58" s="75"/>
      <c r="FJB58" s="75"/>
      <c r="FJC58" s="75"/>
      <c r="FJD58" s="75"/>
      <c r="FJE58" s="75"/>
      <c r="FJF58" s="75"/>
      <c r="FJG58" s="75"/>
      <c r="FJH58" s="75"/>
      <c r="FJI58" s="75"/>
      <c r="FJJ58" s="75"/>
      <c r="FJK58" s="75"/>
      <c r="FJL58" s="79"/>
      <c r="FJM58" s="41"/>
      <c r="FJN58" s="80"/>
      <c r="FJO58" s="75"/>
      <c r="FJP58" s="75"/>
      <c r="FJQ58" s="75"/>
      <c r="FJR58" s="75"/>
      <c r="FJS58" s="75"/>
      <c r="FJT58" s="75"/>
      <c r="FJU58" s="75"/>
      <c r="FJV58" s="75"/>
      <c r="FJW58" s="75"/>
      <c r="FJX58" s="75"/>
      <c r="FJY58" s="75"/>
      <c r="FJZ58" s="75"/>
      <c r="FKA58" s="79"/>
      <c r="FKB58" s="41"/>
      <c r="FKC58" s="80"/>
      <c r="FKD58" s="75"/>
      <c r="FKE58" s="75"/>
      <c r="FKF58" s="75"/>
      <c r="FKG58" s="75"/>
      <c r="FKH58" s="75"/>
      <c r="FKI58" s="75"/>
      <c r="FKJ58" s="75"/>
      <c r="FKK58" s="75"/>
      <c r="FKL58" s="75"/>
      <c r="FKM58" s="75"/>
      <c r="FKN58" s="75"/>
      <c r="FKO58" s="75"/>
      <c r="FKP58" s="79"/>
      <c r="FKQ58" s="41"/>
      <c r="FKR58" s="80"/>
      <c r="FKS58" s="75"/>
      <c r="FKT58" s="75"/>
      <c r="FKU58" s="75"/>
      <c r="FKV58" s="75"/>
      <c r="FKW58" s="75"/>
      <c r="FKX58" s="75"/>
      <c r="FKY58" s="75"/>
      <c r="FKZ58" s="75"/>
      <c r="FLA58" s="75"/>
      <c r="FLB58" s="75"/>
      <c r="FLC58" s="75"/>
      <c r="FLD58" s="75"/>
      <c r="FLE58" s="79"/>
      <c r="FLF58" s="41"/>
      <c r="FLG58" s="80"/>
      <c r="FLH58" s="75"/>
      <c r="FLI58" s="75"/>
      <c r="FLJ58" s="75"/>
      <c r="FLK58" s="75"/>
      <c r="FLL58" s="75"/>
      <c r="FLM58" s="75"/>
      <c r="FLN58" s="75"/>
      <c r="FLO58" s="75"/>
      <c r="FLP58" s="75"/>
      <c r="FLQ58" s="75"/>
      <c r="FLR58" s="75"/>
      <c r="FLS58" s="75"/>
      <c r="FLT58" s="79"/>
      <c r="FLU58" s="41"/>
      <c r="FLV58" s="80"/>
      <c r="FLW58" s="75"/>
      <c r="FLX58" s="75"/>
      <c r="FLY58" s="75"/>
      <c r="FLZ58" s="75"/>
      <c r="FMA58" s="75"/>
      <c r="FMB58" s="75"/>
      <c r="FMC58" s="75"/>
      <c r="FMD58" s="75"/>
      <c r="FME58" s="75"/>
      <c r="FMF58" s="75"/>
      <c r="FMG58" s="75"/>
      <c r="FMH58" s="75"/>
      <c r="FMI58" s="79"/>
      <c r="FMJ58" s="41"/>
      <c r="FMK58" s="80"/>
      <c r="FML58" s="75"/>
      <c r="FMM58" s="75"/>
      <c r="FMN58" s="75"/>
      <c r="FMO58" s="75"/>
      <c r="FMP58" s="75"/>
      <c r="FMQ58" s="75"/>
      <c r="FMR58" s="75"/>
      <c r="FMS58" s="75"/>
      <c r="FMT58" s="75"/>
      <c r="FMU58" s="75"/>
      <c r="FMV58" s="75"/>
      <c r="FMW58" s="75"/>
      <c r="FMX58" s="79"/>
      <c r="FMY58" s="41"/>
      <c r="FMZ58" s="80"/>
      <c r="FNA58" s="75"/>
      <c r="FNB58" s="75"/>
      <c r="FNC58" s="75"/>
      <c r="FND58" s="75"/>
      <c r="FNE58" s="75"/>
      <c r="FNF58" s="75"/>
      <c r="FNG58" s="75"/>
      <c r="FNH58" s="75"/>
      <c r="FNI58" s="75"/>
      <c r="FNJ58" s="75"/>
      <c r="FNK58" s="75"/>
      <c r="FNL58" s="75"/>
      <c r="FNM58" s="79"/>
      <c r="FNN58" s="41"/>
      <c r="FNO58" s="80"/>
      <c r="FNP58" s="75"/>
      <c r="FNQ58" s="75"/>
      <c r="FNR58" s="75"/>
      <c r="FNS58" s="75"/>
      <c r="FNT58" s="75"/>
      <c r="FNU58" s="75"/>
      <c r="FNV58" s="75"/>
      <c r="FNW58" s="75"/>
      <c r="FNX58" s="75"/>
      <c r="FNY58" s="75"/>
      <c r="FNZ58" s="75"/>
      <c r="FOA58" s="75"/>
      <c r="FOB58" s="79"/>
      <c r="FOC58" s="41"/>
      <c r="FOD58" s="80"/>
      <c r="FOE58" s="75"/>
      <c r="FOF58" s="75"/>
      <c r="FOG58" s="75"/>
      <c r="FOH58" s="75"/>
      <c r="FOI58" s="75"/>
      <c r="FOJ58" s="75"/>
      <c r="FOK58" s="75"/>
      <c r="FOL58" s="75"/>
      <c r="FOM58" s="75"/>
      <c r="FON58" s="75"/>
      <c r="FOO58" s="75"/>
      <c r="FOP58" s="75"/>
      <c r="FOQ58" s="79"/>
      <c r="FOR58" s="41"/>
      <c r="FOS58" s="80"/>
      <c r="FOT58" s="75"/>
      <c r="FOU58" s="75"/>
      <c r="FOV58" s="75"/>
      <c r="FOW58" s="75"/>
      <c r="FOX58" s="75"/>
      <c r="FOY58" s="75"/>
      <c r="FOZ58" s="75"/>
      <c r="FPA58" s="75"/>
      <c r="FPB58" s="75"/>
      <c r="FPC58" s="75"/>
      <c r="FPD58" s="75"/>
      <c r="FPE58" s="75"/>
      <c r="FPF58" s="79"/>
      <c r="FPG58" s="41"/>
      <c r="FPH58" s="80"/>
      <c r="FPI58" s="75"/>
      <c r="FPJ58" s="75"/>
      <c r="FPK58" s="75"/>
      <c r="FPL58" s="75"/>
      <c r="FPM58" s="75"/>
      <c r="FPN58" s="75"/>
      <c r="FPO58" s="75"/>
      <c r="FPP58" s="75"/>
      <c r="FPQ58" s="75"/>
      <c r="FPR58" s="75"/>
      <c r="FPS58" s="75"/>
      <c r="FPT58" s="75"/>
      <c r="FPU58" s="79"/>
      <c r="FPV58" s="41"/>
      <c r="FPW58" s="80"/>
      <c r="FPX58" s="75"/>
      <c r="FPY58" s="75"/>
      <c r="FPZ58" s="75"/>
      <c r="FQA58" s="75"/>
      <c r="FQB58" s="75"/>
      <c r="FQC58" s="75"/>
      <c r="FQD58" s="75"/>
      <c r="FQE58" s="75"/>
      <c r="FQF58" s="75"/>
      <c r="FQG58" s="75"/>
      <c r="FQH58" s="75"/>
      <c r="FQI58" s="75"/>
      <c r="FQJ58" s="79"/>
      <c r="FQK58" s="41"/>
      <c r="FQL58" s="80"/>
      <c r="FQM58" s="75"/>
      <c r="FQN58" s="75"/>
      <c r="FQO58" s="75"/>
      <c r="FQP58" s="75"/>
      <c r="FQQ58" s="75"/>
      <c r="FQR58" s="75"/>
      <c r="FQS58" s="75"/>
      <c r="FQT58" s="75"/>
      <c r="FQU58" s="75"/>
      <c r="FQV58" s="75"/>
      <c r="FQW58" s="75"/>
      <c r="FQX58" s="75"/>
      <c r="FQY58" s="79"/>
      <c r="FQZ58" s="41"/>
      <c r="FRA58" s="80"/>
      <c r="FRB58" s="75"/>
      <c r="FRC58" s="75"/>
      <c r="FRD58" s="75"/>
      <c r="FRE58" s="75"/>
      <c r="FRF58" s="75"/>
      <c r="FRG58" s="75"/>
      <c r="FRH58" s="75"/>
      <c r="FRI58" s="75"/>
      <c r="FRJ58" s="75"/>
      <c r="FRK58" s="75"/>
      <c r="FRL58" s="75"/>
      <c r="FRM58" s="75"/>
      <c r="FRN58" s="79"/>
      <c r="FRO58" s="41"/>
      <c r="FRP58" s="80"/>
      <c r="FRQ58" s="75"/>
      <c r="FRR58" s="75"/>
      <c r="FRS58" s="75"/>
      <c r="FRT58" s="75"/>
      <c r="FRU58" s="75"/>
      <c r="FRV58" s="75"/>
      <c r="FRW58" s="75"/>
      <c r="FRX58" s="75"/>
      <c r="FRY58" s="75"/>
      <c r="FRZ58" s="75"/>
      <c r="FSA58" s="75"/>
      <c r="FSB58" s="75"/>
      <c r="FSC58" s="79"/>
      <c r="FSD58" s="41"/>
      <c r="FSE58" s="80"/>
      <c r="FSF58" s="75"/>
      <c r="FSG58" s="75"/>
      <c r="FSH58" s="75"/>
      <c r="FSI58" s="75"/>
      <c r="FSJ58" s="75"/>
      <c r="FSK58" s="75"/>
      <c r="FSL58" s="75"/>
      <c r="FSM58" s="75"/>
      <c r="FSN58" s="75"/>
      <c r="FSO58" s="75"/>
      <c r="FSP58" s="75"/>
      <c r="FSQ58" s="75"/>
      <c r="FSR58" s="79"/>
      <c r="FSS58" s="41"/>
      <c r="FST58" s="80"/>
      <c r="FSU58" s="75"/>
      <c r="FSV58" s="75"/>
      <c r="FSW58" s="75"/>
      <c r="FSX58" s="75"/>
      <c r="FSY58" s="75"/>
      <c r="FSZ58" s="75"/>
      <c r="FTA58" s="75"/>
      <c r="FTB58" s="75"/>
      <c r="FTC58" s="75"/>
      <c r="FTD58" s="75"/>
      <c r="FTE58" s="75"/>
      <c r="FTF58" s="75"/>
      <c r="FTG58" s="79"/>
      <c r="FTH58" s="41"/>
      <c r="FTI58" s="80"/>
      <c r="FTJ58" s="75"/>
      <c r="FTK58" s="75"/>
      <c r="FTL58" s="75"/>
      <c r="FTM58" s="75"/>
      <c r="FTN58" s="75"/>
      <c r="FTO58" s="75"/>
      <c r="FTP58" s="75"/>
      <c r="FTQ58" s="75"/>
      <c r="FTR58" s="75"/>
      <c r="FTS58" s="75"/>
      <c r="FTT58" s="75"/>
      <c r="FTU58" s="75"/>
      <c r="FTV58" s="79"/>
      <c r="FTW58" s="41"/>
      <c r="FTX58" s="80"/>
      <c r="FTY58" s="75"/>
      <c r="FTZ58" s="75"/>
      <c r="FUA58" s="75"/>
      <c r="FUB58" s="75"/>
      <c r="FUC58" s="75"/>
      <c r="FUD58" s="75"/>
      <c r="FUE58" s="75"/>
      <c r="FUF58" s="75"/>
      <c r="FUG58" s="75"/>
      <c r="FUH58" s="75"/>
      <c r="FUI58" s="75"/>
      <c r="FUJ58" s="75"/>
      <c r="FUK58" s="79"/>
      <c r="FUL58" s="41"/>
      <c r="FUM58" s="80"/>
      <c r="FUN58" s="75"/>
      <c r="FUO58" s="75"/>
      <c r="FUP58" s="75"/>
      <c r="FUQ58" s="75"/>
      <c r="FUR58" s="75"/>
      <c r="FUS58" s="75"/>
      <c r="FUT58" s="75"/>
      <c r="FUU58" s="75"/>
      <c r="FUV58" s="75"/>
      <c r="FUW58" s="75"/>
      <c r="FUX58" s="75"/>
      <c r="FUY58" s="75"/>
      <c r="FUZ58" s="79"/>
      <c r="FVA58" s="41"/>
      <c r="FVB58" s="80"/>
      <c r="FVC58" s="75"/>
      <c r="FVD58" s="75"/>
      <c r="FVE58" s="75"/>
      <c r="FVF58" s="75"/>
      <c r="FVG58" s="75"/>
      <c r="FVH58" s="75"/>
      <c r="FVI58" s="75"/>
      <c r="FVJ58" s="75"/>
      <c r="FVK58" s="75"/>
      <c r="FVL58" s="75"/>
      <c r="FVM58" s="75"/>
      <c r="FVN58" s="75"/>
      <c r="FVO58" s="79"/>
      <c r="FVP58" s="41"/>
      <c r="FVQ58" s="80"/>
      <c r="FVR58" s="75"/>
      <c r="FVS58" s="75"/>
      <c r="FVT58" s="75"/>
      <c r="FVU58" s="75"/>
      <c r="FVV58" s="75"/>
      <c r="FVW58" s="75"/>
      <c r="FVX58" s="75"/>
      <c r="FVY58" s="75"/>
      <c r="FVZ58" s="75"/>
      <c r="FWA58" s="75"/>
      <c r="FWB58" s="75"/>
      <c r="FWC58" s="75"/>
      <c r="FWD58" s="79"/>
      <c r="FWE58" s="41"/>
      <c r="FWF58" s="80"/>
      <c r="FWG58" s="75"/>
      <c r="FWH58" s="75"/>
      <c r="FWI58" s="75"/>
      <c r="FWJ58" s="75"/>
      <c r="FWK58" s="75"/>
      <c r="FWL58" s="75"/>
      <c r="FWM58" s="75"/>
      <c r="FWN58" s="75"/>
      <c r="FWO58" s="75"/>
      <c r="FWP58" s="75"/>
      <c r="FWQ58" s="75"/>
      <c r="FWR58" s="75"/>
      <c r="FWS58" s="79"/>
      <c r="FWT58" s="41"/>
      <c r="FWU58" s="80"/>
      <c r="FWV58" s="75"/>
      <c r="FWW58" s="75"/>
      <c r="FWX58" s="75"/>
      <c r="FWY58" s="75"/>
      <c r="FWZ58" s="75"/>
      <c r="FXA58" s="75"/>
      <c r="FXB58" s="75"/>
      <c r="FXC58" s="75"/>
      <c r="FXD58" s="75"/>
      <c r="FXE58" s="75"/>
      <c r="FXF58" s="75"/>
      <c r="FXG58" s="75"/>
      <c r="FXH58" s="79"/>
      <c r="FXI58" s="41"/>
      <c r="FXJ58" s="80"/>
      <c r="FXK58" s="75"/>
      <c r="FXL58" s="75"/>
      <c r="FXM58" s="75"/>
      <c r="FXN58" s="75"/>
      <c r="FXO58" s="75"/>
      <c r="FXP58" s="75"/>
      <c r="FXQ58" s="75"/>
      <c r="FXR58" s="75"/>
      <c r="FXS58" s="75"/>
      <c r="FXT58" s="75"/>
      <c r="FXU58" s="75"/>
      <c r="FXV58" s="75"/>
      <c r="FXW58" s="79"/>
      <c r="FXX58" s="41"/>
      <c r="FXY58" s="80"/>
      <c r="FXZ58" s="75"/>
      <c r="FYA58" s="75"/>
      <c r="FYB58" s="75"/>
      <c r="FYC58" s="75"/>
      <c r="FYD58" s="75"/>
      <c r="FYE58" s="75"/>
      <c r="FYF58" s="75"/>
      <c r="FYG58" s="75"/>
      <c r="FYH58" s="75"/>
      <c r="FYI58" s="75"/>
      <c r="FYJ58" s="75"/>
      <c r="FYK58" s="75"/>
      <c r="FYL58" s="79"/>
      <c r="FYM58" s="41"/>
      <c r="FYN58" s="80"/>
      <c r="FYO58" s="75"/>
      <c r="FYP58" s="75"/>
      <c r="FYQ58" s="75"/>
      <c r="FYR58" s="75"/>
      <c r="FYS58" s="75"/>
      <c r="FYT58" s="75"/>
      <c r="FYU58" s="75"/>
      <c r="FYV58" s="75"/>
      <c r="FYW58" s="75"/>
      <c r="FYX58" s="75"/>
      <c r="FYY58" s="75"/>
      <c r="FYZ58" s="75"/>
      <c r="FZA58" s="79"/>
      <c r="FZB58" s="41"/>
      <c r="FZC58" s="80"/>
      <c r="FZD58" s="75"/>
      <c r="FZE58" s="75"/>
      <c r="FZF58" s="75"/>
      <c r="FZG58" s="75"/>
      <c r="FZH58" s="75"/>
      <c r="FZI58" s="75"/>
      <c r="FZJ58" s="75"/>
      <c r="FZK58" s="75"/>
      <c r="FZL58" s="75"/>
      <c r="FZM58" s="75"/>
      <c r="FZN58" s="75"/>
      <c r="FZO58" s="75"/>
      <c r="FZP58" s="79"/>
      <c r="FZQ58" s="41"/>
      <c r="FZR58" s="80"/>
      <c r="FZS58" s="75"/>
      <c r="FZT58" s="75"/>
      <c r="FZU58" s="75"/>
      <c r="FZV58" s="75"/>
      <c r="FZW58" s="75"/>
      <c r="FZX58" s="75"/>
      <c r="FZY58" s="75"/>
      <c r="FZZ58" s="75"/>
      <c r="GAA58" s="75"/>
      <c r="GAB58" s="75"/>
      <c r="GAC58" s="75"/>
      <c r="GAD58" s="75"/>
      <c r="GAE58" s="79"/>
      <c r="GAF58" s="41"/>
      <c r="GAG58" s="80"/>
      <c r="GAH58" s="75"/>
      <c r="GAI58" s="75"/>
      <c r="GAJ58" s="75"/>
      <c r="GAK58" s="75"/>
      <c r="GAL58" s="75"/>
      <c r="GAM58" s="75"/>
      <c r="GAN58" s="75"/>
      <c r="GAO58" s="75"/>
      <c r="GAP58" s="75"/>
      <c r="GAQ58" s="75"/>
      <c r="GAR58" s="75"/>
      <c r="GAS58" s="75"/>
      <c r="GAT58" s="79"/>
      <c r="GAU58" s="41"/>
      <c r="GAV58" s="80"/>
      <c r="GAW58" s="75"/>
      <c r="GAX58" s="75"/>
      <c r="GAY58" s="75"/>
      <c r="GAZ58" s="75"/>
      <c r="GBA58" s="75"/>
      <c r="GBB58" s="75"/>
      <c r="GBC58" s="75"/>
      <c r="GBD58" s="75"/>
      <c r="GBE58" s="75"/>
      <c r="GBF58" s="75"/>
      <c r="GBG58" s="75"/>
      <c r="GBH58" s="75"/>
      <c r="GBI58" s="79"/>
      <c r="GBJ58" s="41"/>
      <c r="GBK58" s="80"/>
      <c r="GBL58" s="75"/>
      <c r="GBM58" s="75"/>
      <c r="GBN58" s="75"/>
      <c r="GBO58" s="75"/>
      <c r="GBP58" s="75"/>
      <c r="GBQ58" s="75"/>
      <c r="GBR58" s="75"/>
      <c r="GBS58" s="75"/>
      <c r="GBT58" s="75"/>
      <c r="GBU58" s="75"/>
      <c r="GBV58" s="75"/>
      <c r="GBW58" s="75"/>
      <c r="GBX58" s="79"/>
      <c r="GBY58" s="41"/>
      <c r="GBZ58" s="80"/>
      <c r="GCA58" s="75"/>
      <c r="GCB58" s="75"/>
      <c r="GCC58" s="75"/>
      <c r="GCD58" s="75"/>
      <c r="GCE58" s="75"/>
      <c r="GCF58" s="75"/>
      <c r="GCG58" s="75"/>
      <c r="GCH58" s="75"/>
      <c r="GCI58" s="75"/>
      <c r="GCJ58" s="75"/>
      <c r="GCK58" s="75"/>
      <c r="GCL58" s="75"/>
      <c r="GCM58" s="79"/>
      <c r="GCN58" s="41"/>
      <c r="GCO58" s="80"/>
      <c r="GCP58" s="75"/>
      <c r="GCQ58" s="75"/>
      <c r="GCR58" s="75"/>
      <c r="GCS58" s="75"/>
      <c r="GCT58" s="75"/>
      <c r="GCU58" s="75"/>
      <c r="GCV58" s="75"/>
      <c r="GCW58" s="75"/>
      <c r="GCX58" s="75"/>
      <c r="GCY58" s="75"/>
      <c r="GCZ58" s="75"/>
      <c r="GDA58" s="75"/>
      <c r="GDB58" s="79"/>
      <c r="GDC58" s="41"/>
      <c r="GDD58" s="80"/>
      <c r="GDE58" s="75"/>
      <c r="GDF58" s="75"/>
      <c r="GDG58" s="75"/>
      <c r="GDH58" s="75"/>
      <c r="GDI58" s="75"/>
      <c r="GDJ58" s="75"/>
      <c r="GDK58" s="75"/>
      <c r="GDL58" s="75"/>
      <c r="GDM58" s="75"/>
      <c r="GDN58" s="75"/>
      <c r="GDO58" s="75"/>
      <c r="GDP58" s="75"/>
      <c r="GDQ58" s="79"/>
      <c r="GDR58" s="41"/>
      <c r="GDS58" s="80"/>
      <c r="GDT58" s="75"/>
      <c r="GDU58" s="75"/>
      <c r="GDV58" s="75"/>
      <c r="GDW58" s="75"/>
      <c r="GDX58" s="75"/>
      <c r="GDY58" s="75"/>
      <c r="GDZ58" s="75"/>
      <c r="GEA58" s="75"/>
      <c r="GEB58" s="75"/>
      <c r="GEC58" s="75"/>
      <c r="GED58" s="75"/>
      <c r="GEE58" s="75"/>
      <c r="GEF58" s="79"/>
      <c r="GEG58" s="41"/>
      <c r="GEH58" s="80"/>
      <c r="GEI58" s="75"/>
      <c r="GEJ58" s="75"/>
      <c r="GEK58" s="75"/>
      <c r="GEL58" s="75"/>
      <c r="GEM58" s="75"/>
      <c r="GEN58" s="75"/>
      <c r="GEO58" s="75"/>
      <c r="GEP58" s="75"/>
      <c r="GEQ58" s="75"/>
      <c r="GER58" s="75"/>
      <c r="GES58" s="75"/>
      <c r="GET58" s="75"/>
      <c r="GEU58" s="79"/>
      <c r="GEV58" s="41"/>
      <c r="GEW58" s="80"/>
      <c r="GEX58" s="75"/>
      <c r="GEY58" s="75"/>
      <c r="GEZ58" s="75"/>
      <c r="GFA58" s="75"/>
      <c r="GFB58" s="75"/>
      <c r="GFC58" s="75"/>
      <c r="GFD58" s="75"/>
      <c r="GFE58" s="75"/>
      <c r="GFF58" s="75"/>
      <c r="GFG58" s="75"/>
      <c r="GFH58" s="75"/>
      <c r="GFI58" s="75"/>
      <c r="GFJ58" s="79"/>
      <c r="GFK58" s="41"/>
      <c r="GFL58" s="80"/>
      <c r="GFM58" s="75"/>
      <c r="GFN58" s="75"/>
      <c r="GFO58" s="75"/>
      <c r="GFP58" s="75"/>
      <c r="GFQ58" s="75"/>
      <c r="GFR58" s="75"/>
      <c r="GFS58" s="75"/>
      <c r="GFT58" s="75"/>
      <c r="GFU58" s="75"/>
      <c r="GFV58" s="75"/>
      <c r="GFW58" s="75"/>
      <c r="GFX58" s="75"/>
      <c r="GFY58" s="79"/>
      <c r="GFZ58" s="41"/>
      <c r="GGA58" s="80"/>
      <c r="GGB58" s="75"/>
      <c r="GGC58" s="75"/>
      <c r="GGD58" s="75"/>
      <c r="GGE58" s="75"/>
      <c r="GGF58" s="75"/>
      <c r="GGG58" s="75"/>
      <c r="GGH58" s="75"/>
      <c r="GGI58" s="75"/>
      <c r="GGJ58" s="75"/>
      <c r="GGK58" s="75"/>
      <c r="GGL58" s="75"/>
      <c r="GGM58" s="75"/>
      <c r="GGN58" s="79"/>
      <c r="GGO58" s="41"/>
      <c r="GGP58" s="80"/>
      <c r="GGQ58" s="75"/>
      <c r="GGR58" s="75"/>
      <c r="GGS58" s="75"/>
      <c r="GGT58" s="75"/>
      <c r="GGU58" s="75"/>
      <c r="GGV58" s="75"/>
      <c r="GGW58" s="75"/>
      <c r="GGX58" s="75"/>
      <c r="GGY58" s="75"/>
      <c r="GGZ58" s="75"/>
      <c r="GHA58" s="75"/>
      <c r="GHB58" s="75"/>
      <c r="GHC58" s="79"/>
      <c r="GHD58" s="41"/>
      <c r="GHE58" s="80"/>
      <c r="GHF58" s="75"/>
      <c r="GHG58" s="75"/>
      <c r="GHH58" s="75"/>
      <c r="GHI58" s="75"/>
      <c r="GHJ58" s="75"/>
      <c r="GHK58" s="75"/>
      <c r="GHL58" s="75"/>
      <c r="GHM58" s="75"/>
      <c r="GHN58" s="75"/>
      <c r="GHO58" s="75"/>
      <c r="GHP58" s="75"/>
      <c r="GHQ58" s="75"/>
      <c r="GHR58" s="79"/>
      <c r="GHS58" s="41"/>
      <c r="GHT58" s="80"/>
      <c r="GHU58" s="75"/>
      <c r="GHV58" s="75"/>
      <c r="GHW58" s="75"/>
      <c r="GHX58" s="75"/>
      <c r="GHY58" s="75"/>
      <c r="GHZ58" s="75"/>
      <c r="GIA58" s="75"/>
      <c r="GIB58" s="75"/>
      <c r="GIC58" s="75"/>
      <c r="GID58" s="75"/>
      <c r="GIE58" s="75"/>
      <c r="GIF58" s="75"/>
      <c r="GIG58" s="79"/>
      <c r="GIH58" s="41"/>
      <c r="GII58" s="80"/>
      <c r="GIJ58" s="75"/>
      <c r="GIK58" s="75"/>
      <c r="GIL58" s="75"/>
      <c r="GIM58" s="75"/>
      <c r="GIN58" s="75"/>
      <c r="GIO58" s="75"/>
      <c r="GIP58" s="75"/>
      <c r="GIQ58" s="75"/>
      <c r="GIR58" s="75"/>
      <c r="GIS58" s="75"/>
      <c r="GIT58" s="75"/>
      <c r="GIU58" s="75"/>
      <c r="GIV58" s="79"/>
      <c r="GIW58" s="41"/>
      <c r="GIX58" s="80"/>
      <c r="GIY58" s="75"/>
      <c r="GIZ58" s="75"/>
      <c r="GJA58" s="75"/>
      <c r="GJB58" s="75"/>
      <c r="GJC58" s="75"/>
      <c r="GJD58" s="75"/>
      <c r="GJE58" s="75"/>
      <c r="GJF58" s="75"/>
      <c r="GJG58" s="75"/>
      <c r="GJH58" s="75"/>
      <c r="GJI58" s="75"/>
      <c r="GJJ58" s="75"/>
      <c r="GJK58" s="79"/>
      <c r="GJL58" s="41"/>
      <c r="GJM58" s="80"/>
      <c r="GJN58" s="75"/>
      <c r="GJO58" s="75"/>
      <c r="GJP58" s="75"/>
      <c r="GJQ58" s="75"/>
      <c r="GJR58" s="75"/>
      <c r="GJS58" s="75"/>
      <c r="GJT58" s="75"/>
      <c r="GJU58" s="75"/>
      <c r="GJV58" s="75"/>
      <c r="GJW58" s="75"/>
      <c r="GJX58" s="75"/>
      <c r="GJY58" s="75"/>
      <c r="GJZ58" s="79"/>
      <c r="GKA58" s="41"/>
      <c r="GKB58" s="80"/>
      <c r="GKC58" s="75"/>
      <c r="GKD58" s="75"/>
      <c r="GKE58" s="75"/>
      <c r="GKF58" s="75"/>
      <c r="GKG58" s="75"/>
      <c r="GKH58" s="75"/>
      <c r="GKI58" s="75"/>
      <c r="GKJ58" s="75"/>
      <c r="GKK58" s="75"/>
      <c r="GKL58" s="75"/>
      <c r="GKM58" s="75"/>
      <c r="GKN58" s="75"/>
      <c r="GKO58" s="79"/>
      <c r="GKP58" s="41"/>
      <c r="GKQ58" s="80"/>
      <c r="GKR58" s="75"/>
      <c r="GKS58" s="75"/>
      <c r="GKT58" s="75"/>
      <c r="GKU58" s="75"/>
      <c r="GKV58" s="75"/>
      <c r="GKW58" s="75"/>
      <c r="GKX58" s="75"/>
      <c r="GKY58" s="75"/>
      <c r="GKZ58" s="75"/>
      <c r="GLA58" s="75"/>
      <c r="GLB58" s="75"/>
      <c r="GLC58" s="75"/>
      <c r="GLD58" s="79"/>
      <c r="GLE58" s="41"/>
      <c r="GLF58" s="80"/>
      <c r="GLG58" s="75"/>
      <c r="GLH58" s="75"/>
      <c r="GLI58" s="75"/>
      <c r="GLJ58" s="75"/>
      <c r="GLK58" s="75"/>
      <c r="GLL58" s="75"/>
      <c r="GLM58" s="75"/>
      <c r="GLN58" s="75"/>
      <c r="GLO58" s="75"/>
      <c r="GLP58" s="75"/>
      <c r="GLQ58" s="75"/>
      <c r="GLR58" s="75"/>
      <c r="GLS58" s="79"/>
      <c r="GLT58" s="41"/>
      <c r="GLU58" s="80"/>
      <c r="GLV58" s="75"/>
      <c r="GLW58" s="75"/>
      <c r="GLX58" s="75"/>
      <c r="GLY58" s="75"/>
      <c r="GLZ58" s="75"/>
      <c r="GMA58" s="75"/>
      <c r="GMB58" s="75"/>
      <c r="GMC58" s="75"/>
      <c r="GMD58" s="75"/>
      <c r="GME58" s="75"/>
      <c r="GMF58" s="75"/>
      <c r="GMG58" s="75"/>
      <c r="GMH58" s="79"/>
      <c r="GMI58" s="41"/>
      <c r="GMJ58" s="80"/>
      <c r="GMK58" s="75"/>
      <c r="GML58" s="75"/>
      <c r="GMM58" s="75"/>
      <c r="GMN58" s="75"/>
      <c r="GMO58" s="75"/>
      <c r="GMP58" s="75"/>
      <c r="GMQ58" s="75"/>
      <c r="GMR58" s="75"/>
      <c r="GMS58" s="75"/>
      <c r="GMT58" s="75"/>
      <c r="GMU58" s="75"/>
      <c r="GMV58" s="75"/>
      <c r="GMW58" s="79"/>
      <c r="GMX58" s="41"/>
      <c r="GMY58" s="80"/>
      <c r="GMZ58" s="75"/>
      <c r="GNA58" s="75"/>
      <c r="GNB58" s="75"/>
      <c r="GNC58" s="75"/>
      <c r="GND58" s="75"/>
      <c r="GNE58" s="75"/>
      <c r="GNF58" s="75"/>
      <c r="GNG58" s="75"/>
      <c r="GNH58" s="75"/>
      <c r="GNI58" s="75"/>
      <c r="GNJ58" s="75"/>
      <c r="GNK58" s="75"/>
      <c r="GNL58" s="79"/>
      <c r="GNM58" s="41"/>
      <c r="GNN58" s="80"/>
      <c r="GNO58" s="75"/>
      <c r="GNP58" s="75"/>
      <c r="GNQ58" s="75"/>
      <c r="GNR58" s="75"/>
      <c r="GNS58" s="75"/>
      <c r="GNT58" s="75"/>
      <c r="GNU58" s="75"/>
      <c r="GNV58" s="75"/>
      <c r="GNW58" s="75"/>
      <c r="GNX58" s="75"/>
      <c r="GNY58" s="75"/>
      <c r="GNZ58" s="75"/>
      <c r="GOA58" s="79"/>
      <c r="GOB58" s="41"/>
      <c r="GOC58" s="80"/>
      <c r="GOD58" s="75"/>
      <c r="GOE58" s="75"/>
      <c r="GOF58" s="75"/>
      <c r="GOG58" s="75"/>
      <c r="GOH58" s="75"/>
      <c r="GOI58" s="75"/>
      <c r="GOJ58" s="75"/>
      <c r="GOK58" s="75"/>
      <c r="GOL58" s="75"/>
      <c r="GOM58" s="75"/>
      <c r="GON58" s="75"/>
      <c r="GOO58" s="75"/>
      <c r="GOP58" s="79"/>
      <c r="GOQ58" s="41"/>
      <c r="GOR58" s="80"/>
      <c r="GOS58" s="75"/>
      <c r="GOT58" s="75"/>
      <c r="GOU58" s="75"/>
      <c r="GOV58" s="75"/>
      <c r="GOW58" s="75"/>
      <c r="GOX58" s="75"/>
      <c r="GOY58" s="75"/>
      <c r="GOZ58" s="75"/>
      <c r="GPA58" s="75"/>
      <c r="GPB58" s="75"/>
      <c r="GPC58" s="75"/>
      <c r="GPD58" s="75"/>
      <c r="GPE58" s="79"/>
      <c r="GPF58" s="41"/>
      <c r="GPG58" s="80"/>
      <c r="GPH58" s="75"/>
      <c r="GPI58" s="75"/>
      <c r="GPJ58" s="75"/>
      <c r="GPK58" s="75"/>
      <c r="GPL58" s="75"/>
      <c r="GPM58" s="75"/>
      <c r="GPN58" s="75"/>
      <c r="GPO58" s="75"/>
      <c r="GPP58" s="75"/>
      <c r="GPQ58" s="75"/>
      <c r="GPR58" s="75"/>
      <c r="GPS58" s="75"/>
      <c r="GPT58" s="79"/>
      <c r="GPU58" s="41"/>
      <c r="GPV58" s="80"/>
      <c r="GPW58" s="75"/>
      <c r="GPX58" s="75"/>
      <c r="GPY58" s="75"/>
      <c r="GPZ58" s="75"/>
      <c r="GQA58" s="75"/>
      <c r="GQB58" s="75"/>
      <c r="GQC58" s="75"/>
      <c r="GQD58" s="75"/>
      <c r="GQE58" s="75"/>
      <c r="GQF58" s="75"/>
      <c r="GQG58" s="75"/>
      <c r="GQH58" s="75"/>
      <c r="GQI58" s="79"/>
      <c r="GQJ58" s="41"/>
      <c r="GQK58" s="80"/>
      <c r="GQL58" s="75"/>
      <c r="GQM58" s="75"/>
      <c r="GQN58" s="75"/>
      <c r="GQO58" s="75"/>
      <c r="GQP58" s="75"/>
      <c r="GQQ58" s="75"/>
      <c r="GQR58" s="75"/>
      <c r="GQS58" s="75"/>
      <c r="GQT58" s="75"/>
      <c r="GQU58" s="75"/>
      <c r="GQV58" s="75"/>
      <c r="GQW58" s="75"/>
      <c r="GQX58" s="79"/>
      <c r="GQY58" s="41"/>
      <c r="GQZ58" s="80"/>
      <c r="GRA58" s="75"/>
      <c r="GRB58" s="75"/>
      <c r="GRC58" s="75"/>
      <c r="GRD58" s="75"/>
      <c r="GRE58" s="75"/>
      <c r="GRF58" s="75"/>
      <c r="GRG58" s="75"/>
      <c r="GRH58" s="75"/>
      <c r="GRI58" s="75"/>
      <c r="GRJ58" s="75"/>
      <c r="GRK58" s="75"/>
      <c r="GRL58" s="75"/>
      <c r="GRM58" s="79"/>
      <c r="GRN58" s="41"/>
      <c r="GRO58" s="80"/>
      <c r="GRP58" s="75"/>
      <c r="GRQ58" s="75"/>
      <c r="GRR58" s="75"/>
      <c r="GRS58" s="75"/>
      <c r="GRT58" s="75"/>
      <c r="GRU58" s="75"/>
      <c r="GRV58" s="75"/>
      <c r="GRW58" s="75"/>
      <c r="GRX58" s="75"/>
      <c r="GRY58" s="75"/>
      <c r="GRZ58" s="75"/>
      <c r="GSA58" s="75"/>
      <c r="GSB58" s="79"/>
      <c r="GSC58" s="41"/>
      <c r="GSD58" s="80"/>
      <c r="GSE58" s="75"/>
      <c r="GSF58" s="75"/>
      <c r="GSG58" s="75"/>
      <c r="GSH58" s="75"/>
      <c r="GSI58" s="75"/>
      <c r="GSJ58" s="75"/>
      <c r="GSK58" s="75"/>
      <c r="GSL58" s="75"/>
      <c r="GSM58" s="75"/>
      <c r="GSN58" s="75"/>
      <c r="GSO58" s="75"/>
      <c r="GSP58" s="75"/>
      <c r="GSQ58" s="79"/>
      <c r="GSR58" s="41"/>
      <c r="GSS58" s="80"/>
      <c r="GST58" s="75"/>
      <c r="GSU58" s="75"/>
      <c r="GSV58" s="75"/>
      <c r="GSW58" s="75"/>
      <c r="GSX58" s="75"/>
      <c r="GSY58" s="75"/>
      <c r="GSZ58" s="75"/>
      <c r="GTA58" s="75"/>
      <c r="GTB58" s="75"/>
      <c r="GTC58" s="75"/>
      <c r="GTD58" s="75"/>
      <c r="GTE58" s="75"/>
      <c r="GTF58" s="79"/>
      <c r="GTG58" s="41"/>
      <c r="GTH58" s="80"/>
      <c r="GTI58" s="75"/>
      <c r="GTJ58" s="75"/>
      <c r="GTK58" s="75"/>
      <c r="GTL58" s="75"/>
      <c r="GTM58" s="75"/>
      <c r="GTN58" s="75"/>
      <c r="GTO58" s="75"/>
      <c r="GTP58" s="75"/>
      <c r="GTQ58" s="75"/>
      <c r="GTR58" s="75"/>
      <c r="GTS58" s="75"/>
      <c r="GTT58" s="75"/>
      <c r="GTU58" s="79"/>
      <c r="GTV58" s="41"/>
      <c r="GTW58" s="80"/>
      <c r="GTX58" s="75"/>
      <c r="GTY58" s="75"/>
      <c r="GTZ58" s="75"/>
      <c r="GUA58" s="75"/>
      <c r="GUB58" s="75"/>
      <c r="GUC58" s="75"/>
      <c r="GUD58" s="75"/>
      <c r="GUE58" s="75"/>
      <c r="GUF58" s="75"/>
      <c r="GUG58" s="75"/>
      <c r="GUH58" s="75"/>
      <c r="GUI58" s="75"/>
      <c r="GUJ58" s="79"/>
      <c r="GUK58" s="41"/>
      <c r="GUL58" s="80"/>
      <c r="GUM58" s="75"/>
      <c r="GUN58" s="75"/>
      <c r="GUO58" s="75"/>
      <c r="GUP58" s="75"/>
      <c r="GUQ58" s="75"/>
      <c r="GUR58" s="75"/>
      <c r="GUS58" s="75"/>
      <c r="GUT58" s="75"/>
      <c r="GUU58" s="75"/>
      <c r="GUV58" s="75"/>
      <c r="GUW58" s="75"/>
      <c r="GUX58" s="75"/>
      <c r="GUY58" s="79"/>
      <c r="GUZ58" s="41"/>
      <c r="GVA58" s="80"/>
      <c r="GVB58" s="75"/>
      <c r="GVC58" s="75"/>
      <c r="GVD58" s="75"/>
      <c r="GVE58" s="75"/>
      <c r="GVF58" s="75"/>
      <c r="GVG58" s="75"/>
      <c r="GVH58" s="75"/>
      <c r="GVI58" s="75"/>
      <c r="GVJ58" s="75"/>
      <c r="GVK58" s="75"/>
      <c r="GVL58" s="75"/>
      <c r="GVM58" s="75"/>
      <c r="GVN58" s="79"/>
      <c r="GVO58" s="41"/>
      <c r="GVP58" s="80"/>
      <c r="GVQ58" s="75"/>
      <c r="GVR58" s="75"/>
      <c r="GVS58" s="75"/>
      <c r="GVT58" s="75"/>
      <c r="GVU58" s="75"/>
      <c r="GVV58" s="75"/>
      <c r="GVW58" s="75"/>
      <c r="GVX58" s="75"/>
      <c r="GVY58" s="75"/>
      <c r="GVZ58" s="75"/>
      <c r="GWA58" s="75"/>
      <c r="GWB58" s="75"/>
      <c r="GWC58" s="79"/>
      <c r="GWD58" s="41"/>
      <c r="GWE58" s="80"/>
      <c r="GWF58" s="75"/>
      <c r="GWG58" s="75"/>
      <c r="GWH58" s="75"/>
      <c r="GWI58" s="75"/>
      <c r="GWJ58" s="75"/>
      <c r="GWK58" s="75"/>
      <c r="GWL58" s="75"/>
      <c r="GWM58" s="75"/>
      <c r="GWN58" s="75"/>
      <c r="GWO58" s="75"/>
      <c r="GWP58" s="75"/>
      <c r="GWQ58" s="75"/>
      <c r="GWR58" s="79"/>
      <c r="GWS58" s="41"/>
      <c r="GWT58" s="80"/>
      <c r="GWU58" s="75"/>
      <c r="GWV58" s="75"/>
      <c r="GWW58" s="75"/>
      <c r="GWX58" s="75"/>
      <c r="GWY58" s="75"/>
      <c r="GWZ58" s="75"/>
      <c r="GXA58" s="75"/>
      <c r="GXB58" s="75"/>
      <c r="GXC58" s="75"/>
      <c r="GXD58" s="75"/>
      <c r="GXE58" s="75"/>
      <c r="GXF58" s="75"/>
      <c r="GXG58" s="79"/>
      <c r="GXH58" s="41"/>
      <c r="GXI58" s="80"/>
      <c r="GXJ58" s="75"/>
      <c r="GXK58" s="75"/>
      <c r="GXL58" s="75"/>
      <c r="GXM58" s="75"/>
      <c r="GXN58" s="75"/>
      <c r="GXO58" s="75"/>
      <c r="GXP58" s="75"/>
      <c r="GXQ58" s="75"/>
      <c r="GXR58" s="75"/>
      <c r="GXS58" s="75"/>
      <c r="GXT58" s="75"/>
      <c r="GXU58" s="75"/>
      <c r="GXV58" s="79"/>
      <c r="GXW58" s="41"/>
      <c r="GXX58" s="80"/>
      <c r="GXY58" s="75"/>
      <c r="GXZ58" s="75"/>
      <c r="GYA58" s="75"/>
      <c r="GYB58" s="75"/>
      <c r="GYC58" s="75"/>
      <c r="GYD58" s="75"/>
      <c r="GYE58" s="75"/>
      <c r="GYF58" s="75"/>
      <c r="GYG58" s="75"/>
      <c r="GYH58" s="75"/>
      <c r="GYI58" s="75"/>
      <c r="GYJ58" s="75"/>
      <c r="GYK58" s="79"/>
      <c r="GYL58" s="41"/>
      <c r="GYM58" s="80"/>
      <c r="GYN58" s="75"/>
      <c r="GYO58" s="75"/>
      <c r="GYP58" s="75"/>
      <c r="GYQ58" s="75"/>
      <c r="GYR58" s="75"/>
      <c r="GYS58" s="75"/>
      <c r="GYT58" s="75"/>
      <c r="GYU58" s="75"/>
      <c r="GYV58" s="75"/>
      <c r="GYW58" s="75"/>
      <c r="GYX58" s="75"/>
      <c r="GYY58" s="75"/>
      <c r="GYZ58" s="79"/>
      <c r="GZA58" s="41"/>
      <c r="GZB58" s="80"/>
      <c r="GZC58" s="75"/>
      <c r="GZD58" s="75"/>
      <c r="GZE58" s="75"/>
      <c r="GZF58" s="75"/>
      <c r="GZG58" s="75"/>
      <c r="GZH58" s="75"/>
      <c r="GZI58" s="75"/>
      <c r="GZJ58" s="75"/>
      <c r="GZK58" s="75"/>
      <c r="GZL58" s="75"/>
      <c r="GZM58" s="75"/>
      <c r="GZN58" s="75"/>
      <c r="GZO58" s="79"/>
      <c r="GZP58" s="41"/>
      <c r="GZQ58" s="80"/>
      <c r="GZR58" s="75"/>
      <c r="GZS58" s="75"/>
      <c r="GZT58" s="75"/>
      <c r="GZU58" s="75"/>
      <c r="GZV58" s="75"/>
      <c r="GZW58" s="75"/>
      <c r="GZX58" s="75"/>
      <c r="GZY58" s="75"/>
      <c r="GZZ58" s="75"/>
      <c r="HAA58" s="75"/>
      <c r="HAB58" s="75"/>
      <c r="HAC58" s="75"/>
      <c r="HAD58" s="79"/>
      <c r="HAE58" s="41"/>
      <c r="HAF58" s="80"/>
      <c r="HAG58" s="75"/>
      <c r="HAH58" s="75"/>
      <c r="HAI58" s="75"/>
      <c r="HAJ58" s="75"/>
      <c r="HAK58" s="75"/>
      <c r="HAL58" s="75"/>
      <c r="HAM58" s="75"/>
      <c r="HAN58" s="75"/>
      <c r="HAO58" s="75"/>
      <c r="HAP58" s="75"/>
      <c r="HAQ58" s="75"/>
      <c r="HAR58" s="75"/>
      <c r="HAS58" s="79"/>
      <c r="HAT58" s="41"/>
      <c r="HAU58" s="80"/>
      <c r="HAV58" s="75"/>
      <c r="HAW58" s="75"/>
      <c r="HAX58" s="75"/>
      <c r="HAY58" s="75"/>
      <c r="HAZ58" s="75"/>
      <c r="HBA58" s="75"/>
      <c r="HBB58" s="75"/>
      <c r="HBC58" s="75"/>
      <c r="HBD58" s="75"/>
      <c r="HBE58" s="75"/>
      <c r="HBF58" s="75"/>
      <c r="HBG58" s="75"/>
      <c r="HBH58" s="79"/>
      <c r="HBI58" s="41"/>
      <c r="HBJ58" s="80"/>
      <c r="HBK58" s="75"/>
      <c r="HBL58" s="75"/>
      <c r="HBM58" s="75"/>
      <c r="HBN58" s="75"/>
      <c r="HBO58" s="75"/>
      <c r="HBP58" s="75"/>
      <c r="HBQ58" s="75"/>
      <c r="HBR58" s="75"/>
      <c r="HBS58" s="75"/>
      <c r="HBT58" s="75"/>
      <c r="HBU58" s="75"/>
      <c r="HBV58" s="75"/>
      <c r="HBW58" s="79"/>
      <c r="HBX58" s="41"/>
      <c r="HBY58" s="80"/>
      <c r="HBZ58" s="75"/>
      <c r="HCA58" s="75"/>
      <c r="HCB58" s="75"/>
      <c r="HCC58" s="75"/>
      <c r="HCD58" s="75"/>
      <c r="HCE58" s="75"/>
      <c r="HCF58" s="75"/>
      <c r="HCG58" s="75"/>
      <c r="HCH58" s="75"/>
      <c r="HCI58" s="75"/>
      <c r="HCJ58" s="75"/>
      <c r="HCK58" s="75"/>
      <c r="HCL58" s="79"/>
      <c r="HCM58" s="41"/>
      <c r="HCN58" s="80"/>
      <c r="HCO58" s="75"/>
      <c r="HCP58" s="75"/>
      <c r="HCQ58" s="75"/>
      <c r="HCR58" s="75"/>
      <c r="HCS58" s="75"/>
      <c r="HCT58" s="75"/>
      <c r="HCU58" s="75"/>
      <c r="HCV58" s="75"/>
      <c r="HCW58" s="75"/>
      <c r="HCX58" s="75"/>
      <c r="HCY58" s="75"/>
      <c r="HCZ58" s="75"/>
      <c r="HDA58" s="79"/>
      <c r="HDB58" s="41"/>
      <c r="HDC58" s="80"/>
      <c r="HDD58" s="75"/>
      <c r="HDE58" s="75"/>
      <c r="HDF58" s="75"/>
      <c r="HDG58" s="75"/>
      <c r="HDH58" s="75"/>
      <c r="HDI58" s="75"/>
      <c r="HDJ58" s="75"/>
      <c r="HDK58" s="75"/>
      <c r="HDL58" s="75"/>
      <c r="HDM58" s="75"/>
      <c r="HDN58" s="75"/>
      <c r="HDO58" s="75"/>
      <c r="HDP58" s="79"/>
      <c r="HDQ58" s="41"/>
      <c r="HDR58" s="80"/>
      <c r="HDS58" s="75"/>
      <c r="HDT58" s="75"/>
      <c r="HDU58" s="75"/>
      <c r="HDV58" s="75"/>
      <c r="HDW58" s="75"/>
      <c r="HDX58" s="75"/>
      <c r="HDY58" s="75"/>
      <c r="HDZ58" s="75"/>
      <c r="HEA58" s="75"/>
      <c r="HEB58" s="75"/>
      <c r="HEC58" s="75"/>
      <c r="HED58" s="75"/>
      <c r="HEE58" s="79"/>
      <c r="HEF58" s="41"/>
      <c r="HEG58" s="80"/>
      <c r="HEH58" s="75"/>
      <c r="HEI58" s="75"/>
      <c r="HEJ58" s="75"/>
      <c r="HEK58" s="75"/>
      <c r="HEL58" s="75"/>
      <c r="HEM58" s="75"/>
      <c r="HEN58" s="75"/>
      <c r="HEO58" s="75"/>
      <c r="HEP58" s="75"/>
      <c r="HEQ58" s="75"/>
      <c r="HER58" s="75"/>
      <c r="HES58" s="75"/>
      <c r="HET58" s="79"/>
      <c r="HEU58" s="41"/>
      <c r="HEV58" s="80"/>
      <c r="HEW58" s="75"/>
      <c r="HEX58" s="75"/>
      <c r="HEY58" s="75"/>
      <c r="HEZ58" s="75"/>
      <c r="HFA58" s="75"/>
      <c r="HFB58" s="75"/>
      <c r="HFC58" s="75"/>
      <c r="HFD58" s="75"/>
      <c r="HFE58" s="75"/>
      <c r="HFF58" s="75"/>
      <c r="HFG58" s="75"/>
      <c r="HFH58" s="75"/>
      <c r="HFI58" s="79"/>
      <c r="HFJ58" s="41"/>
      <c r="HFK58" s="80"/>
      <c r="HFL58" s="75"/>
      <c r="HFM58" s="75"/>
      <c r="HFN58" s="75"/>
      <c r="HFO58" s="75"/>
      <c r="HFP58" s="75"/>
      <c r="HFQ58" s="75"/>
      <c r="HFR58" s="75"/>
      <c r="HFS58" s="75"/>
      <c r="HFT58" s="75"/>
      <c r="HFU58" s="75"/>
      <c r="HFV58" s="75"/>
      <c r="HFW58" s="75"/>
      <c r="HFX58" s="79"/>
      <c r="HFY58" s="41"/>
      <c r="HFZ58" s="80"/>
      <c r="HGA58" s="75"/>
      <c r="HGB58" s="75"/>
      <c r="HGC58" s="75"/>
      <c r="HGD58" s="75"/>
      <c r="HGE58" s="75"/>
      <c r="HGF58" s="75"/>
      <c r="HGG58" s="75"/>
      <c r="HGH58" s="75"/>
      <c r="HGI58" s="75"/>
      <c r="HGJ58" s="75"/>
      <c r="HGK58" s="75"/>
      <c r="HGL58" s="75"/>
      <c r="HGM58" s="79"/>
      <c r="HGN58" s="41"/>
      <c r="HGO58" s="80"/>
      <c r="HGP58" s="75"/>
      <c r="HGQ58" s="75"/>
      <c r="HGR58" s="75"/>
      <c r="HGS58" s="75"/>
      <c r="HGT58" s="75"/>
      <c r="HGU58" s="75"/>
      <c r="HGV58" s="75"/>
      <c r="HGW58" s="75"/>
      <c r="HGX58" s="75"/>
      <c r="HGY58" s="75"/>
      <c r="HGZ58" s="75"/>
      <c r="HHA58" s="75"/>
      <c r="HHB58" s="79"/>
      <c r="HHC58" s="41"/>
      <c r="HHD58" s="80"/>
      <c r="HHE58" s="75"/>
      <c r="HHF58" s="75"/>
      <c r="HHG58" s="75"/>
      <c r="HHH58" s="75"/>
      <c r="HHI58" s="75"/>
      <c r="HHJ58" s="75"/>
      <c r="HHK58" s="75"/>
      <c r="HHL58" s="75"/>
      <c r="HHM58" s="75"/>
      <c r="HHN58" s="75"/>
      <c r="HHO58" s="75"/>
      <c r="HHP58" s="75"/>
      <c r="HHQ58" s="79"/>
      <c r="HHR58" s="41"/>
      <c r="HHS58" s="80"/>
      <c r="HHT58" s="75"/>
      <c r="HHU58" s="75"/>
      <c r="HHV58" s="75"/>
      <c r="HHW58" s="75"/>
      <c r="HHX58" s="75"/>
      <c r="HHY58" s="75"/>
      <c r="HHZ58" s="75"/>
      <c r="HIA58" s="75"/>
      <c r="HIB58" s="75"/>
      <c r="HIC58" s="75"/>
      <c r="HID58" s="75"/>
      <c r="HIE58" s="75"/>
      <c r="HIF58" s="79"/>
      <c r="HIG58" s="41"/>
      <c r="HIH58" s="80"/>
      <c r="HII58" s="75"/>
      <c r="HIJ58" s="75"/>
      <c r="HIK58" s="75"/>
      <c r="HIL58" s="75"/>
      <c r="HIM58" s="75"/>
      <c r="HIN58" s="75"/>
      <c r="HIO58" s="75"/>
      <c r="HIP58" s="75"/>
      <c r="HIQ58" s="75"/>
      <c r="HIR58" s="75"/>
      <c r="HIS58" s="75"/>
      <c r="HIT58" s="75"/>
      <c r="HIU58" s="79"/>
      <c r="HIV58" s="41"/>
      <c r="HIW58" s="80"/>
      <c r="HIX58" s="75"/>
      <c r="HIY58" s="75"/>
      <c r="HIZ58" s="75"/>
      <c r="HJA58" s="75"/>
      <c r="HJB58" s="75"/>
      <c r="HJC58" s="75"/>
      <c r="HJD58" s="75"/>
      <c r="HJE58" s="75"/>
      <c r="HJF58" s="75"/>
      <c r="HJG58" s="75"/>
      <c r="HJH58" s="75"/>
      <c r="HJI58" s="75"/>
      <c r="HJJ58" s="79"/>
      <c r="HJK58" s="41"/>
      <c r="HJL58" s="80"/>
      <c r="HJM58" s="75"/>
      <c r="HJN58" s="75"/>
      <c r="HJO58" s="75"/>
      <c r="HJP58" s="75"/>
      <c r="HJQ58" s="75"/>
      <c r="HJR58" s="75"/>
      <c r="HJS58" s="75"/>
      <c r="HJT58" s="75"/>
      <c r="HJU58" s="75"/>
      <c r="HJV58" s="75"/>
      <c r="HJW58" s="75"/>
      <c r="HJX58" s="75"/>
      <c r="HJY58" s="79"/>
      <c r="HJZ58" s="41"/>
      <c r="HKA58" s="80"/>
      <c r="HKB58" s="75"/>
      <c r="HKC58" s="75"/>
      <c r="HKD58" s="75"/>
      <c r="HKE58" s="75"/>
      <c r="HKF58" s="75"/>
      <c r="HKG58" s="75"/>
      <c r="HKH58" s="75"/>
      <c r="HKI58" s="75"/>
      <c r="HKJ58" s="75"/>
      <c r="HKK58" s="75"/>
      <c r="HKL58" s="75"/>
      <c r="HKM58" s="75"/>
      <c r="HKN58" s="79"/>
      <c r="HKO58" s="41"/>
      <c r="HKP58" s="80"/>
      <c r="HKQ58" s="75"/>
      <c r="HKR58" s="75"/>
      <c r="HKS58" s="75"/>
      <c r="HKT58" s="75"/>
      <c r="HKU58" s="75"/>
      <c r="HKV58" s="75"/>
      <c r="HKW58" s="75"/>
      <c r="HKX58" s="75"/>
      <c r="HKY58" s="75"/>
      <c r="HKZ58" s="75"/>
      <c r="HLA58" s="75"/>
      <c r="HLB58" s="75"/>
      <c r="HLC58" s="79"/>
      <c r="HLD58" s="41"/>
      <c r="HLE58" s="80"/>
      <c r="HLF58" s="75"/>
      <c r="HLG58" s="75"/>
      <c r="HLH58" s="75"/>
      <c r="HLI58" s="75"/>
      <c r="HLJ58" s="75"/>
      <c r="HLK58" s="75"/>
      <c r="HLL58" s="75"/>
      <c r="HLM58" s="75"/>
      <c r="HLN58" s="75"/>
      <c r="HLO58" s="75"/>
      <c r="HLP58" s="75"/>
      <c r="HLQ58" s="75"/>
      <c r="HLR58" s="79"/>
      <c r="HLS58" s="41"/>
      <c r="HLT58" s="80"/>
      <c r="HLU58" s="75"/>
      <c r="HLV58" s="75"/>
      <c r="HLW58" s="75"/>
      <c r="HLX58" s="75"/>
      <c r="HLY58" s="75"/>
      <c r="HLZ58" s="75"/>
      <c r="HMA58" s="75"/>
      <c r="HMB58" s="75"/>
      <c r="HMC58" s="75"/>
      <c r="HMD58" s="75"/>
      <c r="HME58" s="75"/>
      <c r="HMF58" s="75"/>
      <c r="HMG58" s="79"/>
      <c r="HMH58" s="41"/>
      <c r="HMI58" s="80"/>
      <c r="HMJ58" s="75"/>
      <c r="HMK58" s="75"/>
      <c r="HML58" s="75"/>
      <c r="HMM58" s="75"/>
      <c r="HMN58" s="75"/>
      <c r="HMO58" s="75"/>
      <c r="HMP58" s="75"/>
      <c r="HMQ58" s="75"/>
      <c r="HMR58" s="75"/>
      <c r="HMS58" s="75"/>
      <c r="HMT58" s="75"/>
      <c r="HMU58" s="75"/>
      <c r="HMV58" s="79"/>
      <c r="HMW58" s="41"/>
      <c r="HMX58" s="80"/>
      <c r="HMY58" s="75"/>
      <c r="HMZ58" s="75"/>
      <c r="HNA58" s="75"/>
      <c r="HNB58" s="75"/>
      <c r="HNC58" s="75"/>
      <c r="HND58" s="75"/>
      <c r="HNE58" s="75"/>
      <c r="HNF58" s="75"/>
      <c r="HNG58" s="75"/>
      <c r="HNH58" s="75"/>
      <c r="HNI58" s="75"/>
      <c r="HNJ58" s="75"/>
      <c r="HNK58" s="79"/>
      <c r="HNL58" s="41"/>
      <c r="HNM58" s="80"/>
      <c r="HNN58" s="75"/>
      <c r="HNO58" s="75"/>
      <c r="HNP58" s="75"/>
      <c r="HNQ58" s="75"/>
      <c r="HNR58" s="75"/>
      <c r="HNS58" s="75"/>
      <c r="HNT58" s="75"/>
      <c r="HNU58" s="75"/>
      <c r="HNV58" s="75"/>
      <c r="HNW58" s="75"/>
      <c r="HNX58" s="75"/>
      <c r="HNY58" s="75"/>
      <c r="HNZ58" s="79"/>
      <c r="HOA58" s="41"/>
      <c r="HOB58" s="80"/>
      <c r="HOC58" s="75"/>
      <c r="HOD58" s="75"/>
      <c r="HOE58" s="75"/>
      <c r="HOF58" s="75"/>
      <c r="HOG58" s="75"/>
      <c r="HOH58" s="75"/>
      <c r="HOI58" s="75"/>
      <c r="HOJ58" s="75"/>
      <c r="HOK58" s="75"/>
      <c r="HOL58" s="75"/>
      <c r="HOM58" s="75"/>
      <c r="HON58" s="75"/>
      <c r="HOO58" s="79"/>
      <c r="HOP58" s="41"/>
      <c r="HOQ58" s="80"/>
      <c r="HOR58" s="75"/>
      <c r="HOS58" s="75"/>
      <c r="HOT58" s="75"/>
      <c r="HOU58" s="75"/>
      <c r="HOV58" s="75"/>
      <c r="HOW58" s="75"/>
      <c r="HOX58" s="75"/>
      <c r="HOY58" s="75"/>
      <c r="HOZ58" s="75"/>
      <c r="HPA58" s="75"/>
      <c r="HPB58" s="75"/>
      <c r="HPC58" s="75"/>
      <c r="HPD58" s="79"/>
      <c r="HPE58" s="41"/>
      <c r="HPF58" s="80"/>
      <c r="HPG58" s="75"/>
      <c r="HPH58" s="75"/>
      <c r="HPI58" s="75"/>
      <c r="HPJ58" s="75"/>
      <c r="HPK58" s="75"/>
      <c r="HPL58" s="75"/>
      <c r="HPM58" s="75"/>
      <c r="HPN58" s="75"/>
      <c r="HPO58" s="75"/>
      <c r="HPP58" s="75"/>
      <c r="HPQ58" s="75"/>
      <c r="HPR58" s="75"/>
      <c r="HPS58" s="79"/>
      <c r="HPT58" s="41"/>
      <c r="HPU58" s="80"/>
      <c r="HPV58" s="75"/>
      <c r="HPW58" s="75"/>
      <c r="HPX58" s="75"/>
      <c r="HPY58" s="75"/>
      <c r="HPZ58" s="75"/>
      <c r="HQA58" s="75"/>
      <c r="HQB58" s="75"/>
      <c r="HQC58" s="75"/>
      <c r="HQD58" s="75"/>
      <c r="HQE58" s="75"/>
      <c r="HQF58" s="75"/>
      <c r="HQG58" s="75"/>
      <c r="HQH58" s="79"/>
      <c r="HQI58" s="41"/>
      <c r="HQJ58" s="80"/>
      <c r="HQK58" s="75"/>
      <c r="HQL58" s="75"/>
      <c r="HQM58" s="75"/>
      <c r="HQN58" s="75"/>
      <c r="HQO58" s="75"/>
      <c r="HQP58" s="75"/>
      <c r="HQQ58" s="75"/>
      <c r="HQR58" s="75"/>
      <c r="HQS58" s="75"/>
      <c r="HQT58" s="75"/>
      <c r="HQU58" s="75"/>
      <c r="HQV58" s="75"/>
      <c r="HQW58" s="79"/>
      <c r="HQX58" s="41"/>
      <c r="HQY58" s="80"/>
      <c r="HQZ58" s="75"/>
      <c r="HRA58" s="75"/>
      <c r="HRB58" s="75"/>
      <c r="HRC58" s="75"/>
      <c r="HRD58" s="75"/>
      <c r="HRE58" s="75"/>
      <c r="HRF58" s="75"/>
      <c r="HRG58" s="75"/>
      <c r="HRH58" s="75"/>
      <c r="HRI58" s="75"/>
      <c r="HRJ58" s="75"/>
      <c r="HRK58" s="75"/>
      <c r="HRL58" s="79"/>
      <c r="HRM58" s="41"/>
      <c r="HRN58" s="80"/>
      <c r="HRO58" s="75"/>
      <c r="HRP58" s="75"/>
      <c r="HRQ58" s="75"/>
      <c r="HRR58" s="75"/>
      <c r="HRS58" s="75"/>
      <c r="HRT58" s="75"/>
      <c r="HRU58" s="75"/>
      <c r="HRV58" s="75"/>
      <c r="HRW58" s="75"/>
      <c r="HRX58" s="75"/>
      <c r="HRY58" s="75"/>
      <c r="HRZ58" s="75"/>
      <c r="HSA58" s="79"/>
      <c r="HSB58" s="41"/>
      <c r="HSC58" s="80"/>
      <c r="HSD58" s="75"/>
      <c r="HSE58" s="75"/>
      <c r="HSF58" s="75"/>
      <c r="HSG58" s="75"/>
      <c r="HSH58" s="75"/>
      <c r="HSI58" s="75"/>
      <c r="HSJ58" s="75"/>
      <c r="HSK58" s="75"/>
      <c r="HSL58" s="75"/>
      <c r="HSM58" s="75"/>
      <c r="HSN58" s="75"/>
      <c r="HSO58" s="75"/>
      <c r="HSP58" s="79"/>
      <c r="HSQ58" s="41"/>
      <c r="HSR58" s="80"/>
      <c r="HSS58" s="75"/>
      <c r="HST58" s="75"/>
      <c r="HSU58" s="75"/>
      <c r="HSV58" s="75"/>
      <c r="HSW58" s="75"/>
      <c r="HSX58" s="75"/>
      <c r="HSY58" s="75"/>
      <c r="HSZ58" s="75"/>
      <c r="HTA58" s="75"/>
      <c r="HTB58" s="75"/>
      <c r="HTC58" s="75"/>
      <c r="HTD58" s="75"/>
      <c r="HTE58" s="79"/>
      <c r="HTF58" s="41"/>
      <c r="HTG58" s="80"/>
      <c r="HTH58" s="75"/>
      <c r="HTI58" s="75"/>
      <c r="HTJ58" s="75"/>
      <c r="HTK58" s="75"/>
      <c r="HTL58" s="75"/>
      <c r="HTM58" s="75"/>
      <c r="HTN58" s="75"/>
      <c r="HTO58" s="75"/>
      <c r="HTP58" s="75"/>
      <c r="HTQ58" s="75"/>
      <c r="HTR58" s="75"/>
      <c r="HTS58" s="75"/>
      <c r="HTT58" s="79"/>
      <c r="HTU58" s="41"/>
      <c r="HTV58" s="80"/>
      <c r="HTW58" s="75"/>
      <c r="HTX58" s="75"/>
      <c r="HTY58" s="75"/>
      <c r="HTZ58" s="75"/>
      <c r="HUA58" s="75"/>
      <c r="HUB58" s="75"/>
      <c r="HUC58" s="75"/>
      <c r="HUD58" s="75"/>
      <c r="HUE58" s="75"/>
      <c r="HUF58" s="75"/>
      <c r="HUG58" s="75"/>
      <c r="HUH58" s="75"/>
      <c r="HUI58" s="79"/>
      <c r="HUJ58" s="41"/>
      <c r="HUK58" s="80"/>
      <c r="HUL58" s="75"/>
      <c r="HUM58" s="75"/>
      <c r="HUN58" s="75"/>
      <c r="HUO58" s="75"/>
      <c r="HUP58" s="75"/>
      <c r="HUQ58" s="75"/>
      <c r="HUR58" s="75"/>
      <c r="HUS58" s="75"/>
      <c r="HUT58" s="75"/>
      <c r="HUU58" s="75"/>
      <c r="HUV58" s="75"/>
      <c r="HUW58" s="75"/>
      <c r="HUX58" s="79"/>
      <c r="HUY58" s="41"/>
      <c r="HUZ58" s="80"/>
      <c r="HVA58" s="75"/>
      <c r="HVB58" s="75"/>
      <c r="HVC58" s="75"/>
      <c r="HVD58" s="75"/>
      <c r="HVE58" s="75"/>
      <c r="HVF58" s="75"/>
      <c r="HVG58" s="75"/>
      <c r="HVH58" s="75"/>
      <c r="HVI58" s="75"/>
      <c r="HVJ58" s="75"/>
      <c r="HVK58" s="75"/>
      <c r="HVL58" s="75"/>
      <c r="HVM58" s="79"/>
      <c r="HVN58" s="41"/>
      <c r="HVO58" s="80"/>
      <c r="HVP58" s="75"/>
      <c r="HVQ58" s="75"/>
      <c r="HVR58" s="75"/>
      <c r="HVS58" s="75"/>
      <c r="HVT58" s="75"/>
      <c r="HVU58" s="75"/>
      <c r="HVV58" s="75"/>
      <c r="HVW58" s="75"/>
      <c r="HVX58" s="75"/>
      <c r="HVY58" s="75"/>
      <c r="HVZ58" s="75"/>
      <c r="HWA58" s="75"/>
      <c r="HWB58" s="79"/>
      <c r="HWC58" s="41"/>
      <c r="HWD58" s="80"/>
      <c r="HWE58" s="75"/>
      <c r="HWF58" s="75"/>
      <c r="HWG58" s="75"/>
      <c r="HWH58" s="75"/>
      <c r="HWI58" s="75"/>
      <c r="HWJ58" s="75"/>
      <c r="HWK58" s="75"/>
      <c r="HWL58" s="75"/>
      <c r="HWM58" s="75"/>
      <c r="HWN58" s="75"/>
      <c r="HWO58" s="75"/>
      <c r="HWP58" s="75"/>
      <c r="HWQ58" s="79"/>
      <c r="HWR58" s="41"/>
      <c r="HWS58" s="80"/>
      <c r="HWT58" s="75"/>
      <c r="HWU58" s="75"/>
      <c r="HWV58" s="75"/>
      <c r="HWW58" s="75"/>
      <c r="HWX58" s="75"/>
      <c r="HWY58" s="75"/>
      <c r="HWZ58" s="75"/>
      <c r="HXA58" s="75"/>
      <c r="HXB58" s="75"/>
      <c r="HXC58" s="75"/>
      <c r="HXD58" s="75"/>
      <c r="HXE58" s="75"/>
      <c r="HXF58" s="79"/>
      <c r="HXG58" s="41"/>
      <c r="HXH58" s="80"/>
      <c r="HXI58" s="75"/>
      <c r="HXJ58" s="75"/>
      <c r="HXK58" s="75"/>
      <c r="HXL58" s="75"/>
      <c r="HXM58" s="75"/>
      <c r="HXN58" s="75"/>
      <c r="HXO58" s="75"/>
      <c r="HXP58" s="75"/>
      <c r="HXQ58" s="75"/>
      <c r="HXR58" s="75"/>
      <c r="HXS58" s="75"/>
      <c r="HXT58" s="75"/>
      <c r="HXU58" s="79"/>
      <c r="HXV58" s="41"/>
      <c r="HXW58" s="80"/>
      <c r="HXX58" s="75"/>
      <c r="HXY58" s="75"/>
      <c r="HXZ58" s="75"/>
      <c r="HYA58" s="75"/>
      <c r="HYB58" s="75"/>
      <c r="HYC58" s="75"/>
      <c r="HYD58" s="75"/>
      <c r="HYE58" s="75"/>
      <c r="HYF58" s="75"/>
      <c r="HYG58" s="75"/>
      <c r="HYH58" s="75"/>
      <c r="HYI58" s="75"/>
      <c r="HYJ58" s="79"/>
      <c r="HYK58" s="41"/>
      <c r="HYL58" s="80"/>
      <c r="HYM58" s="75"/>
      <c r="HYN58" s="75"/>
      <c r="HYO58" s="75"/>
      <c r="HYP58" s="75"/>
      <c r="HYQ58" s="75"/>
      <c r="HYR58" s="75"/>
      <c r="HYS58" s="75"/>
      <c r="HYT58" s="75"/>
      <c r="HYU58" s="75"/>
      <c r="HYV58" s="75"/>
      <c r="HYW58" s="75"/>
      <c r="HYX58" s="75"/>
      <c r="HYY58" s="79"/>
      <c r="HYZ58" s="41"/>
      <c r="HZA58" s="80"/>
      <c r="HZB58" s="75"/>
      <c r="HZC58" s="75"/>
      <c r="HZD58" s="75"/>
      <c r="HZE58" s="75"/>
      <c r="HZF58" s="75"/>
      <c r="HZG58" s="75"/>
      <c r="HZH58" s="75"/>
      <c r="HZI58" s="75"/>
      <c r="HZJ58" s="75"/>
      <c r="HZK58" s="75"/>
      <c r="HZL58" s="75"/>
      <c r="HZM58" s="75"/>
      <c r="HZN58" s="79"/>
      <c r="HZO58" s="41"/>
      <c r="HZP58" s="80"/>
      <c r="HZQ58" s="75"/>
      <c r="HZR58" s="75"/>
      <c r="HZS58" s="75"/>
      <c r="HZT58" s="75"/>
      <c r="HZU58" s="75"/>
      <c r="HZV58" s="75"/>
      <c r="HZW58" s="75"/>
      <c r="HZX58" s="75"/>
      <c r="HZY58" s="75"/>
      <c r="HZZ58" s="75"/>
      <c r="IAA58" s="75"/>
      <c r="IAB58" s="75"/>
      <c r="IAC58" s="79"/>
      <c r="IAD58" s="41"/>
      <c r="IAE58" s="80"/>
      <c r="IAF58" s="75"/>
      <c r="IAG58" s="75"/>
      <c r="IAH58" s="75"/>
      <c r="IAI58" s="75"/>
      <c r="IAJ58" s="75"/>
      <c r="IAK58" s="75"/>
      <c r="IAL58" s="75"/>
      <c r="IAM58" s="75"/>
      <c r="IAN58" s="75"/>
      <c r="IAO58" s="75"/>
      <c r="IAP58" s="75"/>
      <c r="IAQ58" s="75"/>
      <c r="IAR58" s="79"/>
      <c r="IAS58" s="41"/>
      <c r="IAT58" s="80"/>
      <c r="IAU58" s="75"/>
      <c r="IAV58" s="75"/>
      <c r="IAW58" s="75"/>
      <c r="IAX58" s="75"/>
      <c r="IAY58" s="75"/>
      <c r="IAZ58" s="75"/>
      <c r="IBA58" s="75"/>
      <c r="IBB58" s="75"/>
      <c r="IBC58" s="75"/>
      <c r="IBD58" s="75"/>
      <c r="IBE58" s="75"/>
      <c r="IBF58" s="75"/>
      <c r="IBG58" s="79"/>
      <c r="IBH58" s="41"/>
      <c r="IBI58" s="80"/>
      <c r="IBJ58" s="75"/>
      <c r="IBK58" s="75"/>
      <c r="IBL58" s="75"/>
      <c r="IBM58" s="75"/>
      <c r="IBN58" s="75"/>
      <c r="IBO58" s="75"/>
      <c r="IBP58" s="75"/>
      <c r="IBQ58" s="75"/>
      <c r="IBR58" s="75"/>
      <c r="IBS58" s="75"/>
      <c r="IBT58" s="75"/>
      <c r="IBU58" s="75"/>
      <c r="IBV58" s="79"/>
      <c r="IBW58" s="41"/>
      <c r="IBX58" s="80"/>
      <c r="IBY58" s="75"/>
      <c r="IBZ58" s="75"/>
      <c r="ICA58" s="75"/>
      <c r="ICB58" s="75"/>
      <c r="ICC58" s="75"/>
      <c r="ICD58" s="75"/>
      <c r="ICE58" s="75"/>
      <c r="ICF58" s="75"/>
      <c r="ICG58" s="75"/>
      <c r="ICH58" s="75"/>
      <c r="ICI58" s="75"/>
      <c r="ICJ58" s="75"/>
      <c r="ICK58" s="79"/>
      <c r="ICL58" s="41"/>
      <c r="ICM58" s="80"/>
      <c r="ICN58" s="75"/>
      <c r="ICO58" s="75"/>
      <c r="ICP58" s="75"/>
      <c r="ICQ58" s="75"/>
      <c r="ICR58" s="75"/>
      <c r="ICS58" s="75"/>
      <c r="ICT58" s="75"/>
      <c r="ICU58" s="75"/>
      <c r="ICV58" s="75"/>
      <c r="ICW58" s="75"/>
      <c r="ICX58" s="75"/>
      <c r="ICY58" s="75"/>
      <c r="ICZ58" s="79"/>
      <c r="IDA58" s="41"/>
      <c r="IDB58" s="80"/>
      <c r="IDC58" s="75"/>
      <c r="IDD58" s="75"/>
      <c r="IDE58" s="75"/>
      <c r="IDF58" s="75"/>
      <c r="IDG58" s="75"/>
      <c r="IDH58" s="75"/>
      <c r="IDI58" s="75"/>
      <c r="IDJ58" s="75"/>
      <c r="IDK58" s="75"/>
      <c r="IDL58" s="75"/>
      <c r="IDM58" s="75"/>
      <c r="IDN58" s="75"/>
      <c r="IDO58" s="79"/>
      <c r="IDP58" s="41"/>
      <c r="IDQ58" s="80"/>
      <c r="IDR58" s="75"/>
      <c r="IDS58" s="75"/>
      <c r="IDT58" s="75"/>
      <c r="IDU58" s="75"/>
      <c r="IDV58" s="75"/>
      <c r="IDW58" s="75"/>
      <c r="IDX58" s="75"/>
      <c r="IDY58" s="75"/>
      <c r="IDZ58" s="75"/>
      <c r="IEA58" s="75"/>
      <c r="IEB58" s="75"/>
      <c r="IEC58" s="75"/>
      <c r="IED58" s="79"/>
      <c r="IEE58" s="41"/>
      <c r="IEF58" s="80"/>
      <c r="IEG58" s="75"/>
      <c r="IEH58" s="75"/>
      <c r="IEI58" s="75"/>
      <c r="IEJ58" s="75"/>
      <c r="IEK58" s="75"/>
      <c r="IEL58" s="75"/>
      <c r="IEM58" s="75"/>
      <c r="IEN58" s="75"/>
      <c r="IEO58" s="75"/>
      <c r="IEP58" s="75"/>
      <c r="IEQ58" s="75"/>
      <c r="IER58" s="75"/>
      <c r="IES58" s="79"/>
      <c r="IET58" s="41"/>
      <c r="IEU58" s="80"/>
      <c r="IEV58" s="75"/>
      <c r="IEW58" s="75"/>
      <c r="IEX58" s="75"/>
      <c r="IEY58" s="75"/>
      <c r="IEZ58" s="75"/>
      <c r="IFA58" s="75"/>
      <c r="IFB58" s="75"/>
      <c r="IFC58" s="75"/>
      <c r="IFD58" s="75"/>
      <c r="IFE58" s="75"/>
      <c r="IFF58" s="75"/>
      <c r="IFG58" s="75"/>
      <c r="IFH58" s="79"/>
      <c r="IFI58" s="41"/>
      <c r="IFJ58" s="80"/>
      <c r="IFK58" s="75"/>
      <c r="IFL58" s="75"/>
      <c r="IFM58" s="75"/>
      <c r="IFN58" s="75"/>
      <c r="IFO58" s="75"/>
      <c r="IFP58" s="75"/>
      <c r="IFQ58" s="75"/>
      <c r="IFR58" s="75"/>
      <c r="IFS58" s="75"/>
      <c r="IFT58" s="75"/>
      <c r="IFU58" s="75"/>
      <c r="IFV58" s="75"/>
      <c r="IFW58" s="79"/>
      <c r="IFX58" s="41"/>
      <c r="IFY58" s="80"/>
      <c r="IFZ58" s="75"/>
      <c r="IGA58" s="75"/>
      <c r="IGB58" s="75"/>
      <c r="IGC58" s="75"/>
      <c r="IGD58" s="75"/>
      <c r="IGE58" s="75"/>
      <c r="IGF58" s="75"/>
      <c r="IGG58" s="75"/>
      <c r="IGH58" s="75"/>
      <c r="IGI58" s="75"/>
      <c r="IGJ58" s="75"/>
      <c r="IGK58" s="75"/>
      <c r="IGL58" s="79"/>
      <c r="IGM58" s="41"/>
      <c r="IGN58" s="80"/>
      <c r="IGO58" s="75"/>
      <c r="IGP58" s="75"/>
      <c r="IGQ58" s="75"/>
      <c r="IGR58" s="75"/>
      <c r="IGS58" s="75"/>
      <c r="IGT58" s="75"/>
      <c r="IGU58" s="75"/>
      <c r="IGV58" s="75"/>
      <c r="IGW58" s="75"/>
      <c r="IGX58" s="75"/>
      <c r="IGY58" s="75"/>
      <c r="IGZ58" s="75"/>
      <c r="IHA58" s="79"/>
      <c r="IHB58" s="41"/>
      <c r="IHC58" s="80"/>
      <c r="IHD58" s="75"/>
      <c r="IHE58" s="75"/>
      <c r="IHF58" s="75"/>
      <c r="IHG58" s="75"/>
      <c r="IHH58" s="75"/>
      <c r="IHI58" s="75"/>
      <c r="IHJ58" s="75"/>
      <c r="IHK58" s="75"/>
      <c r="IHL58" s="75"/>
      <c r="IHM58" s="75"/>
      <c r="IHN58" s="75"/>
      <c r="IHO58" s="75"/>
      <c r="IHP58" s="79"/>
      <c r="IHQ58" s="41"/>
      <c r="IHR58" s="80"/>
      <c r="IHS58" s="75"/>
      <c r="IHT58" s="75"/>
      <c r="IHU58" s="75"/>
      <c r="IHV58" s="75"/>
      <c r="IHW58" s="75"/>
      <c r="IHX58" s="75"/>
      <c r="IHY58" s="75"/>
      <c r="IHZ58" s="75"/>
      <c r="IIA58" s="75"/>
      <c r="IIB58" s="75"/>
      <c r="IIC58" s="75"/>
      <c r="IID58" s="75"/>
      <c r="IIE58" s="79"/>
      <c r="IIF58" s="41"/>
      <c r="IIG58" s="80"/>
      <c r="IIH58" s="75"/>
      <c r="III58" s="75"/>
      <c r="IIJ58" s="75"/>
      <c r="IIK58" s="75"/>
      <c r="IIL58" s="75"/>
      <c r="IIM58" s="75"/>
      <c r="IIN58" s="75"/>
      <c r="IIO58" s="75"/>
      <c r="IIP58" s="75"/>
      <c r="IIQ58" s="75"/>
      <c r="IIR58" s="75"/>
      <c r="IIS58" s="75"/>
      <c r="IIT58" s="79"/>
      <c r="IIU58" s="41"/>
      <c r="IIV58" s="80"/>
      <c r="IIW58" s="75"/>
      <c r="IIX58" s="75"/>
      <c r="IIY58" s="75"/>
      <c r="IIZ58" s="75"/>
      <c r="IJA58" s="75"/>
      <c r="IJB58" s="75"/>
      <c r="IJC58" s="75"/>
      <c r="IJD58" s="75"/>
      <c r="IJE58" s="75"/>
      <c r="IJF58" s="75"/>
      <c r="IJG58" s="75"/>
      <c r="IJH58" s="75"/>
      <c r="IJI58" s="79"/>
      <c r="IJJ58" s="41"/>
      <c r="IJK58" s="80"/>
      <c r="IJL58" s="75"/>
      <c r="IJM58" s="75"/>
      <c r="IJN58" s="75"/>
      <c r="IJO58" s="75"/>
      <c r="IJP58" s="75"/>
      <c r="IJQ58" s="75"/>
      <c r="IJR58" s="75"/>
      <c r="IJS58" s="75"/>
      <c r="IJT58" s="75"/>
      <c r="IJU58" s="75"/>
      <c r="IJV58" s="75"/>
      <c r="IJW58" s="75"/>
      <c r="IJX58" s="79"/>
      <c r="IJY58" s="41"/>
      <c r="IJZ58" s="80"/>
      <c r="IKA58" s="75"/>
      <c r="IKB58" s="75"/>
      <c r="IKC58" s="75"/>
      <c r="IKD58" s="75"/>
      <c r="IKE58" s="75"/>
      <c r="IKF58" s="75"/>
      <c r="IKG58" s="75"/>
      <c r="IKH58" s="75"/>
      <c r="IKI58" s="75"/>
      <c r="IKJ58" s="75"/>
      <c r="IKK58" s="75"/>
      <c r="IKL58" s="75"/>
      <c r="IKM58" s="79"/>
      <c r="IKN58" s="41"/>
      <c r="IKO58" s="80"/>
      <c r="IKP58" s="75"/>
      <c r="IKQ58" s="75"/>
      <c r="IKR58" s="75"/>
      <c r="IKS58" s="75"/>
      <c r="IKT58" s="75"/>
      <c r="IKU58" s="75"/>
      <c r="IKV58" s="75"/>
      <c r="IKW58" s="75"/>
      <c r="IKX58" s="75"/>
      <c r="IKY58" s="75"/>
      <c r="IKZ58" s="75"/>
      <c r="ILA58" s="75"/>
      <c r="ILB58" s="79"/>
      <c r="ILC58" s="41"/>
      <c r="ILD58" s="80"/>
      <c r="ILE58" s="75"/>
      <c r="ILF58" s="75"/>
      <c r="ILG58" s="75"/>
      <c r="ILH58" s="75"/>
      <c r="ILI58" s="75"/>
      <c r="ILJ58" s="75"/>
      <c r="ILK58" s="75"/>
      <c r="ILL58" s="75"/>
      <c r="ILM58" s="75"/>
      <c r="ILN58" s="75"/>
      <c r="ILO58" s="75"/>
      <c r="ILP58" s="75"/>
      <c r="ILQ58" s="79"/>
      <c r="ILR58" s="41"/>
      <c r="ILS58" s="80"/>
      <c r="ILT58" s="75"/>
      <c r="ILU58" s="75"/>
      <c r="ILV58" s="75"/>
      <c r="ILW58" s="75"/>
      <c r="ILX58" s="75"/>
      <c r="ILY58" s="75"/>
      <c r="ILZ58" s="75"/>
      <c r="IMA58" s="75"/>
      <c r="IMB58" s="75"/>
      <c r="IMC58" s="75"/>
      <c r="IMD58" s="75"/>
      <c r="IME58" s="75"/>
      <c r="IMF58" s="79"/>
      <c r="IMG58" s="41"/>
      <c r="IMH58" s="80"/>
      <c r="IMI58" s="75"/>
      <c r="IMJ58" s="75"/>
      <c r="IMK58" s="75"/>
      <c r="IML58" s="75"/>
      <c r="IMM58" s="75"/>
      <c r="IMN58" s="75"/>
      <c r="IMO58" s="75"/>
      <c r="IMP58" s="75"/>
      <c r="IMQ58" s="75"/>
      <c r="IMR58" s="75"/>
      <c r="IMS58" s="75"/>
      <c r="IMT58" s="75"/>
      <c r="IMU58" s="79"/>
      <c r="IMV58" s="41"/>
      <c r="IMW58" s="80"/>
      <c r="IMX58" s="75"/>
      <c r="IMY58" s="75"/>
      <c r="IMZ58" s="75"/>
      <c r="INA58" s="75"/>
      <c r="INB58" s="75"/>
      <c r="INC58" s="75"/>
      <c r="IND58" s="75"/>
      <c r="INE58" s="75"/>
      <c r="INF58" s="75"/>
      <c r="ING58" s="75"/>
      <c r="INH58" s="75"/>
      <c r="INI58" s="75"/>
      <c r="INJ58" s="79"/>
      <c r="INK58" s="41"/>
      <c r="INL58" s="80"/>
      <c r="INM58" s="75"/>
      <c r="INN58" s="75"/>
      <c r="INO58" s="75"/>
      <c r="INP58" s="75"/>
      <c r="INQ58" s="75"/>
      <c r="INR58" s="75"/>
      <c r="INS58" s="75"/>
      <c r="INT58" s="75"/>
      <c r="INU58" s="75"/>
      <c r="INV58" s="75"/>
      <c r="INW58" s="75"/>
      <c r="INX58" s="75"/>
      <c r="INY58" s="79"/>
      <c r="INZ58" s="41"/>
      <c r="IOA58" s="80"/>
      <c r="IOB58" s="75"/>
      <c r="IOC58" s="75"/>
      <c r="IOD58" s="75"/>
      <c r="IOE58" s="75"/>
      <c r="IOF58" s="75"/>
      <c r="IOG58" s="75"/>
      <c r="IOH58" s="75"/>
      <c r="IOI58" s="75"/>
      <c r="IOJ58" s="75"/>
      <c r="IOK58" s="75"/>
      <c r="IOL58" s="75"/>
      <c r="IOM58" s="75"/>
      <c r="ION58" s="79"/>
      <c r="IOO58" s="41"/>
      <c r="IOP58" s="80"/>
      <c r="IOQ58" s="75"/>
      <c r="IOR58" s="75"/>
      <c r="IOS58" s="75"/>
      <c r="IOT58" s="75"/>
      <c r="IOU58" s="75"/>
      <c r="IOV58" s="75"/>
      <c r="IOW58" s="75"/>
      <c r="IOX58" s="75"/>
      <c r="IOY58" s="75"/>
      <c r="IOZ58" s="75"/>
      <c r="IPA58" s="75"/>
      <c r="IPB58" s="75"/>
      <c r="IPC58" s="79"/>
      <c r="IPD58" s="41"/>
      <c r="IPE58" s="80"/>
      <c r="IPF58" s="75"/>
      <c r="IPG58" s="75"/>
      <c r="IPH58" s="75"/>
      <c r="IPI58" s="75"/>
      <c r="IPJ58" s="75"/>
      <c r="IPK58" s="75"/>
      <c r="IPL58" s="75"/>
      <c r="IPM58" s="75"/>
      <c r="IPN58" s="75"/>
      <c r="IPO58" s="75"/>
      <c r="IPP58" s="75"/>
      <c r="IPQ58" s="75"/>
      <c r="IPR58" s="79"/>
      <c r="IPS58" s="41"/>
      <c r="IPT58" s="80"/>
      <c r="IPU58" s="75"/>
      <c r="IPV58" s="75"/>
      <c r="IPW58" s="75"/>
      <c r="IPX58" s="75"/>
      <c r="IPY58" s="75"/>
      <c r="IPZ58" s="75"/>
      <c r="IQA58" s="75"/>
      <c r="IQB58" s="75"/>
      <c r="IQC58" s="75"/>
      <c r="IQD58" s="75"/>
      <c r="IQE58" s="75"/>
      <c r="IQF58" s="75"/>
      <c r="IQG58" s="79"/>
      <c r="IQH58" s="41"/>
      <c r="IQI58" s="80"/>
      <c r="IQJ58" s="75"/>
      <c r="IQK58" s="75"/>
      <c r="IQL58" s="75"/>
      <c r="IQM58" s="75"/>
      <c r="IQN58" s="75"/>
      <c r="IQO58" s="75"/>
      <c r="IQP58" s="75"/>
      <c r="IQQ58" s="75"/>
      <c r="IQR58" s="75"/>
      <c r="IQS58" s="75"/>
      <c r="IQT58" s="75"/>
      <c r="IQU58" s="75"/>
      <c r="IQV58" s="79"/>
      <c r="IQW58" s="41"/>
      <c r="IQX58" s="80"/>
      <c r="IQY58" s="75"/>
      <c r="IQZ58" s="75"/>
      <c r="IRA58" s="75"/>
      <c r="IRB58" s="75"/>
      <c r="IRC58" s="75"/>
      <c r="IRD58" s="75"/>
      <c r="IRE58" s="75"/>
      <c r="IRF58" s="75"/>
      <c r="IRG58" s="75"/>
      <c r="IRH58" s="75"/>
      <c r="IRI58" s="75"/>
      <c r="IRJ58" s="75"/>
      <c r="IRK58" s="79"/>
      <c r="IRL58" s="41"/>
      <c r="IRM58" s="80"/>
      <c r="IRN58" s="75"/>
      <c r="IRO58" s="75"/>
      <c r="IRP58" s="75"/>
      <c r="IRQ58" s="75"/>
      <c r="IRR58" s="75"/>
      <c r="IRS58" s="75"/>
      <c r="IRT58" s="75"/>
      <c r="IRU58" s="75"/>
      <c r="IRV58" s="75"/>
      <c r="IRW58" s="75"/>
      <c r="IRX58" s="75"/>
      <c r="IRY58" s="75"/>
      <c r="IRZ58" s="79"/>
      <c r="ISA58" s="41"/>
      <c r="ISB58" s="80"/>
      <c r="ISC58" s="75"/>
      <c r="ISD58" s="75"/>
      <c r="ISE58" s="75"/>
      <c r="ISF58" s="75"/>
      <c r="ISG58" s="75"/>
      <c r="ISH58" s="75"/>
      <c r="ISI58" s="75"/>
      <c r="ISJ58" s="75"/>
      <c r="ISK58" s="75"/>
      <c r="ISL58" s="75"/>
      <c r="ISM58" s="75"/>
      <c r="ISN58" s="75"/>
      <c r="ISO58" s="79"/>
      <c r="ISP58" s="41"/>
      <c r="ISQ58" s="80"/>
      <c r="ISR58" s="75"/>
      <c r="ISS58" s="75"/>
      <c r="IST58" s="75"/>
      <c r="ISU58" s="75"/>
      <c r="ISV58" s="75"/>
      <c r="ISW58" s="75"/>
      <c r="ISX58" s="75"/>
      <c r="ISY58" s="75"/>
      <c r="ISZ58" s="75"/>
      <c r="ITA58" s="75"/>
      <c r="ITB58" s="75"/>
      <c r="ITC58" s="75"/>
      <c r="ITD58" s="79"/>
      <c r="ITE58" s="41"/>
      <c r="ITF58" s="80"/>
      <c r="ITG58" s="75"/>
      <c r="ITH58" s="75"/>
      <c r="ITI58" s="75"/>
      <c r="ITJ58" s="75"/>
      <c r="ITK58" s="75"/>
      <c r="ITL58" s="75"/>
      <c r="ITM58" s="75"/>
      <c r="ITN58" s="75"/>
      <c r="ITO58" s="75"/>
      <c r="ITP58" s="75"/>
      <c r="ITQ58" s="75"/>
      <c r="ITR58" s="75"/>
      <c r="ITS58" s="79"/>
      <c r="ITT58" s="41"/>
      <c r="ITU58" s="80"/>
      <c r="ITV58" s="75"/>
      <c r="ITW58" s="75"/>
      <c r="ITX58" s="75"/>
      <c r="ITY58" s="75"/>
      <c r="ITZ58" s="75"/>
      <c r="IUA58" s="75"/>
      <c r="IUB58" s="75"/>
      <c r="IUC58" s="75"/>
      <c r="IUD58" s="75"/>
      <c r="IUE58" s="75"/>
      <c r="IUF58" s="75"/>
      <c r="IUG58" s="75"/>
      <c r="IUH58" s="79"/>
      <c r="IUI58" s="41"/>
      <c r="IUJ58" s="80"/>
      <c r="IUK58" s="75"/>
      <c r="IUL58" s="75"/>
      <c r="IUM58" s="75"/>
      <c r="IUN58" s="75"/>
      <c r="IUO58" s="75"/>
      <c r="IUP58" s="75"/>
      <c r="IUQ58" s="75"/>
      <c r="IUR58" s="75"/>
      <c r="IUS58" s="75"/>
      <c r="IUT58" s="75"/>
      <c r="IUU58" s="75"/>
      <c r="IUV58" s="75"/>
      <c r="IUW58" s="79"/>
      <c r="IUX58" s="41"/>
      <c r="IUY58" s="80"/>
      <c r="IUZ58" s="75"/>
      <c r="IVA58" s="75"/>
      <c r="IVB58" s="75"/>
      <c r="IVC58" s="75"/>
      <c r="IVD58" s="75"/>
      <c r="IVE58" s="75"/>
      <c r="IVF58" s="75"/>
      <c r="IVG58" s="75"/>
      <c r="IVH58" s="75"/>
      <c r="IVI58" s="75"/>
      <c r="IVJ58" s="75"/>
      <c r="IVK58" s="75"/>
      <c r="IVL58" s="79"/>
      <c r="IVM58" s="41"/>
      <c r="IVN58" s="80"/>
      <c r="IVO58" s="75"/>
      <c r="IVP58" s="75"/>
      <c r="IVQ58" s="75"/>
      <c r="IVR58" s="75"/>
      <c r="IVS58" s="75"/>
      <c r="IVT58" s="75"/>
      <c r="IVU58" s="75"/>
      <c r="IVV58" s="75"/>
      <c r="IVW58" s="75"/>
      <c r="IVX58" s="75"/>
      <c r="IVY58" s="75"/>
      <c r="IVZ58" s="75"/>
      <c r="IWA58" s="79"/>
      <c r="IWB58" s="41"/>
      <c r="IWC58" s="80"/>
      <c r="IWD58" s="75"/>
      <c r="IWE58" s="75"/>
      <c r="IWF58" s="75"/>
      <c r="IWG58" s="75"/>
      <c r="IWH58" s="75"/>
      <c r="IWI58" s="75"/>
      <c r="IWJ58" s="75"/>
      <c r="IWK58" s="75"/>
      <c r="IWL58" s="75"/>
      <c r="IWM58" s="75"/>
      <c r="IWN58" s="75"/>
      <c r="IWO58" s="75"/>
      <c r="IWP58" s="79"/>
      <c r="IWQ58" s="41"/>
      <c r="IWR58" s="80"/>
      <c r="IWS58" s="75"/>
      <c r="IWT58" s="75"/>
      <c r="IWU58" s="75"/>
      <c r="IWV58" s="75"/>
      <c r="IWW58" s="75"/>
      <c r="IWX58" s="75"/>
      <c r="IWY58" s="75"/>
      <c r="IWZ58" s="75"/>
      <c r="IXA58" s="75"/>
      <c r="IXB58" s="75"/>
      <c r="IXC58" s="75"/>
      <c r="IXD58" s="75"/>
      <c r="IXE58" s="79"/>
      <c r="IXF58" s="41"/>
      <c r="IXG58" s="80"/>
      <c r="IXH58" s="75"/>
      <c r="IXI58" s="75"/>
      <c r="IXJ58" s="75"/>
      <c r="IXK58" s="75"/>
      <c r="IXL58" s="75"/>
      <c r="IXM58" s="75"/>
      <c r="IXN58" s="75"/>
      <c r="IXO58" s="75"/>
      <c r="IXP58" s="75"/>
      <c r="IXQ58" s="75"/>
      <c r="IXR58" s="75"/>
      <c r="IXS58" s="75"/>
      <c r="IXT58" s="79"/>
      <c r="IXU58" s="41"/>
      <c r="IXV58" s="80"/>
      <c r="IXW58" s="75"/>
      <c r="IXX58" s="75"/>
      <c r="IXY58" s="75"/>
      <c r="IXZ58" s="75"/>
      <c r="IYA58" s="75"/>
      <c r="IYB58" s="75"/>
      <c r="IYC58" s="75"/>
      <c r="IYD58" s="75"/>
      <c r="IYE58" s="75"/>
      <c r="IYF58" s="75"/>
      <c r="IYG58" s="75"/>
      <c r="IYH58" s="75"/>
      <c r="IYI58" s="79"/>
      <c r="IYJ58" s="41"/>
      <c r="IYK58" s="80"/>
      <c r="IYL58" s="75"/>
      <c r="IYM58" s="75"/>
      <c r="IYN58" s="75"/>
      <c r="IYO58" s="75"/>
      <c r="IYP58" s="75"/>
      <c r="IYQ58" s="75"/>
      <c r="IYR58" s="75"/>
      <c r="IYS58" s="75"/>
      <c r="IYT58" s="75"/>
      <c r="IYU58" s="75"/>
      <c r="IYV58" s="75"/>
      <c r="IYW58" s="75"/>
      <c r="IYX58" s="79"/>
      <c r="IYY58" s="41"/>
      <c r="IYZ58" s="80"/>
      <c r="IZA58" s="75"/>
      <c r="IZB58" s="75"/>
      <c r="IZC58" s="75"/>
      <c r="IZD58" s="75"/>
      <c r="IZE58" s="75"/>
      <c r="IZF58" s="75"/>
      <c r="IZG58" s="75"/>
      <c r="IZH58" s="75"/>
      <c r="IZI58" s="75"/>
      <c r="IZJ58" s="75"/>
      <c r="IZK58" s="75"/>
      <c r="IZL58" s="75"/>
      <c r="IZM58" s="79"/>
      <c r="IZN58" s="41"/>
      <c r="IZO58" s="80"/>
      <c r="IZP58" s="75"/>
      <c r="IZQ58" s="75"/>
      <c r="IZR58" s="75"/>
      <c r="IZS58" s="75"/>
      <c r="IZT58" s="75"/>
      <c r="IZU58" s="75"/>
      <c r="IZV58" s="75"/>
      <c r="IZW58" s="75"/>
      <c r="IZX58" s="75"/>
      <c r="IZY58" s="75"/>
      <c r="IZZ58" s="75"/>
      <c r="JAA58" s="75"/>
      <c r="JAB58" s="79"/>
      <c r="JAC58" s="41"/>
      <c r="JAD58" s="80"/>
      <c r="JAE58" s="75"/>
      <c r="JAF58" s="75"/>
      <c r="JAG58" s="75"/>
      <c r="JAH58" s="75"/>
      <c r="JAI58" s="75"/>
      <c r="JAJ58" s="75"/>
      <c r="JAK58" s="75"/>
      <c r="JAL58" s="75"/>
      <c r="JAM58" s="75"/>
      <c r="JAN58" s="75"/>
      <c r="JAO58" s="75"/>
      <c r="JAP58" s="75"/>
      <c r="JAQ58" s="79"/>
      <c r="JAR58" s="41"/>
      <c r="JAS58" s="80"/>
      <c r="JAT58" s="75"/>
      <c r="JAU58" s="75"/>
      <c r="JAV58" s="75"/>
      <c r="JAW58" s="75"/>
      <c r="JAX58" s="75"/>
      <c r="JAY58" s="75"/>
      <c r="JAZ58" s="75"/>
      <c r="JBA58" s="75"/>
      <c r="JBB58" s="75"/>
      <c r="JBC58" s="75"/>
      <c r="JBD58" s="75"/>
      <c r="JBE58" s="75"/>
      <c r="JBF58" s="79"/>
      <c r="JBG58" s="41"/>
      <c r="JBH58" s="80"/>
      <c r="JBI58" s="75"/>
      <c r="JBJ58" s="75"/>
      <c r="JBK58" s="75"/>
      <c r="JBL58" s="75"/>
      <c r="JBM58" s="75"/>
      <c r="JBN58" s="75"/>
      <c r="JBO58" s="75"/>
      <c r="JBP58" s="75"/>
      <c r="JBQ58" s="75"/>
      <c r="JBR58" s="75"/>
      <c r="JBS58" s="75"/>
      <c r="JBT58" s="75"/>
      <c r="JBU58" s="79"/>
      <c r="JBV58" s="41"/>
      <c r="JBW58" s="80"/>
      <c r="JBX58" s="75"/>
      <c r="JBY58" s="75"/>
      <c r="JBZ58" s="75"/>
      <c r="JCA58" s="75"/>
      <c r="JCB58" s="75"/>
      <c r="JCC58" s="75"/>
      <c r="JCD58" s="75"/>
      <c r="JCE58" s="75"/>
      <c r="JCF58" s="75"/>
      <c r="JCG58" s="75"/>
      <c r="JCH58" s="75"/>
      <c r="JCI58" s="75"/>
      <c r="JCJ58" s="79"/>
      <c r="JCK58" s="41"/>
      <c r="JCL58" s="80"/>
      <c r="JCM58" s="75"/>
      <c r="JCN58" s="75"/>
      <c r="JCO58" s="75"/>
      <c r="JCP58" s="75"/>
      <c r="JCQ58" s="75"/>
      <c r="JCR58" s="75"/>
      <c r="JCS58" s="75"/>
      <c r="JCT58" s="75"/>
      <c r="JCU58" s="75"/>
      <c r="JCV58" s="75"/>
      <c r="JCW58" s="75"/>
      <c r="JCX58" s="75"/>
      <c r="JCY58" s="79"/>
      <c r="JCZ58" s="41"/>
      <c r="JDA58" s="80"/>
      <c r="JDB58" s="75"/>
      <c r="JDC58" s="75"/>
      <c r="JDD58" s="75"/>
      <c r="JDE58" s="75"/>
      <c r="JDF58" s="75"/>
      <c r="JDG58" s="75"/>
      <c r="JDH58" s="75"/>
      <c r="JDI58" s="75"/>
      <c r="JDJ58" s="75"/>
      <c r="JDK58" s="75"/>
      <c r="JDL58" s="75"/>
      <c r="JDM58" s="75"/>
      <c r="JDN58" s="79"/>
      <c r="JDO58" s="41"/>
      <c r="JDP58" s="80"/>
      <c r="JDQ58" s="75"/>
      <c r="JDR58" s="75"/>
      <c r="JDS58" s="75"/>
      <c r="JDT58" s="75"/>
      <c r="JDU58" s="75"/>
      <c r="JDV58" s="75"/>
      <c r="JDW58" s="75"/>
      <c r="JDX58" s="75"/>
      <c r="JDY58" s="75"/>
      <c r="JDZ58" s="75"/>
      <c r="JEA58" s="75"/>
      <c r="JEB58" s="75"/>
      <c r="JEC58" s="79"/>
      <c r="JED58" s="41"/>
      <c r="JEE58" s="80"/>
      <c r="JEF58" s="75"/>
      <c r="JEG58" s="75"/>
      <c r="JEH58" s="75"/>
      <c r="JEI58" s="75"/>
      <c r="JEJ58" s="75"/>
      <c r="JEK58" s="75"/>
      <c r="JEL58" s="75"/>
      <c r="JEM58" s="75"/>
      <c r="JEN58" s="75"/>
      <c r="JEO58" s="75"/>
      <c r="JEP58" s="75"/>
      <c r="JEQ58" s="75"/>
      <c r="JER58" s="79"/>
      <c r="JES58" s="41"/>
      <c r="JET58" s="80"/>
      <c r="JEU58" s="75"/>
      <c r="JEV58" s="75"/>
      <c r="JEW58" s="75"/>
      <c r="JEX58" s="75"/>
      <c r="JEY58" s="75"/>
      <c r="JEZ58" s="75"/>
      <c r="JFA58" s="75"/>
      <c r="JFB58" s="75"/>
      <c r="JFC58" s="75"/>
      <c r="JFD58" s="75"/>
      <c r="JFE58" s="75"/>
      <c r="JFF58" s="75"/>
      <c r="JFG58" s="79"/>
      <c r="JFH58" s="41"/>
      <c r="JFI58" s="80"/>
      <c r="JFJ58" s="75"/>
      <c r="JFK58" s="75"/>
      <c r="JFL58" s="75"/>
      <c r="JFM58" s="75"/>
      <c r="JFN58" s="75"/>
      <c r="JFO58" s="75"/>
      <c r="JFP58" s="75"/>
      <c r="JFQ58" s="75"/>
      <c r="JFR58" s="75"/>
      <c r="JFS58" s="75"/>
      <c r="JFT58" s="75"/>
      <c r="JFU58" s="75"/>
      <c r="JFV58" s="79"/>
      <c r="JFW58" s="41"/>
      <c r="JFX58" s="80"/>
      <c r="JFY58" s="75"/>
      <c r="JFZ58" s="75"/>
      <c r="JGA58" s="75"/>
      <c r="JGB58" s="75"/>
      <c r="JGC58" s="75"/>
      <c r="JGD58" s="75"/>
      <c r="JGE58" s="75"/>
      <c r="JGF58" s="75"/>
      <c r="JGG58" s="75"/>
      <c r="JGH58" s="75"/>
      <c r="JGI58" s="75"/>
      <c r="JGJ58" s="75"/>
      <c r="JGK58" s="79"/>
      <c r="JGL58" s="41"/>
      <c r="JGM58" s="80"/>
      <c r="JGN58" s="75"/>
      <c r="JGO58" s="75"/>
      <c r="JGP58" s="75"/>
      <c r="JGQ58" s="75"/>
      <c r="JGR58" s="75"/>
      <c r="JGS58" s="75"/>
      <c r="JGT58" s="75"/>
      <c r="JGU58" s="75"/>
      <c r="JGV58" s="75"/>
      <c r="JGW58" s="75"/>
      <c r="JGX58" s="75"/>
      <c r="JGY58" s="75"/>
      <c r="JGZ58" s="79"/>
      <c r="JHA58" s="41"/>
      <c r="JHB58" s="80"/>
      <c r="JHC58" s="75"/>
      <c r="JHD58" s="75"/>
      <c r="JHE58" s="75"/>
      <c r="JHF58" s="75"/>
      <c r="JHG58" s="75"/>
      <c r="JHH58" s="75"/>
      <c r="JHI58" s="75"/>
      <c r="JHJ58" s="75"/>
      <c r="JHK58" s="75"/>
      <c r="JHL58" s="75"/>
      <c r="JHM58" s="75"/>
      <c r="JHN58" s="75"/>
      <c r="JHO58" s="79"/>
      <c r="JHP58" s="41"/>
      <c r="JHQ58" s="80"/>
      <c r="JHR58" s="75"/>
      <c r="JHS58" s="75"/>
      <c r="JHT58" s="75"/>
      <c r="JHU58" s="75"/>
      <c r="JHV58" s="75"/>
      <c r="JHW58" s="75"/>
      <c r="JHX58" s="75"/>
      <c r="JHY58" s="75"/>
      <c r="JHZ58" s="75"/>
      <c r="JIA58" s="75"/>
      <c r="JIB58" s="75"/>
      <c r="JIC58" s="75"/>
      <c r="JID58" s="79"/>
      <c r="JIE58" s="41"/>
      <c r="JIF58" s="80"/>
      <c r="JIG58" s="75"/>
      <c r="JIH58" s="75"/>
      <c r="JII58" s="75"/>
      <c r="JIJ58" s="75"/>
      <c r="JIK58" s="75"/>
      <c r="JIL58" s="75"/>
      <c r="JIM58" s="75"/>
      <c r="JIN58" s="75"/>
      <c r="JIO58" s="75"/>
      <c r="JIP58" s="75"/>
      <c r="JIQ58" s="75"/>
      <c r="JIR58" s="75"/>
      <c r="JIS58" s="79"/>
      <c r="JIT58" s="41"/>
      <c r="JIU58" s="80"/>
      <c r="JIV58" s="75"/>
      <c r="JIW58" s="75"/>
      <c r="JIX58" s="75"/>
      <c r="JIY58" s="75"/>
      <c r="JIZ58" s="75"/>
      <c r="JJA58" s="75"/>
      <c r="JJB58" s="75"/>
      <c r="JJC58" s="75"/>
      <c r="JJD58" s="75"/>
      <c r="JJE58" s="75"/>
      <c r="JJF58" s="75"/>
      <c r="JJG58" s="75"/>
      <c r="JJH58" s="79"/>
      <c r="JJI58" s="41"/>
      <c r="JJJ58" s="80"/>
      <c r="JJK58" s="75"/>
      <c r="JJL58" s="75"/>
      <c r="JJM58" s="75"/>
      <c r="JJN58" s="75"/>
      <c r="JJO58" s="75"/>
      <c r="JJP58" s="75"/>
      <c r="JJQ58" s="75"/>
      <c r="JJR58" s="75"/>
      <c r="JJS58" s="75"/>
      <c r="JJT58" s="75"/>
      <c r="JJU58" s="75"/>
      <c r="JJV58" s="75"/>
      <c r="JJW58" s="79"/>
      <c r="JJX58" s="41"/>
      <c r="JJY58" s="80"/>
      <c r="JJZ58" s="75"/>
      <c r="JKA58" s="75"/>
      <c r="JKB58" s="75"/>
      <c r="JKC58" s="75"/>
      <c r="JKD58" s="75"/>
      <c r="JKE58" s="75"/>
      <c r="JKF58" s="75"/>
      <c r="JKG58" s="75"/>
      <c r="JKH58" s="75"/>
      <c r="JKI58" s="75"/>
      <c r="JKJ58" s="75"/>
      <c r="JKK58" s="75"/>
      <c r="JKL58" s="79"/>
      <c r="JKM58" s="41"/>
      <c r="JKN58" s="80"/>
      <c r="JKO58" s="75"/>
      <c r="JKP58" s="75"/>
      <c r="JKQ58" s="75"/>
      <c r="JKR58" s="75"/>
      <c r="JKS58" s="75"/>
      <c r="JKT58" s="75"/>
      <c r="JKU58" s="75"/>
      <c r="JKV58" s="75"/>
      <c r="JKW58" s="75"/>
      <c r="JKX58" s="75"/>
      <c r="JKY58" s="75"/>
      <c r="JKZ58" s="75"/>
      <c r="JLA58" s="79"/>
      <c r="JLB58" s="41"/>
      <c r="JLC58" s="80"/>
      <c r="JLD58" s="75"/>
      <c r="JLE58" s="75"/>
      <c r="JLF58" s="75"/>
      <c r="JLG58" s="75"/>
      <c r="JLH58" s="75"/>
      <c r="JLI58" s="75"/>
      <c r="JLJ58" s="75"/>
      <c r="JLK58" s="75"/>
      <c r="JLL58" s="75"/>
      <c r="JLM58" s="75"/>
      <c r="JLN58" s="75"/>
      <c r="JLO58" s="75"/>
      <c r="JLP58" s="79"/>
      <c r="JLQ58" s="41"/>
      <c r="JLR58" s="80"/>
      <c r="JLS58" s="75"/>
      <c r="JLT58" s="75"/>
      <c r="JLU58" s="75"/>
      <c r="JLV58" s="75"/>
      <c r="JLW58" s="75"/>
      <c r="JLX58" s="75"/>
      <c r="JLY58" s="75"/>
      <c r="JLZ58" s="75"/>
      <c r="JMA58" s="75"/>
      <c r="JMB58" s="75"/>
      <c r="JMC58" s="75"/>
      <c r="JMD58" s="75"/>
      <c r="JME58" s="79"/>
      <c r="JMF58" s="41"/>
      <c r="JMG58" s="80"/>
      <c r="JMH58" s="75"/>
      <c r="JMI58" s="75"/>
      <c r="JMJ58" s="75"/>
      <c r="JMK58" s="75"/>
      <c r="JML58" s="75"/>
      <c r="JMM58" s="75"/>
      <c r="JMN58" s="75"/>
      <c r="JMO58" s="75"/>
      <c r="JMP58" s="75"/>
      <c r="JMQ58" s="75"/>
      <c r="JMR58" s="75"/>
      <c r="JMS58" s="75"/>
      <c r="JMT58" s="79"/>
      <c r="JMU58" s="41"/>
      <c r="JMV58" s="80"/>
      <c r="JMW58" s="75"/>
      <c r="JMX58" s="75"/>
      <c r="JMY58" s="75"/>
      <c r="JMZ58" s="75"/>
      <c r="JNA58" s="75"/>
      <c r="JNB58" s="75"/>
      <c r="JNC58" s="75"/>
      <c r="JND58" s="75"/>
      <c r="JNE58" s="75"/>
      <c r="JNF58" s="75"/>
      <c r="JNG58" s="75"/>
      <c r="JNH58" s="75"/>
      <c r="JNI58" s="79"/>
      <c r="JNJ58" s="41"/>
      <c r="JNK58" s="80"/>
      <c r="JNL58" s="75"/>
      <c r="JNM58" s="75"/>
      <c r="JNN58" s="75"/>
      <c r="JNO58" s="75"/>
      <c r="JNP58" s="75"/>
      <c r="JNQ58" s="75"/>
      <c r="JNR58" s="75"/>
      <c r="JNS58" s="75"/>
      <c r="JNT58" s="75"/>
      <c r="JNU58" s="75"/>
      <c r="JNV58" s="75"/>
      <c r="JNW58" s="75"/>
      <c r="JNX58" s="79"/>
      <c r="JNY58" s="41"/>
      <c r="JNZ58" s="80"/>
      <c r="JOA58" s="75"/>
      <c r="JOB58" s="75"/>
      <c r="JOC58" s="75"/>
      <c r="JOD58" s="75"/>
      <c r="JOE58" s="75"/>
      <c r="JOF58" s="75"/>
      <c r="JOG58" s="75"/>
      <c r="JOH58" s="75"/>
      <c r="JOI58" s="75"/>
      <c r="JOJ58" s="75"/>
      <c r="JOK58" s="75"/>
      <c r="JOL58" s="75"/>
      <c r="JOM58" s="79"/>
      <c r="JON58" s="41"/>
      <c r="JOO58" s="80"/>
      <c r="JOP58" s="75"/>
      <c r="JOQ58" s="75"/>
      <c r="JOR58" s="75"/>
      <c r="JOS58" s="75"/>
      <c r="JOT58" s="75"/>
      <c r="JOU58" s="75"/>
      <c r="JOV58" s="75"/>
      <c r="JOW58" s="75"/>
      <c r="JOX58" s="75"/>
      <c r="JOY58" s="75"/>
      <c r="JOZ58" s="75"/>
      <c r="JPA58" s="75"/>
      <c r="JPB58" s="79"/>
      <c r="JPC58" s="41"/>
      <c r="JPD58" s="80"/>
      <c r="JPE58" s="75"/>
      <c r="JPF58" s="75"/>
      <c r="JPG58" s="75"/>
      <c r="JPH58" s="75"/>
      <c r="JPI58" s="75"/>
      <c r="JPJ58" s="75"/>
      <c r="JPK58" s="75"/>
      <c r="JPL58" s="75"/>
      <c r="JPM58" s="75"/>
      <c r="JPN58" s="75"/>
      <c r="JPO58" s="75"/>
      <c r="JPP58" s="75"/>
      <c r="JPQ58" s="79"/>
      <c r="JPR58" s="41"/>
      <c r="JPS58" s="80"/>
      <c r="JPT58" s="75"/>
      <c r="JPU58" s="75"/>
      <c r="JPV58" s="75"/>
      <c r="JPW58" s="75"/>
      <c r="JPX58" s="75"/>
      <c r="JPY58" s="75"/>
      <c r="JPZ58" s="75"/>
      <c r="JQA58" s="75"/>
      <c r="JQB58" s="75"/>
      <c r="JQC58" s="75"/>
      <c r="JQD58" s="75"/>
      <c r="JQE58" s="75"/>
      <c r="JQF58" s="79"/>
      <c r="JQG58" s="41"/>
      <c r="JQH58" s="80"/>
      <c r="JQI58" s="75"/>
      <c r="JQJ58" s="75"/>
      <c r="JQK58" s="75"/>
      <c r="JQL58" s="75"/>
      <c r="JQM58" s="75"/>
      <c r="JQN58" s="75"/>
      <c r="JQO58" s="75"/>
      <c r="JQP58" s="75"/>
      <c r="JQQ58" s="75"/>
      <c r="JQR58" s="75"/>
      <c r="JQS58" s="75"/>
      <c r="JQT58" s="75"/>
      <c r="JQU58" s="79"/>
      <c r="JQV58" s="41"/>
      <c r="JQW58" s="80"/>
      <c r="JQX58" s="75"/>
      <c r="JQY58" s="75"/>
      <c r="JQZ58" s="75"/>
      <c r="JRA58" s="75"/>
      <c r="JRB58" s="75"/>
      <c r="JRC58" s="75"/>
      <c r="JRD58" s="75"/>
      <c r="JRE58" s="75"/>
      <c r="JRF58" s="75"/>
      <c r="JRG58" s="75"/>
      <c r="JRH58" s="75"/>
      <c r="JRI58" s="75"/>
      <c r="JRJ58" s="79"/>
      <c r="JRK58" s="41"/>
      <c r="JRL58" s="80"/>
      <c r="JRM58" s="75"/>
      <c r="JRN58" s="75"/>
      <c r="JRO58" s="75"/>
      <c r="JRP58" s="75"/>
      <c r="JRQ58" s="75"/>
      <c r="JRR58" s="75"/>
      <c r="JRS58" s="75"/>
      <c r="JRT58" s="75"/>
      <c r="JRU58" s="75"/>
      <c r="JRV58" s="75"/>
      <c r="JRW58" s="75"/>
      <c r="JRX58" s="75"/>
      <c r="JRY58" s="79"/>
      <c r="JRZ58" s="41"/>
      <c r="JSA58" s="80"/>
      <c r="JSB58" s="75"/>
      <c r="JSC58" s="75"/>
      <c r="JSD58" s="75"/>
      <c r="JSE58" s="75"/>
      <c r="JSF58" s="75"/>
      <c r="JSG58" s="75"/>
      <c r="JSH58" s="75"/>
      <c r="JSI58" s="75"/>
      <c r="JSJ58" s="75"/>
      <c r="JSK58" s="75"/>
      <c r="JSL58" s="75"/>
      <c r="JSM58" s="75"/>
      <c r="JSN58" s="79"/>
      <c r="JSO58" s="41"/>
      <c r="JSP58" s="80"/>
      <c r="JSQ58" s="75"/>
      <c r="JSR58" s="75"/>
      <c r="JSS58" s="75"/>
      <c r="JST58" s="75"/>
      <c r="JSU58" s="75"/>
      <c r="JSV58" s="75"/>
      <c r="JSW58" s="75"/>
      <c r="JSX58" s="75"/>
      <c r="JSY58" s="75"/>
      <c r="JSZ58" s="75"/>
      <c r="JTA58" s="75"/>
      <c r="JTB58" s="75"/>
      <c r="JTC58" s="79"/>
      <c r="JTD58" s="41"/>
      <c r="JTE58" s="80"/>
      <c r="JTF58" s="75"/>
      <c r="JTG58" s="75"/>
      <c r="JTH58" s="75"/>
      <c r="JTI58" s="75"/>
      <c r="JTJ58" s="75"/>
      <c r="JTK58" s="75"/>
      <c r="JTL58" s="75"/>
      <c r="JTM58" s="75"/>
      <c r="JTN58" s="75"/>
      <c r="JTO58" s="75"/>
      <c r="JTP58" s="75"/>
      <c r="JTQ58" s="75"/>
      <c r="JTR58" s="79"/>
      <c r="JTS58" s="41"/>
      <c r="JTT58" s="80"/>
      <c r="JTU58" s="75"/>
      <c r="JTV58" s="75"/>
      <c r="JTW58" s="75"/>
      <c r="JTX58" s="75"/>
      <c r="JTY58" s="75"/>
      <c r="JTZ58" s="75"/>
      <c r="JUA58" s="75"/>
      <c r="JUB58" s="75"/>
      <c r="JUC58" s="75"/>
      <c r="JUD58" s="75"/>
      <c r="JUE58" s="75"/>
      <c r="JUF58" s="75"/>
      <c r="JUG58" s="79"/>
      <c r="JUH58" s="41"/>
      <c r="JUI58" s="80"/>
      <c r="JUJ58" s="75"/>
      <c r="JUK58" s="75"/>
      <c r="JUL58" s="75"/>
      <c r="JUM58" s="75"/>
      <c r="JUN58" s="75"/>
      <c r="JUO58" s="75"/>
      <c r="JUP58" s="75"/>
      <c r="JUQ58" s="75"/>
      <c r="JUR58" s="75"/>
      <c r="JUS58" s="75"/>
      <c r="JUT58" s="75"/>
      <c r="JUU58" s="75"/>
      <c r="JUV58" s="79"/>
      <c r="JUW58" s="41"/>
      <c r="JUX58" s="80"/>
      <c r="JUY58" s="75"/>
      <c r="JUZ58" s="75"/>
      <c r="JVA58" s="75"/>
      <c r="JVB58" s="75"/>
      <c r="JVC58" s="75"/>
      <c r="JVD58" s="75"/>
      <c r="JVE58" s="75"/>
      <c r="JVF58" s="75"/>
      <c r="JVG58" s="75"/>
      <c r="JVH58" s="75"/>
      <c r="JVI58" s="75"/>
      <c r="JVJ58" s="75"/>
      <c r="JVK58" s="79"/>
      <c r="JVL58" s="41"/>
      <c r="JVM58" s="80"/>
      <c r="JVN58" s="75"/>
      <c r="JVO58" s="75"/>
      <c r="JVP58" s="75"/>
      <c r="JVQ58" s="75"/>
      <c r="JVR58" s="75"/>
      <c r="JVS58" s="75"/>
      <c r="JVT58" s="75"/>
      <c r="JVU58" s="75"/>
      <c r="JVV58" s="75"/>
      <c r="JVW58" s="75"/>
      <c r="JVX58" s="75"/>
      <c r="JVY58" s="75"/>
      <c r="JVZ58" s="79"/>
      <c r="JWA58" s="41"/>
      <c r="JWB58" s="80"/>
      <c r="JWC58" s="75"/>
      <c r="JWD58" s="75"/>
      <c r="JWE58" s="75"/>
      <c r="JWF58" s="75"/>
      <c r="JWG58" s="75"/>
      <c r="JWH58" s="75"/>
      <c r="JWI58" s="75"/>
      <c r="JWJ58" s="75"/>
      <c r="JWK58" s="75"/>
      <c r="JWL58" s="75"/>
      <c r="JWM58" s="75"/>
      <c r="JWN58" s="75"/>
      <c r="JWO58" s="79"/>
      <c r="JWP58" s="41"/>
      <c r="JWQ58" s="80"/>
      <c r="JWR58" s="75"/>
      <c r="JWS58" s="75"/>
      <c r="JWT58" s="75"/>
      <c r="JWU58" s="75"/>
      <c r="JWV58" s="75"/>
      <c r="JWW58" s="75"/>
      <c r="JWX58" s="75"/>
      <c r="JWY58" s="75"/>
      <c r="JWZ58" s="75"/>
      <c r="JXA58" s="75"/>
      <c r="JXB58" s="75"/>
      <c r="JXC58" s="75"/>
      <c r="JXD58" s="79"/>
      <c r="JXE58" s="41"/>
      <c r="JXF58" s="80"/>
      <c r="JXG58" s="75"/>
      <c r="JXH58" s="75"/>
      <c r="JXI58" s="75"/>
      <c r="JXJ58" s="75"/>
      <c r="JXK58" s="75"/>
      <c r="JXL58" s="75"/>
      <c r="JXM58" s="75"/>
      <c r="JXN58" s="75"/>
      <c r="JXO58" s="75"/>
      <c r="JXP58" s="75"/>
      <c r="JXQ58" s="75"/>
      <c r="JXR58" s="75"/>
      <c r="JXS58" s="79"/>
      <c r="JXT58" s="41"/>
      <c r="JXU58" s="80"/>
      <c r="JXV58" s="75"/>
      <c r="JXW58" s="75"/>
      <c r="JXX58" s="75"/>
      <c r="JXY58" s="75"/>
      <c r="JXZ58" s="75"/>
      <c r="JYA58" s="75"/>
      <c r="JYB58" s="75"/>
      <c r="JYC58" s="75"/>
      <c r="JYD58" s="75"/>
      <c r="JYE58" s="75"/>
      <c r="JYF58" s="75"/>
      <c r="JYG58" s="75"/>
      <c r="JYH58" s="79"/>
      <c r="JYI58" s="41"/>
      <c r="JYJ58" s="80"/>
      <c r="JYK58" s="75"/>
      <c r="JYL58" s="75"/>
      <c r="JYM58" s="75"/>
      <c r="JYN58" s="75"/>
      <c r="JYO58" s="75"/>
      <c r="JYP58" s="75"/>
      <c r="JYQ58" s="75"/>
      <c r="JYR58" s="75"/>
      <c r="JYS58" s="75"/>
      <c r="JYT58" s="75"/>
      <c r="JYU58" s="75"/>
      <c r="JYV58" s="75"/>
      <c r="JYW58" s="79"/>
      <c r="JYX58" s="41"/>
      <c r="JYY58" s="80"/>
      <c r="JYZ58" s="75"/>
      <c r="JZA58" s="75"/>
      <c r="JZB58" s="75"/>
      <c r="JZC58" s="75"/>
      <c r="JZD58" s="75"/>
      <c r="JZE58" s="75"/>
      <c r="JZF58" s="75"/>
      <c r="JZG58" s="75"/>
      <c r="JZH58" s="75"/>
      <c r="JZI58" s="75"/>
      <c r="JZJ58" s="75"/>
      <c r="JZK58" s="75"/>
      <c r="JZL58" s="79"/>
      <c r="JZM58" s="41"/>
      <c r="JZN58" s="80"/>
      <c r="JZO58" s="75"/>
      <c r="JZP58" s="75"/>
      <c r="JZQ58" s="75"/>
      <c r="JZR58" s="75"/>
      <c r="JZS58" s="75"/>
      <c r="JZT58" s="75"/>
      <c r="JZU58" s="75"/>
      <c r="JZV58" s="75"/>
      <c r="JZW58" s="75"/>
      <c r="JZX58" s="75"/>
      <c r="JZY58" s="75"/>
      <c r="JZZ58" s="75"/>
      <c r="KAA58" s="79"/>
      <c r="KAB58" s="41"/>
      <c r="KAC58" s="80"/>
      <c r="KAD58" s="75"/>
      <c r="KAE58" s="75"/>
      <c r="KAF58" s="75"/>
      <c r="KAG58" s="75"/>
      <c r="KAH58" s="75"/>
      <c r="KAI58" s="75"/>
      <c r="KAJ58" s="75"/>
      <c r="KAK58" s="75"/>
      <c r="KAL58" s="75"/>
      <c r="KAM58" s="75"/>
      <c r="KAN58" s="75"/>
      <c r="KAO58" s="75"/>
      <c r="KAP58" s="79"/>
      <c r="KAQ58" s="41"/>
      <c r="KAR58" s="80"/>
      <c r="KAS58" s="75"/>
      <c r="KAT58" s="75"/>
      <c r="KAU58" s="75"/>
      <c r="KAV58" s="75"/>
      <c r="KAW58" s="75"/>
      <c r="KAX58" s="75"/>
      <c r="KAY58" s="75"/>
      <c r="KAZ58" s="75"/>
      <c r="KBA58" s="75"/>
      <c r="KBB58" s="75"/>
      <c r="KBC58" s="75"/>
      <c r="KBD58" s="75"/>
      <c r="KBE58" s="79"/>
      <c r="KBF58" s="41"/>
      <c r="KBG58" s="80"/>
      <c r="KBH58" s="75"/>
      <c r="KBI58" s="75"/>
      <c r="KBJ58" s="75"/>
      <c r="KBK58" s="75"/>
      <c r="KBL58" s="75"/>
      <c r="KBM58" s="75"/>
      <c r="KBN58" s="75"/>
      <c r="KBO58" s="75"/>
      <c r="KBP58" s="75"/>
      <c r="KBQ58" s="75"/>
      <c r="KBR58" s="75"/>
      <c r="KBS58" s="75"/>
      <c r="KBT58" s="79"/>
      <c r="KBU58" s="41"/>
      <c r="KBV58" s="80"/>
      <c r="KBW58" s="75"/>
      <c r="KBX58" s="75"/>
      <c r="KBY58" s="75"/>
      <c r="KBZ58" s="75"/>
      <c r="KCA58" s="75"/>
      <c r="KCB58" s="75"/>
      <c r="KCC58" s="75"/>
      <c r="KCD58" s="75"/>
      <c r="KCE58" s="75"/>
      <c r="KCF58" s="75"/>
      <c r="KCG58" s="75"/>
      <c r="KCH58" s="75"/>
      <c r="KCI58" s="79"/>
      <c r="KCJ58" s="41"/>
      <c r="KCK58" s="80"/>
      <c r="KCL58" s="75"/>
      <c r="KCM58" s="75"/>
      <c r="KCN58" s="75"/>
      <c r="KCO58" s="75"/>
      <c r="KCP58" s="75"/>
      <c r="KCQ58" s="75"/>
      <c r="KCR58" s="75"/>
      <c r="KCS58" s="75"/>
      <c r="KCT58" s="75"/>
      <c r="KCU58" s="75"/>
      <c r="KCV58" s="75"/>
      <c r="KCW58" s="75"/>
      <c r="KCX58" s="79"/>
      <c r="KCY58" s="41"/>
      <c r="KCZ58" s="80"/>
      <c r="KDA58" s="75"/>
      <c r="KDB58" s="75"/>
      <c r="KDC58" s="75"/>
      <c r="KDD58" s="75"/>
      <c r="KDE58" s="75"/>
      <c r="KDF58" s="75"/>
      <c r="KDG58" s="75"/>
      <c r="KDH58" s="75"/>
      <c r="KDI58" s="75"/>
      <c r="KDJ58" s="75"/>
      <c r="KDK58" s="75"/>
      <c r="KDL58" s="75"/>
      <c r="KDM58" s="79"/>
      <c r="KDN58" s="41"/>
      <c r="KDO58" s="80"/>
      <c r="KDP58" s="75"/>
      <c r="KDQ58" s="75"/>
      <c r="KDR58" s="75"/>
      <c r="KDS58" s="75"/>
      <c r="KDT58" s="75"/>
      <c r="KDU58" s="75"/>
      <c r="KDV58" s="75"/>
      <c r="KDW58" s="75"/>
      <c r="KDX58" s="75"/>
      <c r="KDY58" s="75"/>
      <c r="KDZ58" s="75"/>
      <c r="KEA58" s="75"/>
      <c r="KEB58" s="79"/>
      <c r="KEC58" s="41"/>
      <c r="KED58" s="80"/>
      <c r="KEE58" s="75"/>
      <c r="KEF58" s="75"/>
      <c r="KEG58" s="75"/>
      <c r="KEH58" s="75"/>
      <c r="KEI58" s="75"/>
      <c r="KEJ58" s="75"/>
      <c r="KEK58" s="75"/>
      <c r="KEL58" s="75"/>
      <c r="KEM58" s="75"/>
      <c r="KEN58" s="75"/>
      <c r="KEO58" s="75"/>
      <c r="KEP58" s="75"/>
      <c r="KEQ58" s="79"/>
      <c r="KER58" s="41"/>
      <c r="KES58" s="80"/>
      <c r="KET58" s="75"/>
      <c r="KEU58" s="75"/>
      <c r="KEV58" s="75"/>
      <c r="KEW58" s="75"/>
      <c r="KEX58" s="75"/>
      <c r="KEY58" s="75"/>
      <c r="KEZ58" s="75"/>
      <c r="KFA58" s="75"/>
      <c r="KFB58" s="75"/>
      <c r="KFC58" s="75"/>
      <c r="KFD58" s="75"/>
      <c r="KFE58" s="75"/>
      <c r="KFF58" s="79"/>
      <c r="KFG58" s="41"/>
      <c r="KFH58" s="80"/>
      <c r="KFI58" s="75"/>
      <c r="KFJ58" s="75"/>
      <c r="KFK58" s="75"/>
      <c r="KFL58" s="75"/>
      <c r="KFM58" s="75"/>
      <c r="KFN58" s="75"/>
      <c r="KFO58" s="75"/>
      <c r="KFP58" s="75"/>
      <c r="KFQ58" s="75"/>
      <c r="KFR58" s="75"/>
      <c r="KFS58" s="75"/>
      <c r="KFT58" s="75"/>
      <c r="KFU58" s="79"/>
      <c r="KFV58" s="41"/>
      <c r="KFW58" s="80"/>
      <c r="KFX58" s="75"/>
      <c r="KFY58" s="75"/>
      <c r="KFZ58" s="75"/>
      <c r="KGA58" s="75"/>
      <c r="KGB58" s="75"/>
      <c r="KGC58" s="75"/>
      <c r="KGD58" s="75"/>
      <c r="KGE58" s="75"/>
      <c r="KGF58" s="75"/>
      <c r="KGG58" s="75"/>
      <c r="KGH58" s="75"/>
      <c r="KGI58" s="75"/>
      <c r="KGJ58" s="79"/>
      <c r="KGK58" s="41"/>
      <c r="KGL58" s="80"/>
      <c r="KGM58" s="75"/>
      <c r="KGN58" s="75"/>
      <c r="KGO58" s="75"/>
      <c r="KGP58" s="75"/>
      <c r="KGQ58" s="75"/>
      <c r="KGR58" s="75"/>
      <c r="KGS58" s="75"/>
      <c r="KGT58" s="75"/>
      <c r="KGU58" s="75"/>
      <c r="KGV58" s="75"/>
      <c r="KGW58" s="75"/>
      <c r="KGX58" s="75"/>
      <c r="KGY58" s="79"/>
      <c r="KGZ58" s="41"/>
      <c r="KHA58" s="80"/>
      <c r="KHB58" s="75"/>
      <c r="KHC58" s="75"/>
      <c r="KHD58" s="75"/>
      <c r="KHE58" s="75"/>
      <c r="KHF58" s="75"/>
      <c r="KHG58" s="75"/>
      <c r="KHH58" s="75"/>
      <c r="KHI58" s="75"/>
      <c r="KHJ58" s="75"/>
      <c r="KHK58" s="75"/>
      <c r="KHL58" s="75"/>
      <c r="KHM58" s="75"/>
      <c r="KHN58" s="79"/>
      <c r="KHO58" s="41"/>
      <c r="KHP58" s="80"/>
      <c r="KHQ58" s="75"/>
      <c r="KHR58" s="75"/>
      <c r="KHS58" s="75"/>
      <c r="KHT58" s="75"/>
      <c r="KHU58" s="75"/>
      <c r="KHV58" s="75"/>
      <c r="KHW58" s="75"/>
      <c r="KHX58" s="75"/>
      <c r="KHY58" s="75"/>
      <c r="KHZ58" s="75"/>
      <c r="KIA58" s="75"/>
      <c r="KIB58" s="75"/>
      <c r="KIC58" s="79"/>
      <c r="KID58" s="41"/>
      <c r="KIE58" s="80"/>
      <c r="KIF58" s="75"/>
      <c r="KIG58" s="75"/>
      <c r="KIH58" s="75"/>
      <c r="KII58" s="75"/>
      <c r="KIJ58" s="75"/>
      <c r="KIK58" s="75"/>
      <c r="KIL58" s="75"/>
      <c r="KIM58" s="75"/>
      <c r="KIN58" s="75"/>
      <c r="KIO58" s="75"/>
      <c r="KIP58" s="75"/>
      <c r="KIQ58" s="75"/>
      <c r="KIR58" s="79"/>
      <c r="KIS58" s="41"/>
      <c r="KIT58" s="80"/>
      <c r="KIU58" s="75"/>
      <c r="KIV58" s="75"/>
      <c r="KIW58" s="75"/>
      <c r="KIX58" s="75"/>
      <c r="KIY58" s="75"/>
      <c r="KIZ58" s="75"/>
      <c r="KJA58" s="75"/>
      <c r="KJB58" s="75"/>
      <c r="KJC58" s="75"/>
      <c r="KJD58" s="75"/>
      <c r="KJE58" s="75"/>
      <c r="KJF58" s="75"/>
      <c r="KJG58" s="79"/>
      <c r="KJH58" s="41"/>
      <c r="KJI58" s="80"/>
      <c r="KJJ58" s="75"/>
      <c r="KJK58" s="75"/>
      <c r="KJL58" s="75"/>
      <c r="KJM58" s="75"/>
      <c r="KJN58" s="75"/>
      <c r="KJO58" s="75"/>
      <c r="KJP58" s="75"/>
      <c r="KJQ58" s="75"/>
      <c r="KJR58" s="75"/>
      <c r="KJS58" s="75"/>
      <c r="KJT58" s="75"/>
      <c r="KJU58" s="75"/>
      <c r="KJV58" s="79"/>
      <c r="KJW58" s="41"/>
      <c r="KJX58" s="80"/>
      <c r="KJY58" s="75"/>
      <c r="KJZ58" s="75"/>
      <c r="KKA58" s="75"/>
      <c r="KKB58" s="75"/>
      <c r="KKC58" s="75"/>
      <c r="KKD58" s="75"/>
      <c r="KKE58" s="75"/>
      <c r="KKF58" s="75"/>
      <c r="KKG58" s="75"/>
      <c r="KKH58" s="75"/>
      <c r="KKI58" s="75"/>
      <c r="KKJ58" s="75"/>
      <c r="KKK58" s="79"/>
      <c r="KKL58" s="41"/>
      <c r="KKM58" s="80"/>
      <c r="KKN58" s="75"/>
      <c r="KKO58" s="75"/>
      <c r="KKP58" s="75"/>
      <c r="KKQ58" s="75"/>
      <c r="KKR58" s="75"/>
      <c r="KKS58" s="75"/>
      <c r="KKT58" s="75"/>
      <c r="KKU58" s="75"/>
      <c r="KKV58" s="75"/>
      <c r="KKW58" s="75"/>
      <c r="KKX58" s="75"/>
      <c r="KKY58" s="75"/>
      <c r="KKZ58" s="79"/>
      <c r="KLA58" s="41"/>
      <c r="KLB58" s="80"/>
      <c r="KLC58" s="75"/>
      <c r="KLD58" s="75"/>
      <c r="KLE58" s="75"/>
      <c r="KLF58" s="75"/>
      <c r="KLG58" s="75"/>
      <c r="KLH58" s="75"/>
      <c r="KLI58" s="75"/>
      <c r="KLJ58" s="75"/>
      <c r="KLK58" s="75"/>
      <c r="KLL58" s="75"/>
      <c r="KLM58" s="75"/>
      <c r="KLN58" s="75"/>
      <c r="KLO58" s="79"/>
      <c r="KLP58" s="41"/>
      <c r="KLQ58" s="80"/>
      <c r="KLR58" s="75"/>
      <c r="KLS58" s="75"/>
      <c r="KLT58" s="75"/>
      <c r="KLU58" s="75"/>
      <c r="KLV58" s="75"/>
      <c r="KLW58" s="75"/>
      <c r="KLX58" s="75"/>
      <c r="KLY58" s="75"/>
      <c r="KLZ58" s="75"/>
      <c r="KMA58" s="75"/>
      <c r="KMB58" s="75"/>
      <c r="KMC58" s="75"/>
      <c r="KMD58" s="79"/>
      <c r="KME58" s="41"/>
      <c r="KMF58" s="80"/>
      <c r="KMG58" s="75"/>
      <c r="KMH58" s="75"/>
      <c r="KMI58" s="75"/>
      <c r="KMJ58" s="75"/>
      <c r="KMK58" s="75"/>
      <c r="KML58" s="75"/>
      <c r="KMM58" s="75"/>
      <c r="KMN58" s="75"/>
      <c r="KMO58" s="75"/>
      <c r="KMP58" s="75"/>
      <c r="KMQ58" s="75"/>
      <c r="KMR58" s="75"/>
      <c r="KMS58" s="79"/>
      <c r="KMT58" s="41"/>
      <c r="KMU58" s="80"/>
      <c r="KMV58" s="75"/>
      <c r="KMW58" s="75"/>
      <c r="KMX58" s="75"/>
      <c r="KMY58" s="75"/>
      <c r="KMZ58" s="75"/>
      <c r="KNA58" s="75"/>
      <c r="KNB58" s="75"/>
      <c r="KNC58" s="75"/>
      <c r="KND58" s="75"/>
      <c r="KNE58" s="75"/>
      <c r="KNF58" s="75"/>
      <c r="KNG58" s="75"/>
      <c r="KNH58" s="79"/>
      <c r="KNI58" s="41"/>
      <c r="KNJ58" s="80"/>
      <c r="KNK58" s="75"/>
      <c r="KNL58" s="75"/>
      <c r="KNM58" s="75"/>
      <c r="KNN58" s="75"/>
      <c r="KNO58" s="75"/>
      <c r="KNP58" s="75"/>
      <c r="KNQ58" s="75"/>
      <c r="KNR58" s="75"/>
      <c r="KNS58" s="75"/>
      <c r="KNT58" s="75"/>
      <c r="KNU58" s="75"/>
      <c r="KNV58" s="75"/>
      <c r="KNW58" s="79"/>
      <c r="KNX58" s="41"/>
      <c r="KNY58" s="80"/>
      <c r="KNZ58" s="75"/>
      <c r="KOA58" s="75"/>
      <c r="KOB58" s="75"/>
      <c r="KOC58" s="75"/>
      <c r="KOD58" s="75"/>
      <c r="KOE58" s="75"/>
      <c r="KOF58" s="75"/>
      <c r="KOG58" s="75"/>
      <c r="KOH58" s="75"/>
      <c r="KOI58" s="75"/>
      <c r="KOJ58" s="75"/>
      <c r="KOK58" s="75"/>
      <c r="KOL58" s="79"/>
      <c r="KOM58" s="41"/>
      <c r="KON58" s="80"/>
      <c r="KOO58" s="75"/>
      <c r="KOP58" s="75"/>
      <c r="KOQ58" s="75"/>
      <c r="KOR58" s="75"/>
      <c r="KOS58" s="75"/>
      <c r="KOT58" s="75"/>
      <c r="KOU58" s="75"/>
      <c r="KOV58" s="75"/>
      <c r="KOW58" s="75"/>
      <c r="KOX58" s="75"/>
      <c r="KOY58" s="75"/>
      <c r="KOZ58" s="75"/>
      <c r="KPA58" s="79"/>
      <c r="KPB58" s="41"/>
      <c r="KPC58" s="80"/>
      <c r="KPD58" s="75"/>
      <c r="KPE58" s="75"/>
      <c r="KPF58" s="75"/>
      <c r="KPG58" s="75"/>
      <c r="KPH58" s="75"/>
      <c r="KPI58" s="75"/>
      <c r="KPJ58" s="75"/>
      <c r="KPK58" s="75"/>
      <c r="KPL58" s="75"/>
      <c r="KPM58" s="75"/>
      <c r="KPN58" s="75"/>
      <c r="KPO58" s="75"/>
      <c r="KPP58" s="79"/>
      <c r="KPQ58" s="41"/>
      <c r="KPR58" s="80"/>
      <c r="KPS58" s="75"/>
      <c r="KPT58" s="75"/>
      <c r="KPU58" s="75"/>
      <c r="KPV58" s="75"/>
      <c r="KPW58" s="75"/>
      <c r="KPX58" s="75"/>
      <c r="KPY58" s="75"/>
      <c r="KPZ58" s="75"/>
      <c r="KQA58" s="75"/>
      <c r="KQB58" s="75"/>
      <c r="KQC58" s="75"/>
      <c r="KQD58" s="75"/>
      <c r="KQE58" s="79"/>
      <c r="KQF58" s="41"/>
      <c r="KQG58" s="80"/>
      <c r="KQH58" s="75"/>
      <c r="KQI58" s="75"/>
      <c r="KQJ58" s="75"/>
      <c r="KQK58" s="75"/>
      <c r="KQL58" s="75"/>
      <c r="KQM58" s="75"/>
      <c r="KQN58" s="75"/>
      <c r="KQO58" s="75"/>
      <c r="KQP58" s="75"/>
      <c r="KQQ58" s="75"/>
      <c r="KQR58" s="75"/>
      <c r="KQS58" s="75"/>
      <c r="KQT58" s="79"/>
      <c r="KQU58" s="41"/>
      <c r="KQV58" s="80"/>
      <c r="KQW58" s="75"/>
      <c r="KQX58" s="75"/>
      <c r="KQY58" s="75"/>
      <c r="KQZ58" s="75"/>
      <c r="KRA58" s="75"/>
      <c r="KRB58" s="75"/>
      <c r="KRC58" s="75"/>
      <c r="KRD58" s="75"/>
      <c r="KRE58" s="75"/>
      <c r="KRF58" s="75"/>
      <c r="KRG58" s="75"/>
      <c r="KRH58" s="75"/>
      <c r="KRI58" s="79"/>
      <c r="KRJ58" s="41"/>
      <c r="KRK58" s="80"/>
      <c r="KRL58" s="75"/>
      <c r="KRM58" s="75"/>
      <c r="KRN58" s="75"/>
      <c r="KRO58" s="75"/>
      <c r="KRP58" s="75"/>
      <c r="KRQ58" s="75"/>
      <c r="KRR58" s="75"/>
      <c r="KRS58" s="75"/>
      <c r="KRT58" s="75"/>
      <c r="KRU58" s="75"/>
      <c r="KRV58" s="75"/>
      <c r="KRW58" s="75"/>
      <c r="KRX58" s="79"/>
      <c r="KRY58" s="41"/>
      <c r="KRZ58" s="80"/>
      <c r="KSA58" s="75"/>
      <c r="KSB58" s="75"/>
      <c r="KSC58" s="75"/>
      <c r="KSD58" s="75"/>
      <c r="KSE58" s="75"/>
      <c r="KSF58" s="75"/>
      <c r="KSG58" s="75"/>
      <c r="KSH58" s="75"/>
      <c r="KSI58" s="75"/>
      <c r="KSJ58" s="75"/>
      <c r="KSK58" s="75"/>
      <c r="KSL58" s="75"/>
      <c r="KSM58" s="79"/>
      <c r="KSN58" s="41"/>
      <c r="KSO58" s="80"/>
      <c r="KSP58" s="75"/>
      <c r="KSQ58" s="75"/>
      <c r="KSR58" s="75"/>
      <c r="KSS58" s="75"/>
      <c r="KST58" s="75"/>
      <c r="KSU58" s="75"/>
      <c r="KSV58" s="75"/>
      <c r="KSW58" s="75"/>
      <c r="KSX58" s="75"/>
      <c r="KSY58" s="75"/>
      <c r="KSZ58" s="75"/>
      <c r="KTA58" s="75"/>
      <c r="KTB58" s="79"/>
      <c r="KTC58" s="41"/>
      <c r="KTD58" s="80"/>
      <c r="KTE58" s="75"/>
      <c r="KTF58" s="75"/>
      <c r="KTG58" s="75"/>
      <c r="KTH58" s="75"/>
      <c r="KTI58" s="75"/>
      <c r="KTJ58" s="75"/>
      <c r="KTK58" s="75"/>
      <c r="KTL58" s="75"/>
      <c r="KTM58" s="75"/>
      <c r="KTN58" s="75"/>
      <c r="KTO58" s="75"/>
      <c r="KTP58" s="75"/>
      <c r="KTQ58" s="79"/>
      <c r="KTR58" s="41"/>
      <c r="KTS58" s="80"/>
      <c r="KTT58" s="75"/>
      <c r="KTU58" s="75"/>
      <c r="KTV58" s="75"/>
      <c r="KTW58" s="75"/>
      <c r="KTX58" s="75"/>
      <c r="KTY58" s="75"/>
      <c r="KTZ58" s="75"/>
      <c r="KUA58" s="75"/>
      <c r="KUB58" s="75"/>
      <c r="KUC58" s="75"/>
      <c r="KUD58" s="75"/>
      <c r="KUE58" s="75"/>
      <c r="KUF58" s="79"/>
      <c r="KUG58" s="41"/>
      <c r="KUH58" s="80"/>
      <c r="KUI58" s="75"/>
      <c r="KUJ58" s="75"/>
      <c r="KUK58" s="75"/>
      <c r="KUL58" s="75"/>
      <c r="KUM58" s="75"/>
      <c r="KUN58" s="75"/>
      <c r="KUO58" s="75"/>
      <c r="KUP58" s="75"/>
      <c r="KUQ58" s="75"/>
      <c r="KUR58" s="75"/>
      <c r="KUS58" s="75"/>
      <c r="KUT58" s="75"/>
      <c r="KUU58" s="79"/>
      <c r="KUV58" s="41"/>
      <c r="KUW58" s="80"/>
      <c r="KUX58" s="75"/>
      <c r="KUY58" s="75"/>
      <c r="KUZ58" s="75"/>
      <c r="KVA58" s="75"/>
      <c r="KVB58" s="75"/>
      <c r="KVC58" s="75"/>
      <c r="KVD58" s="75"/>
      <c r="KVE58" s="75"/>
      <c r="KVF58" s="75"/>
      <c r="KVG58" s="75"/>
      <c r="KVH58" s="75"/>
      <c r="KVI58" s="75"/>
      <c r="KVJ58" s="79"/>
      <c r="KVK58" s="41"/>
      <c r="KVL58" s="80"/>
      <c r="KVM58" s="75"/>
      <c r="KVN58" s="75"/>
      <c r="KVO58" s="75"/>
      <c r="KVP58" s="75"/>
      <c r="KVQ58" s="75"/>
      <c r="KVR58" s="75"/>
      <c r="KVS58" s="75"/>
      <c r="KVT58" s="75"/>
      <c r="KVU58" s="75"/>
      <c r="KVV58" s="75"/>
      <c r="KVW58" s="75"/>
      <c r="KVX58" s="75"/>
      <c r="KVY58" s="79"/>
      <c r="KVZ58" s="41"/>
      <c r="KWA58" s="80"/>
      <c r="KWB58" s="75"/>
      <c r="KWC58" s="75"/>
      <c r="KWD58" s="75"/>
      <c r="KWE58" s="75"/>
      <c r="KWF58" s="75"/>
      <c r="KWG58" s="75"/>
      <c r="KWH58" s="75"/>
      <c r="KWI58" s="75"/>
      <c r="KWJ58" s="75"/>
      <c r="KWK58" s="75"/>
      <c r="KWL58" s="75"/>
      <c r="KWM58" s="75"/>
      <c r="KWN58" s="79"/>
      <c r="KWO58" s="41"/>
      <c r="KWP58" s="80"/>
      <c r="KWQ58" s="75"/>
      <c r="KWR58" s="75"/>
      <c r="KWS58" s="75"/>
      <c r="KWT58" s="75"/>
      <c r="KWU58" s="75"/>
      <c r="KWV58" s="75"/>
      <c r="KWW58" s="75"/>
      <c r="KWX58" s="75"/>
      <c r="KWY58" s="75"/>
      <c r="KWZ58" s="75"/>
      <c r="KXA58" s="75"/>
      <c r="KXB58" s="75"/>
      <c r="KXC58" s="79"/>
      <c r="KXD58" s="41"/>
      <c r="KXE58" s="80"/>
      <c r="KXF58" s="75"/>
      <c r="KXG58" s="75"/>
      <c r="KXH58" s="75"/>
      <c r="KXI58" s="75"/>
      <c r="KXJ58" s="75"/>
      <c r="KXK58" s="75"/>
      <c r="KXL58" s="75"/>
      <c r="KXM58" s="75"/>
      <c r="KXN58" s="75"/>
      <c r="KXO58" s="75"/>
      <c r="KXP58" s="75"/>
      <c r="KXQ58" s="75"/>
      <c r="KXR58" s="79"/>
      <c r="KXS58" s="41"/>
      <c r="KXT58" s="80"/>
      <c r="KXU58" s="75"/>
      <c r="KXV58" s="75"/>
      <c r="KXW58" s="75"/>
      <c r="KXX58" s="75"/>
      <c r="KXY58" s="75"/>
      <c r="KXZ58" s="75"/>
      <c r="KYA58" s="75"/>
      <c r="KYB58" s="75"/>
      <c r="KYC58" s="75"/>
      <c r="KYD58" s="75"/>
      <c r="KYE58" s="75"/>
      <c r="KYF58" s="75"/>
      <c r="KYG58" s="79"/>
      <c r="KYH58" s="41"/>
      <c r="KYI58" s="80"/>
      <c r="KYJ58" s="75"/>
      <c r="KYK58" s="75"/>
      <c r="KYL58" s="75"/>
      <c r="KYM58" s="75"/>
      <c r="KYN58" s="75"/>
      <c r="KYO58" s="75"/>
      <c r="KYP58" s="75"/>
      <c r="KYQ58" s="75"/>
      <c r="KYR58" s="75"/>
      <c r="KYS58" s="75"/>
      <c r="KYT58" s="75"/>
      <c r="KYU58" s="75"/>
      <c r="KYV58" s="79"/>
      <c r="KYW58" s="41"/>
      <c r="KYX58" s="80"/>
      <c r="KYY58" s="75"/>
      <c r="KYZ58" s="75"/>
      <c r="KZA58" s="75"/>
      <c r="KZB58" s="75"/>
      <c r="KZC58" s="75"/>
      <c r="KZD58" s="75"/>
      <c r="KZE58" s="75"/>
      <c r="KZF58" s="75"/>
      <c r="KZG58" s="75"/>
      <c r="KZH58" s="75"/>
      <c r="KZI58" s="75"/>
      <c r="KZJ58" s="75"/>
      <c r="KZK58" s="79"/>
      <c r="KZL58" s="41"/>
      <c r="KZM58" s="80"/>
      <c r="KZN58" s="75"/>
      <c r="KZO58" s="75"/>
      <c r="KZP58" s="75"/>
      <c r="KZQ58" s="75"/>
      <c r="KZR58" s="75"/>
      <c r="KZS58" s="75"/>
      <c r="KZT58" s="75"/>
      <c r="KZU58" s="75"/>
      <c r="KZV58" s="75"/>
      <c r="KZW58" s="75"/>
      <c r="KZX58" s="75"/>
      <c r="KZY58" s="75"/>
      <c r="KZZ58" s="79"/>
      <c r="LAA58" s="41"/>
      <c r="LAB58" s="80"/>
      <c r="LAC58" s="75"/>
      <c r="LAD58" s="75"/>
      <c r="LAE58" s="75"/>
      <c r="LAF58" s="75"/>
      <c r="LAG58" s="75"/>
      <c r="LAH58" s="75"/>
      <c r="LAI58" s="75"/>
      <c r="LAJ58" s="75"/>
      <c r="LAK58" s="75"/>
      <c r="LAL58" s="75"/>
      <c r="LAM58" s="75"/>
      <c r="LAN58" s="75"/>
      <c r="LAO58" s="79"/>
      <c r="LAP58" s="41"/>
      <c r="LAQ58" s="80"/>
      <c r="LAR58" s="75"/>
      <c r="LAS58" s="75"/>
      <c r="LAT58" s="75"/>
      <c r="LAU58" s="75"/>
      <c r="LAV58" s="75"/>
      <c r="LAW58" s="75"/>
      <c r="LAX58" s="75"/>
      <c r="LAY58" s="75"/>
      <c r="LAZ58" s="75"/>
      <c r="LBA58" s="75"/>
      <c r="LBB58" s="75"/>
      <c r="LBC58" s="75"/>
      <c r="LBD58" s="79"/>
      <c r="LBE58" s="41"/>
      <c r="LBF58" s="80"/>
      <c r="LBG58" s="75"/>
      <c r="LBH58" s="75"/>
      <c r="LBI58" s="75"/>
      <c r="LBJ58" s="75"/>
      <c r="LBK58" s="75"/>
      <c r="LBL58" s="75"/>
      <c r="LBM58" s="75"/>
      <c r="LBN58" s="75"/>
      <c r="LBO58" s="75"/>
      <c r="LBP58" s="75"/>
      <c r="LBQ58" s="75"/>
      <c r="LBR58" s="75"/>
      <c r="LBS58" s="79"/>
      <c r="LBT58" s="41"/>
      <c r="LBU58" s="80"/>
      <c r="LBV58" s="75"/>
      <c r="LBW58" s="75"/>
      <c r="LBX58" s="75"/>
      <c r="LBY58" s="75"/>
      <c r="LBZ58" s="75"/>
      <c r="LCA58" s="75"/>
      <c r="LCB58" s="75"/>
      <c r="LCC58" s="75"/>
      <c r="LCD58" s="75"/>
      <c r="LCE58" s="75"/>
      <c r="LCF58" s="75"/>
      <c r="LCG58" s="75"/>
      <c r="LCH58" s="79"/>
      <c r="LCI58" s="41"/>
      <c r="LCJ58" s="80"/>
      <c r="LCK58" s="75"/>
      <c r="LCL58" s="75"/>
      <c r="LCM58" s="75"/>
      <c r="LCN58" s="75"/>
      <c r="LCO58" s="75"/>
      <c r="LCP58" s="75"/>
      <c r="LCQ58" s="75"/>
      <c r="LCR58" s="75"/>
      <c r="LCS58" s="75"/>
      <c r="LCT58" s="75"/>
      <c r="LCU58" s="75"/>
      <c r="LCV58" s="75"/>
      <c r="LCW58" s="79"/>
      <c r="LCX58" s="41"/>
      <c r="LCY58" s="80"/>
      <c r="LCZ58" s="75"/>
      <c r="LDA58" s="75"/>
      <c r="LDB58" s="75"/>
      <c r="LDC58" s="75"/>
      <c r="LDD58" s="75"/>
      <c r="LDE58" s="75"/>
      <c r="LDF58" s="75"/>
      <c r="LDG58" s="75"/>
      <c r="LDH58" s="75"/>
      <c r="LDI58" s="75"/>
      <c r="LDJ58" s="75"/>
      <c r="LDK58" s="75"/>
      <c r="LDL58" s="79"/>
      <c r="LDM58" s="41"/>
      <c r="LDN58" s="80"/>
      <c r="LDO58" s="75"/>
      <c r="LDP58" s="75"/>
      <c r="LDQ58" s="75"/>
      <c r="LDR58" s="75"/>
      <c r="LDS58" s="75"/>
      <c r="LDT58" s="75"/>
      <c r="LDU58" s="75"/>
      <c r="LDV58" s="75"/>
      <c r="LDW58" s="75"/>
      <c r="LDX58" s="75"/>
      <c r="LDY58" s="75"/>
      <c r="LDZ58" s="75"/>
      <c r="LEA58" s="79"/>
      <c r="LEB58" s="41"/>
      <c r="LEC58" s="80"/>
      <c r="LED58" s="75"/>
      <c r="LEE58" s="75"/>
      <c r="LEF58" s="75"/>
      <c r="LEG58" s="75"/>
      <c r="LEH58" s="75"/>
      <c r="LEI58" s="75"/>
      <c r="LEJ58" s="75"/>
      <c r="LEK58" s="75"/>
      <c r="LEL58" s="75"/>
      <c r="LEM58" s="75"/>
      <c r="LEN58" s="75"/>
      <c r="LEO58" s="75"/>
      <c r="LEP58" s="79"/>
      <c r="LEQ58" s="41"/>
      <c r="LER58" s="80"/>
      <c r="LES58" s="75"/>
      <c r="LET58" s="75"/>
      <c r="LEU58" s="75"/>
      <c r="LEV58" s="75"/>
      <c r="LEW58" s="75"/>
      <c r="LEX58" s="75"/>
      <c r="LEY58" s="75"/>
      <c r="LEZ58" s="75"/>
      <c r="LFA58" s="75"/>
      <c r="LFB58" s="75"/>
      <c r="LFC58" s="75"/>
      <c r="LFD58" s="75"/>
      <c r="LFE58" s="79"/>
      <c r="LFF58" s="41"/>
      <c r="LFG58" s="80"/>
      <c r="LFH58" s="75"/>
      <c r="LFI58" s="75"/>
      <c r="LFJ58" s="75"/>
      <c r="LFK58" s="75"/>
      <c r="LFL58" s="75"/>
      <c r="LFM58" s="75"/>
      <c r="LFN58" s="75"/>
      <c r="LFO58" s="75"/>
      <c r="LFP58" s="75"/>
      <c r="LFQ58" s="75"/>
      <c r="LFR58" s="75"/>
      <c r="LFS58" s="75"/>
      <c r="LFT58" s="79"/>
      <c r="LFU58" s="41"/>
      <c r="LFV58" s="80"/>
      <c r="LFW58" s="75"/>
      <c r="LFX58" s="75"/>
      <c r="LFY58" s="75"/>
      <c r="LFZ58" s="75"/>
      <c r="LGA58" s="75"/>
      <c r="LGB58" s="75"/>
      <c r="LGC58" s="75"/>
      <c r="LGD58" s="75"/>
      <c r="LGE58" s="75"/>
      <c r="LGF58" s="75"/>
      <c r="LGG58" s="75"/>
      <c r="LGH58" s="75"/>
      <c r="LGI58" s="79"/>
      <c r="LGJ58" s="41"/>
      <c r="LGK58" s="80"/>
      <c r="LGL58" s="75"/>
      <c r="LGM58" s="75"/>
      <c r="LGN58" s="75"/>
      <c r="LGO58" s="75"/>
      <c r="LGP58" s="75"/>
      <c r="LGQ58" s="75"/>
      <c r="LGR58" s="75"/>
      <c r="LGS58" s="75"/>
      <c r="LGT58" s="75"/>
      <c r="LGU58" s="75"/>
      <c r="LGV58" s="75"/>
      <c r="LGW58" s="75"/>
      <c r="LGX58" s="79"/>
      <c r="LGY58" s="41"/>
      <c r="LGZ58" s="80"/>
      <c r="LHA58" s="75"/>
      <c r="LHB58" s="75"/>
      <c r="LHC58" s="75"/>
      <c r="LHD58" s="75"/>
      <c r="LHE58" s="75"/>
      <c r="LHF58" s="75"/>
      <c r="LHG58" s="75"/>
      <c r="LHH58" s="75"/>
      <c r="LHI58" s="75"/>
      <c r="LHJ58" s="75"/>
      <c r="LHK58" s="75"/>
      <c r="LHL58" s="75"/>
      <c r="LHM58" s="79"/>
      <c r="LHN58" s="41"/>
      <c r="LHO58" s="80"/>
      <c r="LHP58" s="75"/>
      <c r="LHQ58" s="75"/>
      <c r="LHR58" s="75"/>
      <c r="LHS58" s="75"/>
      <c r="LHT58" s="75"/>
      <c r="LHU58" s="75"/>
      <c r="LHV58" s="75"/>
      <c r="LHW58" s="75"/>
      <c r="LHX58" s="75"/>
      <c r="LHY58" s="75"/>
      <c r="LHZ58" s="75"/>
      <c r="LIA58" s="75"/>
      <c r="LIB58" s="79"/>
      <c r="LIC58" s="41"/>
      <c r="LID58" s="80"/>
      <c r="LIE58" s="75"/>
      <c r="LIF58" s="75"/>
      <c r="LIG58" s="75"/>
      <c r="LIH58" s="75"/>
      <c r="LII58" s="75"/>
      <c r="LIJ58" s="75"/>
      <c r="LIK58" s="75"/>
      <c r="LIL58" s="75"/>
      <c r="LIM58" s="75"/>
      <c r="LIN58" s="75"/>
      <c r="LIO58" s="75"/>
      <c r="LIP58" s="75"/>
      <c r="LIQ58" s="79"/>
      <c r="LIR58" s="41"/>
      <c r="LIS58" s="80"/>
      <c r="LIT58" s="75"/>
      <c r="LIU58" s="75"/>
      <c r="LIV58" s="75"/>
      <c r="LIW58" s="75"/>
      <c r="LIX58" s="75"/>
      <c r="LIY58" s="75"/>
      <c r="LIZ58" s="75"/>
      <c r="LJA58" s="75"/>
      <c r="LJB58" s="75"/>
      <c r="LJC58" s="75"/>
      <c r="LJD58" s="75"/>
      <c r="LJE58" s="75"/>
      <c r="LJF58" s="79"/>
      <c r="LJG58" s="41"/>
      <c r="LJH58" s="80"/>
      <c r="LJI58" s="75"/>
      <c r="LJJ58" s="75"/>
      <c r="LJK58" s="75"/>
      <c r="LJL58" s="75"/>
      <c r="LJM58" s="75"/>
      <c r="LJN58" s="75"/>
      <c r="LJO58" s="75"/>
      <c r="LJP58" s="75"/>
      <c r="LJQ58" s="75"/>
      <c r="LJR58" s="75"/>
      <c r="LJS58" s="75"/>
      <c r="LJT58" s="75"/>
      <c r="LJU58" s="79"/>
      <c r="LJV58" s="41"/>
      <c r="LJW58" s="80"/>
      <c r="LJX58" s="75"/>
      <c r="LJY58" s="75"/>
      <c r="LJZ58" s="75"/>
      <c r="LKA58" s="75"/>
      <c r="LKB58" s="75"/>
      <c r="LKC58" s="75"/>
      <c r="LKD58" s="75"/>
      <c r="LKE58" s="75"/>
      <c r="LKF58" s="75"/>
      <c r="LKG58" s="75"/>
      <c r="LKH58" s="75"/>
      <c r="LKI58" s="75"/>
      <c r="LKJ58" s="79"/>
      <c r="LKK58" s="41"/>
      <c r="LKL58" s="80"/>
      <c r="LKM58" s="75"/>
      <c r="LKN58" s="75"/>
      <c r="LKO58" s="75"/>
      <c r="LKP58" s="75"/>
      <c r="LKQ58" s="75"/>
      <c r="LKR58" s="75"/>
      <c r="LKS58" s="75"/>
      <c r="LKT58" s="75"/>
      <c r="LKU58" s="75"/>
      <c r="LKV58" s="75"/>
      <c r="LKW58" s="75"/>
      <c r="LKX58" s="75"/>
      <c r="LKY58" s="79"/>
      <c r="LKZ58" s="41"/>
      <c r="LLA58" s="80"/>
      <c r="LLB58" s="75"/>
      <c r="LLC58" s="75"/>
      <c r="LLD58" s="75"/>
      <c r="LLE58" s="75"/>
      <c r="LLF58" s="75"/>
      <c r="LLG58" s="75"/>
      <c r="LLH58" s="75"/>
      <c r="LLI58" s="75"/>
      <c r="LLJ58" s="75"/>
      <c r="LLK58" s="75"/>
      <c r="LLL58" s="75"/>
      <c r="LLM58" s="75"/>
      <c r="LLN58" s="79"/>
      <c r="LLO58" s="41"/>
      <c r="LLP58" s="80"/>
      <c r="LLQ58" s="75"/>
      <c r="LLR58" s="75"/>
      <c r="LLS58" s="75"/>
      <c r="LLT58" s="75"/>
      <c r="LLU58" s="75"/>
      <c r="LLV58" s="75"/>
      <c r="LLW58" s="75"/>
      <c r="LLX58" s="75"/>
      <c r="LLY58" s="75"/>
      <c r="LLZ58" s="75"/>
      <c r="LMA58" s="75"/>
      <c r="LMB58" s="75"/>
      <c r="LMC58" s="79"/>
      <c r="LMD58" s="41"/>
      <c r="LME58" s="80"/>
      <c r="LMF58" s="75"/>
      <c r="LMG58" s="75"/>
      <c r="LMH58" s="75"/>
      <c r="LMI58" s="75"/>
      <c r="LMJ58" s="75"/>
      <c r="LMK58" s="75"/>
      <c r="LML58" s="75"/>
      <c r="LMM58" s="75"/>
      <c r="LMN58" s="75"/>
      <c r="LMO58" s="75"/>
      <c r="LMP58" s="75"/>
      <c r="LMQ58" s="75"/>
      <c r="LMR58" s="79"/>
      <c r="LMS58" s="41"/>
      <c r="LMT58" s="80"/>
      <c r="LMU58" s="75"/>
      <c r="LMV58" s="75"/>
      <c r="LMW58" s="75"/>
      <c r="LMX58" s="75"/>
      <c r="LMY58" s="75"/>
      <c r="LMZ58" s="75"/>
      <c r="LNA58" s="75"/>
      <c r="LNB58" s="75"/>
      <c r="LNC58" s="75"/>
      <c r="LND58" s="75"/>
      <c r="LNE58" s="75"/>
      <c r="LNF58" s="75"/>
      <c r="LNG58" s="79"/>
      <c r="LNH58" s="41"/>
      <c r="LNI58" s="80"/>
      <c r="LNJ58" s="75"/>
      <c r="LNK58" s="75"/>
      <c r="LNL58" s="75"/>
      <c r="LNM58" s="75"/>
      <c r="LNN58" s="75"/>
      <c r="LNO58" s="75"/>
      <c r="LNP58" s="75"/>
      <c r="LNQ58" s="75"/>
      <c r="LNR58" s="75"/>
      <c r="LNS58" s="75"/>
      <c r="LNT58" s="75"/>
      <c r="LNU58" s="75"/>
      <c r="LNV58" s="79"/>
      <c r="LNW58" s="41"/>
      <c r="LNX58" s="80"/>
      <c r="LNY58" s="75"/>
      <c r="LNZ58" s="75"/>
      <c r="LOA58" s="75"/>
      <c r="LOB58" s="75"/>
      <c r="LOC58" s="75"/>
      <c r="LOD58" s="75"/>
      <c r="LOE58" s="75"/>
      <c r="LOF58" s="75"/>
      <c r="LOG58" s="75"/>
      <c r="LOH58" s="75"/>
      <c r="LOI58" s="75"/>
      <c r="LOJ58" s="75"/>
      <c r="LOK58" s="79"/>
      <c r="LOL58" s="41"/>
      <c r="LOM58" s="80"/>
      <c r="LON58" s="75"/>
      <c r="LOO58" s="75"/>
      <c r="LOP58" s="75"/>
      <c r="LOQ58" s="75"/>
      <c r="LOR58" s="75"/>
      <c r="LOS58" s="75"/>
      <c r="LOT58" s="75"/>
      <c r="LOU58" s="75"/>
      <c r="LOV58" s="75"/>
      <c r="LOW58" s="75"/>
      <c r="LOX58" s="75"/>
      <c r="LOY58" s="75"/>
      <c r="LOZ58" s="79"/>
      <c r="LPA58" s="41"/>
      <c r="LPB58" s="80"/>
      <c r="LPC58" s="75"/>
      <c r="LPD58" s="75"/>
      <c r="LPE58" s="75"/>
      <c r="LPF58" s="75"/>
      <c r="LPG58" s="75"/>
      <c r="LPH58" s="75"/>
      <c r="LPI58" s="75"/>
      <c r="LPJ58" s="75"/>
      <c r="LPK58" s="75"/>
      <c r="LPL58" s="75"/>
      <c r="LPM58" s="75"/>
      <c r="LPN58" s="75"/>
      <c r="LPO58" s="79"/>
      <c r="LPP58" s="41"/>
      <c r="LPQ58" s="80"/>
      <c r="LPR58" s="75"/>
      <c r="LPS58" s="75"/>
      <c r="LPT58" s="75"/>
      <c r="LPU58" s="75"/>
      <c r="LPV58" s="75"/>
      <c r="LPW58" s="75"/>
      <c r="LPX58" s="75"/>
      <c r="LPY58" s="75"/>
      <c r="LPZ58" s="75"/>
      <c r="LQA58" s="75"/>
      <c r="LQB58" s="75"/>
      <c r="LQC58" s="75"/>
      <c r="LQD58" s="79"/>
      <c r="LQE58" s="41"/>
      <c r="LQF58" s="80"/>
      <c r="LQG58" s="75"/>
      <c r="LQH58" s="75"/>
      <c r="LQI58" s="75"/>
      <c r="LQJ58" s="75"/>
      <c r="LQK58" s="75"/>
      <c r="LQL58" s="75"/>
      <c r="LQM58" s="75"/>
      <c r="LQN58" s="75"/>
      <c r="LQO58" s="75"/>
      <c r="LQP58" s="75"/>
      <c r="LQQ58" s="75"/>
      <c r="LQR58" s="75"/>
      <c r="LQS58" s="79"/>
      <c r="LQT58" s="41"/>
      <c r="LQU58" s="80"/>
      <c r="LQV58" s="75"/>
      <c r="LQW58" s="75"/>
      <c r="LQX58" s="75"/>
      <c r="LQY58" s="75"/>
      <c r="LQZ58" s="75"/>
      <c r="LRA58" s="75"/>
      <c r="LRB58" s="75"/>
      <c r="LRC58" s="75"/>
      <c r="LRD58" s="75"/>
      <c r="LRE58" s="75"/>
      <c r="LRF58" s="75"/>
      <c r="LRG58" s="75"/>
      <c r="LRH58" s="79"/>
      <c r="LRI58" s="41"/>
      <c r="LRJ58" s="80"/>
      <c r="LRK58" s="75"/>
      <c r="LRL58" s="75"/>
      <c r="LRM58" s="75"/>
      <c r="LRN58" s="75"/>
      <c r="LRO58" s="75"/>
      <c r="LRP58" s="75"/>
      <c r="LRQ58" s="75"/>
      <c r="LRR58" s="75"/>
      <c r="LRS58" s="75"/>
      <c r="LRT58" s="75"/>
      <c r="LRU58" s="75"/>
      <c r="LRV58" s="75"/>
      <c r="LRW58" s="79"/>
      <c r="LRX58" s="41"/>
      <c r="LRY58" s="80"/>
      <c r="LRZ58" s="75"/>
      <c r="LSA58" s="75"/>
      <c r="LSB58" s="75"/>
      <c r="LSC58" s="75"/>
      <c r="LSD58" s="75"/>
      <c r="LSE58" s="75"/>
      <c r="LSF58" s="75"/>
      <c r="LSG58" s="75"/>
      <c r="LSH58" s="75"/>
      <c r="LSI58" s="75"/>
      <c r="LSJ58" s="75"/>
      <c r="LSK58" s="75"/>
      <c r="LSL58" s="79"/>
      <c r="LSM58" s="41"/>
      <c r="LSN58" s="80"/>
      <c r="LSO58" s="75"/>
      <c r="LSP58" s="75"/>
      <c r="LSQ58" s="75"/>
      <c r="LSR58" s="75"/>
      <c r="LSS58" s="75"/>
      <c r="LST58" s="75"/>
      <c r="LSU58" s="75"/>
      <c r="LSV58" s="75"/>
      <c r="LSW58" s="75"/>
      <c r="LSX58" s="75"/>
      <c r="LSY58" s="75"/>
      <c r="LSZ58" s="75"/>
      <c r="LTA58" s="79"/>
      <c r="LTB58" s="41"/>
      <c r="LTC58" s="80"/>
      <c r="LTD58" s="75"/>
      <c r="LTE58" s="75"/>
      <c r="LTF58" s="75"/>
      <c r="LTG58" s="75"/>
      <c r="LTH58" s="75"/>
      <c r="LTI58" s="75"/>
      <c r="LTJ58" s="75"/>
      <c r="LTK58" s="75"/>
      <c r="LTL58" s="75"/>
      <c r="LTM58" s="75"/>
      <c r="LTN58" s="75"/>
      <c r="LTO58" s="75"/>
      <c r="LTP58" s="79"/>
      <c r="LTQ58" s="41"/>
      <c r="LTR58" s="80"/>
      <c r="LTS58" s="75"/>
      <c r="LTT58" s="75"/>
      <c r="LTU58" s="75"/>
      <c r="LTV58" s="75"/>
      <c r="LTW58" s="75"/>
      <c r="LTX58" s="75"/>
      <c r="LTY58" s="75"/>
      <c r="LTZ58" s="75"/>
      <c r="LUA58" s="75"/>
      <c r="LUB58" s="75"/>
      <c r="LUC58" s="75"/>
      <c r="LUD58" s="75"/>
      <c r="LUE58" s="79"/>
      <c r="LUF58" s="41"/>
      <c r="LUG58" s="80"/>
      <c r="LUH58" s="75"/>
      <c r="LUI58" s="75"/>
      <c r="LUJ58" s="75"/>
      <c r="LUK58" s="75"/>
      <c r="LUL58" s="75"/>
      <c r="LUM58" s="75"/>
      <c r="LUN58" s="75"/>
      <c r="LUO58" s="75"/>
      <c r="LUP58" s="75"/>
      <c r="LUQ58" s="75"/>
      <c r="LUR58" s="75"/>
      <c r="LUS58" s="75"/>
      <c r="LUT58" s="79"/>
      <c r="LUU58" s="41"/>
      <c r="LUV58" s="80"/>
      <c r="LUW58" s="75"/>
      <c r="LUX58" s="75"/>
      <c r="LUY58" s="75"/>
      <c r="LUZ58" s="75"/>
      <c r="LVA58" s="75"/>
      <c r="LVB58" s="75"/>
      <c r="LVC58" s="75"/>
      <c r="LVD58" s="75"/>
      <c r="LVE58" s="75"/>
      <c r="LVF58" s="75"/>
      <c r="LVG58" s="75"/>
      <c r="LVH58" s="75"/>
      <c r="LVI58" s="79"/>
      <c r="LVJ58" s="41"/>
      <c r="LVK58" s="80"/>
      <c r="LVL58" s="75"/>
      <c r="LVM58" s="75"/>
      <c r="LVN58" s="75"/>
      <c r="LVO58" s="75"/>
      <c r="LVP58" s="75"/>
      <c r="LVQ58" s="75"/>
      <c r="LVR58" s="75"/>
      <c r="LVS58" s="75"/>
      <c r="LVT58" s="75"/>
      <c r="LVU58" s="75"/>
      <c r="LVV58" s="75"/>
      <c r="LVW58" s="75"/>
      <c r="LVX58" s="79"/>
      <c r="LVY58" s="41"/>
      <c r="LVZ58" s="80"/>
      <c r="LWA58" s="75"/>
      <c r="LWB58" s="75"/>
      <c r="LWC58" s="75"/>
      <c r="LWD58" s="75"/>
      <c r="LWE58" s="75"/>
      <c r="LWF58" s="75"/>
      <c r="LWG58" s="75"/>
      <c r="LWH58" s="75"/>
      <c r="LWI58" s="75"/>
      <c r="LWJ58" s="75"/>
      <c r="LWK58" s="75"/>
      <c r="LWL58" s="75"/>
      <c r="LWM58" s="79"/>
      <c r="LWN58" s="41"/>
      <c r="LWO58" s="80"/>
      <c r="LWP58" s="75"/>
      <c r="LWQ58" s="75"/>
      <c r="LWR58" s="75"/>
      <c r="LWS58" s="75"/>
      <c r="LWT58" s="75"/>
      <c r="LWU58" s="75"/>
      <c r="LWV58" s="75"/>
      <c r="LWW58" s="75"/>
      <c r="LWX58" s="75"/>
      <c r="LWY58" s="75"/>
      <c r="LWZ58" s="75"/>
      <c r="LXA58" s="75"/>
      <c r="LXB58" s="79"/>
      <c r="LXC58" s="41"/>
      <c r="LXD58" s="80"/>
      <c r="LXE58" s="75"/>
      <c r="LXF58" s="75"/>
      <c r="LXG58" s="75"/>
      <c r="LXH58" s="75"/>
      <c r="LXI58" s="75"/>
      <c r="LXJ58" s="75"/>
      <c r="LXK58" s="75"/>
      <c r="LXL58" s="75"/>
      <c r="LXM58" s="75"/>
      <c r="LXN58" s="75"/>
      <c r="LXO58" s="75"/>
      <c r="LXP58" s="75"/>
      <c r="LXQ58" s="79"/>
      <c r="LXR58" s="41"/>
      <c r="LXS58" s="80"/>
      <c r="LXT58" s="75"/>
      <c r="LXU58" s="75"/>
      <c r="LXV58" s="75"/>
      <c r="LXW58" s="75"/>
      <c r="LXX58" s="75"/>
      <c r="LXY58" s="75"/>
      <c r="LXZ58" s="75"/>
      <c r="LYA58" s="75"/>
      <c r="LYB58" s="75"/>
      <c r="LYC58" s="75"/>
      <c r="LYD58" s="75"/>
      <c r="LYE58" s="75"/>
      <c r="LYF58" s="79"/>
      <c r="LYG58" s="41"/>
      <c r="LYH58" s="80"/>
      <c r="LYI58" s="75"/>
      <c r="LYJ58" s="75"/>
      <c r="LYK58" s="75"/>
      <c r="LYL58" s="75"/>
      <c r="LYM58" s="75"/>
      <c r="LYN58" s="75"/>
      <c r="LYO58" s="75"/>
      <c r="LYP58" s="75"/>
      <c r="LYQ58" s="75"/>
      <c r="LYR58" s="75"/>
      <c r="LYS58" s="75"/>
      <c r="LYT58" s="75"/>
      <c r="LYU58" s="79"/>
      <c r="LYV58" s="41"/>
      <c r="LYW58" s="80"/>
      <c r="LYX58" s="75"/>
      <c r="LYY58" s="75"/>
      <c r="LYZ58" s="75"/>
      <c r="LZA58" s="75"/>
      <c r="LZB58" s="75"/>
      <c r="LZC58" s="75"/>
      <c r="LZD58" s="75"/>
      <c r="LZE58" s="75"/>
      <c r="LZF58" s="75"/>
      <c r="LZG58" s="75"/>
      <c r="LZH58" s="75"/>
      <c r="LZI58" s="75"/>
      <c r="LZJ58" s="79"/>
      <c r="LZK58" s="41"/>
      <c r="LZL58" s="80"/>
      <c r="LZM58" s="75"/>
      <c r="LZN58" s="75"/>
      <c r="LZO58" s="75"/>
      <c r="LZP58" s="75"/>
      <c r="LZQ58" s="75"/>
      <c r="LZR58" s="75"/>
      <c r="LZS58" s="75"/>
      <c r="LZT58" s="75"/>
      <c r="LZU58" s="75"/>
      <c r="LZV58" s="75"/>
      <c r="LZW58" s="75"/>
      <c r="LZX58" s="75"/>
      <c r="LZY58" s="79"/>
      <c r="LZZ58" s="41"/>
      <c r="MAA58" s="80"/>
      <c r="MAB58" s="75"/>
      <c r="MAC58" s="75"/>
      <c r="MAD58" s="75"/>
      <c r="MAE58" s="75"/>
      <c r="MAF58" s="75"/>
      <c r="MAG58" s="75"/>
      <c r="MAH58" s="75"/>
      <c r="MAI58" s="75"/>
      <c r="MAJ58" s="75"/>
      <c r="MAK58" s="75"/>
      <c r="MAL58" s="75"/>
      <c r="MAM58" s="75"/>
      <c r="MAN58" s="79"/>
      <c r="MAO58" s="41"/>
      <c r="MAP58" s="80"/>
      <c r="MAQ58" s="75"/>
      <c r="MAR58" s="75"/>
      <c r="MAS58" s="75"/>
      <c r="MAT58" s="75"/>
      <c r="MAU58" s="75"/>
      <c r="MAV58" s="75"/>
      <c r="MAW58" s="75"/>
      <c r="MAX58" s="75"/>
      <c r="MAY58" s="75"/>
      <c r="MAZ58" s="75"/>
      <c r="MBA58" s="75"/>
      <c r="MBB58" s="75"/>
      <c r="MBC58" s="79"/>
      <c r="MBD58" s="41"/>
      <c r="MBE58" s="80"/>
      <c r="MBF58" s="75"/>
      <c r="MBG58" s="75"/>
      <c r="MBH58" s="75"/>
      <c r="MBI58" s="75"/>
      <c r="MBJ58" s="75"/>
      <c r="MBK58" s="75"/>
      <c r="MBL58" s="75"/>
      <c r="MBM58" s="75"/>
      <c r="MBN58" s="75"/>
      <c r="MBO58" s="75"/>
      <c r="MBP58" s="75"/>
      <c r="MBQ58" s="75"/>
      <c r="MBR58" s="79"/>
      <c r="MBS58" s="41"/>
      <c r="MBT58" s="80"/>
      <c r="MBU58" s="75"/>
      <c r="MBV58" s="75"/>
      <c r="MBW58" s="75"/>
      <c r="MBX58" s="75"/>
      <c r="MBY58" s="75"/>
      <c r="MBZ58" s="75"/>
      <c r="MCA58" s="75"/>
      <c r="MCB58" s="75"/>
      <c r="MCC58" s="75"/>
      <c r="MCD58" s="75"/>
      <c r="MCE58" s="75"/>
      <c r="MCF58" s="75"/>
      <c r="MCG58" s="79"/>
      <c r="MCH58" s="41"/>
      <c r="MCI58" s="80"/>
      <c r="MCJ58" s="75"/>
      <c r="MCK58" s="75"/>
      <c r="MCL58" s="75"/>
      <c r="MCM58" s="75"/>
      <c r="MCN58" s="75"/>
      <c r="MCO58" s="75"/>
      <c r="MCP58" s="75"/>
      <c r="MCQ58" s="75"/>
      <c r="MCR58" s="75"/>
      <c r="MCS58" s="75"/>
      <c r="MCT58" s="75"/>
      <c r="MCU58" s="75"/>
      <c r="MCV58" s="79"/>
      <c r="MCW58" s="41"/>
      <c r="MCX58" s="80"/>
      <c r="MCY58" s="75"/>
      <c r="MCZ58" s="75"/>
      <c r="MDA58" s="75"/>
      <c r="MDB58" s="75"/>
      <c r="MDC58" s="75"/>
      <c r="MDD58" s="75"/>
      <c r="MDE58" s="75"/>
      <c r="MDF58" s="75"/>
      <c r="MDG58" s="75"/>
      <c r="MDH58" s="75"/>
      <c r="MDI58" s="75"/>
      <c r="MDJ58" s="75"/>
      <c r="MDK58" s="79"/>
      <c r="MDL58" s="41"/>
      <c r="MDM58" s="80"/>
      <c r="MDN58" s="75"/>
      <c r="MDO58" s="75"/>
      <c r="MDP58" s="75"/>
      <c r="MDQ58" s="75"/>
      <c r="MDR58" s="75"/>
      <c r="MDS58" s="75"/>
      <c r="MDT58" s="75"/>
      <c r="MDU58" s="75"/>
      <c r="MDV58" s="75"/>
      <c r="MDW58" s="75"/>
      <c r="MDX58" s="75"/>
      <c r="MDY58" s="75"/>
      <c r="MDZ58" s="79"/>
      <c r="MEA58" s="41"/>
      <c r="MEB58" s="80"/>
      <c r="MEC58" s="75"/>
      <c r="MED58" s="75"/>
      <c r="MEE58" s="75"/>
      <c r="MEF58" s="75"/>
      <c r="MEG58" s="75"/>
      <c r="MEH58" s="75"/>
      <c r="MEI58" s="75"/>
      <c r="MEJ58" s="75"/>
      <c r="MEK58" s="75"/>
      <c r="MEL58" s="75"/>
      <c r="MEM58" s="75"/>
      <c r="MEN58" s="75"/>
      <c r="MEO58" s="79"/>
      <c r="MEP58" s="41"/>
      <c r="MEQ58" s="80"/>
      <c r="MER58" s="75"/>
      <c r="MES58" s="75"/>
      <c r="MET58" s="75"/>
      <c r="MEU58" s="75"/>
      <c r="MEV58" s="75"/>
      <c r="MEW58" s="75"/>
      <c r="MEX58" s="75"/>
      <c r="MEY58" s="75"/>
      <c r="MEZ58" s="75"/>
      <c r="MFA58" s="75"/>
      <c r="MFB58" s="75"/>
      <c r="MFC58" s="75"/>
      <c r="MFD58" s="79"/>
      <c r="MFE58" s="41"/>
      <c r="MFF58" s="80"/>
      <c r="MFG58" s="75"/>
      <c r="MFH58" s="75"/>
      <c r="MFI58" s="75"/>
      <c r="MFJ58" s="75"/>
      <c r="MFK58" s="75"/>
      <c r="MFL58" s="75"/>
      <c r="MFM58" s="75"/>
      <c r="MFN58" s="75"/>
      <c r="MFO58" s="75"/>
      <c r="MFP58" s="75"/>
      <c r="MFQ58" s="75"/>
      <c r="MFR58" s="75"/>
      <c r="MFS58" s="79"/>
      <c r="MFT58" s="41"/>
      <c r="MFU58" s="80"/>
      <c r="MFV58" s="75"/>
      <c r="MFW58" s="75"/>
      <c r="MFX58" s="75"/>
      <c r="MFY58" s="75"/>
      <c r="MFZ58" s="75"/>
      <c r="MGA58" s="75"/>
      <c r="MGB58" s="75"/>
      <c r="MGC58" s="75"/>
      <c r="MGD58" s="75"/>
      <c r="MGE58" s="75"/>
      <c r="MGF58" s="75"/>
      <c r="MGG58" s="75"/>
      <c r="MGH58" s="79"/>
      <c r="MGI58" s="41"/>
      <c r="MGJ58" s="80"/>
      <c r="MGK58" s="75"/>
      <c r="MGL58" s="75"/>
      <c r="MGM58" s="75"/>
      <c r="MGN58" s="75"/>
      <c r="MGO58" s="75"/>
      <c r="MGP58" s="75"/>
      <c r="MGQ58" s="75"/>
      <c r="MGR58" s="75"/>
      <c r="MGS58" s="75"/>
      <c r="MGT58" s="75"/>
      <c r="MGU58" s="75"/>
      <c r="MGV58" s="75"/>
      <c r="MGW58" s="79"/>
      <c r="MGX58" s="41"/>
      <c r="MGY58" s="80"/>
      <c r="MGZ58" s="75"/>
      <c r="MHA58" s="75"/>
      <c r="MHB58" s="75"/>
      <c r="MHC58" s="75"/>
      <c r="MHD58" s="75"/>
      <c r="MHE58" s="75"/>
      <c r="MHF58" s="75"/>
      <c r="MHG58" s="75"/>
      <c r="MHH58" s="75"/>
      <c r="MHI58" s="75"/>
      <c r="MHJ58" s="75"/>
      <c r="MHK58" s="75"/>
      <c r="MHL58" s="79"/>
      <c r="MHM58" s="41"/>
      <c r="MHN58" s="80"/>
      <c r="MHO58" s="75"/>
      <c r="MHP58" s="75"/>
      <c r="MHQ58" s="75"/>
      <c r="MHR58" s="75"/>
      <c r="MHS58" s="75"/>
      <c r="MHT58" s="75"/>
      <c r="MHU58" s="75"/>
      <c r="MHV58" s="75"/>
      <c r="MHW58" s="75"/>
      <c r="MHX58" s="75"/>
      <c r="MHY58" s="75"/>
      <c r="MHZ58" s="75"/>
      <c r="MIA58" s="79"/>
      <c r="MIB58" s="41"/>
      <c r="MIC58" s="80"/>
      <c r="MID58" s="75"/>
      <c r="MIE58" s="75"/>
      <c r="MIF58" s="75"/>
      <c r="MIG58" s="75"/>
      <c r="MIH58" s="75"/>
      <c r="MII58" s="75"/>
      <c r="MIJ58" s="75"/>
      <c r="MIK58" s="75"/>
      <c r="MIL58" s="75"/>
      <c r="MIM58" s="75"/>
      <c r="MIN58" s="75"/>
      <c r="MIO58" s="75"/>
      <c r="MIP58" s="79"/>
      <c r="MIQ58" s="41"/>
      <c r="MIR58" s="80"/>
      <c r="MIS58" s="75"/>
      <c r="MIT58" s="75"/>
      <c r="MIU58" s="75"/>
      <c r="MIV58" s="75"/>
      <c r="MIW58" s="75"/>
      <c r="MIX58" s="75"/>
      <c r="MIY58" s="75"/>
      <c r="MIZ58" s="75"/>
      <c r="MJA58" s="75"/>
      <c r="MJB58" s="75"/>
      <c r="MJC58" s="75"/>
      <c r="MJD58" s="75"/>
      <c r="MJE58" s="79"/>
      <c r="MJF58" s="41"/>
      <c r="MJG58" s="80"/>
      <c r="MJH58" s="75"/>
      <c r="MJI58" s="75"/>
      <c r="MJJ58" s="75"/>
      <c r="MJK58" s="75"/>
      <c r="MJL58" s="75"/>
      <c r="MJM58" s="75"/>
      <c r="MJN58" s="75"/>
      <c r="MJO58" s="75"/>
      <c r="MJP58" s="75"/>
      <c r="MJQ58" s="75"/>
      <c r="MJR58" s="75"/>
      <c r="MJS58" s="75"/>
      <c r="MJT58" s="79"/>
      <c r="MJU58" s="41"/>
      <c r="MJV58" s="80"/>
      <c r="MJW58" s="75"/>
      <c r="MJX58" s="75"/>
      <c r="MJY58" s="75"/>
      <c r="MJZ58" s="75"/>
      <c r="MKA58" s="75"/>
      <c r="MKB58" s="75"/>
      <c r="MKC58" s="75"/>
      <c r="MKD58" s="75"/>
      <c r="MKE58" s="75"/>
      <c r="MKF58" s="75"/>
      <c r="MKG58" s="75"/>
      <c r="MKH58" s="75"/>
      <c r="MKI58" s="79"/>
      <c r="MKJ58" s="41"/>
      <c r="MKK58" s="80"/>
      <c r="MKL58" s="75"/>
      <c r="MKM58" s="75"/>
      <c r="MKN58" s="75"/>
      <c r="MKO58" s="75"/>
      <c r="MKP58" s="75"/>
      <c r="MKQ58" s="75"/>
      <c r="MKR58" s="75"/>
      <c r="MKS58" s="75"/>
      <c r="MKT58" s="75"/>
      <c r="MKU58" s="75"/>
      <c r="MKV58" s="75"/>
      <c r="MKW58" s="75"/>
      <c r="MKX58" s="79"/>
      <c r="MKY58" s="41"/>
      <c r="MKZ58" s="80"/>
      <c r="MLA58" s="75"/>
      <c r="MLB58" s="75"/>
      <c r="MLC58" s="75"/>
      <c r="MLD58" s="75"/>
      <c r="MLE58" s="75"/>
      <c r="MLF58" s="75"/>
      <c r="MLG58" s="75"/>
      <c r="MLH58" s="75"/>
      <c r="MLI58" s="75"/>
      <c r="MLJ58" s="75"/>
      <c r="MLK58" s="75"/>
      <c r="MLL58" s="75"/>
      <c r="MLM58" s="79"/>
      <c r="MLN58" s="41"/>
      <c r="MLO58" s="80"/>
      <c r="MLP58" s="75"/>
      <c r="MLQ58" s="75"/>
      <c r="MLR58" s="75"/>
      <c r="MLS58" s="75"/>
      <c r="MLT58" s="75"/>
      <c r="MLU58" s="75"/>
      <c r="MLV58" s="75"/>
      <c r="MLW58" s="75"/>
      <c r="MLX58" s="75"/>
      <c r="MLY58" s="75"/>
      <c r="MLZ58" s="75"/>
      <c r="MMA58" s="75"/>
      <c r="MMB58" s="79"/>
      <c r="MMC58" s="41"/>
      <c r="MMD58" s="80"/>
      <c r="MME58" s="75"/>
      <c r="MMF58" s="75"/>
      <c r="MMG58" s="75"/>
      <c r="MMH58" s="75"/>
      <c r="MMI58" s="75"/>
      <c r="MMJ58" s="75"/>
      <c r="MMK58" s="75"/>
      <c r="MML58" s="75"/>
      <c r="MMM58" s="75"/>
      <c r="MMN58" s="75"/>
      <c r="MMO58" s="75"/>
      <c r="MMP58" s="75"/>
      <c r="MMQ58" s="79"/>
      <c r="MMR58" s="41"/>
      <c r="MMS58" s="80"/>
      <c r="MMT58" s="75"/>
      <c r="MMU58" s="75"/>
      <c r="MMV58" s="75"/>
      <c r="MMW58" s="75"/>
      <c r="MMX58" s="75"/>
      <c r="MMY58" s="75"/>
      <c r="MMZ58" s="75"/>
      <c r="MNA58" s="75"/>
      <c r="MNB58" s="75"/>
      <c r="MNC58" s="75"/>
      <c r="MND58" s="75"/>
      <c r="MNE58" s="75"/>
      <c r="MNF58" s="79"/>
      <c r="MNG58" s="41"/>
      <c r="MNH58" s="80"/>
      <c r="MNI58" s="75"/>
      <c r="MNJ58" s="75"/>
      <c r="MNK58" s="75"/>
      <c r="MNL58" s="75"/>
      <c r="MNM58" s="75"/>
      <c r="MNN58" s="75"/>
      <c r="MNO58" s="75"/>
      <c r="MNP58" s="75"/>
      <c r="MNQ58" s="75"/>
      <c r="MNR58" s="75"/>
      <c r="MNS58" s="75"/>
      <c r="MNT58" s="75"/>
      <c r="MNU58" s="79"/>
      <c r="MNV58" s="41"/>
      <c r="MNW58" s="80"/>
      <c r="MNX58" s="75"/>
      <c r="MNY58" s="75"/>
      <c r="MNZ58" s="75"/>
      <c r="MOA58" s="75"/>
      <c r="MOB58" s="75"/>
      <c r="MOC58" s="75"/>
      <c r="MOD58" s="75"/>
      <c r="MOE58" s="75"/>
      <c r="MOF58" s="75"/>
      <c r="MOG58" s="75"/>
      <c r="MOH58" s="75"/>
      <c r="MOI58" s="75"/>
      <c r="MOJ58" s="79"/>
      <c r="MOK58" s="41"/>
      <c r="MOL58" s="80"/>
      <c r="MOM58" s="75"/>
      <c r="MON58" s="75"/>
      <c r="MOO58" s="75"/>
      <c r="MOP58" s="75"/>
      <c r="MOQ58" s="75"/>
      <c r="MOR58" s="75"/>
      <c r="MOS58" s="75"/>
      <c r="MOT58" s="75"/>
      <c r="MOU58" s="75"/>
      <c r="MOV58" s="75"/>
      <c r="MOW58" s="75"/>
      <c r="MOX58" s="75"/>
      <c r="MOY58" s="79"/>
      <c r="MOZ58" s="41"/>
      <c r="MPA58" s="80"/>
      <c r="MPB58" s="75"/>
      <c r="MPC58" s="75"/>
      <c r="MPD58" s="75"/>
      <c r="MPE58" s="75"/>
      <c r="MPF58" s="75"/>
      <c r="MPG58" s="75"/>
      <c r="MPH58" s="75"/>
      <c r="MPI58" s="75"/>
      <c r="MPJ58" s="75"/>
      <c r="MPK58" s="75"/>
      <c r="MPL58" s="75"/>
      <c r="MPM58" s="75"/>
      <c r="MPN58" s="79"/>
      <c r="MPO58" s="41"/>
      <c r="MPP58" s="80"/>
      <c r="MPQ58" s="75"/>
      <c r="MPR58" s="75"/>
      <c r="MPS58" s="75"/>
      <c r="MPT58" s="75"/>
      <c r="MPU58" s="75"/>
      <c r="MPV58" s="75"/>
      <c r="MPW58" s="75"/>
      <c r="MPX58" s="75"/>
      <c r="MPY58" s="75"/>
      <c r="MPZ58" s="75"/>
      <c r="MQA58" s="75"/>
      <c r="MQB58" s="75"/>
      <c r="MQC58" s="79"/>
      <c r="MQD58" s="41"/>
      <c r="MQE58" s="80"/>
      <c r="MQF58" s="75"/>
      <c r="MQG58" s="75"/>
      <c r="MQH58" s="75"/>
      <c r="MQI58" s="75"/>
      <c r="MQJ58" s="75"/>
      <c r="MQK58" s="75"/>
      <c r="MQL58" s="75"/>
      <c r="MQM58" s="75"/>
      <c r="MQN58" s="75"/>
      <c r="MQO58" s="75"/>
      <c r="MQP58" s="75"/>
      <c r="MQQ58" s="75"/>
      <c r="MQR58" s="79"/>
      <c r="MQS58" s="41"/>
      <c r="MQT58" s="80"/>
      <c r="MQU58" s="75"/>
      <c r="MQV58" s="75"/>
      <c r="MQW58" s="75"/>
      <c r="MQX58" s="75"/>
      <c r="MQY58" s="75"/>
      <c r="MQZ58" s="75"/>
      <c r="MRA58" s="75"/>
      <c r="MRB58" s="75"/>
      <c r="MRC58" s="75"/>
      <c r="MRD58" s="75"/>
      <c r="MRE58" s="75"/>
      <c r="MRF58" s="75"/>
      <c r="MRG58" s="79"/>
      <c r="MRH58" s="41"/>
      <c r="MRI58" s="80"/>
      <c r="MRJ58" s="75"/>
      <c r="MRK58" s="75"/>
      <c r="MRL58" s="75"/>
      <c r="MRM58" s="75"/>
      <c r="MRN58" s="75"/>
      <c r="MRO58" s="75"/>
      <c r="MRP58" s="75"/>
      <c r="MRQ58" s="75"/>
      <c r="MRR58" s="75"/>
      <c r="MRS58" s="75"/>
      <c r="MRT58" s="75"/>
      <c r="MRU58" s="75"/>
      <c r="MRV58" s="79"/>
      <c r="MRW58" s="41"/>
      <c r="MRX58" s="80"/>
      <c r="MRY58" s="75"/>
      <c r="MRZ58" s="75"/>
      <c r="MSA58" s="75"/>
      <c r="MSB58" s="75"/>
      <c r="MSC58" s="75"/>
      <c r="MSD58" s="75"/>
      <c r="MSE58" s="75"/>
      <c r="MSF58" s="75"/>
      <c r="MSG58" s="75"/>
      <c r="MSH58" s="75"/>
      <c r="MSI58" s="75"/>
      <c r="MSJ58" s="75"/>
      <c r="MSK58" s="79"/>
      <c r="MSL58" s="41"/>
      <c r="MSM58" s="80"/>
      <c r="MSN58" s="75"/>
      <c r="MSO58" s="75"/>
      <c r="MSP58" s="75"/>
      <c r="MSQ58" s="75"/>
      <c r="MSR58" s="75"/>
      <c r="MSS58" s="75"/>
      <c r="MST58" s="75"/>
      <c r="MSU58" s="75"/>
      <c r="MSV58" s="75"/>
      <c r="MSW58" s="75"/>
      <c r="MSX58" s="75"/>
      <c r="MSY58" s="75"/>
      <c r="MSZ58" s="79"/>
      <c r="MTA58" s="41"/>
      <c r="MTB58" s="80"/>
      <c r="MTC58" s="75"/>
      <c r="MTD58" s="75"/>
      <c r="MTE58" s="75"/>
      <c r="MTF58" s="75"/>
      <c r="MTG58" s="75"/>
      <c r="MTH58" s="75"/>
      <c r="MTI58" s="75"/>
      <c r="MTJ58" s="75"/>
      <c r="MTK58" s="75"/>
      <c r="MTL58" s="75"/>
      <c r="MTM58" s="75"/>
      <c r="MTN58" s="75"/>
      <c r="MTO58" s="79"/>
      <c r="MTP58" s="41"/>
      <c r="MTQ58" s="80"/>
      <c r="MTR58" s="75"/>
      <c r="MTS58" s="75"/>
      <c r="MTT58" s="75"/>
      <c r="MTU58" s="75"/>
      <c r="MTV58" s="75"/>
      <c r="MTW58" s="75"/>
      <c r="MTX58" s="75"/>
      <c r="MTY58" s="75"/>
      <c r="MTZ58" s="75"/>
      <c r="MUA58" s="75"/>
      <c r="MUB58" s="75"/>
      <c r="MUC58" s="75"/>
      <c r="MUD58" s="79"/>
      <c r="MUE58" s="41"/>
      <c r="MUF58" s="80"/>
      <c r="MUG58" s="75"/>
      <c r="MUH58" s="75"/>
      <c r="MUI58" s="75"/>
      <c r="MUJ58" s="75"/>
      <c r="MUK58" s="75"/>
      <c r="MUL58" s="75"/>
      <c r="MUM58" s="75"/>
      <c r="MUN58" s="75"/>
      <c r="MUO58" s="75"/>
      <c r="MUP58" s="75"/>
      <c r="MUQ58" s="75"/>
      <c r="MUR58" s="75"/>
      <c r="MUS58" s="79"/>
      <c r="MUT58" s="41"/>
      <c r="MUU58" s="80"/>
      <c r="MUV58" s="75"/>
      <c r="MUW58" s="75"/>
      <c r="MUX58" s="75"/>
      <c r="MUY58" s="75"/>
      <c r="MUZ58" s="75"/>
      <c r="MVA58" s="75"/>
      <c r="MVB58" s="75"/>
      <c r="MVC58" s="75"/>
      <c r="MVD58" s="75"/>
      <c r="MVE58" s="75"/>
      <c r="MVF58" s="75"/>
      <c r="MVG58" s="75"/>
      <c r="MVH58" s="79"/>
      <c r="MVI58" s="41"/>
      <c r="MVJ58" s="80"/>
      <c r="MVK58" s="75"/>
      <c r="MVL58" s="75"/>
      <c r="MVM58" s="75"/>
      <c r="MVN58" s="75"/>
      <c r="MVO58" s="75"/>
      <c r="MVP58" s="75"/>
      <c r="MVQ58" s="75"/>
      <c r="MVR58" s="75"/>
      <c r="MVS58" s="75"/>
      <c r="MVT58" s="75"/>
      <c r="MVU58" s="75"/>
      <c r="MVV58" s="75"/>
      <c r="MVW58" s="79"/>
      <c r="MVX58" s="41"/>
      <c r="MVY58" s="80"/>
      <c r="MVZ58" s="75"/>
      <c r="MWA58" s="75"/>
      <c r="MWB58" s="75"/>
      <c r="MWC58" s="75"/>
      <c r="MWD58" s="75"/>
      <c r="MWE58" s="75"/>
      <c r="MWF58" s="75"/>
      <c r="MWG58" s="75"/>
      <c r="MWH58" s="75"/>
      <c r="MWI58" s="75"/>
      <c r="MWJ58" s="75"/>
      <c r="MWK58" s="75"/>
      <c r="MWL58" s="79"/>
      <c r="MWM58" s="41"/>
      <c r="MWN58" s="80"/>
      <c r="MWO58" s="75"/>
      <c r="MWP58" s="75"/>
      <c r="MWQ58" s="75"/>
      <c r="MWR58" s="75"/>
      <c r="MWS58" s="75"/>
      <c r="MWT58" s="75"/>
      <c r="MWU58" s="75"/>
      <c r="MWV58" s="75"/>
      <c r="MWW58" s="75"/>
      <c r="MWX58" s="75"/>
      <c r="MWY58" s="75"/>
      <c r="MWZ58" s="75"/>
      <c r="MXA58" s="79"/>
      <c r="MXB58" s="41"/>
      <c r="MXC58" s="80"/>
      <c r="MXD58" s="75"/>
      <c r="MXE58" s="75"/>
      <c r="MXF58" s="75"/>
      <c r="MXG58" s="75"/>
      <c r="MXH58" s="75"/>
      <c r="MXI58" s="75"/>
      <c r="MXJ58" s="75"/>
      <c r="MXK58" s="75"/>
      <c r="MXL58" s="75"/>
      <c r="MXM58" s="75"/>
      <c r="MXN58" s="75"/>
      <c r="MXO58" s="75"/>
      <c r="MXP58" s="79"/>
      <c r="MXQ58" s="41"/>
      <c r="MXR58" s="80"/>
      <c r="MXS58" s="75"/>
      <c r="MXT58" s="75"/>
      <c r="MXU58" s="75"/>
      <c r="MXV58" s="75"/>
      <c r="MXW58" s="75"/>
      <c r="MXX58" s="75"/>
      <c r="MXY58" s="75"/>
      <c r="MXZ58" s="75"/>
      <c r="MYA58" s="75"/>
      <c r="MYB58" s="75"/>
      <c r="MYC58" s="75"/>
      <c r="MYD58" s="75"/>
      <c r="MYE58" s="79"/>
      <c r="MYF58" s="41"/>
      <c r="MYG58" s="80"/>
      <c r="MYH58" s="75"/>
      <c r="MYI58" s="75"/>
      <c r="MYJ58" s="75"/>
      <c r="MYK58" s="75"/>
      <c r="MYL58" s="75"/>
      <c r="MYM58" s="75"/>
      <c r="MYN58" s="75"/>
      <c r="MYO58" s="75"/>
      <c r="MYP58" s="75"/>
      <c r="MYQ58" s="75"/>
      <c r="MYR58" s="75"/>
      <c r="MYS58" s="75"/>
      <c r="MYT58" s="79"/>
      <c r="MYU58" s="41"/>
      <c r="MYV58" s="80"/>
      <c r="MYW58" s="75"/>
      <c r="MYX58" s="75"/>
      <c r="MYY58" s="75"/>
      <c r="MYZ58" s="75"/>
      <c r="MZA58" s="75"/>
      <c r="MZB58" s="75"/>
      <c r="MZC58" s="75"/>
      <c r="MZD58" s="75"/>
      <c r="MZE58" s="75"/>
      <c r="MZF58" s="75"/>
      <c r="MZG58" s="75"/>
      <c r="MZH58" s="75"/>
      <c r="MZI58" s="79"/>
      <c r="MZJ58" s="41"/>
      <c r="MZK58" s="80"/>
      <c r="MZL58" s="75"/>
      <c r="MZM58" s="75"/>
      <c r="MZN58" s="75"/>
      <c r="MZO58" s="75"/>
      <c r="MZP58" s="75"/>
      <c r="MZQ58" s="75"/>
      <c r="MZR58" s="75"/>
      <c r="MZS58" s="75"/>
      <c r="MZT58" s="75"/>
      <c r="MZU58" s="75"/>
      <c r="MZV58" s="75"/>
      <c r="MZW58" s="75"/>
      <c r="MZX58" s="79"/>
      <c r="MZY58" s="41"/>
      <c r="MZZ58" s="80"/>
      <c r="NAA58" s="75"/>
      <c r="NAB58" s="75"/>
      <c r="NAC58" s="75"/>
      <c r="NAD58" s="75"/>
      <c r="NAE58" s="75"/>
      <c r="NAF58" s="75"/>
      <c r="NAG58" s="75"/>
      <c r="NAH58" s="75"/>
      <c r="NAI58" s="75"/>
      <c r="NAJ58" s="75"/>
      <c r="NAK58" s="75"/>
      <c r="NAL58" s="75"/>
      <c r="NAM58" s="79"/>
      <c r="NAN58" s="41"/>
      <c r="NAO58" s="80"/>
      <c r="NAP58" s="75"/>
      <c r="NAQ58" s="75"/>
      <c r="NAR58" s="75"/>
      <c r="NAS58" s="75"/>
      <c r="NAT58" s="75"/>
      <c r="NAU58" s="75"/>
      <c r="NAV58" s="75"/>
      <c r="NAW58" s="75"/>
      <c r="NAX58" s="75"/>
      <c r="NAY58" s="75"/>
      <c r="NAZ58" s="75"/>
      <c r="NBA58" s="75"/>
      <c r="NBB58" s="79"/>
      <c r="NBC58" s="41"/>
      <c r="NBD58" s="80"/>
      <c r="NBE58" s="75"/>
      <c r="NBF58" s="75"/>
      <c r="NBG58" s="75"/>
      <c r="NBH58" s="75"/>
      <c r="NBI58" s="75"/>
      <c r="NBJ58" s="75"/>
      <c r="NBK58" s="75"/>
      <c r="NBL58" s="75"/>
      <c r="NBM58" s="75"/>
      <c r="NBN58" s="75"/>
      <c r="NBO58" s="75"/>
      <c r="NBP58" s="75"/>
      <c r="NBQ58" s="79"/>
      <c r="NBR58" s="41"/>
      <c r="NBS58" s="80"/>
      <c r="NBT58" s="75"/>
      <c r="NBU58" s="75"/>
      <c r="NBV58" s="75"/>
      <c r="NBW58" s="75"/>
      <c r="NBX58" s="75"/>
      <c r="NBY58" s="75"/>
      <c r="NBZ58" s="75"/>
      <c r="NCA58" s="75"/>
      <c r="NCB58" s="75"/>
      <c r="NCC58" s="75"/>
      <c r="NCD58" s="75"/>
      <c r="NCE58" s="75"/>
      <c r="NCF58" s="79"/>
      <c r="NCG58" s="41"/>
      <c r="NCH58" s="80"/>
      <c r="NCI58" s="75"/>
      <c r="NCJ58" s="75"/>
      <c r="NCK58" s="75"/>
      <c r="NCL58" s="75"/>
      <c r="NCM58" s="75"/>
      <c r="NCN58" s="75"/>
      <c r="NCO58" s="75"/>
      <c r="NCP58" s="75"/>
      <c r="NCQ58" s="75"/>
      <c r="NCR58" s="75"/>
      <c r="NCS58" s="75"/>
      <c r="NCT58" s="75"/>
      <c r="NCU58" s="79"/>
      <c r="NCV58" s="41"/>
      <c r="NCW58" s="80"/>
      <c r="NCX58" s="75"/>
      <c r="NCY58" s="75"/>
      <c r="NCZ58" s="75"/>
      <c r="NDA58" s="75"/>
      <c r="NDB58" s="75"/>
      <c r="NDC58" s="75"/>
      <c r="NDD58" s="75"/>
      <c r="NDE58" s="75"/>
      <c r="NDF58" s="75"/>
      <c r="NDG58" s="75"/>
      <c r="NDH58" s="75"/>
      <c r="NDI58" s="75"/>
      <c r="NDJ58" s="79"/>
      <c r="NDK58" s="41"/>
      <c r="NDL58" s="80"/>
      <c r="NDM58" s="75"/>
      <c r="NDN58" s="75"/>
      <c r="NDO58" s="75"/>
      <c r="NDP58" s="75"/>
      <c r="NDQ58" s="75"/>
      <c r="NDR58" s="75"/>
      <c r="NDS58" s="75"/>
      <c r="NDT58" s="75"/>
      <c r="NDU58" s="75"/>
      <c r="NDV58" s="75"/>
      <c r="NDW58" s="75"/>
      <c r="NDX58" s="75"/>
      <c r="NDY58" s="79"/>
      <c r="NDZ58" s="41"/>
      <c r="NEA58" s="80"/>
      <c r="NEB58" s="75"/>
      <c r="NEC58" s="75"/>
      <c r="NED58" s="75"/>
      <c r="NEE58" s="75"/>
      <c r="NEF58" s="75"/>
      <c r="NEG58" s="75"/>
      <c r="NEH58" s="75"/>
      <c r="NEI58" s="75"/>
      <c r="NEJ58" s="75"/>
      <c r="NEK58" s="75"/>
      <c r="NEL58" s="75"/>
      <c r="NEM58" s="75"/>
      <c r="NEN58" s="79"/>
      <c r="NEO58" s="41"/>
      <c r="NEP58" s="80"/>
      <c r="NEQ58" s="75"/>
      <c r="NER58" s="75"/>
      <c r="NES58" s="75"/>
      <c r="NET58" s="75"/>
      <c r="NEU58" s="75"/>
      <c r="NEV58" s="75"/>
      <c r="NEW58" s="75"/>
      <c r="NEX58" s="75"/>
      <c r="NEY58" s="75"/>
      <c r="NEZ58" s="75"/>
      <c r="NFA58" s="75"/>
      <c r="NFB58" s="75"/>
      <c r="NFC58" s="79"/>
      <c r="NFD58" s="41"/>
      <c r="NFE58" s="80"/>
      <c r="NFF58" s="75"/>
      <c r="NFG58" s="75"/>
      <c r="NFH58" s="75"/>
      <c r="NFI58" s="75"/>
      <c r="NFJ58" s="75"/>
      <c r="NFK58" s="75"/>
      <c r="NFL58" s="75"/>
      <c r="NFM58" s="75"/>
      <c r="NFN58" s="75"/>
      <c r="NFO58" s="75"/>
      <c r="NFP58" s="75"/>
      <c r="NFQ58" s="75"/>
      <c r="NFR58" s="79"/>
      <c r="NFS58" s="41"/>
      <c r="NFT58" s="80"/>
      <c r="NFU58" s="75"/>
      <c r="NFV58" s="75"/>
      <c r="NFW58" s="75"/>
      <c r="NFX58" s="75"/>
      <c r="NFY58" s="75"/>
      <c r="NFZ58" s="75"/>
      <c r="NGA58" s="75"/>
      <c r="NGB58" s="75"/>
      <c r="NGC58" s="75"/>
      <c r="NGD58" s="75"/>
      <c r="NGE58" s="75"/>
      <c r="NGF58" s="75"/>
      <c r="NGG58" s="79"/>
      <c r="NGH58" s="41"/>
      <c r="NGI58" s="80"/>
      <c r="NGJ58" s="75"/>
      <c r="NGK58" s="75"/>
      <c r="NGL58" s="75"/>
      <c r="NGM58" s="75"/>
      <c r="NGN58" s="75"/>
      <c r="NGO58" s="75"/>
      <c r="NGP58" s="75"/>
      <c r="NGQ58" s="75"/>
      <c r="NGR58" s="75"/>
      <c r="NGS58" s="75"/>
      <c r="NGT58" s="75"/>
      <c r="NGU58" s="75"/>
      <c r="NGV58" s="79"/>
      <c r="NGW58" s="41"/>
      <c r="NGX58" s="80"/>
      <c r="NGY58" s="75"/>
      <c r="NGZ58" s="75"/>
      <c r="NHA58" s="75"/>
      <c r="NHB58" s="75"/>
      <c r="NHC58" s="75"/>
      <c r="NHD58" s="75"/>
      <c r="NHE58" s="75"/>
      <c r="NHF58" s="75"/>
      <c r="NHG58" s="75"/>
      <c r="NHH58" s="75"/>
      <c r="NHI58" s="75"/>
      <c r="NHJ58" s="75"/>
      <c r="NHK58" s="79"/>
      <c r="NHL58" s="41"/>
      <c r="NHM58" s="80"/>
      <c r="NHN58" s="75"/>
      <c r="NHO58" s="75"/>
      <c r="NHP58" s="75"/>
      <c r="NHQ58" s="75"/>
      <c r="NHR58" s="75"/>
      <c r="NHS58" s="75"/>
      <c r="NHT58" s="75"/>
      <c r="NHU58" s="75"/>
      <c r="NHV58" s="75"/>
      <c r="NHW58" s="75"/>
      <c r="NHX58" s="75"/>
      <c r="NHY58" s="75"/>
      <c r="NHZ58" s="79"/>
      <c r="NIA58" s="41"/>
      <c r="NIB58" s="80"/>
      <c r="NIC58" s="75"/>
      <c r="NID58" s="75"/>
      <c r="NIE58" s="75"/>
      <c r="NIF58" s="75"/>
      <c r="NIG58" s="75"/>
      <c r="NIH58" s="75"/>
      <c r="NII58" s="75"/>
      <c r="NIJ58" s="75"/>
      <c r="NIK58" s="75"/>
      <c r="NIL58" s="75"/>
      <c r="NIM58" s="75"/>
      <c r="NIN58" s="75"/>
      <c r="NIO58" s="79"/>
      <c r="NIP58" s="41"/>
      <c r="NIQ58" s="80"/>
      <c r="NIR58" s="75"/>
      <c r="NIS58" s="75"/>
      <c r="NIT58" s="75"/>
      <c r="NIU58" s="75"/>
      <c r="NIV58" s="75"/>
      <c r="NIW58" s="75"/>
      <c r="NIX58" s="75"/>
      <c r="NIY58" s="75"/>
      <c r="NIZ58" s="75"/>
      <c r="NJA58" s="75"/>
      <c r="NJB58" s="75"/>
      <c r="NJC58" s="75"/>
      <c r="NJD58" s="79"/>
      <c r="NJE58" s="41"/>
      <c r="NJF58" s="80"/>
      <c r="NJG58" s="75"/>
      <c r="NJH58" s="75"/>
      <c r="NJI58" s="75"/>
      <c r="NJJ58" s="75"/>
      <c r="NJK58" s="75"/>
      <c r="NJL58" s="75"/>
      <c r="NJM58" s="75"/>
      <c r="NJN58" s="75"/>
      <c r="NJO58" s="75"/>
      <c r="NJP58" s="75"/>
      <c r="NJQ58" s="75"/>
      <c r="NJR58" s="75"/>
      <c r="NJS58" s="79"/>
      <c r="NJT58" s="41"/>
      <c r="NJU58" s="80"/>
      <c r="NJV58" s="75"/>
      <c r="NJW58" s="75"/>
      <c r="NJX58" s="75"/>
      <c r="NJY58" s="75"/>
      <c r="NJZ58" s="75"/>
      <c r="NKA58" s="75"/>
      <c r="NKB58" s="75"/>
      <c r="NKC58" s="75"/>
      <c r="NKD58" s="75"/>
      <c r="NKE58" s="75"/>
      <c r="NKF58" s="75"/>
      <c r="NKG58" s="75"/>
      <c r="NKH58" s="79"/>
      <c r="NKI58" s="41"/>
      <c r="NKJ58" s="80"/>
      <c r="NKK58" s="75"/>
      <c r="NKL58" s="75"/>
      <c r="NKM58" s="75"/>
      <c r="NKN58" s="75"/>
      <c r="NKO58" s="75"/>
      <c r="NKP58" s="75"/>
      <c r="NKQ58" s="75"/>
      <c r="NKR58" s="75"/>
      <c r="NKS58" s="75"/>
      <c r="NKT58" s="75"/>
      <c r="NKU58" s="75"/>
      <c r="NKV58" s="75"/>
      <c r="NKW58" s="79"/>
      <c r="NKX58" s="41"/>
      <c r="NKY58" s="80"/>
      <c r="NKZ58" s="75"/>
      <c r="NLA58" s="75"/>
      <c r="NLB58" s="75"/>
      <c r="NLC58" s="75"/>
      <c r="NLD58" s="75"/>
      <c r="NLE58" s="75"/>
      <c r="NLF58" s="75"/>
      <c r="NLG58" s="75"/>
      <c r="NLH58" s="75"/>
      <c r="NLI58" s="75"/>
      <c r="NLJ58" s="75"/>
      <c r="NLK58" s="75"/>
      <c r="NLL58" s="79"/>
      <c r="NLM58" s="41"/>
      <c r="NLN58" s="80"/>
      <c r="NLO58" s="75"/>
      <c r="NLP58" s="75"/>
      <c r="NLQ58" s="75"/>
      <c r="NLR58" s="75"/>
      <c r="NLS58" s="75"/>
      <c r="NLT58" s="75"/>
      <c r="NLU58" s="75"/>
      <c r="NLV58" s="75"/>
      <c r="NLW58" s="75"/>
      <c r="NLX58" s="75"/>
      <c r="NLY58" s="75"/>
      <c r="NLZ58" s="75"/>
      <c r="NMA58" s="79"/>
      <c r="NMB58" s="41"/>
      <c r="NMC58" s="80"/>
      <c r="NMD58" s="75"/>
      <c r="NME58" s="75"/>
      <c r="NMF58" s="75"/>
      <c r="NMG58" s="75"/>
      <c r="NMH58" s="75"/>
      <c r="NMI58" s="75"/>
      <c r="NMJ58" s="75"/>
      <c r="NMK58" s="75"/>
      <c r="NML58" s="75"/>
      <c r="NMM58" s="75"/>
      <c r="NMN58" s="75"/>
      <c r="NMO58" s="75"/>
      <c r="NMP58" s="79"/>
      <c r="NMQ58" s="41"/>
      <c r="NMR58" s="80"/>
      <c r="NMS58" s="75"/>
      <c r="NMT58" s="75"/>
      <c r="NMU58" s="75"/>
      <c r="NMV58" s="75"/>
      <c r="NMW58" s="75"/>
      <c r="NMX58" s="75"/>
      <c r="NMY58" s="75"/>
      <c r="NMZ58" s="75"/>
      <c r="NNA58" s="75"/>
      <c r="NNB58" s="75"/>
      <c r="NNC58" s="75"/>
      <c r="NND58" s="75"/>
      <c r="NNE58" s="79"/>
      <c r="NNF58" s="41"/>
      <c r="NNG58" s="80"/>
      <c r="NNH58" s="75"/>
      <c r="NNI58" s="75"/>
      <c r="NNJ58" s="75"/>
      <c r="NNK58" s="75"/>
      <c r="NNL58" s="75"/>
      <c r="NNM58" s="75"/>
      <c r="NNN58" s="75"/>
      <c r="NNO58" s="75"/>
      <c r="NNP58" s="75"/>
      <c r="NNQ58" s="75"/>
      <c r="NNR58" s="75"/>
      <c r="NNS58" s="75"/>
      <c r="NNT58" s="79"/>
      <c r="NNU58" s="41"/>
      <c r="NNV58" s="80"/>
      <c r="NNW58" s="75"/>
      <c r="NNX58" s="75"/>
      <c r="NNY58" s="75"/>
      <c r="NNZ58" s="75"/>
      <c r="NOA58" s="75"/>
      <c r="NOB58" s="75"/>
      <c r="NOC58" s="75"/>
      <c r="NOD58" s="75"/>
      <c r="NOE58" s="75"/>
      <c r="NOF58" s="75"/>
      <c r="NOG58" s="75"/>
      <c r="NOH58" s="75"/>
      <c r="NOI58" s="79"/>
      <c r="NOJ58" s="41"/>
      <c r="NOK58" s="80"/>
      <c r="NOL58" s="75"/>
      <c r="NOM58" s="75"/>
      <c r="NON58" s="75"/>
      <c r="NOO58" s="75"/>
      <c r="NOP58" s="75"/>
      <c r="NOQ58" s="75"/>
      <c r="NOR58" s="75"/>
      <c r="NOS58" s="75"/>
      <c r="NOT58" s="75"/>
      <c r="NOU58" s="75"/>
      <c r="NOV58" s="75"/>
      <c r="NOW58" s="75"/>
      <c r="NOX58" s="79"/>
      <c r="NOY58" s="41"/>
      <c r="NOZ58" s="80"/>
      <c r="NPA58" s="75"/>
      <c r="NPB58" s="75"/>
      <c r="NPC58" s="75"/>
      <c r="NPD58" s="75"/>
      <c r="NPE58" s="75"/>
      <c r="NPF58" s="75"/>
      <c r="NPG58" s="75"/>
      <c r="NPH58" s="75"/>
      <c r="NPI58" s="75"/>
      <c r="NPJ58" s="75"/>
      <c r="NPK58" s="75"/>
      <c r="NPL58" s="75"/>
      <c r="NPM58" s="79"/>
      <c r="NPN58" s="41"/>
      <c r="NPO58" s="80"/>
      <c r="NPP58" s="75"/>
      <c r="NPQ58" s="75"/>
      <c r="NPR58" s="75"/>
      <c r="NPS58" s="75"/>
      <c r="NPT58" s="75"/>
      <c r="NPU58" s="75"/>
      <c r="NPV58" s="75"/>
      <c r="NPW58" s="75"/>
      <c r="NPX58" s="75"/>
      <c r="NPY58" s="75"/>
      <c r="NPZ58" s="75"/>
      <c r="NQA58" s="75"/>
      <c r="NQB58" s="79"/>
      <c r="NQC58" s="41"/>
      <c r="NQD58" s="80"/>
      <c r="NQE58" s="75"/>
      <c r="NQF58" s="75"/>
      <c r="NQG58" s="75"/>
      <c r="NQH58" s="75"/>
      <c r="NQI58" s="75"/>
      <c r="NQJ58" s="75"/>
      <c r="NQK58" s="75"/>
      <c r="NQL58" s="75"/>
      <c r="NQM58" s="75"/>
      <c r="NQN58" s="75"/>
      <c r="NQO58" s="75"/>
      <c r="NQP58" s="75"/>
      <c r="NQQ58" s="79"/>
      <c r="NQR58" s="41"/>
      <c r="NQS58" s="80"/>
      <c r="NQT58" s="75"/>
      <c r="NQU58" s="75"/>
      <c r="NQV58" s="75"/>
      <c r="NQW58" s="75"/>
      <c r="NQX58" s="75"/>
      <c r="NQY58" s="75"/>
      <c r="NQZ58" s="75"/>
      <c r="NRA58" s="75"/>
      <c r="NRB58" s="75"/>
      <c r="NRC58" s="75"/>
      <c r="NRD58" s="75"/>
      <c r="NRE58" s="75"/>
      <c r="NRF58" s="79"/>
      <c r="NRG58" s="41"/>
      <c r="NRH58" s="80"/>
      <c r="NRI58" s="75"/>
      <c r="NRJ58" s="75"/>
      <c r="NRK58" s="75"/>
      <c r="NRL58" s="75"/>
      <c r="NRM58" s="75"/>
      <c r="NRN58" s="75"/>
      <c r="NRO58" s="75"/>
      <c r="NRP58" s="75"/>
      <c r="NRQ58" s="75"/>
      <c r="NRR58" s="75"/>
      <c r="NRS58" s="75"/>
      <c r="NRT58" s="75"/>
      <c r="NRU58" s="79"/>
      <c r="NRV58" s="41"/>
      <c r="NRW58" s="80"/>
      <c r="NRX58" s="75"/>
      <c r="NRY58" s="75"/>
      <c r="NRZ58" s="75"/>
      <c r="NSA58" s="75"/>
      <c r="NSB58" s="75"/>
      <c r="NSC58" s="75"/>
      <c r="NSD58" s="75"/>
      <c r="NSE58" s="75"/>
      <c r="NSF58" s="75"/>
      <c r="NSG58" s="75"/>
      <c r="NSH58" s="75"/>
      <c r="NSI58" s="75"/>
      <c r="NSJ58" s="79"/>
      <c r="NSK58" s="41"/>
      <c r="NSL58" s="80"/>
      <c r="NSM58" s="75"/>
      <c r="NSN58" s="75"/>
      <c r="NSO58" s="75"/>
      <c r="NSP58" s="75"/>
      <c r="NSQ58" s="75"/>
      <c r="NSR58" s="75"/>
      <c r="NSS58" s="75"/>
      <c r="NST58" s="75"/>
      <c r="NSU58" s="75"/>
      <c r="NSV58" s="75"/>
      <c r="NSW58" s="75"/>
      <c r="NSX58" s="75"/>
      <c r="NSY58" s="79"/>
      <c r="NSZ58" s="41"/>
      <c r="NTA58" s="80"/>
      <c r="NTB58" s="75"/>
      <c r="NTC58" s="75"/>
      <c r="NTD58" s="75"/>
      <c r="NTE58" s="75"/>
      <c r="NTF58" s="75"/>
      <c r="NTG58" s="75"/>
      <c r="NTH58" s="75"/>
      <c r="NTI58" s="75"/>
      <c r="NTJ58" s="75"/>
      <c r="NTK58" s="75"/>
      <c r="NTL58" s="75"/>
      <c r="NTM58" s="75"/>
      <c r="NTN58" s="79"/>
      <c r="NTO58" s="41"/>
      <c r="NTP58" s="80"/>
      <c r="NTQ58" s="75"/>
      <c r="NTR58" s="75"/>
      <c r="NTS58" s="75"/>
      <c r="NTT58" s="75"/>
      <c r="NTU58" s="75"/>
      <c r="NTV58" s="75"/>
      <c r="NTW58" s="75"/>
      <c r="NTX58" s="75"/>
      <c r="NTY58" s="75"/>
      <c r="NTZ58" s="75"/>
      <c r="NUA58" s="75"/>
      <c r="NUB58" s="75"/>
      <c r="NUC58" s="79"/>
      <c r="NUD58" s="41"/>
      <c r="NUE58" s="80"/>
      <c r="NUF58" s="75"/>
      <c r="NUG58" s="75"/>
      <c r="NUH58" s="75"/>
      <c r="NUI58" s="75"/>
      <c r="NUJ58" s="75"/>
      <c r="NUK58" s="75"/>
      <c r="NUL58" s="75"/>
      <c r="NUM58" s="75"/>
      <c r="NUN58" s="75"/>
      <c r="NUO58" s="75"/>
      <c r="NUP58" s="75"/>
      <c r="NUQ58" s="75"/>
      <c r="NUR58" s="79"/>
      <c r="NUS58" s="41"/>
      <c r="NUT58" s="80"/>
      <c r="NUU58" s="75"/>
      <c r="NUV58" s="75"/>
      <c r="NUW58" s="75"/>
      <c r="NUX58" s="75"/>
      <c r="NUY58" s="75"/>
      <c r="NUZ58" s="75"/>
      <c r="NVA58" s="75"/>
      <c r="NVB58" s="75"/>
      <c r="NVC58" s="75"/>
      <c r="NVD58" s="75"/>
      <c r="NVE58" s="75"/>
      <c r="NVF58" s="75"/>
      <c r="NVG58" s="79"/>
      <c r="NVH58" s="41"/>
      <c r="NVI58" s="80"/>
      <c r="NVJ58" s="75"/>
      <c r="NVK58" s="75"/>
      <c r="NVL58" s="75"/>
      <c r="NVM58" s="75"/>
      <c r="NVN58" s="75"/>
      <c r="NVO58" s="75"/>
      <c r="NVP58" s="75"/>
      <c r="NVQ58" s="75"/>
      <c r="NVR58" s="75"/>
      <c r="NVS58" s="75"/>
      <c r="NVT58" s="75"/>
      <c r="NVU58" s="75"/>
      <c r="NVV58" s="79"/>
      <c r="NVW58" s="41"/>
      <c r="NVX58" s="80"/>
      <c r="NVY58" s="75"/>
      <c r="NVZ58" s="75"/>
      <c r="NWA58" s="75"/>
      <c r="NWB58" s="75"/>
      <c r="NWC58" s="75"/>
      <c r="NWD58" s="75"/>
      <c r="NWE58" s="75"/>
      <c r="NWF58" s="75"/>
      <c r="NWG58" s="75"/>
      <c r="NWH58" s="75"/>
      <c r="NWI58" s="75"/>
      <c r="NWJ58" s="75"/>
      <c r="NWK58" s="79"/>
      <c r="NWL58" s="41"/>
      <c r="NWM58" s="80"/>
      <c r="NWN58" s="75"/>
      <c r="NWO58" s="75"/>
      <c r="NWP58" s="75"/>
      <c r="NWQ58" s="75"/>
      <c r="NWR58" s="75"/>
      <c r="NWS58" s="75"/>
      <c r="NWT58" s="75"/>
      <c r="NWU58" s="75"/>
      <c r="NWV58" s="75"/>
      <c r="NWW58" s="75"/>
      <c r="NWX58" s="75"/>
      <c r="NWY58" s="75"/>
      <c r="NWZ58" s="79"/>
      <c r="NXA58" s="41"/>
      <c r="NXB58" s="80"/>
      <c r="NXC58" s="75"/>
      <c r="NXD58" s="75"/>
      <c r="NXE58" s="75"/>
      <c r="NXF58" s="75"/>
      <c r="NXG58" s="75"/>
      <c r="NXH58" s="75"/>
      <c r="NXI58" s="75"/>
      <c r="NXJ58" s="75"/>
      <c r="NXK58" s="75"/>
      <c r="NXL58" s="75"/>
      <c r="NXM58" s="75"/>
      <c r="NXN58" s="75"/>
      <c r="NXO58" s="79"/>
      <c r="NXP58" s="41"/>
      <c r="NXQ58" s="80"/>
      <c r="NXR58" s="75"/>
      <c r="NXS58" s="75"/>
      <c r="NXT58" s="75"/>
      <c r="NXU58" s="75"/>
      <c r="NXV58" s="75"/>
      <c r="NXW58" s="75"/>
      <c r="NXX58" s="75"/>
      <c r="NXY58" s="75"/>
      <c r="NXZ58" s="75"/>
      <c r="NYA58" s="75"/>
      <c r="NYB58" s="75"/>
      <c r="NYC58" s="75"/>
      <c r="NYD58" s="79"/>
      <c r="NYE58" s="41"/>
      <c r="NYF58" s="80"/>
      <c r="NYG58" s="75"/>
      <c r="NYH58" s="75"/>
      <c r="NYI58" s="75"/>
      <c r="NYJ58" s="75"/>
      <c r="NYK58" s="75"/>
      <c r="NYL58" s="75"/>
      <c r="NYM58" s="75"/>
      <c r="NYN58" s="75"/>
      <c r="NYO58" s="75"/>
      <c r="NYP58" s="75"/>
      <c r="NYQ58" s="75"/>
      <c r="NYR58" s="75"/>
      <c r="NYS58" s="79"/>
      <c r="NYT58" s="41"/>
      <c r="NYU58" s="80"/>
      <c r="NYV58" s="75"/>
      <c r="NYW58" s="75"/>
      <c r="NYX58" s="75"/>
      <c r="NYY58" s="75"/>
      <c r="NYZ58" s="75"/>
      <c r="NZA58" s="75"/>
      <c r="NZB58" s="75"/>
      <c r="NZC58" s="75"/>
      <c r="NZD58" s="75"/>
      <c r="NZE58" s="75"/>
      <c r="NZF58" s="75"/>
      <c r="NZG58" s="75"/>
      <c r="NZH58" s="79"/>
      <c r="NZI58" s="41"/>
      <c r="NZJ58" s="80"/>
      <c r="NZK58" s="75"/>
      <c r="NZL58" s="75"/>
      <c r="NZM58" s="75"/>
      <c r="NZN58" s="75"/>
      <c r="NZO58" s="75"/>
      <c r="NZP58" s="75"/>
      <c r="NZQ58" s="75"/>
      <c r="NZR58" s="75"/>
      <c r="NZS58" s="75"/>
      <c r="NZT58" s="75"/>
      <c r="NZU58" s="75"/>
      <c r="NZV58" s="75"/>
      <c r="NZW58" s="79"/>
      <c r="NZX58" s="41"/>
      <c r="NZY58" s="80"/>
      <c r="NZZ58" s="75"/>
      <c r="OAA58" s="75"/>
      <c r="OAB58" s="75"/>
      <c r="OAC58" s="75"/>
      <c r="OAD58" s="75"/>
      <c r="OAE58" s="75"/>
      <c r="OAF58" s="75"/>
      <c r="OAG58" s="75"/>
      <c r="OAH58" s="75"/>
      <c r="OAI58" s="75"/>
      <c r="OAJ58" s="75"/>
      <c r="OAK58" s="75"/>
      <c r="OAL58" s="79"/>
      <c r="OAM58" s="41"/>
      <c r="OAN58" s="80"/>
      <c r="OAO58" s="75"/>
      <c r="OAP58" s="75"/>
      <c r="OAQ58" s="75"/>
      <c r="OAR58" s="75"/>
      <c r="OAS58" s="75"/>
      <c r="OAT58" s="75"/>
      <c r="OAU58" s="75"/>
      <c r="OAV58" s="75"/>
      <c r="OAW58" s="75"/>
      <c r="OAX58" s="75"/>
      <c r="OAY58" s="75"/>
      <c r="OAZ58" s="75"/>
      <c r="OBA58" s="79"/>
      <c r="OBB58" s="41"/>
      <c r="OBC58" s="80"/>
      <c r="OBD58" s="75"/>
      <c r="OBE58" s="75"/>
      <c r="OBF58" s="75"/>
      <c r="OBG58" s="75"/>
      <c r="OBH58" s="75"/>
      <c r="OBI58" s="75"/>
      <c r="OBJ58" s="75"/>
      <c r="OBK58" s="75"/>
      <c r="OBL58" s="75"/>
      <c r="OBM58" s="75"/>
      <c r="OBN58" s="75"/>
      <c r="OBO58" s="75"/>
      <c r="OBP58" s="79"/>
      <c r="OBQ58" s="41"/>
      <c r="OBR58" s="80"/>
      <c r="OBS58" s="75"/>
      <c r="OBT58" s="75"/>
      <c r="OBU58" s="75"/>
      <c r="OBV58" s="75"/>
      <c r="OBW58" s="75"/>
      <c r="OBX58" s="75"/>
      <c r="OBY58" s="75"/>
      <c r="OBZ58" s="75"/>
      <c r="OCA58" s="75"/>
      <c r="OCB58" s="75"/>
      <c r="OCC58" s="75"/>
      <c r="OCD58" s="75"/>
      <c r="OCE58" s="79"/>
      <c r="OCF58" s="41"/>
      <c r="OCG58" s="80"/>
      <c r="OCH58" s="75"/>
      <c r="OCI58" s="75"/>
      <c r="OCJ58" s="75"/>
      <c r="OCK58" s="75"/>
      <c r="OCL58" s="75"/>
      <c r="OCM58" s="75"/>
      <c r="OCN58" s="75"/>
      <c r="OCO58" s="75"/>
      <c r="OCP58" s="75"/>
      <c r="OCQ58" s="75"/>
      <c r="OCR58" s="75"/>
      <c r="OCS58" s="75"/>
      <c r="OCT58" s="79"/>
      <c r="OCU58" s="41"/>
      <c r="OCV58" s="80"/>
      <c r="OCW58" s="75"/>
      <c r="OCX58" s="75"/>
      <c r="OCY58" s="75"/>
      <c r="OCZ58" s="75"/>
      <c r="ODA58" s="75"/>
      <c r="ODB58" s="75"/>
      <c r="ODC58" s="75"/>
      <c r="ODD58" s="75"/>
      <c r="ODE58" s="75"/>
      <c r="ODF58" s="75"/>
      <c r="ODG58" s="75"/>
      <c r="ODH58" s="75"/>
      <c r="ODI58" s="79"/>
      <c r="ODJ58" s="41"/>
      <c r="ODK58" s="80"/>
      <c r="ODL58" s="75"/>
      <c r="ODM58" s="75"/>
      <c r="ODN58" s="75"/>
      <c r="ODO58" s="75"/>
      <c r="ODP58" s="75"/>
      <c r="ODQ58" s="75"/>
      <c r="ODR58" s="75"/>
      <c r="ODS58" s="75"/>
      <c r="ODT58" s="75"/>
      <c r="ODU58" s="75"/>
      <c r="ODV58" s="75"/>
      <c r="ODW58" s="75"/>
      <c r="ODX58" s="79"/>
      <c r="ODY58" s="41"/>
      <c r="ODZ58" s="80"/>
      <c r="OEA58" s="75"/>
      <c r="OEB58" s="75"/>
      <c r="OEC58" s="75"/>
      <c r="OED58" s="75"/>
      <c r="OEE58" s="75"/>
      <c r="OEF58" s="75"/>
      <c r="OEG58" s="75"/>
      <c r="OEH58" s="75"/>
      <c r="OEI58" s="75"/>
      <c r="OEJ58" s="75"/>
      <c r="OEK58" s="75"/>
      <c r="OEL58" s="75"/>
      <c r="OEM58" s="79"/>
      <c r="OEN58" s="41"/>
      <c r="OEO58" s="80"/>
      <c r="OEP58" s="75"/>
      <c r="OEQ58" s="75"/>
      <c r="OER58" s="75"/>
      <c r="OES58" s="75"/>
      <c r="OET58" s="75"/>
      <c r="OEU58" s="75"/>
      <c r="OEV58" s="75"/>
      <c r="OEW58" s="75"/>
      <c r="OEX58" s="75"/>
      <c r="OEY58" s="75"/>
      <c r="OEZ58" s="75"/>
      <c r="OFA58" s="75"/>
      <c r="OFB58" s="79"/>
      <c r="OFC58" s="41"/>
      <c r="OFD58" s="80"/>
      <c r="OFE58" s="75"/>
      <c r="OFF58" s="75"/>
      <c r="OFG58" s="75"/>
      <c r="OFH58" s="75"/>
      <c r="OFI58" s="75"/>
      <c r="OFJ58" s="75"/>
      <c r="OFK58" s="75"/>
      <c r="OFL58" s="75"/>
      <c r="OFM58" s="75"/>
      <c r="OFN58" s="75"/>
      <c r="OFO58" s="75"/>
      <c r="OFP58" s="75"/>
      <c r="OFQ58" s="79"/>
      <c r="OFR58" s="41"/>
      <c r="OFS58" s="80"/>
      <c r="OFT58" s="75"/>
      <c r="OFU58" s="75"/>
      <c r="OFV58" s="75"/>
      <c r="OFW58" s="75"/>
      <c r="OFX58" s="75"/>
      <c r="OFY58" s="75"/>
      <c r="OFZ58" s="75"/>
      <c r="OGA58" s="75"/>
      <c r="OGB58" s="75"/>
      <c r="OGC58" s="75"/>
      <c r="OGD58" s="75"/>
      <c r="OGE58" s="75"/>
      <c r="OGF58" s="79"/>
      <c r="OGG58" s="41"/>
      <c r="OGH58" s="80"/>
      <c r="OGI58" s="75"/>
      <c r="OGJ58" s="75"/>
      <c r="OGK58" s="75"/>
      <c r="OGL58" s="75"/>
      <c r="OGM58" s="75"/>
      <c r="OGN58" s="75"/>
      <c r="OGO58" s="75"/>
      <c r="OGP58" s="75"/>
      <c r="OGQ58" s="75"/>
      <c r="OGR58" s="75"/>
      <c r="OGS58" s="75"/>
      <c r="OGT58" s="75"/>
      <c r="OGU58" s="79"/>
      <c r="OGV58" s="41"/>
      <c r="OGW58" s="80"/>
      <c r="OGX58" s="75"/>
      <c r="OGY58" s="75"/>
      <c r="OGZ58" s="75"/>
      <c r="OHA58" s="75"/>
      <c r="OHB58" s="75"/>
      <c r="OHC58" s="75"/>
      <c r="OHD58" s="75"/>
      <c r="OHE58" s="75"/>
      <c r="OHF58" s="75"/>
      <c r="OHG58" s="75"/>
      <c r="OHH58" s="75"/>
      <c r="OHI58" s="75"/>
      <c r="OHJ58" s="79"/>
      <c r="OHK58" s="41"/>
      <c r="OHL58" s="80"/>
      <c r="OHM58" s="75"/>
      <c r="OHN58" s="75"/>
      <c r="OHO58" s="75"/>
      <c r="OHP58" s="75"/>
      <c r="OHQ58" s="75"/>
      <c r="OHR58" s="75"/>
      <c r="OHS58" s="75"/>
      <c r="OHT58" s="75"/>
      <c r="OHU58" s="75"/>
      <c r="OHV58" s="75"/>
      <c r="OHW58" s="75"/>
      <c r="OHX58" s="75"/>
      <c r="OHY58" s="79"/>
      <c r="OHZ58" s="41"/>
      <c r="OIA58" s="80"/>
      <c r="OIB58" s="75"/>
      <c r="OIC58" s="75"/>
      <c r="OID58" s="75"/>
      <c r="OIE58" s="75"/>
      <c r="OIF58" s="75"/>
      <c r="OIG58" s="75"/>
      <c r="OIH58" s="75"/>
      <c r="OII58" s="75"/>
      <c r="OIJ58" s="75"/>
      <c r="OIK58" s="75"/>
      <c r="OIL58" s="75"/>
      <c r="OIM58" s="75"/>
      <c r="OIN58" s="79"/>
      <c r="OIO58" s="41"/>
      <c r="OIP58" s="80"/>
      <c r="OIQ58" s="75"/>
      <c r="OIR58" s="75"/>
      <c r="OIS58" s="75"/>
      <c r="OIT58" s="75"/>
      <c r="OIU58" s="75"/>
      <c r="OIV58" s="75"/>
      <c r="OIW58" s="75"/>
      <c r="OIX58" s="75"/>
      <c r="OIY58" s="75"/>
      <c r="OIZ58" s="75"/>
      <c r="OJA58" s="75"/>
      <c r="OJB58" s="75"/>
      <c r="OJC58" s="79"/>
      <c r="OJD58" s="41"/>
      <c r="OJE58" s="80"/>
      <c r="OJF58" s="75"/>
      <c r="OJG58" s="75"/>
      <c r="OJH58" s="75"/>
      <c r="OJI58" s="75"/>
      <c r="OJJ58" s="75"/>
      <c r="OJK58" s="75"/>
      <c r="OJL58" s="75"/>
      <c r="OJM58" s="75"/>
      <c r="OJN58" s="75"/>
      <c r="OJO58" s="75"/>
      <c r="OJP58" s="75"/>
      <c r="OJQ58" s="75"/>
      <c r="OJR58" s="79"/>
      <c r="OJS58" s="41"/>
      <c r="OJT58" s="80"/>
      <c r="OJU58" s="75"/>
      <c r="OJV58" s="75"/>
      <c r="OJW58" s="75"/>
      <c r="OJX58" s="75"/>
      <c r="OJY58" s="75"/>
      <c r="OJZ58" s="75"/>
      <c r="OKA58" s="75"/>
      <c r="OKB58" s="75"/>
      <c r="OKC58" s="75"/>
      <c r="OKD58" s="75"/>
      <c r="OKE58" s="75"/>
      <c r="OKF58" s="75"/>
      <c r="OKG58" s="79"/>
      <c r="OKH58" s="41"/>
      <c r="OKI58" s="80"/>
      <c r="OKJ58" s="75"/>
      <c r="OKK58" s="75"/>
      <c r="OKL58" s="75"/>
      <c r="OKM58" s="75"/>
      <c r="OKN58" s="75"/>
      <c r="OKO58" s="75"/>
      <c r="OKP58" s="75"/>
      <c r="OKQ58" s="75"/>
      <c r="OKR58" s="75"/>
      <c r="OKS58" s="75"/>
      <c r="OKT58" s="75"/>
      <c r="OKU58" s="75"/>
      <c r="OKV58" s="79"/>
      <c r="OKW58" s="41"/>
      <c r="OKX58" s="80"/>
      <c r="OKY58" s="75"/>
      <c r="OKZ58" s="75"/>
      <c r="OLA58" s="75"/>
      <c r="OLB58" s="75"/>
      <c r="OLC58" s="75"/>
      <c r="OLD58" s="75"/>
      <c r="OLE58" s="75"/>
      <c r="OLF58" s="75"/>
      <c r="OLG58" s="75"/>
      <c r="OLH58" s="75"/>
      <c r="OLI58" s="75"/>
      <c r="OLJ58" s="75"/>
      <c r="OLK58" s="79"/>
      <c r="OLL58" s="41"/>
      <c r="OLM58" s="80"/>
      <c r="OLN58" s="75"/>
      <c r="OLO58" s="75"/>
      <c r="OLP58" s="75"/>
      <c r="OLQ58" s="75"/>
      <c r="OLR58" s="75"/>
      <c r="OLS58" s="75"/>
      <c r="OLT58" s="75"/>
      <c r="OLU58" s="75"/>
      <c r="OLV58" s="75"/>
      <c r="OLW58" s="75"/>
      <c r="OLX58" s="75"/>
      <c r="OLY58" s="75"/>
      <c r="OLZ58" s="79"/>
      <c r="OMA58" s="41"/>
      <c r="OMB58" s="80"/>
      <c r="OMC58" s="75"/>
      <c r="OMD58" s="75"/>
      <c r="OME58" s="75"/>
      <c r="OMF58" s="75"/>
      <c r="OMG58" s="75"/>
      <c r="OMH58" s="75"/>
      <c r="OMI58" s="75"/>
      <c r="OMJ58" s="75"/>
      <c r="OMK58" s="75"/>
      <c r="OML58" s="75"/>
      <c r="OMM58" s="75"/>
      <c r="OMN58" s="75"/>
      <c r="OMO58" s="79"/>
      <c r="OMP58" s="41"/>
      <c r="OMQ58" s="80"/>
      <c r="OMR58" s="75"/>
      <c r="OMS58" s="75"/>
      <c r="OMT58" s="75"/>
      <c r="OMU58" s="75"/>
      <c r="OMV58" s="75"/>
      <c r="OMW58" s="75"/>
      <c r="OMX58" s="75"/>
      <c r="OMY58" s="75"/>
      <c r="OMZ58" s="75"/>
      <c r="ONA58" s="75"/>
      <c r="ONB58" s="75"/>
      <c r="ONC58" s="75"/>
      <c r="OND58" s="79"/>
      <c r="ONE58" s="41"/>
      <c r="ONF58" s="80"/>
      <c r="ONG58" s="75"/>
      <c r="ONH58" s="75"/>
      <c r="ONI58" s="75"/>
      <c r="ONJ58" s="75"/>
      <c r="ONK58" s="75"/>
      <c r="ONL58" s="75"/>
      <c r="ONM58" s="75"/>
      <c r="ONN58" s="75"/>
      <c r="ONO58" s="75"/>
      <c r="ONP58" s="75"/>
      <c r="ONQ58" s="75"/>
      <c r="ONR58" s="75"/>
      <c r="ONS58" s="79"/>
      <c r="ONT58" s="41"/>
      <c r="ONU58" s="80"/>
      <c r="ONV58" s="75"/>
      <c r="ONW58" s="75"/>
      <c r="ONX58" s="75"/>
      <c r="ONY58" s="75"/>
      <c r="ONZ58" s="75"/>
      <c r="OOA58" s="75"/>
      <c r="OOB58" s="75"/>
      <c r="OOC58" s="75"/>
      <c r="OOD58" s="75"/>
      <c r="OOE58" s="75"/>
      <c r="OOF58" s="75"/>
      <c r="OOG58" s="75"/>
      <c r="OOH58" s="79"/>
      <c r="OOI58" s="41"/>
      <c r="OOJ58" s="80"/>
      <c r="OOK58" s="75"/>
      <c r="OOL58" s="75"/>
      <c r="OOM58" s="75"/>
      <c r="OON58" s="75"/>
      <c r="OOO58" s="75"/>
      <c r="OOP58" s="75"/>
      <c r="OOQ58" s="75"/>
      <c r="OOR58" s="75"/>
      <c r="OOS58" s="75"/>
      <c r="OOT58" s="75"/>
      <c r="OOU58" s="75"/>
      <c r="OOV58" s="75"/>
      <c r="OOW58" s="79"/>
      <c r="OOX58" s="41"/>
      <c r="OOY58" s="80"/>
      <c r="OOZ58" s="75"/>
      <c r="OPA58" s="75"/>
      <c r="OPB58" s="75"/>
      <c r="OPC58" s="75"/>
      <c r="OPD58" s="75"/>
      <c r="OPE58" s="75"/>
      <c r="OPF58" s="75"/>
      <c r="OPG58" s="75"/>
      <c r="OPH58" s="75"/>
      <c r="OPI58" s="75"/>
      <c r="OPJ58" s="75"/>
      <c r="OPK58" s="75"/>
      <c r="OPL58" s="79"/>
      <c r="OPM58" s="41"/>
      <c r="OPN58" s="80"/>
      <c r="OPO58" s="75"/>
      <c r="OPP58" s="75"/>
      <c r="OPQ58" s="75"/>
      <c r="OPR58" s="75"/>
      <c r="OPS58" s="75"/>
      <c r="OPT58" s="75"/>
      <c r="OPU58" s="75"/>
      <c r="OPV58" s="75"/>
      <c r="OPW58" s="75"/>
      <c r="OPX58" s="75"/>
      <c r="OPY58" s="75"/>
      <c r="OPZ58" s="75"/>
      <c r="OQA58" s="79"/>
      <c r="OQB58" s="41"/>
      <c r="OQC58" s="80"/>
      <c r="OQD58" s="75"/>
      <c r="OQE58" s="75"/>
      <c r="OQF58" s="75"/>
      <c r="OQG58" s="75"/>
      <c r="OQH58" s="75"/>
      <c r="OQI58" s="75"/>
      <c r="OQJ58" s="75"/>
      <c r="OQK58" s="75"/>
      <c r="OQL58" s="75"/>
      <c r="OQM58" s="75"/>
      <c r="OQN58" s="75"/>
      <c r="OQO58" s="75"/>
      <c r="OQP58" s="79"/>
      <c r="OQQ58" s="41"/>
      <c r="OQR58" s="80"/>
      <c r="OQS58" s="75"/>
      <c r="OQT58" s="75"/>
      <c r="OQU58" s="75"/>
      <c r="OQV58" s="75"/>
      <c r="OQW58" s="75"/>
      <c r="OQX58" s="75"/>
      <c r="OQY58" s="75"/>
      <c r="OQZ58" s="75"/>
      <c r="ORA58" s="75"/>
      <c r="ORB58" s="75"/>
      <c r="ORC58" s="75"/>
      <c r="ORD58" s="75"/>
      <c r="ORE58" s="79"/>
      <c r="ORF58" s="41"/>
      <c r="ORG58" s="80"/>
      <c r="ORH58" s="75"/>
      <c r="ORI58" s="75"/>
      <c r="ORJ58" s="75"/>
      <c r="ORK58" s="75"/>
      <c r="ORL58" s="75"/>
      <c r="ORM58" s="75"/>
      <c r="ORN58" s="75"/>
      <c r="ORO58" s="75"/>
      <c r="ORP58" s="75"/>
      <c r="ORQ58" s="75"/>
      <c r="ORR58" s="75"/>
      <c r="ORS58" s="75"/>
      <c r="ORT58" s="79"/>
      <c r="ORU58" s="41"/>
      <c r="ORV58" s="80"/>
      <c r="ORW58" s="75"/>
      <c r="ORX58" s="75"/>
      <c r="ORY58" s="75"/>
      <c r="ORZ58" s="75"/>
      <c r="OSA58" s="75"/>
      <c r="OSB58" s="75"/>
      <c r="OSC58" s="75"/>
      <c r="OSD58" s="75"/>
      <c r="OSE58" s="75"/>
      <c r="OSF58" s="75"/>
      <c r="OSG58" s="75"/>
      <c r="OSH58" s="75"/>
      <c r="OSI58" s="79"/>
      <c r="OSJ58" s="41"/>
      <c r="OSK58" s="80"/>
      <c r="OSL58" s="75"/>
      <c r="OSM58" s="75"/>
      <c r="OSN58" s="75"/>
      <c r="OSO58" s="75"/>
      <c r="OSP58" s="75"/>
      <c r="OSQ58" s="75"/>
      <c r="OSR58" s="75"/>
      <c r="OSS58" s="75"/>
      <c r="OST58" s="75"/>
      <c r="OSU58" s="75"/>
      <c r="OSV58" s="75"/>
      <c r="OSW58" s="75"/>
      <c r="OSX58" s="79"/>
      <c r="OSY58" s="41"/>
      <c r="OSZ58" s="80"/>
      <c r="OTA58" s="75"/>
      <c r="OTB58" s="75"/>
      <c r="OTC58" s="75"/>
      <c r="OTD58" s="75"/>
      <c r="OTE58" s="75"/>
      <c r="OTF58" s="75"/>
      <c r="OTG58" s="75"/>
      <c r="OTH58" s="75"/>
      <c r="OTI58" s="75"/>
      <c r="OTJ58" s="75"/>
      <c r="OTK58" s="75"/>
      <c r="OTL58" s="75"/>
      <c r="OTM58" s="79"/>
      <c r="OTN58" s="41"/>
      <c r="OTO58" s="80"/>
      <c r="OTP58" s="75"/>
      <c r="OTQ58" s="75"/>
      <c r="OTR58" s="75"/>
      <c r="OTS58" s="75"/>
      <c r="OTT58" s="75"/>
      <c r="OTU58" s="75"/>
      <c r="OTV58" s="75"/>
      <c r="OTW58" s="75"/>
      <c r="OTX58" s="75"/>
      <c r="OTY58" s="75"/>
      <c r="OTZ58" s="75"/>
      <c r="OUA58" s="75"/>
      <c r="OUB58" s="79"/>
      <c r="OUC58" s="41"/>
      <c r="OUD58" s="80"/>
      <c r="OUE58" s="75"/>
      <c r="OUF58" s="75"/>
      <c r="OUG58" s="75"/>
      <c r="OUH58" s="75"/>
      <c r="OUI58" s="75"/>
      <c r="OUJ58" s="75"/>
      <c r="OUK58" s="75"/>
      <c r="OUL58" s="75"/>
      <c r="OUM58" s="75"/>
      <c r="OUN58" s="75"/>
      <c r="OUO58" s="75"/>
      <c r="OUP58" s="75"/>
      <c r="OUQ58" s="79"/>
      <c r="OUR58" s="41"/>
      <c r="OUS58" s="80"/>
      <c r="OUT58" s="75"/>
      <c r="OUU58" s="75"/>
      <c r="OUV58" s="75"/>
      <c r="OUW58" s="75"/>
      <c r="OUX58" s="75"/>
      <c r="OUY58" s="75"/>
      <c r="OUZ58" s="75"/>
      <c r="OVA58" s="75"/>
      <c r="OVB58" s="75"/>
      <c r="OVC58" s="75"/>
      <c r="OVD58" s="75"/>
      <c r="OVE58" s="75"/>
      <c r="OVF58" s="79"/>
      <c r="OVG58" s="41"/>
      <c r="OVH58" s="80"/>
      <c r="OVI58" s="75"/>
      <c r="OVJ58" s="75"/>
      <c r="OVK58" s="75"/>
      <c r="OVL58" s="75"/>
      <c r="OVM58" s="75"/>
      <c r="OVN58" s="75"/>
      <c r="OVO58" s="75"/>
      <c r="OVP58" s="75"/>
      <c r="OVQ58" s="75"/>
      <c r="OVR58" s="75"/>
      <c r="OVS58" s="75"/>
      <c r="OVT58" s="75"/>
      <c r="OVU58" s="79"/>
      <c r="OVV58" s="41"/>
      <c r="OVW58" s="80"/>
      <c r="OVX58" s="75"/>
      <c r="OVY58" s="75"/>
      <c r="OVZ58" s="75"/>
      <c r="OWA58" s="75"/>
      <c r="OWB58" s="75"/>
      <c r="OWC58" s="75"/>
      <c r="OWD58" s="75"/>
      <c r="OWE58" s="75"/>
      <c r="OWF58" s="75"/>
      <c r="OWG58" s="75"/>
      <c r="OWH58" s="75"/>
      <c r="OWI58" s="75"/>
      <c r="OWJ58" s="79"/>
      <c r="OWK58" s="41"/>
      <c r="OWL58" s="80"/>
      <c r="OWM58" s="75"/>
      <c r="OWN58" s="75"/>
      <c r="OWO58" s="75"/>
      <c r="OWP58" s="75"/>
      <c r="OWQ58" s="75"/>
      <c r="OWR58" s="75"/>
      <c r="OWS58" s="75"/>
      <c r="OWT58" s="75"/>
      <c r="OWU58" s="75"/>
      <c r="OWV58" s="75"/>
      <c r="OWW58" s="75"/>
      <c r="OWX58" s="75"/>
      <c r="OWY58" s="79"/>
      <c r="OWZ58" s="41"/>
      <c r="OXA58" s="80"/>
      <c r="OXB58" s="75"/>
      <c r="OXC58" s="75"/>
      <c r="OXD58" s="75"/>
      <c r="OXE58" s="75"/>
      <c r="OXF58" s="75"/>
      <c r="OXG58" s="75"/>
      <c r="OXH58" s="75"/>
      <c r="OXI58" s="75"/>
      <c r="OXJ58" s="75"/>
      <c r="OXK58" s="75"/>
      <c r="OXL58" s="75"/>
      <c r="OXM58" s="75"/>
      <c r="OXN58" s="79"/>
      <c r="OXO58" s="41"/>
      <c r="OXP58" s="80"/>
      <c r="OXQ58" s="75"/>
      <c r="OXR58" s="75"/>
      <c r="OXS58" s="75"/>
      <c r="OXT58" s="75"/>
      <c r="OXU58" s="75"/>
      <c r="OXV58" s="75"/>
      <c r="OXW58" s="75"/>
      <c r="OXX58" s="75"/>
      <c r="OXY58" s="75"/>
      <c r="OXZ58" s="75"/>
      <c r="OYA58" s="75"/>
      <c r="OYB58" s="75"/>
      <c r="OYC58" s="79"/>
      <c r="OYD58" s="41"/>
      <c r="OYE58" s="80"/>
      <c r="OYF58" s="75"/>
      <c r="OYG58" s="75"/>
      <c r="OYH58" s="75"/>
      <c r="OYI58" s="75"/>
      <c r="OYJ58" s="75"/>
      <c r="OYK58" s="75"/>
      <c r="OYL58" s="75"/>
      <c r="OYM58" s="75"/>
      <c r="OYN58" s="75"/>
      <c r="OYO58" s="75"/>
      <c r="OYP58" s="75"/>
      <c r="OYQ58" s="75"/>
      <c r="OYR58" s="79"/>
      <c r="OYS58" s="41"/>
      <c r="OYT58" s="80"/>
      <c r="OYU58" s="75"/>
      <c r="OYV58" s="75"/>
      <c r="OYW58" s="75"/>
      <c r="OYX58" s="75"/>
      <c r="OYY58" s="75"/>
      <c r="OYZ58" s="75"/>
      <c r="OZA58" s="75"/>
      <c r="OZB58" s="75"/>
      <c r="OZC58" s="75"/>
      <c r="OZD58" s="75"/>
      <c r="OZE58" s="75"/>
      <c r="OZF58" s="75"/>
      <c r="OZG58" s="79"/>
      <c r="OZH58" s="41"/>
      <c r="OZI58" s="80"/>
      <c r="OZJ58" s="75"/>
      <c r="OZK58" s="75"/>
      <c r="OZL58" s="75"/>
      <c r="OZM58" s="75"/>
      <c r="OZN58" s="75"/>
      <c r="OZO58" s="75"/>
      <c r="OZP58" s="75"/>
      <c r="OZQ58" s="75"/>
      <c r="OZR58" s="75"/>
      <c r="OZS58" s="75"/>
      <c r="OZT58" s="75"/>
      <c r="OZU58" s="75"/>
      <c r="OZV58" s="79"/>
      <c r="OZW58" s="41"/>
      <c r="OZX58" s="80"/>
      <c r="OZY58" s="75"/>
      <c r="OZZ58" s="75"/>
      <c r="PAA58" s="75"/>
      <c r="PAB58" s="75"/>
      <c r="PAC58" s="75"/>
      <c r="PAD58" s="75"/>
      <c r="PAE58" s="75"/>
      <c r="PAF58" s="75"/>
      <c r="PAG58" s="75"/>
      <c r="PAH58" s="75"/>
      <c r="PAI58" s="75"/>
      <c r="PAJ58" s="75"/>
      <c r="PAK58" s="79"/>
      <c r="PAL58" s="41"/>
      <c r="PAM58" s="80"/>
      <c r="PAN58" s="75"/>
      <c r="PAO58" s="75"/>
      <c r="PAP58" s="75"/>
      <c r="PAQ58" s="75"/>
      <c r="PAR58" s="75"/>
      <c r="PAS58" s="75"/>
      <c r="PAT58" s="75"/>
      <c r="PAU58" s="75"/>
      <c r="PAV58" s="75"/>
      <c r="PAW58" s="75"/>
      <c r="PAX58" s="75"/>
      <c r="PAY58" s="75"/>
      <c r="PAZ58" s="79"/>
      <c r="PBA58" s="41"/>
      <c r="PBB58" s="80"/>
      <c r="PBC58" s="75"/>
      <c r="PBD58" s="75"/>
      <c r="PBE58" s="75"/>
      <c r="PBF58" s="75"/>
      <c r="PBG58" s="75"/>
      <c r="PBH58" s="75"/>
      <c r="PBI58" s="75"/>
      <c r="PBJ58" s="75"/>
      <c r="PBK58" s="75"/>
      <c r="PBL58" s="75"/>
      <c r="PBM58" s="75"/>
      <c r="PBN58" s="75"/>
      <c r="PBO58" s="79"/>
      <c r="PBP58" s="41"/>
      <c r="PBQ58" s="80"/>
      <c r="PBR58" s="75"/>
      <c r="PBS58" s="75"/>
      <c r="PBT58" s="75"/>
      <c r="PBU58" s="75"/>
      <c r="PBV58" s="75"/>
      <c r="PBW58" s="75"/>
      <c r="PBX58" s="75"/>
      <c r="PBY58" s="75"/>
      <c r="PBZ58" s="75"/>
      <c r="PCA58" s="75"/>
      <c r="PCB58" s="75"/>
      <c r="PCC58" s="75"/>
      <c r="PCD58" s="79"/>
      <c r="PCE58" s="41"/>
      <c r="PCF58" s="80"/>
      <c r="PCG58" s="75"/>
      <c r="PCH58" s="75"/>
      <c r="PCI58" s="75"/>
      <c r="PCJ58" s="75"/>
      <c r="PCK58" s="75"/>
      <c r="PCL58" s="75"/>
      <c r="PCM58" s="75"/>
      <c r="PCN58" s="75"/>
      <c r="PCO58" s="75"/>
      <c r="PCP58" s="75"/>
      <c r="PCQ58" s="75"/>
      <c r="PCR58" s="75"/>
      <c r="PCS58" s="79"/>
      <c r="PCT58" s="41"/>
      <c r="PCU58" s="80"/>
      <c r="PCV58" s="75"/>
      <c r="PCW58" s="75"/>
      <c r="PCX58" s="75"/>
      <c r="PCY58" s="75"/>
      <c r="PCZ58" s="75"/>
      <c r="PDA58" s="75"/>
      <c r="PDB58" s="75"/>
      <c r="PDC58" s="75"/>
      <c r="PDD58" s="75"/>
      <c r="PDE58" s="75"/>
      <c r="PDF58" s="75"/>
      <c r="PDG58" s="75"/>
      <c r="PDH58" s="79"/>
      <c r="PDI58" s="41"/>
      <c r="PDJ58" s="80"/>
      <c r="PDK58" s="75"/>
      <c r="PDL58" s="75"/>
      <c r="PDM58" s="75"/>
      <c r="PDN58" s="75"/>
      <c r="PDO58" s="75"/>
      <c r="PDP58" s="75"/>
      <c r="PDQ58" s="75"/>
      <c r="PDR58" s="75"/>
      <c r="PDS58" s="75"/>
      <c r="PDT58" s="75"/>
      <c r="PDU58" s="75"/>
      <c r="PDV58" s="75"/>
      <c r="PDW58" s="79"/>
      <c r="PDX58" s="41"/>
      <c r="PDY58" s="80"/>
      <c r="PDZ58" s="75"/>
      <c r="PEA58" s="75"/>
      <c r="PEB58" s="75"/>
      <c r="PEC58" s="75"/>
      <c r="PED58" s="75"/>
      <c r="PEE58" s="75"/>
      <c r="PEF58" s="75"/>
      <c r="PEG58" s="75"/>
      <c r="PEH58" s="75"/>
      <c r="PEI58" s="75"/>
      <c r="PEJ58" s="75"/>
      <c r="PEK58" s="75"/>
      <c r="PEL58" s="79"/>
      <c r="PEM58" s="41"/>
      <c r="PEN58" s="80"/>
      <c r="PEO58" s="75"/>
      <c r="PEP58" s="75"/>
      <c r="PEQ58" s="75"/>
      <c r="PER58" s="75"/>
      <c r="PES58" s="75"/>
      <c r="PET58" s="75"/>
      <c r="PEU58" s="75"/>
      <c r="PEV58" s="75"/>
      <c r="PEW58" s="75"/>
      <c r="PEX58" s="75"/>
      <c r="PEY58" s="75"/>
      <c r="PEZ58" s="75"/>
      <c r="PFA58" s="79"/>
      <c r="PFB58" s="41"/>
      <c r="PFC58" s="80"/>
      <c r="PFD58" s="75"/>
      <c r="PFE58" s="75"/>
      <c r="PFF58" s="75"/>
      <c r="PFG58" s="75"/>
      <c r="PFH58" s="75"/>
      <c r="PFI58" s="75"/>
      <c r="PFJ58" s="75"/>
      <c r="PFK58" s="75"/>
      <c r="PFL58" s="75"/>
      <c r="PFM58" s="75"/>
      <c r="PFN58" s="75"/>
      <c r="PFO58" s="75"/>
      <c r="PFP58" s="79"/>
      <c r="PFQ58" s="41"/>
      <c r="PFR58" s="80"/>
      <c r="PFS58" s="75"/>
      <c r="PFT58" s="75"/>
      <c r="PFU58" s="75"/>
      <c r="PFV58" s="75"/>
      <c r="PFW58" s="75"/>
      <c r="PFX58" s="75"/>
      <c r="PFY58" s="75"/>
      <c r="PFZ58" s="75"/>
      <c r="PGA58" s="75"/>
      <c r="PGB58" s="75"/>
      <c r="PGC58" s="75"/>
      <c r="PGD58" s="75"/>
      <c r="PGE58" s="79"/>
      <c r="PGF58" s="41"/>
      <c r="PGG58" s="80"/>
      <c r="PGH58" s="75"/>
      <c r="PGI58" s="75"/>
      <c r="PGJ58" s="75"/>
      <c r="PGK58" s="75"/>
      <c r="PGL58" s="75"/>
      <c r="PGM58" s="75"/>
      <c r="PGN58" s="75"/>
      <c r="PGO58" s="75"/>
      <c r="PGP58" s="75"/>
      <c r="PGQ58" s="75"/>
      <c r="PGR58" s="75"/>
      <c r="PGS58" s="75"/>
      <c r="PGT58" s="79"/>
      <c r="PGU58" s="41"/>
      <c r="PGV58" s="80"/>
      <c r="PGW58" s="75"/>
      <c r="PGX58" s="75"/>
      <c r="PGY58" s="75"/>
      <c r="PGZ58" s="75"/>
      <c r="PHA58" s="75"/>
      <c r="PHB58" s="75"/>
      <c r="PHC58" s="75"/>
      <c r="PHD58" s="75"/>
      <c r="PHE58" s="75"/>
      <c r="PHF58" s="75"/>
      <c r="PHG58" s="75"/>
      <c r="PHH58" s="75"/>
      <c r="PHI58" s="79"/>
      <c r="PHJ58" s="41"/>
      <c r="PHK58" s="80"/>
      <c r="PHL58" s="75"/>
      <c r="PHM58" s="75"/>
      <c r="PHN58" s="75"/>
      <c r="PHO58" s="75"/>
      <c r="PHP58" s="75"/>
      <c r="PHQ58" s="75"/>
      <c r="PHR58" s="75"/>
      <c r="PHS58" s="75"/>
      <c r="PHT58" s="75"/>
      <c r="PHU58" s="75"/>
      <c r="PHV58" s="75"/>
      <c r="PHW58" s="75"/>
      <c r="PHX58" s="79"/>
      <c r="PHY58" s="41"/>
      <c r="PHZ58" s="80"/>
      <c r="PIA58" s="75"/>
      <c r="PIB58" s="75"/>
      <c r="PIC58" s="75"/>
      <c r="PID58" s="75"/>
      <c r="PIE58" s="75"/>
      <c r="PIF58" s="75"/>
      <c r="PIG58" s="75"/>
      <c r="PIH58" s="75"/>
      <c r="PII58" s="75"/>
      <c r="PIJ58" s="75"/>
      <c r="PIK58" s="75"/>
      <c r="PIL58" s="75"/>
      <c r="PIM58" s="79"/>
      <c r="PIN58" s="41"/>
      <c r="PIO58" s="80"/>
      <c r="PIP58" s="75"/>
      <c r="PIQ58" s="75"/>
      <c r="PIR58" s="75"/>
      <c r="PIS58" s="75"/>
      <c r="PIT58" s="75"/>
      <c r="PIU58" s="75"/>
      <c r="PIV58" s="75"/>
      <c r="PIW58" s="75"/>
      <c r="PIX58" s="75"/>
      <c r="PIY58" s="75"/>
      <c r="PIZ58" s="75"/>
      <c r="PJA58" s="75"/>
      <c r="PJB58" s="79"/>
      <c r="PJC58" s="41"/>
      <c r="PJD58" s="80"/>
      <c r="PJE58" s="75"/>
      <c r="PJF58" s="75"/>
      <c r="PJG58" s="75"/>
      <c r="PJH58" s="75"/>
      <c r="PJI58" s="75"/>
      <c r="PJJ58" s="75"/>
      <c r="PJK58" s="75"/>
      <c r="PJL58" s="75"/>
      <c r="PJM58" s="75"/>
      <c r="PJN58" s="75"/>
      <c r="PJO58" s="75"/>
      <c r="PJP58" s="75"/>
      <c r="PJQ58" s="79"/>
      <c r="PJR58" s="41"/>
      <c r="PJS58" s="80"/>
      <c r="PJT58" s="75"/>
      <c r="PJU58" s="75"/>
      <c r="PJV58" s="75"/>
      <c r="PJW58" s="75"/>
      <c r="PJX58" s="75"/>
      <c r="PJY58" s="75"/>
      <c r="PJZ58" s="75"/>
      <c r="PKA58" s="75"/>
      <c r="PKB58" s="75"/>
      <c r="PKC58" s="75"/>
      <c r="PKD58" s="75"/>
      <c r="PKE58" s="75"/>
      <c r="PKF58" s="79"/>
      <c r="PKG58" s="41"/>
      <c r="PKH58" s="80"/>
      <c r="PKI58" s="75"/>
      <c r="PKJ58" s="75"/>
      <c r="PKK58" s="75"/>
      <c r="PKL58" s="75"/>
      <c r="PKM58" s="75"/>
      <c r="PKN58" s="75"/>
      <c r="PKO58" s="75"/>
      <c r="PKP58" s="75"/>
      <c r="PKQ58" s="75"/>
      <c r="PKR58" s="75"/>
      <c r="PKS58" s="75"/>
      <c r="PKT58" s="75"/>
      <c r="PKU58" s="79"/>
      <c r="PKV58" s="41"/>
      <c r="PKW58" s="80"/>
      <c r="PKX58" s="75"/>
      <c r="PKY58" s="75"/>
      <c r="PKZ58" s="75"/>
      <c r="PLA58" s="75"/>
      <c r="PLB58" s="75"/>
      <c r="PLC58" s="75"/>
      <c r="PLD58" s="75"/>
      <c r="PLE58" s="75"/>
      <c r="PLF58" s="75"/>
      <c r="PLG58" s="75"/>
      <c r="PLH58" s="75"/>
      <c r="PLI58" s="75"/>
      <c r="PLJ58" s="79"/>
      <c r="PLK58" s="41"/>
      <c r="PLL58" s="80"/>
      <c r="PLM58" s="75"/>
      <c r="PLN58" s="75"/>
      <c r="PLO58" s="75"/>
      <c r="PLP58" s="75"/>
      <c r="PLQ58" s="75"/>
      <c r="PLR58" s="75"/>
      <c r="PLS58" s="75"/>
      <c r="PLT58" s="75"/>
      <c r="PLU58" s="75"/>
      <c r="PLV58" s="75"/>
      <c r="PLW58" s="75"/>
      <c r="PLX58" s="75"/>
      <c r="PLY58" s="79"/>
      <c r="PLZ58" s="41"/>
      <c r="PMA58" s="80"/>
      <c r="PMB58" s="75"/>
      <c r="PMC58" s="75"/>
      <c r="PMD58" s="75"/>
      <c r="PME58" s="75"/>
      <c r="PMF58" s="75"/>
      <c r="PMG58" s="75"/>
      <c r="PMH58" s="75"/>
      <c r="PMI58" s="75"/>
      <c r="PMJ58" s="75"/>
      <c r="PMK58" s="75"/>
      <c r="PML58" s="75"/>
      <c r="PMM58" s="75"/>
      <c r="PMN58" s="79"/>
      <c r="PMO58" s="41"/>
      <c r="PMP58" s="80"/>
      <c r="PMQ58" s="75"/>
      <c r="PMR58" s="75"/>
      <c r="PMS58" s="75"/>
      <c r="PMT58" s="75"/>
      <c r="PMU58" s="75"/>
      <c r="PMV58" s="75"/>
      <c r="PMW58" s="75"/>
      <c r="PMX58" s="75"/>
      <c r="PMY58" s="75"/>
      <c r="PMZ58" s="75"/>
      <c r="PNA58" s="75"/>
      <c r="PNB58" s="75"/>
      <c r="PNC58" s="79"/>
      <c r="PND58" s="41"/>
      <c r="PNE58" s="80"/>
      <c r="PNF58" s="75"/>
      <c r="PNG58" s="75"/>
      <c r="PNH58" s="75"/>
      <c r="PNI58" s="75"/>
      <c r="PNJ58" s="75"/>
      <c r="PNK58" s="75"/>
      <c r="PNL58" s="75"/>
      <c r="PNM58" s="75"/>
      <c r="PNN58" s="75"/>
      <c r="PNO58" s="75"/>
      <c r="PNP58" s="75"/>
      <c r="PNQ58" s="75"/>
      <c r="PNR58" s="79"/>
      <c r="PNS58" s="41"/>
      <c r="PNT58" s="80"/>
      <c r="PNU58" s="75"/>
      <c r="PNV58" s="75"/>
      <c r="PNW58" s="75"/>
      <c r="PNX58" s="75"/>
      <c r="PNY58" s="75"/>
      <c r="PNZ58" s="75"/>
      <c r="POA58" s="75"/>
      <c r="POB58" s="75"/>
      <c r="POC58" s="75"/>
      <c r="POD58" s="75"/>
      <c r="POE58" s="75"/>
      <c r="POF58" s="75"/>
      <c r="POG58" s="79"/>
      <c r="POH58" s="41"/>
      <c r="POI58" s="80"/>
      <c r="POJ58" s="75"/>
      <c r="POK58" s="75"/>
      <c r="POL58" s="75"/>
      <c r="POM58" s="75"/>
      <c r="PON58" s="75"/>
      <c r="POO58" s="75"/>
      <c r="POP58" s="75"/>
      <c r="POQ58" s="75"/>
      <c r="POR58" s="75"/>
      <c r="POS58" s="75"/>
      <c r="POT58" s="75"/>
      <c r="POU58" s="75"/>
      <c r="POV58" s="79"/>
      <c r="POW58" s="41"/>
      <c r="POX58" s="80"/>
      <c r="POY58" s="75"/>
      <c r="POZ58" s="75"/>
      <c r="PPA58" s="75"/>
      <c r="PPB58" s="75"/>
      <c r="PPC58" s="75"/>
      <c r="PPD58" s="75"/>
      <c r="PPE58" s="75"/>
      <c r="PPF58" s="75"/>
      <c r="PPG58" s="75"/>
      <c r="PPH58" s="75"/>
      <c r="PPI58" s="75"/>
      <c r="PPJ58" s="75"/>
      <c r="PPK58" s="79"/>
      <c r="PPL58" s="41"/>
      <c r="PPM58" s="80"/>
      <c r="PPN58" s="75"/>
      <c r="PPO58" s="75"/>
      <c r="PPP58" s="75"/>
      <c r="PPQ58" s="75"/>
      <c r="PPR58" s="75"/>
      <c r="PPS58" s="75"/>
      <c r="PPT58" s="75"/>
      <c r="PPU58" s="75"/>
      <c r="PPV58" s="75"/>
      <c r="PPW58" s="75"/>
      <c r="PPX58" s="75"/>
      <c r="PPY58" s="75"/>
      <c r="PPZ58" s="79"/>
      <c r="PQA58" s="41"/>
      <c r="PQB58" s="80"/>
      <c r="PQC58" s="75"/>
      <c r="PQD58" s="75"/>
      <c r="PQE58" s="75"/>
      <c r="PQF58" s="75"/>
      <c r="PQG58" s="75"/>
      <c r="PQH58" s="75"/>
      <c r="PQI58" s="75"/>
      <c r="PQJ58" s="75"/>
      <c r="PQK58" s="75"/>
      <c r="PQL58" s="75"/>
      <c r="PQM58" s="75"/>
      <c r="PQN58" s="75"/>
      <c r="PQO58" s="79"/>
      <c r="PQP58" s="41"/>
      <c r="PQQ58" s="80"/>
      <c r="PQR58" s="75"/>
      <c r="PQS58" s="75"/>
      <c r="PQT58" s="75"/>
      <c r="PQU58" s="75"/>
      <c r="PQV58" s="75"/>
      <c r="PQW58" s="75"/>
      <c r="PQX58" s="75"/>
      <c r="PQY58" s="75"/>
      <c r="PQZ58" s="75"/>
      <c r="PRA58" s="75"/>
      <c r="PRB58" s="75"/>
      <c r="PRC58" s="75"/>
      <c r="PRD58" s="79"/>
      <c r="PRE58" s="41"/>
      <c r="PRF58" s="80"/>
      <c r="PRG58" s="75"/>
      <c r="PRH58" s="75"/>
      <c r="PRI58" s="75"/>
      <c r="PRJ58" s="75"/>
      <c r="PRK58" s="75"/>
      <c r="PRL58" s="75"/>
      <c r="PRM58" s="75"/>
      <c r="PRN58" s="75"/>
      <c r="PRO58" s="75"/>
      <c r="PRP58" s="75"/>
      <c r="PRQ58" s="75"/>
      <c r="PRR58" s="75"/>
      <c r="PRS58" s="79"/>
      <c r="PRT58" s="41"/>
      <c r="PRU58" s="80"/>
      <c r="PRV58" s="75"/>
      <c r="PRW58" s="75"/>
      <c r="PRX58" s="75"/>
      <c r="PRY58" s="75"/>
      <c r="PRZ58" s="75"/>
      <c r="PSA58" s="75"/>
      <c r="PSB58" s="75"/>
      <c r="PSC58" s="75"/>
      <c r="PSD58" s="75"/>
      <c r="PSE58" s="75"/>
      <c r="PSF58" s="75"/>
      <c r="PSG58" s="75"/>
      <c r="PSH58" s="79"/>
      <c r="PSI58" s="41"/>
      <c r="PSJ58" s="80"/>
      <c r="PSK58" s="75"/>
      <c r="PSL58" s="75"/>
      <c r="PSM58" s="75"/>
      <c r="PSN58" s="75"/>
      <c r="PSO58" s="75"/>
      <c r="PSP58" s="75"/>
      <c r="PSQ58" s="75"/>
      <c r="PSR58" s="75"/>
      <c r="PSS58" s="75"/>
      <c r="PST58" s="75"/>
      <c r="PSU58" s="75"/>
      <c r="PSV58" s="75"/>
      <c r="PSW58" s="79"/>
      <c r="PSX58" s="41"/>
      <c r="PSY58" s="80"/>
      <c r="PSZ58" s="75"/>
      <c r="PTA58" s="75"/>
      <c r="PTB58" s="75"/>
      <c r="PTC58" s="75"/>
      <c r="PTD58" s="75"/>
      <c r="PTE58" s="75"/>
      <c r="PTF58" s="75"/>
      <c r="PTG58" s="75"/>
      <c r="PTH58" s="75"/>
      <c r="PTI58" s="75"/>
      <c r="PTJ58" s="75"/>
      <c r="PTK58" s="75"/>
      <c r="PTL58" s="79"/>
      <c r="PTM58" s="41"/>
      <c r="PTN58" s="80"/>
      <c r="PTO58" s="75"/>
      <c r="PTP58" s="75"/>
      <c r="PTQ58" s="75"/>
      <c r="PTR58" s="75"/>
      <c r="PTS58" s="75"/>
      <c r="PTT58" s="75"/>
      <c r="PTU58" s="75"/>
      <c r="PTV58" s="75"/>
      <c r="PTW58" s="75"/>
      <c r="PTX58" s="75"/>
      <c r="PTY58" s="75"/>
      <c r="PTZ58" s="75"/>
      <c r="PUA58" s="79"/>
      <c r="PUB58" s="41"/>
      <c r="PUC58" s="80"/>
      <c r="PUD58" s="75"/>
      <c r="PUE58" s="75"/>
      <c r="PUF58" s="75"/>
      <c r="PUG58" s="75"/>
      <c r="PUH58" s="75"/>
      <c r="PUI58" s="75"/>
      <c r="PUJ58" s="75"/>
      <c r="PUK58" s="75"/>
      <c r="PUL58" s="75"/>
      <c r="PUM58" s="75"/>
      <c r="PUN58" s="75"/>
      <c r="PUO58" s="75"/>
      <c r="PUP58" s="79"/>
      <c r="PUQ58" s="41"/>
      <c r="PUR58" s="80"/>
      <c r="PUS58" s="75"/>
      <c r="PUT58" s="75"/>
      <c r="PUU58" s="75"/>
      <c r="PUV58" s="75"/>
      <c r="PUW58" s="75"/>
      <c r="PUX58" s="75"/>
      <c r="PUY58" s="75"/>
      <c r="PUZ58" s="75"/>
      <c r="PVA58" s="75"/>
      <c r="PVB58" s="75"/>
      <c r="PVC58" s="75"/>
      <c r="PVD58" s="75"/>
      <c r="PVE58" s="79"/>
      <c r="PVF58" s="41"/>
      <c r="PVG58" s="80"/>
      <c r="PVH58" s="75"/>
      <c r="PVI58" s="75"/>
      <c r="PVJ58" s="75"/>
      <c r="PVK58" s="75"/>
      <c r="PVL58" s="75"/>
      <c r="PVM58" s="75"/>
      <c r="PVN58" s="75"/>
      <c r="PVO58" s="75"/>
      <c r="PVP58" s="75"/>
      <c r="PVQ58" s="75"/>
      <c r="PVR58" s="75"/>
      <c r="PVS58" s="75"/>
      <c r="PVT58" s="79"/>
      <c r="PVU58" s="41"/>
      <c r="PVV58" s="80"/>
      <c r="PVW58" s="75"/>
      <c r="PVX58" s="75"/>
      <c r="PVY58" s="75"/>
      <c r="PVZ58" s="75"/>
      <c r="PWA58" s="75"/>
      <c r="PWB58" s="75"/>
      <c r="PWC58" s="75"/>
      <c r="PWD58" s="75"/>
      <c r="PWE58" s="75"/>
      <c r="PWF58" s="75"/>
      <c r="PWG58" s="75"/>
      <c r="PWH58" s="75"/>
      <c r="PWI58" s="79"/>
      <c r="PWJ58" s="41"/>
      <c r="PWK58" s="80"/>
      <c r="PWL58" s="75"/>
      <c r="PWM58" s="75"/>
      <c r="PWN58" s="75"/>
      <c r="PWO58" s="75"/>
      <c r="PWP58" s="75"/>
      <c r="PWQ58" s="75"/>
      <c r="PWR58" s="75"/>
      <c r="PWS58" s="75"/>
      <c r="PWT58" s="75"/>
      <c r="PWU58" s="75"/>
      <c r="PWV58" s="75"/>
      <c r="PWW58" s="75"/>
      <c r="PWX58" s="79"/>
      <c r="PWY58" s="41"/>
      <c r="PWZ58" s="80"/>
      <c r="PXA58" s="75"/>
      <c r="PXB58" s="75"/>
      <c r="PXC58" s="75"/>
      <c r="PXD58" s="75"/>
      <c r="PXE58" s="75"/>
      <c r="PXF58" s="75"/>
      <c r="PXG58" s="75"/>
      <c r="PXH58" s="75"/>
      <c r="PXI58" s="75"/>
      <c r="PXJ58" s="75"/>
      <c r="PXK58" s="75"/>
      <c r="PXL58" s="75"/>
      <c r="PXM58" s="79"/>
      <c r="PXN58" s="41"/>
      <c r="PXO58" s="80"/>
      <c r="PXP58" s="75"/>
      <c r="PXQ58" s="75"/>
      <c r="PXR58" s="75"/>
      <c r="PXS58" s="75"/>
      <c r="PXT58" s="75"/>
      <c r="PXU58" s="75"/>
      <c r="PXV58" s="75"/>
      <c r="PXW58" s="75"/>
      <c r="PXX58" s="75"/>
      <c r="PXY58" s="75"/>
      <c r="PXZ58" s="75"/>
      <c r="PYA58" s="75"/>
      <c r="PYB58" s="79"/>
      <c r="PYC58" s="41"/>
      <c r="PYD58" s="80"/>
      <c r="PYE58" s="75"/>
      <c r="PYF58" s="75"/>
      <c r="PYG58" s="75"/>
      <c r="PYH58" s="75"/>
      <c r="PYI58" s="75"/>
      <c r="PYJ58" s="75"/>
      <c r="PYK58" s="75"/>
      <c r="PYL58" s="75"/>
      <c r="PYM58" s="75"/>
      <c r="PYN58" s="75"/>
      <c r="PYO58" s="75"/>
      <c r="PYP58" s="75"/>
      <c r="PYQ58" s="79"/>
      <c r="PYR58" s="41"/>
      <c r="PYS58" s="80"/>
      <c r="PYT58" s="75"/>
      <c r="PYU58" s="75"/>
      <c r="PYV58" s="75"/>
      <c r="PYW58" s="75"/>
      <c r="PYX58" s="75"/>
      <c r="PYY58" s="75"/>
      <c r="PYZ58" s="75"/>
      <c r="PZA58" s="75"/>
      <c r="PZB58" s="75"/>
      <c r="PZC58" s="75"/>
      <c r="PZD58" s="75"/>
      <c r="PZE58" s="75"/>
      <c r="PZF58" s="79"/>
      <c r="PZG58" s="41"/>
      <c r="PZH58" s="80"/>
      <c r="PZI58" s="75"/>
      <c r="PZJ58" s="75"/>
      <c r="PZK58" s="75"/>
      <c r="PZL58" s="75"/>
      <c r="PZM58" s="75"/>
      <c r="PZN58" s="75"/>
      <c r="PZO58" s="75"/>
      <c r="PZP58" s="75"/>
      <c r="PZQ58" s="75"/>
      <c r="PZR58" s="75"/>
      <c r="PZS58" s="75"/>
      <c r="PZT58" s="75"/>
      <c r="PZU58" s="79"/>
      <c r="PZV58" s="41"/>
      <c r="PZW58" s="80"/>
      <c r="PZX58" s="75"/>
      <c r="PZY58" s="75"/>
      <c r="PZZ58" s="75"/>
      <c r="QAA58" s="75"/>
      <c r="QAB58" s="75"/>
      <c r="QAC58" s="75"/>
      <c r="QAD58" s="75"/>
      <c r="QAE58" s="75"/>
      <c r="QAF58" s="75"/>
      <c r="QAG58" s="75"/>
      <c r="QAH58" s="75"/>
      <c r="QAI58" s="75"/>
      <c r="QAJ58" s="79"/>
      <c r="QAK58" s="41"/>
      <c r="QAL58" s="80"/>
      <c r="QAM58" s="75"/>
      <c r="QAN58" s="75"/>
      <c r="QAO58" s="75"/>
      <c r="QAP58" s="75"/>
      <c r="QAQ58" s="75"/>
      <c r="QAR58" s="75"/>
      <c r="QAS58" s="75"/>
      <c r="QAT58" s="75"/>
      <c r="QAU58" s="75"/>
      <c r="QAV58" s="75"/>
      <c r="QAW58" s="75"/>
      <c r="QAX58" s="75"/>
      <c r="QAY58" s="79"/>
      <c r="QAZ58" s="41"/>
      <c r="QBA58" s="80"/>
      <c r="QBB58" s="75"/>
      <c r="QBC58" s="75"/>
      <c r="QBD58" s="75"/>
      <c r="QBE58" s="75"/>
      <c r="QBF58" s="75"/>
      <c r="QBG58" s="75"/>
      <c r="QBH58" s="75"/>
      <c r="QBI58" s="75"/>
      <c r="QBJ58" s="75"/>
      <c r="QBK58" s="75"/>
      <c r="QBL58" s="75"/>
      <c r="QBM58" s="75"/>
      <c r="QBN58" s="79"/>
      <c r="QBO58" s="41"/>
      <c r="QBP58" s="80"/>
      <c r="QBQ58" s="75"/>
      <c r="QBR58" s="75"/>
      <c r="QBS58" s="75"/>
      <c r="QBT58" s="75"/>
      <c r="QBU58" s="75"/>
      <c r="QBV58" s="75"/>
      <c r="QBW58" s="75"/>
      <c r="QBX58" s="75"/>
      <c r="QBY58" s="75"/>
      <c r="QBZ58" s="75"/>
      <c r="QCA58" s="75"/>
      <c r="QCB58" s="75"/>
      <c r="QCC58" s="79"/>
      <c r="QCD58" s="41"/>
      <c r="QCE58" s="80"/>
      <c r="QCF58" s="75"/>
      <c r="QCG58" s="75"/>
      <c r="QCH58" s="75"/>
      <c r="QCI58" s="75"/>
      <c r="QCJ58" s="75"/>
      <c r="QCK58" s="75"/>
      <c r="QCL58" s="75"/>
      <c r="QCM58" s="75"/>
      <c r="QCN58" s="75"/>
      <c r="QCO58" s="75"/>
      <c r="QCP58" s="75"/>
      <c r="QCQ58" s="75"/>
      <c r="QCR58" s="79"/>
      <c r="QCS58" s="41"/>
      <c r="QCT58" s="80"/>
      <c r="QCU58" s="75"/>
      <c r="QCV58" s="75"/>
      <c r="QCW58" s="75"/>
      <c r="QCX58" s="75"/>
      <c r="QCY58" s="75"/>
      <c r="QCZ58" s="75"/>
      <c r="QDA58" s="75"/>
      <c r="QDB58" s="75"/>
      <c r="QDC58" s="75"/>
      <c r="QDD58" s="75"/>
      <c r="QDE58" s="75"/>
      <c r="QDF58" s="75"/>
      <c r="QDG58" s="79"/>
      <c r="QDH58" s="41"/>
      <c r="QDI58" s="80"/>
      <c r="QDJ58" s="75"/>
      <c r="QDK58" s="75"/>
      <c r="QDL58" s="75"/>
      <c r="QDM58" s="75"/>
      <c r="QDN58" s="75"/>
      <c r="QDO58" s="75"/>
      <c r="QDP58" s="75"/>
      <c r="QDQ58" s="75"/>
      <c r="QDR58" s="75"/>
      <c r="QDS58" s="75"/>
      <c r="QDT58" s="75"/>
      <c r="QDU58" s="75"/>
      <c r="QDV58" s="79"/>
      <c r="QDW58" s="41"/>
      <c r="QDX58" s="80"/>
      <c r="QDY58" s="75"/>
      <c r="QDZ58" s="75"/>
      <c r="QEA58" s="75"/>
      <c r="QEB58" s="75"/>
      <c r="QEC58" s="75"/>
      <c r="QED58" s="75"/>
      <c r="QEE58" s="75"/>
      <c r="QEF58" s="75"/>
      <c r="QEG58" s="75"/>
      <c r="QEH58" s="75"/>
      <c r="QEI58" s="75"/>
      <c r="QEJ58" s="75"/>
      <c r="QEK58" s="79"/>
      <c r="QEL58" s="41"/>
      <c r="QEM58" s="80"/>
      <c r="QEN58" s="75"/>
      <c r="QEO58" s="75"/>
      <c r="QEP58" s="75"/>
      <c r="QEQ58" s="75"/>
      <c r="QER58" s="75"/>
      <c r="QES58" s="75"/>
      <c r="QET58" s="75"/>
      <c r="QEU58" s="75"/>
      <c r="QEV58" s="75"/>
      <c r="QEW58" s="75"/>
      <c r="QEX58" s="75"/>
      <c r="QEY58" s="75"/>
      <c r="QEZ58" s="79"/>
      <c r="QFA58" s="41"/>
      <c r="QFB58" s="80"/>
      <c r="QFC58" s="75"/>
      <c r="QFD58" s="75"/>
      <c r="QFE58" s="75"/>
      <c r="QFF58" s="75"/>
      <c r="QFG58" s="75"/>
      <c r="QFH58" s="75"/>
      <c r="QFI58" s="75"/>
      <c r="QFJ58" s="75"/>
      <c r="QFK58" s="75"/>
      <c r="QFL58" s="75"/>
      <c r="QFM58" s="75"/>
      <c r="QFN58" s="75"/>
      <c r="QFO58" s="79"/>
      <c r="QFP58" s="41"/>
      <c r="QFQ58" s="80"/>
      <c r="QFR58" s="75"/>
      <c r="QFS58" s="75"/>
      <c r="QFT58" s="75"/>
      <c r="QFU58" s="75"/>
      <c r="QFV58" s="75"/>
      <c r="QFW58" s="75"/>
      <c r="QFX58" s="75"/>
      <c r="QFY58" s="75"/>
      <c r="QFZ58" s="75"/>
      <c r="QGA58" s="75"/>
      <c r="QGB58" s="75"/>
      <c r="QGC58" s="75"/>
      <c r="QGD58" s="79"/>
      <c r="QGE58" s="41"/>
      <c r="QGF58" s="80"/>
      <c r="QGG58" s="75"/>
      <c r="QGH58" s="75"/>
      <c r="QGI58" s="75"/>
      <c r="QGJ58" s="75"/>
      <c r="QGK58" s="75"/>
      <c r="QGL58" s="75"/>
      <c r="QGM58" s="75"/>
      <c r="QGN58" s="75"/>
      <c r="QGO58" s="75"/>
      <c r="QGP58" s="75"/>
      <c r="QGQ58" s="75"/>
      <c r="QGR58" s="75"/>
      <c r="QGS58" s="79"/>
      <c r="QGT58" s="41"/>
      <c r="QGU58" s="80"/>
      <c r="QGV58" s="75"/>
      <c r="QGW58" s="75"/>
      <c r="QGX58" s="75"/>
      <c r="QGY58" s="75"/>
      <c r="QGZ58" s="75"/>
      <c r="QHA58" s="75"/>
      <c r="QHB58" s="75"/>
      <c r="QHC58" s="75"/>
      <c r="QHD58" s="75"/>
      <c r="QHE58" s="75"/>
      <c r="QHF58" s="75"/>
      <c r="QHG58" s="75"/>
      <c r="QHH58" s="79"/>
      <c r="QHI58" s="41"/>
      <c r="QHJ58" s="80"/>
      <c r="QHK58" s="75"/>
      <c r="QHL58" s="75"/>
      <c r="QHM58" s="75"/>
      <c r="QHN58" s="75"/>
      <c r="QHO58" s="75"/>
      <c r="QHP58" s="75"/>
      <c r="QHQ58" s="75"/>
      <c r="QHR58" s="75"/>
      <c r="QHS58" s="75"/>
      <c r="QHT58" s="75"/>
      <c r="QHU58" s="75"/>
      <c r="QHV58" s="75"/>
      <c r="QHW58" s="79"/>
      <c r="QHX58" s="41"/>
      <c r="QHY58" s="80"/>
      <c r="QHZ58" s="75"/>
      <c r="QIA58" s="75"/>
      <c r="QIB58" s="75"/>
      <c r="QIC58" s="75"/>
      <c r="QID58" s="75"/>
      <c r="QIE58" s="75"/>
      <c r="QIF58" s="75"/>
      <c r="QIG58" s="75"/>
      <c r="QIH58" s="75"/>
      <c r="QII58" s="75"/>
      <c r="QIJ58" s="75"/>
      <c r="QIK58" s="75"/>
      <c r="QIL58" s="79"/>
      <c r="QIM58" s="41"/>
      <c r="QIN58" s="80"/>
      <c r="QIO58" s="75"/>
      <c r="QIP58" s="75"/>
      <c r="QIQ58" s="75"/>
      <c r="QIR58" s="75"/>
      <c r="QIS58" s="75"/>
      <c r="QIT58" s="75"/>
      <c r="QIU58" s="75"/>
      <c r="QIV58" s="75"/>
      <c r="QIW58" s="75"/>
      <c r="QIX58" s="75"/>
      <c r="QIY58" s="75"/>
      <c r="QIZ58" s="75"/>
      <c r="QJA58" s="79"/>
      <c r="QJB58" s="41"/>
      <c r="QJC58" s="80"/>
      <c r="QJD58" s="75"/>
      <c r="QJE58" s="75"/>
      <c r="QJF58" s="75"/>
      <c r="QJG58" s="75"/>
      <c r="QJH58" s="75"/>
      <c r="QJI58" s="75"/>
      <c r="QJJ58" s="75"/>
      <c r="QJK58" s="75"/>
      <c r="QJL58" s="75"/>
      <c r="QJM58" s="75"/>
      <c r="QJN58" s="75"/>
      <c r="QJO58" s="75"/>
      <c r="QJP58" s="79"/>
      <c r="QJQ58" s="41"/>
      <c r="QJR58" s="80"/>
      <c r="QJS58" s="75"/>
      <c r="QJT58" s="75"/>
      <c r="QJU58" s="75"/>
      <c r="QJV58" s="75"/>
      <c r="QJW58" s="75"/>
      <c r="QJX58" s="75"/>
      <c r="QJY58" s="75"/>
      <c r="QJZ58" s="75"/>
      <c r="QKA58" s="75"/>
      <c r="QKB58" s="75"/>
      <c r="QKC58" s="75"/>
      <c r="QKD58" s="75"/>
      <c r="QKE58" s="79"/>
      <c r="QKF58" s="41"/>
      <c r="QKG58" s="80"/>
      <c r="QKH58" s="75"/>
      <c r="QKI58" s="75"/>
      <c r="QKJ58" s="75"/>
      <c r="QKK58" s="75"/>
      <c r="QKL58" s="75"/>
      <c r="QKM58" s="75"/>
      <c r="QKN58" s="75"/>
      <c r="QKO58" s="75"/>
      <c r="QKP58" s="75"/>
      <c r="QKQ58" s="75"/>
      <c r="QKR58" s="75"/>
      <c r="QKS58" s="75"/>
      <c r="QKT58" s="79"/>
      <c r="QKU58" s="41"/>
      <c r="QKV58" s="80"/>
      <c r="QKW58" s="75"/>
      <c r="QKX58" s="75"/>
      <c r="QKY58" s="75"/>
      <c r="QKZ58" s="75"/>
      <c r="QLA58" s="75"/>
      <c r="QLB58" s="75"/>
      <c r="QLC58" s="75"/>
      <c r="QLD58" s="75"/>
      <c r="QLE58" s="75"/>
      <c r="QLF58" s="75"/>
      <c r="QLG58" s="75"/>
      <c r="QLH58" s="75"/>
      <c r="QLI58" s="79"/>
      <c r="QLJ58" s="41"/>
      <c r="QLK58" s="80"/>
      <c r="QLL58" s="75"/>
      <c r="QLM58" s="75"/>
      <c r="QLN58" s="75"/>
      <c r="QLO58" s="75"/>
      <c r="QLP58" s="75"/>
      <c r="QLQ58" s="75"/>
      <c r="QLR58" s="75"/>
      <c r="QLS58" s="75"/>
      <c r="QLT58" s="75"/>
      <c r="QLU58" s="75"/>
      <c r="QLV58" s="75"/>
      <c r="QLW58" s="75"/>
      <c r="QLX58" s="79"/>
      <c r="QLY58" s="41"/>
      <c r="QLZ58" s="80"/>
      <c r="QMA58" s="75"/>
      <c r="QMB58" s="75"/>
      <c r="QMC58" s="75"/>
      <c r="QMD58" s="75"/>
      <c r="QME58" s="75"/>
      <c r="QMF58" s="75"/>
      <c r="QMG58" s="75"/>
      <c r="QMH58" s="75"/>
      <c r="QMI58" s="75"/>
      <c r="QMJ58" s="75"/>
      <c r="QMK58" s="75"/>
      <c r="QML58" s="75"/>
      <c r="QMM58" s="79"/>
      <c r="QMN58" s="41"/>
      <c r="QMO58" s="80"/>
      <c r="QMP58" s="75"/>
      <c r="QMQ58" s="75"/>
      <c r="QMR58" s="75"/>
      <c r="QMS58" s="75"/>
      <c r="QMT58" s="75"/>
      <c r="QMU58" s="75"/>
      <c r="QMV58" s="75"/>
      <c r="QMW58" s="75"/>
      <c r="QMX58" s="75"/>
      <c r="QMY58" s="75"/>
      <c r="QMZ58" s="75"/>
      <c r="QNA58" s="75"/>
      <c r="QNB58" s="79"/>
      <c r="QNC58" s="41"/>
      <c r="QND58" s="80"/>
      <c r="QNE58" s="75"/>
      <c r="QNF58" s="75"/>
      <c r="QNG58" s="75"/>
      <c r="QNH58" s="75"/>
      <c r="QNI58" s="75"/>
      <c r="QNJ58" s="75"/>
      <c r="QNK58" s="75"/>
      <c r="QNL58" s="75"/>
      <c r="QNM58" s="75"/>
      <c r="QNN58" s="75"/>
      <c r="QNO58" s="75"/>
      <c r="QNP58" s="75"/>
      <c r="QNQ58" s="79"/>
      <c r="QNR58" s="41"/>
      <c r="QNS58" s="80"/>
      <c r="QNT58" s="75"/>
      <c r="QNU58" s="75"/>
      <c r="QNV58" s="75"/>
      <c r="QNW58" s="75"/>
      <c r="QNX58" s="75"/>
      <c r="QNY58" s="75"/>
      <c r="QNZ58" s="75"/>
      <c r="QOA58" s="75"/>
      <c r="QOB58" s="75"/>
      <c r="QOC58" s="75"/>
      <c r="QOD58" s="75"/>
      <c r="QOE58" s="75"/>
      <c r="QOF58" s="79"/>
      <c r="QOG58" s="41"/>
      <c r="QOH58" s="80"/>
      <c r="QOI58" s="75"/>
      <c r="QOJ58" s="75"/>
      <c r="QOK58" s="75"/>
      <c r="QOL58" s="75"/>
      <c r="QOM58" s="75"/>
      <c r="QON58" s="75"/>
      <c r="QOO58" s="75"/>
      <c r="QOP58" s="75"/>
      <c r="QOQ58" s="75"/>
      <c r="QOR58" s="75"/>
      <c r="QOS58" s="75"/>
      <c r="QOT58" s="75"/>
      <c r="QOU58" s="79"/>
      <c r="QOV58" s="41"/>
      <c r="QOW58" s="80"/>
      <c r="QOX58" s="75"/>
      <c r="QOY58" s="75"/>
      <c r="QOZ58" s="75"/>
      <c r="QPA58" s="75"/>
      <c r="QPB58" s="75"/>
      <c r="QPC58" s="75"/>
      <c r="QPD58" s="75"/>
      <c r="QPE58" s="75"/>
      <c r="QPF58" s="75"/>
      <c r="QPG58" s="75"/>
      <c r="QPH58" s="75"/>
      <c r="QPI58" s="75"/>
      <c r="QPJ58" s="79"/>
      <c r="QPK58" s="41"/>
      <c r="QPL58" s="80"/>
      <c r="QPM58" s="75"/>
      <c r="QPN58" s="75"/>
      <c r="QPO58" s="75"/>
      <c r="QPP58" s="75"/>
      <c r="QPQ58" s="75"/>
      <c r="QPR58" s="75"/>
      <c r="QPS58" s="75"/>
      <c r="QPT58" s="75"/>
      <c r="QPU58" s="75"/>
      <c r="QPV58" s="75"/>
      <c r="QPW58" s="75"/>
      <c r="QPX58" s="75"/>
      <c r="QPY58" s="79"/>
      <c r="QPZ58" s="41"/>
      <c r="QQA58" s="80"/>
      <c r="QQB58" s="75"/>
      <c r="QQC58" s="75"/>
      <c r="QQD58" s="75"/>
      <c r="QQE58" s="75"/>
      <c r="QQF58" s="75"/>
      <c r="QQG58" s="75"/>
      <c r="QQH58" s="75"/>
      <c r="QQI58" s="75"/>
      <c r="QQJ58" s="75"/>
      <c r="QQK58" s="75"/>
      <c r="QQL58" s="75"/>
      <c r="QQM58" s="75"/>
      <c r="QQN58" s="79"/>
      <c r="QQO58" s="41"/>
      <c r="QQP58" s="80"/>
      <c r="QQQ58" s="75"/>
      <c r="QQR58" s="75"/>
      <c r="QQS58" s="75"/>
      <c r="QQT58" s="75"/>
      <c r="QQU58" s="75"/>
      <c r="QQV58" s="75"/>
      <c r="QQW58" s="75"/>
      <c r="QQX58" s="75"/>
      <c r="QQY58" s="75"/>
      <c r="QQZ58" s="75"/>
      <c r="QRA58" s="75"/>
      <c r="QRB58" s="75"/>
      <c r="QRC58" s="79"/>
      <c r="QRD58" s="41"/>
      <c r="QRE58" s="80"/>
      <c r="QRF58" s="75"/>
      <c r="QRG58" s="75"/>
      <c r="QRH58" s="75"/>
      <c r="QRI58" s="75"/>
      <c r="QRJ58" s="75"/>
      <c r="QRK58" s="75"/>
      <c r="QRL58" s="75"/>
      <c r="QRM58" s="75"/>
      <c r="QRN58" s="75"/>
      <c r="QRO58" s="75"/>
      <c r="QRP58" s="75"/>
      <c r="QRQ58" s="75"/>
      <c r="QRR58" s="79"/>
      <c r="QRS58" s="41"/>
      <c r="QRT58" s="80"/>
      <c r="QRU58" s="75"/>
      <c r="QRV58" s="75"/>
      <c r="QRW58" s="75"/>
      <c r="QRX58" s="75"/>
      <c r="QRY58" s="75"/>
      <c r="QRZ58" s="75"/>
      <c r="QSA58" s="75"/>
      <c r="QSB58" s="75"/>
      <c r="QSC58" s="75"/>
      <c r="QSD58" s="75"/>
      <c r="QSE58" s="75"/>
      <c r="QSF58" s="75"/>
      <c r="QSG58" s="79"/>
      <c r="QSH58" s="41"/>
      <c r="QSI58" s="80"/>
      <c r="QSJ58" s="75"/>
      <c r="QSK58" s="75"/>
      <c r="QSL58" s="75"/>
      <c r="QSM58" s="75"/>
      <c r="QSN58" s="75"/>
      <c r="QSO58" s="75"/>
      <c r="QSP58" s="75"/>
      <c r="QSQ58" s="75"/>
      <c r="QSR58" s="75"/>
      <c r="QSS58" s="75"/>
      <c r="QST58" s="75"/>
      <c r="QSU58" s="75"/>
      <c r="QSV58" s="79"/>
      <c r="QSW58" s="41"/>
      <c r="QSX58" s="80"/>
      <c r="QSY58" s="75"/>
      <c r="QSZ58" s="75"/>
      <c r="QTA58" s="75"/>
      <c r="QTB58" s="75"/>
      <c r="QTC58" s="75"/>
      <c r="QTD58" s="75"/>
      <c r="QTE58" s="75"/>
      <c r="QTF58" s="75"/>
      <c r="QTG58" s="75"/>
      <c r="QTH58" s="75"/>
      <c r="QTI58" s="75"/>
      <c r="QTJ58" s="75"/>
      <c r="QTK58" s="79"/>
      <c r="QTL58" s="41"/>
      <c r="QTM58" s="80"/>
      <c r="QTN58" s="75"/>
      <c r="QTO58" s="75"/>
      <c r="QTP58" s="75"/>
      <c r="QTQ58" s="75"/>
      <c r="QTR58" s="75"/>
      <c r="QTS58" s="75"/>
      <c r="QTT58" s="75"/>
      <c r="QTU58" s="75"/>
      <c r="QTV58" s="75"/>
      <c r="QTW58" s="75"/>
      <c r="QTX58" s="75"/>
      <c r="QTY58" s="75"/>
      <c r="QTZ58" s="79"/>
      <c r="QUA58" s="41"/>
      <c r="QUB58" s="80"/>
      <c r="QUC58" s="75"/>
      <c r="QUD58" s="75"/>
      <c r="QUE58" s="75"/>
      <c r="QUF58" s="75"/>
      <c r="QUG58" s="75"/>
      <c r="QUH58" s="75"/>
      <c r="QUI58" s="75"/>
      <c r="QUJ58" s="75"/>
      <c r="QUK58" s="75"/>
      <c r="QUL58" s="75"/>
      <c r="QUM58" s="75"/>
      <c r="QUN58" s="75"/>
      <c r="QUO58" s="79"/>
      <c r="QUP58" s="41"/>
      <c r="QUQ58" s="80"/>
      <c r="QUR58" s="75"/>
      <c r="QUS58" s="75"/>
      <c r="QUT58" s="75"/>
      <c r="QUU58" s="75"/>
      <c r="QUV58" s="75"/>
      <c r="QUW58" s="75"/>
      <c r="QUX58" s="75"/>
      <c r="QUY58" s="75"/>
      <c r="QUZ58" s="75"/>
      <c r="QVA58" s="75"/>
      <c r="QVB58" s="75"/>
      <c r="QVC58" s="75"/>
      <c r="QVD58" s="79"/>
      <c r="QVE58" s="41"/>
      <c r="QVF58" s="80"/>
      <c r="QVG58" s="75"/>
      <c r="QVH58" s="75"/>
      <c r="QVI58" s="75"/>
      <c r="QVJ58" s="75"/>
      <c r="QVK58" s="75"/>
      <c r="QVL58" s="75"/>
      <c r="QVM58" s="75"/>
      <c r="QVN58" s="75"/>
      <c r="QVO58" s="75"/>
      <c r="QVP58" s="75"/>
      <c r="QVQ58" s="75"/>
      <c r="QVR58" s="75"/>
      <c r="QVS58" s="79"/>
      <c r="QVT58" s="41"/>
      <c r="QVU58" s="80"/>
      <c r="QVV58" s="75"/>
      <c r="QVW58" s="75"/>
      <c r="QVX58" s="75"/>
      <c r="QVY58" s="75"/>
      <c r="QVZ58" s="75"/>
      <c r="QWA58" s="75"/>
      <c r="QWB58" s="75"/>
      <c r="QWC58" s="75"/>
      <c r="QWD58" s="75"/>
      <c r="QWE58" s="75"/>
      <c r="QWF58" s="75"/>
      <c r="QWG58" s="75"/>
      <c r="QWH58" s="79"/>
      <c r="QWI58" s="41"/>
      <c r="QWJ58" s="80"/>
      <c r="QWK58" s="75"/>
      <c r="QWL58" s="75"/>
      <c r="QWM58" s="75"/>
      <c r="QWN58" s="75"/>
      <c r="QWO58" s="75"/>
      <c r="QWP58" s="75"/>
      <c r="QWQ58" s="75"/>
      <c r="QWR58" s="75"/>
      <c r="QWS58" s="75"/>
      <c r="QWT58" s="75"/>
      <c r="QWU58" s="75"/>
      <c r="QWV58" s="75"/>
      <c r="QWW58" s="79"/>
      <c r="QWX58" s="41"/>
      <c r="QWY58" s="80"/>
      <c r="QWZ58" s="75"/>
      <c r="QXA58" s="75"/>
      <c r="QXB58" s="75"/>
      <c r="QXC58" s="75"/>
      <c r="QXD58" s="75"/>
      <c r="QXE58" s="75"/>
      <c r="QXF58" s="75"/>
      <c r="QXG58" s="75"/>
      <c r="QXH58" s="75"/>
      <c r="QXI58" s="75"/>
      <c r="QXJ58" s="75"/>
      <c r="QXK58" s="75"/>
      <c r="QXL58" s="79"/>
      <c r="QXM58" s="41"/>
      <c r="QXN58" s="80"/>
      <c r="QXO58" s="75"/>
      <c r="QXP58" s="75"/>
      <c r="QXQ58" s="75"/>
      <c r="QXR58" s="75"/>
      <c r="QXS58" s="75"/>
      <c r="QXT58" s="75"/>
      <c r="QXU58" s="75"/>
      <c r="QXV58" s="75"/>
      <c r="QXW58" s="75"/>
      <c r="QXX58" s="75"/>
      <c r="QXY58" s="75"/>
      <c r="QXZ58" s="75"/>
      <c r="QYA58" s="79"/>
      <c r="QYB58" s="41"/>
      <c r="QYC58" s="80"/>
      <c r="QYD58" s="75"/>
      <c r="QYE58" s="75"/>
      <c r="QYF58" s="75"/>
      <c r="QYG58" s="75"/>
      <c r="QYH58" s="75"/>
      <c r="QYI58" s="75"/>
      <c r="QYJ58" s="75"/>
      <c r="QYK58" s="75"/>
      <c r="QYL58" s="75"/>
      <c r="QYM58" s="75"/>
      <c r="QYN58" s="75"/>
      <c r="QYO58" s="75"/>
      <c r="QYP58" s="79"/>
      <c r="QYQ58" s="41"/>
      <c r="QYR58" s="80"/>
      <c r="QYS58" s="75"/>
      <c r="QYT58" s="75"/>
      <c r="QYU58" s="75"/>
      <c r="QYV58" s="75"/>
      <c r="QYW58" s="75"/>
      <c r="QYX58" s="75"/>
      <c r="QYY58" s="75"/>
      <c r="QYZ58" s="75"/>
      <c r="QZA58" s="75"/>
      <c r="QZB58" s="75"/>
      <c r="QZC58" s="75"/>
      <c r="QZD58" s="75"/>
      <c r="QZE58" s="79"/>
      <c r="QZF58" s="41"/>
      <c r="QZG58" s="80"/>
      <c r="QZH58" s="75"/>
      <c r="QZI58" s="75"/>
      <c r="QZJ58" s="75"/>
      <c r="QZK58" s="75"/>
      <c r="QZL58" s="75"/>
      <c r="QZM58" s="75"/>
      <c r="QZN58" s="75"/>
      <c r="QZO58" s="75"/>
      <c r="QZP58" s="75"/>
      <c r="QZQ58" s="75"/>
      <c r="QZR58" s="75"/>
      <c r="QZS58" s="75"/>
      <c r="QZT58" s="79"/>
      <c r="QZU58" s="41"/>
      <c r="QZV58" s="80"/>
      <c r="QZW58" s="75"/>
      <c r="QZX58" s="75"/>
      <c r="QZY58" s="75"/>
      <c r="QZZ58" s="75"/>
      <c r="RAA58" s="75"/>
      <c r="RAB58" s="75"/>
      <c r="RAC58" s="75"/>
      <c r="RAD58" s="75"/>
      <c r="RAE58" s="75"/>
      <c r="RAF58" s="75"/>
      <c r="RAG58" s="75"/>
      <c r="RAH58" s="75"/>
      <c r="RAI58" s="79"/>
      <c r="RAJ58" s="41"/>
      <c r="RAK58" s="80"/>
      <c r="RAL58" s="75"/>
      <c r="RAM58" s="75"/>
      <c r="RAN58" s="75"/>
      <c r="RAO58" s="75"/>
      <c r="RAP58" s="75"/>
      <c r="RAQ58" s="75"/>
      <c r="RAR58" s="75"/>
      <c r="RAS58" s="75"/>
      <c r="RAT58" s="75"/>
      <c r="RAU58" s="75"/>
      <c r="RAV58" s="75"/>
      <c r="RAW58" s="75"/>
      <c r="RAX58" s="79"/>
      <c r="RAY58" s="41"/>
      <c r="RAZ58" s="80"/>
      <c r="RBA58" s="75"/>
      <c r="RBB58" s="75"/>
      <c r="RBC58" s="75"/>
      <c r="RBD58" s="75"/>
      <c r="RBE58" s="75"/>
      <c r="RBF58" s="75"/>
      <c r="RBG58" s="75"/>
      <c r="RBH58" s="75"/>
      <c r="RBI58" s="75"/>
      <c r="RBJ58" s="75"/>
      <c r="RBK58" s="75"/>
      <c r="RBL58" s="75"/>
      <c r="RBM58" s="79"/>
      <c r="RBN58" s="41"/>
      <c r="RBO58" s="80"/>
      <c r="RBP58" s="75"/>
      <c r="RBQ58" s="75"/>
      <c r="RBR58" s="75"/>
      <c r="RBS58" s="75"/>
      <c r="RBT58" s="75"/>
      <c r="RBU58" s="75"/>
      <c r="RBV58" s="75"/>
      <c r="RBW58" s="75"/>
      <c r="RBX58" s="75"/>
      <c r="RBY58" s="75"/>
      <c r="RBZ58" s="75"/>
      <c r="RCA58" s="75"/>
      <c r="RCB58" s="79"/>
      <c r="RCC58" s="41"/>
      <c r="RCD58" s="80"/>
      <c r="RCE58" s="75"/>
      <c r="RCF58" s="75"/>
      <c r="RCG58" s="75"/>
      <c r="RCH58" s="75"/>
      <c r="RCI58" s="75"/>
      <c r="RCJ58" s="75"/>
      <c r="RCK58" s="75"/>
      <c r="RCL58" s="75"/>
      <c r="RCM58" s="75"/>
      <c r="RCN58" s="75"/>
      <c r="RCO58" s="75"/>
      <c r="RCP58" s="75"/>
      <c r="RCQ58" s="79"/>
      <c r="RCR58" s="41"/>
      <c r="RCS58" s="80"/>
      <c r="RCT58" s="75"/>
      <c r="RCU58" s="75"/>
      <c r="RCV58" s="75"/>
      <c r="RCW58" s="75"/>
      <c r="RCX58" s="75"/>
      <c r="RCY58" s="75"/>
      <c r="RCZ58" s="75"/>
      <c r="RDA58" s="75"/>
      <c r="RDB58" s="75"/>
      <c r="RDC58" s="75"/>
      <c r="RDD58" s="75"/>
      <c r="RDE58" s="75"/>
      <c r="RDF58" s="79"/>
      <c r="RDG58" s="41"/>
      <c r="RDH58" s="80"/>
      <c r="RDI58" s="75"/>
      <c r="RDJ58" s="75"/>
      <c r="RDK58" s="75"/>
      <c r="RDL58" s="75"/>
      <c r="RDM58" s="75"/>
      <c r="RDN58" s="75"/>
      <c r="RDO58" s="75"/>
      <c r="RDP58" s="75"/>
      <c r="RDQ58" s="75"/>
      <c r="RDR58" s="75"/>
      <c r="RDS58" s="75"/>
      <c r="RDT58" s="75"/>
      <c r="RDU58" s="79"/>
      <c r="RDV58" s="41"/>
      <c r="RDW58" s="80"/>
      <c r="RDX58" s="75"/>
      <c r="RDY58" s="75"/>
      <c r="RDZ58" s="75"/>
      <c r="REA58" s="75"/>
      <c r="REB58" s="75"/>
      <c r="REC58" s="75"/>
      <c r="RED58" s="75"/>
      <c r="REE58" s="75"/>
      <c r="REF58" s="75"/>
      <c r="REG58" s="75"/>
      <c r="REH58" s="75"/>
      <c r="REI58" s="75"/>
      <c r="REJ58" s="79"/>
      <c r="REK58" s="41"/>
      <c r="REL58" s="80"/>
      <c r="REM58" s="75"/>
      <c r="REN58" s="75"/>
      <c r="REO58" s="75"/>
      <c r="REP58" s="75"/>
      <c r="REQ58" s="75"/>
      <c r="RER58" s="75"/>
      <c r="RES58" s="75"/>
      <c r="RET58" s="75"/>
      <c r="REU58" s="75"/>
      <c r="REV58" s="75"/>
      <c r="REW58" s="75"/>
      <c r="REX58" s="75"/>
      <c r="REY58" s="79"/>
      <c r="REZ58" s="41"/>
      <c r="RFA58" s="80"/>
      <c r="RFB58" s="75"/>
      <c r="RFC58" s="75"/>
      <c r="RFD58" s="75"/>
      <c r="RFE58" s="75"/>
      <c r="RFF58" s="75"/>
      <c r="RFG58" s="75"/>
      <c r="RFH58" s="75"/>
      <c r="RFI58" s="75"/>
      <c r="RFJ58" s="75"/>
      <c r="RFK58" s="75"/>
      <c r="RFL58" s="75"/>
      <c r="RFM58" s="75"/>
      <c r="RFN58" s="79"/>
      <c r="RFO58" s="41"/>
      <c r="RFP58" s="80"/>
      <c r="RFQ58" s="75"/>
      <c r="RFR58" s="75"/>
      <c r="RFS58" s="75"/>
      <c r="RFT58" s="75"/>
      <c r="RFU58" s="75"/>
      <c r="RFV58" s="75"/>
      <c r="RFW58" s="75"/>
      <c r="RFX58" s="75"/>
      <c r="RFY58" s="75"/>
      <c r="RFZ58" s="75"/>
      <c r="RGA58" s="75"/>
      <c r="RGB58" s="75"/>
      <c r="RGC58" s="79"/>
      <c r="RGD58" s="41"/>
      <c r="RGE58" s="80"/>
      <c r="RGF58" s="75"/>
      <c r="RGG58" s="75"/>
      <c r="RGH58" s="75"/>
      <c r="RGI58" s="75"/>
      <c r="RGJ58" s="75"/>
      <c r="RGK58" s="75"/>
      <c r="RGL58" s="75"/>
      <c r="RGM58" s="75"/>
      <c r="RGN58" s="75"/>
      <c r="RGO58" s="75"/>
      <c r="RGP58" s="75"/>
      <c r="RGQ58" s="75"/>
      <c r="RGR58" s="79"/>
      <c r="RGS58" s="41"/>
      <c r="RGT58" s="80"/>
      <c r="RGU58" s="75"/>
      <c r="RGV58" s="75"/>
      <c r="RGW58" s="75"/>
      <c r="RGX58" s="75"/>
      <c r="RGY58" s="75"/>
      <c r="RGZ58" s="75"/>
      <c r="RHA58" s="75"/>
      <c r="RHB58" s="75"/>
      <c r="RHC58" s="75"/>
      <c r="RHD58" s="75"/>
      <c r="RHE58" s="75"/>
      <c r="RHF58" s="75"/>
      <c r="RHG58" s="79"/>
      <c r="RHH58" s="41"/>
      <c r="RHI58" s="80"/>
      <c r="RHJ58" s="75"/>
      <c r="RHK58" s="75"/>
      <c r="RHL58" s="75"/>
      <c r="RHM58" s="75"/>
      <c r="RHN58" s="75"/>
      <c r="RHO58" s="75"/>
      <c r="RHP58" s="75"/>
      <c r="RHQ58" s="75"/>
      <c r="RHR58" s="75"/>
      <c r="RHS58" s="75"/>
      <c r="RHT58" s="75"/>
      <c r="RHU58" s="75"/>
      <c r="RHV58" s="79"/>
      <c r="RHW58" s="41"/>
      <c r="RHX58" s="80"/>
      <c r="RHY58" s="75"/>
      <c r="RHZ58" s="75"/>
      <c r="RIA58" s="75"/>
      <c r="RIB58" s="75"/>
      <c r="RIC58" s="75"/>
      <c r="RID58" s="75"/>
      <c r="RIE58" s="75"/>
      <c r="RIF58" s="75"/>
      <c r="RIG58" s="75"/>
      <c r="RIH58" s="75"/>
      <c r="RII58" s="75"/>
      <c r="RIJ58" s="75"/>
      <c r="RIK58" s="79"/>
      <c r="RIL58" s="41"/>
      <c r="RIM58" s="80"/>
      <c r="RIN58" s="75"/>
      <c r="RIO58" s="75"/>
      <c r="RIP58" s="75"/>
      <c r="RIQ58" s="75"/>
      <c r="RIR58" s="75"/>
      <c r="RIS58" s="75"/>
      <c r="RIT58" s="75"/>
      <c r="RIU58" s="75"/>
      <c r="RIV58" s="75"/>
      <c r="RIW58" s="75"/>
      <c r="RIX58" s="75"/>
      <c r="RIY58" s="75"/>
      <c r="RIZ58" s="79"/>
      <c r="RJA58" s="41"/>
      <c r="RJB58" s="80"/>
      <c r="RJC58" s="75"/>
      <c r="RJD58" s="75"/>
      <c r="RJE58" s="75"/>
      <c r="RJF58" s="75"/>
      <c r="RJG58" s="75"/>
      <c r="RJH58" s="75"/>
      <c r="RJI58" s="75"/>
      <c r="RJJ58" s="75"/>
      <c r="RJK58" s="75"/>
      <c r="RJL58" s="75"/>
      <c r="RJM58" s="75"/>
      <c r="RJN58" s="75"/>
      <c r="RJO58" s="79"/>
      <c r="RJP58" s="41"/>
      <c r="RJQ58" s="80"/>
      <c r="RJR58" s="75"/>
      <c r="RJS58" s="75"/>
      <c r="RJT58" s="75"/>
      <c r="RJU58" s="75"/>
      <c r="RJV58" s="75"/>
      <c r="RJW58" s="75"/>
      <c r="RJX58" s="75"/>
      <c r="RJY58" s="75"/>
      <c r="RJZ58" s="75"/>
      <c r="RKA58" s="75"/>
      <c r="RKB58" s="75"/>
      <c r="RKC58" s="75"/>
      <c r="RKD58" s="79"/>
      <c r="RKE58" s="41"/>
      <c r="RKF58" s="80"/>
      <c r="RKG58" s="75"/>
      <c r="RKH58" s="75"/>
      <c r="RKI58" s="75"/>
      <c r="RKJ58" s="75"/>
      <c r="RKK58" s="75"/>
      <c r="RKL58" s="75"/>
      <c r="RKM58" s="75"/>
      <c r="RKN58" s="75"/>
      <c r="RKO58" s="75"/>
      <c r="RKP58" s="75"/>
      <c r="RKQ58" s="75"/>
      <c r="RKR58" s="75"/>
      <c r="RKS58" s="79"/>
      <c r="RKT58" s="41"/>
      <c r="RKU58" s="80"/>
      <c r="RKV58" s="75"/>
      <c r="RKW58" s="75"/>
      <c r="RKX58" s="75"/>
      <c r="RKY58" s="75"/>
      <c r="RKZ58" s="75"/>
      <c r="RLA58" s="75"/>
      <c r="RLB58" s="75"/>
      <c r="RLC58" s="75"/>
      <c r="RLD58" s="75"/>
      <c r="RLE58" s="75"/>
      <c r="RLF58" s="75"/>
      <c r="RLG58" s="75"/>
      <c r="RLH58" s="79"/>
      <c r="RLI58" s="41"/>
      <c r="RLJ58" s="80"/>
      <c r="RLK58" s="75"/>
      <c r="RLL58" s="75"/>
      <c r="RLM58" s="75"/>
      <c r="RLN58" s="75"/>
      <c r="RLO58" s="75"/>
      <c r="RLP58" s="75"/>
      <c r="RLQ58" s="75"/>
      <c r="RLR58" s="75"/>
      <c r="RLS58" s="75"/>
      <c r="RLT58" s="75"/>
      <c r="RLU58" s="75"/>
      <c r="RLV58" s="75"/>
      <c r="RLW58" s="79"/>
      <c r="RLX58" s="41"/>
      <c r="RLY58" s="80"/>
      <c r="RLZ58" s="75"/>
      <c r="RMA58" s="75"/>
      <c r="RMB58" s="75"/>
      <c r="RMC58" s="75"/>
      <c r="RMD58" s="75"/>
      <c r="RME58" s="75"/>
      <c r="RMF58" s="75"/>
      <c r="RMG58" s="75"/>
      <c r="RMH58" s="75"/>
      <c r="RMI58" s="75"/>
      <c r="RMJ58" s="75"/>
      <c r="RMK58" s="75"/>
      <c r="RML58" s="79"/>
      <c r="RMM58" s="41"/>
      <c r="RMN58" s="80"/>
      <c r="RMO58" s="75"/>
      <c r="RMP58" s="75"/>
      <c r="RMQ58" s="75"/>
      <c r="RMR58" s="75"/>
      <c r="RMS58" s="75"/>
      <c r="RMT58" s="75"/>
      <c r="RMU58" s="75"/>
      <c r="RMV58" s="75"/>
      <c r="RMW58" s="75"/>
      <c r="RMX58" s="75"/>
      <c r="RMY58" s="75"/>
      <c r="RMZ58" s="75"/>
      <c r="RNA58" s="79"/>
      <c r="RNB58" s="41"/>
      <c r="RNC58" s="80"/>
      <c r="RND58" s="75"/>
      <c r="RNE58" s="75"/>
      <c r="RNF58" s="75"/>
      <c r="RNG58" s="75"/>
      <c r="RNH58" s="75"/>
      <c r="RNI58" s="75"/>
      <c r="RNJ58" s="75"/>
      <c r="RNK58" s="75"/>
      <c r="RNL58" s="75"/>
      <c r="RNM58" s="75"/>
      <c r="RNN58" s="75"/>
      <c r="RNO58" s="75"/>
      <c r="RNP58" s="79"/>
      <c r="RNQ58" s="41"/>
      <c r="RNR58" s="80"/>
      <c r="RNS58" s="75"/>
      <c r="RNT58" s="75"/>
      <c r="RNU58" s="75"/>
      <c r="RNV58" s="75"/>
      <c r="RNW58" s="75"/>
      <c r="RNX58" s="75"/>
      <c r="RNY58" s="75"/>
      <c r="RNZ58" s="75"/>
      <c r="ROA58" s="75"/>
      <c r="ROB58" s="75"/>
      <c r="ROC58" s="75"/>
      <c r="ROD58" s="75"/>
      <c r="ROE58" s="79"/>
      <c r="ROF58" s="41"/>
      <c r="ROG58" s="80"/>
      <c r="ROH58" s="75"/>
      <c r="ROI58" s="75"/>
      <c r="ROJ58" s="75"/>
      <c r="ROK58" s="75"/>
      <c r="ROL58" s="75"/>
      <c r="ROM58" s="75"/>
      <c r="RON58" s="75"/>
      <c r="ROO58" s="75"/>
      <c r="ROP58" s="75"/>
      <c r="ROQ58" s="75"/>
      <c r="ROR58" s="75"/>
      <c r="ROS58" s="75"/>
      <c r="ROT58" s="79"/>
      <c r="ROU58" s="41"/>
      <c r="ROV58" s="80"/>
      <c r="ROW58" s="75"/>
      <c r="ROX58" s="75"/>
      <c r="ROY58" s="75"/>
      <c r="ROZ58" s="75"/>
      <c r="RPA58" s="75"/>
      <c r="RPB58" s="75"/>
      <c r="RPC58" s="75"/>
      <c r="RPD58" s="75"/>
      <c r="RPE58" s="75"/>
      <c r="RPF58" s="75"/>
      <c r="RPG58" s="75"/>
      <c r="RPH58" s="75"/>
      <c r="RPI58" s="79"/>
      <c r="RPJ58" s="41"/>
      <c r="RPK58" s="80"/>
      <c r="RPL58" s="75"/>
      <c r="RPM58" s="75"/>
      <c r="RPN58" s="75"/>
      <c r="RPO58" s="75"/>
      <c r="RPP58" s="75"/>
      <c r="RPQ58" s="75"/>
      <c r="RPR58" s="75"/>
      <c r="RPS58" s="75"/>
      <c r="RPT58" s="75"/>
      <c r="RPU58" s="75"/>
      <c r="RPV58" s="75"/>
      <c r="RPW58" s="75"/>
      <c r="RPX58" s="79"/>
      <c r="RPY58" s="41"/>
      <c r="RPZ58" s="80"/>
      <c r="RQA58" s="75"/>
      <c r="RQB58" s="75"/>
      <c r="RQC58" s="75"/>
      <c r="RQD58" s="75"/>
      <c r="RQE58" s="75"/>
      <c r="RQF58" s="75"/>
      <c r="RQG58" s="75"/>
      <c r="RQH58" s="75"/>
      <c r="RQI58" s="75"/>
      <c r="RQJ58" s="75"/>
      <c r="RQK58" s="75"/>
      <c r="RQL58" s="75"/>
      <c r="RQM58" s="79"/>
      <c r="RQN58" s="41"/>
      <c r="RQO58" s="80"/>
      <c r="RQP58" s="75"/>
      <c r="RQQ58" s="75"/>
      <c r="RQR58" s="75"/>
      <c r="RQS58" s="75"/>
      <c r="RQT58" s="75"/>
      <c r="RQU58" s="75"/>
      <c r="RQV58" s="75"/>
      <c r="RQW58" s="75"/>
      <c r="RQX58" s="75"/>
      <c r="RQY58" s="75"/>
      <c r="RQZ58" s="75"/>
      <c r="RRA58" s="75"/>
      <c r="RRB58" s="79"/>
      <c r="RRC58" s="41"/>
      <c r="RRD58" s="80"/>
      <c r="RRE58" s="75"/>
      <c r="RRF58" s="75"/>
      <c r="RRG58" s="75"/>
      <c r="RRH58" s="75"/>
      <c r="RRI58" s="75"/>
      <c r="RRJ58" s="75"/>
      <c r="RRK58" s="75"/>
      <c r="RRL58" s="75"/>
      <c r="RRM58" s="75"/>
      <c r="RRN58" s="75"/>
      <c r="RRO58" s="75"/>
      <c r="RRP58" s="75"/>
      <c r="RRQ58" s="79"/>
      <c r="RRR58" s="41"/>
      <c r="RRS58" s="80"/>
      <c r="RRT58" s="75"/>
      <c r="RRU58" s="75"/>
      <c r="RRV58" s="75"/>
      <c r="RRW58" s="75"/>
      <c r="RRX58" s="75"/>
      <c r="RRY58" s="75"/>
      <c r="RRZ58" s="75"/>
      <c r="RSA58" s="75"/>
      <c r="RSB58" s="75"/>
      <c r="RSC58" s="75"/>
      <c r="RSD58" s="75"/>
      <c r="RSE58" s="75"/>
      <c r="RSF58" s="79"/>
      <c r="RSG58" s="41"/>
      <c r="RSH58" s="80"/>
      <c r="RSI58" s="75"/>
      <c r="RSJ58" s="75"/>
      <c r="RSK58" s="75"/>
      <c r="RSL58" s="75"/>
      <c r="RSM58" s="75"/>
      <c r="RSN58" s="75"/>
      <c r="RSO58" s="75"/>
      <c r="RSP58" s="75"/>
      <c r="RSQ58" s="75"/>
      <c r="RSR58" s="75"/>
      <c r="RSS58" s="75"/>
      <c r="RST58" s="75"/>
      <c r="RSU58" s="79"/>
      <c r="RSV58" s="41"/>
      <c r="RSW58" s="80"/>
      <c r="RSX58" s="75"/>
      <c r="RSY58" s="75"/>
      <c r="RSZ58" s="75"/>
      <c r="RTA58" s="75"/>
      <c r="RTB58" s="75"/>
      <c r="RTC58" s="75"/>
      <c r="RTD58" s="75"/>
      <c r="RTE58" s="75"/>
      <c r="RTF58" s="75"/>
      <c r="RTG58" s="75"/>
      <c r="RTH58" s="75"/>
      <c r="RTI58" s="75"/>
      <c r="RTJ58" s="79"/>
      <c r="RTK58" s="41"/>
      <c r="RTL58" s="80"/>
      <c r="RTM58" s="75"/>
      <c r="RTN58" s="75"/>
      <c r="RTO58" s="75"/>
      <c r="RTP58" s="75"/>
      <c r="RTQ58" s="75"/>
      <c r="RTR58" s="75"/>
      <c r="RTS58" s="75"/>
      <c r="RTT58" s="75"/>
      <c r="RTU58" s="75"/>
      <c r="RTV58" s="75"/>
      <c r="RTW58" s="75"/>
      <c r="RTX58" s="75"/>
      <c r="RTY58" s="79"/>
      <c r="RTZ58" s="41"/>
      <c r="RUA58" s="80"/>
      <c r="RUB58" s="75"/>
      <c r="RUC58" s="75"/>
      <c r="RUD58" s="75"/>
      <c r="RUE58" s="75"/>
      <c r="RUF58" s="75"/>
      <c r="RUG58" s="75"/>
      <c r="RUH58" s="75"/>
      <c r="RUI58" s="75"/>
      <c r="RUJ58" s="75"/>
      <c r="RUK58" s="75"/>
      <c r="RUL58" s="75"/>
      <c r="RUM58" s="75"/>
      <c r="RUN58" s="79"/>
      <c r="RUO58" s="41"/>
      <c r="RUP58" s="80"/>
      <c r="RUQ58" s="75"/>
      <c r="RUR58" s="75"/>
      <c r="RUS58" s="75"/>
      <c r="RUT58" s="75"/>
      <c r="RUU58" s="75"/>
      <c r="RUV58" s="75"/>
      <c r="RUW58" s="75"/>
      <c r="RUX58" s="75"/>
      <c r="RUY58" s="75"/>
      <c r="RUZ58" s="75"/>
      <c r="RVA58" s="75"/>
      <c r="RVB58" s="75"/>
      <c r="RVC58" s="79"/>
      <c r="RVD58" s="41"/>
      <c r="RVE58" s="80"/>
      <c r="RVF58" s="75"/>
      <c r="RVG58" s="75"/>
      <c r="RVH58" s="75"/>
      <c r="RVI58" s="75"/>
      <c r="RVJ58" s="75"/>
      <c r="RVK58" s="75"/>
      <c r="RVL58" s="75"/>
      <c r="RVM58" s="75"/>
      <c r="RVN58" s="75"/>
      <c r="RVO58" s="75"/>
      <c r="RVP58" s="75"/>
      <c r="RVQ58" s="75"/>
      <c r="RVR58" s="79"/>
      <c r="RVS58" s="41"/>
      <c r="RVT58" s="80"/>
      <c r="RVU58" s="75"/>
      <c r="RVV58" s="75"/>
      <c r="RVW58" s="75"/>
      <c r="RVX58" s="75"/>
      <c r="RVY58" s="75"/>
      <c r="RVZ58" s="75"/>
      <c r="RWA58" s="75"/>
      <c r="RWB58" s="75"/>
      <c r="RWC58" s="75"/>
      <c r="RWD58" s="75"/>
      <c r="RWE58" s="75"/>
      <c r="RWF58" s="75"/>
      <c r="RWG58" s="79"/>
      <c r="RWH58" s="41"/>
      <c r="RWI58" s="80"/>
      <c r="RWJ58" s="75"/>
      <c r="RWK58" s="75"/>
      <c r="RWL58" s="75"/>
      <c r="RWM58" s="75"/>
      <c r="RWN58" s="75"/>
      <c r="RWO58" s="75"/>
      <c r="RWP58" s="75"/>
      <c r="RWQ58" s="75"/>
      <c r="RWR58" s="75"/>
      <c r="RWS58" s="75"/>
      <c r="RWT58" s="75"/>
      <c r="RWU58" s="75"/>
      <c r="RWV58" s="79"/>
      <c r="RWW58" s="41"/>
      <c r="RWX58" s="80"/>
      <c r="RWY58" s="75"/>
      <c r="RWZ58" s="75"/>
      <c r="RXA58" s="75"/>
      <c r="RXB58" s="75"/>
      <c r="RXC58" s="75"/>
      <c r="RXD58" s="75"/>
      <c r="RXE58" s="75"/>
      <c r="RXF58" s="75"/>
      <c r="RXG58" s="75"/>
      <c r="RXH58" s="75"/>
      <c r="RXI58" s="75"/>
      <c r="RXJ58" s="75"/>
      <c r="RXK58" s="79"/>
      <c r="RXL58" s="41"/>
      <c r="RXM58" s="80"/>
      <c r="RXN58" s="75"/>
      <c r="RXO58" s="75"/>
      <c r="RXP58" s="75"/>
      <c r="RXQ58" s="75"/>
      <c r="RXR58" s="75"/>
      <c r="RXS58" s="75"/>
      <c r="RXT58" s="75"/>
      <c r="RXU58" s="75"/>
      <c r="RXV58" s="75"/>
      <c r="RXW58" s="75"/>
      <c r="RXX58" s="75"/>
      <c r="RXY58" s="75"/>
      <c r="RXZ58" s="79"/>
      <c r="RYA58" s="41"/>
      <c r="RYB58" s="80"/>
      <c r="RYC58" s="75"/>
      <c r="RYD58" s="75"/>
      <c r="RYE58" s="75"/>
      <c r="RYF58" s="75"/>
      <c r="RYG58" s="75"/>
      <c r="RYH58" s="75"/>
      <c r="RYI58" s="75"/>
      <c r="RYJ58" s="75"/>
      <c r="RYK58" s="75"/>
      <c r="RYL58" s="75"/>
      <c r="RYM58" s="75"/>
      <c r="RYN58" s="75"/>
      <c r="RYO58" s="79"/>
      <c r="RYP58" s="41"/>
      <c r="RYQ58" s="80"/>
      <c r="RYR58" s="75"/>
      <c r="RYS58" s="75"/>
      <c r="RYT58" s="75"/>
      <c r="RYU58" s="75"/>
      <c r="RYV58" s="75"/>
      <c r="RYW58" s="75"/>
      <c r="RYX58" s="75"/>
      <c r="RYY58" s="75"/>
      <c r="RYZ58" s="75"/>
      <c r="RZA58" s="75"/>
      <c r="RZB58" s="75"/>
      <c r="RZC58" s="75"/>
      <c r="RZD58" s="79"/>
      <c r="RZE58" s="41"/>
      <c r="RZF58" s="80"/>
      <c r="RZG58" s="75"/>
      <c r="RZH58" s="75"/>
      <c r="RZI58" s="75"/>
      <c r="RZJ58" s="75"/>
      <c r="RZK58" s="75"/>
      <c r="RZL58" s="75"/>
      <c r="RZM58" s="75"/>
      <c r="RZN58" s="75"/>
      <c r="RZO58" s="75"/>
      <c r="RZP58" s="75"/>
      <c r="RZQ58" s="75"/>
      <c r="RZR58" s="75"/>
      <c r="RZS58" s="79"/>
      <c r="RZT58" s="41"/>
      <c r="RZU58" s="80"/>
      <c r="RZV58" s="75"/>
      <c r="RZW58" s="75"/>
      <c r="RZX58" s="75"/>
      <c r="RZY58" s="75"/>
      <c r="RZZ58" s="75"/>
      <c r="SAA58" s="75"/>
      <c r="SAB58" s="75"/>
      <c r="SAC58" s="75"/>
      <c r="SAD58" s="75"/>
      <c r="SAE58" s="75"/>
      <c r="SAF58" s="75"/>
      <c r="SAG58" s="75"/>
      <c r="SAH58" s="79"/>
      <c r="SAI58" s="41"/>
      <c r="SAJ58" s="80"/>
      <c r="SAK58" s="75"/>
      <c r="SAL58" s="75"/>
      <c r="SAM58" s="75"/>
      <c r="SAN58" s="75"/>
      <c r="SAO58" s="75"/>
      <c r="SAP58" s="75"/>
      <c r="SAQ58" s="75"/>
      <c r="SAR58" s="75"/>
      <c r="SAS58" s="75"/>
      <c r="SAT58" s="75"/>
      <c r="SAU58" s="75"/>
      <c r="SAV58" s="75"/>
      <c r="SAW58" s="79"/>
      <c r="SAX58" s="41"/>
      <c r="SAY58" s="80"/>
      <c r="SAZ58" s="75"/>
      <c r="SBA58" s="75"/>
      <c r="SBB58" s="75"/>
      <c r="SBC58" s="75"/>
      <c r="SBD58" s="75"/>
      <c r="SBE58" s="75"/>
      <c r="SBF58" s="75"/>
      <c r="SBG58" s="75"/>
      <c r="SBH58" s="75"/>
      <c r="SBI58" s="75"/>
      <c r="SBJ58" s="75"/>
      <c r="SBK58" s="75"/>
      <c r="SBL58" s="79"/>
      <c r="SBM58" s="41"/>
      <c r="SBN58" s="80"/>
      <c r="SBO58" s="75"/>
      <c r="SBP58" s="75"/>
      <c r="SBQ58" s="75"/>
      <c r="SBR58" s="75"/>
      <c r="SBS58" s="75"/>
      <c r="SBT58" s="75"/>
      <c r="SBU58" s="75"/>
      <c r="SBV58" s="75"/>
      <c r="SBW58" s="75"/>
      <c r="SBX58" s="75"/>
      <c r="SBY58" s="75"/>
      <c r="SBZ58" s="75"/>
      <c r="SCA58" s="79"/>
      <c r="SCB58" s="41"/>
      <c r="SCC58" s="80"/>
      <c r="SCD58" s="75"/>
      <c r="SCE58" s="75"/>
      <c r="SCF58" s="75"/>
      <c r="SCG58" s="75"/>
      <c r="SCH58" s="75"/>
      <c r="SCI58" s="75"/>
      <c r="SCJ58" s="75"/>
      <c r="SCK58" s="75"/>
      <c r="SCL58" s="75"/>
      <c r="SCM58" s="75"/>
      <c r="SCN58" s="75"/>
      <c r="SCO58" s="75"/>
      <c r="SCP58" s="79"/>
      <c r="SCQ58" s="41"/>
      <c r="SCR58" s="80"/>
      <c r="SCS58" s="75"/>
      <c r="SCT58" s="75"/>
      <c r="SCU58" s="75"/>
      <c r="SCV58" s="75"/>
      <c r="SCW58" s="75"/>
      <c r="SCX58" s="75"/>
      <c r="SCY58" s="75"/>
      <c r="SCZ58" s="75"/>
      <c r="SDA58" s="75"/>
      <c r="SDB58" s="75"/>
      <c r="SDC58" s="75"/>
      <c r="SDD58" s="75"/>
      <c r="SDE58" s="79"/>
      <c r="SDF58" s="41"/>
      <c r="SDG58" s="80"/>
      <c r="SDH58" s="75"/>
      <c r="SDI58" s="75"/>
      <c r="SDJ58" s="75"/>
      <c r="SDK58" s="75"/>
      <c r="SDL58" s="75"/>
      <c r="SDM58" s="75"/>
      <c r="SDN58" s="75"/>
      <c r="SDO58" s="75"/>
      <c r="SDP58" s="75"/>
      <c r="SDQ58" s="75"/>
      <c r="SDR58" s="75"/>
      <c r="SDS58" s="75"/>
      <c r="SDT58" s="79"/>
      <c r="SDU58" s="41"/>
      <c r="SDV58" s="80"/>
      <c r="SDW58" s="75"/>
      <c r="SDX58" s="75"/>
      <c r="SDY58" s="75"/>
      <c r="SDZ58" s="75"/>
      <c r="SEA58" s="75"/>
      <c r="SEB58" s="75"/>
      <c r="SEC58" s="75"/>
      <c r="SED58" s="75"/>
      <c r="SEE58" s="75"/>
      <c r="SEF58" s="75"/>
      <c r="SEG58" s="75"/>
      <c r="SEH58" s="75"/>
      <c r="SEI58" s="79"/>
      <c r="SEJ58" s="41"/>
      <c r="SEK58" s="80"/>
      <c r="SEL58" s="75"/>
      <c r="SEM58" s="75"/>
      <c r="SEN58" s="75"/>
      <c r="SEO58" s="75"/>
      <c r="SEP58" s="75"/>
      <c r="SEQ58" s="75"/>
      <c r="SER58" s="75"/>
      <c r="SES58" s="75"/>
      <c r="SET58" s="75"/>
      <c r="SEU58" s="75"/>
      <c r="SEV58" s="75"/>
      <c r="SEW58" s="75"/>
      <c r="SEX58" s="79"/>
      <c r="SEY58" s="41"/>
      <c r="SEZ58" s="80"/>
      <c r="SFA58" s="75"/>
      <c r="SFB58" s="75"/>
      <c r="SFC58" s="75"/>
      <c r="SFD58" s="75"/>
      <c r="SFE58" s="75"/>
      <c r="SFF58" s="75"/>
      <c r="SFG58" s="75"/>
      <c r="SFH58" s="75"/>
      <c r="SFI58" s="75"/>
      <c r="SFJ58" s="75"/>
      <c r="SFK58" s="75"/>
      <c r="SFL58" s="75"/>
      <c r="SFM58" s="79"/>
      <c r="SFN58" s="41"/>
      <c r="SFO58" s="80"/>
      <c r="SFP58" s="75"/>
      <c r="SFQ58" s="75"/>
      <c r="SFR58" s="75"/>
      <c r="SFS58" s="75"/>
      <c r="SFT58" s="75"/>
      <c r="SFU58" s="75"/>
      <c r="SFV58" s="75"/>
      <c r="SFW58" s="75"/>
      <c r="SFX58" s="75"/>
      <c r="SFY58" s="75"/>
      <c r="SFZ58" s="75"/>
      <c r="SGA58" s="75"/>
      <c r="SGB58" s="79"/>
      <c r="SGC58" s="41"/>
      <c r="SGD58" s="80"/>
      <c r="SGE58" s="75"/>
      <c r="SGF58" s="75"/>
      <c r="SGG58" s="75"/>
      <c r="SGH58" s="75"/>
      <c r="SGI58" s="75"/>
      <c r="SGJ58" s="75"/>
      <c r="SGK58" s="75"/>
      <c r="SGL58" s="75"/>
      <c r="SGM58" s="75"/>
      <c r="SGN58" s="75"/>
      <c r="SGO58" s="75"/>
      <c r="SGP58" s="75"/>
      <c r="SGQ58" s="79"/>
      <c r="SGR58" s="41"/>
      <c r="SGS58" s="80"/>
      <c r="SGT58" s="75"/>
      <c r="SGU58" s="75"/>
      <c r="SGV58" s="75"/>
      <c r="SGW58" s="75"/>
      <c r="SGX58" s="75"/>
      <c r="SGY58" s="75"/>
      <c r="SGZ58" s="75"/>
      <c r="SHA58" s="75"/>
      <c r="SHB58" s="75"/>
      <c r="SHC58" s="75"/>
      <c r="SHD58" s="75"/>
      <c r="SHE58" s="75"/>
      <c r="SHF58" s="79"/>
      <c r="SHG58" s="41"/>
      <c r="SHH58" s="80"/>
      <c r="SHI58" s="75"/>
      <c r="SHJ58" s="75"/>
      <c r="SHK58" s="75"/>
      <c r="SHL58" s="75"/>
      <c r="SHM58" s="75"/>
      <c r="SHN58" s="75"/>
      <c r="SHO58" s="75"/>
      <c r="SHP58" s="75"/>
      <c r="SHQ58" s="75"/>
      <c r="SHR58" s="75"/>
      <c r="SHS58" s="75"/>
      <c r="SHT58" s="75"/>
      <c r="SHU58" s="79"/>
      <c r="SHV58" s="41"/>
      <c r="SHW58" s="80"/>
      <c r="SHX58" s="75"/>
      <c r="SHY58" s="75"/>
      <c r="SHZ58" s="75"/>
      <c r="SIA58" s="75"/>
      <c r="SIB58" s="75"/>
      <c r="SIC58" s="75"/>
      <c r="SID58" s="75"/>
      <c r="SIE58" s="75"/>
      <c r="SIF58" s="75"/>
      <c r="SIG58" s="75"/>
      <c r="SIH58" s="75"/>
      <c r="SII58" s="75"/>
      <c r="SIJ58" s="79"/>
      <c r="SIK58" s="41"/>
      <c r="SIL58" s="80"/>
      <c r="SIM58" s="75"/>
      <c r="SIN58" s="75"/>
      <c r="SIO58" s="75"/>
      <c r="SIP58" s="75"/>
      <c r="SIQ58" s="75"/>
      <c r="SIR58" s="75"/>
      <c r="SIS58" s="75"/>
      <c r="SIT58" s="75"/>
      <c r="SIU58" s="75"/>
      <c r="SIV58" s="75"/>
      <c r="SIW58" s="75"/>
      <c r="SIX58" s="75"/>
      <c r="SIY58" s="79"/>
      <c r="SIZ58" s="41"/>
      <c r="SJA58" s="80"/>
      <c r="SJB58" s="75"/>
      <c r="SJC58" s="75"/>
      <c r="SJD58" s="75"/>
      <c r="SJE58" s="75"/>
      <c r="SJF58" s="75"/>
      <c r="SJG58" s="75"/>
      <c r="SJH58" s="75"/>
      <c r="SJI58" s="75"/>
      <c r="SJJ58" s="75"/>
      <c r="SJK58" s="75"/>
      <c r="SJL58" s="75"/>
      <c r="SJM58" s="75"/>
      <c r="SJN58" s="79"/>
      <c r="SJO58" s="41"/>
      <c r="SJP58" s="80"/>
      <c r="SJQ58" s="75"/>
      <c r="SJR58" s="75"/>
      <c r="SJS58" s="75"/>
      <c r="SJT58" s="75"/>
      <c r="SJU58" s="75"/>
      <c r="SJV58" s="75"/>
      <c r="SJW58" s="75"/>
      <c r="SJX58" s="75"/>
      <c r="SJY58" s="75"/>
      <c r="SJZ58" s="75"/>
      <c r="SKA58" s="75"/>
      <c r="SKB58" s="75"/>
      <c r="SKC58" s="79"/>
      <c r="SKD58" s="41"/>
      <c r="SKE58" s="80"/>
      <c r="SKF58" s="75"/>
      <c r="SKG58" s="75"/>
      <c r="SKH58" s="75"/>
      <c r="SKI58" s="75"/>
      <c r="SKJ58" s="75"/>
      <c r="SKK58" s="75"/>
      <c r="SKL58" s="75"/>
      <c r="SKM58" s="75"/>
      <c r="SKN58" s="75"/>
      <c r="SKO58" s="75"/>
      <c r="SKP58" s="75"/>
      <c r="SKQ58" s="75"/>
      <c r="SKR58" s="79"/>
      <c r="SKS58" s="41"/>
      <c r="SKT58" s="80"/>
      <c r="SKU58" s="75"/>
      <c r="SKV58" s="75"/>
      <c r="SKW58" s="75"/>
      <c r="SKX58" s="75"/>
      <c r="SKY58" s="75"/>
      <c r="SKZ58" s="75"/>
      <c r="SLA58" s="75"/>
      <c r="SLB58" s="75"/>
      <c r="SLC58" s="75"/>
      <c r="SLD58" s="75"/>
      <c r="SLE58" s="75"/>
      <c r="SLF58" s="75"/>
      <c r="SLG58" s="79"/>
      <c r="SLH58" s="41"/>
      <c r="SLI58" s="80"/>
      <c r="SLJ58" s="75"/>
      <c r="SLK58" s="75"/>
      <c r="SLL58" s="75"/>
      <c r="SLM58" s="75"/>
      <c r="SLN58" s="75"/>
      <c r="SLO58" s="75"/>
      <c r="SLP58" s="75"/>
      <c r="SLQ58" s="75"/>
      <c r="SLR58" s="75"/>
      <c r="SLS58" s="75"/>
      <c r="SLT58" s="75"/>
      <c r="SLU58" s="75"/>
      <c r="SLV58" s="79"/>
      <c r="SLW58" s="41"/>
      <c r="SLX58" s="80"/>
      <c r="SLY58" s="75"/>
      <c r="SLZ58" s="75"/>
      <c r="SMA58" s="75"/>
      <c r="SMB58" s="75"/>
      <c r="SMC58" s="75"/>
      <c r="SMD58" s="75"/>
      <c r="SME58" s="75"/>
      <c r="SMF58" s="75"/>
      <c r="SMG58" s="75"/>
      <c r="SMH58" s="75"/>
      <c r="SMI58" s="75"/>
      <c r="SMJ58" s="75"/>
      <c r="SMK58" s="79"/>
      <c r="SML58" s="41"/>
      <c r="SMM58" s="80"/>
      <c r="SMN58" s="75"/>
      <c r="SMO58" s="75"/>
      <c r="SMP58" s="75"/>
      <c r="SMQ58" s="75"/>
      <c r="SMR58" s="75"/>
      <c r="SMS58" s="75"/>
      <c r="SMT58" s="75"/>
      <c r="SMU58" s="75"/>
      <c r="SMV58" s="75"/>
      <c r="SMW58" s="75"/>
      <c r="SMX58" s="75"/>
      <c r="SMY58" s="75"/>
      <c r="SMZ58" s="79"/>
      <c r="SNA58" s="41"/>
      <c r="SNB58" s="80"/>
      <c r="SNC58" s="75"/>
      <c r="SND58" s="75"/>
      <c r="SNE58" s="75"/>
      <c r="SNF58" s="75"/>
      <c r="SNG58" s="75"/>
      <c r="SNH58" s="75"/>
      <c r="SNI58" s="75"/>
      <c r="SNJ58" s="75"/>
      <c r="SNK58" s="75"/>
      <c r="SNL58" s="75"/>
      <c r="SNM58" s="75"/>
      <c r="SNN58" s="75"/>
      <c r="SNO58" s="79"/>
      <c r="SNP58" s="41"/>
      <c r="SNQ58" s="80"/>
      <c r="SNR58" s="75"/>
      <c r="SNS58" s="75"/>
      <c r="SNT58" s="75"/>
      <c r="SNU58" s="75"/>
      <c r="SNV58" s="75"/>
      <c r="SNW58" s="75"/>
      <c r="SNX58" s="75"/>
      <c r="SNY58" s="75"/>
      <c r="SNZ58" s="75"/>
      <c r="SOA58" s="75"/>
      <c r="SOB58" s="75"/>
      <c r="SOC58" s="75"/>
      <c r="SOD58" s="79"/>
      <c r="SOE58" s="41"/>
      <c r="SOF58" s="80"/>
      <c r="SOG58" s="75"/>
      <c r="SOH58" s="75"/>
      <c r="SOI58" s="75"/>
      <c r="SOJ58" s="75"/>
      <c r="SOK58" s="75"/>
      <c r="SOL58" s="75"/>
      <c r="SOM58" s="75"/>
      <c r="SON58" s="75"/>
      <c r="SOO58" s="75"/>
      <c r="SOP58" s="75"/>
      <c r="SOQ58" s="75"/>
      <c r="SOR58" s="75"/>
      <c r="SOS58" s="79"/>
      <c r="SOT58" s="41"/>
      <c r="SOU58" s="80"/>
      <c r="SOV58" s="75"/>
      <c r="SOW58" s="75"/>
      <c r="SOX58" s="75"/>
      <c r="SOY58" s="75"/>
      <c r="SOZ58" s="75"/>
      <c r="SPA58" s="75"/>
      <c r="SPB58" s="75"/>
      <c r="SPC58" s="75"/>
      <c r="SPD58" s="75"/>
      <c r="SPE58" s="75"/>
      <c r="SPF58" s="75"/>
      <c r="SPG58" s="75"/>
      <c r="SPH58" s="79"/>
      <c r="SPI58" s="41"/>
      <c r="SPJ58" s="80"/>
      <c r="SPK58" s="75"/>
      <c r="SPL58" s="75"/>
      <c r="SPM58" s="75"/>
      <c r="SPN58" s="75"/>
      <c r="SPO58" s="75"/>
      <c r="SPP58" s="75"/>
      <c r="SPQ58" s="75"/>
      <c r="SPR58" s="75"/>
      <c r="SPS58" s="75"/>
      <c r="SPT58" s="75"/>
      <c r="SPU58" s="75"/>
      <c r="SPV58" s="75"/>
      <c r="SPW58" s="79"/>
      <c r="SPX58" s="41"/>
      <c r="SPY58" s="80"/>
      <c r="SPZ58" s="75"/>
      <c r="SQA58" s="75"/>
      <c r="SQB58" s="75"/>
      <c r="SQC58" s="75"/>
      <c r="SQD58" s="75"/>
      <c r="SQE58" s="75"/>
      <c r="SQF58" s="75"/>
      <c r="SQG58" s="75"/>
      <c r="SQH58" s="75"/>
      <c r="SQI58" s="75"/>
      <c r="SQJ58" s="75"/>
      <c r="SQK58" s="75"/>
      <c r="SQL58" s="79"/>
      <c r="SQM58" s="41"/>
      <c r="SQN58" s="80"/>
      <c r="SQO58" s="75"/>
      <c r="SQP58" s="75"/>
      <c r="SQQ58" s="75"/>
      <c r="SQR58" s="75"/>
      <c r="SQS58" s="75"/>
      <c r="SQT58" s="75"/>
      <c r="SQU58" s="75"/>
      <c r="SQV58" s="75"/>
      <c r="SQW58" s="75"/>
      <c r="SQX58" s="75"/>
      <c r="SQY58" s="75"/>
      <c r="SQZ58" s="75"/>
      <c r="SRA58" s="79"/>
      <c r="SRB58" s="41"/>
      <c r="SRC58" s="80"/>
      <c r="SRD58" s="75"/>
      <c r="SRE58" s="75"/>
      <c r="SRF58" s="75"/>
      <c r="SRG58" s="75"/>
      <c r="SRH58" s="75"/>
      <c r="SRI58" s="75"/>
      <c r="SRJ58" s="75"/>
      <c r="SRK58" s="75"/>
      <c r="SRL58" s="75"/>
      <c r="SRM58" s="75"/>
      <c r="SRN58" s="75"/>
      <c r="SRO58" s="75"/>
      <c r="SRP58" s="79"/>
      <c r="SRQ58" s="41"/>
      <c r="SRR58" s="80"/>
      <c r="SRS58" s="75"/>
      <c r="SRT58" s="75"/>
      <c r="SRU58" s="75"/>
      <c r="SRV58" s="75"/>
      <c r="SRW58" s="75"/>
      <c r="SRX58" s="75"/>
      <c r="SRY58" s="75"/>
      <c r="SRZ58" s="75"/>
      <c r="SSA58" s="75"/>
      <c r="SSB58" s="75"/>
      <c r="SSC58" s="75"/>
      <c r="SSD58" s="75"/>
      <c r="SSE58" s="79"/>
      <c r="SSF58" s="41"/>
      <c r="SSG58" s="80"/>
      <c r="SSH58" s="75"/>
      <c r="SSI58" s="75"/>
      <c r="SSJ58" s="75"/>
      <c r="SSK58" s="75"/>
      <c r="SSL58" s="75"/>
      <c r="SSM58" s="75"/>
      <c r="SSN58" s="75"/>
      <c r="SSO58" s="75"/>
      <c r="SSP58" s="75"/>
      <c r="SSQ58" s="75"/>
      <c r="SSR58" s="75"/>
      <c r="SSS58" s="75"/>
      <c r="SST58" s="79"/>
      <c r="SSU58" s="41"/>
      <c r="SSV58" s="80"/>
      <c r="SSW58" s="75"/>
      <c r="SSX58" s="75"/>
      <c r="SSY58" s="75"/>
      <c r="SSZ58" s="75"/>
      <c r="STA58" s="75"/>
      <c r="STB58" s="75"/>
      <c r="STC58" s="75"/>
      <c r="STD58" s="75"/>
      <c r="STE58" s="75"/>
      <c r="STF58" s="75"/>
      <c r="STG58" s="75"/>
      <c r="STH58" s="75"/>
      <c r="STI58" s="79"/>
      <c r="STJ58" s="41"/>
      <c r="STK58" s="80"/>
      <c r="STL58" s="75"/>
      <c r="STM58" s="75"/>
      <c r="STN58" s="75"/>
      <c r="STO58" s="75"/>
      <c r="STP58" s="75"/>
      <c r="STQ58" s="75"/>
      <c r="STR58" s="75"/>
      <c r="STS58" s="75"/>
      <c r="STT58" s="75"/>
      <c r="STU58" s="75"/>
      <c r="STV58" s="75"/>
      <c r="STW58" s="75"/>
      <c r="STX58" s="79"/>
      <c r="STY58" s="41"/>
      <c r="STZ58" s="80"/>
      <c r="SUA58" s="75"/>
      <c r="SUB58" s="75"/>
      <c r="SUC58" s="75"/>
      <c r="SUD58" s="75"/>
      <c r="SUE58" s="75"/>
      <c r="SUF58" s="75"/>
      <c r="SUG58" s="75"/>
      <c r="SUH58" s="75"/>
      <c r="SUI58" s="75"/>
      <c r="SUJ58" s="75"/>
      <c r="SUK58" s="75"/>
      <c r="SUL58" s="75"/>
      <c r="SUM58" s="79"/>
      <c r="SUN58" s="41"/>
      <c r="SUO58" s="80"/>
      <c r="SUP58" s="75"/>
      <c r="SUQ58" s="75"/>
      <c r="SUR58" s="75"/>
      <c r="SUS58" s="75"/>
      <c r="SUT58" s="75"/>
      <c r="SUU58" s="75"/>
      <c r="SUV58" s="75"/>
      <c r="SUW58" s="75"/>
      <c r="SUX58" s="75"/>
      <c r="SUY58" s="75"/>
      <c r="SUZ58" s="75"/>
      <c r="SVA58" s="75"/>
      <c r="SVB58" s="79"/>
      <c r="SVC58" s="41"/>
      <c r="SVD58" s="80"/>
      <c r="SVE58" s="75"/>
      <c r="SVF58" s="75"/>
      <c r="SVG58" s="75"/>
      <c r="SVH58" s="75"/>
      <c r="SVI58" s="75"/>
      <c r="SVJ58" s="75"/>
      <c r="SVK58" s="75"/>
      <c r="SVL58" s="75"/>
      <c r="SVM58" s="75"/>
      <c r="SVN58" s="75"/>
      <c r="SVO58" s="75"/>
      <c r="SVP58" s="75"/>
      <c r="SVQ58" s="79"/>
      <c r="SVR58" s="41"/>
      <c r="SVS58" s="80"/>
      <c r="SVT58" s="75"/>
      <c r="SVU58" s="75"/>
      <c r="SVV58" s="75"/>
      <c r="SVW58" s="75"/>
      <c r="SVX58" s="75"/>
      <c r="SVY58" s="75"/>
      <c r="SVZ58" s="75"/>
      <c r="SWA58" s="75"/>
      <c r="SWB58" s="75"/>
      <c r="SWC58" s="75"/>
      <c r="SWD58" s="75"/>
      <c r="SWE58" s="75"/>
      <c r="SWF58" s="79"/>
      <c r="SWG58" s="41"/>
      <c r="SWH58" s="80"/>
      <c r="SWI58" s="75"/>
      <c r="SWJ58" s="75"/>
      <c r="SWK58" s="75"/>
      <c r="SWL58" s="75"/>
      <c r="SWM58" s="75"/>
      <c r="SWN58" s="75"/>
      <c r="SWO58" s="75"/>
      <c r="SWP58" s="75"/>
      <c r="SWQ58" s="75"/>
      <c r="SWR58" s="75"/>
      <c r="SWS58" s="75"/>
      <c r="SWT58" s="75"/>
      <c r="SWU58" s="79"/>
      <c r="SWV58" s="41"/>
      <c r="SWW58" s="80"/>
      <c r="SWX58" s="75"/>
      <c r="SWY58" s="75"/>
      <c r="SWZ58" s="75"/>
      <c r="SXA58" s="75"/>
      <c r="SXB58" s="75"/>
      <c r="SXC58" s="75"/>
      <c r="SXD58" s="75"/>
      <c r="SXE58" s="75"/>
      <c r="SXF58" s="75"/>
      <c r="SXG58" s="75"/>
      <c r="SXH58" s="75"/>
      <c r="SXI58" s="75"/>
      <c r="SXJ58" s="79"/>
      <c r="SXK58" s="41"/>
      <c r="SXL58" s="80"/>
      <c r="SXM58" s="75"/>
      <c r="SXN58" s="75"/>
      <c r="SXO58" s="75"/>
      <c r="SXP58" s="75"/>
      <c r="SXQ58" s="75"/>
      <c r="SXR58" s="75"/>
      <c r="SXS58" s="75"/>
      <c r="SXT58" s="75"/>
      <c r="SXU58" s="75"/>
      <c r="SXV58" s="75"/>
      <c r="SXW58" s="75"/>
      <c r="SXX58" s="75"/>
      <c r="SXY58" s="79"/>
      <c r="SXZ58" s="41"/>
      <c r="SYA58" s="80"/>
      <c r="SYB58" s="75"/>
      <c r="SYC58" s="75"/>
      <c r="SYD58" s="75"/>
      <c r="SYE58" s="75"/>
      <c r="SYF58" s="75"/>
      <c r="SYG58" s="75"/>
      <c r="SYH58" s="75"/>
      <c r="SYI58" s="75"/>
      <c r="SYJ58" s="75"/>
      <c r="SYK58" s="75"/>
      <c r="SYL58" s="75"/>
      <c r="SYM58" s="75"/>
      <c r="SYN58" s="79"/>
      <c r="SYO58" s="41"/>
      <c r="SYP58" s="80"/>
      <c r="SYQ58" s="75"/>
      <c r="SYR58" s="75"/>
      <c r="SYS58" s="75"/>
      <c r="SYT58" s="75"/>
      <c r="SYU58" s="75"/>
      <c r="SYV58" s="75"/>
      <c r="SYW58" s="75"/>
      <c r="SYX58" s="75"/>
      <c r="SYY58" s="75"/>
      <c r="SYZ58" s="75"/>
      <c r="SZA58" s="75"/>
      <c r="SZB58" s="75"/>
      <c r="SZC58" s="79"/>
      <c r="SZD58" s="41"/>
      <c r="SZE58" s="80"/>
      <c r="SZF58" s="75"/>
      <c r="SZG58" s="75"/>
      <c r="SZH58" s="75"/>
      <c r="SZI58" s="75"/>
      <c r="SZJ58" s="75"/>
      <c r="SZK58" s="75"/>
      <c r="SZL58" s="75"/>
      <c r="SZM58" s="75"/>
      <c r="SZN58" s="75"/>
      <c r="SZO58" s="75"/>
      <c r="SZP58" s="75"/>
      <c r="SZQ58" s="75"/>
      <c r="SZR58" s="79"/>
      <c r="SZS58" s="41"/>
      <c r="SZT58" s="80"/>
      <c r="SZU58" s="75"/>
      <c r="SZV58" s="75"/>
      <c r="SZW58" s="75"/>
      <c r="SZX58" s="75"/>
      <c r="SZY58" s="75"/>
      <c r="SZZ58" s="75"/>
      <c r="TAA58" s="75"/>
      <c r="TAB58" s="75"/>
      <c r="TAC58" s="75"/>
      <c r="TAD58" s="75"/>
      <c r="TAE58" s="75"/>
      <c r="TAF58" s="75"/>
      <c r="TAG58" s="79"/>
      <c r="TAH58" s="41"/>
      <c r="TAI58" s="80"/>
      <c r="TAJ58" s="75"/>
      <c r="TAK58" s="75"/>
      <c r="TAL58" s="75"/>
      <c r="TAM58" s="75"/>
      <c r="TAN58" s="75"/>
      <c r="TAO58" s="75"/>
      <c r="TAP58" s="75"/>
      <c r="TAQ58" s="75"/>
      <c r="TAR58" s="75"/>
      <c r="TAS58" s="75"/>
      <c r="TAT58" s="75"/>
      <c r="TAU58" s="75"/>
      <c r="TAV58" s="79"/>
      <c r="TAW58" s="41"/>
      <c r="TAX58" s="80"/>
      <c r="TAY58" s="75"/>
      <c r="TAZ58" s="75"/>
      <c r="TBA58" s="75"/>
      <c r="TBB58" s="75"/>
      <c r="TBC58" s="75"/>
      <c r="TBD58" s="75"/>
      <c r="TBE58" s="75"/>
      <c r="TBF58" s="75"/>
      <c r="TBG58" s="75"/>
      <c r="TBH58" s="75"/>
      <c r="TBI58" s="75"/>
      <c r="TBJ58" s="75"/>
      <c r="TBK58" s="79"/>
      <c r="TBL58" s="41"/>
      <c r="TBM58" s="80"/>
      <c r="TBN58" s="75"/>
      <c r="TBO58" s="75"/>
      <c r="TBP58" s="75"/>
      <c r="TBQ58" s="75"/>
      <c r="TBR58" s="75"/>
      <c r="TBS58" s="75"/>
      <c r="TBT58" s="75"/>
      <c r="TBU58" s="75"/>
      <c r="TBV58" s="75"/>
      <c r="TBW58" s="75"/>
      <c r="TBX58" s="75"/>
      <c r="TBY58" s="75"/>
      <c r="TBZ58" s="79"/>
      <c r="TCA58" s="41"/>
      <c r="TCB58" s="80"/>
      <c r="TCC58" s="75"/>
      <c r="TCD58" s="75"/>
      <c r="TCE58" s="75"/>
      <c r="TCF58" s="75"/>
      <c r="TCG58" s="75"/>
      <c r="TCH58" s="75"/>
      <c r="TCI58" s="75"/>
      <c r="TCJ58" s="75"/>
      <c r="TCK58" s="75"/>
      <c r="TCL58" s="75"/>
      <c r="TCM58" s="75"/>
      <c r="TCN58" s="75"/>
      <c r="TCO58" s="79"/>
      <c r="TCP58" s="41"/>
      <c r="TCQ58" s="80"/>
      <c r="TCR58" s="75"/>
      <c r="TCS58" s="75"/>
      <c r="TCT58" s="75"/>
      <c r="TCU58" s="75"/>
      <c r="TCV58" s="75"/>
      <c r="TCW58" s="75"/>
      <c r="TCX58" s="75"/>
      <c r="TCY58" s="75"/>
      <c r="TCZ58" s="75"/>
      <c r="TDA58" s="75"/>
      <c r="TDB58" s="75"/>
      <c r="TDC58" s="75"/>
      <c r="TDD58" s="79"/>
      <c r="TDE58" s="41"/>
      <c r="TDF58" s="80"/>
      <c r="TDG58" s="75"/>
      <c r="TDH58" s="75"/>
      <c r="TDI58" s="75"/>
      <c r="TDJ58" s="75"/>
      <c r="TDK58" s="75"/>
      <c r="TDL58" s="75"/>
      <c r="TDM58" s="75"/>
      <c r="TDN58" s="75"/>
      <c r="TDO58" s="75"/>
      <c r="TDP58" s="75"/>
      <c r="TDQ58" s="75"/>
      <c r="TDR58" s="75"/>
      <c r="TDS58" s="79"/>
      <c r="TDT58" s="41"/>
      <c r="TDU58" s="80"/>
      <c r="TDV58" s="75"/>
      <c r="TDW58" s="75"/>
      <c r="TDX58" s="75"/>
      <c r="TDY58" s="75"/>
      <c r="TDZ58" s="75"/>
      <c r="TEA58" s="75"/>
      <c r="TEB58" s="75"/>
      <c r="TEC58" s="75"/>
      <c r="TED58" s="75"/>
      <c r="TEE58" s="75"/>
      <c r="TEF58" s="75"/>
      <c r="TEG58" s="75"/>
      <c r="TEH58" s="79"/>
      <c r="TEI58" s="41"/>
      <c r="TEJ58" s="80"/>
      <c r="TEK58" s="75"/>
      <c r="TEL58" s="75"/>
      <c r="TEM58" s="75"/>
      <c r="TEN58" s="75"/>
      <c r="TEO58" s="75"/>
      <c r="TEP58" s="75"/>
      <c r="TEQ58" s="75"/>
      <c r="TER58" s="75"/>
      <c r="TES58" s="75"/>
      <c r="TET58" s="75"/>
      <c r="TEU58" s="75"/>
      <c r="TEV58" s="75"/>
      <c r="TEW58" s="79"/>
      <c r="TEX58" s="41"/>
      <c r="TEY58" s="80"/>
      <c r="TEZ58" s="75"/>
      <c r="TFA58" s="75"/>
      <c r="TFB58" s="75"/>
      <c r="TFC58" s="75"/>
      <c r="TFD58" s="75"/>
      <c r="TFE58" s="75"/>
      <c r="TFF58" s="75"/>
      <c r="TFG58" s="75"/>
      <c r="TFH58" s="75"/>
      <c r="TFI58" s="75"/>
      <c r="TFJ58" s="75"/>
      <c r="TFK58" s="75"/>
      <c r="TFL58" s="79"/>
      <c r="TFM58" s="41"/>
      <c r="TFN58" s="80"/>
      <c r="TFO58" s="75"/>
      <c r="TFP58" s="75"/>
      <c r="TFQ58" s="75"/>
      <c r="TFR58" s="75"/>
      <c r="TFS58" s="75"/>
      <c r="TFT58" s="75"/>
      <c r="TFU58" s="75"/>
      <c r="TFV58" s="75"/>
      <c r="TFW58" s="75"/>
      <c r="TFX58" s="75"/>
      <c r="TFY58" s="75"/>
      <c r="TFZ58" s="75"/>
      <c r="TGA58" s="79"/>
      <c r="TGB58" s="41"/>
      <c r="TGC58" s="80"/>
      <c r="TGD58" s="75"/>
      <c r="TGE58" s="75"/>
      <c r="TGF58" s="75"/>
      <c r="TGG58" s="75"/>
      <c r="TGH58" s="75"/>
      <c r="TGI58" s="75"/>
      <c r="TGJ58" s="75"/>
      <c r="TGK58" s="75"/>
      <c r="TGL58" s="75"/>
      <c r="TGM58" s="75"/>
      <c r="TGN58" s="75"/>
      <c r="TGO58" s="75"/>
      <c r="TGP58" s="79"/>
      <c r="TGQ58" s="41"/>
      <c r="TGR58" s="80"/>
      <c r="TGS58" s="75"/>
      <c r="TGT58" s="75"/>
      <c r="TGU58" s="75"/>
      <c r="TGV58" s="75"/>
      <c r="TGW58" s="75"/>
      <c r="TGX58" s="75"/>
      <c r="TGY58" s="75"/>
      <c r="TGZ58" s="75"/>
      <c r="THA58" s="75"/>
      <c r="THB58" s="75"/>
      <c r="THC58" s="75"/>
      <c r="THD58" s="75"/>
      <c r="THE58" s="79"/>
      <c r="THF58" s="41"/>
      <c r="THG58" s="80"/>
      <c r="THH58" s="75"/>
      <c r="THI58" s="75"/>
      <c r="THJ58" s="75"/>
      <c r="THK58" s="75"/>
      <c r="THL58" s="75"/>
      <c r="THM58" s="75"/>
      <c r="THN58" s="75"/>
      <c r="THO58" s="75"/>
      <c r="THP58" s="75"/>
      <c r="THQ58" s="75"/>
      <c r="THR58" s="75"/>
      <c r="THS58" s="75"/>
      <c r="THT58" s="79"/>
      <c r="THU58" s="41"/>
      <c r="THV58" s="80"/>
      <c r="THW58" s="75"/>
      <c r="THX58" s="75"/>
      <c r="THY58" s="75"/>
      <c r="THZ58" s="75"/>
      <c r="TIA58" s="75"/>
      <c r="TIB58" s="75"/>
      <c r="TIC58" s="75"/>
      <c r="TID58" s="75"/>
      <c r="TIE58" s="75"/>
      <c r="TIF58" s="75"/>
      <c r="TIG58" s="75"/>
      <c r="TIH58" s="75"/>
      <c r="TII58" s="79"/>
      <c r="TIJ58" s="41"/>
      <c r="TIK58" s="80"/>
      <c r="TIL58" s="75"/>
      <c r="TIM58" s="75"/>
      <c r="TIN58" s="75"/>
      <c r="TIO58" s="75"/>
      <c r="TIP58" s="75"/>
      <c r="TIQ58" s="75"/>
      <c r="TIR58" s="75"/>
      <c r="TIS58" s="75"/>
      <c r="TIT58" s="75"/>
      <c r="TIU58" s="75"/>
      <c r="TIV58" s="75"/>
      <c r="TIW58" s="75"/>
      <c r="TIX58" s="79"/>
      <c r="TIY58" s="41"/>
      <c r="TIZ58" s="80"/>
      <c r="TJA58" s="75"/>
      <c r="TJB58" s="75"/>
      <c r="TJC58" s="75"/>
      <c r="TJD58" s="75"/>
      <c r="TJE58" s="75"/>
      <c r="TJF58" s="75"/>
      <c r="TJG58" s="75"/>
      <c r="TJH58" s="75"/>
      <c r="TJI58" s="75"/>
      <c r="TJJ58" s="75"/>
      <c r="TJK58" s="75"/>
      <c r="TJL58" s="75"/>
      <c r="TJM58" s="79"/>
      <c r="TJN58" s="41"/>
      <c r="TJO58" s="80"/>
      <c r="TJP58" s="75"/>
      <c r="TJQ58" s="75"/>
      <c r="TJR58" s="75"/>
      <c r="TJS58" s="75"/>
      <c r="TJT58" s="75"/>
      <c r="TJU58" s="75"/>
      <c r="TJV58" s="75"/>
      <c r="TJW58" s="75"/>
      <c r="TJX58" s="75"/>
      <c r="TJY58" s="75"/>
      <c r="TJZ58" s="75"/>
      <c r="TKA58" s="75"/>
      <c r="TKB58" s="79"/>
      <c r="TKC58" s="41"/>
      <c r="TKD58" s="80"/>
      <c r="TKE58" s="75"/>
      <c r="TKF58" s="75"/>
      <c r="TKG58" s="75"/>
      <c r="TKH58" s="75"/>
      <c r="TKI58" s="75"/>
      <c r="TKJ58" s="75"/>
      <c r="TKK58" s="75"/>
      <c r="TKL58" s="75"/>
      <c r="TKM58" s="75"/>
      <c r="TKN58" s="75"/>
      <c r="TKO58" s="75"/>
      <c r="TKP58" s="75"/>
      <c r="TKQ58" s="79"/>
      <c r="TKR58" s="41"/>
      <c r="TKS58" s="80"/>
      <c r="TKT58" s="75"/>
      <c r="TKU58" s="75"/>
      <c r="TKV58" s="75"/>
      <c r="TKW58" s="75"/>
      <c r="TKX58" s="75"/>
      <c r="TKY58" s="75"/>
      <c r="TKZ58" s="75"/>
      <c r="TLA58" s="75"/>
      <c r="TLB58" s="75"/>
      <c r="TLC58" s="75"/>
      <c r="TLD58" s="75"/>
      <c r="TLE58" s="75"/>
      <c r="TLF58" s="79"/>
      <c r="TLG58" s="41"/>
      <c r="TLH58" s="80"/>
      <c r="TLI58" s="75"/>
      <c r="TLJ58" s="75"/>
      <c r="TLK58" s="75"/>
      <c r="TLL58" s="75"/>
      <c r="TLM58" s="75"/>
      <c r="TLN58" s="75"/>
      <c r="TLO58" s="75"/>
      <c r="TLP58" s="75"/>
      <c r="TLQ58" s="75"/>
      <c r="TLR58" s="75"/>
      <c r="TLS58" s="75"/>
      <c r="TLT58" s="75"/>
      <c r="TLU58" s="79"/>
      <c r="TLV58" s="41"/>
      <c r="TLW58" s="80"/>
      <c r="TLX58" s="75"/>
      <c r="TLY58" s="75"/>
      <c r="TLZ58" s="75"/>
      <c r="TMA58" s="75"/>
      <c r="TMB58" s="75"/>
      <c r="TMC58" s="75"/>
      <c r="TMD58" s="75"/>
      <c r="TME58" s="75"/>
      <c r="TMF58" s="75"/>
      <c r="TMG58" s="75"/>
      <c r="TMH58" s="75"/>
      <c r="TMI58" s="75"/>
      <c r="TMJ58" s="79"/>
      <c r="TMK58" s="41"/>
      <c r="TML58" s="80"/>
      <c r="TMM58" s="75"/>
      <c r="TMN58" s="75"/>
      <c r="TMO58" s="75"/>
      <c r="TMP58" s="75"/>
      <c r="TMQ58" s="75"/>
      <c r="TMR58" s="75"/>
      <c r="TMS58" s="75"/>
      <c r="TMT58" s="75"/>
      <c r="TMU58" s="75"/>
      <c r="TMV58" s="75"/>
      <c r="TMW58" s="75"/>
      <c r="TMX58" s="75"/>
      <c r="TMY58" s="79"/>
      <c r="TMZ58" s="41"/>
      <c r="TNA58" s="80"/>
      <c r="TNB58" s="75"/>
      <c r="TNC58" s="75"/>
      <c r="TND58" s="75"/>
      <c r="TNE58" s="75"/>
      <c r="TNF58" s="75"/>
      <c r="TNG58" s="75"/>
      <c r="TNH58" s="75"/>
      <c r="TNI58" s="75"/>
      <c r="TNJ58" s="75"/>
      <c r="TNK58" s="75"/>
      <c r="TNL58" s="75"/>
      <c r="TNM58" s="75"/>
      <c r="TNN58" s="79"/>
      <c r="TNO58" s="41"/>
      <c r="TNP58" s="80"/>
      <c r="TNQ58" s="75"/>
      <c r="TNR58" s="75"/>
      <c r="TNS58" s="75"/>
      <c r="TNT58" s="75"/>
      <c r="TNU58" s="75"/>
      <c r="TNV58" s="75"/>
      <c r="TNW58" s="75"/>
      <c r="TNX58" s="75"/>
      <c r="TNY58" s="75"/>
      <c r="TNZ58" s="75"/>
      <c r="TOA58" s="75"/>
      <c r="TOB58" s="75"/>
      <c r="TOC58" s="79"/>
      <c r="TOD58" s="41"/>
      <c r="TOE58" s="80"/>
      <c r="TOF58" s="75"/>
      <c r="TOG58" s="75"/>
      <c r="TOH58" s="75"/>
      <c r="TOI58" s="75"/>
      <c r="TOJ58" s="75"/>
      <c r="TOK58" s="75"/>
      <c r="TOL58" s="75"/>
      <c r="TOM58" s="75"/>
      <c r="TON58" s="75"/>
      <c r="TOO58" s="75"/>
      <c r="TOP58" s="75"/>
      <c r="TOQ58" s="75"/>
      <c r="TOR58" s="79"/>
      <c r="TOS58" s="41"/>
      <c r="TOT58" s="80"/>
      <c r="TOU58" s="75"/>
      <c r="TOV58" s="75"/>
      <c r="TOW58" s="75"/>
      <c r="TOX58" s="75"/>
      <c r="TOY58" s="75"/>
      <c r="TOZ58" s="75"/>
      <c r="TPA58" s="75"/>
      <c r="TPB58" s="75"/>
      <c r="TPC58" s="75"/>
      <c r="TPD58" s="75"/>
      <c r="TPE58" s="75"/>
      <c r="TPF58" s="75"/>
      <c r="TPG58" s="79"/>
      <c r="TPH58" s="41"/>
      <c r="TPI58" s="80"/>
      <c r="TPJ58" s="75"/>
      <c r="TPK58" s="75"/>
      <c r="TPL58" s="75"/>
      <c r="TPM58" s="75"/>
      <c r="TPN58" s="75"/>
      <c r="TPO58" s="75"/>
      <c r="TPP58" s="75"/>
      <c r="TPQ58" s="75"/>
      <c r="TPR58" s="75"/>
      <c r="TPS58" s="75"/>
      <c r="TPT58" s="75"/>
      <c r="TPU58" s="75"/>
      <c r="TPV58" s="79"/>
      <c r="TPW58" s="41"/>
      <c r="TPX58" s="80"/>
      <c r="TPY58" s="75"/>
      <c r="TPZ58" s="75"/>
      <c r="TQA58" s="75"/>
      <c r="TQB58" s="75"/>
      <c r="TQC58" s="75"/>
      <c r="TQD58" s="75"/>
      <c r="TQE58" s="75"/>
      <c r="TQF58" s="75"/>
      <c r="TQG58" s="75"/>
      <c r="TQH58" s="75"/>
      <c r="TQI58" s="75"/>
      <c r="TQJ58" s="75"/>
      <c r="TQK58" s="79"/>
      <c r="TQL58" s="41"/>
      <c r="TQM58" s="80"/>
      <c r="TQN58" s="75"/>
      <c r="TQO58" s="75"/>
      <c r="TQP58" s="75"/>
      <c r="TQQ58" s="75"/>
      <c r="TQR58" s="75"/>
      <c r="TQS58" s="75"/>
      <c r="TQT58" s="75"/>
      <c r="TQU58" s="75"/>
      <c r="TQV58" s="75"/>
      <c r="TQW58" s="75"/>
      <c r="TQX58" s="75"/>
      <c r="TQY58" s="75"/>
      <c r="TQZ58" s="79"/>
      <c r="TRA58" s="41"/>
      <c r="TRB58" s="80"/>
      <c r="TRC58" s="75"/>
      <c r="TRD58" s="75"/>
      <c r="TRE58" s="75"/>
      <c r="TRF58" s="75"/>
      <c r="TRG58" s="75"/>
      <c r="TRH58" s="75"/>
      <c r="TRI58" s="75"/>
      <c r="TRJ58" s="75"/>
      <c r="TRK58" s="75"/>
      <c r="TRL58" s="75"/>
      <c r="TRM58" s="75"/>
      <c r="TRN58" s="75"/>
      <c r="TRO58" s="79"/>
      <c r="TRP58" s="41"/>
      <c r="TRQ58" s="80"/>
      <c r="TRR58" s="75"/>
      <c r="TRS58" s="75"/>
      <c r="TRT58" s="75"/>
      <c r="TRU58" s="75"/>
      <c r="TRV58" s="75"/>
      <c r="TRW58" s="75"/>
      <c r="TRX58" s="75"/>
      <c r="TRY58" s="75"/>
      <c r="TRZ58" s="75"/>
      <c r="TSA58" s="75"/>
      <c r="TSB58" s="75"/>
      <c r="TSC58" s="75"/>
      <c r="TSD58" s="79"/>
      <c r="TSE58" s="41"/>
      <c r="TSF58" s="80"/>
      <c r="TSG58" s="75"/>
      <c r="TSH58" s="75"/>
      <c r="TSI58" s="75"/>
      <c r="TSJ58" s="75"/>
      <c r="TSK58" s="75"/>
      <c r="TSL58" s="75"/>
      <c r="TSM58" s="75"/>
      <c r="TSN58" s="75"/>
      <c r="TSO58" s="75"/>
      <c r="TSP58" s="75"/>
      <c r="TSQ58" s="75"/>
      <c r="TSR58" s="75"/>
      <c r="TSS58" s="79"/>
      <c r="TST58" s="41"/>
      <c r="TSU58" s="80"/>
      <c r="TSV58" s="75"/>
      <c r="TSW58" s="75"/>
      <c r="TSX58" s="75"/>
      <c r="TSY58" s="75"/>
      <c r="TSZ58" s="75"/>
      <c r="TTA58" s="75"/>
      <c r="TTB58" s="75"/>
      <c r="TTC58" s="75"/>
      <c r="TTD58" s="75"/>
      <c r="TTE58" s="75"/>
      <c r="TTF58" s="75"/>
      <c r="TTG58" s="75"/>
      <c r="TTH58" s="79"/>
      <c r="TTI58" s="41"/>
      <c r="TTJ58" s="80"/>
      <c r="TTK58" s="75"/>
      <c r="TTL58" s="75"/>
      <c r="TTM58" s="75"/>
      <c r="TTN58" s="75"/>
      <c r="TTO58" s="75"/>
      <c r="TTP58" s="75"/>
      <c r="TTQ58" s="75"/>
      <c r="TTR58" s="75"/>
      <c r="TTS58" s="75"/>
      <c r="TTT58" s="75"/>
      <c r="TTU58" s="75"/>
      <c r="TTV58" s="75"/>
      <c r="TTW58" s="79"/>
      <c r="TTX58" s="41"/>
      <c r="TTY58" s="80"/>
      <c r="TTZ58" s="75"/>
      <c r="TUA58" s="75"/>
      <c r="TUB58" s="75"/>
      <c r="TUC58" s="75"/>
      <c r="TUD58" s="75"/>
      <c r="TUE58" s="75"/>
      <c r="TUF58" s="75"/>
      <c r="TUG58" s="75"/>
      <c r="TUH58" s="75"/>
      <c r="TUI58" s="75"/>
      <c r="TUJ58" s="75"/>
      <c r="TUK58" s="75"/>
      <c r="TUL58" s="79"/>
      <c r="TUM58" s="41"/>
      <c r="TUN58" s="80"/>
      <c r="TUO58" s="75"/>
      <c r="TUP58" s="75"/>
      <c r="TUQ58" s="75"/>
      <c r="TUR58" s="75"/>
      <c r="TUS58" s="75"/>
      <c r="TUT58" s="75"/>
      <c r="TUU58" s="75"/>
      <c r="TUV58" s="75"/>
      <c r="TUW58" s="75"/>
      <c r="TUX58" s="75"/>
      <c r="TUY58" s="75"/>
      <c r="TUZ58" s="75"/>
      <c r="TVA58" s="79"/>
      <c r="TVB58" s="41"/>
      <c r="TVC58" s="80"/>
      <c r="TVD58" s="75"/>
      <c r="TVE58" s="75"/>
      <c r="TVF58" s="75"/>
      <c r="TVG58" s="75"/>
      <c r="TVH58" s="75"/>
      <c r="TVI58" s="75"/>
      <c r="TVJ58" s="75"/>
      <c r="TVK58" s="75"/>
      <c r="TVL58" s="75"/>
      <c r="TVM58" s="75"/>
      <c r="TVN58" s="75"/>
      <c r="TVO58" s="75"/>
      <c r="TVP58" s="79"/>
      <c r="TVQ58" s="41"/>
      <c r="TVR58" s="80"/>
      <c r="TVS58" s="75"/>
      <c r="TVT58" s="75"/>
      <c r="TVU58" s="75"/>
      <c r="TVV58" s="75"/>
      <c r="TVW58" s="75"/>
      <c r="TVX58" s="75"/>
      <c r="TVY58" s="75"/>
      <c r="TVZ58" s="75"/>
      <c r="TWA58" s="75"/>
      <c r="TWB58" s="75"/>
      <c r="TWC58" s="75"/>
      <c r="TWD58" s="75"/>
      <c r="TWE58" s="79"/>
      <c r="TWF58" s="41"/>
      <c r="TWG58" s="80"/>
      <c r="TWH58" s="75"/>
      <c r="TWI58" s="75"/>
      <c r="TWJ58" s="75"/>
      <c r="TWK58" s="75"/>
      <c r="TWL58" s="75"/>
      <c r="TWM58" s="75"/>
      <c r="TWN58" s="75"/>
      <c r="TWO58" s="75"/>
      <c r="TWP58" s="75"/>
      <c r="TWQ58" s="75"/>
      <c r="TWR58" s="75"/>
      <c r="TWS58" s="75"/>
      <c r="TWT58" s="79"/>
      <c r="TWU58" s="41"/>
      <c r="TWV58" s="80"/>
      <c r="TWW58" s="75"/>
      <c r="TWX58" s="75"/>
      <c r="TWY58" s="75"/>
      <c r="TWZ58" s="75"/>
      <c r="TXA58" s="75"/>
      <c r="TXB58" s="75"/>
      <c r="TXC58" s="75"/>
      <c r="TXD58" s="75"/>
      <c r="TXE58" s="75"/>
      <c r="TXF58" s="75"/>
      <c r="TXG58" s="75"/>
      <c r="TXH58" s="75"/>
      <c r="TXI58" s="79"/>
      <c r="TXJ58" s="41"/>
      <c r="TXK58" s="80"/>
      <c r="TXL58" s="75"/>
      <c r="TXM58" s="75"/>
      <c r="TXN58" s="75"/>
      <c r="TXO58" s="75"/>
      <c r="TXP58" s="75"/>
      <c r="TXQ58" s="75"/>
      <c r="TXR58" s="75"/>
      <c r="TXS58" s="75"/>
      <c r="TXT58" s="75"/>
      <c r="TXU58" s="75"/>
      <c r="TXV58" s="75"/>
      <c r="TXW58" s="75"/>
      <c r="TXX58" s="79"/>
      <c r="TXY58" s="41"/>
      <c r="TXZ58" s="80"/>
      <c r="TYA58" s="75"/>
      <c r="TYB58" s="75"/>
      <c r="TYC58" s="75"/>
      <c r="TYD58" s="75"/>
      <c r="TYE58" s="75"/>
      <c r="TYF58" s="75"/>
      <c r="TYG58" s="75"/>
      <c r="TYH58" s="75"/>
      <c r="TYI58" s="75"/>
      <c r="TYJ58" s="75"/>
      <c r="TYK58" s="75"/>
      <c r="TYL58" s="75"/>
      <c r="TYM58" s="79"/>
      <c r="TYN58" s="41"/>
      <c r="TYO58" s="80"/>
      <c r="TYP58" s="75"/>
      <c r="TYQ58" s="75"/>
      <c r="TYR58" s="75"/>
      <c r="TYS58" s="75"/>
      <c r="TYT58" s="75"/>
      <c r="TYU58" s="75"/>
      <c r="TYV58" s="75"/>
      <c r="TYW58" s="75"/>
      <c r="TYX58" s="75"/>
      <c r="TYY58" s="75"/>
      <c r="TYZ58" s="75"/>
      <c r="TZA58" s="75"/>
      <c r="TZB58" s="79"/>
      <c r="TZC58" s="41"/>
      <c r="TZD58" s="80"/>
      <c r="TZE58" s="75"/>
      <c r="TZF58" s="75"/>
      <c r="TZG58" s="75"/>
      <c r="TZH58" s="75"/>
      <c r="TZI58" s="75"/>
      <c r="TZJ58" s="75"/>
      <c r="TZK58" s="75"/>
      <c r="TZL58" s="75"/>
      <c r="TZM58" s="75"/>
      <c r="TZN58" s="75"/>
      <c r="TZO58" s="75"/>
      <c r="TZP58" s="75"/>
      <c r="TZQ58" s="79"/>
      <c r="TZR58" s="41"/>
      <c r="TZS58" s="80"/>
      <c r="TZT58" s="75"/>
      <c r="TZU58" s="75"/>
      <c r="TZV58" s="75"/>
      <c r="TZW58" s="75"/>
      <c r="TZX58" s="75"/>
      <c r="TZY58" s="75"/>
      <c r="TZZ58" s="75"/>
      <c r="UAA58" s="75"/>
      <c r="UAB58" s="75"/>
      <c r="UAC58" s="75"/>
      <c r="UAD58" s="75"/>
      <c r="UAE58" s="75"/>
      <c r="UAF58" s="79"/>
      <c r="UAG58" s="41"/>
      <c r="UAH58" s="80"/>
      <c r="UAI58" s="75"/>
      <c r="UAJ58" s="75"/>
      <c r="UAK58" s="75"/>
      <c r="UAL58" s="75"/>
      <c r="UAM58" s="75"/>
      <c r="UAN58" s="75"/>
      <c r="UAO58" s="75"/>
      <c r="UAP58" s="75"/>
      <c r="UAQ58" s="75"/>
      <c r="UAR58" s="75"/>
      <c r="UAS58" s="75"/>
      <c r="UAT58" s="75"/>
      <c r="UAU58" s="79"/>
      <c r="UAV58" s="41"/>
      <c r="UAW58" s="80"/>
      <c r="UAX58" s="75"/>
      <c r="UAY58" s="75"/>
      <c r="UAZ58" s="75"/>
      <c r="UBA58" s="75"/>
      <c r="UBB58" s="75"/>
      <c r="UBC58" s="75"/>
      <c r="UBD58" s="75"/>
      <c r="UBE58" s="75"/>
      <c r="UBF58" s="75"/>
      <c r="UBG58" s="75"/>
      <c r="UBH58" s="75"/>
      <c r="UBI58" s="75"/>
      <c r="UBJ58" s="79"/>
      <c r="UBK58" s="41"/>
      <c r="UBL58" s="80"/>
      <c r="UBM58" s="75"/>
      <c r="UBN58" s="75"/>
      <c r="UBO58" s="75"/>
      <c r="UBP58" s="75"/>
      <c r="UBQ58" s="75"/>
      <c r="UBR58" s="75"/>
      <c r="UBS58" s="75"/>
      <c r="UBT58" s="75"/>
      <c r="UBU58" s="75"/>
      <c r="UBV58" s="75"/>
      <c r="UBW58" s="75"/>
      <c r="UBX58" s="75"/>
      <c r="UBY58" s="79"/>
      <c r="UBZ58" s="41"/>
      <c r="UCA58" s="80"/>
      <c r="UCB58" s="75"/>
      <c r="UCC58" s="75"/>
      <c r="UCD58" s="75"/>
      <c r="UCE58" s="75"/>
      <c r="UCF58" s="75"/>
      <c r="UCG58" s="75"/>
      <c r="UCH58" s="75"/>
      <c r="UCI58" s="75"/>
      <c r="UCJ58" s="75"/>
      <c r="UCK58" s="75"/>
      <c r="UCL58" s="75"/>
      <c r="UCM58" s="75"/>
      <c r="UCN58" s="79"/>
      <c r="UCO58" s="41"/>
      <c r="UCP58" s="80"/>
      <c r="UCQ58" s="75"/>
      <c r="UCR58" s="75"/>
      <c r="UCS58" s="75"/>
      <c r="UCT58" s="75"/>
      <c r="UCU58" s="75"/>
      <c r="UCV58" s="75"/>
      <c r="UCW58" s="75"/>
      <c r="UCX58" s="75"/>
      <c r="UCY58" s="75"/>
      <c r="UCZ58" s="75"/>
      <c r="UDA58" s="75"/>
      <c r="UDB58" s="75"/>
      <c r="UDC58" s="79"/>
      <c r="UDD58" s="41"/>
      <c r="UDE58" s="80"/>
      <c r="UDF58" s="75"/>
      <c r="UDG58" s="75"/>
      <c r="UDH58" s="75"/>
      <c r="UDI58" s="75"/>
      <c r="UDJ58" s="75"/>
      <c r="UDK58" s="75"/>
      <c r="UDL58" s="75"/>
      <c r="UDM58" s="75"/>
      <c r="UDN58" s="75"/>
      <c r="UDO58" s="75"/>
      <c r="UDP58" s="75"/>
      <c r="UDQ58" s="75"/>
      <c r="UDR58" s="79"/>
      <c r="UDS58" s="41"/>
      <c r="UDT58" s="80"/>
      <c r="UDU58" s="75"/>
      <c r="UDV58" s="75"/>
      <c r="UDW58" s="75"/>
      <c r="UDX58" s="75"/>
      <c r="UDY58" s="75"/>
      <c r="UDZ58" s="75"/>
      <c r="UEA58" s="75"/>
      <c r="UEB58" s="75"/>
      <c r="UEC58" s="75"/>
      <c r="UED58" s="75"/>
      <c r="UEE58" s="75"/>
      <c r="UEF58" s="75"/>
      <c r="UEG58" s="79"/>
      <c r="UEH58" s="41"/>
      <c r="UEI58" s="80"/>
      <c r="UEJ58" s="75"/>
      <c r="UEK58" s="75"/>
      <c r="UEL58" s="75"/>
      <c r="UEM58" s="75"/>
      <c r="UEN58" s="75"/>
      <c r="UEO58" s="75"/>
      <c r="UEP58" s="75"/>
      <c r="UEQ58" s="75"/>
      <c r="UER58" s="75"/>
      <c r="UES58" s="75"/>
      <c r="UET58" s="75"/>
      <c r="UEU58" s="75"/>
      <c r="UEV58" s="79"/>
      <c r="UEW58" s="41"/>
      <c r="UEX58" s="80"/>
      <c r="UEY58" s="75"/>
      <c r="UEZ58" s="75"/>
      <c r="UFA58" s="75"/>
      <c r="UFB58" s="75"/>
      <c r="UFC58" s="75"/>
      <c r="UFD58" s="75"/>
      <c r="UFE58" s="75"/>
      <c r="UFF58" s="75"/>
      <c r="UFG58" s="75"/>
      <c r="UFH58" s="75"/>
      <c r="UFI58" s="75"/>
      <c r="UFJ58" s="75"/>
      <c r="UFK58" s="79"/>
      <c r="UFL58" s="41"/>
      <c r="UFM58" s="80"/>
      <c r="UFN58" s="75"/>
      <c r="UFO58" s="75"/>
      <c r="UFP58" s="75"/>
      <c r="UFQ58" s="75"/>
      <c r="UFR58" s="75"/>
      <c r="UFS58" s="75"/>
      <c r="UFT58" s="75"/>
      <c r="UFU58" s="75"/>
      <c r="UFV58" s="75"/>
      <c r="UFW58" s="75"/>
      <c r="UFX58" s="75"/>
      <c r="UFY58" s="75"/>
      <c r="UFZ58" s="79"/>
      <c r="UGA58" s="41"/>
      <c r="UGB58" s="80"/>
      <c r="UGC58" s="75"/>
      <c r="UGD58" s="75"/>
      <c r="UGE58" s="75"/>
      <c r="UGF58" s="75"/>
      <c r="UGG58" s="75"/>
      <c r="UGH58" s="75"/>
      <c r="UGI58" s="75"/>
      <c r="UGJ58" s="75"/>
      <c r="UGK58" s="75"/>
      <c r="UGL58" s="75"/>
      <c r="UGM58" s="75"/>
      <c r="UGN58" s="75"/>
      <c r="UGO58" s="79"/>
      <c r="UGP58" s="41"/>
      <c r="UGQ58" s="80"/>
      <c r="UGR58" s="75"/>
      <c r="UGS58" s="75"/>
      <c r="UGT58" s="75"/>
      <c r="UGU58" s="75"/>
      <c r="UGV58" s="75"/>
      <c r="UGW58" s="75"/>
      <c r="UGX58" s="75"/>
      <c r="UGY58" s="75"/>
      <c r="UGZ58" s="75"/>
      <c r="UHA58" s="75"/>
      <c r="UHB58" s="75"/>
      <c r="UHC58" s="75"/>
      <c r="UHD58" s="79"/>
      <c r="UHE58" s="41"/>
      <c r="UHF58" s="80"/>
      <c r="UHG58" s="75"/>
      <c r="UHH58" s="75"/>
      <c r="UHI58" s="75"/>
      <c r="UHJ58" s="75"/>
      <c r="UHK58" s="75"/>
      <c r="UHL58" s="75"/>
      <c r="UHM58" s="75"/>
      <c r="UHN58" s="75"/>
      <c r="UHO58" s="75"/>
      <c r="UHP58" s="75"/>
      <c r="UHQ58" s="75"/>
      <c r="UHR58" s="75"/>
      <c r="UHS58" s="79"/>
      <c r="UHT58" s="41"/>
      <c r="UHU58" s="80"/>
      <c r="UHV58" s="75"/>
      <c r="UHW58" s="75"/>
      <c r="UHX58" s="75"/>
      <c r="UHY58" s="75"/>
      <c r="UHZ58" s="75"/>
      <c r="UIA58" s="75"/>
      <c r="UIB58" s="75"/>
      <c r="UIC58" s="75"/>
      <c r="UID58" s="75"/>
      <c r="UIE58" s="75"/>
      <c r="UIF58" s="75"/>
      <c r="UIG58" s="75"/>
      <c r="UIH58" s="79"/>
      <c r="UII58" s="41"/>
      <c r="UIJ58" s="80"/>
      <c r="UIK58" s="75"/>
      <c r="UIL58" s="75"/>
      <c r="UIM58" s="75"/>
      <c r="UIN58" s="75"/>
      <c r="UIO58" s="75"/>
      <c r="UIP58" s="75"/>
      <c r="UIQ58" s="75"/>
      <c r="UIR58" s="75"/>
      <c r="UIS58" s="75"/>
      <c r="UIT58" s="75"/>
      <c r="UIU58" s="75"/>
      <c r="UIV58" s="75"/>
      <c r="UIW58" s="79"/>
      <c r="UIX58" s="41"/>
      <c r="UIY58" s="80"/>
      <c r="UIZ58" s="75"/>
      <c r="UJA58" s="75"/>
      <c r="UJB58" s="75"/>
      <c r="UJC58" s="75"/>
      <c r="UJD58" s="75"/>
      <c r="UJE58" s="75"/>
      <c r="UJF58" s="75"/>
      <c r="UJG58" s="75"/>
      <c r="UJH58" s="75"/>
      <c r="UJI58" s="75"/>
      <c r="UJJ58" s="75"/>
      <c r="UJK58" s="75"/>
      <c r="UJL58" s="79"/>
      <c r="UJM58" s="41"/>
      <c r="UJN58" s="80"/>
      <c r="UJO58" s="75"/>
      <c r="UJP58" s="75"/>
      <c r="UJQ58" s="75"/>
      <c r="UJR58" s="75"/>
      <c r="UJS58" s="75"/>
      <c r="UJT58" s="75"/>
      <c r="UJU58" s="75"/>
      <c r="UJV58" s="75"/>
      <c r="UJW58" s="75"/>
      <c r="UJX58" s="75"/>
      <c r="UJY58" s="75"/>
      <c r="UJZ58" s="75"/>
      <c r="UKA58" s="79"/>
      <c r="UKB58" s="41"/>
      <c r="UKC58" s="80"/>
      <c r="UKD58" s="75"/>
      <c r="UKE58" s="75"/>
      <c r="UKF58" s="75"/>
      <c r="UKG58" s="75"/>
      <c r="UKH58" s="75"/>
      <c r="UKI58" s="75"/>
      <c r="UKJ58" s="75"/>
      <c r="UKK58" s="75"/>
      <c r="UKL58" s="75"/>
      <c r="UKM58" s="75"/>
      <c r="UKN58" s="75"/>
      <c r="UKO58" s="75"/>
      <c r="UKP58" s="79"/>
      <c r="UKQ58" s="41"/>
      <c r="UKR58" s="80"/>
      <c r="UKS58" s="75"/>
      <c r="UKT58" s="75"/>
      <c r="UKU58" s="75"/>
      <c r="UKV58" s="75"/>
      <c r="UKW58" s="75"/>
      <c r="UKX58" s="75"/>
      <c r="UKY58" s="75"/>
      <c r="UKZ58" s="75"/>
      <c r="ULA58" s="75"/>
      <c r="ULB58" s="75"/>
      <c r="ULC58" s="75"/>
      <c r="ULD58" s="75"/>
      <c r="ULE58" s="79"/>
      <c r="ULF58" s="41"/>
      <c r="ULG58" s="80"/>
      <c r="ULH58" s="75"/>
      <c r="ULI58" s="75"/>
      <c r="ULJ58" s="75"/>
      <c r="ULK58" s="75"/>
      <c r="ULL58" s="75"/>
      <c r="ULM58" s="75"/>
      <c r="ULN58" s="75"/>
      <c r="ULO58" s="75"/>
      <c r="ULP58" s="75"/>
      <c r="ULQ58" s="75"/>
      <c r="ULR58" s="75"/>
      <c r="ULS58" s="75"/>
      <c r="ULT58" s="79"/>
      <c r="ULU58" s="41"/>
      <c r="ULV58" s="80"/>
      <c r="ULW58" s="75"/>
      <c r="ULX58" s="75"/>
      <c r="ULY58" s="75"/>
      <c r="ULZ58" s="75"/>
      <c r="UMA58" s="75"/>
      <c r="UMB58" s="75"/>
      <c r="UMC58" s="75"/>
      <c r="UMD58" s="75"/>
      <c r="UME58" s="75"/>
      <c r="UMF58" s="75"/>
      <c r="UMG58" s="75"/>
      <c r="UMH58" s="75"/>
      <c r="UMI58" s="79"/>
      <c r="UMJ58" s="41"/>
      <c r="UMK58" s="80"/>
      <c r="UML58" s="75"/>
      <c r="UMM58" s="75"/>
      <c r="UMN58" s="75"/>
      <c r="UMO58" s="75"/>
      <c r="UMP58" s="75"/>
      <c r="UMQ58" s="75"/>
      <c r="UMR58" s="75"/>
      <c r="UMS58" s="75"/>
      <c r="UMT58" s="75"/>
      <c r="UMU58" s="75"/>
      <c r="UMV58" s="75"/>
      <c r="UMW58" s="75"/>
      <c r="UMX58" s="79"/>
      <c r="UMY58" s="41"/>
      <c r="UMZ58" s="80"/>
      <c r="UNA58" s="75"/>
      <c r="UNB58" s="75"/>
      <c r="UNC58" s="75"/>
      <c r="UND58" s="75"/>
      <c r="UNE58" s="75"/>
      <c r="UNF58" s="75"/>
      <c r="UNG58" s="75"/>
      <c r="UNH58" s="75"/>
      <c r="UNI58" s="75"/>
      <c r="UNJ58" s="75"/>
      <c r="UNK58" s="75"/>
      <c r="UNL58" s="75"/>
      <c r="UNM58" s="79"/>
      <c r="UNN58" s="41"/>
      <c r="UNO58" s="80"/>
      <c r="UNP58" s="75"/>
      <c r="UNQ58" s="75"/>
      <c r="UNR58" s="75"/>
      <c r="UNS58" s="75"/>
      <c r="UNT58" s="75"/>
      <c r="UNU58" s="75"/>
      <c r="UNV58" s="75"/>
      <c r="UNW58" s="75"/>
      <c r="UNX58" s="75"/>
      <c r="UNY58" s="75"/>
      <c r="UNZ58" s="75"/>
      <c r="UOA58" s="75"/>
      <c r="UOB58" s="79"/>
      <c r="UOC58" s="41"/>
      <c r="UOD58" s="80"/>
      <c r="UOE58" s="75"/>
      <c r="UOF58" s="75"/>
      <c r="UOG58" s="75"/>
      <c r="UOH58" s="75"/>
      <c r="UOI58" s="75"/>
      <c r="UOJ58" s="75"/>
      <c r="UOK58" s="75"/>
      <c r="UOL58" s="75"/>
      <c r="UOM58" s="75"/>
      <c r="UON58" s="75"/>
      <c r="UOO58" s="75"/>
      <c r="UOP58" s="75"/>
      <c r="UOQ58" s="79"/>
      <c r="UOR58" s="41"/>
      <c r="UOS58" s="80"/>
      <c r="UOT58" s="75"/>
      <c r="UOU58" s="75"/>
      <c r="UOV58" s="75"/>
      <c r="UOW58" s="75"/>
      <c r="UOX58" s="75"/>
      <c r="UOY58" s="75"/>
      <c r="UOZ58" s="75"/>
      <c r="UPA58" s="75"/>
      <c r="UPB58" s="75"/>
      <c r="UPC58" s="75"/>
      <c r="UPD58" s="75"/>
      <c r="UPE58" s="75"/>
      <c r="UPF58" s="79"/>
      <c r="UPG58" s="41"/>
      <c r="UPH58" s="80"/>
      <c r="UPI58" s="75"/>
      <c r="UPJ58" s="75"/>
      <c r="UPK58" s="75"/>
      <c r="UPL58" s="75"/>
      <c r="UPM58" s="75"/>
      <c r="UPN58" s="75"/>
      <c r="UPO58" s="75"/>
      <c r="UPP58" s="75"/>
      <c r="UPQ58" s="75"/>
      <c r="UPR58" s="75"/>
      <c r="UPS58" s="75"/>
      <c r="UPT58" s="75"/>
      <c r="UPU58" s="79"/>
      <c r="UPV58" s="41"/>
      <c r="UPW58" s="80"/>
      <c r="UPX58" s="75"/>
      <c r="UPY58" s="75"/>
      <c r="UPZ58" s="75"/>
      <c r="UQA58" s="75"/>
      <c r="UQB58" s="75"/>
      <c r="UQC58" s="75"/>
      <c r="UQD58" s="75"/>
      <c r="UQE58" s="75"/>
      <c r="UQF58" s="75"/>
      <c r="UQG58" s="75"/>
      <c r="UQH58" s="75"/>
      <c r="UQI58" s="75"/>
      <c r="UQJ58" s="79"/>
      <c r="UQK58" s="41"/>
      <c r="UQL58" s="80"/>
      <c r="UQM58" s="75"/>
      <c r="UQN58" s="75"/>
      <c r="UQO58" s="75"/>
      <c r="UQP58" s="75"/>
      <c r="UQQ58" s="75"/>
      <c r="UQR58" s="75"/>
      <c r="UQS58" s="75"/>
      <c r="UQT58" s="75"/>
      <c r="UQU58" s="75"/>
      <c r="UQV58" s="75"/>
      <c r="UQW58" s="75"/>
      <c r="UQX58" s="75"/>
      <c r="UQY58" s="79"/>
      <c r="UQZ58" s="41"/>
      <c r="URA58" s="80"/>
      <c r="URB58" s="75"/>
      <c r="URC58" s="75"/>
      <c r="URD58" s="75"/>
      <c r="URE58" s="75"/>
      <c r="URF58" s="75"/>
      <c r="URG58" s="75"/>
      <c r="URH58" s="75"/>
      <c r="URI58" s="75"/>
      <c r="URJ58" s="75"/>
      <c r="URK58" s="75"/>
      <c r="URL58" s="75"/>
      <c r="URM58" s="75"/>
      <c r="URN58" s="79"/>
      <c r="URO58" s="41"/>
      <c r="URP58" s="80"/>
      <c r="URQ58" s="75"/>
      <c r="URR58" s="75"/>
      <c r="URS58" s="75"/>
      <c r="URT58" s="75"/>
      <c r="URU58" s="75"/>
      <c r="URV58" s="75"/>
      <c r="URW58" s="75"/>
      <c r="URX58" s="75"/>
      <c r="URY58" s="75"/>
      <c r="URZ58" s="75"/>
      <c r="USA58" s="75"/>
      <c r="USB58" s="75"/>
      <c r="USC58" s="79"/>
      <c r="USD58" s="41"/>
      <c r="USE58" s="80"/>
      <c r="USF58" s="75"/>
      <c r="USG58" s="75"/>
      <c r="USH58" s="75"/>
      <c r="USI58" s="75"/>
      <c r="USJ58" s="75"/>
      <c r="USK58" s="75"/>
      <c r="USL58" s="75"/>
      <c r="USM58" s="75"/>
      <c r="USN58" s="75"/>
      <c r="USO58" s="75"/>
      <c r="USP58" s="75"/>
      <c r="USQ58" s="75"/>
      <c r="USR58" s="79"/>
      <c r="USS58" s="41"/>
      <c r="UST58" s="80"/>
      <c r="USU58" s="75"/>
      <c r="USV58" s="75"/>
      <c r="USW58" s="75"/>
      <c r="USX58" s="75"/>
      <c r="USY58" s="75"/>
      <c r="USZ58" s="75"/>
      <c r="UTA58" s="75"/>
      <c r="UTB58" s="75"/>
      <c r="UTC58" s="75"/>
      <c r="UTD58" s="75"/>
      <c r="UTE58" s="75"/>
      <c r="UTF58" s="75"/>
      <c r="UTG58" s="79"/>
      <c r="UTH58" s="41"/>
      <c r="UTI58" s="80"/>
      <c r="UTJ58" s="75"/>
      <c r="UTK58" s="75"/>
      <c r="UTL58" s="75"/>
      <c r="UTM58" s="75"/>
      <c r="UTN58" s="75"/>
      <c r="UTO58" s="75"/>
      <c r="UTP58" s="75"/>
      <c r="UTQ58" s="75"/>
      <c r="UTR58" s="75"/>
      <c r="UTS58" s="75"/>
      <c r="UTT58" s="75"/>
      <c r="UTU58" s="75"/>
      <c r="UTV58" s="79"/>
      <c r="UTW58" s="41"/>
      <c r="UTX58" s="80"/>
      <c r="UTY58" s="75"/>
      <c r="UTZ58" s="75"/>
      <c r="UUA58" s="75"/>
      <c r="UUB58" s="75"/>
      <c r="UUC58" s="75"/>
      <c r="UUD58" s="75"/>
      <c r="UUE58" s="75"/>
      <c r="UUF58" s="75"/>
      <c r="UUG58" s="75"/>
      <c r="UUH58" s="75"/>
      <c r="UUI58" s="75"/>
      <c r="UUJ58" s="75"/>
      <c r="UUK58" s="79"/>
      <c r="UUL58" s="41"/>
      <c r="UUM58" s="80"/>
      <c r="UUN58" s="75"/>
      <c r="UUO58" s="75"/>
      <c r="UUP58" s="75"/>
      <c r="UUQ58" s="75"/>
      <c r="UUR58" s="75"/>
      <c r="UUS58" s="75"/>
      <c r="UUT58" s="75"/>
      <c r="UUU58" s="75"/>
      <c r="UUV58" s="75"/>
      <c r="UUW58" s="75"/>
      <c r="UUX58" s="75"/>
      <c r="UUY58" s="75"/>
      <c r="UUZ58" s="79"/>
      <c r="UVA58" s="41"/>
      <c r="UVB58" s="80"/>
      <c r="UVC58" s="75"/>
      <c r="UVD58" s="75"/>
      <c r="UVE58" s="75"/>
      <c r="UVF58" s="75"/>
      <c r="UVG58" s="75"/>
      <c r="UVH58" s="75"/>
      <c r="UVI58" s="75"/>
      <c r="UVJ58" s="75"/>
      <c r="UVK58" s="75"/>
      <c r="UVL58" s="75"/>
      <c r="UVM58" s="75"/>
      <c r="UVN58" s="75"/>
      <c r="UVO58" s="79"/>
      <c r="UVP58" s="41"/>
      <c r="UVQ58" s="80"/>
      <c r="UVR58" s="75"/>
      <c r="UVS58" s="75"/>
      <c r="UVT58" s="75"/>
      <c r="UVU58" s="75"/>
      <c r="UVV58" s="75"/>
      <c r="UVW58" s="75"/>
      <c r="UVX58" s="75"/>
      <c r="UVY58" s="75"/>
      <c r="UVZ58" s="75"/>
      <c r="UWA58" s="75"/>
      <c r="UWB58" s="75"/>
      <c r="UWC58" s="75"/>
      <c r="UWD58" s="79"/>
      <c r="UWE58" s="41"/>
      <c r="UWF58" s="80"/>
      <c r="UWG58" s="75"/>
      <c r="UWH58" s="75"/>
      <c r="UWI58" s="75"/>
      <c r="UWJ58" s="75"/>
      <c r="UWK58" s="75"/>
      <c r="UWL58" s="75"/>
      <c r="UWM58" s="75"/>
      <c r="UWN58" s="75"/>
      <c r="UWO58" s="75"/>
      <c r="UWP58" s="75"/>
      <c r="UWQ58" s="75"/>
      <c r="UWR58" s="75"/>
      <c r="UWS58" s="79"/>
      <c r="UWT58" s="41"/>
      <c r="UWU58" s="80"/>
      <c r="UWV58" s="75"/>
      <c r="UWW58" s="75"/>
      <c r="UWX58" s="75"/>
      <c r="UWY58" s="75"/>
      <c r="UWZ58" s="75"/>
      <c r="UXA58" s="75"/>
      <c r="UXB58" s="75"/>
      <c r="UXC58" s="75"/>
      <c r="UXD58" s="75"/>
      <c r="UXE58" s="75"/>
      <c r="UXF58" s="75"/>
      <c r="UXG58" s="75"/>
      <c r="UXH58" s="79"/>
      <c r="UXI58" s="41"/>
      <c r="UXJ58" s="80"/>
      <c r="UXK58" s="75"/>
      <c r="UXL58" s="75"/>
      <c r="UXM58" s="75"/>
      <c r="UXN58" s="75"/>
      <c r="UXO58" s="75"/>
      <c r="UXP58" s="75"/>
      <c r="UXQ58" s="75"/>
      <c r="UXR58" s="75"/>
      <c r="UXS58" s="75"/>
      <c r="UXT58" s="75"/>
      <c r="UXU58" s="75"/>
      <c r="UXV58" s="75"/>
      <c r="UXW58" s="79"/>
      <c r="UXX58" s="41"/>
      <c r="UXY58" s="80"/>
      <c r="UXZ58" s="75"/>
      <c r="UYA58" s="75"/>
      <c r="UYB58" s="75"/>
      <c r="UYC58" s="75"/>
      <c r="UYD58" s="75"/>
      <c r="UYE58" s="75"/>
      <c r="UYF58" s="75"/>
      <c r="UYG58" s="75"/>
      <c r="UYH58" s="75"/>
      <c r="UYI58" s="75"/>
      <c r="UYJ58" s="75"/>
      <c r="UYK58" s="75"/>
      <c r="UYL58" s="79"/>
      <c r="UYM58" s="41"/>
      <c r="UYN58" s="80"/>
      <c r="UYO58" s="75"/>
      <c r="UYP58" s="75"/>
      <c r="UYQ58" s="75"/>
      <c r="UYR58" s="75"/>
      <c r="UYS58" s="75"/>
      <c r="UYT58" s="75"/>
      <c r="UYU58" s="75"/>
      <c r="UYV58" s="75"/>
      <c r="UYW58" s="75"/>
      <c r="UYX58" s="75"/>
      <c r="UYY58" s="75"/>
      <c r="UYZ58" s="75"/>
      <c r="UZA58" s="79"/>
      <c r="UZB58" s="41"/>
      <c r="UZC58" s="80"/>
      <c r="UZD58" s="75"/>
      <c r="UZE58" s="75"/>
      <c r="UZF58" s="75"/>
      <c r="UZG58" s="75"/>
      <c r="UZH58" s="75"/>
      <c r="UZI58" s="75"/>
      <c r="UZJ58" s="75"/>
      <c r="UZK58" s="75"/>
      <c r="UZL58" s="75"/>
      <c r="UZM58" s="75"/>
      <c r="UZN58" s="75"/>
      <c r="UZO58" s="75"/>
      <c r="UZP58" s="79"/>
      <c r="UZQ58" s="41"/>
      <c r="UZR58" s="80"/>
      <c r="UZS58" s="75"/>
      <c r="UZT58" s="75"/>
      <c r="UZU58" s="75"/>
      <c r="UZV58" s="75"/>
      <c r="UZW58" s="75"/>
      <c r="UZX58" s="75"/>
      <c r="UZY58" s="75"/>
      <c r="UZZ58" s="75"/>
      <c r="VAA58" s="75"/>
      <c r="VAB58" s="75"/>
      <c r="VAC58" s="75"/>
      <c r="VAD58" s="75"/>
      <c r="VAE58" s="79"/>
      <c r="VAF58" s="41"/>
      <c r="VAG58" s="80"/>
      <c r="VAH58" s="75"/>
      <c r="VAI58" s="75"/>
      <c r="VAJ58" s="75"/>
      <c r="VAK58" s="75"/>
      <c r="VAL58" s="75"/>
      <c r="VAM58" s="75"/>
      <c r="VAN58" s="75"/>
      <c r="VAO58" s="75"/>
      <c r="VAP58" s="75"/>
      <c r="VAQ58" s="75"/>
      <c r="VAR58" s="75"/>
      <c r="VAS58" s="75"/>
      <c r="VAT58" s="79"/>
      <c r="VAU58" s="41"/>
      <c r="VAV58" s="80"/>
      <c r="VAW58" s="75"/>
      <c r="VAX58" s="75"/>
      <c r="VAY58" s="75"/>
      <c r="VAZ58" s="75"/>
      <c r="VBA58" s="75"/>
      <c r="VBB58" s="75"/>
      <c r="VBC58" s="75"/>
      <c r="VBD58" s="75"/>
      <c r="VBE58" s="75"/>
      <c r="VBF58" s="75"/>
      <c r="VBG58" s="75"/>
      <c r="VBH58" s="75"/>
      <c r="VBI58" s="79"/>
      <c r="VBJ58" s="41"/>
      <c r="VBK58" s="80"/>
      <c r="VBL58" s="75"/>
      <c r="VBM58" s="75"/>
      <c r="VBN58" s="75"/>
      <c r="VBO58" s="75"/>
      <c r="VBP58" s="75"/>
      <c r="VBQ58" s="75"/>
      <c r="VBR58" s="75"/>
      <c r="VBS58" s="75"/>
      <c r="VBT58" s="75"/>
      <c r="VBU58" s="75"/>
      <c r="VBV58" s="75"/>
      <c r="VBW58" s="75"/>
      <c r="VBX58" s="79"/>
      <c r="VBY58" s="41"/>
      <c r="VBZ58" s="80"/>
      <c r="VCA58" s="75"/>
      <c r="VCB58" s="75"/>
      <c r="VCC58" s="75"/>
      <c r="VCD58" s="75"/>
      <c r="VCE58" s="75"/>
      <c r="VCF58" s="75"/>
      <c r="VCG58" s="75"/>
      <c r="VCH58" s="75"/>
      <c r="VCI58" s="75"/>
      <c r="VCJ58" s="75"/>
      <c r="VCK58" s="75"/>
      <c r="VCL58" s="75"/>
      <c r="VCM58" s="79"/>
      <c r="VCN58" s="41"/>
      <c r="VCO58" s="80"/>
      <c r="VCP58" s="75"/>
      <c r="VCQ58" s="75"/>
      <c r="VCR58" s="75"/>
      <c r="VCS58" s="75"/>
      <c r="VCT58" s="75"/>
      <c r="VCU58" s="75"/>
      <c r="VCV58" s="75"/>
      <c r="VCW58" s="75"/>
      <c r="VCX58" s="75"/>
      <c r="VCY58" s="75"/>
      <c r="VCZ58" s="75"/>
      <c r="VDA58" s="75"/>
      <c r="VDB58" s="79"/>
      <c r="VDC58" s="41"/>
      <c r="VDD58" s="80"/>
      <c r="VDE58" s="75"/>
      <c r="VDF58" s="75"/>
      <c r="VDG58" s="75"/>
      <c r="VDH58" s="75"/>
      <c r="VDI58" s="75"/>
      <c r="VDJ58" s="75"/>
      <c r="VDK58" s="75"/>
      <c r="VDL58" s="75"/>
      <c r="VDM58" s="75"/>
      <c r="VDN58" s="75"/>
      <c r="VDO58" s="75"/>
      <c r="VDP58" s="75"/>
      <c r="VDQ58" s="79"/>
      <c r="VDR58" s="41"/>
      <c r="VDS58" s="80"/>
      <c r="VDT58" s="75"/>
      <c r="VDU58" s="75"/>
      <c r="VDV58" s="75"/>
      <c r="VDW58" s="75"/>
      <c r="VDX58" s="75"/>
      <c r="VDY58" s="75"/>
      <c r="VDZ58" s="75"/>
      <c r="VEA58" s="75"/>
      <c r="VEB58" s="75"/>
      <c r="VEC58" s="75"/>
      <c r="VED58" s="75"/>
      <c r="VEE58" s="75"/>
      <c r="VEF58" s="79"/>
      <c r="VEG58" s="41"/>
      <c r="VEH58" s="80"/>
      <c r="VEI58" s="75"/>
      <c r="VEJ58" s="75"/>
      <c r="VEK58" s="75"/>
      <c r="VEL58" s="75"/>
      <c r="VEM58" s="75"/>
      <c r="VEN58" s="75"/>
      <c r="VEO58" s="75"/>
      <c r="VEP58" s="75"/>
      <c r="VEQ58" s="75"/>
      <c r="VER58" s="75"/>
      <c r="VES58" s="75"/>
      <c r="VET58" s="75"/>
      <c r="VEU58" s="79"/>
      <c r="VEV58" s="41"/>
      <c r="VEW58" s="80"/>
      <c r="VEX58" s="75"/>
      <c r="VEY58" s="75"/>
      <c r="VEZ58" s="75"/>
      <c r="VFA58" s="75"/>
      <c r="VFB58" s="75"/>
      <c r="VFC58" s="75"/>
      <c r="VFD58" s="75"/>
      <c r="VFE58" s="75"/>
      <c r="VFF58" s="75"/>
      <c r="VFG58" s="75"/>
      <c r="VFH58" s="75"/>
      <c r="VFI58" s="75"/>
      <c r="VFJ58" s="79"/>
      <c r="VFK58" s="41"/>
      <c r="VFL58" s="80"/>
      <c r="VFM58" s="75"/>
      <c r="VFN58" s="75"/>
      <c r="VFO58" s="75"/>
      <c r="VFP58" s="75"/>
      <c r="VFQ58" s="75"/>
      <c r="VFR58" s="75"/>
      <c r="VFS58" s="75"/>
      <c r="VFT58" s="75"/>
      <c r="VFU58" s="75"/>
      <c r="VFV58" s="75"/>
      <c r="VFW58" s="75"/>
      <c r="VFX58" s="75"/>
      <c r="VFY58" s="79"/>
      <c r="VFZ58" s="41"/>
      <c r="VGA58" s="80"/>
      <c r="VGB58" s="75"/>
      <c r="VGC58" s="75"/>
      <c r="VGD58" s="75"/>
      <c r="VGE58" s="75"/>
      <c r="VGF58" s="75"/>
      <c r="VGG58" s="75"/>
      <c r="VGH58" s="75"/>
      <c r="VGI58" s="75"/>
      <c r="VGJ58" s="75"/>
      <c r="VGK58" s="75"/>
      <c r="VGL58" s="75"/>
      <c r="VGM58" s="75"/>
      <c r="VGN58" s="79"/>
      <c r="VGO58" s="41"/>
      <c r="VGP58" s="80"/>
      <c r="VGQ58" s="75"/>
      <c r="VGR58" s="75"/>
      <c r="VGS58" s="75"/>
      <c r="VGT58" s="75"/>
      <c r="VGU58" s="75"/>
      <c r="VGV58" s="75"/>
      <c r="VGW58" s="75"/>
      <c r="VGX58" s="75"/>
      <c r="VGY58" s="75"/>
      <c r="VGZ58" s="75"/>
      <c r="VHA58" s="75"/>
      <c r="VHB58" s="75"/>
      <c r="VHC58" s="79"/>
      <c r="VHD58" s="41"/>
      <c r="VHE58" s="80"/>
      <c r="VHF58" s="75"/>
      <c r="VHG58" s="75"/>
      <c r="VHH58" s="75"/>
      <c r="VHI58" s="75"/>
      <c r="VHJ58" s="75"/>
      <c r="VHK58" s="75"/>
      <c r="VHL58" s="75"/>
      <c r="VHM58" s="75"/>
      <c r="VHN58" s="75"/>
      <c r="VHO58" s="75"/>
      <c r="VHP58" s="75"/>
      <c r="VHQ58" s="75"/>
      <c r="VHR58" s="79"/>
      <c r="VHS58" s="41"/>
      <c r="VHT58" s="80"/>
      <c r="VHU58" s="75"/>
      <c r="VHV58" s="75"/>
      <c r="VHW58" s="75"/>
      <c r="VHX58" s="75"/>
      <c r="VHY58" s="75"/>
      <c r="VHZ58" s="75"/>
      <c r="VIA58" s="75"/>
      <c r="VIB58" s="75"/>
      <c r="VIC58" s="75"/>
      <c r="VID58" s="75"/>
      <c r="VIE58" s="75"/>
      <c r="VIF58" s="75"/>
      <c r="VIG58" s="79"/>
      <c r="VIH58" s="41"/>
      <c r="VII58" s="80"/>
      <c r="VIJ58" s="75"/>
      <c r="VIK58" s="75"/>
      <c r="VIL58" s="75"/>
      <c r="VIM58" s="75"/>
      <c r="VIN58" s="75"/>
      <c r="VIO58" s="75"/>
      <c r="VIP58" s="75"/>
      <c r="VIQ58" s="75"/>
      <c r="VIR58" s="75"/>
      <c r="VIS58" s="75"/>
      <c r="VIT58" s="75"/>
      <c r="VIU58" s="75"/>
      <c r="VIV58" s="79"/>
      <c r="VIW58" s="41"/>
      <c r="VIX58" s="80"/>
      <c r="VIY58" s="75"/>
      <c r="VIZ58" s="75"/>
      <c r="VJA58" s="75"/>
      <c r="VJB58" s="75"/>
      <c r="VJC58" s="75"/>
      <c r="VJD58" s="75"/>
      <c r="VJE58" s="75"/>
      <c r="VJF58" s="75"/>
      <c r="VJG58" s="75"/>
      <c r="VJH58" s="75"/>
      <c r="VJI58" s="75"/>
      <c r="VJJ58" s="75"/>
      <c r="VJK58" s="79"/>
      <c r="VJL58" s="41"/>
      <c r="VJM58" s="80"/>
      <c r="VJN58" s="75"/>
      <c r="VJO58" s="75"/>
      <c r="VJP58" s="75"/>
      <c r="VJQ58" s="75"/>
      <c r="VJR58" s="75"/>
      <c r="VJS58" s="75"/>
      <c r="VJT58" s="75"/>
      <c r="VJU58" s="75"/>
      <c r="VJV58" s="75"/>
      <c r="VJW58" s="75"/>
      <c r="VJX58" s="75"/>
      <c r="VJY58" s="75"/>
      <c r="VJZ58" s="79"/>
      <c r="VKA58" s="41"/>
      <c r="VKB58" s="80"/>
      <c r="VKC58" s="75"/>
      <c r="VKD58" s="75"/>
      <c r="VKE58" s="75"/>
      <c r="VKF58" s="75"/>
      <c r="VKG58" s="75"/>
      <c r="VKH58" s="75"/>
      <c r="VKI58" s="75"/>
      <c r="VKJ58" s="75"/>
      <c r="VKK58" s="75"/>
      <c r="VKL58" s="75"/>
      <c r="VKM58" s="75"/>
      <c r="VKN58" s="75"/>
      <c r="VKO58" s="79"/>
      <c r="VKP58" s="41"/>
      <c r="VKQ58" s="80"/>
      <c r="VKR58" s="75"/>
      <c r="VKS58" s="75"/>
      <c r="VKT58" s="75"/>
      <c r="VKU58" s="75"/>
      <c r="VKV58" s="75"/>
      <c r="VKW58" s="75"/>
      <c r="VKX58" s="75"/>
      <c r="VKY58" s="75"/>
      <c r="VKZ58" s="75"/>
      <c r="VLA58" s="75"/>
      <c r="VLB58" s="75"/>
      <c r="VLC58" s="75"/>
      <c r="VLD58" s="79"/>
      <c r="VLE58" s="41"/>
      <c r="VLF58" s="80"/>
      <c r="VLG58" s="75"/>
      <c r="VLH58" s="75"/>
      <c r="VLI58" s="75"/>
      <c r="VLJ58" s="75"/>
      <c r="VLK58" s="75"/>
      <c r="VLL58" s="75"/>
      <c r="VLM58" s="75"/>
      <c r="VLN58" s="75"/>
      <c r="VLO58" s="75"/>
      <c r="VLP58" s="75"/>
      <c r="VLQ58" s="75"/>
      <c r="VLR58" s="75"/>
      <c r="VLS58" s="79"/>
      <c r="VLT58" s="41"/>
      <c r="VLU58" s="80"/>
      <c r="VLV58" s="75"/>
      <c r="VLW58" s="75"/>
      <c r="VLX58" s="75"/>
      <c r="VLY58" s="75"/>
      <c r="VLZ58" s="75"/>
      <c r="VMA58" s="75"/>
      <c r="VMB58" s="75"/>
      <c r="VMC58" s="75"/>
      <c r="VMD58" s="75"/>
      <c r="VME58" s="75"/>
      <c r="VMF58" s="75"/>
      <c r="VMG58" s="75"/>
      <c r="VMH58" s="79"/>
      <c r="VMI58" s="41"/>
      <c r="VMJ58" s="80"/>
      <c r="VMK58" s="75"/>
      <c r="VML58" s="75"/>
      <c r="VMM58" s="75"/>
      <c r="VMN58" s="75"/>
      <c r="VMO58" s="75"/>
      <c r="VMP58" s="75"/>
      <c r="VMQ58" s="75"/>
      <c r="VMR58" s="75"/>
      <c r="VMS58" s="75"/>
      <c r="VMT58" s="75"/>
      <c r="VMU58" s="75"/>
      <c r="VMV58" s="75"/>
      <c r="VMW58" s="79"/>
      <c r="VMX58" s="41"/>
      <c r="VMY58" s="80"/>
      <c r="VMZ58" s="75"/>
      <c r="VNA58" s="75"/>
      <c r="VNB58" s="75"/>
      <c r="VNC58" s="75"/>
      <c r="VND58" s="75"/>
      <c r="VNE58" s="75"/>
      <c r="VNF58" s="75"/>
      <c r="VNG58" s="75"/>
      <c r="VNH58" s="75"/>
      <c r="VNI58" s="75"/>
      <c r="VNJ58" s="75"/>
      <c r="VNK58" s="75"/>
      <c r="VNL58" s="79"/>
      <c r="VNM58" s="41"/>
      <c r="VNN58" s="80"/>
      <c r="VNO58" s="75"/>
      <c r="VNP58" s="75"/>
      <c r="VNQ58" s="75"/>
      <c r="VNR58" s="75"/>
      <c r="VNS58" s="75"/>
      <c r="VNT58" s="75"/>
      <c r="VNU58" s="75"/>
      <c r="VNV58" s="75"/>
      <c r="VNW58" s="75"/>
      <c r="VNX58" s="75"/>
      <c r="VNY58" s="75"/>
      <c r="VNZ58" s="75"/>
      <c r="VOA58" s="79"/>
      <c r="VOB58" s="41"/>
      <c r="VOC58" s="80"/>
      <c r="VOD58" s="75"/>
      <c r="VOE58" s="75"/>
      <c r="VOF58" s="75"/>
      <c r="VOG58" s="75"/>
      <c r="VOH58" s="75"/>
      <c r="VOI58" s="75"/>
      <c r="VOJ58" s="75"/>
      <c r="VOK58" s="75"/>
      <c r="VOL58" s="75"/>
      <c r="VOM58" s="75"/>
      <c r="VON58" s="75"/>
      <c r="VOO58" s="75"/>
      <c r="VOP58" s="79"/>
      <c r="VOQ58" s="41"/>
      <c r="VOR58" s="80"/>
      <c r="VOS58" s="75"/>
      <c r="VOT58" s="75"/>
      <c r="VOU58" s="75"/>
      <c r="VOV58" s="75"/>
      <c r="VOW58" s="75"/>
      <c r="VOX58" s="75"/>
      <c r="VOY58" s="75"/>
      <c r="VOZ58" s="75"/>
      <c r="VPA58" s="75"/>
      <c r="VPB58" s="75"/>
      <c r="VPC58" s="75"/>
      <c r="VPD58" s="75"/>
      <c r="VPE58" s="79"/>
      <c r="VPF58" s="41"/>
      <c r="VPG58" s="80"/>
      <c r="VPH58" s="75"/>
      <c r="VPI58" s="75"/>
      <c r="VPJ58" s="75"/>
      <c r="VPK58" s="75"/>
      <c r="VPL58" s="75"/>
      <c r="VPM58" s="75"/>
      <c r="VPN58" s="75"/>
      <c r="VPO58" s="75"/>
      <c r="VPP58" s="75"/>
      <c r="VPQ58" s="75"/>
      <c r="VPR58" s="75"/>
      <c r="VPS58" s="75"/>
      <c r="VPT58" s="79"/>
      <c r="VPU58" s="41"/>
      <c r="VPV58" s="80"/>
      <c r="VPW58" s="75"/>
      <c r="VPX58" s="75"/>
      <c r="VPY58" s="75"/>
      <c r="VPZ58" s="75"/>
      <c r="VQA58" s="75"/>
      <c r="VQB58" s="75"/>
      <c r="VQC58" s="75"/>
      <c r="VQD58" s="75"/>
      <c r="VQE58" s="75"/>
      <c r="VQF58" s="75"/>
      <c r="VQG58" s="75"/>
      <c r="VQH58" s="75"/>
      <c r="VQI58" s="79"/>
      <c r="VQJ58" s="41"/>
      <c r="VQK58" s="80"/>
      <c r="VQL58" s="75"/>
      <c r="VQM58" s="75"/>
      <c r="VQN58" s="75"/>
      <c r="VQO58" s="75"/>
      <c r="VQP58" s="75"/>
      <c r="VQQ58" s="75"/>
      <c r="VQR58" s="75"/>
      <c r="VQS58" s="75"/>
      <c r="VQT58" s="75"/>
      <c r="VQU58" s="75"/>
      <c r="VQV58" s="75"/>
      <c r="VQW58" s="75"/>
      <c r="VQX58" s="79"/>
      <c r="VQY58" s="41"/>
      <c r="VQZ58" s="80"/>
      <c r="VRA58" s="75"/>
      <c r="VRB58" s="75"/>
      <c r="VRC58" s="75"/>
      <c r="VRD58" s="75"/>
      <c r="VRE58" s="75"/>
      <c r="VRF58" s="75"/>
      <c r="VRG58" s="75"/>
      <c r="VRH58" s="75"/>
      <c r="VRI58" s="75"/>
      <c r="VRJ58" s="75"/>
      <c r="VRK58" s="75"/>
      <c r="VRL58" s="75"/>
      <c r="VRM58" s="79"/>
      <c r="VRN58" s="41"/>
      <c r="VRO58" s="80"/>
      <c r="VRP58" s="75"/>
      <c r="VRQ58" s="75"/>
      <c r="VRR58" s="75"/>
      <c r="VRS58" s="75"/>
      <c r="VRT58" s="75"/>
      <c r="VRU58" s="75"/>
      <c r="VRV58" s="75"/>
      <c r="VRW58" s="75"/>
      <c r="VRX58" s="75"/>
      <c r="VRY58" s="75"/>
      <c r="VRZ58" s="75"/>
      <c r="VSA58" s="75"/>
      <c r="VSB58" s="79"/>
      <c r="VSC58" s="41"/>
      <c r="VSD58" s="80"/>
      <c r="VSE58" s="75"/>
      <c r="VSF58" s="75"/>
      <c r="VSG58" s="75"/>
      <c r="VSH58" s="75"/>
      <c r="VSI58" s="75"/>
      <c r="VSJ58" s="75"/>
      <c r="VSK58" s="75"/>
      <c r="VSL58" s="75"/>
      <c r="VSM58" s="75"/>
      <c r="VSN58" s="75"/>
      <c r="VSO58" s="75"/>
      <c r="VSP58" s="75"/>
      <c r="VSQ58" s="79"/>
      <c r="VSR58" s="41"/>
      <c r="VSS58" s="80"/>
      <c r="VST58" s="75"/>
      <c r="VSU58" s="75"/>
      <c r="VSV58" s="75"/>
      <c r="VSW58" s="75"/>
      <c r="VSX58" s="75"/>
      <c r="VSY58" s="75"/>
      <c r="VSZ58" s="75"/>
      <c r="VTA58" s="75"/>
      <c r="VTB58" s="75"/>
      <c r="VTC58" s="75"/>
      <c r="VTD58" s="75"/>
      <c r="VTE58" s="75"/>
      <c r="VTF58" s="79"/>
      <c r="VTG58" s="41"/>
      <c r="VTH58" s="80"/>
      <c r="VTI58" s="75"/>
      <c r="VTJ58" s="75"/>
      <c r="VTK58" s="75"/>
      <c r="VTL58" s="75"/>
      <c r="VTM58" s="75"/>
      <c r="VTN58" s="75"/>
      <c r="VTO58" s="75"/>
      <c r="VTP58" s="75"/>
      <c r="VTQ58" s="75"/>
      <c r="VTR58" s="75"/>
      <c r="VTS58" s="75"/>
      <c r="VTT58" s="75"/>
      <c r="VTU58" s="79"/>
      <c r="VTV58" s="41"/>
      <c r="VTW58" s="80"/>
      <c r="VTX58" s="75"/>
      <c r="VTY58" s="75"/>
      <c r="VTZ58" s="75"/>
      <c r="VUA58" s="75"/>
      <c r="VUB58" s="75"/>
      <c r="VUC58" s="75"/>
      <c r="VUD58" s="75"/>
      <c r="VUE58" s="75"/>
      <c r="VUF58" s="75"/>
      <c r="VUG58" s="75"/>
      <c r="VUH58" s="75"/>
      <c r="VUI58" s="75"/>
      <c r="VUJ58" s="79"/>
      <c r="VUK58" s="41"/>
      <c r="VUL58" s="80"/>
      <c r="VUM58" s="75"/>
      <c r="VUN58" s="75"/>
      <c r="VUO58" s="75"/>
      <c r="VUP58" s="75"/>
      <c r="VUQ58" s="75"/>
      <c r="VUR58" s="75"/>
      <c r="VUS58" s="75"/>
      <c r="VUT58" s="75"/>
      <c r="VUU58" s="75"/>
      <c r="VUV58" s="75"/>
      <c r="VUW58" s="75"/>
      <c r="VUX58" s="75"/>
      <c r="VUY58" s="79"/>
      <c r="VUZ58" s="41"/>
      <c r="VVA58" s="80"/>
      <c r="VVB58" s="75"/>
      <c r="VVC58" s="75"/>
      <c r="VVD58" s="75"/>
      <c r="VVE58" s="75"/>
      <c r="VVF58" s="75"/>
      <c r="VVG58" s="75"/>
      <c r="VVH58" s="75"/>
      <c r="VVI58" s="75"/>
      <c r="VVJ58" s="75"/>
      <c r="VVK58" s="75"/>
      <c r="VVL58" s="75"/>
      <c r="VVM58" s="75"/>
      <c r="VVN58" s="79"/>
      <c r="VVO58" s="41"/>
      <c r="VVP58" s="80"/>
      <c r="VVQ58" s="75"/>
      <c r="VVR58" s="75"/>
      <c r="VVS58" s="75"/>
      <c r="VVT58" s="75"/>
      <c r="VVU58" s="75"/>
      <c r="VVV58" s="75"/>
      <c r="VVW58" s="75"/>
      <c r="VVX58" s="75"/>
      <c r="VVY58" s="75"/>
      <c r="VVZ58" s="75"/>
      <c r="VWA58" s="75"/>
      <c r="VWB58" s="75"/>
      <c r="VWC58" s="79"/>
      <c r="VWD58" s="41"/>
      <c r="VWE58" s="80"/>
      <c r="VWF58" s="75"/>
      <c r="VWG58" s="75"/>
      <c r="VWH58" s="75"/>
      <c r="VWI58" s="75"/>
      <c r="VWJ58" s="75"/>
      <c r="VWK58" s="75"/>
      <c r="VWL58" s="75"/>
      <c r="VWM58" s="75"/>
      <c r="VWN58" s="75"/>
      <c r="VWO58" s="75"/>
      <c r="VWP58" s="75"/>
      <c r="VWQ58" s="75"/>
      <c r="VWR58" s="79"/>
      <c r="VWS58" s="41"/>
      <c r="VWT58" s="80"/>
      <c r="VWU58" s="75"/>
      <c r="VWV58" s="75"/>
      <c r="VWW58" s="75"/>
      <c r="VWX58" s="75"/>
      <c r="VWY58" s="75"/>
      <c r="VWZ58" s="75"/>
      <c r="VXA58" s="75"/>
      <c r="VXB58" s="75"/>
      <c r="VXC58" s="75"/>
      <c r="VXD58" s="75"/>
      <c r="VXE58" s="75"/>
      <c r="VXF58" s="75"/>
      <c r="VXG58" s="79"/>
      <c r="VXH58" s="41"/>
      <c r="VXI58" s="80"/>
      <c r="VXJ58" s="75"/>
      <c r="VXK58" s="75"/>
      <c r="VXL58" s="75"/>
      <c r="VXM58" s="75"/>
      <c r="VXN58" s="75"/>
      <c r="VXO58" s="75"/>
      <c r="VXP58" s="75"/>
      <c r="VXQ58" s="75"/>
      <c r="VXR58" s="75"/>
      <c r="VXS58" s="75"/>
      <c r="VXT58" s="75"/>
      <c r="VXU58" s="75"/>
      <c r="VXV58" s="79"/>
      <c r="VXW58" s="41"/>
      <c r="VXX58" s="80"/>
      <c r="VXY58" s="75"/>
      <c r="VXZ58" s="75"/>
      <c r="VYA58" s="75"/>
      <c r="VYB58" s="75"/>
      <c r="VYC58" s="75"/>
      <c r="VYD58" s="75"/>
      <c r="VYE58" s="75"/>
      <c r="VYF58" s="75"/>
      <c r="VYG58" s="75"/>
      <c r="VYH58" s="75"/>
      <c r="VYI58" s="75"/>
      <c r="VYJ58" s="75"/>
      <c r="VYK58" s="79"/>
      <c r="VYL58" s="41"/>
      <c r="VYM58" s="80"/>
      <c r="VYN58" s="75"/>
      <c r="VYO58" s="75"/>
      <c r="VYP58" s="75"/>
      <c r="VYQ58" s="75"/>
      <c r="VYR58" s="75"/>
      <c r="VYS58" s="75"/>
      <c r="VYT58" s="75"/>
      <c r="VYU58" s="75"/>
      <c r="VYV58" s="75"/>
      <c r="VYW58" s="75"/>
      <c r="VYX58" s="75"/>
      <c r="VYY58" s="75"/>
      <c r="VYZ58" s="79"/>
      <c r="VZA58" s="41"/>
      <c r="VZB58" s="80"/>
      <c r="VZC58" s="75"/>
      <c r="VZD58" s="75"/>
      <c r="VZE58" s="75"/>
      <c r="VZF58" s="75"/>
      <c r="VZG58" s="75"/>
      <c r="VZH58" s="75"/>
      <c r="VZI58" s="75"/>
      <c r="VZJ58" s="75"/>
      <c r="VZK58" s="75"/>
      <c r="VZL58" s="75"/>
      <c r="VZM58" s="75"/>
      <c r="VZN58" s="75"/>
      <c r="VZO58" s="79"/>
      <c r="VZP58" s="41"/>
      <c r="VZQ58" s="80"/>
      <c r="VZR58" s="75"/>
      <c r="VZS58" s="75"/>
      <c r="VZT58" s="75"/>
      <c r="VZU58" s="75"/>
      <c r="VZV58" s="75"/>
      <c r="VZW58" s="75"/>
      <c r="VZX58" s="75"/>
      <c r="VZY58" s="75"/>
      <c r="VZZ58" s="75"/>
      <c r="WAA58" s="75"/>
      <c r="WAB58" s="75"/>
      <c r="WAC58" s="75"/>
      <c r="WAD58" s="79"/>
      <c r="WAE58" s="41"/>
      <c r="WAF58" s="80"/>
      <c r="WAG58" s="75"/>
      <c r="WAH58" s="75"/>
      <c r="WAI58" s="75"/>
      <c r="WAJ58" s="75"/>
      <c r="WAK58" s="75"/>
      <c r="WAL58" s="75"/>
      <c r="WAM58" s="75"/>
      <c r="WAN58" s="75"/>
      <c r="WAO58" s="75"/>
      <c r="WAP58" s="75"/>
      <c r="WAQ58" s="75"/>
      <c r="WAR58" s="75"/>
      <c r="WAS58" s="79"/>
      <c r="WAT58" s="41"/>
      <c r="WAU58" s="80"/>
      <c r="WAV58" s="75"/>
      <c r="WAW58" s="75"/>
      <c r="WAX58" s="75"/>
      <c r="WAY58" s="75"/>
      <c r="WAZ58" s="75"/>
      <c r="WBA58" s="75"/>
      <c r="WBB58" s="75"/>
      <c r="WBC58" s="75"/>
      <c r="WBD58" s="75"/>
      <c r="WBE58" s="75"/>
      <c r="WBF58" s="75"/>
      <c r="WBG58" s="75"/>
      <c r="WBH58" s="79"/>
      <c r="WBI58" s="41"/>
      <c r="WBJ58" s="80"/>
      <c r="WBK58" s="75"/>
      <c r="WBL58" s="75"/>
      <c r="WBM58" s="75"/>
      <c r="WBN58" s="75"/>
      <c r="WBO58" s="75"/>
      <c r="WBP58" s="75"/>
      <c r="WBQ58" s="75"/>
      <c r="WBR58" s="75"/>
      <c r="WBS58" s="75"/>
      <c r="WBT58" s="75"/>
      <c r="WBU58" s="75"/>
      <c r="WBV58" s="75"/>
      <c r="WBW58" s="79"/>
      <c r="WBX58" s="41"/>
      <c r="WBY58" s="80"/>
      <c r="WBZ58" s="75"/>
      <c r="WCA58" s="75"/>
      <c r="WCB58" s="75"/>
      <c r="WCC58" s="75"/>
      <c r="WCD58" s="75"/>
      <c r="WCE58" s="75"/>
      <c r="WCF58" s="75"/>
      <c r="WCG58" s="75"/>
      <c r="WCH58" s="75"/>
      <c r="WCI58" s="75"/>
      <c r="WCJ58" s="75"/>
      <c r="WCK58" s="75"/>
      <c r="WCL58" s="79"/>
      <c r="WCM58" s="41"/>
      <c r="WCN58" s="80"/>
      <c r="WCO58" s="75"/>
      <c r="WCP58" s="75"/>
      <c r="WCQ58" s="75"/>
      <c r="WCR58" s="75"/>
      <c r="WCS58" s="75"/>
      <c r="WCT58" s="75"/>
      <c r="WCU58" s="75"/>
      <c r="WCV58" s="75"/>
      <c r="WCW58" s="75"/>
      <c r="WCX58" s="75"/>
      <c r="WCY58" s="75"/>
      <c r="WCZ58" s="75"/>
      <c r="WDA58" s="79"/>
      <c r="WDB58" s="41"/>
      <c r="WDC58" s="80"/>
      <c r="WDD58" s="75"/>
      <c r="WDE58" s="75"/>
      <c r="WDF58" s="75"/>
      <c r="WDG58" s="75"/>
      <c r="WDH58" s="75"/>
      <c r="WDI58" s="75"/>
      <c r="WDJ58" s="75"/>
      <c r="WDK58" s="75"/>
      <c r="WDL58" s="75"/>
      <c r="WDM58" s="75"/>
      <c r="WDN58" s="75"/>
      <c r="WDO58" s="75"/>
      <c r="WDP58" s="79"/>
      <c r="WDQ58" s="41"/>
      <c r="WDR58" s="80"/>
      <c r="WDS58" s="75"/>
      <c r="WDT58" s="75"/>
      <c r="WDU58" s="75"/>
      <c r="WDV58" s="75"/>
      <c r="WDW58" s="75"/>
      <c r="WDX58" s="75"/>
      <c r="WDY58" s="75"/>
      <c r="WDZ58" s="75"/>
      <c r="WEA58" s="75"/>
      <c r="WEB58" s="75"/>
      <c r="WEC58" s="75"/>
      <c r="WED58" s="75"/>
      <c r="WEE58" s="79"/>
      <c r="WEF58" s="41"/>
      <c r="WEG58" s="80"/>
      <c r="WEH58" s="75"/>
      <c r="WEI58" s="75"/>
      <c r="WEJ58" s="75"/>
      <c r="WEK58" s="75"/>
      <c r="WEL58" s="75"/>
      <c r="WEM58" s="75"/>
      <c r="WEN58" s="75"/>
      <c r="WEO58" s="75"/>
      <c r="WEP58" s="75"/>
      <c r="WEQ58" s="75"/>
      <c r="WER58" s="75"/>
      <c r="WES58" s="75"/>
      <c r="WET58" s="79"/>
      <c r="WEU58" s="41"/>
      <c r="WEV58" s="80"/>
      <c r="WEW58" s="75"/>
      <c r="WEX58" s="75"/>
      <c r="WEY58" s="75"/>
      <c r="WEZ58" s="75"/>
      <c r="WFA58" s="75"/>
      <c r="WFB58" s="75"/>
      <c r="WFC58" s="75"/>
      <c r="WFD58" s="75"/>
      <c r="WFE58" s="75"/>
      <c r="WFF58" s="75"/>
      <c r="WFG58" s="75"/>
      <c r="WFH58" s="75"/>
      <c r="WFI58" s="79"/>
      <c r="WFJ58" s="41"/>
      <c r="WFK58" s="80"/>
      <c r="WFL58" s="75"/>
      <c r="WFM58" s="75"/>
      <c r="WFN58" s="75"/>
      <c r="WFO58" s="75"/>
      <c r="WFP58" s="75"/>
      <c r="WFQ58" s="75"/>
      <c r="WFR58" s="75"/>
      <c r="WFS58" s="75"/>
      <c r="WFT58" s="75"/>
      <c r="WFU58" s="75"/>
      <c r="WFV58" s="75"/>
      <c r="WFW58" s="75"/>
      <c r="WFX58" s="79"/>
      <c r="WFY58" s="41"/>
      <c r="WFZ58" s="80"/>
      <c r="WGA58" s="75"/>
      <c r="WGB58" s="75"/>
      <c r="WGC58" s="75"/>
      <c r="WGD58" s="75"/>
      <c r="WGE58" s="75"/>
      <c r="WGF58" s="75"/>
      <c r="WGG58" s="75"/>
      <c r="WGH58" s="75"/>
      <c r="WGI58" s="75"/>
      <c r="WGJ58" s="75"/>
      <c r="WGK58" s="75"/>
      <c r="WGL58" s="75"/>
      <c r="WGM58" s="79"/>
      <c r="WGN58" s="41"/>
      <c r="WGO58" s="80"/>
      <c r="WGP58" s="75"/>
      <c r="WGQ58" s="75"/>
      <c r="WGR58" s="75"/>
      <c r="WGS58" s="75"/>
      <c r="WGT58" s="75"/>
      <c r="WGU58" s="75"/>
      <c r="WGV58" s="75"/>
      <c r="WGW58" s="75"/>
      <c r="WGX58" s="75"/>
      <c r="WGY58" s="75"/>
      <c r="WGZ58" s="75"/>
      <c r="WHA58" s="75"/>
      <c r="WHB58" s="79"/>
      <c r="WHC58" s="41"/>
      <c r="WHD58" s="80"/>
      <c r="WHE58" s="75"/>
      <c r="WHF58" s="75"/>
      <c r="WHG58" s="75"/>
      <c r="WHH58" s="75"/>
      <c r="WHI58" s="75"/>
      <c r="WHJ58" s="75"/>
      <c r="WHK58" s="75"/>
      <c r="WHL58" s="75"/>
      <c r="WHM58" s="75"/>
      <c r="WHN58" s="75"/>
      <c r="WHO58" s="75"/>
      <c r="WHP58" s="75"/>
      <c r="WHQ58" s="79"/>
      <c r="WHR58" s="41"/>
      <c r="WHS58" s="80"/>
      <c r="WHT58" s="75"/>
      <c r="WHU58" s="75"/>
      <c r="WHV58" s="75"/>
      <c r="WHW58" s="75"/>
      <c r="WHX58" s="75"/>
      <c r="WHY58" s="75"/>
      <c r="WHZ58" s="75"/>
      <c r="WIA58" s="75"/>
      <c r="WIB58" s="75"/>
      <c r="WIC58" s="75"/>
      <c r="WID58" s="75"/>
      <c r="WIE58" s="75"/>
      <c r="WIF58" s="79"/>
      <c r="WIG58" s="41"/>
      <c r="WIH58" s="80"/>
      <c r="WII58" s="75"/>
      <c r="WIJ58" s="75"/>
      <c r="WIK58" s="75"/>
      <c r="WIL58" s="75"/>
      <c r="WIM58" s="75"/>
      <c r="WIN58" s="75"/>
      <c r="WIO58" s="75"/>
      <c r="WIP58" s="75"/>
      <c r="WIQ58" s="75"/>
      <c r="WIR58" s="75"/>
      <c r="WIS58" s="75"/>
      <c r="WIT58" s="75"/>
      <c r="WIU58" s="79"/>
      <c r="WIV58" s="41"/>
      <c r="WIW58" s="80"/>
      <c r="WIX58" s="75"/>
      <c r="WIY58" s="75"/>
      <c r="WIZ58" s="75"/>
      <c r="WJA58" s="75"/>
      <c r="WJB58" s="75"/>
      <c r="WJC58" s="75"/>
      <c r="WJD58" s="75"/>
      <c r="WJE58" s="75"/>
      <c r="WJF58" s="75"/>
      <c r="WJG58" s="75"/>
      <c r="WJH58" s="75"/>
      <c r="WJI58" s="75"/>
      <c r="WJJ58" s="79"/>
      <c r="WJK58" s="41"/>
      <c r="WJL58" s="80"/>
      <c r="WJM58" s="75"/>
      <c r="WJN58" s="75"/>
      <c r="WJO58" s="75"/>
      <c r="WJP58" s="75"/>
      <c r="WJQ58" s="75"/>
      <c r="WJR58" s="75"/>
      <c r="WJS58" s="75"/>
      <c r="WJT58" s="75"/>
      <c r="WJU58" s="75"/>
      <c r="WJV58" s="75"/>
      <c r="WJW58" s="75"/>
      <c r="WJX58" s="75"/>
      <c r="WJY58" s="79"/>
      <c r="WJZ58" s="41"/>
      <c r="WKA58" s="80"/>
      <c r="WKB58" s="75"/>
      <c r="WKC58" s="75"/>
      <c r="WKD58" s="75"/>
      <c r="WKE58" s="75"/>
      <c r="WKF58" s="75"/>
      <c r="WKG58" s="75"/>
      <c r="WKH58" s="75"/>
      <c r="WKI58" s="75"/>
      <c r="WKJ58" s="75"/>
      <c r="WKK58" s="75"/>
      <c r="WKL58" s="75"/>
      <c r="WKM58" s="75"/>
      <c r="WKN58" s="79"/>
      <c r="WKO58" s="41"/>
      <c r="WKP58" s="80"/>
      <c r="WKQ58" s="75"/>
      <c r="WKR58" s="75"/>
      <c r="WKS58" s="75"/>
      <c r="WKT58" s="75"/>
      <c r="WKU58" s="75"/>
      <c r="WKV58" s="75"/>
      <c r="WKW58" s="75"/>
      <c r="WKX58" s="75"/>
      <c r="WKY58" s="75"/>
      <c r="WKZ58" s="75"/>
      <c r="WLA58" s="75"/>
      <c r="WLB58" s="75"/>
      <c r="WLC58" s="79"/>
      <c r="WLD58" s="41"/>
      <c r="WLE58" s="80"/>
      <c r="WLF58" s="75"/>
      <c r="WLG58" s="75"/>
      <c r="WLH58" s="75"/>
      <c r="WLI58" s="75"/>
      <c r="WLJ58" s="75"/>
      <c r="WLK58" s="75"/>
      <c r="WLL58" s="75"/>
      <c r="WLM58" s="75"/>
      <c r="WLN58" s="75"/>
      <c r="WLO58" s="75"/>
      <c r="WLP58" s="75"/>
      <c r="WLQ58" s="75"/>
      <c r="WLR58" s="79"/>
      <c r="WLS58" s="41"/>
      <c r="WLT58" s="80"/>
      <c r="WLU58" s="75"/>
      <c r="WLV58" s="75"/>
      <c r="WLW58" s="75"/>
      <c r="WLX58" s="75"/>
      <c r="WLY58" s="75"/>
      <c r="WLZ58" s="75"/>
      <c r="WMA58" s="75"/>
      <c r="WMB58" s="75"/>
      <c r="WMC58" s="75"/>
      <c r="WMD58" s="75"/>
      <c r="WME58" s="75"/>
      <c r="WMF58" s="75"/>
      <c r="WMG58" s="79"/>
      <c r="WMH58" s="41"/>
      <c r="WMI58" s="80"/>
      <c r="WMJ58" s="75"/>
      <c r="WMK58" s="75"/>
      <c r="WML58" s="75"/>
      <c r="WMM58" s="75"/>
      <c r="WMN58" s="75"/>
      <c r="WMO58" s="75"/>
      <c r="WMP58" s="75"/>
      <c r="WMQ58" s="75"/>
      <c r="WMR58" s="75"/>
      <c r="WMS58" s="75"/>
      <c r="WMT58" s="75"/>
      <c r="WMU58" s="75"/>
      <c r="WMV58" s="79"/>
      <c r="WMW58" s="41"/>
      <c r="WMX58" s="80"/>
      <c r="WMY58" s="75"/>
      <c r="WMZ58" s="75"/>
      <c r="WNA58" s="75"/>
      <c r="WNB58" s="75"/>
      <c r="WNC58" s="75"/>
      <c r="WND58" s="75"/>
      <c r="WNE58" s="75"/>
      <c r="WNF58" s="75"/>
      <c r="WNG58" s="75"/>
      <c r="WNH58" s="75"/>
      <c r="WNI58" s="75"/>
      <c r="WNJ58" s="75"/>
      <c r="WNK58" s="79"/>
      <c r="WNL58" s="41"/>
      <c r="WNM58" s="80"/>
      <c r="WNN58" s="75"/>
      <c r="WNO58" s="75"/>
      <c r="WNP58" s="75"/>
      <c r="WNQ58" s="75"/>
      <c r="WNR58" s="75"/>
      <c r="WNS58" s="75"/>
      <c r="WNT58" s="75"/>
      <c r="WNU58" s="75"/>
      <c r="WNV58" s="75"/>
      <c r="WNW58" s="75"/>
      <c r="WNX58" s="75"/>
      <c r="WNY58" s="75"/>
      <c r="WNZ58" s="79"/>
      <c r="WOA58" s="41"/>
      <c r="WOB58" s="80"/>
      <c r="WOC58" s="75"/>
      <c r="WOD58" s="75"/>
      <c r="WOE58" s="75"/>
      <c r="WOF58" s="75"/>
      <c r="WOG58" s="75"/>
      <c r="WOH58" s="75"/>
      <c r="WOI58" s="75"/>
      <c r="WOJ58" s="75"/>
      <c r="WOK58" s="75"/>
      <c r="WOL58" s="75"/>
      <c r="WOM58" s="75"/>
      <c r="WON58" s="75"/>
      <c r="WOO58" s="79"/>
      <c r="WOP58" s="41"/>
      <c r="WOQ58" s="80"/>
      <c r="WOR58" s="75"/>
      <c r="WOS58" s="75"/>
      <c r="WOT58" s="75"/>
      <c r="WOU58" s="75"/>
      <c r="WOV58" s="75"/>
      <c r="WOW58" s="75"/>
      <c r="WOX58" s="75"/>
      <c r="WOY58" s="75"/>
      <c r="WOZ58" s="75"/>
      <c r="WPA58" s="75"/>
      <c r="WPB58" s="75"/>
      <c r="WPC58" s="75"/>
      <c r="WPD58" s="79"/>
      <c r="WPE58" s="41"/>
      <c r="WPF58" s="80"/>
      <c r="WPG58" s="75"/>
      <c r="WPH58" s="75"/>
      <c r="WPI58" s="75"/>
      <c r="WPJ58" s="75"/>
      <c r="WPK58" s="75"/>
      <c r="WPL58" s="75"/>
      <c r="WPM58" s="75"/>
      <c r="WPN58" s="75"/>
      <c r="WPO58" s="75"/>
      <c r="WPP58" s="75"/>
      <c r="WPQ58" s="75"/>
      <c r="WPR58" s="75"/>
      <c r="WPS58" s="79"/>
      <c r="WPT58" s="41"/>
      <c r="WPU58" s="80"/>
      <c r="WPV58" s="75"/>
      <c r="WPW58" s="75"/>
      <c r="WPX58" s="75"/>
      <c r="WPY58" s="75"/>
      <c r="WPZ58" s="75"/>
      <c r="WQA58" s="75"/>
      <c r="WQB58" s="75"/>
      <c r="WQC58" s="75"/>
      <c r="WQD58" s="75"/>
      <c r="WQE58" s="75"/>
      <c r="WQF58" s="75"/>
      <c r="WQG58" s="75"/>
      <c r="WQH58" s="79"/>
      <c r="WQI58" s="41"/>
      <c r="WQJ58" s="80"/>
      <c r="WQK58" s="75"/>
      <c r="WQL58" s="75"/>
      <c r="WQM58" s="75"/>
      <c r="WQN58" s="75"/>
      <c r="WQO58" s="75"/>
      <c r="WQP58" s="75"/>
      <c r="WQQ58" s="75"/>
      <c r="WQR58" s="75"/>
      <c r="WQS58" s="75"/>
      <c r="WQT58" s="75"/>
      <c r="WQU58" s="75"/>
      <c r="WQV58" s="75"/>
      <c r="WQW58" s="79"/>
      <c r="WQX58" s="41"/>
      <c r="WQY58" s="80"/>
      <c r="WQZ58" s="75"/>
      <c r="WRA58" s="75"/>
      <c r="WRB58" s="75"/>
      <c r="WRC58" s="75"/>
      <c r="WRD58" s="75"/>
      <c r="WRE58" s="75"/>
      <c r="WRF58" s="75"/>
      <c r="WRG58" s="75"/>
      <c r="WRH58" s="75"/>
      <c r="WRI58" s="75"/>
      <c r="WRJ58" s="75"/>
      <c r="WRK58" s="75"/>
      <c r="WRL58" s="79"/>
      <c r="WRM58" s="41"/>
      <c r="WRN58" s="80"/>
      <c r="WRO58" s="75"/>
      <c r="WRP58" s="75"/>
      <c r="WRQ58" s="75"/>
      <c r="WRR58" s="75"/>
      <c r="WRS58" s="75"/>
      <c r="WRT58" s="75"/>
      <c r="WRU58" s="75"/>
      <c r="WRV58" s="75"/>
      <c r="WRW58" s="75"/>
      <c r="WRX58" s="75"/>
      <c r="WRY58" s="75"/>
      <c r="WRZ58" s="75"/>
      <c r="WSA58" s="79"/>
      <c r="WSB58" s="41"/>
      <c r="WSC58" s="80"/>
      <c r="WSD58" s="75"/>
      <c r="WSE58" s="75"/>
      <c r="WSF58" s="75"/>
      <c r="WSG58" s="75"/>
      <c r="WSH58" s="75"/>
      <c r="WSI58" s="75"/>
      <c r="WSJ58" s="75"/>
      <c r="WSK58" s="75"/>
      <c r="WSL58" s="75"/>
      <c r="WSM58" s="75"/>
      <c r="WSN58" s="75"/>
      <c r="WSO58" s="75"/>
      <c r="WSP58" s="79"/>
      <c r="WSQ58" s="41"/>
      <c r="WSR58" s="80"/>
      <c r="WSS58" s="75"/>
      <c r="WST58" s="75"/>
      <c r="WSU58" s="75"/>
      <c r="WSV58" s="75"/>
      <c r="WSW58" s="75"/>
      <c r="WSX58" s="75"/>
      <c r="WSY58" s="75"/>
      <c r="WSZ58" s="75"/>
      <c r="WTA58" s="75"/>
      <c r="WTB58" s="75"/>
      <c r="WTC58" s="75"/>
      <c r="WTD58" s="75"/>
      <c r="WTE58" s="79"/>
      <c r="WTF58" s="41"/>
      <c r="WTG58" s="80"/>
      <c r="WTH58" s="75"/>
      <c r="WTI58" s="75"/>
      <c r="WTJ58" s="75"/>
      <c r="WTK58" s="75"/>
      <c r="WTL58" s="75"/>
      <c r="WTM58" s="75"/>
      <c r="WTN58" s="75"/>
      <c r="WTO58" s="75"/>
      <c r="WTP58" s="75"/>
      <c r="WTQ58" s="75"/>
      <c r="WTR58" s="75"/>
      <c r="WTS58" s="75"/>
      <c r="WTT58" s="79"/>
      <c r="WTU58" s="41"/>
      <c r="WTV58" s="80"/>
      <c r="WTW58" s="75"/>
      <c r="WTX58" s="75"/>
      <c r="WTY58" s="75"/>
      <c r="WTZ58" s="75"/>
      <c r="WUA58" s="75"/>
      <c r="WUB58" s="75"/>
      <c r="WUC58" s="75"/>
      <c r="WUD58" s="75"/>
      <c r="WUE58" s="75"/>
      <c r="WUF58" s="75"/>
      <c r="WUG58" s="75"/>
      <c r="WUH58" s="75"/>
      <c r="WUI58" s="79"/>
      <c r="WUJ58" s="41"/>
      <c r="WUK58" s="80"/>
      <c r="WUL58" s="75"/>
      <c r="WUM58" s="75"/>
      <c r="WUN58" s="75"/>
      <c r="WUO58" s="75"/>
      <c r="WUP58" s="75"/>
      <c r="WUQ58" s="75"/>
      <c r="WUR58" s="75"/>
      <c r="WUS58" s="75"/>
      <c r="WUT58" s="75"/>
      <c r="WUU58" s="75"/>
      <c r="WUV58" s="75"/>
      <c r="WUW58" s="75"/>
      <c r="WUX58" s="79"/>
      <c r="WUY58" s="41"/>
      <c r="WUZ58" s="80"/>
      <c r="WVA58" s="75"/>
      <c r="WVB58" s="75"/>
      <c r="WVC58" s="75"/>
      <c r="WVD58" s="75"/>
      <c r="WVE58" s="75"/>
      <c r="WVF58" s="75"/>
      <c r="WVG58" s="75"/>
      <c r="WVH58" s="75"/>
      <c r="WVI58" s="75"/>
      <c r="WVJ58" s="75"/>
      <c r="WVK58" s="75"/>
      <c r="WVL58" s="75"/>
      <c r="WVM58" s="79"/>
      <c r="WVN58" s="41"/>
      <c r="WVO58" s="80"/>
      <c r="WVP58" s="75"/>
      <c r="WVQ58" s="75"/>
      <c r="WVR58" s="75"/>
      <c r="WVS58" s="75"/>
      <c r="WVT58" s="75"/>
      <c r="WVU58" s="75"/>
      <c r="WVV58" s="75"/>
      <c r="WVW58" s="75"/>
      <c r="WVX58" s="75"/>
      <c r="WVY58" s="75"/>
      <c r="WVZ58" s="75"/>
      <c r="WWA58" s="75"/>
      <c r="WWB58" s="79"/>
      <c r="WWC58" s="41"/>
      <c r="WWD58" s="80"/>
      <c r="WWE58" s="75"/>
      <c r="WWF58" s="75"/>
      <c r="WWG58" s="75"/>
      <c r="WWH58" s="75"/>
      <c r="WWI58" s="75"/>
      <c r="WWJ58" s="75"/>
      <c r="WWK58" s="75"/>
      <c r="WWL58" s="75"/>
      <c r="WWM58" s="75"/>
      <c r="WWN58" s="75"/>
      <c r="WWO58" s="75"/>
      <c r="WWP58" s="75"/>
      <c r="WWQ58" s="79"/>
      <c r="WWR58" s="41"/>
      <c r="WWS58" s="80"/>
      <c r="WWT58" s="75"/>
      <c r="WWU58" s="75"/>
      <c r="WWV58" s="75"/>
      <c r="WWW58" s="75"/>
      <c r="WWX58" s="75"/>
      <c r="WWY58" s="75"/>
      <c r="WWZ58" s="75"/>
      <c r="WXA58" s="75"/>
      <c r="WXB58" s="75"/>
      <c r="WXC58" s="75"/>
      <c r="WXD58" s="75"/>
      <c r="WXE58" s="75"/>
      <c r="WXF58" s="79"/>
      <c r="WXG58" s="41"/>
      <c r="WXH58" s="80"/>
      <c r="WXI58" s="75"/>
      <c r="WXJ58" s="75"/>
      <c r="WXK58" s="75"/>
      <c r="WXL58" s="75"/>
      <c r="WXM58" s="75"/>
      <c r="WXN58" s="75"/>
      <c r="WXO58" s="75"/>
      <c r="WXP58" s="75"/>
      <c r="WXQ58" s="75"/>
      <c r="WXR58" s="75"/>
      <c r="WXS58" s="75"/>
      <c r="WXT58" s="75"/>
      <c r="WXU58" s="79"/>
      <c r="WXV58" s="41"/>
      <c r="WXW58" s="80"/>
      <c r="WXX58" s="75"/>
      <c r="WXY58" s="75"/>
      <c r="WXZ58" s="75"/>
      <c r="WYA58" s="75"/>
      <c r="WYB58" s="75"/>
      <c r="WYC58" s="75"/>
      <c r="WYD58" s="75"/>
      <c r="WYE58" s="75"/>
      <c r="WYF58" s="75"/>
      <c r="WYG58" s="75"/>
      <c r="WYH58" s="75"/>
      <c r="WYI58" s="75"/>
      <c r="WYJ58" s="79"/>
      <c r="WYK58" s="41"/>
      <c r="WYL58" s="80"/>
      <c r="WYM58" s="75"/>
      <c r="WYN58" s="75"/>
      <c r="WYO58" s="75"/>
      <c r="WYP58" s="75"/>
      <c r="WYQ58" s="75"/>
      <c r="WYR58" s="75"/>
      <c r="WYS58" s="75"/>
      <c r="WYT58" s="75"/>
      <c r="WYU58" s="75"/>
      <c r="WYV58" s="75"/>
      <c r="WYW58" s="75"/>
      <c r="WYX58" s="75"/>
      <c r="WYY58" s="79"/>
      <c r="WYZ58" s="41"/>
      <c r="WZA58" s="80"/>
      <c r="WZB58" s="75"/>
      <c r="WZC58" s="75"/>
      <c r="WZD58" s="75"/>
      <c r="WZE58" s="75"/>
      <c r="WZF58" s="75"/>
      <c r="WZG58" s="75"/>
      <c r="WZH58" s="75"/>
      <c r="WZI58" s="75"/>
      <c r="WZJ58" s="75"/>
      <c r="WZK58" s="75"/>
      <c r="WZL58" s="75"/>
      <c r="WZM58" s="75"/>
      <c r="WZN58" s="79"/>
      <c r="WZO58" s="41"/>
      <c r="WZP58" s="80"/>
      <c r="WZQ58" s="75"/>
      <c r="WZR58" s="75"/>
      <c r="WZS58" s="75"/>
      <c r="WZT58" s="75"/>
      <c r="WZU58" s="75"/>
      <c r="WZV58" s="75"/>
      <c r="WZW58" s="75"/>
      <c r="WZX58" s="75"/>
      <c r="WZY58" s="75"/>
      <c r="WZZ58" s="75"/>
      <c r="XAA58" s="75"/>
      <c r="XAB58" s="75"/>
      <c r="XAC58" s="79"/>
      <c r="XAD58" s="41"/>
      <c r="XAE58" s="80"/>
      <c r="XAF58" s="75"/>
      <c r="XAG58" s="75"/>
      <c r="XAH58" s="75"/>
      <c r="XAI58" s="75"/>
      <c r="XAJ58" s="75"/>
      <c r="XAK58" s="75"/>
      <c r="XAL58" s="75"/>
      <c r="XAM58" s="75"/>
      <c r="XAN58" s="75"/>
      <c r="XAO58" s="75"/>
      <c r="XAP58" s="75"/>
      <c r="XAQ58" s="75"/>
      <c r="XAR58" s="79"/>
      <c r="XAS58" s="41"/>
      <c r="XAT58" s="80"/>
      <c r="XAU58" s="75"/>
      <c r="XAV58" s="75"/>
      <c r="XAW58" s="75"/>
      <c r="XAX58" s="75"/>
      <c r="XAY58" s="75"/>
      <c r="XAZ58" s="75"/>
      <c r="XBA58" s="75"/>
      <c r="XBB58" s="75"/>
      <c r="XBC58" s="75"/>
      <c r="XBD58" s="75"/>
      <c r="XBE58" s="75"/>
      <c r="XBF58" s="75"/>
      <c r="XBG58" s="79"/>
      <c r="XBH58" s="41"/>
      <c r="XBI58" s="80"/>
      <c r="XBJ58" s="75"/>
      <c r="XBK58" s="75"/>
      <c r="XBL58" s="75"/>
      <c r="XBM58" s="75"/>
      <c r="XBN58" s="75"/>
      <c r="XBO58" s="75"/>
      <c r="XBP58" s="75"/>
      <c r="XBQ58" s="75"/>
      <c r="XBR58" s="75"/>
      <c r="XBS58" s="75"/>
      <c r="XBT58" s="75"/>
      <c r="XBU58" s="75"/>
      <c r="XBV58" s="79"/>
      <c r="XBW58" s="41"/>
      <c r="XBX58" s="80"/>
      <c r="XBY58" s="75"/>
      <c r="XBZ58" s="75"/>
      <c r="XCA58" s="75"/>
      <c r="XCB58" s="75"/>
      <c r="XCC58" s="75"/>
      <c r="XCD58" s="75"/>
      <c r="XCE58" s="75"/>
      <c r="XCF58" s="75"/>
      <c r="XCG58" s="75"/>
      <c r="XCH58" s="75"/>
      <c r="XCI58" s="75"/>
      <c r="XCJ58" s="75"/>
      <c r="XCK58" s="79"/>
      <c r="XCL58" s="41"/>
      <c r="XCM58" s="80"/>
      <c r="XCN58" s="75"/>
      <c r="XCO58" s="75"/>
      <c r="XCP58" s="75"/>
      <c r="XCQ58" s="75"/>
      <c r="XCR58" s="75"/>
      <c r="XCS58" s="75"/>
      <c r="XCT58" s="75"/>
      <c r="XCU58" s="75"/>
      <c r="XCV58" s="75"/>
      <c r="XCW58" s="75"/>
      <c r="XCX58" s="75"/>
      <c r="XCY58" s="75"/>
      <c r="XCZ58" s="79"/>
      <c r="XDA58" s="41"/>
      <c r="XDB58" s="80"/>
      <c r="XDC58" s="75"/>
      <c r="XDD58" s="75"/>
      <c r="XDE58" s="75"/>
      <c r="XDF58" s="75"/>
      <c r="XDG58" s="75"/>
      <c r="XDH58" s="75"/>
      <c r="XDI58" s="75"/>
      <c r="XDJ58" s="75"/>
      <c r="XDK58" s="75"/>
      <c r="XDL58" s="75"/>
      <c r="XDM58" s="75"/>
      <c r="XDN58" s="75"/>
      <c r="XDO58" s="79"/>
      <c r="XDP58" s="41"/>
      <c r="XDQ58" s="80"/>
      <c r="XDR58" s="75"/>
      <c r="XDS58" s="75"/>
      <c r="XDT58" s="75"/>
      <c r="XDU58" s="75"/>
      <c r="XDV58" s="75"/>
      <c r="XDW58" s="75"/>
      <c r="XDX58" s="75"/>
      <c r="XDY58" s="75"/>
      <c r="XDZ58" s="75"/>
      <c r="XEA58" s="75"/>
      <c r="XEB58" s="75"/>
      <c r="XEC58" s="75"/>
      <c r="XED58" s="79"/>
      <c r="XEE58" s="41"/>
      <c r="XEF58" s="80"/>
      <c r="XEG58" s="75"/>
      <c r="XEH58" s="75"/>
      <c r="XEI58" s="75"/>
      <c r="XEJ58" s="75"/>
      <c r="XEK58" s="75"/>
      <c r="XEL58" s="75"/>
      <c r="XEM58" s="75"/>
      <c r="XEN58" s="75"/>
      <c r="XEO58" s="75"/>
      <c r="XEP58" s="75"/>
      <c r="XEQ58" s="75"/>
      <c r="XER58" s="75"/>
      <c r="XES58" s="79"/>
    </row>
    <row r="59" spans="1:16373">
      <c r="A59" s="55"/>
      <c r="B59" s="47"/>
      <c r="C59" s="50" t="s">
        <v>282</v>
      </c>
      <c r="D59" s="51" t="s">
        <v>281</v>
      </c>
      <c r="E59" s="119"/>
      <c r="F59" s="241"/>
      <c r="G59" s="241"/>
      <c r="H59" s="241"/>
      <c r="I59" s="241"/>
      <c r="J59" s="241"/>
      <c r="K59" s="241"/>
      <c r="L59" s="142"/>
    </row>
    <row r="60" spans="1:16373" s="55" customFormat="1">
      <c r="B60" s="52"/>
      <c r="C60" s="53" t="s">
        <v>283</v>
      </c>
      <c r="D60" s="54" t="s">
        <v>284</v>
      </c>
      <c r="E60" s="119"/>
      <c r="F60" s="240"/>
      <c r="G60" s="240"/>
      <c r="H60" s="240"/>
      <c r="I60" s="240"/>
      <c r="J60" s="240"/>
      <c r="K60" s="240"/>
      <c r="L60" s="142"/>
      <c r="M60" s="75"/>
      <c r="N60" s="75"/>
      <c r="O60" s="75"/>
      <c r="P60" s="75"/>
      <c r="Q60" s="75"/>
      <c r="R60" s="75"/>
      <c r="S60" s="75"/>
      <c r="T60" s="75"/>
      <c r="U60" s="75"/>
      <c r="V60" s="75"/>
      <c r="W60" s="79"/>
      <c r="X60" s="41"/>
      <c r="Y60" s="80"/>
      <c r="Z60" s="75"/>
      <c r="AA60" s="75"/>
      <c r="AB60" s="75"/>
      <c r="AC60" s="75"/>
      <c r="AD60" s="75"/>
      <c r="AE60" s="75"/>
      <c r="AF60" s="75"/>
      <c r="AG60" s="75"/>
      <c r="AH60" s="75"/>
      <c r="AI60" s="75"/>
      <c r="AJ60" s="75"/>
      <c r="AK60" s="75"/>
      <c r="AL60" s="79"/>
      <c r="AM60" s="41"/>
      <c r="AN60" s="80"/>
      <c r="AO60" s="75"/>
      <c r="AP60" s="75"/>
      <c r="AQ60" s="75"/>
      <c r="AR60" s="75"/>
      <c r="AS60" s="75"/>
      <c r="AT60" s="75"/>
      <c r="AU60" s="75"/>
      <c r="AV60" s="75"/>
      <c r="AW60" s="75"/>
      <c r="AX60" s="75"/>
      <c r="AY60" s="75"/>
      <c r="AZ60" s="75"/>
      <c r="BA60" s="79"/>
      <c r="BB60" s="41"/>
      <c r="BC60" s="80"/>
      <c r="BD60" s="75"/>
      <c r="BE60" s="75"/>
      <c r="BF60" s="75"/>
      <c r="BG60" s="75"/>
      <c r="BH60" s="75"/>
      <c r="BI60" s="75"/>
      <c r="BJ60" s="75"/>
      <c r="BK60" s="75"/>
      <c r="BL60" s="75"/>
      <c r="BM60" s="75"/>
      <c r="BN60" s="75"/>
      <c r="BO60" s="75"/>
      <c r="BP60" s="79"/>
      <c r="BQ60" s="41"/>
      <c r="BR60" s="80"/>
      <c r="BS60" s="75"/>
      <c r="BT60" s="75"/>
      <c r="BU60" s="75"/>
      <c r="BV60" s="75"/>
      <c r="BW60" s="75"/>
      <c r="BX60" s="75"/>
      <c r="BY60" s="75"/>
      <c r="BZ60" s="75"/>
      <c r="CA60" s="75"/>
      <c r="CB60" s="75"/>
      <c r="CC60" s="75"/>
      <c r="CD60" s="75"/>
      <c r="CE60" s="79"/>
      <c r="CF60" s="41"/>
      <c r="CG60" s="80"/>
      <c r="CH60" s="75"/>
      <c r="CI60" s="75"/>
      <c r="CJ60" s="75"/>
      <c r="CK60" s="75"/>
      <c r="CL60" s="75"/>
      <c r="CM60" s="75"/>
      <c r="CN60" s="75"/>
      <c r="CO60" s="75"/>
      <c r="CP60" s="75"/>
      <c r="CQ60" s="75"/>
      <c r="CR60" s="75"/>
      <c r="CS60" s="75"/>
      <c r="CT60" s="79"/>
      <c r="CU60" s="41"/>
      <c r="CV60" s="80"/>
      <c r="CW60" s="75"/>
      <c r="CX60" s="75"/>
      <c r="CY60" s="75"/>
      <c r="CZ60" s="75"/>
      <c r="DA60" s="75"/>
      <c r="DB60" s="75"/>
      <c r="DC60" s="75"/>
      <c r="DD60" s="75"/>
      <c r="DE60" s="75"/>
      <c r="DF60" s="75"/>
      <c r="DG60" s="75"/>
      <c r="DH60" s="75"/>
      <c r="DI60" s="79"/>
      <c r="DJ60" s="41"/>
      <c r="DK60" s="80"/>
      <c r="DL60" s="75"/>
      <c r="DM60" s="75"/>
      <c r="DN60" s="75"/>
      <c r="DO60" s="75"/>
      <c r="DP60" s="75"/>
      <c r="DQ60" s="75"/>
      <c r="DR60" s="75"/>
      <c r="DS60" s="75"/>
      <c r="DT60" s="75"/>
      <c r="DU60" s="75"/>
      <c r="DV60" s="75"/>
      <c r="DW60" s="75"/>
      <c r="DX60" s="79"/>
      <c r="DY60" s="41"/>
      <c r="DZ60" s="80"/>
      <c r="EA60" s="75"/>
      <c r="EB60" s="75"/>
      <c r="EC60" s="75"/>
      <c r="ED60" s="75"/>
      <c r="EE60" s="75"/>
      <c r="EF60" s="75"/>
      <c r="EG60" s="75"/>
      <c r="EH60" s="75"/>
      <c r="EI60" s="75"/>
      <c r="EJ60" s="75"/>
      <c r="EK60" s="75"/>
      <c r="EL60" s="75"/>
      <c r="EM60" s="79"/>
      <c r="EN60" s="41"/>
      <c r="EO60" s="80"/>
      <c r="EP60" s="75"/>
      <c r="EQ60" s="75"/>
      <c r="ER60" s="75"/>
      <c r="ES60" s="75"/>
      <c r="ET60" s="75"/>
      <c r="EU60" s="75"/>
      <c r="EV60" s="75"/>
      <c r="EW60" s="75"/>
      <c r="EX60" s="75"/>
      <c r="EY60" s="75"/>
      <c r="EZ60" s="75"/>
      <c r="FA60" s="75"/>
      <c r="FB60" s="79"/>
      <c r="FC60" s="41"/>
      <c r="FD60" s="80"/>
      <c r="FE60" s="75"/>
      <c r="FF60" s="75"/>
      <c r="FG60" s="75"/>
      <c r="FH60" s="75"/>
      <c r="FI60" s="75"/>
      <c r="FJ60" s="75"/>
      <c r="FK60" s="75"/>
      <c r="FL60" s="75"/>
      <c r="FM60" s="75"/>
      <c r="FN60" s="75"/>
      <c r="FO60" s="75"/>
      <c r="FP60" s="75"/>
      <c r="FQ60" s="79"/>
      <c r="FR60" s="41"/>
      <c r="FS60" s="80"/>
      <c r="FT60" s="75"/>
      <c r="FU60" s="75"/>
      <c r="FV60" s="75"/>
      <c r="FW60" s="75"/>
      <c r="FX60" s="75"/>
      <c r="FY60" s="75"/>
      <c r="FZ60" s="75"/>
      <c r="GA60" s="75"/>
      <c r="GB60" s="75"/>
      <c r="GC60" s="75"/>
      <c r="GD60" s="75"/>
      <c r="GE60" s="75"/>
      <c r="GF60" s="79"/>
      <c r="GG60" s="41"/>
      <c r="GH60" s="80"/>
      <c r="GI60" s="75"/>
      <c r="GJ60" s="75"/>
      <c r="GK60" s="75"/>
      <c r="GL60" s="75"/>
      <c r="GM60" s="75"/>
      <c r="GN60" s="75"/>
      <c r="GO60" s="75"/>
      <c r="GP60" s="75"/>
      <c r="GQ60" s="75"/>
      <c r="GR60" s="75"/>
      <c r="GS60" s="75"/>
      <c r="GT60" s="75"/>
      <c r="GU60" s="79"/>
      <c r="GV60" s="41"/>
      <c r="GW60" s="80"/>
      <c r="GX60" s="75"/>
      <c r="GY60" s="75"/>
      <c r="GZ60" s="75"/>
      <c r="HA60" s="75"/>
      <c r="HB60" s="75"/>
      <c r="HC60" s="75"/>
      <c r="HD60" s="75"/>
      <c r="HE60" s="75"/>
      <c r="HF60" s="75"/>
      <c r="HG60" s="75"/>
      <c r="HH60" s="75"/>
      <c r="HI60" s="75"/>
      <c r="HJ60" s="79"/>
      <c r="HK60" s="41"/>
      <c r="HL60" s="80"/>
      <c r="HM60" s="75"/>
      <c r="HN60" s="75"/>
      <c r="HO60" s="75"/>
      <c r="HP60" s="75"/>
      <c r="HQ60" s="75"/>
      <c r="HR60" s="75"/>
      <c r="HS60" s="75"/>
      <c r="HT60" s="75"/>
      <c r="HU60" s="75"/>
      <c r="HV60" s="75"/>
      <c r="HW60" s="75"/>
      <c r="HX60" s="75"/>
      <c r="HY60" s="79"/>
      <c r="HZ60" s="41"/>
      <c r="IA60" s="80"/>
      <c r="IB60" s="75"/>
      <c r="IC60" s="75"/>
      <c r="ID60" s="75"/>
      <c r="IE60" s="75"/>
      <c r="IF60" s="75"/>
      <c r="IG60" s="75"/>
      <c r="IH60" s="75"/>
      <c r="II60" s="75"/>
      <c r="IJ60" s="75"/>
      <c r="IK60" s="75"/>
      <c r="IL60" s="75"/>
      <c r="IM60" s="75"/>
      <c r="IN60" s="79"/>
      <c r="IO60" s="41"/>
      <c r="IP60" s="80"/>
      <c r="IQ60" s="75"/>
      <c r="IR60" s="75"/>
      <c r="IS60" s="75"/>
      <c r="IT60" s="75"/>
      <c r="IU60" s="75"/>
      <c r="IV60" s="75"/>
      <c r="IW60" s="75"/>
      <c r="IX60" s="75"/>
      <c r="IY60" s="75"/>
      <c r="IZ60" s="75"/>
      <c r="JA60" s="75"/>
      <c r="JB60" s="75"/>
      <c r="JC60" s="79"/>
      <c r="JD60" s="41"/>
      <c r="JE60" s="80"/>
      <c r="JF60" s="75"/>
      <c r="JG60" s="75"/>
      <c r="JH60" s="75"/>
      <c r="JI60" s="75"/>
      <c r="JJ60" s="75"/>
      <c r="JK60" s="75"/>
      <c r="JL60" s="75"/>
      <c r="JM60" s="75"/>
      <c r="JN60" s="75"/>
      <c r="JO60" s="75"/>
      <c r="JP60" s="75"/>
      <c r="JQ60" s="75"/>
      <c r="JR60" s="79"/>
      <c r="JS60" s="41"/>
      <c r="JT60" s="80"/>
      <c r="JU60" s="75"/>
      <c r="JV60" s="75"/>
      <c r="JW60" s="75"/>
      <c r="JX60" s="75"/>
      <c r="JY60" s="75"/>
      <c r="JZ60" s="75"/>
      <c r="KA60" s="75"/>
      <c r="KB60" s="75"/>
      <c r="KC60" s="75"/>
      <c r="KD60" s="75"/>
      <c r="KE60" s="75"/>
      <c r="KF60" s="75"/>
      <c r="KG60" s="79"/>
      <c r="KH60" s="41"/>
      <c r="KI60" s="80"/>
      <c r="KJ60" s="75"/>
      <c r="KK60" s="75"/>
      <c r="KL60" s="75"/>
      <c r="KM60" s="75"/>
      <c r="KN60" s="75"/>
      <c r="KO60" s="75"/>
      <c r="KP60" s="75"/>
      <c r="KQ60" s="75"/>
      <c r="KR60" s="75"/>
      <c r="KS60" s="75"/>
      <c r="KT60" s="75"/>
      <c r="KU60" s="75"/>
      <c r="KV60" s="79"/>
      <c r="KW60" s="41"/>
      <c r="KX60" s="80"/>
      <c r="KY60" s="75"/>
      <c r="KZ60" s="75"/>
      <c r="LA60" s="75"/>
      <c r="LB60" s="75"/>
      <c r="LC60" s="75"/>
      <c r="LD60" s="75"/>
      <c r="LE60" s="75"/>
      <c r="LF60" s="75"/>
      <c r="LG60" s="75"/>
      <c r="LH60" s="75"/>
      <c r="LI60" s="75"/>
      <c r="LJ60" s="75"/>
      <c r="LK60" s="79"/>
      <c r="LL60" s="41"/>
      <c r="LM60" s="80"/>
      <c r="LN60" s="75"/>
      <c r="LO60" s="75"/>
      <c r="LP60" s="75"/>
      <c r="LQ60" s="75"/>
      <c r="LR60" s="75"/>
      <c r="LS60" s="75"/>
      <c r="LT60" s="75"/>
      <c r="LU60" s="75"/>
      <c r="LV60" s="75"/>
      <c r="LW60" s="75"/>
      <c r="LX60" s="75"/>
      <c r="LY60" s="75"/>
      <c r="LZ60" s="79"/>
      <c r="MA60" s="41"/>
      <c r="MB60" s="80"/>
      <c r="MC60" s="75"/>
      <c r="MD60" s="75"/>
      <c r="ME60" s="75"/>
      <c r="MF60" s="75"/>
      <c r="MG60" s="75"/>
      <c r="MH60" s="75"/>
      <c r="MI60" s="75"/>
      <c r="MJ60" s="75"/>
      <c r="MK60" s="75"/>
      <c r="ML60" s="75"/>
      <c r="MM60" s="75"/>
      <c r="MN60" s="75"/>
      <c r="MO60" s="79"/>
      <c r="MP60" s="41"/>
      <c r="MQ60" s="80"/>
      <c r="MR60" s="75"/>
      <c r="MS60" s="75"/>
      <c r="MT60" s="75"/>
      <c r="MU60" s="75"/>
      <c r="MV60" s="75"/>
      <c r="MW60" s="75"/>
      <c r="MX60" s="75"/>
      <c r="MY60" s="75"/>
      <c r="MZ60" s="75"/>
      <c r="NA60" s="75"/>
      <c r="NB60" s="75"/>
      <c r="NC60" s="75"/>
      <c r="ND60" s="79"/>
      <c r="NE60" s="41"/>
      <c r="NF60" s="80"/>
      <c r="NG60" s="75"/>
      <c r="NH60" s="75"/>
      <c r="NI60" s="75"/>
      <c r="NJ60" s="75"/>
      <c r="NK60" s="75"/>
      <c r="NL60" s="75"/>
      <c r="NM60" s="75"/>
      <c r="NN60" s="75"/>
      <c r="NO60" s="75"/>
      <c r="NP60" s="75"/>
      <c r="NQ60" s="75"/>
      <c r="NR60" s="75"/>
      <c r="NS60" s="79"/>
      <c r="NT60" s="41"/>
      <c r="NU60" s="80"/>
      <c r="NV60" s="75"/>
      <c r="NW60" s="75"/>
      <c r="NX60" s="75"/>
      <c r="NY60" s="75"/>
      <c r="NZ60" s="75"/>
      <c r="OA60" s="75"/>
      <c r="OB60" s="75"/>
      <c r="OC60" s="75"/>
      <c r="OD60" s="75"/>
      <c r="OE60" s="75"/>
      <c r="OF60" s="75"/>
      <c r="OG60" s="75"/>
      <c r="OH60" s="79"/>
      <c r="OI60" s="41"/>
      <c r="OJ60" s="80"/>
      <c r="OK60" s="75"/>
      <c r="OL60" s="75"/>
      <c r="OM60" s="75"/>
      <c r="ON60" s="75"/>
      <c r="OO60" s="75"/>
      <c r="OP60" s="75"/>
      <c r="OQ60" s="75"/>
      <c r="OR60" s="75"/>
      <c r="OS60" s="75"/>
      <c r="OT60" s="75"/>
      <c r="OU60" s="75"/>
      <c r="OV60" s="75"/>
      <c r="OW60" s="79"/>
      <c r="OX60" s="41"/>
      <c r="OY60" s="80"/>
      <c r="OZ60" s="75"/>
      <c r="PA60" s="75"/>
      <c r="PB60" s="75"/>
      <c r="PC60" s="75"/>
      <c r="PD60" s="75"/>
      <c r="PE60" s="75"/>
      <c r="PF60" s="75"/>
      <c r="PG60" s="75"/>
      <c r="PH60" s="75"/>
      <c r="PI60" s="75"/>
      <c r="PJ60" s="75"/>
      <c r="PK60" s="75"/>
      <c r="PL60" s="79"/>
      <c r="PM60" s="41"/>
      <c r="PN60" s="80"/>
      <c r="PO60" s="75"/>
      <c r="PP60" s="75"/>
      <c r="PQ60" s="75"/>
      <c r="PR60" s="75"/>
      <c r="PS60" s="75"/>
      <c r="PT60" s="75"/>
      <c r="PU60" s="75"/>
      <c r="PV60" s="75"/>
      <c r="PW60" s="75"/>
      <c r="PX60" s="75"/>
      <c r="PY60" s="75"/>
      <c r="PZ60" s="75"/>
      <c r="QA60" s="79"/>
      <c r="QB60" s="41"/>
      <c r="QC60" s="80"/>
      <c r="QD60" s="75"/>
      <c r="QE60" s="75"/>
      <c r="QF60" s="75"/>
      <c r="QG60" s="75"/>
      <c r="QH60" s="75"/>
      <c r="QI60" s="75"/>
      <c r="QJ60" s="75"/>
      <c r="QK60" s="75"/>
      <c r="QL60" s="75"/>
      <c r="QM60" s="75"/>
      <c r="QN60" s="75"/>
      <c r="QO60" s="75"/>
      <c r="QP60" s="79"/>
      <c r="QQ60" s="41"/>
      <c r="QR60" s="80"/>
      <c r="QS60" s="75"/>
      <c r="QT60" s="75"/>
      <c r="QU60" s="75"/>
      <c r="QV60" s="75"/>
      <c r="QW60" s="75"/>
      <c r="QX60" s="75"/>
      <c r="QY60" s="75"/>
      <c r="QZ60" s="75"/>
      <c r="RA60" s="75"/>
      <c r="RB60" s="75"/>
      <c r="RC60" s="75"/>
      <c r="RD60" s="75"/>
      <c r="RE60" s="79"/>
      <c r="RF60" s="41"/>
      <c r="RG60" s="80"/>
      <c r="RH60" s="75"/>
      <c r="RI60" s="75"/>
      <c r="RJ60" s="75"/>
      <c r="RK60" s="75"/>
      <c r="RL60" s="75"/>
      <c r="RM60" s="75"/>
      <c r="RN60" s="75"/>
      <c r="RO60" s="75"/>
      <c r="RP60" s="75"/>
      <c r="RQ60" s="75"/>
      <c r="RR60" s="75"/>
      <c r="RS60" s="75"/>
      <c r="RT60" s="79"/>
      <c r="RU60" s="41"/>
      <c r="RV60" s="80"/>
      <c r="RW60" s="75"/>
      <c r="RX60" s="75"/>
      <c r="RY60" s="75"/>
      <c r="RZ60" s="75"/>
      <c r="SA60" s="75"/>
      <c r="SB60" s="75"/>
      <c r="SC60" s="75"/>
      <c r="SD60" s="75"/>
      <c r="SE60" s="75"/>
      <c r="SF60" s="75"/>
      <c r="SG60" s="75"/>
      <c r="SH60" s="75"/>
      <c r="SI60" s="79"/>
      <c r="SJ60" s="41"/>
      <c r="SK60" s="80"/>
      <c r="SL60" s="75"/>
      <c r="SM60" s="75"/>
      <c r="SN60" s="75"/>
      <c r="SO60" s="75"/>
      <c r="SP60" s="75"/>
      <c r="SQ60" s="75"/>
      <c r="SR60" s="75"/>
      <c r="SS60" s="75"/>
      <c r="ST60" s="75"/>
      <c r="SU60" s="75"/>
      <c r="SV60" s="75"/>
      <c r="SW60" s="75"/>
      <c r="SX60" s="79"/>
      <c r="SY60" s="41"/>
      <c r="SZ60" s="80"/>
      <c r="TA60" s="75"/>
      <c r="TB60" s="75"/>
      <c r="TC60" s="75"/>
      <c r="TD60" s="75"/>
      <c r="TE60" s="75"/>
      <c r="TF60" s="75"/>
      <c r="TG60" s="75"/>
      <c r="TH60" s="75"/>
      <c r="TI60" s="75"/>
      <c r="TJ60" s="75"/>
      <c r="TK60" s="75"/>
      <c r="TL60" s="75"/>
      <c r="TM60" s="79"/>
      <c r="TN60" s="41"/>
      <c r="TO60" s="80"/>
      <c r="TP60" s="75"/>
      <c r="TQ60" s="75"/>
      <c r="TR60" s="75"/>
      <c r="TS60" s="75"/>
      <c r="TT60" s="75"/>
      <c r="TU60" s="75"/>
      <c r="TV60" s="75"/>
      <c r="TW60" s="75"/>
      <c r="TX60" s="75"/>
      <c r="TY60" s="75"/>
      <c r="TZ60" s="75"/>
      <c r="UA60" s="75"/>
      <c r="UB60" s="79"/>
      <c r="UC60" s="41"/>
      <c r="UD60" s="80"/>
      <c r="UE60" s="75"/>
      <c r="UF60" s="75"/>
      <c r="UG60" s="75"/>
      <c r="UH60" s="75"/>
      <c r="UI60" s="75"/>
      <c r="UJ60" s="75"/>
      <c r="UK60" s="75"/>
      <c r="UL60" s="75"/>
      <c r="UM60" s="75"/>
      <c r="UN60" s="75"/>
      <c r="UO60" s="75"/>
      <c r="UP60" s="75"/>
      <c r="UQ60" s="79"/>
      <c r="UR60" s="41"/>
      <c r="US60" s="80"/>
      <c r="UT60" s="75"/>
      <c r="UU60" s="75"/>
      <c r="UV60" s="75"/>
      <c r="UW60" s="75"/>
      <c r="UX60" s="75"/>
      <c r="UY60" s="75"/>
      <c r="UZ60" s="75"/>
      <c r="VA60" s="75"/>
      <c r="VB60" s="75"/>
      <c r="VC60" s="75"/>
      <c r="VD60" s="75"/>
      <c r="VE60" s="75"/>
      <c r="VF60" s="79"/>
      <c r="VG60" s="41"/>
      <c r="VH60" s="80"/>
      <c r="VI60" s="75"/>
      <c r="VJ60" s="75"/>
      <c r="VK60" s="75"/>
      <c r="VL60" s="75"/>
      <c r="VM60" s="75"/>
      <c r="VN60" s="75"/>
      <c r="VO60" s="75"/>
      <c r="VP60" s="75"/>
      <c r="VQ60" s="75"/>
      <c r="VR60" s="75"/>
      <c r="VS60" s="75"/>
      <c r="VT60" s="75"/>
      <c r="VU60" s="79"/>
      <c r="VV60" s="41"/>
      <c r="VW60" s="80"/>
      <c r="VX60" s="75"/>
      <c r="VY60" s="75"/>
      <c r="VZ60" s="75"/>
      <c r="WA60" s="75"/>
      <c r="WB60" s="75"/>
      <c r="WC60" s="75"/>
      <c r="WD60" s="75"/>
      <c r="WE60" s="75"/>
      <c r="WF60" s="75"/>
      <c r="WG60" s="75"/>
      <c r="WH60" s="75"/>
      <c r="WI60" s="75"/>
      <c r="WJ60" s="79"/>
      <c r="WK60" s="41"/>
      <c r="WL60" s="80"/>
      <c r="WM60" s="75"/>
      <c r="WN60" s="75"/>
      <c r="WO60" s="75"/>
      <c r="WP60" s="75"/>
      <c r="WQ60" s="75"/>
      <c r="WR60" s="75"/>
      <c r="WS60" s="75"/>
      <c r="WT60" s="75"/>
      <c r="WU60" s="75"/>
      <c r="WV60" s="75"/>
      <c r="WW60" s="75"/>
      <c r="WX60" s="75"/>
      <c r="WY60" s="79"/>
      <c r="WZ60" s="41"/>
      <c r="XA60" s="80"/>
      <c r="XB60" s="75"/>
      <c r="XC60" s="75"/>
      <c r="XD60" s="75"/>
      <c r="XE60" s="75"/>
      <c r="XF60" s="75"/>
      <c r="XG60" s="75"/>
      <c r="XH60" s="75"/>
      <c r="XI60" s="75"/>
      <c r="XJ60" s="75"/>
      <c r="XK60" s="75"/>
      <c r="XL60" s="75"/>
      <c r="XM60" s="75"/>
      <c r="XN60" s="79"/>
      <c r="XO60" s="41"/>
      <c r="XP60" s="80"/>
      <c r="XQ60" s="75"/>
      <c r="XR60" s="75"/>
      <c r="XS60" s="75"/>
      <c r="XT60" s="75"/>
      <c r="XU60" s="75"/>
      <c r="XV60" s="75"/>
      <c r="XW60" s="75"/>
      <c r="XX60" s="75"/>
      <c r="XY60" s="75"/>
      <c r="XZ60" s="75"/>
      <c r="YA60" s="75"/>
      <c r="YB60" s="75"/>
      <c r="YC60" s="79"/>
      <c r="YD60" s="41"/>
      <c r="YE60" s="80"/>
      <c r="YF60" s="75"/>
      <c r="YG60" s="75"/>
      <c r="YH60" s="75"/>
      <c r="YI60" s="75"/>
      <c r="YJ60" s="75"/>
      <c r="YK60" s="75"/>
      <c r="YL60" s="75"/>
      <c r="YM60" s="75"/>
      <c r="YN60" s="75"/>
      <c r="YO60" s="75"/>
      <c r="YP60" s="75"/>
      <c r="YQ60" s="75"/>
      <c r="YR60" s="79"/>
      <c r="YS60" s="41"/>
      <c r="YT60" s="80"/>
      <c r="YU60" s="75"/>
      <c r="YV60" s="75"/>
      <c r="YW60" s="75"/>
      <c r="YX60" s="75"/>
      <c r="YY60" s="75"/>
      <c r="YZ60" s="75"/>
      <c r="ZA60" s="75"/>
      <c r="ZB60" s="75"/>
      <c r="ZC60" s="75"/>
      <c r="ZD60" s="75"/>
      <c r="ZE60" s="75"/>
      <c r="ZF60" s="75"/>
      <c r="ZG60" s="79"/>
      <c r="ZH60" s="41"/>
      <c r="ZI60" s="80"/>
      <c r="ZJ60" s="75"/>
      <c r="ZK60" s="75"/>
      <c r="ZL60" s="75"/>
      <c r="ZM60" s="75"/>
      <c r="ZN60" s="75"/>
      <c r="ZO60" s="75"/>
      <c r="ZP60" s="75"/>
      <c r="ZQ60" s="75"/>
      <c r="ZR60" s="75"/>
      <c r="ZS60" s="75"/>
      <c r="ZT60" s="75"/>
      <c r="ZU60" s="75"/>
      <c r="ZV60" s="79"/>
      <c r="ZW60" s="41"/>
      <c r="ZX60" s="80"/>
      <c r="ZY60" s="75"/>
      <c r="ZZ60" s="75"/>
      <c r="AAA60" s="75"/>
      <c r="AAB60" s="75"/>
      <c r="AAC60" s="75"/>
      <c r="AAD60" s="75"/>
      <c r="AAE60" s="75"/>
      <c r="AAF60" s="75"/>
      <c r="AAG60" s="75"/>
      <c r="AAH60" s="75"/>
      <c r="AAI60" s="75"/>
      <c r="AAJ60" s="75"/>
      <c r="AAK60" s="79"/>
      <c r="AAL60" s="41"/>
      <c r="AAM60" s="80"/>
      <c r="AAN60" s="75"/>
      <c r="AAO60" s="75"/>
      <c r="AAP60" s="75"/>
      <c r="AAQ60" s="75"/>
      <c r="AAR60" s="75"/>
      <c r="AAS60" s="75"/>
      <c r="AAT60" s="75"/>
      <c r="AAU60" s="75"/>
      <c r="AAV60" s="75"/>
      <c r="AAW60" s="75"/>
      <c r="AAX60" s="75"/>
      <c r="AAY60" s="75"/>
      <c r="AAZ60" s="79"/>
      <c r="ABA60" s="41"/>
      <c r="ABB60" s="80"/>
      <c r="ABC60" s="75"/>
      <c r="ABD60" s="75"/>
      <c r="ABE60" s="75"/>
      <c r="ABF60" s="75"/>
      <c r="ABG60" s="75"/>
      <c r="ABH60" s="75"/>
      <c r="ABI60" s="75"/>
      <c r="ABJ60" s="75"/>
      <c r="ABK60" s="75"/>
      <c r="ABL60" s="75"/>
      <c r="ABM60" s="75"/>
      <c r="ABN60" s="75"/>
      <c r="ABO60" s="79"/>
      <c r="ABP60" s="41"/>
      <c r="ABQ60" s="80"/>
      <c r="ABR60" s="75"/>
      <c r="ABS60" s="75"/>
      <c r="ABT60" s="75"/>
      <c r="ABU60" s="75"/>
      <c r="ABV60" s="75"/>
      <c r="ABW60" s="75"/>
      <c r="ABX60" s="75"/>
      <c r="ABY60" s="75"/>
      <c r="ABZ60" s="75"/>
      <c r="ACA60" s="75"/>
      <c r="ACB60" s="75"/>
      <c r="ACC60" s="75"/>
      <c r="ACD60" s="79"/>
      <c r="ACE60" s="41"/>
      <c r="ACF60" s="80"/>
      <c r="ACG60" s="75"/>
      <c r="ACH60" s="75"/>
      <c r="ACI60" s="75"/>
      <c r="ACJ60" s="75"/>
      <c r="ACK60" s="75"/>
      <c r="ACL60" s="75"/>
      <c r="ACM60" s="75"/>
      <c r="ACN60" s="75"/>
      <c r="ACO60" s="75"/>
      <c r="ACP60" s="75"/>
      <c r="ACQ60" s="75"/>
      <c r="ACR60" s="75"/>
      <c r="ACS60" s="79"/>
      <c r="ACT60" s="41"/>
      <c r="ACU60" s="80"/>
      <c r="ACV60" s="75"/>
      <c r="ACW60" s="75"/>
      <c r="ACX60" s="75"/>
      <c r="ACY60" s="75"/>
      <c r="ACZ60" s="75"/>
      <c r="ADA60" s="75"/>
      <c r="ADB60" s="75"/>
      <c r="ADC60" s="75"/>
      <c r="ADD60" s="75"/>
      <c r="ADE60" s="75"/>
      <c r="ADF60" s="75"/>
      <c r="ADG60" s="75"/>
      <c r="ADH60" s="79"/>
      <c r="ADI60" s="41"/>
      <c r="ADJ60" s="80"/>
      <c r="ADK60" s="75"/>
      <c r="ADL60" s="75"/>
      <c r="ADM60" s="75"/>
      <c r="ADN60" s="75"/>
      <c r="ADO60" s="75"/>
      <c r="ADP60" s="75"/>
      <c r="ADQ60" s="75"/>
      <c r="ADR60" s="75"/>
      <c r="ADS60" s="75"/>
      <c r="ADT60" s="75"/>
      <c r="ADU60" s="75"/>
      <c r="ADV60" s="75"/>
      <c r="ADW60" s="79"/>
      <c r="ADX60" s="41"/>
      <c r="ADY60" s="80"/>
      <c r="ADZ60" s="75"/>
      <c r="AEA60" s="75"/>
      <c r="AEB60" s="75"/>
      <c r="AEC60" s="75"/>
      <c r="AED60" s="75"/>
      <c r="AEE60" s="75"/>
      <c r="AEF60" s="75"/>
      <c r="AEG60" s="75"/>
      <c r="AEH60" s="75"/>
      <c r="AEI60" s="75"/>
      <c r="AEJ60" s="75"/>
      <c r="AEK60" s="75"/>
      <c r="AEL60" s="79"/>
      <c r="AEM60" s="41"/>
      <c r="AEN60" s="80"/>
      <c r="AEO60" s="75"/>
      <c r="AEP60" s="75"/>
      <c r="AEQ60" s="75"/>
      <c r="AER60" s="75"/>
      <c r="AES60" s="75"/>
      <c r="AET60" s="75"/>
      <c r="AEU60" s="75"/>
      <c r="AEV60" s="75"/>
      <c r="AEW60" s="75"/>
      <c r="AEX60" s="75"/>
      <c r="AEY60" s="75"/>
      <c r="AEZ60" s="75"/>
      <c r="AFA60" s="79"/>
      <c r="AFB60" s="41"/>
      <c r="AFC60" s="80"/>
      <c r="AFD60" s="75"/>
      <c r="AFE60" s="75"/>
      <c r="AFF60" s="75"/>
      <c r="AFG60" s="75"/>
      <c r="AFH60" s="75"/>
      <c r="AFI60" s="75"/>
      <c r="AFJ60" s="75"/>
      <c r="AFK60" s="75"/>
      <c r="AFL60" s="75"/>
      <c r="AFM60" s="75"/>
      <c r="AFN60" s="75"/>
      <c r="AFO60" s="75"/>
      <c r="AFP60" s="79"/>
      <c r="AFQ60" s="41"/>
      <c r="AFR60" s="80"/>
      <c r="AFS60" s="75"/>
      <c r="AFT60" s="75"/>
      <c r="AFU60" s="75"/>
      <c r="AFV60" s="75"/>
      <c r="AFW60" s="75"/>
      <c r="AFX60" s="75"/>
      <c r="AFY60" s="75"/>
      <c r="AFZ60" s="75"/>
      <c r="AGA60" s="75"/>
      <c r="AGB60" s="75"/>
      <c r="AGC60" s="75"/>
      <c r="AGD60" s="75"/>
      <c r="AGE60" s="79"/>
      <c r="AGF60" s="41"/>
      <c r="AGG60" s="80"/>
      <c r="AGH60" s="75"/>
      <c r="AGI60" s="75"/>
      <c r="AGJ60" s="75"/>
      <c r="AGK60" s="75"/>
      <c r="AGL60" s="75"/>
      <c r="AGM60" s="75"/>
      <c r="AGN60" s="75"/>
      <c r="AGO60" s="75"/>
      <c r="AGP60" s="75"/>
      <c r="AGQ60" s="75"/>
      <c r="AGR60" s="75"/>
      <c r="AGS60" s="75"/>
      <c r="AGT60" s="79"/>
      <c r="AGU60" s="41"/>
      <c r="AGV60" s="80"/>
      <c r="AGW60" s="75"/>
      <c r="AGX60" s="75"/>
      <c r="AGY60" s="75"/>
      <c r="AGZ60" s="75"/>
      <c r="AHA60" s="75"/>
      <c r="AHB60" s="75"/>
      <c r="AHC60" s="75"/>
      <c r="AHD60" s="75"/>
      <c r="AHE60" s="75"/>
      <c r="AHF60" s="75"/>
      <c r="AHG60" s="75"/>
      <c r="AHH60" s="75"/>
      <c r="AHI60" s="79"/>
      <c r="AHJ60" s="41"/>
      <c r="AHK60" s="80"/>
      <c r="AHL60" s="75"/>
      <c r="AHM60" s="75"/>
      <c r="AHN60" s="75"/>
      <c r="AHO60" s="75"/>
      <c r="AHP60" s="75"/>
      <c r="AHQ60" s="75"/>
      <c r="AHR60" s="75"/>
      <c r="AHS60" s="75"/>
      <c r="AHT60" s="75"/>
      <c r="AHU60" s="75"/>
      <c r="AHV60" s="75"/>
      <c r="AHW60" s="75"/>
      <c r="AHX60" s="79"/>
      <c r="AHY60" s="41"/>
      <c r="AHZ60" s="80"/>
      <c r="AIA60" s="75"/>
      <c r="AIB60" s="75"/>
      <c r="AIC60" s="75"/>
      <c r="AID60" s="75"/>
      <c r="AIE60" s="75"/>
      <c r="AIF60" s="75"/>
      <c r="AIG60" s="75"/>
      <c r="AIH60" s="75"/>
      <c r="AII60" s="75"/>
      <c r="AIJ60" s="75"/>
      <c r="AIK60" s="75"/>
      <c r="AIL60" s="75"/>
      <c r="AIM60" s="79"/>
      <c r="AIN60" s="41"/>
      <c r="AIO60" s="80"/>
      <c r="AIP60" s="75"/>
      <c r="AIQ60" s="75"/>
      <c r="AIR60" s="75"/>
      <c r="AIS60" s="75"/>
      <c r="AIT60" s="75"/>
      <c r="AIU60" s="75"/>
      <c r="AIV60" s="75"/>
      <c r="AIW60" s="75"/>
      <c r="AIX60" s="75"/>
      <c r="AIY60" s="75"/>
      <c r="AIZ60" s="75"/>
      <c r="AJA60" s="75"/>
      <c r="AJB60" s="79"/>
      <c r="AJC60" s="41"/>
      <c r="AJD60" s="80"/>
      <c r="AJE60" s="75"/>
      <c r="AJF60" s="75"/>
      <c r="AJG60" s="75"/>
      <c r="AJH60" s="75"/>
      <c r="AJI60" s="75"/>
      <c r="AJJ60" s="75"/>
      <c r="AJK60" s="75"/>
      <c r="AJL60" s="75"/>
      <c r="AJM60" s="75"/>
      <c r="AJN60" s="75"/>
      <c r="AJO60" s="75"/>
      <c r="AJP60" s="75"/>
      <c r="AJQ60" s="79"/>
      <c r="AJR60" s="41"/>
      <c r="AJS60" s="80"/>
      <c r="AJT60" s="75"/>
      <c r="AJU60" s="75"/>
      <c r="AJV60" s="75"/>
      <c r="AJW60" s="75"/>
      <c r="AJX60" s="75"/>
      <c r="AJY60" s="75"/>
      <c r="AJZ60" s="75"/>
      <c r="AKA60" s="75"/>
      <c r="AKB60" s="75"/>
      <c r="AKC60" s="75"/>
      <c r="AKD60" s="75"/>
      <c r="AKE60" s="75"/>
      <c r="AKF60" s="79"/>
      <c r="AKG60" s="41"/>
      <c r="AKH60" s="80"/>
      <c r="AKI60" s="75"/>
      <c r="AKJ60" s="75"/>
      <c r="AKK60" s="75"/>
      <c r="AKL60" s="75"/>
      <c r="AKM60" s="75"/>
      <c r="AKN60" s="75"/>
      <c r="AKO60" s="75"/>
      <c r="AKP60" s="75"/>
      <c r="AKQ60" s="75"/>
      <c r="AKR60" s="75"/>
      <c r="AKS60" s="75"/>
      <c r="AKT60" s="75"/>
      <c r="AKU60" s="79"/>
      <c r="AKV60" s="41"/>
      <c r="AKW60" s="80"/>
      <c r="AKX60" s="75"/>
      <c r="AKY60" s="75"/>
      <c r="AKZ60" s="75"/>
      <c r="ALA60" s="75"/>
      <c r="ALB60" s="75"/>
      <c r="ALC60" s="75"/>
      <c r="ALD60" s="75"/>
      <c r="ALE60" s="75"/>
      <c r="ALF60" s="75"/>
      <c r="ALG60" s="75"/>
      <c r="ALH60" s="75"/>
      <c r="ALI60" s="75"/>
      <c r="ALJ60" s="79"/>
      <c r="ALK60" s="41"/>
      <c r="ALL60" s="80"/>
      <c r="ALM60" s="75"/>
      <c r="ALN60" s="75"/>
      <c r="ALO60" s="75"/>
      <c r="ALP60" s="75"/>
      <c r="ALQ60" s="75"/>
      <c r="ALR60" s="75"/>
      <c r="ALS60" s="75"/>
      <c r="ALT60" s="75"/>
      <c r="ALU60" s="75"/>
      <c r="ALV60" s="75"/>
      <c r="ALW60" s="75"/>
      <c r="ALX60" s="75"/>
      <c r="ALY60" s="79"/>
      <c r="ALZ60" s="41"/>
      <c r="AMA60" s="80"/>
      <c r="AMB60" s="75"/>
      <c r="AMC60" s="75"/>
      <c r="AMD60" s="75"/>
      <c r="AME60" s="75"/>
      <c r="AMF60" s="75"/>
      <c r="AMG60" s="75"/>
      <c r="AMH60" s="75"/>
      <c r="AMI60" s="75"/>
      <c r="AMJ60" s="75"/>
      <c r="AMK60" s="75"/>
      <c r="AML60" s="75"/>
      <c r="AMM60" s="75"/>
      <c r="AMN60" s="79"/>
      <c r="AMO60" s="41"/>
      <c r="AMP60" s="80"/>
      <c r="AMQ60" s="75"/>
      <c r="AMR60" s="75"/>
      <c r="AMS60" s="75"/>
      <c r="AMT60" s="75"/>
      <c r="AMU60" s="75"/>
      <c r="AMV60" s="75"/>
      <c r="AMW60" s="75"/>
      <c r="AMX60" s="75"/>
      <c r="AMY60" s="75"/>
      <c r="AMZ60" s="75"/>
      <c r="ANA60" s="75"/>
      <c r="ANB60" s="75"/>
      <c r="ANC60" s="79"/>
      <c r="AND60" s="41"/>
      <c r="ANE60" s="80"/>
      <c r="ANF60" s="75"/>
      <c r="ANG60" s="75"/>
      <c r="ANH60" s="75"/>
      <c r="ANI60" s="75"/>
      <c r="ANJ60" s="75"/>
      <c r="ANK60" s="75"/>
      <c r="ANL60" s="75"/>
      <c r="ANM60" s="75"/>
      <c r="ANN60" s="75"/>
      <c r="ANO60" s="75"/>
      <c r="ANP60" s="75"/>
      <c r="ANQ60" s="75"/>
      <c r="ANR60" s="79"/>
      <c r="ANS60" s="41"/>
      <c r="ANT60" s="80"/>
      <c r="ANU60" s="75"/>
      <c r="ANV60" s="75"/>
      <c r="ANW60" s="75"/>
      <c r="ANX60" s="75"/>
      <c r="ANY60" s="75"/>
      <c r="ANZ60" s="75"/>
      <c r="AOA60" s="75"/>
      <c r="AOB60" s="75"/>
      <c r="AOC60" s="75"/>
      <c r="AOD60" s="75"/>
      <c r="AOE60" s="75"/>
      <c r="AOF60" s="75"/>
      <c r="AOG60" s="79"/>
      <c r="AOH60" s="41"/>
      <c r="AOI60" s="80"/>
      <c r="AOJ60" s="75"/>
      <c r="AOK60" s="75"/>
      <c r="AOL60" s="75"/>
      <c r="AOM60" s="75"/>
      <c r="AON60" s="75"/>
      <c r="AOO60" s="75"/>
      <c r="AOP60" s="75"/>
      <c r="AOQ60" s="75"/>
      <c r="AOR60" s="75"/>
      <c r="AOS60" s="75"/>
      <c r="AOT60" s="75"/>
      <c r="AOU60" s="75"/>
      <c r="AOV60" s="79"/>
      <c r="AOW60" s="41"/>
      <c r="AOX60" s="80"/>
      <c r="AOY60" s="75"/>
      <c r="AOZ60" s="75"/>
      <c r="APA60" s="75"/>
      <c r="APB60" s="75"/>
      <c r="APC60" s="75"/>
      <c r="APD60" s="75"/>
      <c r="APE60" s="75"/>
      <c r="APF60" s="75"/>
      <c r="APG60" s="75"/>
      <c r="APH60" s="75"/>
      <c r="API60" s="75"/>
      <c r="APJ60" s="75"/>
      <c r="APK60" s="79"/>
      <c r="APL60" s="41"/>
      <c r="APM60" s="80"/>
      <c r="APN60" s="75"/>
      <c r="APO60" s="75"/>
      <c r="APP60" s="75"/>
      <c r="APQ60" s="75"/>
      <c r="APR60" s="75"/>
      <c r="APS60" s="75"/>
      <c r="APT60" s="75"/>
      <c r="APU60" s="75"/>
      <c r="APV60" s="75"/>
      <c r="APW60" s="75"/>
      <c r="APX60" s="75"/>
      <c r="APY60" s="75"/>
      <c r="APZ60" s="79"/>
      <c r="AQA60" s="41"/>
      <c r="AQB60" s="80"/>
      <c r="AQC60" s="75"/>
      <c r="AQD60" s="75"/>
      <c r="AQE60" s="75"/>
      <c r="AQF60" s="75"/>
      <c r="AQG60" s="75"/>
      <c r="AQH60" s="75"/>
      <c r="AQI60" s="75"/>
      <c r="AQJ60" s="75"/>
      <c r="AQK60" s="75"/>
      <c r="AQL60" s="75"/>
      <c r="AQM60" s="75"/>
      <c r="AQN60" s="75"/>
      <c r="AQO60" s="79"/>
      <c r="AQP60" s="41"/>
      <c r="AQQ60" s="80"/>
      <c r="AQR60" s="75"/>
      <c r="AQS60" s="75"/>
      <c r="AQT60" s="75"/>
      <c r="AQU60" s="75"/>
      <c r="AQV60" s="75"/>
      <c r="AQW60" s="75"/>
      <c r="AQX60" s="75"/>
      <c r="AQY60" s="75"/>
      <c r="AQZ60" s="75"/>
      <c r="ARA60" s="75"/>
      <c r="ARB60" s="75"/>
      <c r="ARC60" s="75"/>
      <c r="ARD60" s="79"/>
      <c r="ARE60" s="41"/>
      <c r="ARF60" s="80"/>
      <c r="ARG60" s="75"/>
      <c r="ARH60" s="75"/>
      <c r="ARI60" s="75"/>
      <c r="ARJ60" s="75"/>
      <c r="ARK60" s="75"/>
      <c r="ARL60" s="75"/>
      <c r="ARM60" s="75"/>
      <c r="ARN60" s="75"/>
      <c r="ARO60" s="75"/>
      <c r="ARP60" s="75"/>
      <c r="ARQ60" s="75"/>
      <c r="ARR60" s="75"/>
      <c r="ARS60" s="79"/>
      <c r="ART60" s="41"/>
      <c r="ARU60" s="80"/>
      <c r="ARV60" s="75"/>
      <c r="ARW60" s="75"/>
      <c r="ARX60" s="75"/>
      <c r="ARY60" s="75"/>
      <c r="ARZ60" s="75"/>
      <c r="ASA60" s="75"/>
      <c r="ASB60" s="75"/>
      <c r="ASC60" s="75"/>
      <c r="ASD60" s="75"/>
      <c r="ASE60" s="75"/>
      <c r="ASF60" s="75"/>
      <c r="ASG60" s="75"/>
      <c r="ASH60" s="79"/>
      <c r="ASI60" s="41"/>
      <c r="ASJ60" s="80"/>
      <c r="ASK60" s="75"/>
      <c r="ASL60" s="75"/>
      <c r="ASM60" s="75"/>
      <c r="ASN60" s="75"/>
      <c r="ASO60" s="75"/>
      <c r="ASP60" s="75"/>
      <c r="ASQ60" s="75"/>
      <c r="ASR60" s="75"/>
      <c r="ASS60" s="75"/>
      <c r="AST60" s="75"/>
      <c r="ASU60" s="75"/>
      <c r="ASV60" s="75"/>
      <c r="ASW60" s="79"/>
      <c r="ASX60" s="41"/>
      <c r="ASY60" s="80"/>
      <c r="ASZ60" s="75"/>
      <c r="ATA60" s="75"/>
      <c r="ATB60" s="75"/>
      <c r="ATC60" s="75"/>
      <c r="ATD60" s="75"/>
      <c r="ATE60" s="75"/>
      <c r="ATF60" s="75"/>
      <c r="ATG60" s="75"/>
      <c r="ATH60" s="75"/>
      <c r="ATI60" s="75"/>
      <c r="ATJ60" s="75"/>
      <c r="ATK60" s="75"/>
      <c r="ATL60" s="79"/>
      <c r="ATM60" s="41"/>
      <c r="ATN60" s="80"/>
      <c r="ATO60" s="75"/>
      <c r="ATP60" s="75"/>
      <c r="ATQ60" s="75"/>
      <c r="ATR60" s="75"/>
      <c r="ATS60" s="75"/>
      <c r="ATT60" s="75"/>
      <c r="ATU60" s="75"/>
      <c r="ATV60" s="75"/>
      <c r="ATW60" s="75"/>
      <c r="ATX60" s="75"/>
      <c r="ATY60" s="75"/>
      <c r="ATZ60" s="75"/>
      <c r="AUA60" s="79"/>
      <c r="AUB60" s="41"/>
      <c r="AUC60" s="80"/>
      <c r="AUD60" s="75"/>
      <c r="AUE60" s="75"/>
      <c r="AUF60" s="75"/>
      <c r="AUG60" s="75"/>
      <c r="AUH60" s="75"/>
      <c r="AUI60" s="75"/>
      <c r="AUJ60" s="75"/>
      <c r="AUK60" s="75"/>
      <c r="AUL60" s="75"/>
      <c r="AUM60" s="75"/>
      <c r="AUN60" s="75"/>
      <c r="AUO60" s="75"/>
      <c r="AUP60" s="79"/>
      <c r="AUQ60" s="41"/>
      <c r="AUR60" s="80"/>
      <c r="AUS60" s="75"/>
      <c r="AUT60" s="75"/>
      <c r="AUU60" s="75"/>
      <c r="AUV60" s="75"/>
      <c r="AUW60" s="75"/>
      <c r="AUX60" s="75"/>
      <c r="AUY60" s="75"/>
      <c r="AUZ60" s="75"/>
      <c r="AVA60" s="75"/>
      <c r="AVB60" s="75"/>
      <c r="AVC60" s="75"/>
      <c r="AVD60" s="75"/>
      <c r="AVE60" s="79"/>
      <c r="AVF60" s="41"/>
      <c r="AVG60" s="80"/>
      <c r="AVH60" s="75"/>
      <c r="AVI60" s="75"/>
      <c r="AVJ60" s="75"/>
      <c r="AVK60" s="75"/>
      <c r="AVL60" s="75"/>
      <c r="AVM60" s="75"/>
      <c r="AVN60" s="75"/>
      <c r="AVO60" s="75"/>
      <c r="AVP60" s="75"/>
      <c r="AVQ60" s="75"/>
      <c r="AVR60" s="75"/>
      <c r="AVS60" s="75"/>
      <c r="AVT60" s="79"/>
      <c r="AVU60" s="41"/>
      <c r="AVV60" s="80"/>
      <c r="AVW60" s="75"/>
      <c r="AVX60" s="75"/>
      <c r="AVY60" s="75"/>
      <c r="AVZ60" s="75"/>
      <c r="AWA60" s="75"/>
      <c r="AWB60" s="75"/>
      <c r="AWC60" s="75"/>
      <c r="AWD60" s="75"/>
      <c r="AWE60" s="75"/>
      <c r="AWF60" s="75"/>
      <c r="AWG60" s="75"/>
      <c r="AWH60" s="75"/>
      <c r="AWI60" s="79"/>
      <c r="AWJ60" s="41"/>
      <c r="AWK60" s="80"/>
      <c r="AWL60" s="75"/>
      <c r="AWM60" s="75"/>
      <c r="AWN60" s="75"/>
      <c r="AWO60" s="75"/>
      <c r="AWP60" s="75"/>
      <c r="AWQ60" s="75"/>
      <c r="AWR60" s="75"/>
      <c r="AWS60" s="75"/>
      <c r="AWT60" s="75"/>
      <c r="AWU60" s="75"/>
      <c r="AWV60" s="75"/>
      <c r="AWW60" s="75"/>
      <c r="AWX60" s="79"/>
      <c r="AWY60" s="41"/>
      <c r="AWZ60" s="80"/>
      <c r="AXA60" s="75"/>
      <c r="AXB60" s="75"/>
      <c r="AXC60" s="75"/>
      <c r="AXD60" s="75"/>
      <c r="AXE60" s="75"/>
      <c r="AXF60" s="75"/>
      <c r="AXG60" s="75"/>
      <c r="AXH60" s="75"/>
      <c r="AXI60" s="75"/>
      <c r="AXJ60" s="75"/>
      <c r="AXK60" s="75"/>
      <c r="AXL60" s="75"/>
      <c r="AXM60" s="79"/>
      <c r="AXN60" s="41"/>
      <c r="AXO60" s="80"/>
      <c r="AXP60" s="75"/>
      <c r="AXQ60" s="75"/>
      <c r="AXR60" s="75"/>
      <c r="AXS60" s="75"/>
      <c r="AXT60" s="75"/>
      <c r="AXU60" s="75"/>
      <c r="AXV60" s="75"/>
      <c r="AXW60" s="75"/>
      <c r="AXX60" s="75"/>
      <c r="AXY60" s="75"/>
      <c r="AXZ60" s="75"/>
      <c r="AYA60" s="75"/>
      <c r="AYB60" s="79"/>
      <c r="AYC60" s="41"/>
      <c r="AYD60" s="80"/>
      <c r="AYE60" s="75"/>
      <c r="AYF60" s="75"/>
      <c r="AYG60" s="75"/>
      <c r="AYH60" s="75"/>
      <c r="AYI60" s="75"/>
      <c r="AYJ60" s="75"/>
      <c r="AYK60" s="75"/>
      <c r="AYL60" s="75"/>
      <c r="AYM60" s="75"/>
      <c r="AYN60" s="75"/>
      <c r="AYO60" s="75"/>
      <c r="AYP60" s="75"/>
      <c r="AYQ60" s="79"/>
      <c r="AYR60" s="41"/>
      <c r="AYS60" s="80"/>
      <c r="AYT60" s="75"/>
      <c r="AYU60" s="75"/>
      <c r="AYV60" s="75"/>
      <c r="AYW60" s="75"/>
      <c r="AYX60" s="75"/>
      <c r="AYY60" s="75"/>
      <c r="AYZ60" s="75"/>
      <c r="AZA60" s="75"/>
      <c r="AZB60" s="75"/>
      <c r="AZC60" s="75"/>
      <c r="AZD60" s="75"/>
      <c r="AZE60" s="75"/>
      <c r="AZF60" s="79"/>
      <c r="AZG60" s="41"/>
      <c r="AZH60" s="80"/>
      <c r="AZI60" s="75"/>
      <c r="AZJ60" s="75"/>
      <c r="AZK60" s="75"/>
      <c r="AZL60" s="75"/>
      <c r="AZM60" s="75"/>
      <c r="AZN60" s="75"/>
      <c r="AZO60" s="75"/>
      <c r="AZP60" s="75"/>
      <c r="AZQ60" s="75"/>
      <c r="AZR60" s="75"/>
      <c r="AZS60" s="75"/>
      <c r="AZT60" s="75"/>
      <c r="AZU60" s="79"/>
      <c r="AZV60" s="41"/>
      <c r="AZW60" s="80"/>
      <c r="AZX60" s="75"/>
      <c r="AZY60" s="75"/>
      <c r="AZZ60" s="75"/>
      <c r="BAA60" s="75"/>
      <c r="BAB60" s="75"/>
      <c r="BAC60" s="75"/>
      <c r="BAD60" s="75"/>
      <c r="BAE60" s="75"/>
      <c r="BAF60" s="75"/>
      <c r="BAG60" s="75"/>
      <c r="BAH60" s="75"/>
      <c r="BAI60" s="75"/>
      <c r="BAJ60" s="79"/>
      <c r="BAK60" s="41"/>
      <c r="BAL60" s="80"/>
      <c r="BAM60" s="75"/>
      <c r="BAN60" s="75"/>
      <c r="BAO60" s="75"/>
      <c r="BAP60" s="75"/>
      <c r="BAQ60" s="75"/>
      <c r="BAR60" s="75"/>
      <c r="BAS60" s="75"/>
      <c r="BAT60" s="75"/>
      <c r="BAU60" s="75"/>
      <c r="BAV60" s="75"/>
      <c r="BAW60" s="75"/>
      <c r="BAX60" s="75"/>
      <c r="BAY60" s="79"/>
      <c r="BAZ60" s="41"/>
      <c r="BBA60" s="80"/>
      <c r="BBB60" s="75"/>
      <c r="BBC60" s="75"/>
      <c r="BBD60" s="75"/>
      <c r="BBE60" s="75"/>
      <c r="BBF60" s="75"/>
      <c r="BBG60" s="75"/>
      <c r="BBH60" s="75"/>
      <c r="BBI60" s="75"/>
      <c r="BBJ60" s="75"/>
      <c r="BBK60" s="75"/>
      <c r="BBL60" s="75"/>
      <c r="BBM60" s="75"/>
      <c r="BBN60" s="79"/>
      <c r="BBO60" s="41"/>
      <c r="BBP60" s="80"/>
      <c r="BBQ60" s="75"/>
      <c r="BBR60" s="75"/>
      <c r="BBS60" s="75"/>
      <c r="BBT60" s="75"/>
      <c r="BBU60" s="75"/>
      <c r="BBV60" s="75"/>
      <c r="BBW60" s="75"/>
      <c r="BBX60" s="75"/>
      <c r="BBY60" s="75"/>
      <c r="BBZ60" s="75"/>
      <c r="BCA60" s="75"/>
      <c r="BCB60" s="75"/>
      <c r="BCC60" s="79"/>
      <c r="BCD60" s="41"/>
      <c r="BCE60" s="80"/>
      <c r="BCF60" s="75"/>
      <c r="BCG60" s="75"/>
      <c r="BCH60" s="75"/>
      <c r="BCI60" s="75"/>
      <c r="BCJ60" s="75"/>
      <c r="BCK60" s="75"/>
      <c r="BCL60" s="75"/>
      <c r="BCM60" s="75"/>
      <c r="BCN60" s="75"/>
      <c r="BCO60" s="75"/>
      <c r="BCP60" s="75"/>
      <c r="BCQ60" s="75"/>
      <c r="BCR60" s="79"/>
      <c r="BCS60" s="41"/>
      <c r="BCT60" s="80"/>
      <c r="BCU60" s="75"/>
      <c r="BCV60" s="75"/>
      <c r="BCW60" s="75"/>
      <c r="BCX60" s="75"/>
      <c r="BCY60" s="75"/>
      <c r="BCZ60" s="75"/>
      <c r="BDA60" s="75"/>
      <c r="BDB60" s="75"/>
      <c r="BDC60" s="75"/>
      <c r="BDD60" s="75"/>
      <c r="BDE60" s="75"/>
      <c r="BDF60" s="75"/>
      <c r="BDG60" s="79"/>
      <c r="BDH60" s="41"/>
      <c r="BDI60" s="80"/>
      <c r="BDJ60" s="75"/>
      <c r="BDK60" s="75"/>
      <c r="BDL60" s="75"/>
      <c r="BDM60" s="75"/>
      <c r="BDN60" s="75"/>
      <c r="BDO60" s="75"/>
      <c r="BDP60" s="75"/>
      <c r="BDQ60" s="75"/>
      <c r="BDR60" s="75"/>
      <c r="BDS60" s="75"/>
      <c r="BDT60" s="75"/>
      <c r="BDU60" s="75"/>
      <c r="BDV60" s="79"/>
      <c r="BDW60" s="41"/>
      <c r="BDX60" s="80"/>
      <c r="BDY60" s="75"/>
      <c r="BDZ60" s="75"/>
      <c r="BEA60" s="75"/>
      <c r="BEB60" s="75"/>
      <c r="BEC60" s="75"/>
      <c r="BED60" s="75"/>
      <c r="BEE60" s="75"/>
      <c r="BEF60" s="75"/>
      <c r="BEG60" s="75"/>
      <c r="BEH60" s="75"/>
      <c r="BEI60" s="75"/>
      <c r="BEJ60" s="75"/>
      <c r="BEK60" s="79"/>
      <c r="BEL60" s="41"/>
      <c r="BEM60" s="80"/>
      <c r="BEN60" s="75"/>
      <c r="BEO60" s="75"/>
      <c r="BEP60" s="75"/>
      <c r="BEQ60" s="75"/>
      <c r="BER60" s="75"/>
      <c r="BES60" s="75"/>
      <c r="BET60" s="75"/>
      <c r="BEU60" s="75"/>
      <c r="BEV60" s="75"/>
      <c r="BEW60" s="75"/>
      <c r="BEX60" s="75"/>
      <c r="BEY60" s="75"/>
      <c r="BEZ60" s="79"/>
      <c r="BFA60" s="41"/>
      <c r="BFB60" s="80"/>
      <c r="BFC60" s="75"/>
      <c r="BFD60" s="75"/>
      <c r="BFE60" s="75"/>
      <c r="BFF60" s="75"/>
      <c r="BFG60" s="75"/>
      <c r="BFH60" s="75"/>
      <c r="BFI60" s="75"/>
      <c r="BFJ60" s="75"/>
      <c r="BFK60" s="75"/>
      <c r="BFL60" s="75"/>
      <c r="BFM60" s="75"/>
      <c r="BFN60" s="75"/>
      <c r="BFO60" s="79"/>
      <c r="BFP60" s="41"/>
      <c r="BFQ60" s="80"/>
      <c r="BFR60" s="75"/>
      <c r="BFS60" s="75"/>
      <c r="BFT60" s="75"/>
      <c r="BFU60" s="75"/>
      <c r="BFV60" s="75"/>
      <c r="BFW60" s="75"/>
      <c r="BFX60" s="75"/>
      <c r="BFY60" s="75"/>
      <c r="BFZ60" s="75"/>
      <c r="BGA60" s="75"/>
      <c r="BGB60" s="75"/>
      <c r="BGC60" s="75"/>
      <c r="BGD60" s="79"/>
      <c r="BGE60" s="41"/>
      <c r="BGF60" s="80"/>
      <c r="BGG60" s="75"/>
      <c r="BGH60" s="75"/>
      <c r="BGI60" s="75"/>
      <c r="BGJ60" s="75"/>
      <c r="BGK60" s="75"/>
      <c r="BGL60" s="75"/>
      <c r="BGM60" s="75"/>
      <c r="BGN60" s="75"/>
      <c r="BGO60" s="75"/>
      <c r="BGP60" s="75"/>
      <c r="BGQ60" s="75"/>
      <c r="BGR60" s="75"/>
      <c r="BGS60" s="79"/>
      <c r="BGT60" s="41"/>
      <c r="BGU60" s="80"/>
      <c r="BGV60" s="75"/>
      <c r="BGW60" s="75"/>
      <c r="BGX60" s="75"/>
      <c r="BGY60" s="75"/>
      <c r="BGZ60" s="75"/>
      <c r="BHA60" s="75"/>
      <c r="BHB60" s="75"/>
      <c r="BHC60" s="75"/>
      <c r="BHD60" s="75"/>
      <c r="BHE60" s="75"/>
      <c r="BHF60" s="75"/>
      <c r="BHG60" s="75"/>
      <c r="BHH60" s="79"/>
      <c r="BHI60" s="41"/>
      <c r="BHJ60" s="80"/>
      <c r="BHK60" s="75"/>
      <c r="BHL60" s="75"/>
      <c r="BHM60" s="75"/>
      <c r="BHN60" s="75"/>
      <c r="BHO60" s="75"/>
      <c r="BHP60" s="75"/>
      <c r="BHQ60" s="75"/>
      <c r="BHR60" s="75"/>
      <c r="BHS60" s="75"/>
      <c r="BHT60" s="75"/>
      <c r="BHU60" s="75"/>
      <c r="BHV60" s="75"/>
      <c r="BHW60" s="79"/>
      <c r="BHX60" s="41"/>
      <c r="BHY60" s="80"/>
      <c r="BHZ60" s="75"/>
      <c r="BIA60" s="75"/>
      <c r="BIB60" s="75"/>
      <c r="BIC60" s="75"/>
      <c r="BID60" s="75"/>
      <c r="BIE60" s="75"/>
      <c r="BIF60" s="75"/>
      <c r="BIG60" s="75"/>
      <c r="BIH60" s="75"/>
      <c r="BII60" s="75"/>
      <c r="BIJ60" s="75"/>
      <c r="BIK60" s="75"/>
      <c r="BIL60" s="79"/>
      <c r="BIM60" s="41"/>
      <c r="BIN60" s="80"/>
      <c r="BIO60" s="75"/>
      <c r="BIP60" s="75"/>
      <c r="BIQ60" s="75"/>
      <c r="BIR60" s="75"/>
      <c r="BIS60" s="75"/>
      <c r="BIT60" s="75"/>
      <c r="BIU60" s="75"/>
      <c r="BIV60" s="75"/>
      <c r="BIW60" s="75"/>
      <c r="BIX60" s="75"/>
      <c r="BIY60" s="75"/>
      <c r="BIZ60" s="75"/>
      <c r="BJA60" s="79"/>
      <c r="BJB60" s="41"/>
      <c r="BJC60" s="80"/>
      <c r="BJD60" s="75"/>
      <c r="BJE60" s="75"/>
      <c r="BJF60" s="75"/>
      <c r="BJG60" s="75"/>
      <c r="BJH60" s="75"/>
      <c r="BJI60" s="75"/>
      <c r="BJJ60" s="75"/>
      <c r="BJK60" s="75"/>
      <c r="BJL60" s="75"/>
      <c r="BJM60" s="75"/>
      <c r="BJN60" s="75"/>
      <c r="BJO60" s="75"/>
      <c r="BJP60" s="79"/>
      <c r="BJQ60" s="41"/>
      <c r="BJR60" s="80"/>
      <c r="BJS60" s="75"/>
      <c r="BJT60" s="75"/>
      <c r="BJU60" s="75"/>
      <c r="BJV60" s="75"/>
      <c r="BJW60" s="75"/>
      <c r="BJX60" s="75"/>
      <c r="BJY60" s="75"/>
      <c r="BJZ60" s="75"/>
      <c r="BKA60" s="75"/>
      <c r="BKB60" s="75"/>
      <c r="BKC60" s="75"/>
      <c r="BKD60" s="75"/>
      <c r="BKE60" s="79"/>
      <c r="BKF60" s="41"/>
      <c r="BKG60" s="80"/>
      <c r="BKH60" s="75"/>
      <c r="BKI60" s="75"/>
      <c r="BKJ60" s="75"/>
      <c r="BKK60" s="75"/>
      <c r="BKL60" s="75"/>
      <c r="BKM60" s="75"/>
      <c r="BKN60" s="75"/>
      <c r="BKO60" s="75"/>
      <c r="BKP60" s="75"/>
      <c r="BKQ60" s="75"/>
      <c r="BKR60" s="75"/>
      <c r="BKS60" s="75"/>
      <c r="BKT60" s="79"/>
      <c r="BKU60" s="41"/>
      <c r="BKV60" s="80"/>
      <c r="BKW60" s="75"/>
      <c r="BKX60" s="75"/>
      <c r="BKY60" s="75"/>
      <c r="BKZ60" s="75"/>
      <c r="BLA60" s="75"/>
      <c r="BLB60" s="75"/>
      <c r="BLC60" s="75"/>
      <c r="BLD60" s="75"/>
      <c r="BLE60" s="75"/>
      <c r="BLF60" s="75"/>
      <c r="BLG60" s="75"/>
      <c r="BLH60" s="75"/>
      <c r="BLI60" s="79"/>
      <c r="BLJ60" s="41"/>
      <c r="BLK60" s="80"/>
      <c r="BLL60" s="75"/>
      <c r="BLM60" s="75"/>
      <c r="BLN60" s="75"/>
      <c r="BLO60" s="75"/>
      <c r="BLP60" s="75"/>
      <c r="BLQ60" s="75"/>
      <c r="BLR60" s="75"/>
      <c r="BLS60" s="75"/>
      <c r="BLT60" s="75"/>
      <c r="BLU60" s="75"/>
      <c r="BLV60" s="75"/>
      <c r="BLW60" s="75"/>
      <c r="BLX60" s="79"/>
      <c r="BLY60" s="41"/>
      <c r="BLZ60" s="80"/>
      <c r="BMA60" s="75"/>
      <c r="BMB60" s="75"/>
      <c r="BMC60" s="75"/>
      <c r="BMD60" s="75"/>
      <c r="BME60" s="75"/>
      <c r="BMF60" s="75"/>
      <c r="BMG60" s="75"/>
      <c r="BMH60" s="75"/>
      <c r="BMI60" s="75"/>
      <c r="BMJ60" s="75"/>
      <c r="BMK60" s="75"/>
      <c r="BML60" s="75"/>
      <c r="BMM60" s="79"/>
      <c r="BMN60" s="41"/>
      <c r="BMO60" s="80"/>
      <c r="BMP60" s="75"/>
      <c r="BMQ60" s="75"/>
      <c r="BMR60" s="75"/>
      <c r="BMS60" s="75"/>
      <c r="BMT60" s="75"/>
      <c r="BMU60" s="75"/>
      <c r="BMV60" s="75"/>
      <c r="BMW60" s="75"/>
      <c r="BMX60" s="75"/>
      <c r="BMY60" s="75"/>
      <c r="BMZ60" s="75"/>
      <c r="BNA60" s="75"/>
      <c r="BNB60" s="79"/>
      <c r="BNC60" s="41"/>
      <c r="BND60" s="80"/>
      <c r="BNE60" s="75"/>
      <c r="BNF60" s="75"/>
      <c r="BNG60" s="75"/>
      <c r="BNH60" s="75"/>
      <c r="BNI60" s="75"/>
      <c r="BNJ60" s="75"/>
      <c r="BNK60" s="75"/>
      <c r="BNL60" s="75"/>
      <c r="BNM60" s="75"/>
      <c r="BNN60" s="75"/>
      <c r="BNO60" s="75"/>
      <c r="BNP60" s="75"/>
      <c r="BNQ60" s="79"/>
      <c r="BNR60" s="41"/>
      <c r="BNS60" s="80"/>
      <c r="BNT60" s="75"/>
      <c r="BNU60" s="75"/>
      <c r="BNV60" s="75"/>
      <c r="BNW60" s="75"/>
      <c r="BNX60" s="75"/>
      <c r="BNY60" s="75"/>
      <c r="BNZ60" s="75"/>
      <c r="BOA60" s="75"/>
      <c r="BOB60" s="75"/>
      <c r="BOC60" s="75"/>
      <c r="BOD60" s="75"/>
      <c r="BOE60" s="75"/>
      <c r="BOF60" s="79"/>
      <c r="BOG60" s="41"/>
      <c r="BOH60" s="80"/>
      <c r="BOI60" s="75"/>
      <c r="BOJ60" s="75"/>
      <c r="BOK60" s="75"/>
      <c r="BOL60" s="75"/>
      <c r="BOM60" s="75"/>
      <c r="BON60" s="75"/>
      <c r="BOO60" s="75"/>
      <c r="BOP60" s="75"/>
      <c r="BOQ60" s="75"/>
      <c r="BOR60" s="75"/>
      <c r="BOS60" s="75"/>
      <c r="BOT60" s="75"/>
      <c r="BOU60" s="79"/>
      <c r="BOV60" s="41"/>
      <c r="BOW60" s="80"/>
      <c r="BOX60" s="75"/>
      <c r="BOY60" s="75"/>
      <c r="BOZ60" s="75"/>
      <c r="BPA60" s="75"/>
      <c r="BPB60" s="75"/>
      <c r="BPC60" s="75"/>
      <c r="BPD60" s="75"/>
      <c r="BPE60" s="75"/>
      <c r="BPF60" s="75"/>
      <c r="BPG60" s="75"/>
      <c r="BPH60" s="75"/>
      <c r="BPI60" s="75"/>
      <c r="BPJ60" s="79"/>
      <c r="BPK60" s="41"/>
      <c r="BPL60" s="80"/>
      <c r="BPM60" s="75"/>
      <c r="BPN60" s="75"/>
      <c r="BPO60" s="75"/>
      <c r="BPP60" s="75"/>
      <c r="BPQ60" s="75"/>
      <c r="BPR60" s="75"/>
      <c r="BPS60" s="75"/>
      <c r="BPT60" s="75"/>
      <c r="BPU60" s="75"/>
      <c r="BPV60" s="75"/>
      <c r="BPW60" s="75"/>
      <c r="BPX60" s="75"/>
      <c r="BPY60" s="79"/>
      <c r="BPZ60" s="41"/>
      <c r="BQA60" s="80"/>
      <c r="BQB60" s="75"/>
      <c r="BQC60" s="75"/>
      <c r="BQD60" s="75"/>
      <c r="BQE60" s="75"/>
      <c r="BQF60" s="75"/>
      <c r="BQG60" s="75"/>
      <c r="BQH60" s="75"/>
      <c r="BQI60" s="75"/>
      <c r="BQJ60" s="75"/>
      <c r="BQK60" s="75"/>
      <c r="BQL60" s="75"/>
      <c r="BQM60" s="75"/>
      <c r="BQN60" s="79"/>
      <c r="BQO60" s="41"/>
      <c r="BQP60" s="80"/>
      <c r="BQQ60" s="75"/>
      <c r="BQR60" s="75"/>
      <c r="BQS60" s="75"/>
      <c r="BQT60" s="75"/>
      <c r="BQU60" s="75"/>
      <c r="BQV60" s="75"/>
      <c r="BQW60" s="75"/>
      <c r="BQX60" s="75"/>
      <c r="BQY60" s="75"/>
      <c r="BQZ60" s="75"/>
      <c r="BRA60" s="75"/>
      <c r="BRB60" s="75"/>
      <c r="BRC60" s="79"/>
      <c r="BRD60" s="41"/>
      <c r="BRE60" s="80"/>
      <c r="BRF60" s="75"/>
      <c r="BRG60" s="75"/>
      <c r="BRH60" s="75"/>
      <c r="BRI60" s="75"/>
      <c r="BRJ60" s="75"/>
      <c r="BRK60" s="75"/>
      <c r="BRL60" s="75"/>
      <c r="BRM60" s="75"/>
      <c r="BRN60" s="75"/>
      <c r="BRO60" s="75"/>
      <c r="BRP60" s="75"/>
      <c r="BRQ60" s="75"/>
      <c r="BRR60" s="79"/>
      <c r="BRS60" s="41"/>
      <c r="BRT60" s="80"/>
      <c r="BRU60" s="75"/>
      <c r="BRV60" s="75"/>
      <c r="BRW60" s="75"/>
      <c r="BRX60" s="75"/>
      <c r="BRY60" s="75"/>
      <c r="BRZ60" s="75"/>
      <c r="BSA60" s="75"/>
      <c r="BSB60" s="75"/>
      <c r="BSC60" s="75"/>
      <c r="BSD60" s="75"/>
      <c r="BSE60" s="75"/>
      <c r="BSF60" s="75"/>
      <c r="BSG60" s="79"/>
      <c r="BSH60" s="41"/>
      <c r="BSI60" s="80"/>
      <c r="BSJ60" s="75"/>
      <c r="BSK60" s="75"/>
      <c r="BSL60" s="75"/>
      <c r="BSM60" s="75"/>
      <c r="BSN60" s="75"/>
      <c r="BSO60" s="75"/>
      <c r="BSP60" s="75"/>
      <c r="BSQ60" s="75"/>
      <c r="BSR60" s="75"/>
      <c r="BSS60" s="75"/>
      <c r="BST60" s="75"/>
      <c r="BSU60" s="75"/>
      <c r="BSV60" s="79"/>
      <c r="BSW60" s="41"/>
      <c r="BSX60" s="80"/>
      <c r="BSY60" s="75"/>
      <c r="BSZ60" s="75"/>
      <c r="BTA60" s="75"/>
      <c r="BTB60" s="75"/>
      <c r="BTC60" s="75"/>
      <c r="BTD60" s="75"/>
      <c r="BTE60" s="75"/>
      <c r="BTF60" s="75"/>
      <c r="BTG60" s="75"/>
      <c r="BTH60" s="75"/>
      <c r="BTI60" s="75"/>
      <c r="BTJ60" s="75"/>
      <c r="BTK60" s="79"/>
      <c r="BTL60" s="41"/>
      <c r="BTM60" s="80"/>
      <c r="BTN60" s="75"/>
      <c r="BTO60" s="75"/>
      <c r="BTP60" s="75"/>
      <c r="BTQ60" s="75"/>
      <c r="BTR60" s="75"/>
      <c r="BTS60" s="75"/>
      <c r="BTT60" s="75"/>
      <c r="BTU60" s="75"/>
      <c r="BTV60" s="75"/>
      <c r="BTW60" s="75"/>
      <c r="BTX60" s="75"/>
      <c r="BTY60" s="75"/>
      <c r="BTZ60" s="79"/>
      <c r="BUA60" s="41"/>
      <c r="BUB60" s="80"/>
      <c r="BUC60" s="75"/>
      <c r="BUD60" s="75"/>
      <c r="BUE60" s="75"/>
      <c r="BUF60" s="75"/>
      <c r="BUG60" s="75"/>
      <c r="BUH60" s="75"/>
      <c r="BUI60" s="75"/>
      <c r="BUJ60" s="75"/>
      <c r="BUK60" s="75"/>
      <c r="BUL60" s="75"/>
      <c r="BUM60" s="75"/>
      <c r="BUN60" s="75"/>
      <c r="BUO60" s="79"/>
      <c r="BUP60" s="41"/>
      <c r="BUQ60" s="80"/>
      <c r="BUR60" s="75"/>
      <c r="BUS60" s="75"/>
      <c r="BUT60" s="75"/>
      <c r="BUU60" s="75"/>
      <c r="BUV60" s="75"/>
      <c r="BUW60" s="75"/>
      <c r="BUX60" s="75"/>
      <c r="BUY60" s="75"/>
      <c r="BUZ60" s="75"/>
      <c r="BVA60" s="75"/>
      <c r="BVB60" s="75"/>
      <c r="BVC60" s="75"/>
      <c r="BVD60" s="79"/>
      <c r="BVE60" s="41"/>
      <c r="BVF60" s="80"/>
      <c r="BVG60" s="75"/>
      <c r="BVH60" s="75"/>
      <c r="BVI60" s="75"/>
      <c r="BVJ60" s="75"/>
      <c r="BVK60" s="75"/>
      <c r="BVL60" s="75"/>
      <c r="BVM60" s="75"/>
      <c r="BVN60" s="75"/>
      <c r="BVO60" s="75"/>
      <c r="BVP60" s="75"/>
      <c r="BVQ60" s="75"/>
      <c r="BVR60" s="75"/>
      <c r="BVS60" s="79"/>
      <c r="BVT60" s="41"/>
      <c r="BVU60" s="80"/>
      <c r="BVV60" s="75"/>
      <c r="BVW60" s="75"/>
      <c r="BVX60" s="75"/>
      <c r="BVY60" s="75"/>
      <c r="BVZ60" s="75"/>
      <c r="BWA60" s="75"/>
      <c r="BWB60" s="75"/>
      <c r="BWC60" s="75"/>
      <c r="BWD60" s="75"/>
      <c r="BWE60" s="75"/>
      <c r="BWF60" s="75"/>
      <c r="BWG60" s="75"/>
      <c r="BWH60" s="79"/>
      <c r="BWI60" s="41"/>
      <c r="BWJ60" s="80"/>
      <c r="BWK60" s="75"/>
      <c r="BWL60" s="75"/>
      <c r="BWM60" s="75"/>
      <c r="BWN60" s="75"/>
      <c r="BWO60" s="75"/>
      <c r="BWP60" s="75"/>
      <c r="BWQ60" s="75"/>
      <c r="BWR60" s="75"/>
      <c r="BWS60" s="75"/>
      <c r="BWT60" s="75"/>
      <c r="BWU60" s="75"/>
      <c r="BWV60" s="75"/>
      <c r="BWW60" s="79"/>
      <c r="BWX60" s="41"/>
      <c r="BWY60" s="80"/>
      <c r="BWZ60" s="75"/>
      <c r="BXA60" s="75"/>
      <c r="BXB60" s="75"/>
      <c r="BXC60" s="75"/>
      <c r="BXD60" s="75"/>
      <c r="BXE60" s="75"/>
      <c r="BXF60" s="75"/>
      <c r="BXG60" s="75"/>
      <c r="BXH60" s="75"/>
      <c r="BXI60" s="75"/>
      <c r="BXJ60" s="75"/>
      <c r="BXK60" s="75"/>
      <c r="BXL60" s="79"/>
      <c r="BXM60" s="41"/>
      <c r="BXN60" s="80"/>
      <c r="BXO60" s="75"/>
      <c r="BXP60" s="75"/>
      <c r="BXQ60" s="75"/>
      <c r="BXR60" s="75"/>
      <c r="BXS60" s="75"/>
      <c r="BXT60" s="75"/>
      <c r="BXU60" s="75"/>
      <c r="BXV60" s="75"/>
      <c r="BXW60" s="75"/>
      <c r="BXX60" s="75"/>
      <c r="BXY60" s="75"/>
      <c r="BXZ60" s="75"/>
      <c r="BYA60" s="79"/>
      <c r="BYB60" s="41"/>
      <c r="BYC60" s="80"/>
      <c r="BYD60" s="75"/>
      <c r="BYE60" s="75"/>
      <c r="BYF60" s="75"/>
      <c r="BYG60" s="75"/>
      <c r="BYH60" s="75"/>
      <c r="BYI60" s="75"/>
      <c r="BYJ60" s="75"/>
      <c r="BYK60" s="75"/>
      <c r="BYL60" s="75"/>
      <c r="BYM60" s="75"/>
      <c r="BYN60" s="75"/>
      <c r="BYO60" s="75"/>
      <c r="BYP60" s="79"/>
      <c r="BYQ60" s="41"/>
      <c r="BYR60" s="80"/>
      <c r="BYS60" s="75"/>
      <c r="BYT60" s="75"/>
      <c r="BYU60" s="75"/>
      <c r="BYV60" s="75"/>
      <c r="BYW60" s="75"/>
      <c r="BYX60" s="75"/>
      <c r="BYY60" s="75"/>
      <c r="BYZ60" s="75"/>
      <c r="BZA60" s="75"/>
      <c r="BZB60" s="75"/>
      <c r="BZC60" s="75"/>
      <c r="BZD60" s="75"/>
      <c r="BZE60" s="79"/>
      <c r="BZF60" s="41"/>
      <c r="BZG60" s="80"/>
      <c r="BZH60" s="75"/>
      <c r="BZI60" s="75"/>
      <c r="BZJ60" s="75"/>
      <c r="BZK60" s="75"/>
      <c r="BZL60" s="75"/>
      <c r="BZM60" s="75"/>
      <c r="BZN60" s="75"/>
      <c r="BZO60" s="75"/>
      <c r="BZP60" s="75"/>
      <c r="BZQ60" s="75"/>
      <c r="BZR60" s="75"/>
      <c r="BZS60" s="75"/>
      <c r="BZT60" s="79"/>
      <c r="BZU60" s="41"/>
      <c r="BZV60" s="80"/>
      <c r="BZW60" s="75"/>
      <c r="BZX60" s="75"/>
      <c r="BZY60" s="75"/>
      <c r="BZZ60" s="75"/>
      <c r="CAA60" s="75"/>
      <c r="CAB60" s="75"/>
      <c r="CAC60" s="75"/>
      <c r="CAD60" s="75"/>
      <c r="CAE60" s="75"/>
      <c r="CAF60" s="75"/>
      <c r="CAG60" s="75"/>
      <c r="CAH60" s="75"/>
      <c r="CAI60" s="79"/>
      <c r="CAJ60" s="41"/>
      <c r="CAK60" s="80"/>
      <c r="CAL60" s="75"/>
      <c r="CAM60" s="75"/>
      <c r="CAN60" s="75"/>
      <c r="CAO60" s="75"/>
      <c r="CAP60" s="75"/>
      <c r="CAQ60" s="75"/>
      <c r="CAR60" s="75"/>
      <c r="CAS60" s="75"/>
      <c r="CAT60" s="75"/>
      <c r="CAU60" s="75"/>
      <c r="CAV60" s="75"/>
      <c r="CAW60" s="75"/>
      <c r="CAX60" s="79"/>
      <c r="CAY60" s="41"/>
      <c r="CAZ60" s="80"/>
      <c r="CBA60" s="75"/>
      <c r="CBB60" s="75"/>
      <c r="CBC60" s="75"/>
      <c r="CBD60" s="75"/>
      <c r="CBE60" s="75"/>
      <c r="CBF60" s="75"/>
      <c r="CBG60" s="75"/>
      <c r="CBH60" s="75"/>
      <c r="CBI60" s="75"/>
      <c r="CBJ60" s="75"/>
      <c r="CBK60" s="75"/>
      <c r="CBL60" s="75"/>
      <c r="CBM60" s="79"/>
      <c r="CBN60" s="41"/>
      <c r="CBO60" s="80"/>
      <c r="CBP60" s="75"/>
      <c r="CBQ60" s="75"/>
      <c r="CBR60" s="75"/>
      <c r="CBS60" s="75"/>
      <c r="CBT60" s="75"/>
      <c r="CBU60" s="75"/>
      <c r="CBV60" s="75"/>
      <c r="CBW60" s="75"/>
      <c r="CBX60" s="75"/>
      <c r="CBY60" s="75"/>
      <c r="CBZ60" s="75"/>
      <c r="CCA60" s="75"/>
      <c r="CCB60" s="79"/>
      <c r="CCC60" s="41"/>
      <c r="CCD60" s="80"/>
      <c r="CCE60" s="75"/>
      <c r="CCF60" s="75"/>
      <c r="CCG60" s="75"/>
      <c r="CCH60" s="75"/>
      <c r="CCI60" s="75"/>
      <c r="CCJ60" s="75"/>
      <c r="CCK60" s="75"/>
      <c r="CCL60" s="75"/>
      <c r="CCM60" s="75"/>
      <c r="CCN60" s="75"/>
      <c r="CCO60" s="75"/>
      <c r="CCP60" s="75"/>
      <c r="CCQ60" s="79"/>
      <c r="CCR60" s="41"/>
      <c r="CCS60" s="80"/>
      <c r="CCT60" s="75"/>
      <c r="CCU60" s="75"/>
      <c r="CCV60" s="75"/>
      <c r="CCW60" s="75"/>
      <c r="CCX60" s="75"/>
      <c r="CCY60" s="75"/>
      <c r="CCZ60" s="75"/>
      <c r="CDA60" s="75"/>
      <c r="CDB60" s="75"/>
      <c r="CDC60" s="75"/>
      <c r="CDD60" s="75"/>
      <c r="CDE60" s="75"/>
      <c r="CDF60" s="79"/>
      <c r="CDG60" s="41"/>
      <c r="CDH60" s="80"/>
      <c r="CDI60" s="75"/>
      <c r="CDJ60" s="75"/>
      <c r="CDK60" s="75"/>
      <c r="CDL60" s="75"/>
      <c r="CDM60" s="75"/>
      <c r="CDN60" s="75"/>
      <c r="CDO60" s="75"/>
      <c r="CDP60" s="75"/>
      <c r="CDQ60" s="75"/>
      <c r="CDR60" s="75"/>
      <c r="CDS60" s="75"/>
      <c r="CDT60" s="75"/>
      <c r="CDU60" s="79"/>
      <c r="CDV60" s="41"/>
      <c r="CDW60" s="80"/>
      <c r="CDX60" s="75"/>
      <c r="CDY60" s="75"/>
      <c r="CDZ60" s="75"/>
      <c r="CEA60" s="75"/>
      <c r="CEB60" s="75"/>
      <c r="CEC60" s="75"/>
      <c r="CED60" s="75"/>
      <c r="CEE60" s="75"/>
      <c r="CEF60" s="75"/>
      <c r="CEG60" s="75"/>
      <c r="CEH60" s="75"/>
      <c r="CEI60" s="75"/>
      <c r="CEJ60" s="79"/>
      <c r="CEK60" s="41"/>
      <c r="CEL60" s="80"/>
      <c r="CEM60" s="75"/>
      <c r="CEN60" s="75"/>
      <c r="CEO60" s="75"/>
      <c r="CEP60" s="75"/>
      <c r="CEQ60" s="75"/>
      <c r="CER60" s="75"/>
      <c r="CES60" s="75"/>
      <c r="CET60" s="75"/>
      <c r="CEU60" s="75"/>
      <c r="CEV60" s="75"/>
      <c r="CEW60" s="75"/>
      <c r="CEX60" s="75"/>
      <c r="CEY60" s="79"/>
      <c r="CEZ60" s="41"/>
      <c r="CFA60" s="80"/>
      <c r="CFB60" s="75"/>
      <c r="CFC60" s="75"/>
      <c r="CFD60" s="75"/>
      <c r="CFE60" s="75"/>
      <c r="CFF60" s="75"/>
      <c r="CFG60" s="75"/>
      <c r="CFH60" s="75"/>
      <c r="CFI60" s="75"/>
      <c r="CFJ60" s="75"/>
      <c r="CFK60" s="75"/>
      <c r="CFL60" s="75"/>
      <c r="CFM60" s="75"/>
      <c r="CFN60" s="79"/>
      <c r="CFO60" s="41"/>
      <c r="CFP60" s="80"/>
      <c r="CFQ60" s="75"/>
      <c r="CFR60" s="75"/>
      <c r="CFS60" s="75"/>
      <c r="CFT60" s="75"/>
      <c r="CFU60" s="75"/>
      <c r="CFV60" s="75"/>
      <c r="CFW60" s="75"/>
      <c r="CFX60" s="75"/>
      <c r="CFY60" s="75"/>
      <c r="CFZ60" s="75"/>
      <c r="CGA60" s="75"/>
      <c r="CGB60" s="75"/>
      <c r="CGC60" s="79"/>
      <c r="CGD60" s="41"/>
      <c r="CGE60" s="80"/>
      <c r="CGF60" s="75"/>
      <c r="CGG60" s="75"/>
      <c r="CGH60" s="75"/>
      <c r="CGI60" s="75"/>
      <c r="CGJ60" s="75"/>
      <c r="CGK60" s="75"/>
      <c r="CGL60" s="75"/>
      <c r="CGM60" s="75"/>
      <c r="CGN60" s="75"/>
      <c r="CGO60" s="75"/>
      <c r="CGP60" s="75"/>
      <c r="CGQ60" s="75"/>
      <c r="CGR60" s="79"/>
      <c r="CGS60" s="41"/>
      <c r="CGT60" s="80"/>
      <c r="CGU60" s="75"/>
      <c r="CGV60" s="75"/>
      <c r="CGW60" s="75"/>
      <c r="CGX60" s="75"/>
      <c r="CGY60" s="75"/>
      <c r="CGZ60" s="75"/>
      <c r="CHA60" s="75"/>
      <c r="CHB60" s="75"/>
      <c r="CHC60" s="75"/>
      <c r="CHD60" s="75"/>
      <c r="CHE60" s="75"/>
      <c r="CHF60" s="75"/>
      <c r="CHG60" s="79"/>
      <c r="CHH60" s="41"/>
      <c r="CHI60" s="80"/>
      <c r="CHJ60" s="75"/>
      <c r="CHK60" s="75"/>
      <c r="CHL60" s="75"/>
      <c r="CHM60" s="75"/>
      <c r="CHN60" s="75"/>
      <c r="CHO60" s="75"/>
      <c r="CHP60" s="75"/>
      <c r="CHQ60" s="75"/>
      <c r="CHR60" s="75"/>
      <c r="CHS60" s="75"/>
      <c r="CHT60" s="75"/>
      <c r="CHU60" s="75"/>
      <c r="CHV60" s="79"/>
      <c r="CHW60" s="41"/>
      <c r="CHX60" s="80"/>
      <c r="CHY60" s="75"/>
      <c r="CHZ60" s="75"/>
      <c r="CIA60" s="75"/>
      <c r="CIB60" s="75"/>
      <c r="CIC60" s="75"/>
      <c r="CID60" s="75"/>
      <c r="CIE60" s="75"/>
      <c r="CIF60" s="75"/>
      <c r="CIG60" s="75"/>
      <c r="CIH60" s="75"/>
      <c r="CII60" s="75"/>
      <c r="CIJ60" s="75"/>
      <c r="CIK60" s="79"/>
      <c r="CIL60" s="41"/>
      <c r="CIM60" s="80"/>
      <c r="CIN60" s="75"/>
      <c r="CIO60" s="75"/>
      <c r="CIP60" s="75"/>
      <c r="CIQ60" s="75"/>
      <c r="CIR60" s="75"/>
      <c r="CIS60" s="75"/>
      <c r="CIT60" s="75"/>
      <c r="CIU60" s="75"/>
      <c r="CIV60" s="75"/>
      <c r="CIW60" s="75"/>
      <c r="CIX60" s="75"/>
      <c r="CIY60" s="75"/>
      <c r="CIZ60" s="79"/>
      <c r="CJA60" s="41"/>
      <c r="CJB60" s="80"/>
      <c r="CJC60" s="75"/>
      <c r="CJD60" s="75"/>
      <c r="CJE60" s="75"/>
      <c r="CJF60" s="75"/>
      <c r="CJG60" s="75"/>
      <c r="CJH60" s="75"/>
      <c r="CJI60" s="75"/>
      <c r="CJJ60" s="75"/>
      <c r="CJK60" s="75"/>
      <c r="CJL60" s="75"/>
      <c r="CJM60" s="75"/>
      <c r="CJN60" s="75"/>
      <c r="CJO60" s="79"/>
      <c r="CJP60" s="41"/>
      <c r="CJQ60" s="80"/>
      <c r="CJR60" s="75"/>
      <c r="CJS60" s="75"/>
      <c r="CJT60" s="75"/>
      <c r="CJU60" s="75"/>
      <c r="CJV60" s="75"/>
      <c r="CJW60" s="75"/>
      <c r="CJX60" s="75"/>
      <c r="CJY60" s="75"/>
      <c r="CJZ60" s="75"/>
      <c r="CKA60" s="75"/>
      <c r="CKB60" s="75"/>
      <c r="CKC60" s="75"/>
      <c r="CKD60" s="79"/>
      <c r="CKE60" s="41"/>
      <c r="CKF60" s="80"/>
      <c r="CKG60" s="75"/>
      <c r="CKH60" s="75"/>
      <c r="CKI60" s="75"/>
      <c r="CKJ60" s="75"/>
      <c r="CKK60" s="75"/>
      <c r="CKL60" s="75"/>
      <c r="CKM60" s="75"/>
      <c r="CKN60" s="75"/>
      <c r="CKO60" s="75"/>
      <c r="CKP60" s="75"/>
      <c r="CKQ60" s="75"/>
      <c r="CKR60" s="75"/>
      <c r="CKS60" s="79"/>
      <c r="CKT60" s="41"/>
      <c r="CKU60" s="80"/>
      <c r="CKV60" s="75"/>
      <c r="CKW60" s="75"/>
      <c r="CKX60" s="75"/>
      <c r="CKY60" s="75"/>
      <c r="CKZ60" s="75"/>
      <c r="CLA60" s="75"/>
      <c r="CLB60" s="75"/>
      <c r="CLC60" s="75"/>
      <c r="CLD60" s="75"/>
      <c r="CLE60" s="75"/>
      <c r="CLF60" s="75"/>
      <c r="CLG60" s="75"/>
      <c r="CLH60" s="79"/>
      <c r="CLI60" s="41"/>
      <c r="CLJ60" s="80"/>
      <c r="CLK60" s="75"/>
      <c r="CLL60" s="75"/>
      <c r="CLM60" s="75"/>
      <c r="CLN60" s="75"/>
      <c r="CLO60" s="75"/>
      <c r="CLP60" s="75"/>
      <c r="CLQ60" s="75"/>
      <c r="CLR60" s="75"/>
      <c r="CLS60" s="75"/>
      <c r="CLT60" s="75"/>
      <c r="CLU60" s="75"/>
      <c r="CLV60" s="75"/>
      <c r="CLW60" s="79"/>
      <c r="CLX60" s="41"/>
      <c r="CLY60" s="80"/>
      <c r="CLZ60" s="75"/>
      <c r="CMA60" s="75"/>
      <c r="CMB60" s="75"/>
      <c r="CMC60" s="75"/>
      <c r="CMD60" s="75"/>
      <c r="CME60" s="75"/>
      <c r="CMF60" s="75"/>
      <c r="CMG60" s="75"/>
      <c r="CMH60" s="75"/>
      <c r="CMI60" s="75"/>
      <c r="CMJ60" s="75"/>
      <c r="CMK60" s="75"/>
      <c r="CML60" s="79"/>
      <c r="CMM60" s="41"/>
      <c r="CMN60" s="80"/>
      <c r="CMO60" s="75"/>
      <c r="CMP60" s="75"/>
      <c r="CMQ60" s="75"/>
      <c r="CMR60" s="75"/>
      <c r="CMS60" s="75"/>
      <c r="CMT60" s="75"/>
      <c r="CMU60" s="75"/>
      <c r="CMV60" s="75"/>
      <c r="CMW60" s="75"/>
      <c r="CMX60" s="75"/>
      <c r="CMY60" s="75"/>
      <c r="CMZ60" s="75"/>
      <c r="CNA60" s="79"/>
      <c r="CNB60" s="41"/>
      <c r="CNC60" s="80"/>
      <c r="CND60" s="75"/>
      <c r="CNE60" s="75"/>
      <c r="CNF60" s="75"/>
      <c r="CNG60" s="75"/>
      <c r="CNH60" s="75"/>
      <c r="CNI60" s="75"/>
      <c r="CNJ60" s="75"/>
      <c r="CNK60" s="75"/>
      <c r="CNL60" s="75"/>
      <c r="CNM60" s="75"/>
      <c r="CNN60" s="75"/>
      <c r="CNO60" s="75"/>
      <c r="CNP60" s="79"/>
      <c r="CNQ60" s="41"/>
      <c r="CNR60" s="80"/>
      <c r="CNS60" s="75"/>
      <c r="CNT60" s="75"/>
      <c r="CNU60" s="75"/>
      <c r="CNV60" s="75"/>
      <c r="CNW60" s="75"/>
      <c r="CNX60" s="75"/>
      <c r="CNY60" s="75"/>
      <c r="CNZ60" s="75"/>
      <c r="COA60" s="75"/>
      <c r="COB60" s="75"/>
      <c r="COC60" s="75"/>
      <c r="COD60" s="75"/>
      <c r="COE60" s="79"/>
      <c r="COF60" s="41"/>
      <c r="COG60" s="80"/>
      <c r="COH60" s="75"/>
      <c r="COI60" s="75"/>
      <c r="COJ60" s="75"/>
      <c r="COK60" s="75"/>
      <c r="COL60" s="75"/>
      <c r="COM60" s="75"/>
      <c r="CON60" s="75"/>
      <c r="COO60" s="75"/>
      <c r="COP60" s="75"/>
      <c r="COQ60" s="75"/>
      <c r="COR60" s="75"/>
      <c r="COS60" s="75"/>
      <c r="COT60" s="79"/>
      <c r="COU60" s="41"/>
      <c r="COV60" s="80"/>
      <c r="COW60" s="75"/>
      <c r="COX60" s="75"/>
      <c r="COY60" s="75"/>
      <c r="COZ60" s="75"/>
      <c r="CPA60" s="75"/>
      <c r="CPB60" s="75"/>
      <c r="CPC60" s="75"/>
      <c r="CPD60" s="75"/>
      <c r="CPE60" s="75"/>
      <c r="CPF60" s="75"/>
      <c r="CPG60" s="75"/>
      <c r="CPH60" s="75"/>
      <c r="CPI60" s="79"/>
      <c r="CPJ60" s="41"/>
      <c r="CPK60" s="80"/>
      <c r="CPL60" s="75"/>
      <c r="CPM60" s="75"/>
      <c r="CPN60" s="75"/>
      <c r="CPO60" s="75"/>
      <c r="CPP60" s="75"/>
      <c r="CPQ60" s="75"/>
      <c r="CPR60" s="75"/>
      <c r="CPS60" s="75"/>
      <c r="CPT60" s="75"/>
      <c r="CPU60" s="75"/>
      <c r="CPV60" s="75"/>
      <c r="CPW60" s="75"/>
      <c r="CPX60" s="79"/>
      <c r="CPY60" s="41"/>
      <c r="CPZ60" s="80"/>
      <c r="CQA60" s="75"/>
      <c r="CQB60" s="75"/>
      <c r="CQC60" s="75"/>
      <c r="CQD60" s="75"/>
      <c r="CQE60" s="75"/>
      <c r="CQF60" s="75"/>
      <c r="CQG60" s="75"/>
      <c r="CQH60" s="75"/>
      <c r="CQI60" s="75"/>
      <c r="CQJ60" s="75"/>
      <c r="CQK60" s="75"/>
      <c r="CQL60" s="75"/>
      <c r="CQM60" s="79"/>
      <c r="CQN60" s="41"/>
      <c r="CQO60" s="80"/>
      <c r="CQP60" s="75"/>
      <c r="CQQ60" s="75"/>
      <c r="CQR60" s="75"/>
      <c r="CQS60" s="75"/>
      <c r="CQT60" s="75"/>
      <c r="CQU60" s="75"/>
      <c r="CQV60" s="75"/>
      <c r="CQW60" s="75"/>
      <c r="CQX60" s="75"/>
      <c r="CQY60" s="75"/>
      <c r="CQZ60" s="75"/>
      <c r="CRA60" s="75"/>
      <c r="CRB60" s="79"/>
      <c r="CRC60" s="41"/>
      <c r="CRD60" s="80"/>
      <c r="CRE60" s="75"/>
      <c r="CRF60" s="75"/>
      <c r="CRG60" s="75"/>
      <c r="CRH60" s="75"/>
      <c r="CRI60" s="75"/>
      <c r="CRJ60" s="75"/>
      <c r="CRK60" s="75"/>
      <c r="CRL60" s="75"/>
      <c r="CRM60" s="75"/>
      <c r="CRN60" s="75"/>
      <c r="CRO60" s="75"/>
      <c r="CRP60" s="75"/>
      <c r="CRQ60" s="79"/>
      <c r="CRR60" s="41"/>
      <c r="CRS60" s="80"/>
      <c r="CRT60" s="75"/>
      <c r="CRU60" s="75"/>
      <c r="CRV60" s="75"/>
      <c r="CRW60" s="75"/>
      <c r="CRX60" s="75"/>
      <c r="CRY60" s="75"/>
      <c r="CRZ60" s="75"/>
      <c r="CSA60" s="75"/>
      <c r="CSB60" s="75"/>
      <c r="CSC60" s="75"/>
      <c r="CSD60" s="75"/>
      <c r="CSE60" s="75"/>
      <c r="CSF60" s="79"/>
      <c r="CSG60" s="41"/>
      <c r="CSH60" s="80"/>
      <c r="CSI60" s="75"/>
      <c r="CSJ60" s="75"/>
      <c r="CSK60" s="75"/>
      <c r="CSL60" s="75"/>
      <c r="CSM60" s="75"/>
      <c r="CSN60" s="75"/>
      <c r="CSO60" s="75"/>
      <c r="CSP60" s="75"/>
      <c r="CSQ60" s="75"/>
      <c r="CSR60" s="75"/>
      <c r="CSS60" s="75"/>
      <c r="CST60" s="75"/>
      <c r="CSU60" s="79"/>
      <c r="CSV60" s="41"/>
      <c r="CSW60" s="80"/>
      <c r="CSX60" s="75"/>
      <c r="CSY60" s="75"/>
      <c r="CSZ60" s="75"/>
      <c r="CTA60" s="75"/>
      <c r="CTB60" s="75"/>
      <c r="CTC60" s="75"/>
      <c r="CTD60" s="75"/>
      <c r="CTE60" s="75"/>
      <c r="CTF60" s="75"/>
      <c r="CTG60" s="75"/>
      <c r="CTH60" s="75"/>
      <c r="CTI60" s="75"/>
      <c r="CTJ60" s="79"/>
      <c r="CTK60" s="41"/>
      <c r="CTL60" s="80"/>
      <c r="CTM60" s="75"/>
      <c r="CTN60" s="75"/>
      <c r="CTO60" s="75"/>
      <c r="CTP60" s="75"/>
      <c r="CTQ60" s="75"/>
      <c r="CTR60" s="75"/>
      <c r="CTS60" s="75"/>
      <c r="CTT60" s="75"/>
      <c r="CTU60" s="75"/>
      <c r="CTV60" s="75"/>
      <c r="CTW60" s="75"/>
      <c r="CTX60" s="75"/>
      <c r="CTY60" s="79"/>
      <c r="CTZ60" s="41"/>
      <c r="CUA60" s="80"/>
      <c r="CUB60" s="75"/>
      <c r="CUC60" s="75"/>
      <c r="CUD60" s="75"/>
      <c r="CUE60" s="75"/>
      <c r="CUF60" s="75"/>
      <c r="CUG60" s="75"/>
      <c r="CUH60" s="75"/>
      <c r="CUI60" s="75"/>
      <c r="CUJ60" s="75"/>
      <c r="CUK60" s="75"/>
      <c r="CUL60" s="75"/>
      <c r="CUM60" s="75"/>
      <c r="CUN60" s="79"/>
      <c r="CUO60" s="41"/>
      <c r="CUP60" s="80"/>
      <c r="CUQ60" s="75"/>
      <c r="CUR60" s="75"/>
      <c r="CUS60" s="75"/>
      <c r="CUT60" s="75"/>
      <c r="CUU60" s="75"/>
      <c r="CUV60" s="75"/>
      <c r="CUW60" s="75"/>
      <c r="CUX60" s="75"/>
      <c r="CUY60" s="75"/>
      <c r="CUZ60" s="75"/>
      <c r="CVA60" s="75"/>
      <c r="CVB60" s="75"/>
      <c r="CVC60" s="79"/>
      <c r="CVD60" s="41"/>
      <c r="CVE60" s="80"/>
      <c r="CVF60" s="75"/>
      <c r="CVG60" s="75"/>
      <c r="CVH60" s="75"/>
      <c r="CVI60" s="75"/>
      <c r="CVJ60" s="75"/>
      <c r="CVK60" s="75"/>
      <c r="CVL60" s="75"/>
      <c r="CVM60" s="75"/>
      <c r="CVN60" s="75"/>
      <c r="CVO60" s="75"/>
      <c r="CVP60" s="75"/>
      <c r="CVQ60" s="75"/>
      <c r="CVR60" s="79"/>
      <c r="CVS60" s="41"/>
      <c r="CVT60" s="80"/>
      <c r="CVU60" s="75"/>
      <c r="CVV60" s="75"/>
      <c r="CVW60" s="75"/>
      <c r="CVX60" s="75"/>
      <c r="CVY60" s="75"/>
      <c r="CVZ60" s="75"/>
      <c r="CWA60" s="75"/>
      <c r="CWB60" s="75"/>
      <c r="CWC60" s="75"/>
      <c r="CWD60" s="75"/>
      <c r="CWE60" s="75"/>
      <c r="CWF60" s="75"/>
      <c r="CWG60" s="79"/>
      <c r="CWH60" s="41"/>
      <c r="CWI60" s="80"/>
      <c r="CWJ60" s="75"/>
      <c r="CWK60" s="75"/>
      <c r="CWL60" s="75"/>
      <c r="CWM60" s="75"/>
      <c r="CWN60" s="75"/>
      <c r="CWO60" s="75"/>
      <c r="CWP60" s="75"/>
      <c r="CWQ60" s="75"/>
      <c r="CWR60" s="75"/>
      <c r="CWS60" s="75"/>
      <c r="CWT60" s="75"/>
      <c r="CWU60" s="75"/>
      <c r="CWV60" s="79"/>
      <c r="CWW60" s="41"/>
      <c r="CWX60" s="80"/>
      <c r="CWY60" s="75"/>
      <c r="CWZ60" s="75"/>
      <c r="CXA60" s="75"/>
      <c r="CXB60" s="75"/>
      <c r="CXC60" s="75"/>
      <c r="CXD60" s="75"/>
      <c r="CXE60" s="75"/>
      <c r="CXF60" s="75"/>
      <c r="CXG60" s="75"/>
      <c r="CXH60" s="75"/>
      <c r="CXI60" s="75"/>
      <c r="CXJ60" s="75"/>
      <c r="CXK60" s="79"/>
      <c r="CXL60" s="41"/>
      <c r="CXM60" s="80"/>
      <c r="CXN60" s="75"/>
      <c r="CXO60" s="75"/>
      <c r="CXP60" s="75"/>
      <c r="CXQ60" s="75"/>
      <c r="CXR60" s="75"/>
      <c r="CXS60" s="75"/>
      <c r="CXT60" s="75"/>
      <c r="CXU60" s="75"/>
      <c r="CXV60" s="75"/>
      <c r="CXW60" s="75"/>
      <c r="CXX60" s="75"/>
      <c r="CXY60" s="75"/>
      <c r="CXZ60" s="79"/>
      <c r="CYA60" s="41"/>
      <c r="CYB60" s="80"/>
      <c r="CYC60" s="75"/>
      <c r="CYD60" s="75"/>
      <c r="CYE60" s="75"/>
      <c r="CYF60" s="75"/>
      <c r="CYG60" s="75"/>
      <c r="CYH60" s="75"/>
      <c r="CYI60" s="75"/>
      <c r="CYJ60" s="75"/>
      <c r="CYK60" s="75"/>
      <c r="CYL60" s="75"/>
      <c r="CYM60" s="75"/>
      <c r="CYN60" s="75"/>
      <c r="CYO60" s="79"/>
      <c r="CYP60" s="41"/>
      <c r="CYQ60" s="80"/>
      <c r="CYR60" s="75"/>
      <c r="CYS60" s="75"/>
      <c r="CYT60" s="75"/>
      <c r="CYU60" s="75"/>
      <c r="CYV60" s="75"/>
      <c r="CYW60" s="75"/>
      <c r="CYX60" s="75"/>
      <c r="CYY60" s="75"/>
      <c r="CYZ60" s="75"/>
      <c r="CZA60" s="75"/>
      <c r="CZB60" s="75"/>
      <c r="CZC60" s="75"/>
      <c r="CZD60" s="79"/>
      <c r="CZE60" s="41"/>
      <c r="CZF60" s="80"/>
      <c r="CZG60" s="75"/>
      <c r="CZH60" s="75"/>
      <c r="CZI60" s="75"/>
      <c r="CZJ60" s="75"/>
      <c r="CZK60" s="75"/>
      <c r="CZL60" s="75"/>
      <c r="CZM60" s="75"/>
      <c r="CZN60" s="75"/>
      <c r="CZO60" s="75"/>
      <c r="CZP60" s="75"/>
      <c r="CZQ60" s="75"/>
      <c r="CZR60" s="75"/>
      <c r="CZS60" s="79"/>
      <c r="CZT60" s="41"/>
      <c r="CZU60" s="80"/>
      <c r="CZV60" s="75"/>
      <c r="CZW60" s="75"/>
      <c r="CZX60" s="75"/>
      <c r="CZY60" s="75"/>
      <c r="CZZ60" s="75"/>
      <c r="DAA60" s="75"/>
      <c r="DAB60" s="75"/>
      <c r="DAC60" s="75"/>
      <c r="DAD60" s="75"/>
      <c r="DAE60" s="75"/>
      <c r="DAF60" s="75"/>
      <c r="DAG60" s="75"/>
      <c r="DAH60" s="79"/>
      <c r="DAI60" s="41"/>
      <c r="DAJ60" s="80"/>
      <c r="DAK60" s="75"/>
      <c r="DAL60" s="75"/>
      <c r="DAM60" s="75"/>
      <c r="DAN60" s="75"/>
      <c r="DAO60" s="75"/>
      <c r="DAP60" s="75"/>
      <c r="DAQ60" s="75"/>
      <c r="DAR60" s="75"/>
      <c r="DAS60" s="75"/>
      <c r="DAT60" s="75"/>
      <c r="DAU60" s="75"/>
      <c r="DAV60" s="75"/>
      <c r="DAW60" s="79"/>
      <c r="DAX60" s="41"/>
      <c r="DAY60" s="80"/>
      <c r="DAZ60" s="75"/>
      <c r="DBA60" s="75"/>
      <c r="DBB60" s="75"/>
      <c r="DBC60" s="75"/>
      <c r="DBD60" s="75"/>
      <c r="DBE60" s="75"/>
      <c r="DBF60" s="75"/>
      <c r="DBG60" s="75"/>
      <c r="DBH60" s="75"/>
      <c r="DBI60" s="75"/>
      <c r="DBJ60" s="75"/>
      <c r="DBK60" s="75"/>
      <c r="DBL60" s="79"/>
      <c r="DBM60" s="41"/>
      <c r="DBN60" s="80"/>
      <c r="DBO60" s="75"/>
      <c r="DBP60" s="75"/>
      <c r="DBQ60" s="75"/>
      <c r="DBR60" s="75"/>
      <c r="DBS60" s="75"/>
      <c r="DBT60" s="75"/>
      <c r="DBU60" s="75"/>
      <c r="DBV60" s="75"/>
      <c r="DBW60" s="75"/>
      <c r="DBX60" s="75"/>
      <c r="DBY60" s="75"/>
      <c r="DBZ60" s="75"/>
      <c r="DCA60" s="79"/>
      <c r="DCB60" s="41"/>
      <c r="DCC60" s="80"/>
      <c r="DCD60" s="75"/>
      <c r="DCE60" s="75"/>
      <c r="DCF60" s="75"/>
      <c r="DCG60" s="75"/>
      <c r="DCH60" s="75"/>
      <c r="DCI60" s="75"/>
      <c r="DCJ60" s="75"/>
      <c r="DCK60" s="75"/>
      <c r="DCL60" s="75"/>
      <c r="DCM60" s="75"/>
      <c r="DCN60" s="75"/>
      <c r="DCO60" s="75"/>
      <c r="DCP60" s="79"/>
      <c r="DCQ60" s="41"/>
      <c r="DCR60" s="80"/>
      <c r="DCS60" s="75"/>
      <c r="DCT60" s="75"/>
      <c r="DCU60" s="75"/>
      <c r="DCV60" s="75"/>
      <c r="DCW60" s="75"/>
      <c r="DCX60" s="75"/>
      <c r="DCY60" s="75"/>
      <c r="DCZ60" s="75"/>
      <c r="DDA60" s="75"/>
      <c r="DDB60" s="75"/>
      <c r="DDC60" s="75"/>
      <c r="DDD60" s="75"/>
      <c r="DDE60" s="79"/>
      <c r="DDF60" s="41"/>
      <c r="DDG60" s="80"/>
      <c r="DDH60" s="75"/>
      <c r="DDI60" s="75"/>
      <c r="DDJ60" s="75"/>
      <c r="DDK60" s="75"/>
      <c r="DDL60" s="75"/>
      <c r="DDM60" s="75"/>
      <c r="DDN60" s="75"/>
      <c r="DDO60" s="75"/>
      <c r="DDP60" s="75"/>
      <c r="DDQ60" s="75"/>
      <c r="DDR60" s="75"/>
      <c r="DDS60" s="75"/>
      <c r="DDT60" s="79"/>
      <c r="DDU60" s="41"/>
      <c r="DDV60" s="80"/>
      <c r="DDW60" s="75"/>
      <c r="DDX60" s="75"/>
      <c r="DDY60" s="75"/>
      <c r="DDZ60" s="75"/>
      <c r="DEA60" s="75"/>
      <c r="DEB60" s="75"/>
      <c r="DEC60" s="75"/>
      <c r="DED60" s="75"/>
      <c r="DEE60" s="75"/>
      <c r="DEF60" s="75"/>
      <c r="DEG60" s="75"/>
      <c r="DEH60" s="75"/>
      <c r="DEI60" s="79"/>
      <c r="DEJ60" s="41"/>
      <c r="DEK60" s="80"/>
      <c r="DEL60" s="75"/>
      <c r="DEM60" s="75"/>
      <c r="DEN60" s="75"/>
      <c r="DEO60" s="75"/>
      <c r="DEP60" s="75"/>
      <c r="DEQ60" s="75"/>
      <c r="DER60" s="75"/>
      <c r="DES60" s="75"/>
      <c r="DET60" s="75"/>
      <c r="DEU60" s="75"/>
      <c r="DEV60" s="75"/>
      <c r="DEW60" s="75"/>
      <c r="DEX60" s="79"/>
      <c r="DEY60" s="41"/>
      <c r="DEZ60" s="80"/>
      <c r="DFA60" s="75"/>
      <c r="DFB60" s="75"/>
      <c r="DFC60" s="75"/>
      <c r="DFD60" s="75"/>
      <c r="DFE60" s="75"/>
      <c r="DFF60" s="75"/>
      <c r="DFG60" s="75"/>
      <c r="DFH60" s="75"/>
      <c r="DFI60" s="75"/>
      <c r="DFJ60" s="75"/>
      <c r="DFK60" s="75"/>
      <c r="DFL60" s="75"/>
      <c r="DFM60" s="79"/>
      <c r="DFN60" s="41"/>
      <c r="DFO60" s="80"/>
      <c r="DFP60" s="75"/>
      <c r="DFQ60" s="75"/>
      <c r="DFR60" s="75"/>
      <c r="DFS60" s="75"/>
      <c r="DFT60" s="75"/>
      <c r="DFU60" s="75"/>
      <c r="DFV60" s="75"/>
      <c r="DFW60" s="75"/>
      <c r="DFX60" s="75"/>
      <c r="DFY60" s="75"/>
      <c r="DFZ60" s="75"/>
      <c r="DGA60" s="75"/>
      <c r="DGB60" s="79"/>
      <c r="DGC60" s="41"/>
      <c r="DGD60" s="80"/>
      <c r="DGE60" s="75"/>
      <c r="DGF60" s="75"/>
      <c r="DGG60" s="75"/>
      <c r="DGH60" s="75"/>
      <c r="DGI60" s="75"/>
      <c r="DGJ60" s="75"/>
      <c r="DGK60" s="75"/>
      <c r="DGL60" s="75"/>
      <c r="DGM60" s="75"/>
      <c r="DGN60" s="75"/>
      <c r="DGO60" s="75"/>
      <c r="DGP60" s="75"/>
      <c r="DGQ60" s="79"/>
      <c r="DGR60" s="41"/>
      <c r="DGS60" s="80"/>
      <c r="DGT60" s="75"/>
      <c r="DGU60" s="75"/>
      <c r="DGV60" s="75"/>
      <c r="DGW60" s="75"/>
      <c r="DGX60" s="75"/>
      <c r="DGY60" s="75"/>
      <c r="DGZ60" s="75"/>
      <c r="DHA60" s="75"/>
      <c r="DHB60" s="75"/>
      <c r="DHC60" s="75"/>
      <c r="DHD60" s="75"/>
      <c r="DHE60" s="75"/>
      <c r="DHF60" s="79"/>
      <c r="DHG60" s="41"/>
      <c r="DHH60" s="80"/>
      <c r="DHI60" s="75"/>
      <c r="DHJ60" s="75"/>
      <c r="DHK60" s="75"/>
      <c r="DHL60" s="75"/>
      <c r="DHM60" s="75"/>
      <c r="DHN60" s="75"/>
      <c r="DHO60" s="75"/>
      <c r="DHP60" s="75"/>
      <c r="DHQ60" s="75"/>
      <c r="DHR60" s="75"/>
      <c r="DHS60" s="75"/>
      <c r="DHT60" s="75"/>
      <c r="DHU60" s="79"/>
      <c r="DHV60" s="41"/>
      <c r="DHW60" s="80"/>
      <c r="DHX60" s="75"/>
      <c r="DHY60" s="75"/>
      <c r="DHZ60" s="75"/>
      <c r="DIA60" s="75"/>
      <c r="DIB60" s="75"/>
      <c r="DIC60" s="75"/>
      <c r="DID60" s="75"/>
      <c r="DIE60" s="75"/>
      <c r="DIF60" s="75"/>
      <c r="DIG60" s="75"/>
      <c r="DIH60" s="75"/>
      <c r="DII60" s="75"/>
      <c r="DIJ60" s="79"/>
      <c r="DIK60" s="41"/>
      <c r="DIL60" s="80"/>
      <c r="DIM60" s="75"/>
      <c r="DIN60" s="75"/>
      <c r="DIO60" s="75"/>
      <c r="DIP60" s="75"/>
      <c r="DIQ60" s="75"/>
      <c r="DIR60" s="75"/>
      <c r="DIS60" s="75"/>
      <c r="DIT60" s="75"/>
      <c r="DIU60" s="75"/>
      <c r="DIV60" s="75"/>
      <c r="DIW60" s="75"/>
      <c r="DIX60" s="75"/>
      <c r="DIY60" s="79"/>
      <c r="DIZ60" s="41"/>
      <c r="DJA60" s="80"/>
      <c r="DJB60" s="75"/>
      <c r="DJC60" s="75"/>
      <c r="DJD60" s="75"/>
      <c r="DJE60" s="75"/>
      <c r="DJF60" s="75"/>
      <c r="DJG60" s="75"/>
      <c r="DJH60" s="75"/>
      <c r="DJI60" s="75"/>
      <c r="DJJ60" s="75"/>
      <c r="DJK60" s="75"/>
      <c r="DJL60" s="75"/>
      <c r="DJM60" s="75"/>
      <c r="DJN60" s="79"/>
      <c r="DJO60" s="41"/>
      <c r="DJP60" s="80"/>
      <c r="DJQ60" s="75"/>
      <c r="DJR60" s="75"/>
      <c r="DJS60" s="75"/>
      <c r="DJT60" s="75"/>
      <c r="DJU60" s="75"/>
      <c r="DJV60" s="75"/>
      <c r="DJW60" s="75"/>
      <c r="DJX60" s="75"/>
      <c r="DJY60" s="75"/>
      <c r="DJZ60" s="75"/>
      <c r="DKA60" s="75"/>
      <c r="DKB60" s="75"/>
      <c r="DKC60" s="79"/>
      <c r="DKD60" s="41"/>
      <c r="DKE60" s="80"/>
      <c r="DKF60" s="75"/>
      <c r="DKG60" s="75"/>
      <c r="DKH60" s="75"/>
      <c r="DKI60" s="75"/>
      <c r="DKJ60" s="75"/>
      <c r="DKK60" s="75"/>
      <c r="DKL60" s="75"/>
      <c r="DKM60" s="75"/>
      <c r="DKN60" s="75"/>
      <c r="DKO60" s="75"/>
      <c r="DKP60" s="75"/>
      <c r="DKQ60" s="75"/>
      <c r="DKR60" s="79"/>
      <c r="DKS60" s="41"/>
      <c r="DKT60" s="80"/>
      <c r="DKU60" s="75"/>
      <c r="DKV60" s="75"/>
      <c r="DKW60" s="75"/>
      <c r="DKX60" s="75"/>
      <c r="DKY60" s="75"/>
      <c r="DKZ60" s="75"/>
      <c r="DLA60" s="75"/>
      <c r="DLB60" s="75"/>
      <c r="DLC60" s="75"/>
      <c r="DLD60" s="75"/>
      <c r="DLE60" s="75"/>
      <c r="DLF60" s="75"/>
      <c r="DLG60" s="79"/>
      <c r="DLH60" s="41"/>
      <c r="DLI60" s="80"/>
      <c r="DLJ60" s="75"/>
      <c r="DLK60" s="75"/>
      <c r="DLL60" s="75"/>
      <c r="DLM60" s="75"/>
      <c r="DLN60" s="75"/>
      <c r="DLO60" s="75"/>
      <c r="DLP60" s="75"/>
      <c r="DLQ60" s="75"/>
      <c r="DLR60" s="75"/>
      <c r="DLS60" s="75"/>
      <c r="DLT60" s="75"/>
      <c r="DLU60" s="75"/>
      <c r="DLV60" s="79"/>
      <c r="DLW60" s="41"/>
      <c r="DLX60" s="80"/>
      <c r="DLY60" s="75"/>
      <c r="DLZ60" s="75"/>
      <c r="DMA60" s="75"/>
      <c r="DMB60" s="75"/>
      <c r="DMC60" s="75"/>
      <c r="DMD60" s="75"/>
      <c r="DME60" s="75"/>
      <c r="DMF60" s="75"/>
      <c r="DMG60" s="75"/>
      <c r="DMH60" s="75"/>
      <c r="DMI60" s="75"/>
      <c r="DMJ60" s="75"/>
      <c r="DMK60" s="79"/>
      <c r="DML60" s="41"/>
      <c r="DMM60" s="80"/>
      <c r="DMN60" s="75"/>
      <c r="DMO60" s="75"/>
      <c r="DMP60" s="75"/>
      <c r="DMQ60" s="75"/>
      <c r="DMR60" s="75"/>
      <c r="DMS60" s="75"/>
      <c r="DMT60" s="75"/>
      <c r="DMU60" s="75"/>
      <c r="DMV60" s="75"/>
      <c r="DMW60" s="75"/>
      <c r="DMX60" s="75"/>
      <c r="DMY60" s="75"/>
      <c r="DMZ60" s="79"/>
      <c r="DNA60" s="41"/>
      <c r="DNB60" s="80"/>
      <c r="DNC60" s="75"/>
      <c r="DND60" s="75"/>
      <c r="DNE60" s="75"/>
      <c r="DNF60" s="75"/>
      <c r="DNG60" s="75"/>
      <c r="DNH60" s="75"/>
      <c r="DNI60" s="75"/>
      <c r="DNJ60" s="75"/>
      <c r="DNK60" s="75"/>
      <c r="DNL60" s="75"/>
      <c r="DNM60" s="75"/>
      <c r="DNN60" s="75"/>
      <c r="DNO60" s="79"/>
      <c r="DNP60" s="41"/>
      <c r="DNQ60" s="80"/>
      <c r="DNR60" s="75"/>
      <c r="DNS60" s="75"/>
      <c r="DNT60" s="75"/>
      <c r="DNU60" s="75"/>
      <c r="DNV60" s="75"/>
      <c r="DNW60" s="75"/>
      <c r="DNX60" s="75"/>
      <c r="DNY60" s="75"/>
      <c r="DNZ60" s="75"/>
      <c r="DOA60" s="75"/>
      <c r="DOB60" s="75"/>
      <c r="DOC60" s="75"/>
      <c r="DOD60" s="79"/>
      <c r="DOE60" s="41"/>
      <c r="DOF60" s="80"/>
      <c r="DOG60" s="75"/>
      <c r="DOH60" s="75"/>
      <c r="DOI60" s="75"/>
      <c r="DOJ60" s="75"/>
      <c r="DOK60" s="75"/>
      <c r="DOL60" s="75"/>
      <c r="DOM60" s="75"/>
      <c r="DON60" s="75"/>
      <c r="DOO60" s="75"/>
      <c r="DOP60" s="75"/>
      <c r="DOQ60" s="75"/>
      <c r="DOR60" s="75"/>
      <c r="DOS60" s="79"/>
      <c r="DOT60" s="41"/>
      <c r="DOU60" s="80"/>
      <c r="DOV60" s="75"/>
      <c r="DOW60" s="75"/>
      <c r="DOX60" s="75"/>
      <c r="DOY60" s="75"/>
      <c r="DOZ60" s="75"/>
      <c r="DPA60" s="75"/>
      <c r="DPB60" s="75"/>
      <c r="DPC60" s="75"/>
      <c r="DPD60" s="75"/>
      <c r="DPE60" s="75"/>
      <c r="DPF60" s="75"/>
      <c r="DPG60" s="75"/>
      <c r="DPH60" s="79"/>
      <c r="DPI60" s="41"/>
      <c r="DPJ60" s="80"/>
      <c r="DPK60" s="75"/>
      <c r="DPL60" s="75"/>
      <c r="DPM60" s="75"/>
      <c r="DPN60" s="75"/>
      <c r="DPO60" s="75"/>
      <c r="DPP60" s="75"/>
      <c r="DPQ60" s="75"/>
      <c r="DPR60" s="75"/>
      <c r="DPS60" s="75"/>
      <c r="DPT60" s="75"/>
      <c r="DPU60" s="75"/>
      <c r="DPV60" s="75"/>
      <c r="DPW60" s="79"/>
      <c r="DPX60" s="41"/>
      <c r="DPY60" s="80"/>
      <c r="DPZ60" s="75"/>
      <c r="DQA60" s="75"/>
      <c r="DQB60" s="75"/>
      <c r="DQC60" s="75"/>
      <c r="DQD60" s="75"/>
      <c r="DQE60" s="75"/>
      <c r="DQF60" s="75"/>
      <c r="DQG60" s="75"/>
      <c r="DQH60" s="75"/>
      <c r="DQI60" s="75"/>
      <c r="DQJ60" s="75"/>
      <c r="DQK60" s="75"/>
      <c r="DQL60" s="79"/>
      <c r="DQM60" s="41"/>
      <c r="DQN60" s="80"/>
      <c r="DQO60" s="75"/>
      <c r="DQP60" s="75"/>
      <c r="DQQ60" s="75"/>
      <c r="DQR60" s="75"/>
      <c r="DQS60" s="75"/>
      <c r="DQT60" s="75"/>
      <c r="DQU60" s="75"/>
      <c r="DQV60" s="75"/>
      <c r="DQW60" s="75"/>
      <c r="DQX60" s="75"/>
      <c r="DQY60" s="75"/>
      <c r="DQZ60" s="75"/>
      <c r="DRA60" s="79"/>
      <c r="DRB60" s="41"/>
      <c r="DRC60" s="80"/>
      <c r="DRD60" s="75"/>
      <c r="DRE60" s="75"/>
      <c r="DRF60" s="75"/>
      <c r="DRG60" s="75"/>
      <c r="DRH60" s="75"/>
      <c r="DRI60" s="75"/>
      <c r="DRJ60" s="75"/>
      <c r="DRK60" s="75"/>
      <c r="DRL60" s="75"/>
      <c r="DRM60" s="75"/>
      <c r="DRN60" s="75"/>
      <c r="DRO60" s="75"/>
      <c r="DRP60" s="79"/>
      <c r="DRQ60" s="41"/>
      <c r="DRR60" s="80"/>
      <c r="DRS60" s="75"/>
      <c r="DRT60" s="75"/>
      <c r="DRU60" s="75"/>
      <c r="DRV60" s="75"/>
      <c r="DRW60" s="75"/>
      <c r="DRX60" s="75"/>
      <c r="DRY60" s="75"/>
      <c r="DRZ60" s="75"/>
      <c r="DSA60" s="75"/>
      <c r="DSB60" s="75"/>
      <c r="DSC60" s="75"/>
      <c r="DSD60" s="75"/>
      <c r="DSE60" s="79"/>
      <c r="DSF60" s="41"/>
      <c r="DSG60" s="80"/>
      <c r="DSH60" s="75"/>
      <c r="DSI60" s="75"/>
      <c r="DSJ60" s="75"/>
      <c r="DSK60" s="75"/>
      <c r="DSL60" s="75"/>
      <c r="DSM60" s="75"/>
      <c r="DSN60" s="75"/>
      <c r="DSO60" s="75"/>
      <c r="DSP60" s="75"/>
      <c r="DSQ60" s="75"/>
      <c r="DSR60" s="75"/>
      <c r="DSS60" s="75"/>
      <c r="DST60" s="79"/>
      <c r="DSU60" s="41"/>
      <c r="DSV60" s="80"/>
      <c r="DSW60" s="75"/>
      <c r="DSX60" s="75"/>
      <c r="DSY60" s="75"/>
      <c r="DSZ60" s="75"/>
      <c r="DTA60" s="75"/>
      <c r="DTB60" s="75"/>
      <c r="DTC60" s="75"/>
      <c r="DTD60" s="75"/>
      <c r="DTE60" s="75"/>
      <c r="DTF60" s="75"/>
      <c r="DTG60" s="75"/>
      <c r="DTH60" s="75"/>
      <c r="DTI60" s="79"/>
      <c r="DTJ60" s="41"/>
      <c r="DTK60" s="80"/>
      <c r="DTL60" s="75"/>
      <c r="DTM60" s="75"/>
      <c r="DTN60" s="75"/>
      <c r="DTO60" s="75"/>
      <c r="DTP60" s="75"/>
      <c r="DTQ60" s="75"/>
      <c r="DTR60" s="75"/>
      <c r="DTS60" s="75"/>
      <c r="DTT60" s="75"/>
      <c r="DTU60" s="75"/>
      <c r="DTV60" s="75"/>
      <c r="DTW60" s="75"/>
      <c r="DTX60" s="79"/>
      <c r="DTY60" s="41"/>
      <c r="DTZ60" s="80"/>
      <c r="DUA60" s="75"/>
      <c r="DUB60" s="75"/>
      <c r="DUC60" s="75"/>
      <c r="DUD60" s="75"/>
      <c r="DUE60" s="75"/>
      <c r="DUF60" s="75"/>
      <c r="DUG60" s="75"/>
      <c r="DUH60" s="75"/>
      <c r="DUI60" s="75"/>
      <c r="DUJ60" s="75"/>
      <c r="DUK60" s="75"/>
      <c r="DUL60" s="75"/>
      <c r="DUM60" s="79"/>
      <c r="DUN60" s="41"/>
      <c r="DUO60" s="80"/>
      <c r="DUP60" s="75"/>
      <c r="DUQ60" s="75"/>
      <c r="DUR60" s="75"/>
      <c r="DUS60" s="75"/>
      <c r="DUT60" s="75"/>
      <c r="DUU60" s="75"/>
      <c r="DUV60" s="75"/>
      <c r="DUW60" s="75"/>
      <c r="DUX60" s="75"/>
      <c r="DUY60" s="75"/>
      <c r="DUZ60" s="75"/>
      <c r="DVA60" s="75"/>
      <c r="DVB60" s="79"/>
      <c r="DVC60" s="41"/>
      <c r="DVD60" s="80"/>
      <c r="DVE60" s="75"/>
      <c r="DVF60" s="75"/>
      <c r="DVG60" s="75"/>
      <c r="DVH60" s="75"/>
      <c r="DVI60" s="75"/>
      <c r="DVJ60" s="75"/>
      <c r="DVK60" s="75"/>
      <c r="DVL60" s="75"/>
      <c r="DVM60" s="75"/>
      <c r="DVN60" s="75"/>
      <c r="DVO60" s="75"/>
      <c r="DVP60" s="75"/>
      <c r="DVQ60" s="79"/>
      <c r="DVR60" s="41"/>
      <c r="DVS60" s="80"/>
      <c r="DVT60" s="75"/>
      <c r="DVU60" s="75"/>
      <c r="DVV60" s="75"/>
      <c r="DVW60" s="75"/>
      <c r="DVX60" s="75"/>
      <c r="DVY60" s="75"/>
      <c r="DVZ60" s="75"/>
      <c r="DWA60" s="75"/>
      <c r="DWB60" s="75"/>
      <c r="DWC60" s="75"/>
      <c r="DWD60" s="75"/>
      <c r="DWE60" s="75"/>
      <c r="DWF60" s="79"/>
      <c r="DWG60" s="41"/>
      <c r="DWH60" s="80"/>
      <c r="DWI60" s="75"/>
      <c r="DWJ60" s="75"/>
      <c r="DWK60" s="75"/>
      <c r="DWL60" s="75"/>
      <c r="DWM60" s="75"/>
      <c r="DWN60" s="75"/>
      <c r="DWO60" s="75"/>
      <c r="DWP60" s="75"/>
      <c r="DWQ60" s="75"/>
      <c r="DWR60" s="75"/>
      <c r="DWS60" s="75"/>
      <c r="DWT60" s="75"/>
      <c r="DWU60" s="79"/>
      <c r="DWV60" s="41"/>
      <c r="DWW60" s="80"/>
      <c r="DWX60" s="75"/>
      <c r="DWY60" s="75"/>
      <c r="DWZ60" s="75"/>
      <c r="DXA60" s="75"/>
      <c r="DXB60" s="75"/>
      <c r="DXC60" s="75"/>
      <c r="DXD60" s="75"/>
      <c r="DXE60" s="75"/>
      <c r="DXF60" s="75"/>
      <c r="DXG60" s="75"/>
      <c r="DXH60" s="75"/>
      <c r="DXI60" s="75"/>
      <c r="DXJ60" s="79"/>
      <c r="DXK60" s="41"/>
      <c r="DXL60" s="80"/>
      <c r="DXM60" s="75"/>
      <c r="DXN60" s="75"/>
      <c r="DXO60" s="75"/>
      <c r="DXP60" s="75"/>
      <c r="DXQ60" s="75"/>
      <c r="DXR60" s="75"/>
      <c r="DXS60" s="75"/>
      <c r="DXT60" s="75"/>
      <c r="DXU60" s="75"/>
      <c r="DXV60" s="75"/>
      <c r="DXW60" s="75"/>
      <c r="DXX60" s="75"/>
      <c r="DXY60" s="79"/>
      <c r="DXZ60" s="41"/>
      <c r="DYA60" s="80"/>
      <c r="DYB60" s="75"/>
      <c r="DYC60" s="75"/>
      <c r="DYD60" s="75"/>
      <c r="DYE60" s="75"/>
      <c r="DYF60" s="75"/>
      <c r="DYG60" s="75"/>
      <c r="DYH60" s="75"/>
      <c r="DYI60" s="75"/>
      <c r="DYJ60" s="75"/>
      <c r="DYK60" s="75"/>
      <c r="DYL60" s="75"/>
      <c r="DYM60" s="75"/>
      <c r="DYN60" s="79"/>
      <c r="DYO60" s="41"/>
      <c r="DYP60" s="80"/>
      <c r="DYQ60" s="75"/>
      <c r="DYR60" s="75"/>
      <c r="DYS60" s="75"/>
      <c r="DYT60" s="75"/>
      <c r="DYU60" s="75"/>
      <c r="DYV60" s="75"/>
      <c r="DYW60" s="75"/>
      <c r="DYX60" s="75"/>
      <c r="DYY60" s="75"/>
      <c r="DYZ60" s="75"/>
      <c r="DZA60" s="75"/>
      <c r="DZB60" s="75"/>
      <c r="DZC60" s="79"/>
      <c r="DZD60" s="41"/>
      <c r="DZE60" s="80"/>
      <c r="DZF60" s="75"/>
      <c r="DZG60" s="75"/>
      <c r="DZH60" s="75"/>
      <c r="DZI60" s="75"/>
      <c r="DZJ60" s="75"/>
      <c r="DZK60" s="75"/>
      <c r="DZL60" s="75"/>
      <c r="DZM60" s="75"/>
      <c r="DZN60" s="75"/>
      <c r="DZO60" s="75"/>
      <c r="DZP60" s="75"/>
      <c r="DZQ60" s="75"/>
      <c r="DZR60" s="79"/>
      <c r="DZS60" s="41"/>
      <c r="DZT60" s="80"/>
      <c r="DZU60" s="75"/>
      <c r="DZV60" s="75"/>
      <c r="DZW60" s="75"/>
      <c r="DZX60" s="75"/>
      <c r="DZY60" s="75"/>
      <c r="DZZ60" s="75"/>
      <c r="EAA60" s="75"/>
      <c r="EAB60" s="75"/>
      <c r="EAC60" s="75"/>
      <c r="EAD60" s="75"/>
      <c r="EAE60" s="75"/>
      <c r="EAF60" s="75"/>
      <c r="EAG60" s="79"/>
      <c r="EAH60" s="41"/>
      <c r="EAI60" s="80"/>
      <c r="EAJ60" s="75"/>
      <c r="EAK60" s="75"/>
      <c r="EAL60" s="75"/>
      <c r="EAM60" s="75"/>
      <c r="EAN60" s="75"/>
      <c r="EAO60" s="75"/>
      <c r="EAP60" s="75"/>
      <c r="EAQ60" s="75"/>
      <c r="EAR60" s="75"/>
      <c r="EAS60" s="75"/>
      <c r="EAT60" s="75"/>
      <c r="EAU60" s="75"/>
      <c r="EAV60" s="79"/>
      <c r="EAW60" s="41"/>
      <c r="EAX60" s="80"/>
      <c r="EAY60" s="75"/>
      <c r="EAZ60" s="75"/>
      <c r="EBA60" s="75"/>
      <c r="EBB60" s="75"/>
      <c r="EBC60" s="75"/>
      <c r="EBD60" s="75"/>
      <c r="EBE60" s="75"/>
      <c r="EBF60" s="75"/>
      <c r="EBG60" s="75"/>
      <c r="EBH60" s="75"/>
      <c r="EBI60" s="75"/>
      <c r="EBJ60" s="75"/>
      <c r="EBK60" s="79"/>
      <c r="EBL60" s="41"/>
      <c r="EBM60" s="80"/>
      <c r="EBN60" s="75"/>
      <c r="EBO60" s="75"/>
      <c r="EBP60" s="75"/>
      <c r="EBQ60" s="75"/>
      <c r="EBR60" s="75"/>
      <c r="EBS60" s="75"/>
      <c r="EBT60" s="75"/>
      <c r="EBU60" s="75"/>
      <c r="EBV60" s="75"/>
      <c r="EBW60" s="75"/>
      <c r="EBX60" s="75"/>
      <c r="EBY60" s="75"/>
      <c r="EBZ60" s="79"/>
      <c r="ECA60" s="41"/>
      <c r="ECB60" s="80"/>
      <c r="ECC60" s="75"/>
      <c r="ECD60" s="75"/>
      <c r="ECE60" s="75"/>
      <c r="ECF60" s="75"/>
      <c r="ECG60" s="75"/>
      <c r="ECH60" s="75"/>
      <c r="ECI60" s="75"/>
      <c r="ECJ60" s="75"/>
      <c r="ECK60" s="75"/>
      <c r="ECL60" s="75"/>
      <c r="ECM60" s="75"/>
      <c r="ECN60" s="75"/>
      <c r="ECO60" s="79"/>
      <c r="ECP60" s="41"/>
      <c r="ECQ60" s="80"/>
      <c r="ECR60" s="75"/>
      <c r="ECS60" s="75"/>
      <c r="ECT60" s="75"/>
      <c r="ECU60" s="75"/>
      <c r="ECV60" s="75"/>
      <c r="ECW60" s="75"/>
      <c r="ECX60" s="75"/>
      <c r="ECY60" s="75"/>
      <c r="ECZ60" s="75"/>
      <c r="EDA60" s="75"/>
      <c r="EDB60" s="75"/>
      <c r="EDC60" s="75"/>
      <c r="EDD60" s="79"/>
      <c r="EDE60" s="41"/>
      <c r="EDF60" s="80"/>
      <c r="EDG60" s="75"/>
      <c r="EDH60" s="75"/>
      <c r="EDI60" s="75"/>
      <c r="EDJ60" s="75"/>
      <c r="EDK60" s="75"/>
      <c r="EDL60" s="75"/>
      <c r="EDM60" s="75"/>
      <c r="EDN60" s="75"/>
      <c r="EDO60" s="75"/>
      <c r="EDP60" s="75"/>
      <c r="EDQ60" s="75"/>
      <c r="EDR60" s="75"/>
      <c r="EDS60" s="79"/>
      <c r="EDT60" s="41"/>
      <c r="EDU60" s="80"/>
      <c r="EDV60" s="75"/>
      <c r="EDW60" s="75"/>
      <c r="EDX60" s="75"/>
      <c r="EDY60" s="75"/>
      <c r="EDZ60" s="75"/>
      <c r="EEA60" s="75"/>
      <c r="EEB60" s="75"/>
      <c r="EEC60" s="75"/>
      <c r="EED60" s="75"/>
      <c r="EEE60" s="75"/>
      <c r="EEF60" s="75"/>
      <c r="EEG60" s="75"/>
      <c r="EEH60" s="79"/>
      <c r="EEI60" s="41"/>
      <c r="EEJ60" s="80"/>
      <c r="EEK60" s="75"/>
      <c r="EEL60" s="75"/>
      <c r="EEM60" s="75"/>
      <c r="EEN60" s="75"/>
      <c r="EEO60" s="75"/>
      <c r="EEP60" s="75"/>
      <c r="EEQ60" s="75"/>
      <c r="EER60" s="75"/>
      <c r="EES60" s="75"/>
      <c r="EET60" s="75"/>
      <c r="EEU60" s="75"/>
      <c r="EEV60" s="75"/>
      <c r="EEW60" s="79"/>
      <c r="EEX60" s="41"/>
      <c r="EEY60" s="80"/>
      <c r="EEZ60" s="75"/>
      <c r="EFA60" s="75"/>
      <c r="EFB60" s="75"/>
      <c r="EFC60" s="75"/>
      <c r="EFD60" s="75"/>
      <c r="EFE60" s="75"/>
      <c r="EFF60" s="75"/>
      <c r="EFG60" s="75"/>
      <c r="EFH60" s="75"/>
      <c r="EFI60" s="75"/>
      <c r="EFJ60" s="75"/>
      <c r="EFK60" s="75"/>
      <c r="EFL60" s="79"/>
      <c r="EFM60" s="41"/>
      <c r="EFN60" s="80"/>
      <c r="EFO60" s="75"/>
      <c r="EFP60" s="75"/>
      <c r="EFQ60" s="75"/>
      <c r="EFR60" s="75"/>
      <c r="EFS60" s="75"/>
      <c r="EFT60" s="75"/>
      <c r="EFU60" s="75"/>
      <c r="EFV60" s="75"/>
      <c r="EFW60" s="75"/>
      <c r="EFX60" s="75"/>
      <c r="EFY60" s="75"/>
      <c r="EFZ60" s="75"/>
      <c r="EGA60" s="79"/>
      <c r="EGB60" s="41"/>
      <c r="EGC60" s="80"/>
      <c r="EGD60" s="75"/>
      <c r="EGE60" s="75"/>
      <c r="EGF60" s="75"/>
      <c r="EGG60" s="75"/>
      <c r="EGH60" s="75"/>
      <c r="EGI60" s="75"/>
      <c r="EGJ60" s="75"/>
      <c r="EGK60" s="75"/>
      <c r="EGL60" s="75"/>
      <c r="EGM60" s="75"/>
      <c r="EGN60" s="75"/>
      <c r="EGO60" s="75"/>
      <c r="EGP60" s="79"/>
      <c r="EGQ60" s="41"/>
      <c r="EGR60" s="80"/>
      <c r="EGS60" s="75"/>
      <c r="EGT60" s="75"/>
      <c r="EGU60" s="75"/>
      <c r="EGV60" s="75"/>
      <c r="EGW60" s="75"/>
      <c r="EGX60" s="75"/>
      <c r="EGY60" s="75"/>
      <c r="EGZ60" s="75"/>
      <c r="EHA60" s="75"/>
      <c r="EHB60" s="75"/>
      <c r="EHC60" s="75"/>
      <c r="EHD60" s="75"/>
      <c r="EHE60" s="79"/>
      <c r="EHF60" s="41"/>
      <c r="EHG60" s="80"/>
      <c r="EHH60" s="75"/>
      <c r="EHI60" s="75"/>
      <c r="EHJ60" s="75"/>
      <c r="EHK60" s="75"/>
      <c r="EHL60" s="75"/>
      <c r="EHM60" s="75"/>
      <c r="EHN60" s="75"/>
      <c r="EHO60" s="75"/>
      <c r="EHP60" s="75"/>
      <c r="EHQ60" s="75"/>
      <c r="EHR60" s="75"/>
      <c r="EHS60" s="75"/>
      <c r="EHT60" s="79"/>
      <c r="EHU60" s="41"/>
      <c r="EHV60" s="80"/>
      <c r="EHW60" s="75"/>
      <c r="EHX60" s="75"/>
      <c r="EHY60" s="75"/>
      <c r="EHZ60" s="75"/>
      <c r="EIA60" s="75"/>
      <c r="EIB60" s="75"/>
      <c r="EIC60" s="75"/>
      <c r="EID60" s="75"/>
      <c r="EIE60" s="75"/>
      <c r="EIF60" s="75"/>
      <c r="EIG60" s="75"/>
      <c r="EIH60" s="75"/>
      <c r="EII60" s="79"/>
      <c r="EIJ60" s="41"/>
      <c r="EIK60" s="80"/>
      <c r="EIL60" s="75"/>
      <c r="EIM60" s="75"/>
      <c r="EIN60" s="75"/>
      <c r="EIO60" s="75"/>
      <c r="EIP60" s="75"/>
      <c r="EIQ60" s="75"/>
      <c r="EIR60" s="75"/>
      <c r="EIS60" s="75"/>
      <c r="EIT60" s="75"/>
      <c r="EIU60" s="75"/>
      <c r="EIV60" s="75"/>
      <c r="EIW60" s="75"/>
      <c r="EIX60" s="79"/>
      <c r="EIY60" s="41"/>
      <c r="EIZ60" s="80"/>
      <c r="EJA60" s="75"/>
      <c r="EJB60" s="75"/>
      <c r="EJC60" s="75"/>
      <c r="EJD60" s="75"/>
      <c r="EJE60" s="75"/>
      <c r="EJF60" s="75"/>
      <c r="EJG60" s="75"/>
      <c r="EJH60" s="75"/>
      <c r="EJI60" s="75"/>
      <c r="EJJ60" s="75"/>
      <c r="EJK60" s="75"/>
      <c r="EJL60" s="75"/>
      <c r="EJM60" s="79"/>
      <c r="EJN60" s="41"/>
      <c r="EJO60" s="80"/>
      <c r="EJP60" s="75"/>
      <c r="EJQ60" s="75"/>
      <c r="EJR60" s="75"/>
      <c r="EJS60" s="75"/>
      <c r="EJT60" s="75"/>
      <c r="EJU60" s="75"/>
      <c r="EJV60" s="75"/>
      <c r="EJW60" s="75"/>
      <c r="EJX60" s="75"/>
      <c r="EJY60" s="75"/>
      <c r="EJZ60" s="75"/>
      <c r="EKA60" s="75"/>
      <c r="EKB60" s="79"/>
      <c r="EKC60" s="41"/>
      <c r="EKD60" s="80"/>
      <c r="EKE60" s="75"/>
      <c r="EKF60" s="75"/>
      <c r="EKG60" s="75"/>
      <c r="EKH60" s="75"/>
      <c r="EKI60" s="75"/>
      <c r="EKJ60" s="75"/>
      <c r="EKK60" s="75"/>
      <c r="EKL60" s="75"/>
      <c r="EKM60" s="75"/>
      <c r="EKN60" s="75"/>
      <c r="EKO60" s="75"/>
      <c r="EKP60" s="75"/>
      <c r="EKQ60" s="79"/>
      <c r="EKR60" s="41"/>
      <c r="EKS60" s="80"/>
      <c r="EKT60" s="75"/>
      <c r="EKU60" s="75"/>
      <c r="EKV60" s="75"/>
      <c r="EKW60" s="75"/>
      <c r="EKX60" s="75"/>
      <c r="EKY60" s="75"/>
      <c r="EKZ60" s="75"/>
      <c r="ELA60" s="75"/>
      <c r="ELB60" s="75"/>
      <c r="ELC60" s="75"/>
      <c r="ELD60" s="75"/>
      <c r="ELE60" s="75"/>
      <c r="ELF60" s="79"/>
      <c r="ELG60" s="41"/>
      <c r="ELH60" s="80"/>
      <c r="ELI60" s="75"/>
      <c r="ELJ60" s="75"/>
      <c r="ELK60" s="75"/>
      <c r="ELL60" s="75"/>
      <c r="ELM60" s="75"/>
      <c r="ELN60" s="75"/>
      <c r="ELO60" s="75"/>
      <c r="ELP60" s="75"/>
      <c r="ELQ60" s="75"/>
      <c r="ELR60" s="75"/>
      <c r="ELS60" s="75"/>
      <c r="ELT60" s="75"/>
      <c r="ELU60" s="79"/>
      <c r="ELV60" s="41"/>
      <c r="ELW60" s="80"/>
      <c r="ELX60" s="75"/>
      <c r="ELY60" s="75"/>
      <c r="ELZ60" s="75"/>
      <c r="EMA60" s="75"/>
      <c r="EMB60" s="75"/>
      <c r="EMC60" s="75"/>
      <c r="EMD60" s="75"/>
      <c r="EME60" s="75"/>
      <c r="EMF60" s="75"/>
      <c r="EMG60" s="75"/>
      <c r="EMH60" s="75"/>
      <c r="EMI60" s="75"/>
      <c r="EMJ60" s="79"/>
      <c r="EMK60" s="41"/>
      <c r="EML60" s="80"/>
      <c r="EMM60" s="75"/>
      <c r="EMN60" s="75"/>
      <c r="EMO60" s="75"/>
      <c r="EMP60" s="75"/>
      <c r="EMQ60" s="75"/>
      <c r="EMR60" s="75"/>
      <c r="EMS60" s="75"/>
      <c r="EMT60" s="75"/>
      <c r="EMU60" s="75"/>
      <c r="EMV60" s="75"/>
      <c r="EMW60" s="75"/>
      <c r="EMX60" s="75"/>
      <c r="EMY60" s="79"/>
      <c r="EMZ60" s="41"/>
      <c r="ENA60" s="80"/>
      <c r="ENB60" s="75"/>
      <c r="ENC60" s="75"/>
      <c r="END60" s="75"/>
      <c r="ENE60" s="75"/>
      <c r="ENF60" s="75"/>
      <c r="ENG60" s="75"/>
      <c r="ENH60" s="75"/>
      <c r="ENI60" s="75"/>
      <c r="ENJ60" s="75"/>
      <c r="ENK60" s="75"/>
      <c r="ENL60" s="75"/>
      <c r="ENM60" s="75"/>
      <c r="ENN60" s="79"/>
      <c r="ENO60" s="41"/>
      <c r="ENP60" s="80"/>
      <c r="ENQ60" s="75"/>
      <c r="ENR60" s="75"/>
      <c r="ENS60" s="75"/>
      <c r="ENT60" s="75"/>
      <c r="ENU60" s="75"/>
      <c r="ENV60" s="75"/>
      <c r="ENW60" s="75"/>
      <c r="ENX60" s="75"/>
      <c r="ENY60" s="75"/>
      <c r="ENZ60" s="75"/>
      <c r="EOA60" s="75"/>
      <c r="EOB60" s="75"/>
      <c r="EOC60" s="79"/>
      <c r="EOD60" s="41"/>
      <c r="EOE60" s="80"/>
      <c r="EOF60" s="75"/>
      <c r="EOG60" s="75"/>
      <c r="EOH60" s="75"/>
      <c r="EOI60" s="75"/>
      <c r="EOJ60" s="75"/>
      <c r="EOK60" s="75"/>
      <c r="EOL60" s="75"/>
      <c r="EOM60" s="75"/>
      <c r="EON60" s="75"/>
      <c r="EOO60" s="75"/>
      <c r="EOP60" s="75"/>
      <c r="EOQ60" s="75"/>
      <c r="EOR60" s="79"/>
      <c r="EOS60" s="41"/>
      <c r="EOT60" s="80"/>
      <c r="EOU60" s="75"/>
      <c r="EOV60" s="75"/>
      <c r="EOW60" s="75"/>
      <c r="EOX60" s="75"/>
      <c r="EOY60" s="75"/>
      <c r="EOZ60" s="75"/>
      <c r="EPA60" s="75"/>
      <c r="EPB60" s="75"/>
      <c r="EPC60" s="75"/>
      <c r="EPD60" s="75"/>
      <c r="EPE60" s="75"/>
      <c r="EPF60" s="75"/>
      <c r="EPG60" s="79"/>
      <c r="EPH60" s="41"/>
      <c r="EPI60" s="80"/>
      <c r="EPJ60" s="75"/>
      <c r="EPK60" s="75"/>
      <c r="EPL60" s="75"/>
      <c r="EPM60" s="75"/>
      <c r="EPN60" s="75"/>
      <c r="EPO60" s="75"/>
      <c r="EPP60" s="75"/>
      <c r="EPQ60" s="75"/>
      <c r="EPR60" s="75"/>
      <c r="EPS60" s="75"/>
      <c r="EPT60" s="75"/>
      <c r="EPU60" s="75"/>
      <c r="EPV60" s="79"/>
      <c r="EPW60" s="41"/>
      <c r="EPX60" s="80"/>
      <c r="EPY60" s="75"/>
      <c r="EPZ60" s="75"/>
      <c r="EQA60" s="75"/>
      <c r="EQB60" s="75"/>
      <c r="EQC60" s="75"/>
      <c r="EQD60" s="75"/>
      <c r="EQE60" s="75"/>
      <c r="EQF60" s="75"/>
      <c r="EQG60" s="75"/>
      <c r="EQH60" s="75"/>
      <c r="EQI60" s="75"/>
      <c r="EQJ60" s="75"/>
      <c r="EQK60" s="79"/>
      <c r="EQL60" s="41"/>
      <c r="EQM60" s="80"/>
      <c r="EQN60" s="75"/>
      <c r="EQO60" s="75"/>
      <c r="EQP60" s="75"/>
      <c r="EQQ60" s="75"/>
      <c r="EQR60" s="75"/>
      <c r="EQS60" s="75"/>
      <c r="EQT60" s="75"/>
      <c r="EQU60" s="75"/>
      <c r="EQV60" s="75"/>
      <c r="EQW60" s="75"/>
      <c r="EQX60" s="75"/>
      <c r="EQY60" s="75"/>
      <c r="EQZ60" s="79"/>
      <c r="ERA60" s="41"/>
      <c r="ERB60" s="80"/>
      <c r="ERC60" s="75"/>
      <c r="ERD60" s="75"/>
      <c r="ERE60" s="75"/>
      <c r="ERF60" s="75"/>
      <c r="ERG60" s="75"/>
      <c r="ERH60" s="75"/>
      <c r="ERI60" s="75"/>
      <c r="ERJ60" s="75"/>
      <c r="ERK60" s="75"/>
      <c r="ERL60" s="75"/>
      <c r="ERM60" s="75"/>
      <c r="ERN60" s="75"/>
      <c r="ERO60" s="79"/>
      <c r="ERP60" s="41"/>
      <c r="ERQ60" s="80"/>
      <c r="ERR60" s="75"/>
      <c r="ERS60" s="75"/>
      <c r="ERT60" s="75"/>
      <c r="ERU60" s="75"/>
      <c r="ERV60" s="75"/>
      <c r="ERW60" s="75"/>
      <c r="ERX60" s="75"/>
      <c r="ERY60" s="75"/>
      <c r="ERZ60" s="75"/>
      <c r="ESA60" s="75"/>
      <c r="ESB60" s="75"/>
      <c r="ESC60" s="75"/>
      <c r="ESD60" s="79"/>
      <c r="ESE60" s="41"/>
      <c r="ESF60" s="80"/>
      <c r="ESG60" s="75"/>
      <c r="ESH60" s="75"/>
      <c r="ESI60" s="75"/>
      <c r="ESJ60" s="75"/>
      <c r="ESK60" s="75"/>
      <c r="ESL60" s="75"/>
      <c r="ESM60" s="75"/>
      <c r="ESN60" s="75"/>
      <c r="ESO60" s="75"/>
      <c r="ESP60" s="75"/>
      <c r="ESQ60" s="75"/>
      <c r="ESR60" s="75"/>
      <c r="ESS60" s="79"/>
      <c r="EST60" s="41"/>
      <c r="ESU60" s="80"/>
      <c r="ESV60" s="75"/>
      <c r="ESW60" s="75"/>
      <c r="ESX60" s="75"/>
      <c r="ESY60" s="75"/>
      <c r="ESZ60" s="75"/>
      <c r="ETA60" s="75"/>
      <c r="ETB60" s="75"/>
      <c r="ETC60" s="75"/>
      <c r="ETD60" s="75"/>
      <c r="ETE60" s="75"/>
      <c r="ETF60" s="75"/>
      <c r="ETG60" s="75"/>
      <c r="ETH60" s="79"/>
      <c r="ETI60" s="41"/>
      <c r="ETJ60" s="80"/>
      <c r="ETK60" s="75"/>
      <c r="ETL60" s="75"/>
      <c r="ETM60" s="75"/>
      <c r="ETN60" s="75"/>
      <c r="ETO60" s="75"/>
      <c r="ETP60" s="75"/>
      <c r="ETQ60" s="75"/>
      <c r="ETR60" s="75"/>
      <c r="ETS60" s="75"/>
      <c r="ETT60" s="75"/>
      <c r="ETU60" s="75"/>
      <c r="ETV60" s="75"/>
      <c r="ETW60" s="79"/>
      <c r="ETX60" s="41"/>
      <c r="ETY60" s="80"/>
      <c r="ETZ60" s="75"/>
      <c r="EUA60" s="75"/>
      <c r="EUB60" s="75"/>
      <c r="EUC60" s="75"/>
      <c r="EUD60" s="75"/>
      <c r="EUE60" s="75"/>
      <c r="EUF60" s="75"/>
      <c r="EUG60" s="75"/>
      <c r="EUH60" s="75"/>
      <c r="EUI60" s="75"/>
      <c r="EUJ60" s="75"/>
      <c r="EUK60" s="75"/>
      <c r="EUL60" s="79"/>
      <c r="EUM60" s="41"/>
      <c r="EUN60" s="80"/>
      <c r="EUO60" s="75"/>
      <c r="EUP60" s="75"/>
      <c r="EUQ60" s="75"/>
      <c r="EUR60" s="75"/>
      <c r="EUS60" s="75"/>
      <c r="EUT60" s="75"/>
      <c r="EUU60" s="75"/>
      <c r="EUV60" s="75"/>
      <c r="EUW60" s="75"/>
      <c r="EUX60" s="75"/>
      <c r="EUY60" s="75"/>
      <c r="EUZ60" s="75"/>
      <c r="EVA60" s="79"/>
      <c r="EVB60" s="41"/>
      <c r="EVC60" s="80"/>
      <c r="EVD60" s="75"/>
      <c r="EVE60" s="75"/>
      <c r="EVF60" s="75"/>
      <c r="EVG60" s="75"/>
      <c r="EVH60" s="75"/>
      <c r="EVI60" s="75"/>
      <c r="EVJ60" s="75"/>
      <c r="EVK60" s="75"/>
      <c r="EVL60" s="75"/>
      <c r="EVM60" s="75"/>
      <c r="EVN60" s="75"/>
      <c r="EVO60" s="75"/>
      <c r="EVP60" s="79"/>
      <c r="EVQ60" s="41"/>
      <c r="EVR60" s="80"/>
      <c r="EVS60" s="75"/>
      <c r="EVT60" s="75"/>
      <c r="EVU60" s="75"/>
      <c r="EVV60" s="75"/>
      <c r="EVW60" s="75"/>
      <c r="EVX60" s="75"/>
      <c r="EVY60" s="75"/>
      <c r="EVZ60" s="75"/>
      <c r="EWA60" s="75"/>
      <c r="EWB60" s="75"/>
      <c r="EWC60" s="75"/>
      <c r="EWD60" s="75"/>
      <c r="EWE60" s="79"/>
      <c r="EWF60" s="41"/>
      <c r="EWG60" s="80"/>
      <c r="EWH60" s="75"/>
      <c r="EWI60" s="75"/>
      <c r="EWJ60" s="75"/>
      <c r="EWK60" s="75"/>
      <c r="EWL60" s="75"/>
      <c r="EWM60" s="75"/>
      <c r="EWN60" s="75"/>
      <c r="EWO60" s="75"/>
      <c r="EWP60" s="75"/>
      <c r="EWQ60" s="75"/>
      <c r="EWR60" s="75"/>
      <c r="EWS60" s="75"/>
      <c r="EWT60" s="79"/>
      <c r="EWU60" s="41"/>
      <c r="EWV60" s="80"/>
      <c r="EWW60" s="75"/>
      <c r="EWX60" s="75"/>
      <c r="EWY60" s="75"/>
      <c r="EWZ60" s="75"/>
      <c r="EXA60" s="75"/>
      <c r="EXB60" s="75"/>
      <c r="EXC60" s="75"/>
      <c r="EXD60" s="75"/>
      <c r="EXE60" s="75"/>
      <c r="EXF60" s="75"/>
      <c r="EXG60" s="75"/>
      <c r="EXH60" s="75"/>
      <c r="EXI60" s="79"/>
      <c r="EXJ60" s="41"/>
      <c r="EXK60" s="80"/>
      <c r="EXL60" s="75"/>
      <c r="EXM60" s="75"/>
      <c r="EXN60" s="75"/>
      <c r="EXO60" s="75"/>
      <c r="EXP60" s="75"/>
      <c r="EXQ60" s="75"/>
      <c r="EXR60" s="75"/>
      <c r="EXS60" s="75"/>
      <c r="EXT60" s="75"/>
      <c r="EXU60" s="75"/>
      <c r="EXV60" s="75"/>
      <c r="EXW60" s="75"/>
      <c r="EXX60" s="79"/>
      <c r="EXY60" s="41"/>
      <c r="EXZ60" s="80"/>
      <c r="EYA60" s="75"/>
      <c r="EYB60" s="75"/>
      <c r="EYC60" s="75"/>
      <c r="EYD60" s="75"/>
      <c r="EYE60" s="75"/>
      <c r="EYF60" s="75"/>
      <c r="EYG60" s="75"/>
      <c r="EYH60" s="75"/>
      <c r="EYI60" s="75"/>
      <c r="EYJ60" s="75"/>
      <c r="EYK60" s="75"/>
      <c r="EYL60" s="75"/>
      <c r="EYM60" s="79"/>
      <c r="EYN60" s="41"/>
      <c r="EYO60" s="80"/>
      <c r="EYP60" s="75"/>
      <c r="EYQ60" s="75"/>
      <c r="EYR60" s="75"/>
      <c r="EYS60" s="75"/>
      <c r="EYT60" s="75"/>
      <c r="EYU60" s="75"/>
      <c r="EYV60" s="75"/>
      <c r="EYW60" s="75"/>
      <c r="EYX60" s="75"/>
      <c r="EYY60" s="75"/>
      <c r="EYZ60" s="75"/>
      <c r="EZA60" s="75"/>
      <c r="EZB60" s="79"/>
      <c r="EZC60" s="41"/>
      <c r="EZD60" s="80"/>
      <c r="EZE60" s="75"/>
      <c r="EZF60" s="75"/>
      <c r="EZG60" s="75"/>
      <c r="EZH60" s="75"/>
      <c r="EZI60" s="75"/>
      <c r="EZJ60" s="75"/>
      <c r="EZK60" s="75"/>
      <c r="EZL60" s="75"/>
      <c r="EZM60" s="75"/>
      <c r="EZN60" s="75"/>
      <c r="EZO60" s="75"/>
      <c r="EZP60" s="75"/>
      <c r="EZQ60" s="79"/>
      <c r="EZR60" s="41"/>
      <c r="EZS60" s="80"/>
      <c r="EZT60" s="75"/>
      <c r="EZU60" s="75"/>
      <c r="EZV60" s="75"/>
      <c r="EZW60" s="75"/>
      <c r="EZX60" s="75"/>
      <c r="EZY60" s="75"/>
      <c r="EZZ60" s="75"/>
      <c r="FAA60" s="75"/>
      <c r="FAB60" s="75"/>
      <c r="FAC60" s="75"/>
      <c r="FAD60" s="75"/>
      <c r="FAE60" s="75"/>
      <c r="FAF60" s="79"/>
      <c r="FAG60" s="41"/>
      <c r="FAH60" s="80"/>
      <c r="FAI60" s="75"/>
      <c r="FAJ60" s="75"/>
      <c r="FAK60" s="75"/>
      <c r="FAL60" s="75"/>
      <c r="FAM60" s="75"/>
      <c r="FAN60" s="75"/>
      <c r="FAO60" s="75"/>
      <c r="FAP60" s="75"/>
      <c r="FAQ60" s="75"/>
      <c r="FAR60" s="75"/>
      <c r="FAS60" s="75"/>
      <c r="FAT60" s="75"/>
      <c r="FAU60" s="79"/>
      <c r="FAV60" s="41"/>
      <c r="FAW60" s="80"/>
      <c r="FAX60" s="75"/>
      <c r="FAY60" s="75"/>
      <c r="FAZ60" s="75"/>
      <c r="FBA60" s="75"/>
      <c r="FBB60" s="75"/>
      <c r="FBC60" s="75"/>
      <c r="FBD60" s="75"/>
      <c r="FBE60" s="75"/>
      <c r="FBF60" s="75"/>
      <c r="FBG60" s="75"/>
      <c r="FBH60" s="75"/>
      <c r="FBI60" s="75"/>
      <c r="FBJ60" s="79"/>
      <c r="FBK60" s="41"/>
      <c r="FBL60" s="80"/>
      <c r="FBM60" s="75"/>
      <c r="FBN60" s="75"/>
      <c r="FBO60" s="75"/>
      <c r="FBP60" s="75"/>
      <c r="FBQ60" s="75"/>
      <c r="FBR60" s="75"/>
      <c r="FBS60" s="75"/>
      <c r="FBT60" s="75"/>
      <c r="FBU60" s="75"/>
      <c r="FBV60" s="75"/>
      <c r="FBW60" s="75"/>
      <c r="FBX60" s="75"/>
      <c r="FBY60" s="79"/>
      <c r="FBZ60" s="41"/>
      <c r="FCA60" s="80"/>
      <c r="FCB60" s="75"/>
      <c r="FCC60" s="75"/>
      <c r="FCD60" s="75"/>
      <c r="FCE60" s="75"/>
      <c r="FCF60" s="75"/>
      <c r="FCG60" s="75"/>
      <c r="FCH60" s="75"/>
      <c r="FCI60" s="75"/>
      <c r="FCJ60" s="75"/>
      <c r="FCK60" s="75"/>
      <c r="FCL60" s="75"/>
      <c r="FCM60" s="75"/>
      <c r="FCN60" s="79"/>
      <c r="FCO60" s="41"/>
      <c r="FCP60" s="80"/>
      <c r="FCQ60" s="75"/>
      <c r="FCR60" s="75"/>
      <c r="FCS60" s="75"/>
      <c r="FCT60" s="75"/>
      <c r="FCU60" s="75"/>
      <c r="FCV60" s="75"/>
      <c r="FCW60" s="75"/>
      <c r="FCX60" s="75"/>
      <c r="FCY60" s="75"/>
      <c r="FCZ60" s="75"/>
      <c r="FDA60" s="75"/>
      <c r="FDB60" s="75"/>
      <c r="FDC60" s="79"/>
      <c r="FDD60" s="41"/>
      <c r="FDE60" s="80"/>
      <c r="FDF60" s="75"/>
      <c r="FDG60" s="75"/>
      <c r="FDH60" s="75"/>
      <c r="FDI60" s="75"/>
      <c r="FDJ60" s="75"/>
      <c r="FDK60" s="75"/>
      <c r="FDL60" s="75"/>
      <c r="FDM60" s="75"/>
      <c r="FDN60" s="75"/>
      <c r="FDO60" s="75"/>
      <c r="FDP60" s="75"/>
      <c r="FDQ60" s="75"/>
      <c r="FDR60" s="79"/>
      <c r="FDS60" s="41"/>
      <c r="FDT60" s="80"/>
      <c r="FDU60" s="75"/>
      <c r="FDV60" s="75"/>
      <c r="FDW60" s="75"/>
      <c r="FDX60" s="75"/>
      <c r="FDY60" s="75"/>
      <c r="FDZ60" s="75"/>
      <c r="FEA60" s="75"/>
      <c r="FEB60" s="75"/>
      <c r="FEC60" s="75"/>
      <c r="FED60" s="75"/>
      <c r="FEE60" s="75"/>
      <c r="FEF60" s="75"/>
      <c r="FEG60" s="79"/>
      <c r="FEH60" s="41"/>
      <c r="FEI60" s="80"/>
      <c r="FEJ60" s="75"/>
      <c r="FEK60" s="75"/>
      <c r="FEL60" s="75"/>
      <c r="FEM60" s="75"/>
      <c r="FEN60" s="75"/>
      <c r="FEO60" s="75"/>
      <c r="FEP60" s="75"/>
      <c r="FEQ60" s="75"/>
      <c r="FER60" s="75"/>
      <c r="FES60" s="75"/>
      <c r="FET60" s="75"/>
      <c r="FEU60" s="75"/>
      <c r="FEV60" s="79"/>
      <c r="FEW60" s="41"/>
      <c r="FEX60" s="80"/>
      <c r="FEY60" s="75"/>
      <c r="FEZ60" s="75"/>
      <c r="FFA60" s="75"/>
      <c r="FFB60" s="75"/>
      <c r="FFC60" s="75"/>
      <c r="FFD60" s="75"/>
      <c r="FFE60" s="75"/>
      <c r="FFF60" s="75"/>
      <c r="FFG60" s="75"/>
      <c r="FFH60" s="75"/>
      <c r="FFI60" s="75"/>
      <c r="FFJ60" s="75"/>
      <c r="FFK60" s="79"/>
      <c r="FFL60" s="41"/>
      <c r="FFM60" s="80"/>
      <c r="FFN60" s="75"/>
      <c r="FFO60" s="75"/>
      <c r="FFP60" s="75"/>
      <c r="FFQ60" s="75"/>
      <c r="FFR60" s="75"/>
      <c r="FFS60" s="75"/>
      <c r="FFT60" s="75"/>
      <c r="FFU60" s="75"/>
      <c r="FFV60" s="75"/>
      <c r="FFW60" s="75"/>
      <c r="FFX60" s="75"/>
      <c r="FFY60" s="75"/>
      <c r="FFZ60" s="79"/>
      <c r="FGA60" s="41"/>
      <c r="FGB60" s="80"/>
      <c r="FGC60" s="75"/>
      <c r="FGD60" s="75"/>
      <c r="FGE60" s="75"/>
      <c r="FGF60" s="75"/>
      <c r="FGG60" s="75"/>
      <c r="FGH60" s="75"/>
      <c r="FGI60" s="75"/>
      <c r="FGJ60" s="75"/>
      <c r="FGK60" s="75"/>
      <c r="FGL60" s="75"/>
      <c r="FGM60" s="75"/>
      <c r="FGN60" s="75"/>
      <c r="FGO60" s="79"/>
      <c r="FGP60" s="41"/>
      <c r="FGQ60" s="80"/>
      <c r="FGR60" s="75"/>
      <c r="FGS60" s="75"/>
      <c r="FGT60" s="75"/>
      <c r="FGU60" s="75"/>
      <c r="FGV60" s="75"/>
      <c r="FGW60" s="75"/>
      <c r="FGX60" s="75"/>
      <c r="FGY60" s="75"/>
      <c r="FGZ60" s="75"/>
      <c r="FHA60" s="75"/>
      <c r="FHB60" s="75"/>
      <c r="FHC60" s="75"/>
      <c r="FHD60" s="79"/>
      <c r="FHE60" s="41"/>
      <c r="FHF60" s="80"/>
      <c r="FHG60" s="75"/>
      <c r="FHH60" s="75"/>
      <c r="FHI60" s="75"/>
      <c r="FHJ60" s="75"/>
      <c r="FHK60" s="75"/>
      <c r="FHL60" s="75"/>
      <c r="FHM60" s="75"/>
      <c r="FHN60" s="75"/>
      <c r="FHO60" s="75"/>
      <c r="FHP60" s="75"/>
      <c r="FHQ60" s="75"/>
      <c r="FHR60" s="75"/>
      <c r="FHS60" s="79"/>
      <c r="FHT60" s="41"/>
      <c r="FHU60" s="80"/>
      <c r="FHV60" s="75"/>
      <c r="FHW60" s="75"/>
      <c r="FHX60" s="75"/>
      <c r="FHY60" s="75"/>
      <c r="FHZ60" s="75"/>
      <c r="FIA60" s="75"/>
      <c r="FIB60" s="75"/>
      <c r="FIC60" s="75"/>
      <c r="FID60" s="75"/>
      <c r="FIE60" s="75"/>
      <c r="FIF60" s="75"/>
      <c r="FIG60" s="75"/>
      <c r="FIH60" s="79"/>
      <c r="FII60" s="41"/>
      <c r="FIJ60" s="80"/>
      <c r="FIK60" s="75"/>
      <c r="FIL60" s="75"/>
      <c r="FIM60" s="75"/>
      <c r="FIN60" s="75"/>
      <c r="FIO60" s="75"/>
      <c r="FIP60" s="75"/>
      <c r="FIQ60" s="75"/>
      <c r="FIR60" s="75"/>
      <c r="FIS60" s="75"/>
      <c r="FIT60" s="75"/>
      <c r="FIU60" s="75"/>
      <c r="FIV60" s="75"/>
      <c r="FIW60" s="79"/>
      <c r="FIX60" s="41"/>
      <c r="FIY60" s="80"/>
      <c r="FIZ60" s="75"/>
      <c r="FJA60" s="75"/>
      <c r="FJB60" s="75"/>
      <c r="FJC60" s="75"/>
      <c r="FJD60" s="75"/>
      <c r="FJE60" s="75"/>
      <c r="FJF60" s="75"/>
      <c r="FJG60" s="75"/>
      <c r="FJH60" s="75"/>
      <c r="FJI60" s="75"/>
      <c r="FJJ60" s="75"/>
      <c r="FJK60" s="75"/>
      <c r="FJL60" s="79"/>
      <c r="FJM60" s="41"/>
      <c r="FJN60" s="80"/>
      <c r="FJO60" s="75"/>
      <c r="FJP60" s="75"/>
      <c r="FJQ60" s="75"/>
      <c r="FJR60" s="75"/>
      <c r="FJS60" s="75"/>
      <c r="FJT60" s="75"/>
      <c r="FJU60" s="75"/>
      <c r="FJV60" s="75"/>
      <c r="FJW60" s="75"/>
      <c r="FJX60" s="75"/>
      <c r="FJY60" s="75"/>
      <c r="FJZ60" s="75"/>
      <c r="FKA60" s="79"/>
      <c r="FKB60" s="41"/>
      <c r="FKC60" s="80"/>
      <c r="FKD60" s="75"/>
      <c r="FKE60" s="75"/>
      <c r="FKF60" s="75"/>
      <c r="FKG60" s="75"/>
      <c r="FKH60" s="75"/>
      <c r="FKI60" s="75"/>
      <c r="FKJ60" s="75"/>
      <c r="FKK60" s="75"/>
      <c r="FKL60" s="75"/>
      <c r="FKM60" s="75"/>
      <c r="FKN60" s="75"/>
      <c r="FKO60" s="75"/>
      <c r="FKP60" s="79"/>
      <c r="FKQ60" s="41"/>
      <c r="FKR60" s="80"/>
      <c r="FKS60" s="75"/>
      <c r="FKT60" s="75"/>
      <c r="FKU60" s="75"/>
      <c r="FKV60" s="75"/>
      <c r="FKW60" s="75"/>
      <c r="FKX60" s="75"/>
      <c r="FKY60" s="75"/>
      <c r="FKZ60" s="75"/>
      <c r="FLA60" s="75"/>
      <c r="FLB60" s="75"/>
      <c r="FLC60" s="75"/>
      <c r="FLD60" s="75"/>
      <c r="FLE60" s="79"/>
      <c r="FLF60" s="41"/>
      <c r="FLG60" s="80"/>
      <c r="FLH60" s="75"/>
      <c r="FLI60" s="75"/>
      <c r="FLJ60" s="75"/>
      <c r="FLK60" s="75"/>
      <c r="FLL60" s="75"/>
      <c r="FLM60" s="75"/>
      <c r="FLN60" s="75"/>
      <c r="FLO60" s="75"/>
      <c r="FLP60" s="75"/>
      <c r="FLQ60" s="75"/>
      <c r="FLR60" s="75"/>
      <c r="FLS60" s="75"/>
      <c r="FLT60" s="79"/>
      <c r="FLU60" s="41"/>
      <c r="FLV60" s="80"/>
      <c r="FLW60" s="75"/>
      <c r="FLX60" s="75"/>
      <c r="FLY60" s="75"/>
      <c r="FLZ60" s="75"/>
      <c r="FMA60" s="75"/>
      <c r="FMB60" s="75"/>
      <c r="FMC60" s="75"/>
      <c r="FMD60" s="75"/>
      <c r="FME60" s="75"/>
      <c r="FMF60" s="75"/>
      <c r="FMG60" s="75"/>
      <c r="FMH60" s="75"/>
      <c r="FMI60" s="79"/>
      <c r="FMJ60" s="41"/>
      <c r="FMK60" s="80"/>
      <c r="FML60" s="75"/>
      <c r="FMM60" s="75"/>
      <c r="FMN60" s="75"/>
      <c r="FMO60" s="75"/>
      <c r="FMP60" s="75"/>
      <c r="FMQ60" s="75"/>
      <c r="FMR60" s="75"/>
      <c r="FMS60" s="75"/>
      <c r="FMT60" s="75"/>
      <c r="FMU60" s="75"/>
      <c r="FMV60" s="75"/>
      <c r="FMW60" s="75"/>
      <c r="FMX60" s="79"/>
      <c r="FMY60" s="41"/>
      <c r="FMZ60" s="80"/>
      <c r="FNA60" s="75"/>
      <c r="FNB60" s="75"/>
      <c r="FNC60" s="75"/>
      <c r="FND60" s="75"/>
      <c r="FNE60" s="75"/>
      <c r="FNF60" s="75"/>
      <c r="FNG60" s="75"/>
      <c r="FNH60" s="75"/>
      <c r="FNI60" s="75"/>
      <c r="FNJ60" s="75"/>
      <c r="FNK60" s="75"/>
      <c r="FNL60" s="75"/>
      <c r="FNM60" s="79"/>
      <c r="FNN60" s="41"/>
      <c r="FNO60" s="80"/>
      <c r="FNP60" s="75"/>
      <c r="FNQ60" s="75"/>
      <c r="FNR60" s="75"/>
      <c r="FNS60" s="75"/>
      <c r="FNT60" s="75"/>
      <c r="FNU60" s="75"/>
      <c r="FNV60" s="75"/>
      <c r="FNW60" s="75"/>
      <c r="FNX60" s="75"/>
      <c r="FNY60" s="75"/>
      <c r="FNZ60" s="75"/>
      <c r="FOA60" s="75"/>
      <c r="FOB60" s="79"/>
      <c r="FOC60" s="41"/>
      <c r="FOD60" s="80"/>
      <c r="FOE60" s="75"/>
      <c r="FOF60" s="75"/>
      <c r="FOG60" s="75"/>
      <c r="FOH60" s="75"/>
      <c r="FOI60" s="75"/>
      <c r="FOJ60" s="75"/>
      <c r="FOK60" s="75"/>
      <c r="FOL60" s="75"/>
      <c r="FOM60" s="75"/>
      <c r="FON60" s="75"/>
      <c r="FOO60" s="75"/>
      <c r="FOP60" s="75"/>
      <c r="FOQ60" s="79"/>
      <c r="FOR60" s="41"/>
      <c r="FOS60" s="80"/>
      <c r="FOT60" s="75"/>
      <c r="FOU60" s="75"/>
      <c r="FOV60" s="75"/>
      <c r="FOW60" s="75"/>
      <c r="FOX60" s="75"/>
      <c r="FOY60" s="75"/>
      <c r="FOZ60" s="75"/>
      <c r="FPA60" s="75"/>
      <c r="FPB60" s="75"/>
      <c r="FPC60" s="75"/>
      <c r="FPD60" s="75"/>
      <c r="FPE60" s="75"/>
      <c r="FPF60" s="79"/>
      <c r="FPG60" s="41"/>
      <c r="FPH60" s="80"/>
      <c r="FPI60" s="75"/>
      <c r="FPJ60" s="75"/>
      <c r="FPK60" s="75"/>
      <c r="FPL60" s="75"/>
      <c r="FPM60" s="75"/>
      <c r="FPN60" s="75"/>
      <c r="FPO60" s="75"/>
      <c r="FPP60" s="75"/>
      <c r="FPQ60" s="75"/>
      <c r="FPR60" s="75"/>
      <c r="FPS60" s="75"/>
      <c r="FPT60" s="75"/>
      <c r="FPU60" s="79"/>
      <c r="FPV60" s="41"/>
      <c r="FPW60" s="80"/>
      <c r="FPX60" s="75"/>
      <c r="FPY60" s="75"/>
      <c r="FPZ60" s="75"/>
      <c r="FQA60" s="75"/>
      <c r="FQB60" s="75"/>
      <c r="FQC60" s="75"/>
      <c r="FQD60" s="75"/>
      <c r="FQE60" s="75"/>
      <c r="FQF60" s="75"/>
      <c r="FQG60" s="75"/>
      <c r="FQH60" s="75"/>
      <c r="FQI60" s="75"/>
      <c r="FQJ60" s="79"/>
      <c r="FQK60" s="41"/>
      <c r="FQL60" s="80"/>
      <c r="FQM60" s="75"/>
      <c r="FQN60" s="75"/>
      <c r="FQO60" s="75"/>
      <c r="FQP60" s="75"/>
      <c r="FQQ60" s="75"/>
      <c r="FQR60" s="75"/>
      <c r="FQS60" s="75"/>
      <c r="FQT60" s="75"/>
      <c r="FQU60" s="75"/>
      <c r="FQV60" s="75"/>
      <c r="FQW60" s="75"/>
      <c r="FQX60" s="75"/>
      <c r="FQY60" s="79"/>
      <c r="FQZ60" s="41"/>
      <c r="FRA60" s="80"/>
      <c r="FRB60" s="75"/>
      <c r="FRC60" s="75"/>
      <c r="FRD60" s="75"/>
      <c r="FRE60" s="75"/>
      <c r="FRF60" s="75"/>
      <c r="FRG60" s="75"/>
      <c r="FRH60" s="75"/>
      <c r="FRI60" s="75"/>
      <c r="FRJ60" s="75"/>
      <c r="FRK60" s="75"/>
      <c r="FRL60" s="75"/>
      <c r="FRM60" s="75"/>
      <c r="FRN60" s="79"/>
      <c r="FRO60" s="41"/>
      <c r="FRP60" s="80"/>
      <c r="FRQ60" s="75"/>
      <c r="FRR60" s="75"/>
      <c r="FRS60" s="75"/>
      <c r="FRT60" s="75"/>
      <c r="FRU60" s="75"/>
      <c r="FRV60" s="75"/>
      <c r="FRW60" s="75"/>
      <c r="FRX60" s="75"/>
      <c r="FRY60" s="75"/>
      <c r="FRZ60" s="75"/>
      <c r="FSA60" s="75"/>
      <c r="FSB60" s="75"/>
      <c r="FSC60" s="79"/>
      <c r="FSD60" s="41"/>
      <c r="FSE60" s="80"/>
      <c r="FSF60" s="75"/>
      <c r="FSG60" s="75"/>
      <c r="FSH60" s="75"/>
      <c r="FSI60" s="75"/>
      <c r="FSJ60" s="75"/>
      <c r="FSK60" s="75"/>
      <c r="FSL60" s="75"/>
      <c r="FSM60" s="75"/>
      <c r="FSN60" s="75"/>
      <c r="FSO60" s="75"/>
      <c r="FSP60" s="75"/>
      <c r="FSQ60" s="75"/>
      <c r="FSR60" s="79"/>
      <c r="FSS60" s="41"/>
      <c r="FST60" s="80"/>
      <c r="FSU60" s="75"/>
      <c r="FSV60" s="75"/>
      <c r="FSW60" s="75"/>
      <c r="FSX60" s="75"/>
      <c r="FSY60" s="75"/>
      <c r="FSZ60" s="75"/>
      <c r="FTA60" s="75"/>
      <c r="FTB60" s="75"/>
      <c r="FTC60" s="75"/>
      <c r="FTD60" s="75"/>
      <c r="FTE60" s="75"/>
      <c r="FTF60" s="75"/>
      <c r="FTG60" s="79"/>
      <c r="FTH60" s="41"/>
      <c r="FTI60" s="80"/>
      <c r="FTJ60" s="75"/>
      <c r="FTK60" s="75"/>
      <c r="FTL60" s="75"/>
      <c r="FTM60" s="75"/>
      <c r="FTN60" s="75"/>
      <c r="FTO60" s="75"/>
      <c r="FTP60" s="75"/>
      <c r="FTQ60" s="75"/>
      <c r="FTR60" s="75"/>
      <c r="FTS60" s="75"/>
      <c r="FTT60" s="75"/>
      <c r="FTU60" s="75"/>
      <c r="FTV60" s="79"/>
      <c r="FTW60" s="41"/>
      <c r="FTX60" s="80"/>
      <c r="FTY60" s="75"/>
      <c r="FTZ60" s="75"/>
      <c r="FUA60" s="75"/>
      <c r="FUB60" s="75"/>
      <c r="FUC60" s="75"/>
      <c r="FUD60" s="75"/>
      <c r="FUE60" s="75"/>
      <c r="FUF60" s="75"/>
      <c r="FUG60" s="75"/>
      <c r="FUH60" s="75"/>
      <c r="FUI60" s="75"/>
      <c r="FUJ60" s="75"/>
      <c r="FUK60" s="79"/>
      <c r="FUL60" s="41"/>
      <c r="FUM60" s="80"/>
      <c r="FUN60" s="75"/>
      <c r="FUO60" s="75"/>
      <c r="FUP60" s="75"/>
      <c r="FUQ60" s="75"/>
      <c r="FUR60" s="75"/>
      <c r="FUS60" s="75"/>
      <c r="FUT60" s="75"/>
      <c r="FUU60" s="75"/>
      <c r="FUV60" s="75"/>
      <c r="FUW60" s="75"/>
      <c r="FUX60" s="75"/>
      <c r="FUY60" s="75"/>
      <c r="FUZ60" s="79"/>
      <c r="FVA60" s="41"/>
      <c r="FVB60" s="80"/>
      <c r="FVC60" s="75"/>
      <c r="FVD60" s="75"/>
      <c r="FVE60" s="75"/>
      <c r="FVF60" s="75"/>
      <c r="FVG60" s="75"/>
      <c r="FVH60" s="75"/>
      <c r="FVI60" s="75"/>
      <c r="FVJ60" s="75"/>
      <c r="FVK60" s="75"/>
      <c r="FVL60" s="75"/>
      <c r="FVM60" s="75"/>
      <c r="FVN60" s="75"/>
      <c r="FVO60" s="79"/>
      <c r="FVP60" s="41"/>
      <c r="FVQ60" s="80"/>
      <c r="FVR60" s="75"/>
      <c r="FVS60" s="75"/>
      <c r="FVT60" s="75"/>
      <c r="FVU60" s="75"/>
      <c r="FVV60" s="75"/>
      <c r="FVW60" s="75"/>
      <c r="FVX60" s="75"/>
      <c r="FVY60" s="75"/>
      <c r="FVZ60" s="75"/>
      <c r="FWA60" s="75"/>
      <c r="FWB60" s="75"/>
      <c r="FWC60" s="75"/>
      <c r="FWD60" s="79"/>
      <c r="FWE60" s="41"/>
      <c r="FWF60" s="80"/>
      <c r="FWG60" s="75"/>
      <c r="FWH60" s="75"/>
      <c r="FWI60" s="75"/>
      <c r="FWJ60" s="75"/>
      <c r="FWK60" s="75"/>
      <c r="FWL60" s="75"/>
      <c r="FWM60" s="75"/>
      <c r="FWN60" s="75"/>
      <c r="FWO60" s="75"/>
      <c r="FWP60" s="75"/>
      <c r="FWQ60" s="75"/>
      <c r="FWR60" s="75"/>
      <c r="FWS60" s="79"/>
      <c r="FWT60" s="41"/>
      <c r="FWU60" s="80"/>
      <c r="FWV60" s="75"/>
      <c r="FWW60" s="75"/>
      <c r="FWX60" s="75"/>
      <c r="FWY60" s="75"/>
      <c r="FWZ60" s="75"/>
      <c r="FXA60" s="75"/>
      <c r="FXB60" s="75"/>
      <c r="FXC60" s="75"/>
      <c r="FXD60" s="75"/>
      <c r="FXE60" s="75"/>
      <c r="FXF60" s="75"/>
      <c r="FXG60" s="75"/>
      <c r="FXH60" s="79"/>
      <c r="FXI60" s="41"/>
      <c r="FXJ60" s="80"/>
      <c r="FXK60" s="75"/>
      <c r="FXL60" s="75"/>
      <c r="FXM60" s="75"/>
      <c r="FXN60" s="75"/>
      <c r="FXO60" s="75"/>
      <c r="FXP60" s="75"/>
      <c r="FXQ60" s="75"/>
      <c r="FXR60" s="75"/>
      <c r="FXS60" s="75"/>
      <c r="FXT60" s="75"/>
      <c r="FXU60" s="75"/>
      <c r="FXV60" s="75"/>
      <c r="FXW60" s="79"/>
      <c r="FXX60" s="41"/>
      <c r="FXY60" s="80"/>
      <c r="FXZ60" s="75"/>
      <c r="FYA60" s="75"/>
      <c r="FYB60" s="75"/>
      <c r="FYC60" s="75"/>
      <c r="FYD60" s="75"/>
      <c r="FYE60" s="75"/>
      <c r="FYF60" s="75"/>
      <c r="FYG60" s="75"/>
      <c r="FYH60" s="75"/>
      <c r="FYI60" s="75"/>
      <c r="FYJ60" s="75"/>
      <c r="FYK60" s="75"/>
      <c r="FYL60" s="79"/>
      <c r="FYM60" s="41"/>
      <c r="FYN60" s="80"/>
      <c r="FYO60" s="75"/>
      <c r="FYP60" s="75"/>
      <c r="FYQ60" s="75"/>
      <c r="FYR60" s="75"/>
      <c r="FYS60" s="75"/>
      <c r="FYT60" s="75"/>
      <c r="FYU60" s="75"/>
      <c r="FYV60" s="75"/>
      <c r="FYW60" s="75"/>
      <c r="FYX60" s="75"/>
      <c r="FYY60" s="75"/>
      <c r="FYZ60" s="75"/>
      <c r="FZA60" s="79"/>
      <c r="FZB60" s="41"/>
      <c r="FZC60" s="80"/>
      <c r="FZD60" s="75"/>
      <c r="FZE60" s="75"/>
      <c r="FZF60" s="75"/>
      <c r="FZG60" s="75"/>
      <c r="FZH60" s="75"/>
      <c r="FZI60" s="75"/>
      <c r="FZJ60" s="75"/>
      <c r="FZK60" s="75"/>
      <c r="FZL60" s="75"/>
      <c r="FZM60" s="75"/>
      <c r="FZN60" s="75"/>
      <c r="FZO60" s="75"/>
      <c r="FZP60" s="79"/>
      <c r="FZQ60" s="41"/>
      <c r="FZR60" s="80"/>
      <c r="FZS60" s="75"/>
      <c r="FZT60" s="75"/>
      <c r="FZU60" s="75"/>
      <c r="FZV60" s="75"/>
      <c r="FZW60" s="75"/>
      <c r="FZX60" s="75"/>
      <c r="FZY60" s="75"/>
      <c r="FZZ60" s="75"/>
      <c r="GAA60" s="75"/>
      <c r="GAB60" s="75"/>
      <c r="GAC60" s="75"/>
      <c r="GAD60" s="75"/>
      <c r="GAE60" s="79"/>
      <c r="GAF60" s="41"/>
      <c r="GAG60" s="80"/>
      <c r="GAH60" s="75"/>
      <c r="GAI60" s="75"/>
      <c r="GAJ60" s="75"/>
      <c r="GAK60" s="75"/>
      <c r="GAL60" s="75"/>
      <c r="GAM60" s="75"/>
      <c r="GAN60" s="75"/>
      <c r="GAO60" s="75"/>
      <c r="GAP60" s="75"/>
      <c r="GAQ60" s="75"/>
      <c r="GAR60" s="75"/>
      <c r="GAS60" s="75"/>
      <c r="GAT60" s="79"/>
      <c r="GAU60" s="41"/>
      <c r="GAV60" s="80"/>
      <c r="GAW60" s="75"/>
      <c r="GAX60" s="75"/>
      <c r="GAY60" s="75"/>
      <c r="GAZ60" s="75"/>
      <c r="GBA60" s="75"/>
      <c r="GBB60" s="75"/>
      <c r="GBC60" s="75"/>
      <c r="GBD60" s="75"/>
      <c r="GBE60" s="75"/>
      <c r="GBF60" s="75"/>
      <c r="GBG60" s="75"/>
      <c r="GBH60" s="75"/>
      <c r="GBI60" s="79"/>
      <c r="GBJ60" s="41"/>
      <c r="GBK60" s="80"/>
      <c r="GBL60" s="75"/>
      <c r="GBM60" s="75"/>
      <c r="GBN60" s="75"/>
      <c r="GBO60" s="75"/>
      <c r="GBP60" s="75"/>
      <c r="GBQ60" s="75"/>
      <c r="GBR60" s="75"/>
      <c r="GBS60" s="75"/>
      <c r="GBT60" s="75"/>
      <c r="GBU60" s="75"/>
      <c r="GBV60" s="75"/>
      <c r="GBW60" s="75"/>
      <c r="GBX60" s="79"/>
      <c r="GBY60" s="41"/>
      <c r="GBZ60" s="80"/>
      <c r="GCA60" s="75"/>
      <c r="GCB60" s="75"/>
      <c r="GCC60" s="75"/>
      <c r="GCD60" s="75"/>
      <c r="GCE60" s="75"/>
      <c r="GCF60" s="75"/>
      <c r="GCG60" s="75"/>
      <c r="GCH60" s="75"/>
      <c r="GCI60" s="75"/>
      <c r="GCJ60" s="75"/>
      <c r="GCK60" s="75"/>
      <c r="GCL60" s="75"/>
      <c r="GCM60" s="79"/>
      <c r="GCN60" s="41"/>
      <c r="GCO60" s="80"/>
      <c r="GCP60" s="75"/>
      <c r="GCQ60" s="75"/>
      <c r="GCR60" s="75"/>
      <c r="GCS60" s="75"/>
      <c r="GCT60" s="75"/>
      <c r="GCU60" s="75"/>
      <c r="GCV60" s="75"/>
      <c r="GCW60" s="75"/>
      <c r="GCX60" s="75"/>
      <c r="GCY60" s="75"/>
      <c r="GCZ60" s="75"/>
      <c r="GDA60" s="75"/>
      <c r="GDB60" s="79"/>
      <c r="GDC60" s="41"/>
      <c r="GDD60" s="80"/>
      <c r="GDE60" s="75"/>
      <c r="GDF60" s="75"/>
      <c r="GDG60" s="75"/>
      <c r="GDH60" s="75"/>
      <c r="GDI60" s="75"/>
      <c r="GDJ60" s="75"/>
      <c r="GDK60" s="75"/>
      <c r="GDL60" s="75"/>
      <c r="GDM60" s="75"/>
      <c r="GDN60" s="75"/>
      <c r="GDO60" s="75"/>
      <c r="GDP60" s="75"/>
      <c r="GDQ60" s="79"/>
      <c r="GDR60" s="41"/>
      <c r="GDS60" s="80"/>
      <c r="GDT60" s="75"/>
      <c r="GDU60" s="75"/>
      <c r="GDV60" s="75"/>
      <c r="GDW60" s="75"/>
      <c r="GDX60" s="75"/>
      <c r="GDY60" s="75"/>
      <c r="GDZ60" s="75"/>
      <c r="GEA60" s="75"/>
      <c r="GEB60" s="75"/>
      <c r="GEC60" s="75"/>
      <c r="GED60" s="75"/>
      <c r="GEE60" s="75"/>
      <c r="GEF60" s="79"/>
      <c r="GEG60" s="41"/>
      <c r="GEH60" s="80"/>
      <c r="GEI60" s="75"/>
      <c r="GEJ60" s="75"/>
      <c r="GEK60" s="75"/>
      <c r="GEL60" s="75"/>
      <c r="GEM60" s="75"/>
      <c r="GEN60" s="75"/>
      <c r="GEO60" s="75"/>
      <c r="GEP60" s="75"/>
      <c r="GEQ60" s="75"/>
      <c r="GER60" s="75"/>
      <c r="GES60" s="75"/>
      <c r="GET60" s="75"/>
      <c r="GEU60" s="79"/>
      <c r="GEV60" s="41"/>
      <c r="GEW60" s="80"/>
      <c r="GEX60" s="75"/>
      <c r="GEY60" s="75"/>
      <c r="GEZ60" s="75"/>
      <c r="GFA60" s="75"/>
      <c r="GFB60" s="75"/>
      <c r="GFC60" s="75"/>
      <c r="GFD60" s="75"/>
      <c r="GFE60" s="75"/>
      <c r="GFF60" s="75"/>
      <c r="GFG60" s="75"/>
      <c r="GFH60" s="75"/>
      <c r="GFI60" s="75"/>
      <c r="GFJ60" s="79"/>
      <c r="GFK60" s="41"/>
      <c r="GFL60" s="80"/>
      <c r="GFM60" s="75"/>
      <c r="GFN60" s="75"/>
      <c r="GFO60" s="75"/>
      <c r="GFP60" s="75"/>
      <c r="GFQ60" s="75"/>
      <c r="GFR60" s="75"/>
      <c r="GFS60" s="75"/>
      <c r="GFT60" s="75"/>
      <c r="GFU60" s="75"/>
      <c r="GFV60" s="75"/>
      <c r="GFW60" s="75"/>
      <c r="GFX60" s="75"/>
      <c r="GFY60" s="79"/>
      <c r="GFZ60" s="41"/>
      <c r="GGA60" s="80"/>
      <c r="GGB60" s="75"/>
      <c r="GGC60" s="75"/>
      <c r="GGD60" s="75"/>
      <c r="GGE60" s="75"/>
      <c r="GGF60" s="75"/>
      <c r="GGG60" s="75"/>
      <c r="GGH60" s="75"/>
      <c r="GGI60" s="75"/>
      <c r="GGJ60" s="75"/>
      <c r="GGK60" s="75"/>
      <c r="GGL60" s="75"/>
      <c r="GGM60" s="75"/>
      <c r="GGN60" s="79"/>
      <c r="GGO60" s="41"/>
      <c r="GGP60" s="80"/>
      <c r="GGQ60" s="75"/>
      <c r="GGR60" s="75"/>
      <c r="GGS60" s="75"/>
      <c r="GGT60" s="75"/>
      <c r="GGU60" s="75"/>
      <c r="GGV60" s="75"/>
      <c r="GGW60" s="75"/>
      <c r="GGX60" s="75"/>
      <c r="GGY60" s="75"/>
      <c r="GGZ60" s="75"/>
      <c r="GHA60" s="75"/>
      <c r="GHB60" s="75"/>
      <c r="GHC60" s="79"/>
      <c r="GHD60" s="41"/>
      <c r="GHE60" s="80"/>
      <c r="GHF60" s="75"/>
      <c r="GHG60" s="75"/>
      <c r="GHH60" s="75"/>
      <c r="GHI60" s="75"/>
      <c r="GHJ60" s="75"/>
      <c r="GHK60" s="75"/>
      <c r="GHL60" s="75"/>
      <c r="GHM60" s="75"/>
      <c r="GHN60" s="75"/>
      <c r="GHO60" s="75"/>
      <c r="GHP60" s="75"/>
      <c r="GHQ60" s="75"/>
      <c r="GHR60" s="79"/>
      <c r="GHS60" s="41"/>
      <c r="GHT60" s="80"/>
      <c r="GHU60" s="75"/>
      <c r="GHV60" s="75"/>
      <c r="GHW60" s="75"/>
      <c r="GHX60" s="75"/>
      <c r="GHY60" s="75"/>
      <c r="GHZ60" s="75"/>
      <c r="GIA60" s="75"/>
      <c r="GIB60" s="75"/>
      <c r="GIC60" s="75"/>
      <c r="GID60" s="75"/>
      <c r="GIE60" s="75"/>
      <c r="GIF60" s="75"/>
      <c r="GIG60" s="79"/>
      <c r="GIH60" s="41"/>
      <c r="GII60" s="80"/>
      <c r="GIJ60" s="75"/>
      <c r="GIK60" s="75"/>
      <c r="GIL60" s="75"/>
      <c r="GIM60" s="75"/>
      <c r="GIN60" s="75"/>
      <c r="GIO60" s="75"/>
      <c r="GIP60" s="75"/>
      <c r="GIQ60" s="75"/>
      <c r="GIR60" s="75"/>
      <c r="GIS60" s="75"/>
      <c r="GIT60" s="75"/>
      <c r="GIU60" s="75"/>
      <c r="GIV60" s="79"/>
      <c r="GIW60" s="41"/>
      <c r="GIX60" s="80"/>
      <c r="GIY60" s="75"/>
      <c r="GIZ60" s="75"/>
      <c r="GJA60" s="75"/>
      <c r="GJB60" s="75"/>
      <c r="GJC60" s="75"/>
      <c r="GJD60" s="75"/>
      <c r="GJE60" s="75"/>
      <c r="GJF60" s="75"/>
      <c r="GJG60" s="75"/>
      <c r="GJH60" s="75"/>
      <c r="GJI60" s="75"/>
      <c r="GJJ60" s="75"/>
      <c r="GJK60" s="79"/>
      <c r="GJL60" s="41"/>
      <c r="GJM60" s="80"/>
      <c r="GJN60" s="75"/>
      <c r="GJO60" s="75"/>
      <c r="GJP60" s="75"/>
      <c r="GJQ60" s="75"/>
      <c r="GJR60" s="75"/>
      <c r="GJS60" s="75"/>
      <c r="GJT60" s="75"/>
      <c r="GJU60" s="75"/>
      <c r="GJV60" s="75"/>
      <c r="GJW60" s="75"/>
      <c r="GJX60" s="75"/>
      <c r="GJY60" s="75"/>
      <c r="GJZ60" s="79"/>
      <c r="GKA60" s="41"/>
      <c r="GKB60" s="80"/>
      <c r="GKC60" s="75"/>
      <c r="GKD60" s="75"/>
      <c r="GKE60" s="75"/>
      <c r="GKF60" s="75"/>
      <c r="GKG60" s="75"/>
      <c r="GKH60" s="75"/>
      <c r="GKI60" s="75"/>
      <c r="GKJ60" s="75"/>
      <c r="GKK60" s="75"/>
      <c r="GKL60" s="75"/>
      <c r="GKM60" s="75"/>
      <c r="GKN60" s="75"/>
      <c r="GKO60" s="79"/>
      <c r="GKP60" s="41"/>
      <c r="GKQ60" s="80"/>
      <c r="GKR60" s="75"/>
      <c r="GKS60" s="75"/>
      <c r="GKT60" s="75"/>
      <c r="GKU60" s="75"/>
      <c r="GKV60" s="75"/>
      <c r="GKW60" s="75"/>
      <c r="GKX60" s="75"/>
      <c r="GKY60" s="75"/>
      <c r="GKZ60" s="75"/>
      <c r="GLA60" s="75"/>
      <c r="GLB60" s="75"/>
      <c r="GLC60" s="75"/>
      <c r="GLD60" s="79"/>
      <c r="GLE60" s="41"/>
      <c r="GLF60" s="80"/>
      <c r="GLG60" s="75"/>
      <c r="GLH60" s="75"/>
      <c r="GLI60" s="75"/>
      <c r="GLJ60" s="75"/>
      <c r="GLK60" s="75"/>
      <c r="GLL60" s="75"/>
      <c r="GLM60" s="75"/>
      <c r="GLN60" s="75"/>
      <c r="GLO60" s="75"/>
      <c r="GLP60" s="75"/>
      <c r="GLQ60" s="75"/>
      <c r="GLR60" s="75"/>
      <c r="GLS60" s="79"/>
      <c r="GLT60" s="41"/>
      <c r="GLU60" s="80"/>
      <c r="GLV60" s="75"/>
      <c r="GLW60" s="75"/>
      <c r="GLX60" s="75"/>
      <c r="GLY60" s="75"/>
      <c r="GLZ60" s="75"/>
      <c r="GMA60" s="75"/>
      <c r="GMB60" s="75"/>
      <c r="GMC60" s="75"/>
      <c r="GMD60" s="75"/>
      <c r="GME60" s="75"/>
      <c r="GMF60" s="75"/>
      <c r="GMG60" s="75"/>
      <c r="GMH60" s="79"/>
      <c r="GMI60" s="41"/>
      <c r="GMJ60" s="80"/>
      <c r="GMK60" s="75"/>
      <c r="GML60" s="75"/>
      <c r="GMM60" s="75"/>
      <c r="GMN60" s="75"/>
      <c r="GMO60" s="75"/>
      <c r="GMP60" s="75"/>
      <c r="GMQ60" s="75"/>
      <c r="GMR60" s="75"/>
      <c r="GMS60" s="75"/>
      <c r="GMT60" s="75"/>
      <c r="GMU60" s="75"/>
      <c r="GMV60" s="75"/>
      <c r="GMW60" s="79"/>
      <c r="GMX60" s="41"/>
      <c r="GMY60" s="80"/>
      <c r="GMZ60" s="75"/>
      <c r="GNA60" s="75"/>
      <c r="GNB60" s="75"/>
      <c r="GNC60" s="75"/>
      <c r="GND60" s="75"/>
      <c r="GNE60" s="75"/>
      <c r="GNF60" s="75"/>
      <c r="GNG60" s="75"/>
      <c r="GNH60" s="75"/>
      <c r="GNI60" s="75"/>
      <c r="GNJ60" s="75"/>
      <c r="GNK60" s="75"/>
      <c r="GNL60" s="79"/>
      <c r="GNM60" s="41"/>
      <c r="GNN60" s="80"/>
      <c r="GNO60" s="75"/>
      <c r="GNP60" s="75"/>
      <c r="GNQ60" s="75"/>
      <c r="GNR60" s="75"/>
      <c r="GNS60" s="75"/>
      <c r="GNT60" s="75"/>
      <c r="GNU60" s="75"/>
      <c r="GNV60" s="75"/>
      <c r="GNW60" s="75"/>
      <c r="GNX60" s="75"/>
      <c r="GNY60" s="75"/>
      <c r="GNZ60" s="75"/>
      <c r="GOA60" s="79"/>
      <c r="GOB60" s="41"/>
      <c r="GOC60" s="80"/>
      <c r="GOD60" s="75"/>
      <c r="GOE60" s="75"/>
      <c r="GOF60" s="75"/>
      <c r="GOG60" s="75"/>
      <c r="GOH60" s="75"/>
      <c r="GOI60" s="75"/>
      <c r="GOJ60" s="75"/>
      <c r="GOK60" s="75"/>
      <c r="GOL60" s="75"/>
      <c r="GOM60" s="75"/>
      <c r="GON60" s="75"/>
      <c r="GOO60" s="75"/>
      <c r="GOP60" s="79"/>
      <c r="GOQ60" s="41"/>
      <c r="GOR60" s="80"/>
      <c r="GOS60" s="75"/>
      <c r="GOT60" s="75"/>
      <c r="GOU60" s="75"/>
      <c r="GOV60" s="75"/>
      <c r="GOW60" s="75"/>
      <c r="GOX60" s="75"/>
      <c r="GOY60" s="75"/>
      <c r="GOZ60" s="75"/>
      <c r="GPA60" s="75"/>
      <c r="GPB60" s="75"/>
      <c r="GPC60" s="75"/>
      <c r="GPD60" s="75"/>
      <c r="GPE60" s="79"/>
      <c r="GPF60" s="41"/>
      <c r="GPG60" s="80"/>
      <c r="GPH60" s="75"/>
      <c r="GPI60" s="75"/>
      <c r="GPJ60" s="75"/>
      <c r="GPK60" s="75"/>
      <c r="GPL60" s="75"/>
      <c r="GPM60" s="75"/>
      <c r="GPN60" s="75"/>
      <c r="GPO60" s="75"/>
      <c r="GPP60" s="75"/>
      <c r="GPQ60" s="75"/>
      <c r="GPR60" s="75"/>
      <c r="GPS60" s="75"/>
      <c r="GPT60" s="79"/>
      <c r="GPU60" s="41"/>
      <c r="GPV60" s="80"/>
      <c r="GPW60" s="75"/>
      <c r="GPX60" s="75"/>
      <c r="GPY60" s="75"/>
      <c r="GPZ60" s="75"/>
      <c r="GQA60" s="75"/>
      <c r="GQB60" s="75"/>
      <c r="GQC60" s="75"/>
      <c r="GQD60" s="75"/>
      <c r="GQE60" s="75"/>
      <c r="GQF60" s="75"/>
      <c r="GQG60" s="75"/>
      <c r="GQH60" s="75"/>
      <c r="GQI60" s="79"/>
      <c r="GQJ60" s="41"/>
      <c r="GQK60" s="80"/>
      <c r="GQL60" s="75"/>
      <c r="GQM60" s="75"/>
      <c r="GQN60" s="75"/>
      <c r="GQO60" s="75"/>
      <c r="GQP60" s="75"/>
      <c r="GQQ60" s="75"/>
      <c r="GQR60" s="75"/>
      <c r="GQS60" s="75"/>
      <c r="GQT60" s="75"/>
      <c r="GQU60" s="75"/>
      <c r="GQV60" s="75"/>
      <c r="GQW60" s="75"/>
      <c r="GQX60" s="79"/>
      <c r="GQY60" s="41"/>
      <c r="GQZ60" s="80"/>
      <c r="GRA60" s="75"/>
      <c r="GRB60" s="75"/>
      <c r="GRC60" s="75"/>
      <c r="GRD60" s="75"/>
      <c r="GRE60" s="75"/>
      <c r="GRF60" s="75"/>
      <c r="GRG60" s="75"/>
      <c r="GRH60" s="75"/>
      <c r="GRI60" s="75"/>
      <c r="GRJ60" s="75"/>
      <c r="GRK60" s="75"/>
      <c r="GRL60" s="75"/>
      <c r="GRM60" s="79"/>
      <c r="GRN60" s="41"/>
      <c r="GRO60" s="80"/>
      <c r="GRP60" s="75"/>
      <c r="GRQ60" s="75"/>
      <c r="GRR60" s="75"/>
      <c r="GRS60" s="75"/>
      <c r="GRT60" s="75"/>
      <c r="GRU60" s="75"/>
      <c r="GRV60" s="75"/>
      <c r="GRW60" s="75"/>
      <c r="GRX60" s="75"/>
      <c r="GRY60" s="75"/>
      <c r="GRZ60" s="75"/>
      <c r="GSA60" s="75"/>
      <c r="GSB60" s="79"/>
      <c r="GSC60" s="41"/>
      <c r="GSD60" s="80"/>
      <c r="GSE60" s="75"/>
      <c r="GSF60" s="75"/>
      <c r="GSG60" s="75"/>
      <c r="GSH60" s="75"/>
      <c r="GSI60" s="75"/>
      <c r="GSJ60" s="75"/>
      <c r="GSK60" s="75"/>
      <c r="GSL60" s="75"/>
      <c r="GSM60" s="75"/>
      <c r="GSN60" s="75"/>
      <c r="GSO60" s="75"/>
      <c r="GSP60" s="75"/>
      <c r="GSQ60" s="79"/>
      <c r="GSR60" s="41"/>
      <c r="GSS60" s="80"/>
      <c r="GST60" s="75"/>
      <c r="GSU60" s="75"/>
      <c r="GSV60" s="75"/>
      <c r="GSW60" s="75"/>
      <c r="GSX60" s="75"/>
      <c r="GSY60" s="75"/>
      <c r="GSZ60" s="75"/>
      <c r="GTA60" s="75"/>
      <c r="GTB60" s="75"/>
      <c r="GTC60" s="75"/>
      <c r="GTD60" s="75"/>
      <c r="GTE60" s="75"/>
      <c r="GTF60" s="79"/>
      <c r="GTG60" s="41"/>
      <c r="GTH60" s="80"/>
      <c r="GTI60" s="75"/>
      <c r="GTJ60" s="75"/>
      <c r="GTK60" s="75"/>
      <c r="GTL60" s="75"/>
      <c r="GTM60" s="75"/>
      <c r="GTN60" s="75"/>
      <c r="GTO60" s="75"/>
      <c r="GTP60" s="75"/>
      <c r="GTQ60" s="75"/>
      <c r="GTR60" s="75"/>
      <c r="GTS60" s="75"/>
      <c r="GTT60" s="75"/>
      <c r="GTU60" s="79"/>
      <c r="GTV60" s="41"/>
      <c r="GTW60" s="80"/>
      <c r="GTX60" s="75"/>
      <c r="GTY60" s="75"/>
      <c r="GTZ60" s="75"/>
      <c r="GUA60" s="75"/>
      <c r="GUB60" s="75"/>
      <c r="GUC60" s="75"/>
      <c r="GUD60" s="75"/>
      <c r="GUE60" s="75"/>
      <c r="GUF60" s="75"/>
      <c r="GUG60" s="75"/>
      <c r="GUH60" s="75"/>
      <c r="GUI60" s="75"/>
      <c r="GUJ60" s="79"/>
      <c r="GUK60" s="41"/>
      <c r="GUL60" s="80"/>
      <c r="GUM60" s="75"/>
      <c r="GUN60" s="75"/>
      <c r="GUO60" s="75"/>
      <c r="GUP60" s="75"/>
      <c r="GUQ60" s="75"/>
      <c r="GUR60" s="75"/>
      <c r="GUS60" s="75"/>
      <c r="GUT60" s="75"/>
      <c r="GUU60" s="75"/>
      <c r="GUV60" s="75"/>
      <c r="GUW60" s="75"/>
      <c r="GUX60" s="75"/>
      <c r="GUY60" s="79"/>
      <c r="GUZ60" s="41"/>
      <c r="GVA60" s="80"/>
      <c r="GVB60" s="75"/>
      <c r="GVC60" s="75"/>
      <c r="GVD60" s="75"/>
      <c r="GVE60" s="75"/>
      <c r="GVF60" s="75"/>
      <c r="GVG60" s="75"/>
      <c r="GVH60" s="75"/>
      <c r="GVI60" s="75"/>
      <c r="GVJ60" s="75"/>
      <c r="GVK60" s="75"/>
      <c r="GVL60" s="75"/>
      <c r="GVM60" s="75"/>
      <c r="GVN60" s="79"/>
      <c r="GVO60" s="41"/>
      <c r="GVP60" s="80"/>
      <c r="GVQ60" s="75"/>
      <c r="GVR60" s="75"/>
      <c r="GVS60" s="75"/>
      <c r="GVT60" s="75"/>
      <c r="GVU60" s="75"/>
      <c r="GVV60" s="75"/>
      <c r="GVW60" s="75"/>
      <c r="GVX60" s="75"/>
      <c r="GVY60" s="75"/>
      <c r="GVZ60" s="75"/>
      <c r="GWA60" s="75"/>
      <c r="GWB60" s="75"/>
      <c r="GWC60" s="79"/>
      <c r="GWD60" s="41"/>
      <c r="GWE60" s="80"/>
      <c r="GWF60" s="75"/>
      <c r="GWG60" s="75"/>
      <c r="GWH60" s="75"/>
      <c r="GWI60" s="75"/>
      <c r="GWJ60" s="75"/>
      <c r="GWK60" s="75"/>
      <c r="GWL60" s="75"/>
      <c r="GWM60" s="75"/>
      <c r="GWN60" s="75"/>
      <c r="GWO60" s="75"/>
      <c r="GWP60" s="75"/>
      <c r="GWQ60" s="75"/>
      <c r="GWR60" s="79"/>
      <c r="GWS60" s="41"/>
      <c r="GWT60" s="80"/>
      <c r="GWU60" s="75"/>
      <c r="GWV60" s="75"/>
      <c r="GWW60" s="75"/>
      <c r="GWX60" s="75"/>
      <c r="GWY60" s="75"/>
      <c r="GWZ60" s="75"/>
      <c r="GXA60" s="75"/>
      <c r="GXB60" s="75"/>
      <c r="GXC60" s="75"/>
      <c r="GXD60" s="75"/>
      <c r="GXE60" s="75"/>
      <c r="GXF60" s="75"/>
      <c r="GXG60" s="79"/>
      <c r="GXH60" s="41"/>
      <c r="GXI60" s="80"/>
      <c r="GXJ60" s="75"/>
      <c r="GXK60" s="75"/>
      <c r="GXL60" s="75"/>
      <c r="GXM60" s="75"/>
      <c r="GXN60" s="75"/>
      <c r="GXO60" s="75"/>
      <c r="GXP60" s="75"/>
      <c r="GXQ60" s="75"/>
      <c r="GXR60" s="75"/>
      <c r="GXS60" s="75"/>
      <c r="GXT60" s="75"/>
      <c r="GXU60" s="75"/>
      <c r="GXV60" s="79"/>
      <c r="GXW60" s="41"/>
      <c r="GXX60" s="80"/>
      <c r="GXY60" s="75"/>
      <c r="GXZ60" s="75"/>
      <c r="GYA60" s="75"/>
      <c r="GYB60" s="75"/>
      <c r="GYC60" s="75"/>
      <c r="GYD60" s="75"/>
      <c r="GYE60" s="75"/>
      <c r="GYF60" s="75"/>
      <c r="GYG60" s="75"/>
      <c r="GYH60" s="75"/>
      <c r="GYI60" s="75"/>
      <c r="GYJ60" s="75"/>
      <c r="GYK60" s="79"/>
      <c r="GYL60" s="41"/>
      <c r="GYM60" s="80"/>
      <c r="GYN60" s="75"/>
      <c r="GYO60" s="75"/>
      <c r="GYP60" s="75"/>
      <c r="GYQ60" s="75"/>
      <c r="GYR60" s="75"/>
      <c r="GYS60" s="75"/>
      <c r="GYT60" s="75"/>
      <c r="GYU60" s="75"/>
      <c r="GYV60" s="75"/>
      <c r="GYW60" s="75"/>
      <c r="GYX60" s="75"/>
      <c r="GYY60" s="75"/>
      <c r="GYZ60" s="79"/>
      <c r="GZA60" s="41"/>
      <c r="GZB60" s="80"/>
      <c r="GZC60" s="75"/>
      <c r="GZD60" s="75"/>
      <c r="GZE60" s="75"/>
      <c r="GZF60" s="75"/>
      <c r="GZG60" s="75"/>
      <c r="GZH60" s="75"/>
      <c r="GZI60" s="75"/>
      <c r="GZJ60" s="75"/>
      <c r="GZK60" s="75"/>
      <c r="GZL60" s="75"/>
      <c r="GZM60" s="75"/>
      <c r="GZN60" s="75"/>
      <c r="GZO60" s="79"/>
      <c r="GZP60" s="41"/>
      <c r="GZQ60" s="80"/>
      <c r="GZR60" s="75"/>
      <c r="GZS60" s="75"/>
      <c r="GZT60" s="75"/>
      <c r="GZU60" s="75"/>
      <c r="GZV60" s="75"/>
      <c r="GZW60" s="75"/>
      <c r="GZX60" s="75"/>
      <c r="GZY60" s="75"/>
      <c r="GZZ60" s="75"/>
      <c r="HAA60" s="75"/>
      <c r="HAB60" s="75"/>
      <c r="HAC60" s="75"/>
      <c r="HAD60" s="79"/>
      <c r="HAE60" s="41"/>
      <c r="HAF60" s="80"/>
      <c r="HAG60" s="75"/>
      <c r="HAH60" s="75"/>
      <c r="HAI60" s="75"/>
      <c r="HAJ60" s="75"/>
      <c r="HAK60" s="75"/>
      <c r="HAL60" s="75"/>
      <c r="HAM60" s="75"/>
      <c r="HAN60" s="75"/>
      <c r="HAO60" s="75"/>
      <c r="HAP60" s="75"/>
      <c r="HAQ60" s="75"/>
      <c r="HAR60" s="75"/>
      <c r="HAS60" s="79"/>
      <c r="HAT60" s="41"/>
      <c r="HAU60" s="80"/>
      <c r="HAV60" s="75"/>
      <c r="HAW60" s="75"/>
      <c r="HAX60" s="75"/>
      <c r="HAY60" s="75"/>
      <c r="HAZ60" s="75"/>
      <c r="HBA60" s="75"/>
      <c r="HBB60" s="75"/>
      <c r="HBC60" s="75"/>
      <c r="HBD60" s="75"/>
      <c r="HBE60" s="75"/>
      <c r="HBF60" s="75"/>
      <c r="HBG60" s="75"/>
      <c r="HBH60" s="79"/>
      <c r="HBI60" s="41"/>
      <c r="HBJ60" s="80"/>
      <c r="HBK60" s="75"/>
      <c r="HBL60" s="75"/>
      <c r="HBM60" s="75"/>
      <c r="HBN60" s="75"/>
      <c r="HBO60" s="75"/>
      <c r="HBP60" s="75"/>
      <c r="HBQ60" s="75"/>
      <c r="HBR60" s="75"/>
      <c r="HBS60" s="75"/>
      <c r="HBT60" s="75"/>
      <c r="HBU60" s="75"/>
      <c r="HBV60" s="75"/>
      <c r="HBW60" s="79"/>
      <c r="HBX60" s="41"/>
      <c r="HBY60" s="80"/>
      <c r="HBZ60" s="75"/>
      <c r="HCA60" s="75"/>
      <c r="HCB60" s="75"/>
      <c r="HCC60" s="75"/>
      <c r="HCD60" s="75"/>
      <c r="HCE60" s="75"/>
      <c r="HCF60" s="75"/>
      <c r="HCG60" s="75"/>
      <c r="HCH60" s="75"/>
      <c r="HCI60" s="75"/>
      <c r="HCJ60" s="75"/>
      <c r="HCK60" s="75"/>
      <c r="HCL60" s="79"/>
      <c r="HCM60" s="41"/>
      <c r="HCN60" s="80"/>
      <c r="HCO60" s="75"/>
      <c r="HCP60" s="75"/>
      <c r="HCQ60" s="75"/>
      <c r="HCR60" s="75"/>
      <c r="HCS60" s="75"/>
      <c r="HCT60" s="75"/>
      <c r="HCU60" s="75"/>
      <c r="HCV60" s="75"/>
      <c r="HCW60" s="75"/>
      <c r="HCX60" s="75"/>
      <c r="HCY60" s="75"/>
      <c r="HCZ60" s="75"/>
      <c r="HDA60" s="79"/>
      <c r="HDB60" s="41"/>
      <c r="HDC60" s="80"/>
      <c r="HDD60" s="75"/>
      <c r="HDE60" s="75"/>
      <c r="HDF60" s="75"/>
      <c r="HDG60" s="75"/>
      <c r="HDH60" s="75"/>
      <c r="HDI60" s="75"/>
      <c r="HDJ60" s="75"/>
      <c r="HDK60" s="75"/>
      <c r="HDL60" s="75"/>
      <c r="HDM60" s="75"/>
      <c r="HDN60" s="75"/>
      <c r="HDO60" s="75"/>
      <c r="HDP60" s="79"/>
      <c r="HDQ60" s="41"/>
      <c r="HDR60" s="80"/>
      <c r="HDS60" s="75"/>
      <c r="HDT60" s="75"/>
      <c r="HDU60" s="75"/>
      <c r="HDV60" s="75"/>
      <c r="HDW60" s="75"/>
      <c r="HDX60" s="75"/>
      <c r="HDY60" s="75"/>
      <c r="HDZ60" s="75"/>
      <c r="HEA60" s="75"/>
      <c r="HEB60" s="75"/>
      <c r="HEC60" s="75"/>
      <c r="HED60" s="75"/>
      <c r="HEE60" s="79"/>
      <c r="HEF60" s="41"/>
      <c r="HEG60" s="80"/>
      <c r="HEH60" s="75"/>
      <c r="HEI60" s="75"/>
      <c r="HEJ60" s="75"/>
      <c r="HEK60" s="75"/>
      <c r="HEL60" s="75"/>
      <c r="HEM60" s="75"/>
      <c r="HEN60" s="75"/>
      <c r="HEO60" s="75"/>
      <c r="HEP60" s="75"/>
      <c r="HEQ60" s="75"/>
      <c r="HER60" s="75"/>
      <c r="HES60" s="75"/>
      <c r="HET60" s="79"/>
      <c r="HEU60" s="41"/>
      <c r="HEV60" s="80"/>
      <c r="HEW60" s="75"/>
      <c r="HEX60" s="75"/>
      <c r="HEY60" s="75"/>
      <c r="HEZ60" s="75"/>
      <c r="HFA60" s="75"/>
      <c r="HFB60" s="75"/>
      <c r="HFC60" s="75"/>
      <c r="HFD60" s="75"/>
      <c r="HFE60" s="75"/>
      <c r="HFF60" s="75"/>
      <c r="HFG60" s="75"/>
      <c r="HFH60" s="75"/>
      <c r="HFI60" s="79"/>
      <c r="HFJ60" s="41"/>
      <c r="HFK60" s="80"/>
      <c r="HFL60" s="75"/>
      <c r="HFM60" s="75"/>
      <c r="HFN60" s="75"/>
      <c r="HFO60" s="75"/>
      <c r="HFP60" s="75"/>
      <c r="HFQ60" s="75"/>
      <c r="HFR60" s="75"/>
      <c r="HFS60" s="75"/>
      <c r="HFT60" s="75"/>
      <c r="HFU60" s="75"/>
      <c r="HFV60" s="75"/>
      <c r="HFW60" s="75"/>
      <c r="HFX60" s="79"/>
      <c r="HFY60" s="41"/>
      <c r="HFZ60" s="80"/>
      <c r="HGA60" s="75"/>
      <c r="HGB60" s="75"/>
      <c r="HGC60" s="75"/>
      <c r="HGD60" s="75"/>
      <c r="HGE60" s="75"/>
      <c r="HGF60" s="75"/>
      <c r="HGG60" s="75"/>
      <c r="HGH60" s="75"/>
      <c r="HGI60" s="75"/>
      <c r="HGJ60" s="75"/>
      <c r="HGK60" s="75"/>
      <c r="HGL60" s="75"/>
      <c r="HGM60" s="79"/>
      <c r="HGN60" s="41"/>
      <c r="HGO60" s="80"/>
      <c r="HGP60" s="75"/>
      <c r="HGQ60" s="75"/>
      <c r="HGR60" s="75"/>
      <c r="HGS60" s="75"/>
      <c r="HGT60" s="75"/>
      <c r="HGU60" s="75"/>
      <c r="HGV60" s="75"/>
      <c r="HGW60" s="75"/>
      <c r="HGX60" s="75"/>
      <c r="HGY60" s="75"/>
      <c r="HGZ60" s="75"/>
      <c r="HHA60" s="75"/>
      <c r="HHB60" s="79"/>
      <c r="HHC60" s="41"/>
      <c r="HHD60" s="80"/>
      <c r="HHE60" s="75"/>
      <c r="HHF60" s="75"/>
      <c r="HHG60" s="75"/>
      <c r="HHH60" s="75"/>
      <c r="HHI60" s="75"/>
      <c r="HHJ60" s="75"/>
      <c r="HHK60" s="75"/>
      <c r="HHL60" s="75"/>
      <c r="HHM60" s="75"/>
      <c r="HHN60" s="75"/>
      <c r="HHO60" s="75"/>
      <c r="HHP60" s="75"/>
      <c r="HHQ60" s="79"/>
      <c r="HHR60" s="41"/>
      <c r="HHS60" s="80"/>
      <c r="HHT60" s="75"/>
      <c r="HHU60" s="75"/>
      <c r="HHV60" s="75"/>
      <c r="HHW60" s="75"/>
      <c r="HHX60" s="75"/>
      <c r="HHY60" s="75"/>
      <c r="HHZ60" s="75"/>
      <c r="HIA60" s="75"/>
      <c r="HIB60" s="75"/>
      <c r="HIC60" s="75"/>
      <c r="HID60" s="75"/>
      <c r="HIE60" s="75"/>
      <c r="HIF60" s="79"/>
      <c r="HIG60" s="41"/>
      <c r="HIH60" s="80"/>
      <c r="HII60" s="75"/>
      <c r="HIJ60" s="75"/>
      <c r="HIK60" s="75"/>
      <c r="HIL60" s="75"/>
      <c r="HIM60" s="75"/>
      <c r="HIN60" s="75"/>
      <c r="HIO60" s="75"/>
      <c r="HIP60" s="75"/>
      <c r="HIQ60" s="75"/>
      <c r="HIR60" s="75"/>
      <c r="HIS60" s="75"/>
      <c r="HIT60" s="75"/>
      <c r="HIU60" s="79"/>
      <c r="HIV60" s="41"/>
      <c r="HIW60" s="80"/>
      <c r="HIX60" s="75"/>
      <c r="HIY60" s="75"/>
      <c r="HIZ60" s="75"/>
      <c r="HJA60" s="75"/>
      <c r="HJB60" s="75"/>
      <c r="HJC60" s="75"/>
      <c r="HJD60" s="75"/>
      <c r="HJE60" s="75"/>
      <c r="HJF60" s="75"/>
      <c r="HJG60" s="75"/>
      <c r="HJH60" s="75"/>
      <c r="HJI60" s="75"/>
      <c r="HJJ60" s="79"/>
      <c r="HJK60" s="41"/>
      <c r="HJL60" s="80"/>
      <c r="HJM60" s="75"/>
      <c r="HJN60" s="75"/>
      <c r="HJO60" s="75"/>
      <c r="HJP60" s="75"/>
      <c r="HJQ60" s="75"/>
      <c r="HJR60" s="75"/>
      <c r="HJS60" s="75"/>
      <c r="HJT60" s="75"/>
      <c r="HJU60" s="75"/>
      <c r="HJV60" s="75"/>
      <c r="HJW60" s="75"/>
      <c r="HJX60" s="75"/>
      <c r="HJY60" s="79"/>
      <c r="HJZ60" s="41"/>
      <c r="HKA60" s="80"/>
      <c r="HKB60" s="75"/>
      <c r="HKC60" s="75"/>
      <c r="HKD60" s="75"/>
      <c r="HKE60" s="75"/>
      <c r="HKF60" s="75"/>
      <c r="HKG60" s="75"/>
      <c r="HKH60" s="75"/>
      <c r="HKI60" s="75"/>
      <c r="HKJ60" s="75"/>
      <c r="HKK60" s="75"/>
      <c r="HKL60" s="75"/>
      <c r="HKM60" s="75"/>
      <c r="HKN60" s="79"/>
      <c r="HKO60" s="41"/>
      <c r="HKP60" s="80"/>
      <c r="HKQ60" s="75"/>
      <c r="HKR60" s="75"/>
      <c r="HKS60" s="75"/>
      <c r="HKT60" s="75"/>
      <c r="HKU60" s="75"/>
      <c r="HKV60" s="75"/>
      <c r="HKW60" s="75"/>
      <c r="HKX60" s="75"/>
      <c r="HKY60" s="75"/>
      <c r="HKZ60" s="75"/>
      <c r="HLA60" s="75"/>
      <c r="HLB60" s="75"/>
      <c r="HLC60" s="79"/>
      <c r="HLD60" s="41"/>
      <c r="HLE60" s="80"/>
      <c r="HLF60" s="75"/>
      <c r="HLG60" s="75"/>
      <c r="HLH60" s="75"/>
      <c r="HLI60" s="75"/>
      <c r="HLJ60" s="75"/>
      <c r="HLK60" s="75"/>
      <c r="HLL60" s="75"/>
      <c r="HLM60" s="75"/>
      <c r="HLN60" s="75"/>
      <c r="HLO60" s="75"/>
      <c r="HLP60" s="75"/>
      <c r="HLQ60" s="75"/>
      <c r="HLR60" s="79"/>
      <c r="HLS60" s="41"/>
      <c r="HLT60" s="80"/>
      <c r="HLU60" s="75"/>
      <c r="HLV60" s="75"/>
      <c r="HLW60" s="75"/>
      <c r="HLX60" s="75"/>
      <c r="HLY60" s="75"/>
      <c r="HLZ60" s="75"/>
      <c r="HMA60" s="75"/>
      <c r="HMB60" s="75"/>
      <c r="HMC60" s="75"/>
      <c r="HMD60" s="75"/>
      <c r="HME60" s="75"/>
      <c r="HMF60" s="75"/>
      <c r="HMG60" s="79"/>
      <c r="HMH60" s="41"/>
      <c r="HMI60" s="80"/>
      <c r="HMJ60" s="75"/>
      <c r="HMK60" s="75"/>
      <c r="HML60" s="75"/>
      <c r="HMM60" s="75"/>
      <c r="HMN60" s="75"/>
      <c r="HMO60" s="75"/>
      <c r="HMP60" s="75"/>
      <c r="HMQ60" s="75"/>
      <c r="HMR60" s="75"/>
      <c r="HMS60" s="75"/>
      <c r="HMT60" s="75"/>
      <c r="HMU60" s="75"/>
      <c r="HMV60" s="79"/>
      <c r="HMW60" s="41"/>
      <c r="HMX60" s="80"/>
      <c r="HMY60" s="75"/>
      <c r="HMZ60" s="75"/>
      <c r="HNA60" s="75"/>
      <c r="HNB60" s="75"/>
      <c r="HNC60" s="75"/>
      <c r="HND60" s="75"/>
      <c r="HNE60" s="75"/>
      <c r="HNF60" s="75"/>
      <c r="HNG60" s="75"/>
      <c r="HNH60" s="75"/>
      <c r="HNI60" s="75"/>
      <c r="HNJ60" s="75"/>
      <c r="HNK60" s="79"/>
      <c r="HNL60" s="41"/>
      <c r="HNM60" s="80"/>
      <c r="HNN60" s="75"/>
      <c r="HNO60" s="75"/>
      <c r="HNP60" s="75"/>
      <c r="HNQ60" s="75"/>
      <c r="HNR60" s="75"/>
      <c r="HNS60" s="75"/>
      <c r="HNT60" s="75"/>
      <c r="HNU60" s="75"/>
      <c r="HNV60" s="75"/>
      <c r="HNW60" s="75"/>
      <c r="HNX60" s="75"/>
      <c r="HNY60" s="75"/>
      <c r="HNZ60" s="79"/>
      <c r="HOA60" s="41"/>
      <c r="HOB60" s="80"/>
      <c r="HOC60" s="75"/>
      <c r="HOD60" s="75"/>
      <c r="HOE60" s="75"/>
      <c r="HOF60" s="75"/>
      <c r="HOG60" s="75"/>
      <c r="HOH60" s="75"/>
      <c r="HOI60" s="75"/>
      <c r="HOJ60" s="75"/>
      <c r="HOK60" s="75"/>
      <c r="HOL60" s="75"/>
      <c r="HOM60" s="75"/>
      <c r="HON60" s="75"/>
      <c r="HOO60" s="79"/>
      <c r="HOP60" s="41"/>
      <c r="HOQ60" s="80"/>
      <c r="HOR60" s="75"/>
      <c r="HOS60" s="75"/>
      <c r="HOT60" s="75"/>
      <c r="HOU60" s="75"/>
      <c r="HOV60" s="75"/>
      <c r="HOW60" s="75"/>
      <c r="HOX60" s="75"/>
      <c r="HOY60" s="75"/>
      <c r="HOZ60" s="75"/>
      <c r="HPA60" s="75"/>
      <c r="HPB60" s="75"/>
      <c r="HPC60" s="75"/>
      <c r="HPD60" s="79"/>
      <c r="HPE60" s="41"/>
      <c r="HPF60" s="80"/>
      <c r="HPG60" s="75"/>
      <c r="HPH60" s="75"/>
      <c r="HPI60" s="75"/>
      <c r="HPJ60" s="75"/>
      <c r="HPK60" s="75"/>
      <c r="HPL60" s="75"/>
      <c r="HPM60" s="75"/>
      <c r="HPN60" s="75"/>
      <c r="HPO60" s="75"/>
      <c r="HPP60" s="75"/>
      <c r="HPQ60" s="75"/>
      <c r="HPR60" s="75"/>
      <c r="HPS60" s="79"/>
      <c r="HPT60" s="41"/>
      <c r="HPU60" s="80"/>
      <c r="HPV60" s="75"/>
      <c r="HPW60" s="75"/>
      <c r="HPX60" s="75"/>
      <c r="HPY60" s="75"/>
      <c r="HPZ60" s="75"/>
      <c r="HQA60" s="75"/>
      <c r="HQB60" s="75"/>
      <c r="HQC60" s="75"/>
      <c r="HQD60" s="75"/>
      <c r="HQE60" s="75"/>
      <c r="HQF60" s="75"/>
      <c r="HQG60" s="75"/>
      <c r="HQH60" s="79"/>
      <c r="HQI60" s="41"/>
      <c r="HQJ60" s="80"/>
      <c r="HQK60" s="75"/>
      <c r="HQL60" s="75"/>
      <c r="HQM60" s="75"/>
      <c r="HQN60" s="75"/>
      <c r="HQO60" s="75"/>
      <c r="HQP60" s="75"/>
      <c r="HQQ60" s="75"/>
      <c r="HQR60" s="75"/>
      <c r="HQS60" s="75"/>
      <c r="HQT60" s="75"/>
      <c r="HQU60" s="75"/>
      <c r="HQV60" s="75"/>
      <c r="HQW60" s="79"/>
      <c r="HQX60" s="41"/>
      <c r="HQY60" s="80"/>
      <c r="HQZ60" s="75"/>
      <c r="HRA60" s="75"/>
      <c r="HRB60" s="75"/>
      <c r="HRC60" s="75"/>
      <c r="HRD60" s="75"/>
      <c r="HRE60" s="75"/>
      <c r="HRF60" s="75"/>
      <c r="HRG60" s="75"/>
      <c r="HRH60" s="75"/>
      <c r="HRI60" s="75"/>
      <c r="HRJ60" s="75"/>
      <c r="HRK60" s="75"/>
      <c r="HRL60" s="79"/>
      <c r="HRM60" s="41"/>
      <c r="HRN60" s="80"/>
      <c r="HRO60" s="75"/>
      <c r="HRP60" s="75"/>
      <c r="HRQ60" s="75"/>
      <c r="HRR60" s="75"/>
      <c r="HRS60" s="75"/>
      <c r="HRT60" s="75"/>
      <c r="HRU60" s="75"/>
      <c r="HRV60" s="75"/>
      <c r="HRW60" s="75"/>
      <c r="HRX60" s="75"/>
      <c r="HRY60" s="75"/>
      <c r="HRZ60" s="75"/>
      <c r="HSA60" s="79"/>
      <c r="HSB60" s="41"/>
      <c r="HSC60" s="80"/>
      <c r="HSD60" s="75"/>
      <c r="HSE60" s="75"/>
      <c r="HSF60" s="75"/>
      <c r="HSG60" s="75"/>
      <c r="HSH60" s="75"/>
      <c r="HSI60" s="75"/>
      <c r="HSJ60" s="75"/>
      <c r="HSK60" s="75"/>
      <c r="HSL60" s="75"/>
      <c r="HSM60" s="75"/>
      <c r="HSN60" s="75"/>
      <c r="HSO60" s="75"/>
      <c r="HSP60" s="79"/>
      <c r="HSQ60" s="41"/>
      <c r="HSR60" s="80"/>
      <c r="HSS60" s="75"/>
      <c r="HST60" s="75"/>
      <c r="HSU60" s="75"/>
      <c r="HSV60" s="75"/>
      <c r="HSW60" s="75"/>
      <c r="HSX60" s="75"/>
      <c r="HSY60" s="75"/>
      <c r="HSZ60" s="75"/>
      <c r="HTA60" s="75"/>
      <c r="HTB60" s="75"/>
      <c r="HTC60" s="75"/>
      <c r="HTD60" s="75"/>
      <c r="HTE60" s="79"/>
      <c r="HTF60" s="41"/>
      <c r="HTG60" s="80"/>
      <c r="HTH60" s="75"/>
      <c r="HTI60" s="75"/>
      <c r="HTJ60" s="75"/>
      <c r="HTK60" s="75"/>
      <c r="HTL60" s="75"/>
      <c r="HTM60" s="75"/>
      <c r="HTN60" s="75"/>
      <c r="HTO60" s="75"/>
      <c r="HTP60" s="75"/>
      <c r="HTQ60" s="75"/>
      <c r="HTR60" s="75"/>
      <c r="HTS60" s="75"/>
      <c r="HTT60" s="79"/>
      <c r="HTU60" s="41"/>
      <c r="HTV60" s="80"/>
      <c r="HTW60" s="75"/>
      <c r="HTX60" s="75"/>
      <c r="HTY60" s="75"/>
      <c r="HTZ60" s="75"/>
      <c r="HUA60" s="75"/>
      <c r="HUB60" s="75"/>
      <c r="HUC60" s="75"/>
      <c r="HUD60" s="75"/>
      <c r="HUE60" s="75"/>
      <c r="HUF60" s="75"/>
      <c r="HUG60" s="75"/>
      <c r="HUH60" s="75"/>
      <c r="HUI60" s="79"/>
      <c r="HUJ60" s="41"/>
      <c r="HUK60" s="80"/>
      <c r="HUL60" s="75"/>
      <c r="HUM60" s="75"/>
      <c r="HUN60" s="75"/>
      <c r="HUO60" s="75"/>
      <c r="HUP60" s="75"/>
      <c r="HUQ60" s="75"/>
      <c r="HUR60" s="75"/>
      <c r="HUS60" s="75"/>
      <c r="HUT60" s="75"/>
      <c r="HUU60" s="75"/>
      <c r="HUV60" s="75"/>
      <c r="HUW60" s="75"/>
      <c r="HUX60" s="79"/>
      <c r="HUY60" s="41"/>
      <c r="HUZ60" s="80"/>
      <c r="HVA60" s="75"/>
      <c r="HVB60" s="75"/>
      <c r="HVC60" s="75"/>
      <c r="HVD60" s="75"/>
      <c r="HVE60" s="75"/>
      <c r="HVF60" s="75"/>
      <c r="HVG60" s="75"/>
      <c r="HVH60" s="75"/>
      <c r="HVI60" s="75"/>
      <c r="HVJ60" s="75"/>
      <c r="HVK60" s="75"/>
      <c r="HVL60" s="75"/>
      <c r="HVM60" s="79"/>
      <c r="HVN60" s="41"/>
      <c r="HVO60" s="80"/>
      <c r="HVP60" s="75"/>
      <c r="HVQ60" s="75"/>
      <c r="HVR60" s="75"/>
      <c r="HVS60" s="75"/>
      <c r="HVT60" s="75"/>
      <c r="HVU60" s="75"/>
      <c r="HVV60" s="75"/>
      <c r="HVW60" s="75"/>
      <c r="HVX60" s="75"/>
      <c r="HVY60" s="75"/>
      <c r="HVZ60" s="75"/>
      <c r="HWA60" s="75"/>
      <c r="HWB60" s="79"/>
      <c r="HWC60" s="41"/>
      <c r="HWD60" s="80"/>
      <c r="HWE60" s="75"/>
      <c r="HWF60" s="75"/>
      <c r="HWG60" s="75"/>
      <c r="HWH60" s="75"/>
      <c r="HWI60" s="75"/>
      <c r="HWJ60" s="75"/>
      <c r="HWK60" s="75"/>
      <c r="HWL60" s="75"/>
      <c r="HWM60" s="75"/>
      <c r="HWN60" s="75"/>
      <c r="HWO60" s="75"/>
      <c r="HWP60" s="75"/>
      <c r="HWQ60" s="79"/>
      <c r="HWR60" s="41"/>
      <c r="HWS60" s="80"/>
      <c r="HWT60" s="75"/>
      <c r="HWU60" s="75"/>
      <c r="HWV60" s="75"/>
      <c r="HWW60" s="75"/>
      <c r="HWX60" s="75"/>
      <c r="HWY60" s="75"/>
      <c r="HWZ60" s="75"/>
      <c r="HXA60" s="75"/>
      <c r="HXB60" s="75"/>
      <c r="HXC60" s="75"/>
      <c r="HXD60" s="75"/>
      <c r="HXE60" s="75"/>
      <c r="HXF60" s="79"/>
      <c r="HXG60" s="41"/>
      <c r="HXH60" s="80"/>
      <c r="HXI60" s="75"/>
      <c r="HXJ60" s="75"/>
      <c r="HXK60" s="75"/>
      <c r="HXL60" s="75"/>
      <c r="HXM60" s="75"/>
      <c r="HXN60" s="75"/>
      <c r="HXO60" s="75"/>
      <c r="HXP60" s="75"/>
      <c r="HXQ60" s="75"/>
      <c r="HXR60" s="75"/>
      <c r="HXS60" s="75"/>
      <c r="HXT60" s="75"/>
      <c r="HXU60" s="79"/>
      <c r="HXV60" s="41"/>
      <c r="HXW60" s="80"/>
      <c r="HXX60" s="75"/>
      <c r="HXY60" s="75"/>
      <c r="HXZ60" s="75"/>
      <c r="HYA60" s="75"/>
      <c r="HYB60" s="75"/>
      <c r="HYC60" s="75"/>
      <c r="HYD60" s="75"/>
      <c r="HYE60" s="75"/>
      <c r="HYF60" s="75"/>
      <c r="HYG60" s="75"/>
      <c r="HYH60" s="75"/>
      <c r="HYI60" s="75"/>
      <c r="HYJ60" s="79"/>
      <c r="HYK60" s="41"/>
      <c r="HYL60" s="80"/>
      <c r="HYM60" s="75"/>
      <c r="HYN60" s="75"/>
      <c r="HYO60" s="75"/>
      <c r="HYP60" s="75"/>
      <c r="HYQ60" s="75"/>
      <c r="HYR60" s="75"/>
      <c r="HYS60" s="75"/>
      <c r="HYT60" s="75"/>
      <c r="HYU60" s="75"/>
      <c r="HYV60" s="75"/>
      <c r="HYW60" s="75"/>
      <c r="HYX60" s="75"/>
      <c r="HYY60" s="79"/>
      <c r="HYZ60" s="41"/>
      <c r="HZA60" s="80"/>
      <c r="HZB60" s="75"/>
      <c r="HZC60" s="75"/>
      <c r="HZD60" s="75"/>
      <c r="HZE60" s="75"/>
      <c r="HZF60" s="75"/>
      <c r="HZG60" s="75"/>
      <c r="HZH60" s="75"/>
      <c r="HZI60" s="75"/>
      <c r="HZJ60" s="75"/>
      <c r="HZK60" s="75"/>
      <c r="HZL60" s="75"/>
      <c r="HZM60" s="75"/>
      <c r="HZN60" s="79"/>
      <c r="HZO60" s="41"/>
      <c r="HZP60" s="80"/>
      <c r="HZQ60" s="75"/>
      <c r="HZR60" s="75"/>
      <c r="HZS60" s="75"/>
      <c r="HZT60" s="75"/>
      <c r="HZU60" s="75"/>
      <c r="HZV60" s="75"/>
      <c r="HZW60" s="75"/>
      <c r="HZX60" s="75"/>
      <c r="HZY60" s="75"/>
      <c r="HZZ60" s="75"/>
      <c r="IAA60" s="75"/>
      <c r="IAB60" s="75"/>
      <c r="IAC60" s="79"/>
      <c r="IAD60" s="41"/>
      <c r="IAE60" s="80"/>
      <c r="IAF60" s="75"/>
      <c r="IAG60" s="75"/>
      <c r="IAH60" s="75"/>
      <c r="IAI60" s="75"/>
      <c r="IAJ60" s="75"/>
      <c r="IAK60" s="75"/>
      <c r="IAL60" s="75"/>
      <c r="IAM60" s="75"/>
      <c r="IAN60" s="75"/>
      <c r="IAO60" s="75"/>
      <c r="IAP60" s="75"/>
      <c r="IAQ60" s="75"/>
      <c r="IAR60" s="79"/>
      <c r="IAS60" s="41"/>
      <c r="IAT60" s="80"/>
      <c r="IAU60" s="75"/>
      <c r="IAV60" s="75"/>
      <c r="IAW60" s="75"/>
      <c r="IAX60" s="75"/>
      <c r="IAY60" s="75"/>
      <c r="IAZ60" s="75"/>
      <c r="IBA60" s="75"/>
      <c r="IBB60" s="75"/>
      <c r="IBC60" s="75"/>
      <c r="IBD60" s="75"/>
      <c r="IBE60" s="75"/>
      <c r="IBF60" s="75"/>
      <c r="IBG60" s="79"/>
      <c r="IBH60" s="41"/>
      <c r="IBI60" s="80"/>
      <c r="IBJ60" s="75"/>
      <c r="IBK60" s="75"/>
      <c r="IBL60" s="75"/>
      <c r="IBM60" s="75"/>
      <c r="IBN60" s="75"/>
      <c r="IBO60" s="75"/>
      <c r="IBP60" s="75"/>
      <c r="IBQ60" s="75"/>
      <c r="IBR60" s="75"/>
      <c r="IBS60" s="75"/>
      <c r="IBT60" s="75"/>
      <c r="IBU60" s="75"/>
      <c r="IBV60" s="79"/>
      <c r="IBW60" s="41"/>
      <c r="IBX60" s="80"/>
      <c r="IBY60" s="75"/>
      <c r="IBZ60" s="75"/>
      <c r="ICA60" s="75"/>
      <c r="ICB60" s="75"/>
      <c r="ICC60" s="75"/>
      <c r="ICD60" s="75"/>
      <c r="ICE60" s="75"/>
      <c r="ICF60" s="75"/>
      <c r="ICG60" s="75"/>
      <c r="ICH60" s="75"/>
      <c r="ICI60" s="75"/>
      <c r="ICJ60" s="75"/>
      <c r="ICK60" s="79"/>
      <c r="ICL60" s="41"/>
      <c r="ICM60" s="80"/>
      <c r="ICN60" s="75"/>
      <c r="ICO60" s="75"/>
      <c r="ICP60" s="75"/>
      <c r="ICQ60" s="75"/>
      <c r="ICR60" s="75"/>
      <c r="ICS60" s="75"/>
      <c r="ICT60" s="75"/>
      <c r="ICU60" s="75"/>
      <c r="ICV60" s="75"/>
      <c r="ICW60" s="75"/>
      <c r="ICX60" s="75"/>
      <c r="ICY60" s="75"/>
      <c r="ICZ60" s="79"/>
      <c r="IDA60" s="41"/>
      <c r="IDB60" s="80"/>
      <c r="IDC60" s="75"/>
      <c r="IDD60" s="75"/>
      <c r="IDE60" s="75"/>
      <c r="IDF60" s="75"/>
      <c r="IDG60" s="75"/>
      <c r="IDH60" s="75"/>
      <c r="IDI60" s="75"/>
      <c r="IDJ60" s="75"/>
      <c r="IDK60" s="75"/>
      <c r="IDL60" s="75"/>
      <c r="IDM60" s="75"/>
      <c r="IDN60" s="75"/>
      <c r="IDO60" s="79"/>
      <c r="IDP60" s="41"/>
      <c r="IDQ60" s="80"/>
      <c r="IDR60" s="75"/>
      <c r="IDS60" s="75"/>
      <c r="IDT60" s="75"/>
      <c r="IDU60" s="75"/>
      <c r="IDV60" s="75"/>
      <c r="IDW60" s="75"/>
      <c r="IDX60" s="75"/>
      <c r="IDY60" s="75"/>
      <c r="IDZ60" s="75"/>
      <c r="IEA60" s="75"/>
      <c r="IEB60" s="75"/>
      <c r="IEC60" s="75"/>
      <c r="IED60" s="79"/>
      <c r="IEE60" s="41"/>
      <c r="IEF60" s="80"/>
      <c r="IEG60" s="75"/>
      <c r="IEH60" s="75"/>
      <c r="IEI60" s="75"/>
      <c r="IEJ60" s="75"/>
      <c r="IEK60" s="75"/>
      <c r="IEL60" s="75"/>
      <c r="IEM60" s="75"/>
      <c r="IEN60" s="75"/>
      <c r="IEO60" s="75"/>
      <c r="IEP60" s="75"/>
      <c r="IEQ60" s="75"/>
      <c r="IER60" s="75"/>
      <c r="IES60" s="79"/>
      <c r="IET60" s="41"/>
      <c r="IEU60" s="80"/>
      <c r="IEV60" s="75"/>
      <c r="IEW60" s="75"/>
      <c r="IEX60" s="75"/>
      <c r="IEY60" s="75"/>
      <c r="IEZ60" s="75"/>
      <c r="IFA60" s="75"/>
      <c r="IFB60" s="75"/>
      <c r="IFC60" s="75"/>
      <c r="IFD60" s="75"/>
      <c r="IFE60" s="75"/>
      <c r="IFF60" s="75"/>
      <c r="IFG60" s="75"/>
      <c r="IFH60" s="79"/>
      <c r="IFI60" s="41"/>
      <c r="IFJ60" s="80"/>
      <c r="IFK60" s="75"/>
      <c r="IFL60" s="75"/>
      <c r="IFM60" s="75"/>
      <c r="IFN60" s="75"/>
      <c r="IFO60" s="75"/>
      <c r="IFP60" s="75"/>
      <c r="IFQ60" s="75"/>
      <c r="IFR60" s="75"/>
      <c r="IFS60" s="75"/>
      <c r="IFT60" s="75"/>
      <c r="IFU60" s="75"/>
      <c r="IFV60" s="75"/>
      <c r="IFW60" s="79"/>
      <c r="IFX60" s="41"/>
      <c r="IFY60" s="80"/>
      <c r="IFZ60" s="75"/>
      <c r="IGA60" s="75"/>
      <c r="IGB60" s="75"/>
      <c r="IGC60" s="75"/>
      <c r="IGD60" s="75"/>
      <c r="IGE60" s="75"/>
      <c r="IGF60" s="75"/>
      <c r="IGG60" s="75"/>
      <c r="IGH60" s="75"/>
      <c r="IGI60" s="75"/>
      <c r="IGJ60" s="75"/>
      <c r="IGK60" s="75"/>
      <c r="IGL60" s="79"/>
      <c r="IGM60" s="41"/>
      <c r="IGN60" s="80"/>
      <c r="IGO60" s="75"/>
      <c r="IGP60" s="75"/>
      <c r="IGQ60" s="75"/>
      <c r="IGR60" s="75"/>
      <c r="IGS60" s="75"/>
      <c r="IGT60" s="75"/>
      <c r="IGU60" s="75"/>
      <c r="IGV60" s="75"/>
      <c r="IGW60" s="75"/>
      <c r="IGX60" s="75"/>
      <c r="IGY60" s="75"/>
      <c r="IGZ60" s="75"/>
      <c r="IHA60" s="79"/>
      <c r="IHB60" s="41"/>
      <c r="IHC60" s="80"/>
      <c r="IHD60" s="75"/>
      <c r="IHE60" s="75"/>
      <c r="IHF60" s="75"/>
      <c r="IHG60" s="75"/>
      <c r="IHH60" s="75"/>
      <c r="IHI60" s="75"/>
      <c r="IHJ60" s="75"/>
      <c r="IHK60" s="75"/>
      <c r="IHL60" s="75"/>
      <c r="IHM60" s="75"/>
      <c r="IHN60" s="75"/>
      <c r="IHO60" s="75"/>
      <c r="IHP60" s="79"/>
      <c r="IHQ60" s="41"/>
      <c r="IHR60" s="80"/>
      <c r="IHS60" s="75"/>
      <c r="IHT60" s="75"/>
      <c r="IHU60" s="75"/>
      <c r="IHV60" s="75"/>
      <c r="IHW60" s="75"/>
      <c r="IHX60" s="75"/>
      <c r="IHY60" s="75"/>
      <c r="IHZ60" s="75"/>
      <c r="IIA60" s="75"/>
      <c r="IIB60" s="75"/>
      <c r="IIC60" s="75"/>
      <c r="IID60" s="75"/>
      <c r="IIE60" s="79"/>
      <c r="IIF60" s="41"/>
      <c r="IIG60" s="80"/>
      <c r="IIH60" s="75"/>
      <c r="III60" s="75"/>
      <c r="IIJ60" s="75"/>
      <c r="IIK60" s="75"/>
      <c r="IIL60" s="75"/>
      <c r="IIM60" s="75"/>
      <c r="IIN60" s="75"/>
      <c r="IIO60" s="75"/>
      <c r="IIP60" s="75"/>
      <c r="IIQ60" s="75"/>
      <c r="IIR60" s="75"/>
      <c r="IIS60" s="75"/>
      <c r="IIT60" s="79"/>
      <c r="IIU60" s="41"/>
      <c r="IIV60" s="80"/>
      <c r="IIW60" s="75"/>
      <c r="IIX60" s="75"/>
      <c r="IIY60" s="75"/>
      <c r="IIZ60" s="75"/>
      <c r="IJA60" s="75"/>
      <c r="IJB60" s="75"/>
      <c r="IJC60" s="75"/>
      <c r="IJD60" s="75"/>
      <c r="IJE60" s="75"/>
      <c r="IJF60" s="75"/>
      <c r="IJG60" s="75"/>
      <c r="IJH60" s="75"/>
      <c r="IJI60" s="79"/>
      <c r="IJJ60" s="41"/>
      <c r="IJK60" s="80"/>
      <c r="IJL60" s="75"/>
      <c r="IJM60" s="75"/>
      <c r="IJN60" s="75"/>
      <c r="IJO60" s="75"/>
      <c r="IJP60" s="75"/>
      <c r="IJQ60" s="75"/>
      <c r="IJR60" s="75"/>
      <c r="IJS60" s="75"/>
      <c r="IJT60" s="75"/>
      <c r="IJU60" s="75"/>
      <c r="IJV60" s="75"/>
      <c r="IJW60" s="75"/>
      <c r="IJX60" s="79"/>
      <c r="IJY60" s="41"/>
      <c r="IJZ60" s="80"/>
      <c r="IKA60" s="75"/>
      <c r="IKB60" s="75"/>
      <c r="IKC60" s="75"/>
      <c r="IKD60" s="75"/>
      <c r="IKE60" s="75"/>
      <c r="IKF60" s="75"/>
      <c r="IKG60" s="75"/>
      <c r="IKH60" s="75"/>
      <c r="IKI60" s="75"/>
      <c r="IKJ60" s="75"/>
      <c r="IKK60" s="75"/>
      <c r="IKL60" s="75"/>
      <c r="IKM60" s="79"/>
      <c r="IKN60" s="41"/>
      <c r="IKO60" s="80"/>
      <c r="IKP60" s="75"/>
      <c r="IKQ60" s="75"/>
      <c r="IKR60" s="75"/>
      <c r="IKS60" s="75"/>
      <c r="IKT60" s="75"/>
      <c r="IKU60" s="75"/>
      <c r="IKV60" s="75"/>
      <c r="IKW60" s="75"/>
      <c r="IKX60" s="75"/>
      <c r="IKY60" s="75"/>
      <c r="IKZ60" s="75"/>
      <c r="ILA60" s="75"/>
      <c r="ILB60" s="79"/>
      <c r="ILC60" s="41"/>
      <c r="ILD60" s="80"/>
      <c r="ILE60" s="75"/>
      <c r="ILF60" s="75"/>
      <c r="ILG60" s="75"/>
      <c r="ILH60" s="75"/>
      <c r="ILI60" s="75"/>
      <c r="ILJ60" s="75"/>
      <c r="ILK60" s="75"/>
      <c r="ILL60" s="75"/>
      <c r="ILM60" s="75"/>
      <c r="ILN60" s="75"/>
      <c r="ILO60" s="75"/>
      <c r="ILP60" s="75"/>
      <c r="ILQ60" s="79"/>
      <c r="ILR60" s="41"/>
      <c r="ILS60" s="80"/>
      <c r="ILT60" s="75"/>
      <c r="ILU60" s="75"/>
      <c r="ILV60" s="75"/>
      <c r="ILW60" s="75"/>
      <c r="ILX60" s="75"/>
      <c r="ILY60" s="75"/>
      <c r="ILZ60" s="75"/>
      <c r="IMA60" s="75"/>
      <c r="IMB60" s="75"/>
      <c r="IMC60" s="75"/>
      <c r="IMD60" s="75"/>
      <c r="IME60" s="75"/>
      <c r="IMF60" s="79"/>
      <c r="IMG60" s="41"/>
      <c r="IMH60" s="80"/>
      <c r="IMI60" s="75"/>
      <c r="IMJ60" s="75"/>
      <c r="IMK60" s="75"/>
      <c r="IML60" s="75"/>
      <c r="IMM60" s="75"/>
      <c r="IMN60" s="75"/>
      <c r="IMO60" s="75"/>
      <c r="IMP60" s="75"/>
      <c r="IMQ60" s="75"/>
      <c r="IMR60" s="75"/>
      <c r="IMS60" s="75"/>
      <c r="IMT60" s="75"/>
      <c r="IMU60" s="79"/>
      <c r="IMV60" s="41"/>
      <c r="IMW60" s="80"/>
      <c r="IMX60" s="75"/>
      <c r="IMY60" s="75"/>
      <c r="IMZ60" s="75"/>
      <c r="INA60" s="75"/>
      <c r="INB60" s="75"/>
      <c r="INC60" s="75"/>
      <c r="IND60" s="75"/>
      <c r="INE60" s="75"/>
      <c r="INF60" s="75"/>
      <c r="ING60" s="75"/>
      <c r="INH60" s="75"/>
      <c r="INI60" s="75"/>
      <c r="INJ60" s="79"/>
      <c r="INK60" s="41"/>
      <c r="INL60" s="80"/>
      <c r="INM60" s="75"/>
      <c r="INN60" s="75"/>
      <c r="INO60" s="75"/>
      <c r="INP60" s="75"/>
      <c r="INQ60" s="75"/>
      <c r="INR60" s="75"/>
      <c r="INS60" s="75"/>
      <c r="INT60" s="75"/>
      <c r="INU60" s="75"/>
      <c r="INV60" s="75"/>
      <c r="INW60" s="75"/>
      <c r="INX60" s="75"/>
      <c r="INY60" s="79"/>
      <c r="INZ60" s="41"/>
      <c r="IOA60" s="80"/>
      <c r="IOB60" s="75"/>
      <c r="IOC60" s="75"/>
      <c r="IOD60" s="75"/>
      <c r="IOE60" s="75"/>
      <c r="IOF60" s="75"/>
      <c r="IOG60" s="75"/>
      <c r="IOH60" s="75"/>
      <c r="IOI60" s="75"/>
      <c r="IOJ60" s="75"/>
      <c r="IOK60" s="75"/>
      <c r="IOL60" s="75"/>
      <c r="IOM60" s="75"/>
      <c r="ION60" s="79"/>
      <c r="IOO60" s="41"/>
      <c r="IOP60" s="80"/>
      <c r="IOQ60" s="75"/>
      <c r="IOR60" s="75"/>
      <c r="IOS60" s="75"/>
      <c r="IOT60" s="75"/>
      <c r="IOU60" s="75"/>
      <c r="IOV60" s="75"/>
      <c r="IOW60" s="75"/>
      <c r="IOX60" s="75"/>
      <c r="IOY60" s="75"/>
      <c r="IOZ60" s="75"/>
      <c r="IPA60" s="75"/>
      <c r="IPB60" s="75"/>
      <c r="IPC60" s="79"/>
      <c r="IPD60" s="41"/>
      <c r="IPE60" s="80"/>
      <c r="IPF60" s="75"/>
      <c r="IPG60" s="75"/>
      <c r="IPH60" s="75"/>
      <c r="IPI60" s="75"/>
      <c r="IPJ60" s="75"/>
      <c r="IPK60" s="75"/>
      <c r="IPL60" s="75"/>
      <c r="IPM60" s="75"/>
      <c r="IPN60" s="75"/>
      <c r="IPO60" s="75"/>
      <c r="IPP60" s="75"/>
      <c r="IPQ60" s="75"/>
      <c r="IPR60" s="79"/>
      <c r="IPS60" s="41"/>
      <c r="IPT60" s="80"/>
      <c r="IPU60" s="75"/>
      <c r="IPV60" s="75"/>
      <c r="IPW60" s="75"/>
      <c r="IPX60" s="75"/>
      <c r="IPY60" s="75"/>
      <c r="IPZ60" s="75"/>
      <c r="IQA60" s="75"/>
      <c r="IQB60" s="75"/>
      <c r="IQC60" s="75"/>
      <c r="IQD60" s="75"/>
      <c r="IQE60" s="75"/>
      <c r="IQF60" s="75"/>
      <c r="IQG60" s="79"/>
      <c r="IQH60" s="41"/>
      <c r="IQI60" s="80"/>
      <c r="IQJ60" s="75"/>
      <c r="IQK60" s="75"/>
      <c r="IQL60" s="75"/>
      <c r="IQM60" s="75"/>
      <c r="IQN60" s="75"/>
      <c r="IQO60" s="75"/>
      <c r="IQP60" s="75"/>
      <c r="IQQ60" s="75"/>
      <c r="IQR60" s="75"/>
      <c r="IQS60" s="75"/>
      <c r="IQT60" s="75"/>
      <c r="IQU60" s="75"/>
      <c r="IQV60" s="79"/>
      <c r="IQW60" s="41"/>
      <c r="IQX60" s="80"/>
      <c r="IQY60" s="75"/>
      <c r="IQZ60" s="75"/>
      <c r="IRA60" s="75"/>
      <c r="IRB60" s="75"/>
      <c r="IRC60" s="75"/>
      <c r="IRD60" s="75"/>
      <c r="IRE60" s="75"/>
      <c r="IRF60" s="75"/>
      <c r="IRG60" s="75"/>
      <c r="IRH60" s="75"/>
      <c r="IRI60" s="75"/>
      <c r="IRJ60" s="75"/>
      <c r="IRK60" s="79"/>
      <c r="IRL60" s="41"/>
      <c r="IRM60" s="80"/>
      <c r="IRN60" s="75"/>
      <c r="IRO60" s="75"/>
      <c r="IRP60" s="75"/>
      <c r="IRQ60" s="75"/>
      <c r="IRR60" s="75"/>
      <c r="IRS60" s="75"/>
      <c r="IRT60" s="75"/>
      <c r="IRU60" s="75"/>
      <c r="IRV60" s="75"/>
      <c r="IRW60" s="75"/>
      <c r="IRX60" s="75"/>
      <c r="IRY60" s="75"/>
      <c r="IRZ60" s="79"/>
      <c r="ISA60" s="41"/>
      <c r="ISB60" s="80"/>
      <c r="ISC60" s="75"/>
      <c r="ISD60" s="75"/>
      <c r="ISE60" s="75"/>
      <c r="ISF60" s="75"/>
      <c r="ISG60" s="75"/>
      <c r="ISH60" s="75"/>
      <c r="ISI60" s="75"/>
      <c r="ISJ60" s="75"/>
      <c r="ISK60" s="75"/>
      <c r="ISL60" s="75"/>
      <c r="ISM60" s="75"/>
      <c r="ISN60" s="75"/>
      <c r="ISO60" s="79"/>
      <c r="ISP60" s="41"/>
      <c r="ISQ60" s="80"/>
      <c r="ISR60" s="75"/>
      <c r="ISS60" s="75"/>
      <c r="IST60" s="75"/>
      <c r="ISU60" s="75"/>
      <c r="ISV60" s="75"/>
      <c r="ISW60" s="75"/>
      <c r="ISX60" s="75"/>
      <c r="ISY60" s="75"/>
      <c r="ISZ60" s="75"/>
      <c r="ITA60" s="75"/>
      <c r="ITB60" s="75"/>
      <c r="ITC60" s="75"/>
      <c r="ITD60" s="79"/>
      <c r="ITE60" s="41"/>
      <c r="ITF60" s="80"/>
      <c r="ITG60" s="75"/>
      <c r="ITH60" s="75"/>
      <c r="ITI60" s="75"/>
      <c r="ITJ60" s="75"/>
      <c r="ITK60" s="75"/>
      <c r="ITL60" s="75"/>
      <c r="ITM60" s="75"/>
      <c r="ITN60" s="75"/>
      <c r="ITO60" s="75"/>
      <c r="ITP60" s="75"/>
      <c r="ITQ60" s="75"/>
      <c r="ITR60" s="75"/>
      <c r="ITS60" s="79"/>
      <c r="ITT60" s="41"/>
      <c r="ITU60" s="80"/>
      <c r="ITV60" s="75"/>
      <c r="ITW60" s="75"/>
      <c r="ITX60" s="75"/>
      <c r="ITY60" s="75"/>
      <c r="ITZ60" s="75"/>
      <c r="IUA60" s="75"/>
      <c r="IUB60" s="75"/>
      <c r="IUC60" s="75"/>
      <c r="IUD60" s="75"/>
      <c r="IUE60" s="75"/>
      <c r="IUF60" s="75"/>
      <c r="IUG60" s="75"/>
      <c r="IUH60" s="79"/>
      <c r="IUI60" s="41"/>
      <c r="IUJ60" s="80"/>
      <c r="IUK60" s="75"/>
      <c r="IUL60" s="75"/>
      <c r="IUM60" s="75"/>
      <c r="IUN60" s="75"/>
      <c r="IUO60" s="75"/>
      <c r="IUP60" s="75"/>
      <c r="IUQ60" s="75"/>
      <c r="IUR60" s="75"/>
      <c r="IUS60" s="75"/>
      <c r="IUT60" s="75"/>
      <c r="IUU60" s="75"/>
      <c r="IUV60" s="75"/>
      <c r="IUW60" s="79"/>
      <c r="IUX60" s="41"/>
      <c r="IUY60" s="80"/>
      <c r="IUZ60" s="75"/>
      <c r="IVA60" s="75"/>
      <c r="IVB60" s="75"/>
      <c r="IVC60" s="75"/>
      <c r="IVD60" s="75"/>
      <c r="IVE60" s="75"/>
      <c r="IVF60" s="75"/>
      <c r="IVG60" s="75"/>
      <c r="IVH60" s="75"/>
      <c r="IVI60" s="75"/>
      <c r="IVJ60" s="75"/>
      <c r="IVK60" s="75"/>
      <c r="IVL60" s="79"/>
      <c r="IVM60" s="41"/>
      <c r="IVN60" s="80"/>
      <c r="IVO60" s="75"/>
      <c r="IVP60" s="75"/>
      <c r="IVQ60" s="75"/>
      <c r="IVR60" s="75"/>
      <c r="IVS60" s="75"/>
      <c r="IVT60" s="75"/>
      <c r="IVU60" s="75"/>
      <c r="IVV60" s="75"/>
      <c r="IVW60" s="75"/>
      <c r="IVX60" s="75"/>
      <c r="IVY60" s="75"/>
      <c r="IVZ60" s="75"/>
      <c r="IWA60" s="79"/>
      <c r="IWB60" s="41"/>
      <c r="IWC60" s="80"/>
      <c r="IWD60" s="75"/>
      <c r="IWE60" s="75"/>
      <c r="IWF60" s="75"/>
      <c r="IWG60" s="75"/>
      <c r="IWH60" s="75"/>
      <c r="IWI60" s="75"/>
      <c r="IWJ60" s="75"/>
      <c r="IWK60" s="75"/>
      <c r="IWL60" s="75"/>
      <c r="IWM60" s="75"/>
      <c r="IWN60" s="75"/>
      <c r="IWO60" s="75"/>
      <c r="IWP60" s="79"/>
      <c r="IWQ60" s="41"/>
      <c r="IWR60" s="80"/>
      <c r="IWS60" s="75"/>
      <c r="IWT60" s="75"/>
      <c r="IWU60" s="75"/>
      <c r="IWV60" s="75"/>
      <c r="IWW60" s="75"/>
      <c r="IWX60" s="75"/>
      <c r="IWY60" s="75"/>
      <c r="IWZ60" s="75"/>
      <c r="IXA60" s="75"/>
      <c r="IXB60" s="75"/>
      <c r="IXC60" s="75"/>
      <c r="IXD60" s="75"/>
      <c r="IXE60" s="79"/>
      <c r="IXF60" s="41"/>
      <c r="IXG60" s="80"/>
      <c r="IXH60" s="75"/>
      <c r="IXI60" s="75"/>
      <c r="IXJ60" s="75"/>
      <c r="IXK60" s="75"/>
      <c r="IXL60" s="75"/>
      <c r="IXM60" s="75"/>
      <c r="IXN60" s="75"/>
      <c r="IXO60" s="75"/>
      <c r="IXP60" s="75"/>
      <c r="IXQ60" s="75"/>
      <c r="IXR60" s="75"/>
      <c r="IXS60" s="75"/>
      <c r="IXT60" s="79"/>
      <c r="IXU60" s="41"/>
      <c r="IXV60" s="80"/>
      <c r="IXW60" s="75"/>
      <c r="IXX60" s="75"/>
      <c r="IXY60" s="75"/>
      <c r="IXZ60" s="75"/>
      <c r="IYA60" s="75"/>
      <c r="IYB60" s="75"/>
      <c r="IYC60" s="75"/>
      <c r="IYD60" s="75"/>
      <c r="IYE60" s="75"/>
      <c r="IYF60" s="75"/>
      <c r="IYG60" s="75"/>
      <c r="IYH60" s="75"/>
      <c r="IYI60" s="79"/>
      <c r="IYJ60" s="41"/>
      <c r="IYK60" s="80"/>
      <c r="IYL60" s="75"/>
      <c r="IYM60" s="75"/>
      <c r="IYN60" s="75"/>
      <c r="IYO60" s="75"/>
      <c r="IYP60" s="75"/>
      <c r="IYQ60" s="75"/>
      <c r="IYR60" s="75"/>
      <c r="IYS60" s="75"/>
      <c r="IYT60" s="75"/>
      <c r="IYU60" s="75"/>
      <c r="IYV60" s="75"/>
      <c r="IYW60" s="75"/>
      <c r="IYX60" s="79"/>
      <c r="IYY60" s="41"/>
      <c r="IYZ60" s="80"/>
      <c r="IZA60" s="75"/>
      <c r="IZB60" s="75"/>
      <c r="IZC60" s="75"/>
      <c r="IZD60" s="75"/>
      <c r="IZE60" s="75"/>
      <c r="IZF60" s="75"/>
      <c r="IZG60" s="75"/>
      <c r="IZH60" s="75"/>
      <c r="IZI60" s="75"/>
      <c r="IZJ60" s="75"/>
      <c r="IZK60" s="75"/>
      <c r="IZL60" s="75"/>
      <c r="IZM60" s="79"/>
      <c r="IZN60" s="41"/>
      <c r="IZO60" s="80"/>
      <c r="IZP60" s="75"/>
      <c r="IZQ60" s="75"/>
      <c r="IZR60" s="75"/>
      <c r="IZS60" s="75"/>
      <c r="IZT60" s="75"/>
      <c r="IZU60" s="75"/>
      <c r="IZV60" s="75"/>
      <c r="IZW60" s="75"/>
      <c r="IZX60" s="75"/>
      <c r="IZY60" s="75"/>
      <c r="IZZ60" s="75"/>
      <c r="JAA60" s="75"/>
      <c r="JAB60" s="79"/>
      <c r="JAC60" s="41"/>
      <c r="JAD60" s="80"/>
      <c r="JAE60" s="75"/>
      <c r="JAF60" s="75"/>
      <c r="JAG60" s="75"/>
      <c r="JAH60" s="75"/>
      <c r="JAI60" s="75"/>
      <c r="JAJ60" s="75"/>
      <c r="JAK60" s="75"/>
      <c r="JAL60" s="75"/>
      <c r="JAM60" s="75"/>
      <c r="JAN60" s="75"/>
      <c r="JAO60" s="75"/>
      <c r="JAP60" s="75"/>
      <c r="JAQ60" s="79"/>
      <c r="JAR60" s="41"/>
      <c r="JAS60" s="80"/>
      <c r="JAT60" s="75"/>
      <c r="JAU60" s="75"/>
      <c r="JAV60" s="75"/>
      <c r="JAW60" s="75"/>
      <c r="JAX60" s="75"/>
      <c r="JAY60" s="75"/>
      <c r="JAZ60" s="75"/>
      <c r="JBA60" s="75"/>
      <c r="JBB60" s="75"/>
      <c r="JBC60" s="75"/>
      <c r="JBD60" s="75"/>
      <c r="JBE60" s="75"/>
      <c r="JBF60" s="79"/>
      <c r="JBG60" s="41"/>
      <c r="JBH60" s="80"/>
      <c r="JBI60" s="75"/>
      <c r="JBJ60" s="75"/>
      <c r="JBK60" s="75"/>
      <c r="JBL60" s="75"/>
      <c r="JBM60" s="75"/>
      <c r="JBN60" s="75"/>
      <c r="JBO60" s="75"/>
      <c r="JBP60" s="75"/>
      <c r="JBQ60" s="75"/>
      <c r="JBR60" s="75"/>
      <c r="JBS60" s="75"/>
      <c r="JBT60" s="75"/>
      <c r="JBU60" s="79"/>
      <c r="JBV60" s="41"/>
      <c r="JBW60" s="80"/>
      <c r="JBX60" s="75"/>
      <c r="JBY60" s="75"/>
      <c r="JBZ60" s="75"/>
      <c r="JCA60" s="75"/>
      <c r="JCB60" s="75"/>
      <c r="JCC60" s="75"/>
      <c r="JCD60" s="75"/>
      <c r="JCE60" s="75"/>
      <c r="JCF60" s="75"/>
      <c r="JCG60" s="75"/>
      <c r="JCH60" s="75"/>
      <c r="JCI60" s="75"/>
      <c r="JCJ60" s="79"/>
      <c r="JCK60" s="41"/>
      <c r="JCL60" s="80"/>
      <c r="JCM60" s="75"/>
      <c r="JCN60" s="75"/>
      <c r="JCO60" s="75"/>
      <c r="JCP60" s="75"/>
      <c r="JCQ60" s="75"/>
      <c r="JCR60" s="75"/>
      <c r="JCS60" s="75"/>
      <c r="JCT60" s="75"/>
      <c r="JCU60" s="75"/>
      <c r="JCV60" s="75"/>
      <c r="JCW60" s="75"/>
      <c r="JCX60" s="75"/>
      <c r="JCY60" s="79"/>
      <c r="JCZ60" s="41"/>
      <c r="JDA60" s="80"/>
      <c r="JDB60" s="75"/>
      <c r="JDC60" s="75"/>
      <c r="JDD60" s="75"/>
      <c r="JDE60" s="75"/>
      <c r="JDF60" s="75"/>
      <c r="JDG60" s="75"/>
      <c r="JDH60" s="75"/>
      <c r="JDI60" s="75"/>
      <c r="JDJ60" s="75"/>
      <c r="JDK60" s="75"/>
      <c r="JDL60" s="75"/>
      <c r="JDM60" s="75"/>
      <c r="JDN60" s="79"/>
      <c r="JDO60" s="41"/>
      <c r="JDP60" s="80"/>
      <c r="JDQ60" s="75"/>
      <c r="JDR60" s="75"/>
      <c r="JDS60" s="75"/>
      <c r="JDT60" s="75"/>
      <c r="JDU60" s="75"/>
      <c r="JDV60" s="75"/>
      <c r="JDW60" s="75"/>
      <c r="JDX60" s="75"/>
      <c r="JDY60" s="75"/>
      <c r="JDZ60" s="75"/>
      <c r="JEA60" s="75"/>
      <c r="JEB60" s="75"/>
      <c r="JEC60" s="79"/>
      <c r="JED60" s="41"/>
      <c r="JEE60" s="80"/>
      <c r="JEF60" s="75"/>
      <c r="JEG60" s="75"/>
      <c r="JEH60" s="75"/>
      <c r="JEI60" s="75"/>
      <c r="JEJ60" s="75"/>
      <c r="JEK60" s="75"/>
      <c r="JEL60" s="75"/>
      <c r="JEM60" s="75"/>
      <c r="JEN60" s="75"/>
      <c r="JEO60" s="75"/>
      <c r="JEP60" s="75"/>
      <c r="JEQ60" s="75"/>
      <c r="JER60" s="79"/>
      <c r="JES60" s="41"/>
      <c r="JET60" s="80"/>
      <c r="JEU60" s="75"/>
      <c r="JEV60" s="75"/>
      <c r="JEW60" s="75"/>
      <c r="JEX60" s="75"/>
      <c r="JEY60" s="75"/>
      <c r="JEZ60" s="75"/>
      <c r="JFA60" s="75"/>
      <c r="JFB60" s="75"/>
      <c r="JFC60" s="75"/>
      <c r="JFD60" s="75"/>
      <c r="JFE60" s="75"/>
      <c r="JFF60" s="75"/>
      <c r="JFG60" s="79"/>
      <c r="JFH60" s="41"/>
      <c r="JFI60" s="80"/>
      <c r="JFJ60" s="75"/>
      <c r="JFK60" s="75"/>
      <c r="JFL60" s="75"/>
      <c r="JFM60" s="75"/>
      <c r="JFN60" s="75"/>
      <c r="JFO60" s="75"/>
      <c r="JFP60" s="75"/>
      <c r="JFQ60" s="75"/>
      <c r="JFR60" s="75"/>
      <c r="JFS60" s="75"/>
      <c r="JFT60" s="75"/>
      <c r="JFU60" s="75"/>
      <c r="JFV60" s="79"/>
      <c r="JFW60" s="41"/>
      <c r="JFX60" s="80"/>
      <c r="JFY60" s="75"/>
      <c r="JFZ60" s="75"/>
      <c r="JGA60" s="75"/>
      <c r="JGB60" s="75"/>
      <c r="JGC60" s="75"/>
      <c r="JGD60" s="75"/>
      <c r="JGE60" s="75"/>
      <c r="JGF60" s="75"/>
      <c r="JGG60" s="75"/>
      <c r="JGH60" s="75"/>
      <c r="JGI60" s="75"/>
      <c r="JGJ60" s="75"/>
      <c r="JGK60" s="79"/>
      <c r="JGL60" s="41"/>
      <c r="JGM60" s="80"/>
      <c r="JGN60" s="75"/>
      <c r="JGO60" s="75"/>
      <c r="JGP60" s="75"/>
      <c r="JGQ60" s="75"/>
      <c r="JGR60" s="75"/>
      <c r="JGS60" s="75"/>
      <c r="JGT60" s="75"/>
      <c r="JGU60" s="75"/>
      <c r="JGV60" s="75"/>
      <c r="JGW60" s="75"/>
      <c r="JGX60" s="75"/>
      <c r="JGY60" s="75"/>
      <c r="JGZ60" s="79"/>
      <c r="JHA60" s="41"/>
      <c r="JHB60" s="80"/>
      <c r="JHC60" s="75"/>
      <c r="JHD60" s="75"/>
      <c r="JHE60" s="75"/>
      <c r="JHF60" s="75"/>
      <c r="JHG60" s="75"/>
      <c r="JHH60" s="75"/>
      <c r="JHI60" s="75"/>
      <c r="JHJ60" s="75"/>
      <c r="JHK60" s="75"/>
      <c r="JHL60" s="75"/>
      <c r="JHM60" s="75"/>
      <c r="JHN60" s="75"/>
      <c r="JHO60" s="79"/>
      <c r="JHP60" s="41"/>
      <c r="JHQ60" s="80"/>
      <c r="JHR60" s="75"/>
      <c r="JHS60" s="75"/>
      <c r="JHT60" s="75"/>
      <c r="JHU60" s="75"/>
      <c r="JHV60" s="75"/>
      <c r="JHW60" s="75"/>
      <c r="JHX60" s="75"/>
      <c r="JHY60" s="75"/>
      <c r="JHZ60" s="75"/>
      <c r="JIA60" s="75"/>
      <c r="JIB60" s="75"/>
      <c r="JIC60" s="75"/>
      <c r="JID60" s="79"/>
      <c r="JIE60" s="41"/>
      <c r="JIF60" s="80"/>
      <c r="JIG60" s="75"/>
      <c r="JIH60" s="75"/>
      <c r="JII60" s="75"/>
      <c r="JIJ60" s="75"/>
      <c r="JIK60" s="75"/>
      <c r="JIL60" s="75"/>
      <c r="JIM60" s="75"/>
      <c r="JIN60" s="75"/>
      <c r="JIO60" s="75"/>
      <c r="JIP60" s="75"/>
      <c r="JIQ60" s="75"/>
      <c r="JIR60" s="75"/>
      <c r="JIS60" s="79"/>
      <c r="JIT60" s="41"/>
      <c r="JIU60" s="80"/>
      <c r="JIV60" s="75"/>
      <c r="JIW60" s="75"/>
      <c r="JIX60" s="75"/>
      <c r="JIY60" s="75"/>
      <c r="JIZ60" s="75"/>
      <c r="JJA60" s="75"/>
      <c r="JJB60" s="75"/>
      <c r="JJC60" s="75"/>
      <c r="JJD60" s="75"/>
      <c r="JJE60" s="75"/>
      <c r="JJF60" s="75"/>
      <c r="JJG60" s="75"/>
      <c r="JJH60" s="79"/>
      <c r="JJI60" s="41"/>
      <c r="JJJ60" s="80"/>
      <c r="JJK60" s="75"/>
      <c r="JJL60" s="75"/>
      <c r="JJM60" s="75"/>
      <c r="JJN60" s="75"/>
      <c r="JJO60" s="75"/>
      <c r="JJP60" s="75"/>
      <c r="JJQ60" s="75"/>
      <c r="JJR60" s="75"/>
      <c r="JJS60" s="75"/>
      <c r="JJT60" s="75"/>
      <c r="JJU60" s="75"/>
      <c r="JJV60" s="75"/>
      <c r="JJW60" s="79"/>
      <c r="JJX60" s="41"/>
      <c r="JJY60" s="80"/>
      <c r="JJZ60" s="75"/>
      <c r="JKA60" s="75"/>
      <c r="JKB60" s="75"/>
      <c r="JKC60" s="75"/>
      <c r="JKD60" s="75"/>
      <c r="JKE60" s="75"/>
      <c r="JKF60" s="75"/>
      <c r="JKG60" s="75"/>
      <c r="JKH60" s="75"/>
      <c r="JKI60" s="75"/>
      <c r="JKJ60" s="75"/>
      <c r="JKK60" s="75"/>
      <c r="JKL60" s="79"/>
      <c r="JKM60" s="41"/>
      <c r="JKN60" s="80"/>
      <c r="JKO60" s="75"/>
      <c r="JKP60" s="75"/>
      <c r="JKQ60" s="75"/>
      <c r="JKR60" s="75"/>
      <c r="JKS60" s="75"/>
      <c r="JKT60" s="75"/>
      <c r="JKU60" s="75"/>
      <c r="JKV60" s="75"/>
      <c r="JKW60" s="75"/>
      <c r="JKX60" s="75"/>
      <c r="JKY60" s="75"/>
      <c r="JKZ60" s="75"/>
      <c r="JLA60" s="79"/>
      <c r="JLB60" s="41"/>
      <c r="JLC60" s="80"/>
      <c r="JLD60" s="75"/>
      <c r="JLE60" s="75"/>
      <c r="JLF60" s="75"/>
      <c r="JLG60" s="75"/>
      <c r="JLH60" s="75"/>
      <c r="JLI60" s="75"/>
      <c r="JLJ60" s="75"/>
      <c r="JLK60" s="75"/>
      <c r="JLL60" s="75"/>
      <c r="JLM60" s="75"/>
      <c r="JLN60" s="75"/>
      <c r="JLO60" s="75"/>
      <c r="JLP60" s="79"/>
      <c r="JLQ60" s="41"/>
      <c r="JLR60" s="80"/>
      <c r="JLS60" s="75"/>
      <c r="JLT60" s="75"/>
      <c r="JLU60" s="75"/>
      <c r="JLV60" s="75"/>
      <c r="JLW60" s="75"/>
      <c r="JLX60" s="75"/>
      <c r="JLY60" s="75"/>
      <c r="JLZ60" s="75"/>
      <c r="JMA60" s="75"/>
      <c r="JMB60" s="75"/>
      <c r="JMC60" s="75"/>
      <c r="JMD60" s="75"/>
      <c r="JME60" s="79"/>
      <c r="JMF60" s="41"/>
      <c r="JMG60" s="80"/>
      <c r="JMH60" s="75"/>
      <c r="JMI60" s="75"/>
      <c r="JMJ60" s="75"/>
      <c r="JMK60" s="75"/>
      <c r="JML60" s="75"/>
      <c r="JMM60" s="75"/>
      <c r="JMN60" s="75"/>
      <c r="JMO60" s="75"/>
      <c r="JMP60" s="75"/>
      <c r="JMQ60" s="75"/>
      <c r="JMR60" s="75"/>
      <c r="JMS60" s="75"/>
      <c r="JMT60" s="79"/>
      <c r="JMU60" s="41"/>
      <c r="JMV60" s="80"/>
      <c r="JMW60" s="75"/>
      <c r="JMX60" s="75"/>
      <c r="JMY60" s="75"/>
      <c r="JMZ60" s="75"/>
      <c r="JNA60" s="75"/>
      <c r="JNB60" s="75"/>
      <c r="JNC60" s="75"/>
      <c r="JND60" s="75"/>
      <c r="JNE60" s="75"/>
      <c r="JNF60" s="75"/>
      <c r="JNG60" s="75"/>
      <c r="JNH60" s="75"/>
      <c r="JNI60" s="79"/>
      <c r="JNJ60" s="41"/>
      <c r="JNK60" s="80"/>
      <c r="JNL60" s="75"/>
      <c r="JNM60" s="75"/>
      <c r="JNN60" s="75"/>
      <c r="JNO60" s="75"/>
      <c r="JNP60" s="75"/>
      <c r="JNQ60" s="75"/>
      <c r="JNR60" s="75"/>
      <c r="JNS60" s="75"/>
      <c r="JNT60" s="75"/>
      <c r="JNU60" s="75"/>
      <c r="JNV60" s="75"/>
      <c r="JNW60" s="75"/>
      <c r="JNX60" s="79"/>
      <c r="JNY60" s="41"/>
      <c r="JNZ60" s="80"/>
      <c r="JOA60" s="75"/>
      <c r="JOB60" s="75"/>
      <c r="JOC60" s="75"/>
      <c r="JOD60" s="75"/>
      <c r="JOE60" s="75"/>
      <c r="JOF60" s="75"/>
      <c r="JOG60" s="75"/>
      <c r="JOH60" s="75"/>
      <c r="JOI60" s="75"/>
      <c r="JOJ60" s="75"/>
      <c r="JOK60" s="75"/>
      <c r="JOL60" s="75"/>
      <c r="JOM60" s="79"/>
      <c r="JON60" s="41"/>
      <c r="JOO60" s="80"/>
      <c r="JOP60" s="75"/>
      <c r="JOQ60" s="75"/>
      <c r="JOR60" s="75"/>
      <c r="JOS60" s="75"/>
      <c r="JOT60" s="75"/>
      <c r="JOU60" s="75"/>
      <c r="JOV60" s="75"/>
      <c r="JOW60" s="75"/>
      <c r="JOX60" s="75"/>
      <c r="JOY60" s="75"/>
      <c r="JOZ60" s="75"/>
      <c r="JPA60" s="75"/>
      <c r="JPB60" s="79"/>
      <c r="JPC60" s="41"/>
      <c r="JPD60" s="80"/>
      <c r="JPE60" s="75"/>
      <c r="JPF60" s="75"/>
      <c r="JPG60" s="75"/>
      <c r="JPH60" s="75"/>
      <c r="JPI60" s="75"/>
      <c r="JPJ60" s="75"/>
      <c r="JPK60" s="75"/>
      <c r="JPL60" s="75"/>
      <c r="JPM60" s="75"/>
      <c r="JPN60" s="75"/>
      <c r="JPO60" s="75"/>
      <c r="JPP60" s="75"/>
      <c r="JPQ60" s="79"/>
      <c r="JPR60" s="41"/>
      <c r="JPS60" s="80"/>
      <c r="JPT60" s="75"/>
      <c r="JPU60" s="75"/>
      <c r="JPV60" s="75"/>
      <c r="JPW60" s="75"/>
      <c r="JPX60" s="75"/>
      <c r="JPY60" s="75"/>
      <c r="JPZ60" s="75"/>
      <c r="JQA60" s="75"/>
      <c r="JQB60" s="75"/>
      <c r="JQC60" s="75"/>
      <c r="JQD60" s="75"/>
      <c r="JQE60" s="75"/>
      <c r="JQF60" s="79"/>
      <c r="JQG60" s="41"/>
      <c r="JQH60" s="80"/>
      <c r="JQI60" s="75"/>
      <c r="JQJ60" s="75"/>
      <c r="JQK60" s="75"/>
      <c r="JQL60" s="75"/>
      <c r="JQM60" s="75"/>
      <c r="JQN60" s="75"/>
      <c r="JQO60" s="75"/>
      <c r="JQP60" s="75"/>
      <c r="JQQ60" s="75"/>
      <c r="JQR60" s="75"/>
      <c r="JQS60" s="75"/>
      <c r="JQT60" s="75"/>
      <c r="JQU60" s="79"/>
      <c r="JQV60" s="41"/>
      <c r="JQW60" s="80"/>
      <c r="JQX60" s="75"/>
      <c r="JQY60" s="75"/>
      <c r="JQZ60" s="75"/>
      <c r="JRA60" s="75"/>
      <c r="JRB60" s="75"/>
      <c r="JRC60" s="75"/>
      <c r="JRD60" s="75"/>
      <c r="JRE60" s="75"/>
      <c r="JRF60" s="75"/>
      <c r="JRG60" s="75"/>
      <c r="JRH60" s="75"/>
      <c r="JRI60" s="75"/>
      <c r="JRJ60" s="79"/>
      <c r="JRK60" s="41"/>
      <c r="JRL60" s="80"/>
      <c r="JRM60" s="75"/>
      <c r="JRN60" s="75"/>
      <c r="JRO60" s="75"/>
      <c r="JRP60" s="75"/>
      <c r="JRQ60" s="75"/>
      <c r="JRR60" s="75"/>
      <c r="JRS60" s="75"/>
      <c r="JRT60" s="75"/>
      <c r="JRU60" s="75"/>
      <c r="JRV60" s="75"/>
      <c r="JRW60" s="75"/>
      <c r="JRX60" s="75"/>
      <c r="JRY60" s="79"/>
      <c r="JRZ60" s="41"/>
      <c r="JSA60" s="80"/>
      <c r="JSB60" s="75"/>
      <c r="JSC60" s="75"/>
      <c r="JSD60" s="75"/>
      <c r="JSE60" s="75"/>
      <c r="JSF60" s="75"/>
      <c r="JSG60" s="75"/>
      <c r="JSH60" s="75"/>
      <c r="JSI60" s="75"/>
      <c r="JSJ60" s="75"/>
      <c r="JSK60" s="75"/>
      <c r="JSL60" s="75"/>
      <c r="JSM60" s="75"/>
      <c r="JSN60" s="79"/>
      <c r="JSO60" s="41"/>
      <c r="JSP60" s="80"/>
      <c r="JSQ60" s="75"/>
      <c r="JSR60" s="75"/>
      <c r="JSS60" s="75"/>
      <c r="JST60" s="75"/>
      <c r="JSU60" s="75"/>
      <c r="JSV60" s="75"/>
      <c r="JSW60" s="75"/>
      <c r="JSX60" s="75"/>
      <c r="JSY60" s="75"/>
      <c r="JSZ60" s="75"/>
      <c r="JTA60" s="75"/>
      <c r="JTB60" s="75"/>
      <c r="JTC60" s="79"/>
      <c r="JTD60" s="41"/>
      <c r="JTE60" s="80"/>
      <c r="JTF60" s="75"/>
      <c r="JTG60" s="75"/>
      <c r="JTH60" s="75"/>
      <c r="JTI60" s="75"/>
      <c r="JTJ60" s="75"/>
      <c r="JTK60" s="75"/>
      <c r="JTL60" s="75"/>
      <c r="JTM60" s="75"/>
      <c r="JTN60" s="75"/>
      <c r="JTO60" s="75"/>
      <c r="JTP60" s="75"/>
      <c r="JTQ60" s="75"/>
      <c r="JTR60" s="79"/>
      <c r="JTS60" s="41"/>
      <c r="JTT60" s="80"/>
      <c r="JTU60" s="75"/>
      <c r="JTV60" s="75"/>
      <c r="JTW60" s="75"/>
      <c r="JTX60" s="75"/>
      <c r="JTY60" s="75"/>
      <c r="JTZ60" s="75"/>
      <c r="JUA60" s="75"/>
      <c r="JUB60" s="75"/>
      <c r="JUC60" s="75"/>
      <c r="JUD60" s="75"/>
      <c r="JUE60" s="75"/>
      <c r="JUF60" s="75"/>
      <c r="JUG60" s="79"/>
      <c r="JUH60" s="41"/>
      <c r="JUI60" s="80"/>
      <c r="JUJ60" s="75"/>
      <c r="JUK60" s="75"/>
      <c r="JUL60" s="75"/>
      <c r="JUM60" s="75"/>
      <c r="JUN60" s="75"/>
      <c r="JUO60" s="75"/>
      <c r="JUP60" s="75"/>
      <c r="JUQ60" s="75"/>
      <c r="JUR60" s="75"/>
      <c r="JUS60" s="75"/>
      <c r="JUT60" s="75"/>
      <c r="JUU60" s="75"/>
      <c r="JUV60" s="79"/>
      <c r="JUW60" s="41"/>
      <c r="JUX60" s="80"/>
      <c r="JUY60" s="75"/>
      <c r="JUZ60" s="75"/>
      <c r="JVA60" s="75"/>
      <c r="JVB60" s="75"/>
      <c r="JVC60" s="75"/>
      <c r="JVD60" s="75"/>
      <c r="JVE60" s="75"/>
      <c r="JVF60" s="75"/>
      <c r="JVG60" s="75"/>
      <c r="JVH60" s="75"/>
      <c r="JVI60" s="75"/>
      <c r="JVJ60" s="75"/>
      <c r="JVK60" s="79"/>
      <c r="JVL60" s="41"/>
      <c r="JVM60" s="80"/>
      <c r="JVN60" s="75"/>
      <c r="JVO60" s="75"/>
      <c r="JVP60" s="75"/>
      <c r="JVQ60" s="75"/>
      <c r="JVR60" s="75"/>
      <c r="JVS60" s="75"/>
      <c r="JVT60" s="75"/>
      <c r="JVU60" s="75"/>
      <c r="JVV60" s="75"/>
      <c r="JVW60" s="75"/>
      <c r="JVX60" s="75"/>
      <c r="JVY60" s="75"/>
      <c r="JVZ60" s="79"/>
      <c r="JWA60" s="41"/>
      <c r="JWB60" s="80"/>
      <c r="JWC60" s="75"/>
      <c r="JWD60" s="75"/>
      <c r="JWE60" s="75"/>
      <c r="JWF60" s="75"/>
      <c r="JWG60" s="75"/>
      <c r="JWH60" s="75"/>
      <c r="JWI60" s="75"/>
      <c r="JWJ60" s="75"/>
      <c r="JWK60" s="75"/>
      <c r="JWL60" s="75"/>
      <c r="JWM60" s="75"/>
      <c r="JWN60" s="75"/>
      <c r="JWO60" s="79"/>
      <c r="JWP60" s="41"/>
      <c r="JWQ60" s="80"/>
      <c r="JWR60" s="75"/>
      <c r="JWS60" s="75"/>
      <c r="JWT60" s="75"/>
      <c r="JWU60" s="75"/>
      <c r="JWV60" s="75"/>
      <c r="JWW60" s="75"/>
      <c r="JWX60" s="75"/>
      <c r="JWY60" s="75"/>
      <c r="JWZ60" s="75"/>
      <c r="JXA60" s="75"/>
      <c r="JXB60" s="75"/>
      <c r="JXC60" s="75"/>
      <c r="JXD60" s="79"/>
      <c r="JXE60" s="41"/>
      <c r="JXF60" s="80"/>
      <c r="JXG60" s="75"/>
      <c r="JXH60" s="75"/>
      <c r="JXI60" s="75"/>
      <c r="JXJ60" s="75"/>
      <c r="JXK60" s="75"/>
      <c r="JXL60" s="75"/>
      <c r="JXM60" s="75"/>
      <c r="JXN60" s="75"/>
      <c r="JXO60" s="75"/>
      <c r="JXP60" s="75"/>
      <c r="JXQ60" s="75"/>
      <c r="JXR60" s="75"/>
      <c r="JXS60" s="79"/>
      <c r="JXT60" s="41"/>
      <c r="JXU60" s="80"/>
      <c r="JXV60" s="75"/>
      <c r="JXW60" s="75"/>
      <c r="JXX60" s="75"/>
      <c r="JXY60" s="75"/>
      <c r="JXZ60" s="75"/>
      <c r="JYA60" s="75"/>
      <c r="JYB60" s="75"/>
      <c r="JYC60" s="75"/>
      <c r="JYD60" s="75"/>
      <c r="JYE60" s="75"/>
      <c r="JYF60" s="75"/>
      <c r="JYG60" s="75"/>
      <c r="JYH60" s="79"/>
      <c r="JYI60" s="41"/>
      <c r="JYJ60" s="80"/>
      <c r="JYK60" s="75"/>
      <c r="JYL60" s="75"/>
      <c r="JYM60" s="75"/>
      <c r="JYN60" s="75"/>
      <c r="JYO60" s="75"/>
      <c r="JYP60" s="75"/>
      <c r="JYQ60" s="75"/>
      <c r="JYR60" s="75"/>
      <c r="JYS60" s="75"/>
      <c r="JYT60" s="75"/>
      <c r="JYU60" s="75"/>
      <c r="JYV60" s="75"/>
      <c r="JYW60" s="79"/>
      <c r="JYX60" s="41"/>
      <c r="JYY60" s="80"/>
      <c r="JYZ60" s="75"/>
      <c r="JZA60" s="75"/>
      <c r="JZB60" s="75"/>
      <c r="JZC60" s="75"/>
      <c r="JZD60" s="75"/>
      <c r="JZE60" s="75"/>
      <c r="JZF60" s="75"/>
      <c r="JZG60" s="75"/>
      <c r="JZH60" s="75"/>
      <c r="JZI60" s="75"/>
      <c r="JZJ60" s="75"/>
      <c r="JZK60" s="75"/>
      <c r="JZL60" s="79"/>
      <c r="JZM60" s="41"/>
      <c r="JZN60" s="80"/>
      <c r="JZO60" s="75"/>
      <c r="JZP60" s="75"/>
      <c r="JZQ60" s="75"/>
      <c r="JZR60" s="75"/>
      <c r="JZS60" s="75"/>
      <c r="JZT60" s="75"/>
      <c r="JZU60" s="75"/>
      <c r="JZV60" s="75"/>
      <c r="JZW60" s="75"/>
      <c r="JZX60" s="75"/>
      <c r="JZY60" s="75"/>
      <c r="JZZ60" s="75"/>
      <c r="KAA60" s="79"/>
      <c r="KAB60" s="41"/>
      <c r="KAC60" s="80"/>
      <c r="KAD60" s="75"/>
      <c r="KAE60" s="75"/>
      <c r="KAF60" s="75"/>
      <c r="KAG60" s="75"/>
      <c r="KAH60" s="75"/>
      <c r="KAI60" s="75"/>
      <c r="KAJ60" s="75"/>
      <c r="KAK60" s="75"/>
      <c r="KAL60" s="75"/>
      <c r="KAM60" s="75"/>
      <c r="KAN60" s="75"/>
      <c r="KAO60" s="75"/>
      <c r="KAP60" s="79"/>
      <c r="KAQ60" s="41"/>
      <c r="KAR60" s="80"/>
      <c r="KAS60" s="75"/>
      <c r="KAT60" s="75"/>
      <c r="KAU60" s="75"/>
      <c r="KAV60" s="75"/>
      <c r="KAW60" s="75"/>
      <c r="KAX60" s="75"/>
      <c r="KAY60" s="75"/>
      <c r="KAZ60" s="75"/>
      <c r="KBA60" s="75"/>
      <c r="KBB60" s="75"/>
      <c r="KBC60" s="75"/>
      <c r="KBD60" s="75"/>
      <c r="KBE60" s="79"/>
      <c r="KBF60" s="41"/>
      <c r="KBG60" s="80"/>
      <c r="KBH60" s="75"/>
      <c r="KBI60" s="75"/>
      <c r="KBJ60" s="75"/>
      <c r="KBK60" s="75"/>
      <c r="KBL60" s="75"/>
      <c r="KBM60" s="75"/>
      <c r="KBN60" s="75"/>
      <c r="KBO60" s="75"/>
      <c r="KBP60" s="75"/>
      <c r="KBQ60" s="75"/>
      <c r="KBR60" s="75"/>
      <c r="KBS60" s="75"/>
      <c r="KBT60" s="79"/>
      <c r="KBU60" s="41"/>
      <c r="KBV60" s="80"/>
      <c r="KBW60" s="75"/>
      <c r="KBX60" s="75"/>
      <c r="KBY60" s="75"/>
      <c r="KBZ60" s="75"/>
      <c r="KCA60" s="75"/>
      <c r="KCB60" s="75"/>
      <c r="KCC60" s="75"/>
      <c r="KCD60" s="75"/>
      <c r="KCE60" s="75"/>
      <c r="KCF60" s="75"/>
      <c r="KCG60" s="75"/>
      <c r="KCH60" s="75"/>
      <c r="KCI60" s="79"/>
      <c r="KCJ60" s="41"/>
      <c r="KCK60" s="80"/>
      <c r="KCL60" s="75"/>
      <c r="KCM60" s="75"/>
      <c r="KCN60" s="75"/>
      <c r="KCO60" s="75"/>
      <c r="KCP60" s="75"/>
      <c r="KCQ60" s="75"/>
      <c r="KCR60" s="75"/>
      <c r="KCS60" s="75"/>
      <c r="KCT60" s="75"/>
      <c r="KCU60" s="75"/>
      <c r="KCV60" s="75"/>
      <c r="KCW60" s="75"/>
      <c r="KCX60" s="79"/>
      <c r="KCY60" s="41"/>
      <c r="KCZ60" s="80"/>
      <c r="KDA60" s="75"/>
      <c r="KDB60" s="75"/>
      <c r="KDC60" s="75"/>
      <c r="KDD60" s="75"/>
      <c r="KDE60" s="75"/>
      <c r="KDF60" s="75"/>
      <c r="KDG60" s="75"/>
      <c r="KDH60" s="75"/>
      <c r="KDI60" s="75"/>
      <c r="KDJ60" s="75"/>
      <c r="KDK60" s="75"/>
      <c r="KDL60" s="75"/>
      <c r="KDM60" s="79"/>
      <c r="KDN60" s="41"/>
      <c r="KDO60" s="80"/>
      <c r="KDP60" s="75"/>
      <c r="KDQ60" s="75"/>
      <c r="KDR60" s="75"/>
      <c r="KDS60" s="75"/>
      <c r="KDT60" s="75"/>
      <c r="KDU60" s="75"/>
      <c r="KDV60" s="75"/>
      <c r="KDW60" s="75"/>
      <c r="KDX60" s="75"/>
      <c r="KDY60" s="75"/>
      <c r="KDZ60" s="75"/>
      <c r="KEA60" s="75"/>
      <c r="KEB60" s="79"/>
      <c r="KEC60" s="41"/>
      <c r="KED60" s="80"/>
      <c r="KEE60" s="75"/>
      <c r="KEF60" s="75"/>
      <c r="KEG60" s="75"/>
      <c r="KEH60" s="75"/>
      <c r="KEI60" s="75"/>
      <c r="KEJ60" s="75"/>
      <c r="KEK60" s="75"/>
      <c r="KEL60" s="75"/>
      <c r="KEM60" s="75"/>
      <c r="KEN60" s="75"/>
      <c r="KEO60" s="75"/>
      <c r="KEP60" s="75"/>
      <c r="KEQ60" s="79"/>
      <c r="KER60" s="41"/>
      <c r="KES60" s="80"/>
      <c r="KET60" s="75"/>
      <c r="KEU60" s="75"/>
      <c r="KEV60" s="75"/>
      <c r="KEW60" s="75"/>
      <c r="KEX60" s="75"/>
      <c r="KEY60" s="75"/>
      <c r="KEZ60" s="75"/>
      <c r="KFA60" s="75"/>
      <c r="KFB60" s="75"/>
      <c r="KFC60" s="75"/>
      <c r="KFD60" s="75"/>
      <c r="KFE60" s="75"/>
      <c r="KFF60" s="79"/>
      <c r="KFG60" s="41"/>
      <c r="KFH60" s="80"/>
      <c r="KFI60" s="75"/>
      <c r="KFJ60" s="75"/>
      <c r="KFK60" s="75"/>
      <c r="KFL60" s="75"/>
      <c r="KFM60" s="75"/>
      <c r="KFN60" s="75"/>
      <c r="KFO60" s="75"/>
      <c r="KFP60" s="75"/>
      <c r="KFQ60" s="75"/>
      <c r="KFR60" s="75"/>
      <c r="KFS60" s="75"/>
      <c r="KFT60" s="75"/>
      <c r="KFU60" s="79"/>
      <c r="KFV60" s="41"/>
      <c r="KFW60" s="80"/>
      <c r="KFX60" s="75"/>
      <c r="KFY60" s="75"/>
      <c r="KFZ60" s="75"/>
      <c r="KGA60" s="75"/>
      <c r="KGB60" s="75"/>
      <c r="KGC60" s="75"/>
      <c r="KGD60" s="75"/>
      <c r="KGE60" s="75"/>
      <c r="KGF60" s="75"/>
      <c r="KGG60" s="75"/>
      <c r="KGH60" s="75"/>
      <c r="KGI60" s="75"/>
      <c r="KGJ60" s="79"/>
      <c r="KGK60" s="41"/>
      <c r="KGL60" s="80"/>
      <c r="KGM60" s="75"/>
      <c r="KGN60" s="75"/>
      <c r="KGO60" s="75"/>
      <c r="KGP60" s="75"/>
      <c r="KGQ60" s="75"/>
      <c r="KGR60" s="75"/>
      <c r="KGS60" s="75"/>
      <c r="KGT60" s="75"/>
      <c r="KGU60" s="75"/>
      <c r="KGV60" s="75"/>
      <c r="KGW60" s="75"/>
      <c r="KGX60" s="75"/>
      <c r="KGY60" s="79"/>
      <c r="KGZ60" s="41"/>
      <c r="KHA60" s="80"/>
      <c r="KHB60" s="75"/>
      <c r="KHC60" s="75"/>
      <c r="KHD60" s="75"/>
      <c r="KHE60" s="75"/>
      <c r="KHF60" s="75"/>
      <c r="KHG60" s="75"/>
      <c r="KHH60" s="75"/>
      <c r="KHI60" s="75"/>
      <c r="KHJ60" s="75"/>
      <c r="KHK60" s="75"/>
      <c r="KHL60" s="75"/>
      <c r="KHM60" s="75"/>
      <c r="KHN60" s="79"/>
      <c r="KHO60" s="41"/>
      <c r="KHP60" s="80"/>
      <c r="KHQ60" s="75"/>
      <c r="KHR60" s="75"/>
      <c r="KHS60" s="75"/>
      <c r="KHT60" s="75"/>
      <c r="KHU60" s="75"/>
      <c r="KHV60" s="75"/>
      <c r="KHW60" s="75"/>
      <c r="KHX60" s="75"/>
      <c r="KHY60" s="75"/>
      <c r="KHZ60" s="75"/>
      <c r="KIA60" s="75"/>
      <c r="KIB60" s="75"/>
      <c r="KIC60" s="79"/>
      <c r="KID60" s="41"/>
      <c r="KIE60" s="80"/>
      <c r="KIF60" s="75"/>
      <c r="KIG60" s="75"/>
      <c r="KIH60" s="75"/>
      <c r="KII60" s="75"/>
      <c r="KIJ60" s="75"/>
      <c r="KIK60" s="75"/>
      <c r="KIL60" s="75"/>
      <c r="KIM60" s="75"/>
      <c r="KIN60" s="75"/>
      <c r="KIO60" s="75"/>
      <c r="KIP60" s="75"/>
      <c r="KIQ60" s="75"/>
      <c r="KIR60" s="79"/>
      <c r="KIS60" s="41"/>
      <c r="KIT60" s="80"/>
      <c r="KIU60" s="75"/>
      <c r="KIV60" s="75"/>
      <c r="KIW60" s="75"/>
      <c r="KIX60" s="75"/>
      <c r="KIY60" s="75"/>
      <c r="KIZ60" s="75"/>
      <c r="KJA60" s="75"/>
      <c r="KJB60" s="75"/>
      <c r="KJC60" s="75"/>
      <c r="KJD60" s="75"/>
      <c r="KJE60" s="75"/>
      <c r="KJF60" s="75"/>
      <c r="KJG60" s="79"/>
      <c r="KJH60" s="41"/>
      <c r="KJI60" s="80"/>
      <c r="KJJ60" s="75"/>
      <c r="KJK60" s="75"/>
      <c r="KJL60" s="75"/>
      <c r="KJM60" s="75"/>
      <c r="KJN60" s="75"/>
      <c r="KJO60" s="75"/>
      <c r="KJP60" s="75"/>
      <c r="KJQ60" s="75"/>
      <c r="KJR60" s="75"/>
      <c r="KJS60" s="75"/>
      <c r="KJT60" s="75"/>
      <c r="KJU60" s="75"/>
      <c r="KJV60" s="79"/>
      <c r="KJW60" s="41"/>
      <c r="KJX60" s="80"/>
      <c r="KJY60" s="75"/>
      <c r="KJZ60" s="75"/>
      <c r="KKA60" s="75"/>
      <c r="KKB60" s="75"/>
      <c r="KKC60" s="75"/>
      <c r="KKD60" s="75"/>
      <c r="KKE60" s="75"/>
      <c r="KKF60" s="75"/>
      <c r="KKG60" s="75"/>
      <c r="KKH60" s="75"/>
      <c r="KKI60" s="75"/>
      <c r="KKJ60" s="75"/>
      <c r="KKK60" s="79"/>
      <c r="KKL60" s="41"/>
      <c r="KKM60" s="80"/>
      <c r="KKN60" s="75"/>
      <c r="KKO60" s="75"/>
      <c r="KKP60" s="75"/>
      <c r="KKQ60" s="75"/>
      <c r="KKR60" s="75"/>
      <c r="KKS60" s="75"/>
      <c r="KKT60" s="75"/>
      <c r="KKU60" s="75"/>
      <c r="KKV60" s="75"/>
      <c r="KKW60" s="75"/>
      <c r="KKX60" s="75"/>
      <c r="KKY60" s="75"/>
      <c r="KKZ60" s="79"/>
      <c r="KLA60" s="41"/>
      <c r="KLB60" s="80"/>
      <c r="KLC60" s="75"/>
      <c r="KLD60" s="75"/>
      <c r="KLE60" s="75"/>
      <c r="KLF60" s="75"/>
      <c r="KLG60" s="75"/>
      <c r="KLH60" s="75"/>
      <c r="KLI60" s="75"/>
      <c r="KLJ60" s="75"/>
      <c r="KLK60" s="75"/>
      <c r="KLL60" s="75"/>
      <c r="KLM60" s="75"/>
      <c r="KLN60" s="75"/>
      <c r="KLO60" s="79"/>
      <c r="KLP60" s="41"/>
      <c r="KLQ60" s="80"/>
      <c r="KLR60" s="75"/>
      <c r="KLS60" s="75"/>
      <c r="KLT60" s="75"/>
      <c r="KLU60" s="75"/>
      <c r="KLV60" s="75"/>
      <c r="KLW60" s="75"/>
      <c r="KLX60" s="75"/>
      <c r="KLY60" s="75"/>
      <c r="KLZ60" s="75"/>
      <c r="KMA60" s="75"/>
      <c r="KMB60" s="75"/>
      <c r="KMC60" s="75"/>
      <c r="KMD60" s="79"/>
      <c r="KME60" s="41"/>
      <c r="KMF60" s="80"/>
      <c r="KMG60" s="75"/>
      <c r="KMH60" s="75"/>
      <c r="KMI60" s="75"/>
      <c r="KMJ60" s="75"/>
      <c r="KMK60" s="75"/>
      <c r="KML60" s="75"/>
      <c r="KMM60" s="75"/>
      <c r="KMN60" s="75"/>
      <c r="KMO60" s="75"/>
      <c r="KMP60" s="75"/>
      <c r="KMQ60" s="75"/>
      <c r="KMR60" s="75"/>
      <c r="KMS60" s="79"/>
      <c r="KMT60" s="41"/>
      <c r="KMU60" s="80"/>
      <c r="KMV60" s="75"/>
      <c r="KMW60" s="75"/>
      <c r="KMX60" s="75"/>
      <c r="KMY60" s="75"/>
      <c r="KMZ60" s="75"/>
      <c r="KNA60" s="75"/>
      <c r="KNB60" s="75"/>
      <c r="KNC60" s="75"/>
      <c r="KND60" s="75"/>
      <c r="KNE60" s="75"/>
      <c r="KNF60" s="75"/>
      <c r="KNG60" s="75"/>
      <c r="KNH60" s="79"/>
      <c r="KNI60" s="41"/>
      <c r="KNJ60" s="80"/>
      <c r="KNK60" s="75"/>
      <c r="KNL60" s="75"/>
      <c r="KNM60" s="75"/>
      <c r="KNN60" s="75"/>
      <c r="KNO60" s="75"/>
      <c r="KNP60" s="75"/>
      <c r="KNQ60" s="75"/>
      <c r="KNR60" s="75"/>
      <c r="KNS60" s="75"/>
      <c r="KNT60" s="75"/>
      <c r="KNU60" s="75"/>
      <c r="KNV60" s="75"/>
      <c r="KNW60" s="79"/>
      <c r="KNX60" s="41"/>
      <c r="KNY60" s="80"/>
      <c r="KNZ60" s="75"/>
      <c r="KOA60" s="75"/>
      <c r="KOB60" s="75"/>
      <c r="KOC60" s="75"/>
      <c r="KOD60" s="75"/>
      <c r="KOE60" s="75"/>
      <c r="KOF60" s="75"/>
      <c r="KOG60" s="75"/>
      <c r="KOH60" s="75"/>
      <c r="KOI60" s="75"/>
      <c r="KOJ60" s="75"/>
      <c r="KOK60" s="75"/>
      <c r="KOL60" s="79"/>
      <c r="KOM60" s="41"/>
      <c r="KON60" s="80"/>
      <c r="KOO60" s="75"/>
      <c r="KOP60" s="75"/>
      <c r="KOQ60" s="75"/>
      <c r="KOR60" s="75"/>
      <c r="KOS60" s="75"/>
      <c r="KOT60" s="75"/>
      <c r="KOU60" s="75"/>
      <c r="KOV60" s="75"/>
      <c r="KOW60" s="75"/>
      <c r="KOX60" s="75"/>
      <c r="KOY60" s="75"/>
      <c r="KOZ60" s="75"/>
      <c r="KPA60" s="79"/>
      <c r="KPB60" s="41"/>
      <c r="KPC60" s="80"/>
      <c r="KPD60" s="75"/>
      <c r="KPE60" s="75"/>
      <c r="KPF60" s="75"/>
      <c r="KPG60" s="75"/>
      <c r="KPH60" s="75"/>
      <c r="KPI60" s="75"/>
      <c r="KPJ60" s="75"/>
      <c r="KPK60" s="75"/>
      <c r="KPL60" s="75"/>
      <c r="KPM60" s="75"/>
      <c r="KPN60" s="75"/>
      <c r="KPO60" s="75"/>
      <c r="KPP60" s="79"/>
      <c r="KPQ60" s="41"/>
      <c r="KPR60" s="80"/>
      <c r="KPS60" s="75"/>
      <c r="KPT60" s="75"/>
      <c r="KPU60" s="75"/>
      <c r="KPV60" s="75"/>
      <c r="KPW60" s="75"/>
      <c r="KPX60" s="75"/>
      <c r="KPY60" s="75"/>
      <c r="KPZ60" s="75"/>
      <c r="KQA60" s="75"/>
      <c r="KQB60" s="75"/>
      <c r="KQC60" s="75"/>
      <c r="KQD60" s="75"/>
      <c r="KQE60" s="79"/>
      <c r="KQF60" s="41"/>
      <c r="KQG60" s="80"/>
      <c r="KQH60" s="75"/>
      <c r="KQI60" s="75"/>
      <c r="KQJ60" s="75"/>
      <c r="KQK60" s="75"/>
      <c r="KQL60" s="75"/>
      <c r="KQM60" s="75"/>
      <c r="KQN60" s="75"/>
      <c r="KQO60" s="75"/>
      <c r="KQP60" s="75"/>
      <c r="KQQ60" s="75"/>
      <c r="KQR60" s="75"/>
      <c r="KQS60" s="75"/>
      <c r="KQT60" s="79"/>
      <c r="KQU60" s="41"/>
      <c r="KQV60" s="80"/>
      <c r="KQW60" s="75"/>
      <c r="KQX60" s="75"/>
      <c r="KQY60" s="75"/>
      <c r="KQZ60" s="75"/>
      <c r="KRA60" s="75"/>
      <c r="KRB60" s="75"/>
      <c r="KRC60" s="75"/>
      <c r="KRD60" s="75"/>
      <c r="KRE60" s="75"/>
      <c r="KRF60" s="75"/>
      <c r="KRG60" s="75"/>
      <c r="KRH60" s="75"/>
      <c r="KRI60" s="79"/>
      <c r="KRJ60" s="41"/>
      <c r="KRK60" s="80"/>
      <c r="KRL60" s="75"/>
      <c r="KRM60" s="75"/>
      <c r="KRN60" s="75"/>
      <c r="KRO60" s="75"/>
      <c r="KRP60" s="75"/>
      <c r="KRQ60" s="75"/>
      <c r="KRR60" s="75"/>
      <c r="KRS60" s="75"/>
      <c r="KRT60" s="75"/>
      <c r="KRU60" s="75"/>
      <c r="KRV60" s="75"/>
      <c r="KRW60" s="75"/>
      <c r="KRX60" s="79"/>
      <c r="KRY60" s="41"/>
      <c r="KRZ60" s="80"/>
      <c r="KSA60" s="75"/>
      <c r="KSB60" s="75"/>
      <c r="KSC60" s="75"/>
      <c r="KSD60" s="75"/>
      <c r="KSE60" s="75"/>
      <c r="KSF60" s="75"/>
      <c r="KSG60" s="75"/>
      <c r="KSH60" s="75"/>
      <c r="KSI60" s="75"/>
      <c r="KSJ60" s="75"/>
      <c r="KSK60" s="75"/>
      <c r="KSL60" s="75"/>
      <c r="KSM60" s="79"/>
      <c r="KSN60" s="41"/>
      <c r="KSO60" s="80"/>
      <c r="KSP60" s="75"/>
      <c r="KSQ60" s="75"/>
      <c r="KSR60" s="75"/>
      <c r="KSS60" s="75"/>
      <c r="KST60" s="75"/>
      <c r="KSU60" s="75"/>
      <c r="KSV60" s="75"/>
      <c r="KSW60" s="75"/>
      <c r="KSX60" s="75"/>
      <c r="KSY60" s="75"/>
      <c r="KSZ60" s="75"/>
      <c r="KTA60" s="75"/>
      <c r="KTB60" s="79"/>
      <c r="KTC60" s="41"/>
      <c r="KTD60" s="80"/>
      <c r="KTE60" s="75"/>
      <c r="KTF60" s="75"/>
      <c r="KTG60" s="75"/>
      <c r="KTH60" s="75"/>
      <c r="KTI60" s="75"/>
      <c r="KTJ60" s="75"/>
      <c r="KTK60" s="75"/>
      <c r="KTL60" s="75"/>
      <c r="KTM60" s="75"/>
      <c r="KTN60" s="75"/>
      <c r="KTO60" s="75"/>
      <c r="KTP60" s="75"/>
      <c r="KTQ60" s="79"/>
      <c r="KTR60" s="41"/>
      <c r="KTS60" s="80"/>
      <c r="KTT60" s="75"/>
      <c r="KTU60" s="75"/>
      <c r="KTV60" s="75"/>
      <c r="KTW60" s="75"/>
      <c r="KTX60" s="75"/>
      <c r="KTY60" s="75"/>
      <c r="KTZ60" s="75"/>
      <c r="KUA60" s="75"/>
      <c r="KUB60" s="75"/>
      <c r="KUC60" s="75"/>
      <c r="KUD60" s="75"/>
      <c r="KUE60" s="75"/>
      <c r="KUF60" s="79"/>
      <c r="KUG60" s="41"/>
      <c r="KUH60" s="80"/>
      <c r="KUI60" s="75"/>
      <c r="KUJ60" s="75"/>
      <c r="KUK60" s="75"/>
      <c r="KUL60" s="75"/>
      <c r="KUM60" s="75"/>
      <c r="KUN60" s="75"/>
      <c r="KUO60" s="75"/>
      <c r="KUP60" s="75"/>
      <c r="KUQ60" s="75"/>
      <c r="KUR60" s="75"/>
      <c r="KUS60" s="75"/>
      <c r="KUT60" s="75"/>
      <c r="KUU60" s="79"/>
      <c r="KUV60" s="41"/>
      <c r="KUW60" s="80"/>
      <c r="KUX60" s="75"/>
      <c r="KUY60" s="75"/>
      <c r="KUZ60" s="75"/>
      <c r="KVA60" s="75"/>
      <c r="KVB60" s="75"/>
      <c r="KVC60" s="75"/>
      <c r="KVD60" s="75"/>
      <c r="KVE60" s="75"/>
      <c r="KVF60" s="75"/>
      <c r="KVG60" s="75"/>
      <c r="KVH60" s="75"/>
      <c r="KVI60" s="75"/>
      <c r="KVJ60" s="79"/>
      <c r="KVK60" s="41"/>
      <c r="KVL60" s="80"/>
      <c r="KVM60" s="75"/>
      <c r="KVN60" s="75"/>
      <c r="KVO60" s="75"/>
      <c r="KVP60" s="75"/>
      <c r="KVQ60" s="75"/>
      <c r="KVR60" s="75"/>
      <c r="KVS60" s="75"/>
      <c r="KVT60" s="75"/>
      <c r="KVU60" s="75"/>
      <c r="KVV60" s="75"/>
      <c r="KVW60" s="75"/>
      <c r="KVX60" s="75"/>
      <c r="KVY60" s="79"/>
      <c r="KVZ60" s="41"/>
      <c r="KWA60" s="80"/>
      <c r="KWB60" s="75"/>
      <c r="KWC60" s="75"/>
      <c r="KWD60" s="75"/>
      <c r="KWE60" s="75"/>
      <c r="KWF60" s="75"/>
      <c r="KWG60" s="75"/>
      <c r="KWH60" s="75"/>
      <c r="KWI60" s="75"/>
      <c r="KWJ60" s="75"/>
      <c r="KWK60" s="75"/>
      <c r="KWL60" s="75"/>
      <c r="KWM60" s="75"/>
      <c r="KWN60" s="79"/>
      <c r="KWO60" s="41"/>
      <c r="KWP60" s="80"/>
      <c r="KWQ60" s="75"/>
      <c r="KWR60" s="75"/>
      <c r="KWS60" s="75"/>
      <c r="KWT60" s="75"/>
      <c r="KWU60" s="75"/>
      <c r="KWV60" s="75"/>
      <c r="KWW60" s="75"/>
      <c r="KWX60" s="75"/>
      <c r="KWY60" s="75"/>
      <c r="KWZ60" s="75"/>
      <c r="KXA60" s="75"/>
      <c r="KXB60" s="75"/>
      <c r="KXC60" s="79"/>
      <c r="KXD60" s="41"/>
      <c r="KXE60" s="80"/>
      <c r="KXF60" s="75"/>
      <c r="KXG60" s="75"/>
      <c r="KXH60" s="75"/>
      <c r="KXI60" s="75"/>
      <c r="KXJ60" s="75"/>
      <c r="KXK60" s="75"/>
      <c r="KXL60" s="75"/>
      <c r="KXM60" s="75"/>
      <c r="KXN60" s="75"/>
      <c r="KXO60" s="75"/>
      <c r="KXP60" s="75"/>
      <c r="KXQ60" s="75"/>
      <c r="KXR60" s="79"/>
      <c r="KXS60" s="41"/>
      <c r="KXT60" s="80"/>
      <c r="KXU60" s="75"/>
      <c r="KXV60" s="75"/>
      <c r="KXW60" s="75"/>
      <c r="KXX60" s="75"/>
      <c r="KXY60" s="75"/>
      <c r="KXZ60" s="75"/>
      <c r="KYA60" s="75"/>
      <c r="KYB60" s="75"/>
      <c r="KYC60" s="75"/>
      <c r="KYD60" s="75"/>
      <c r="KYE60" s="75"/>
      <c r="KYF60" s="75"/>
      <c r="KYG60" s="79"/>
      <c r="KYH60" s="41"/>
      <c r="KYI60" s="80"/>
      <c r="KYJ60" s="75"/>
      <c r="KYK60" s="75"/>
      <c r="KYL60" s="75"/>
      <c r="KYM60" s="75"/>
      <c r="KYN60" s="75"/>
      <c r="KYO60" s="75"/>
      <c r="KYP60" s="75"/>
      <c r="KYQ60" s="75"/>
      <c r="KYR60" s="75"/>
      <c r="KYS60" s="75"/>
      <c r="KYT60" s="75"/>
      <c r="KYU60" s="75"/>
      <c r="KYV60" s="79"/>
      <c r="KYW60" s="41"/>
      <c r="KYX60" s="80"/>
      <c r="KYY60" s="75"/>
      <c r="KYZ60" s="75"/>
      <c r="KZA60" s="75"/>
      <c r="KZB60" s="75"/>
      <c r="KZC60" s="75"/>
      <c r="KZD60" s="75"/>
      <c r="KZE60" s="75"/>
      <c r="KZF60" s="75"/>
      <c r="KZG60" s="75"/>
      <c r="KZH60" s="75"/>
      <c r="KZI60" s="75"/>
      <c r="KZJ60" s="75"/>
      <c r="KZK60" s="79"/>
      <c r="KZL60" s="41"/>
      <c r="KZM60" s="80"/>
      <c r="KZN60" s="75"/>
      <c r="KZO60" s="75"/>
      <c r="KZP60" s="75"/>
      <c r="KZQ60" s="75"/>
      <c r="KZR60" s="75"/>
      <c r="KZS60" s="75"/>
      <c r="KZT60" s="75"/>
      <c r="KZU60" s="75"/>
      <c r="KZV60" s="75"/>
      <c r="KZW60" s="75"/>
      <c r="KZX60" s="75"/>
      <c r="KZY60" s="75"/>
      <c r="KZZ60" s="79"/>
      <c r="LAA60" s="41"/>
      <c r="LAB60" s="80"/>
      <c r="LAC60" s="75"/>
      <c r="LAD60" s="75"/>
      <c r="LAE60" s="75"/>
      <c r="LAF60" s="75"/>
      <c r="LAG60" s="75"/>
      <c r="LAH60" s="75"/>
      <c r="LAI60" s="75"/>
      <c r="LAJ60" s="75"/>
      <c r="LAK60" s="75"/>
      <c r="LAL60" s="75"/>
      <c r="LAM60" s="75"/>
      <c r="LAN60" s="75"/>
      <c r="LAO60" s="79"/>
      <c r="LAP60" s="41"/>
      <c r="LAQ60" s="80"/>
      <c r="LAR60" s="75"/>
      <c r="LAS60" s="75"/>
      <c r="LAT60" s="75"/>
      <c r="LAU60" s="75"/>
      <c r="LAV60" s="75"/>
      <c r="LAW60" s="75"/>
      <c r="LAX60" s="75"/>
      <c r="LAY60" s="75"/>
      <c r="LAZ60" s="75"/>
      <c r="LBA60" s="75"/>
      <c r="LBB60" s="75"/>
      <c r="LBC60" s="75"/>
      <c r="LBD60" s="79"/>
      <c r="LBE60" s="41"/>
      <c r="LBF60" s="80"/>
      <c r="LBG60" s="75"/>
      <c r="LBH60" s="75"/>
      <c r="LBI60" s="75"/>
      <c r="LBJ60" s="75"/>
      <c r="LBK60" s="75"/>
      <c r="LBL60" s="75"/>
      <c r="LBM60" s="75"/>
      <c r="LBN60" s="75"/>
      <c r="LBO60" s="75"/>
      <c r="LBP60" s="75"/>
      <c r="LBQ60" s="75"/>
      <c r="LBR60" s="75"/>
      <c r="LBS60" s="79"/>
      <c r="LBT60" s="41"/>
      <c r="LBU60" s="80"/>
      <c r="LBV60" s="75"/>
      <c r="LBW60" s="75"/>
      <c r="LBX60" s="75"/>
      <c r="LBY60" s="75"/>
      <c r="LBZ60" s="75"/>
      <c r="LCA60" s="75"/>
      <c r="LCB60" s="75"/>
      <c r="LCC60" s="75"/>
      <c r="LCD60" s="75"/>
      <c r="LCE60" s="75"/>
      <c r="LCF60" s="75"/>
      <c r="LCG60" s="75"/>
      <c r="LCH60" s="79"/>
      <c r="LCI60" s="41"/>
      <c r="LCJ60" s="80"/>
      <c r="LCK60" s="75"/>
      <c r="LCL60" s="75"/>
      <c r="LCM60" s="75"/>
      <c r="LCN60" s="75"/>
      <c r="LCO60" s="75"/>
      <c r="LCP60" s="75"/>
      <c r="LCQ60" s="75"/>
      <c r="LCR60" s="75"/>
      <c r="LCS60" s="75"/>
      <c r="LCT60" s="75"/>
      <c r="LCU60" s="75"/>
      <c r="LCV60" s="75"/>
      <c r="LCW60" s="79"/>
      <c r="LCX60" s="41"/>
      <c r="LCY60" s="80"/>
      <c r="LCZ60" s="75"/>
      <c r="LDA60" s="75"/>
      <c r="LDB60" s="75"/>
      <c r="LDC60" s="75"/>
      <c r="LDD60" s="75"/>
      <c r="LDE60" s="75"/>
      <c r="LDF60" s="75"/>
      <c r="LDG60" s="75"/>
      <c r="LDH60" s="75"/>
      <c r="LDI60" s="75"/>
      <c r="LDJ60" s="75"/>
      <c r="LDK60" s="75"/>
      <c r="LDL60" s="79"/>
      <c r="LDM60" s="41"/>
      <c r="LDN60" s="80"/>
      <c r="LDO60" s="75"/>
      <c r="LDP60" s="75"/>
      <c r="LDQ60" s="75"/>
      <c r="LDR60" s="75"/>
      <c r="LDS60" s="75"/>
      <c r="LDT60" s="75"/>
      <c r="LDU60" s="75"/>
      <c r="LDV60" s="75"/>
      <c r="LDW60" s="75"/>
      <c r="LDX60" s="75"/>
      <c r="LDY60" s="75"/>
      <c r="LDZ60" s="75"/>
      <c r="LEA60" s="79"/>
      <c r="LEB60" s="41"/>
      <c r="LEC60" s="80"/>
      <c r="LED60" s="75"/>
      <c r="LEE60" s="75"/>
      <c r="LEF60" s="75"/>
      <c r="LEG60" s="75"/>
      <c r="LEH60" s="75"/>
      <c r="LEI60" s="75"/>
      <c r="LEJ60" s="75"/>
      <c r="LEK60" s="75"/>
      <c r="LEL60" s="75"/>
      <c r="LEM60" s="75"/>
      <c r="LEN60" s="75"/>
      <c r="LEO60" s="75"/>
      <c r="LEP60" s="79"/>
      <c r="LEQ60" s="41"/>
      <c r="LER60" s="80"/>
      <c r="LES60" s="75"/>
      <c r="LET60" s="75"/>
      <c r="LEU60" s="75"/>
      <c r="LEV60" s="75"/>
      <c r="LEW60" s="75"/>
      <c r="LEX60" s="75"/>
      <c r="LEY60" s="75"/>
      <c r="LEZ60" s="75"/>
      <c r="LFA60" s="75"/>
      <c r="LFB60" s="75"/>
      <c r="LFC60" s="75"/>
      <c r="LFD60" s="75"/>
      <c r="LFE60" s="79"/>
      <c r="LFF60" s="41"/>
      <c r="LFG60" s="80"/>
      <c r="LFH60" s="75"/>
      <c r="LFI60" s="75"/>
      <c r="LFJ60" s="75"/>
      <c r="LFK60" s="75"/>
      <c r="LFL60" s="75"/>
      <c r="LFM60" s="75"/>
      <c r="LFN60" s="75"/>
      <c r="LFO60" s="75"/>
      <c r="LFP60" s="75"/>
      <c r="LFQ60" s="75"/>
      <c r="LFR60" s="75"/>
      <c r="LFS60" s="75"/>
      <c r="LFT60" s="79"/>
      <c r="LFU60" s="41"/>
      <c r="LFV60" s="80"/>
      <c r="LFW60" s="75"/>
      <c r="LFX60" s="75"/>
      <c r="LFY60" s="75"/>
      <c r="LFZ60" s="75"/>
      <c r="LGA60" s="75"/>
      <c r="LGB60" s="75"/>
      <c r="LGC60" s="75"/>
      <c r="LGD60" s="75"/>
      <c r="LGE60" s="75"/>
      <c r="LGF60" s="75"/>
      <c r="LGG60" s="75"/>
      <c r="LGH60" s="75"/>
      <c r="LGI60" s="79"/>
      <c r="LGJ60" s="41"/>
      <c r="LGK60" s="80"/>
      <c r="LGL60" s="75"/>
      <c r="LGM60" s="75"/>
      <c r="LGN60" s="75"/>
      <c r="LGO60" s="75"/>
      <c r="LGP60" s="75"/>
      <c r="LGQ60" s="75"/>
      <c r="LGR60" s="75"/>
      <c r="LGS60" s="75"/>
      <c r="LGT60" s="75"/>
      <c r="LGU60" s="75"/>
      <c r="LGV60" s="75"/>
      <c r="LGW60" s="75"/>
      <c r="LGX60" s="79"/>
      <c r="LGY60" s="41"/>
      <c r="LGZ60" s="80"/>
      <c r="LHA60" s="75"/>
      <c r="LHB60" s="75"/>
      <c r="LHC60" s="75"/>
      <c r="LHD60" s="75"/>
      <c r="LHE60" s="75"/>
      <c r="LHF60" s="75"/>
      <c r="LHG60" s="75"/>
      <c r="LHH60" s="75"/>
      <c r="LHI60" s="75"/>
      <c r="LHJ60" s="75"/>
      <c r="LHK60" s="75"/>
      <c r="LHL60" s="75"/>
      <c r="LHM60" s="79"/>
      <c r="LHN60" s="41"/>
      <c r="LHO60" s="80"/>
      <c r="LHP60" s="75"/>
      <c r="LHQ60" s="75"/>
      <c r="LHR60" s="75"/>
      <c r="LHS60" s="75"/>
      <c r="LHT60" s="75"/>
      <c r="LHU60" s="75"/>
      <c r="LHV60" s="75"/>
      <c r="LHW60" s="75"/>
      <c r="LHX60" s="75"/>
      <c r="LHY60" s="75"/>
      <c r="LHZ60" s="75"/>
      <c r="LIA60" s="75"/>
      <c r="LIB60" s="79"/>
      <c r="LIC60" s="41"/>
      <c r="LID60" s="80"/>
      <c r="LIE60" s="75"/>
      <c r="LIF60" s="75"/>
      <c r="LIG60" s="75"/>
      <c r="LIH60" s="75"/>
      <c r="LII60" s="75"/>
      <c r="LIJ60" s="75"/>
      <c r="LIK60" s="75"/>
      <c r="LIL60" s="75"/>
      <c r="LIM60" s="75"/>
      <c r="LIN60" s="75"/>
      <c r="LIO60" s="75"/>
      <c r="LIP60" s="75"/>
      <c r="LIQ60" s="79"/>
      <c r="LIR60" s="41"/>
      <c r="LIS60" s="80"/>
      <c r="LIT60" s="75"/>
      <c r="LIU60" s="75"/>
      <c r="LIV60" s="75"/>
      <c r="LIW60" s="75"/>
      <c r="LIX60" s="75"/>
      <c r="LIY60" s="75"/>
      <c r="LIZ60" s="75"/>
      <c r="LJA60" s="75"/>
      <c r="LJB60" s="75"/>
      <c r="LJC60" s="75"/>
      <c r="LJD60" s="75"/>
      <c r="LJE60" s="75"/>
      <c r="LJF60" s="79"/>
      <c r="LJG60" s="41"/>
      <c r="LJH60" s="80"/>
      <c r="LJI60" s="75"/>
      <c r="LJJ60" s="75"/>
      <c r="LJK60" s="75"/>
      <c r="LJL60" s="75"/>
      <c r="LJM60" s="75"/>
      <c r="LJN60" s="75"/>
      <c r="LJO60" s="75"/>
      <c r="LJP60" s="75"/>
      <c r="LJQ60" s="75"/>
      <c r="LJR60" s="75"/>
      <c r="LJS60" s="75"/>
      <c r="LJT60" s="75"/>
      <c r="LJU60" s="79"/>
      <c r="LJV60" s="41"/>
      <c r="LJW60" s="80"/>
      <c r="LJX60" s="75"/>
      <c r="LJY60" s="75"/>
      <c r="LJZ60" s="75"/>
      <c r="LKA60" s="75"/>
      <c r="LKB60" s="75"/>
      <c r="LKC60" s="75"/>
      <c r="LKD60" s="75"/>
      <c r="LKE60" s="75"/>
      <c r="LKF60" s="75"/>
      <c r="LKG60" s="75"/>
      <c r="LKH60" s="75"/>
      <c r="LKI60" s="75"/>
      <c r="LKJ60" s="79"/>
      <c r="LKK60" s="41"/>
      <c r="LKL60" s="80"/>
      <c r="LKM60" s="75"/>
      <c r="LKN60" s="75"/>
      <c r="LKO60" s="75"/>
      <c r="LKP60" s="75"/>
      <c r="LKQ60" s="75"/>
      <c r="LKR60" s="75"/>
      <c r="LKS60" s="75"/>
      <c r="LKT60" s="75"/>
      <c r="LKU60" s="75"/>
      <c r="LKV60" s="75"/>
      <c r="LKW60" s="75"/>
      <c r="LKX60" s="75"/>
      <c r="LKY60" s="79"/>
      <c r="LKZ60" s="41"/>
      <c r="LLA60" s="80"/>
      <c r="LLB60" s="75"/>
      <c r="LLC60" s="75"/>
      <c r="LLD60" s="75"/>
      <c r="LLE60" s="75"/>
      <c r="LLF60" s="75"/>
      <c r="LLG60" s="75"/>
      <c r="LLH60" s="75"/>
      <c r="LLI60" s="75"/>
      <c r="LLJ60" s="75"/>
      <c r="LLK60" s="75"/>
      <c r="LLL60" s="75"/>
      <c r="LLM60" s="75"/>
      <c r="LLN60" s="79"/>
      <c r="LLO60" s="41"/>
      <c r="LLP60" s="80"/>
      <c r="LLQ60" s="75"/>
      <c r="LLR60" s="75"/>
      <c r="LLS60" s="75"/>
      <c r="LLT60" s="75"/>
      <c r="LLU60" s="75"/>
      <c r="LLV60" s="75"/>
      <c r="LLW60" s="75"/>
      <c r="LLX60" s="75"/>
      <c r="LLY60" s="75"/>
      <c r="LLZ60" s="75"/>
      <c r="LMA60" s="75"/>
      <c r="LMB60" s="75"/>
      <c r="LMC60" s="79"/>
      <c r="LMD60" s="41"/>
      <c r="LME60" s="80"/>
      <c r="LMF60" s="75"/>
      <c r="LMG60" s="75"/>
      <c r="LMH60" s="75"/>
      <c r="LMI60" s="75"/>
      <c r="LMJ60" s="75"/>
      <c r="LMK60" s="75"/>
      <c r="LML60" s="75"/>
      <c r="LMM60" s="75"/>
      <c r="LMN60" s="75"/>
      <c r="LMO60" s="75"/>
      <c r="LMP60" s="75"/>
      <c r="LMQ60" s="75"/>
      <c r="LMR60" s="79"/>
      <c r="LMS60" s="41"/>
      <c r="LMT60" s="80"/>
      <c r="LMU60" s="75"/>
      <c r="LMV60" s="75"/>
      <c r="LMW60" s="75"/>
      <c r="LMX60" s="75"/>
      <c r="LMY60" s="75"/>
      <c r="LMZ60" s="75"/>
      <c r="LNA60" s="75"/>
      <c r="LNB60" s="75"/>
      <c r="LNC60" s="75"/>
      <c r="LND60" s="75"/>
      <c r="LNE60" s="75"/>
      <c r="LNF60" s="75"/>
      <c r="LNG60" s="79"/>
      <c r="LNH60" s="41"/>
      <c r="LNI60" s="80"/>
      <c r="LNJ60" s="75"/>
      <c r="LNK60" s="75"/>
      <c r="LNL60" s="75"/>
      <c r="LNM60" s="75"/>
      <c r="LNN60" s="75"/>
      <c r="LNO60" s="75"/>
      <c r="LNP60" s="75"/>
      <c r="LNQ60" s="75"/>
      <c r="LNR60" s="75"/>
      <c r="LNS60" s="75"/>
      <c r="LNT60" s="75"/>
      <c r="LNU60" s="75"/>
      <c r="LNV60" s="79"/>
      <c r="LNW60" s="41"/>
      <c r="LNX60" s="80"/>
      <c r="LNY60" s="75"/>
      <c r="LNZ60" s="75"/>
      <c r="LOA60" s="75"/>
      <c r="LOB60" s="75"/>
      <c r="LOC60" s="75"/>
      <c r="LOD60" s="75"/>
      <c r="LOE60" s="75"/>
      <c r="LOF60" s="75"/>
      <c r="LOG60" s="75"/>
      <c r="LOH60" s="75"/>
      <c r="LOI60" s="75"/>
      <c r="LOJ60" s="75"/>
      <c r="LOK60" s="79"/>
      <c r="LOL60" s="41"/>
      <c r="LOM60" s="80"/>
      <c r="LON60" s="75"/>
      <c r="LOO60" s="75"/>
      <c r="LOP60" s="75"/>
      <c r="LOQ60" s="75"/>
      <c r="LOR60" s="75"/>
      <c r="LOS60" s="75"/>
      <c r="LOT60" s="75"/>
      <c r="LOU60" s="75"/>
      <c r="LOV60" s="75"/>
      <c r="LOW60" s="75"/>
      <c r="LOX60" s="75"/>
      <c r="LOY60" s="75"/>
      <c r="LOZ60" s="79"/>
      <c r="LPA60" s="41"/>
      <c r="LPB60" s="80"/>
      <c r="LPC60" s="75"/>
      <c r="LPD60" s="75"/>
      <c r="LPE60" s="75"/>
      <c r="LPF60" s="75"/>
      <c r="LPG60" s="75"/>
      <c r="LPH60" s="75"/>
      <c r="LPI60" s="75"/>
      <c r="LPJ60" s="75"/>
      <c r="LPK60" s="75"/>
      <c r="LPL60" s="75"/>
      <c r="LPM60" s="75"/>
      <c r="LPN60" s="75"/>
      <c r="LPO60" s="79"/>
      <c r="LPP60" s="41"/>
      <c r="LPQ60" s="80"/>
      <c r="LPR60" s="75"/>
      <c r="LPS60" s="75"/>
      <c r="LPT60" s="75"/>
      <c r="LPU60" s="75"/>
      <c r="LPV60" s="75"/>
      <c r="LPW60" s="75"/>
      <c r="LPX60" s="75"/>
      <c r="LPY60" s="75"/>
      <c r="LPZ60" s="75"/>
      <c r="LQA60" s="75"/>
      <c r="LQB60" s="75"/>
      <c r="LQC60" s="75"/>
      <c r="LQD60" s="79"/>
      <c r="LQE60" s="41"/>
      <c r="LQF60" s="80"/>
      <c r="LQG60" s="75"/>
      <c r="LQH60" s="75"/>
      <c r="LQI60" s="75"/>
      <c r="LQJ60" s="75"/>
      <c r="LQK60" s="75"/>
      <c r="LQL60" s="75"/>
      <c r="LQM60" s="75"/>
      <c r="LQN60" s="75"/>
      <c r="LQO60" s="75"/>
      <c r="LQP60" s="75"/>
      <c r="LQQ60" s="75"/>
      <c r="LQR60" s="75"/>
      <c r="LQS60" s="79"/>
      <c r="LQT60" s="41"/>
      <c r="LQU60" s="80"/>
      <c r="LQV60" s="75"/>
      <c r="LQW60" s="75"/>
      <c r="LQX60" s="75"/>
      <c r="LQY60" s="75"/>
      <c r="LQZ60" s="75"/>
      <c r="LRA60" s="75"/>
      <c r="LRB60" s="75"/>
      <c r="LRC60" s="75"/>
      <c r="LRD60" s="75"/>
      <c r="LRE60" s="75"/>
      <c r="LRF60" s="75"/>
      <c r="LRG60" s="75"/>
      <c r="LRH60" s="79"/>
      <c r="LRI60" s="41"/>
      <c r="LRJ60" s="80"/>
      <c r="LRK60" s="75"/>
      <c r="LRL60" s="75"/>
      <c r="LRM60" s="75"/>
      <c r="LRN60" s="75"/>
      <c r="LRO60" s="75"/>
      <c r="LRP60" s="75"/>
      <c r="LRQ60" s="75"/>
      <c r="LRR60" s="75"/>
      <c r="LRS60" s="75"/>
      <c r="LRT60" s="75"/>
      <c r="LRU60" s="75"/>
      <c r="LRV60" s="75"/>
      <c r="LRW60" s="79"/>
      <c r="LRX60" s="41"/>
      <c r="LRY60" s="80"/>
      <c r="LRZ60" s="75"/>
      <c r="LSA60" s="75"/>
      <c r="LSB60" s="75"/>
      <c r="LSC60" s="75"/>
      <c r="LSD60" s="75"/>
      <c r="LSE60" s="75"/>
      <c r="LSF60" s="75"/>
      <c r="LSG60" s="75"/>
      <c r="LSH60" s="75"/>
      <c r="LSI60" s="75"/>
      <c r="LSJ60" s="75"/>
      <c r="LSK60" s="75"/>
      <c r="LSL60" s="79"/>
      <c r="LSM60" s="41"/>
      <c r="LSN60" s="80"/>
      <c r="LSO60" s="75"/>
      <c r="LSP60" s="75"/>
      <c r="LSQ60" s="75"/>
      <c r="LSR60" s="75"/>
      <c r="LSS60" s="75"/>
      <c r="LST60" s="75"/>
      <c r="LSU60" s="75"/>
      <c r="LSV60" s="75"/>
      <c r="LSW60" s="75"/>
      <c r="LSX60" s="75"/>
      <c r="LSY60" s="75"/>
      <c r="LSZ60" s="75"/>
      <c r="LTA60" s="79"/>
      <c r="LTB60" s="41"/>
      <c r="LTC60" s="80"/>
      <c r="LTD60" s="75"/>
      <c r="LTE60" s="75"/>
      <c r="LTF60" s="75"/>
      <c r="LTG60" s="75"/>
      <c r="LTH60" s="75"/>
      <c r="LTI60" s="75"/>
      <c r="LTJ60" s="75"/>
      <c r="LTK60" s="75"/>
      <c r="LTL60" s="75"/>
      <c r="LTM60" s="75"/>
      <c r="LTN60" s="75"/>
      <c r="LTO60" s="75"/>
      <c r="LTP60" s="79"/>
      <c r="LTQ60" s="41"/>
      <c r="LTR60" s="80"/>
      <c r="LTS60" s="75"/>
      <c r="LTT60" s="75"/>
      <c r="LTU60" s="75"/>
      <c r="LTV60" s="75"/>
      <c r="LTW60" s="75"/>
      <c r="LTX60" s="75"/>
      <c r="LTY60" s="75"/>
      <c r="LTZ60" s="75"/>
      <c r="LUA60" s="75"/>
      <c r="LUB60" s="75"/>
      <c r="LUC60" s="75"/>
      <c r="LUD60" s="75"/>
      <c r="LUE60" s="79"/>
      <c r="LUF60" s="41"/>
      <c r="LUG60" s="80"/>
      <c r="LUH60" s="75"/>
      <c r="LUI60" s="75"/>
      <c r="LUJ60" s="75"/>
      <c r="LUK60" s="75"/>
      <c r="LUL60" s="75"/>
      <c r="LUM60" s="75"/>
      <c r="LUN60" s="75"/>
      <c r="LUO60" s="75"/>
      <c r="LUP60" s="75"/>
      <c r="LUQ60" s="75"/>
      <c r="LUR60" s="75"/>
      <c r="LUS60" s="75"/>
      <c r="LUT60" s="79"/>
      <c r="LUU60" s="41"/>
      <c r="LUV60" s="80"/>
      <c r="LUW60" s="75"/>
      <c r="LUX60" s="75"/>
      <c r="LUY60" s="75"/>
      <c r="LUZ60" s="75"/>
      <c r="LVA60" s="75"/>
      <c r="LVB60" s="75"/>
      <c r="LVC60" s="75"/>
      <c r="LVD60" s="75"/>
      <c r="LVE60" s="75"/>
      <c r="LVF60" s="75"/>
      <c r="LVG60" s="75"/>
      <c r="LVH60" s="75"/>
      <c r="LVI60" s="79"/>
      <c r="LVJ60" s="41"/>
      <c r="LVK60" s="80"/>
      <c r="LVL60" s="75"/>
      <c r="LVM60" s="75"/>
      <c r="LVN60" s="75"/>
      <c r="LVO60" s="75"/>
      <c r="LVP60" s="75"/>
      <c r="LVQ60" s="75"/>
      <c r="LVR60" s="75"/>
      <c r="LVS60" s="75"/>
      <c r="LVT60" s="75"/>
      <c r="LVU60" s="75"/>
      <c r="LVV60" s="75"/>
      <c r="LVW60" s="75"/>
      <c r="LVX60" s="79"/>
      <c r="LVY60" s="41"/>
      <c r="LVZ60" s="80"/>
      <c r="LWA60" s="75"/>
      <c r="LWB60" s="75"/>
      <c r="LWC60" s="75"/>
      <c r="LWD60" s="75"/>
      <c r="LWE60" s="75"/>
      <c r="LWF60" s="75"/>
      <c r="LWG60" s="75"/>
      <c r="LWH60" s="75"/>
      <c r="LWI60" s="75"/>
      <c r="LWJ60" s="75"/>
      <c r="LWK60" s="75"/>
      <c r="LWL60" s="75"/>
      <c r="LWM60" s="79"/>
      <c r="LWN60" s="41"/>
      <c r="LWO60" s="80"/>
      <c r="LWP60" s="75"/>
      <c r="LWQ60" s="75"/>
      <c r="LWR60" s="75"/>
      <c r="LWS60" s="75"/>
      <c r="LWT60" s="75"/>
      <c r="LWU60" s="75"/>
      <c r="LWV60" s="75"/>
      <c r="LWW60" s="75"/>
      <c r="LWX60" s="75"/>
      <c r="LWY60" s="75"/>
      <c r="LWZ60" s="75"/>
      <c r="LXA60" s="75"/>
      <c r="LXB60" s="79"/>
      <c r="LXC60" s="41"/>
      <c r="LXD60" s="80"/>
      <c r="LXE60" s="75"/>
      <c r="LXF60" s="75"/>
      <c r="LXG60" s="75"/>
      <c r="LXH60" s="75"/>
      <c r="LXI60" s="75"/>
      <c r="LXJ60" s="75"/>
      <c r="LXK60" s="75"/>
      <c r="LXL60" s="75"/>
      <c r="LXM60" s="75"/>
      <c r="LXN60" s="75"/>
      <c r="LXO60" s="75"/>
      <c r="LXP60" s="75"/>
      <c r="LXQ60" s="79"/>
      <c r="LXR60" s="41"/>
      <c r="LXS60" s="80"/>
      <c r="LXT60" s="75"/>
      <c r="LXU60" s="75"/>
      <c r="LXV60" s="75"/>
      <c r="LXW60" s="75"/>
      <c r="LXX60" s="75"/>
      <c r="LXY60" s="75"/>
      <c r="LXZ60" s="75"/>
      <c r="LYA60" s="75"/>
      <c r="LYB60" s="75"/>
      <c r="LYC60" s="75"/>
      <c r="LYD60" s="75"/>
      <c r="LYE60" s="75"/>
      <c r="LYF60" s="79"/>
      <c r="LYG60" s="41"/>
      <c r="LYH60" s="80"/>
      <c r="LYI60" s="75"/>
      <c r="LYJ60" s="75"/>
      <c r="LYK60" s="75"/>
      <c r="LYL60" s="75"/>
      <c r="LYM60" s="75"/>
      <c r="LYN60" s="75"/>
      <c r="LYO60" s="75"/>
      <c r="LYP60" s="75"/>
      <c r="LYQ60" s="75"/>
      <c r="LYR60" s="75"/>
      <c r="LYS60" s="75"/>
      <c r="LYT60" s="75"/>
      <c r="LYU60" s="79"/>
      <c r="LYV60" s="41"/>
      <c r="LYW60" s="80"/>
      <c r="LYX60" s="75"/>
      <c r="LYY60" s="75"/>
      <c r="LYZ60" s="75"/>
      <c r="LZA60" s="75"/>
      <c r="LZB60" s="75"/>
      <c r="LZC60" s="75"/>
      <c r="LZD60" s="75"/>
      <c r="LZE60" s="75"/>
      <c r="LZF60" s="75"/>
      <c r="LZG60" s="75"/>
      <c r="LZH60" s="75"/>
      <c r="LZI60" s="75"/>
      <c r="LZJ60" s="79"/>
      <c r="LZK60" s="41"/>
      <c r="LZL60" s="80"/>
      <c r="LZM60" s="75"/>
      <c r="LZN60" s="75"/>
      <c r="LZO60" s="75"/>
      <c r="LZP60" s="75"/>
      <c r="LZQ60" s="75"/>
      <c r="LZR60" s="75"/>
      <c r="LZS60" s="75"/>
      <c r="LZT60" s="75"/>
      <c r="LZU60" s="75"/>
      <c r="LZV60" s="75"/>
      <c r="LZW60" s="75"/>
      <c r="LZX60" s="75"/>
      <c r="LZY60" s="79"/>
      <c r="LZZ60" s="41"/>
      <c r="MAA60" s="80"/>
      <c r="MAB60" s="75"/>
      <c r="MAC60" s="75"/>
      <c r="MAD60" s="75"/>
      <c r="MAE60" s="75"/>
      <c r="MAF60" s="75"/>
      <c r="MAG60" s="75"/>
      <c r="MAH60" s="75"/>
      <c r="MAI60" s="75"/>
      <c r="MAJ60" s="75"/>
      <c r="MAK60" s="75"/>
      <c r="MAL60" s="75"/>
      <c r="MAM60" s="75"/>
      <c r="MAN60" s="79"/>
      <c r="MAO60" s="41"/>
      <c r="MAP60" s="80"/>
      <c r="MAQ60" s="75"/>
      <c r="MAR60" s="75"/>
      <c r="MAS60" s="75"/>
      <c r="MAT60" s="75"/>
      <c r="MAU60" s="75"/>
      <c r="MAV60" s="75"/>
      <c r="MAW60" s="75"/>
      <c r="MAX60" s="75"/>
      <c r="MAY60" s="75"/>
      <c r="MAZ60" s="75"/>
      <c r="MBA60" s="75"/>
      <c r="MBB60" s="75"/>
      <c r="MBC60" s="79"/>
      <c r="MBD60" s="41"/>
      <c r="MBE60" s="80"/>
      <c r="MBF60" s="75"/>
      <c r="MBG60" s="75"/>
      <c r="MBH60" s="75"/>
      <c r="MBI60" s="75"/>
      <c r="MBJ60" s="75"/>
      <c r="MBK60" s="75"/>
      <c r="MBL60" s="75"/>
      <c r="MBM60" s="75"/>
      <c r="MBN60" s="75"/>
      <c r="MBO60" s="75"/>
      <c r="MBP60" s="75"/>
      <c r="MBQ60" s="75"/>
      <c r="MBR60" s="79"/>
      <c r="MBS60" s="41"/>
      <c r="MBT60" s="80"/>
      <c r="MBU60" s="75"/>
      <c r="MBV60" s="75"/>
      <c r="MBW60" s="75"/>
      <c r="MBX60" s="75"/>
      <c r="MBY60" s="75"/>
      <c r="MBZ60" s="75"/>
      <c r="MCA60" s="75"/>
      <c r="MCB60" s="75"/>
      <c r="MCC60" s="75"/>
      <c r="MCD60" s="75"/>
      <c r="MCE60" s="75"/>
      <c r="MCF60" s="75"/>
      <c r="MCG60" s="79"/>
      <c r="MCH60" s="41"/>
      <c r="MCI60" s="80"/>
      <c r="MCJ60" s="75"/>
      <c r="MCK60" s="75"/>
      <c r="MCL60" s="75"/>
      <c r="MCM60" s="75"/>
      <c r="MCN60" s="75"/>
      <c r="MCO60" s="75"/>
      <c r="MCP60" s="75"/>
      <c r="MCQ60" s="75"/>
      <c r="MCR60" s="75"/>
      <c r="MCS60" s="75"/>
      <c r="MCT60" s="75"/>
      <c r="MCU60" s="75"/>
      <c r="MCV60" s="79"/>
      <c r="MCW60" s="41"/>
      <c r="MCX60" s="80"/>
      <c r="MCY60" s="75"/>
      <c r="MCZ60" s="75"/>
      <c r="MDA60" s="75"/>
      <c r="MDB60" s="75"/>
      <c r="MDC60" s="75"/>
      <c r="MDD60" s="75"/>
      <c r="MDE60" s="75"/>
      <c r="MDF60" s="75"/>
      <c r="MDG60" s="75"/>
      <c r="MDH60" s="75"/>
      <c r="MDI60" s="75"/>
      <c r="MDJ60" s="75"/>
      <c r="MDK60" s="79"/>
      <c r="MDL60" s="41"/>
      <c r="MDM60" s="80"/>
      <c r="MDN60" s="75"/>
      <c r="MDO60" s="75"/>
      <c r="MDP60" s="75"/>
      <c r="MDQ60" s="75"/>
      <c r="MDR60" s="75"/>
      <c r="MDS60" s="75"/>
      <c r="MDT60" s="75"/>
      <c r="MDU60" s="75"/>
      <c r="MDV60" s="75"/>
      <c r="MDW60" s="75"/>
      <c r="MDX60" s="75"/>
      <c r="MDY60" s="75"/>
      <c r="MDZ60" s="79"/>
      <c r="MEA60" s="41"/>
      <c r="MEB60" s="80"/>
      <c r="MEC60" s="75"/>
      <c r="MED60" s="75"/>
      <c r="MEE60" s="75"/>
      <c r="MEF60" s="75"/>
      <c r="MEG60" s="75"/>
      <c r="MEH60" s="75"/>
      <c r="MEI60" s="75"/>
      <c r="MEJ60" s="75"/>
      <c r="MEK60" s="75"/>
      <c r="MEL60" s="75"/>
      <c r="MEM60" s="75"/>
      <c r="MEN60" s="75"/>
      <c r="MEO60" s="79"/>
      <c r="MEP60" s="41"/>
      <c r="MEQ60" s="80"/>
      <c r="MER60" s="75"/>
      <c r="MES60" s="75"/>
      <c r="MET60" s="75"/>
      <c r="MEU60" s="75"/>
      <c r="MEV60" s="75"/>
      <c r="MEW60" s="75"/>
      <c r="MEX60" s="75"/>
      <c r="MEY60" s="75"/>
      <c r="MEZ60" s="75"/>
      <c r="MFA60" s="75"/>
      <c r="MFB60" s="75"/>
      <c r="MFC60" s="75"/>
      <c r="MFD60" s="79"/>
      <c r="MFE60" s="41"/>
      <c r="MFF60" s="80"/>
      <c r="MFG60" s="75"/>
      <c r="MFH60" s="75"/>
      <c r="MFI60" s="75"/>
      <c r="MFJ60" s="75"/>
      <c r="MFK60" s="75"/>
      <c r="MFL60" s="75"/>
      <c r="MFM60" s="75"/>
      <c r="MFN60" s="75"/>
      <c r="MFO60" s="75"/>
      <c r="MFP60" s="75"/>
      <c r="MFQ60" s="75"/>
      <c r="MFR60" s="75"/>
      <c r="MFS60" s="79"/>
      <c r="MFT60" s="41"/>
      <c r="MFU60" s="80"/>
      <c r="MFV60" s="75"/>
      <c r="MFW60" s="75"/>
      <c r="MFX60" s="75"/>
      <c r="MFY60" s="75"/>
      <c r="MFZ60" s="75"/>
      <c r="MGA60" s="75"/>
      <c r="MGB60" s="75"/>
      <c r="MGC60" s="75"/>
      <c r="MGD60" s="75"/>
      <c r="MGE60" s="75"/>
      <c r="MGF60" s="75"/>
      <c r="MGG60" s="75"/>
      <c r="MGH60" s="79"/>
      <c r="MGI60" s="41"/>
      <c r="MGJ60" s="80"/>
      <c r="MGK60" s="75"/>
      <c r="MGL60" s="75"/>
      <c r="MGM60" s="75"/>
      <c r="MGN60" s="75"/>
      <c r="MGO60" s="75"/>
      <c r="MGP60" s="75"/>
      <c r="MGQ60" s="75"/>
      <c r="MGR60" s="75"/>
      <c r="MGS60" s="75"/>
      <c r="MGT60" s="75"/>
      <c r="MGU60" s="75"/>
      <c r="MGV60" s="75"/>
      <c r="MGW60" s="79"/>
      <c r="MGX60" s="41"/>
      <c r="MGY60" s="80"/>
      <c r="MGZ60" s="75"/>
      <c r="MHA60" s="75"/>
      <c r="MHB60" s="75"/>
      <c r="MHC60" s="75"/>
      <c r="MHD60" s="75"/>
      <c r="MHE60" s="75"/>
      <c r="MHF60" s="75"/>
      <c r="MHG60" s="75"/>
      <c r="MHH60" s="75"/>
      <c r="MHI60" s="75"/>
      <c r="MHJ60" s="75"/>
      <c r="MHK60" s="75"/>
      <c r="MHL60" s="79"/>
      <c r="MHM60" s="41"/>
      <c r="MHN60" s="80"/>
      <c r="MHO60" s="75"/>
      <c r="MHP60" s="75"/>
      <c r="MHQ60" s="75"/>
      <c r="MHR60" s="75"/>
      <c r="MHS60" s="75"/>
      <c r="MHT60" s="75"/>
      <c r="MHU60" s="75"/>
      <c r="MHV60" s="75"/>
      <c r="MHW60" s="75"/>
      <c r="MHX60" s="75"/>
      <c r="MHY60" s="75"/>
      <c r="MHZ60" s="75"/>
      <c r="MIA60" s="79"/>
      <c r="MIB60" s="41"/>
      <c r="MIC60" s="80"/>
      <c r="MID60" s="75"/>
      <c r="MIE60" s="75"/>
      <c r="MIF60" s="75"/>
      <c r="MIG60" s="75"/>
      <c r="MIH60" s="75"/>
      <c r="MII60" s="75"/>
      <c r="MIJ60" s="75"/>
      <c r="MIK60" s="75"/>
      <c r="MIL60" s="75"/>
      <c r="MIM60" s="75"/>
      <c r="MIN60" s="75"/>
      <c r="MIO60" s="75"/>
      <c r="MIP60" s="79"/>
      <c r="MIQ60" s="41"/>
      <c r="MIR60" s="80"/>
      <c r="MIS60" s="75"/>
      <c r="MIT60" s="75"/>
      <c r="MIU60" s="75"/>
      <c r="MIV60" s="75"/>
      <c r="MIW60" s="75"/>
      <c r="MIX60" s="75"/>
      <c r="MIY60" s="75"/>
      <c r="MIZ60" s="75"/>
      <c r="MJA60" s="75"/>
      <c r="MJB60" s="75"/>
      <c r="MJC60" s="75"/>
      <c r="MJD60" s="75"/>
      <c r="MJE60" s="79"/>
      <c r="MJF60" s="41"/>
      <c r="MJG60" s="80"/>
      <c r="MJH60" s="75"/>
      <c r="MJI60" s="75"/>
      <c r="MJJ60" s="75"/>
      <c r="MJK60" s="75"/>
      <c r="MJL60" s="75"/>
      <c r="MJM60" s="75"/>
      <c r="MJN60" s="75"/>
      <c r="MJO60" s="75"/>
      <c r="MJP60" s="75"/>
      <c r="MJQ60" s="75"/>
      <c r="MJR60" s="75"/>
      <c r="MJS60" s="75"/>
      <c r="MJT60" s="79"/>
      <c r="MJU60" s="41"/>
      <c r="MJV60" s="80"/>
      <c r="MJW60" s="75"/>
      <c r="MJX60" s="75"/>
      <c r="MJY60" s="75"/>
      <c r="MJZ60" s="75"/>
      <c r="MKA60" s="75"/>
      <c r="MKB60" s="75"/>
      <c r="MKC60" s="75"/>
      <c r="MKD60" s="75"/>
      <c r="MKE60" s="75"/>
      <c r="MKF60" s="75"/>
      <c r="MKG60" s="75"/>
      <c r="MKH60" s="75"/>
      <c r="MKI60" s="79"/>
      <c r="MKJ60" s="41"/>
      <c r="MKK60" s="80"/>
      <c r="MKL60" s="75"/>
      <c r="MKM60" s="75"/>
      <c r="MKN60" s="75"/>
      <c r="MKO60" s="75"/>
      <c r="MKP60" s="75"/>
      <c r="MKQ60" s="75"/>
      <c r="MKR60" s="75"/>
      <c r="MKS60" s="75"/>
      <c r="MKT60" s="75"/>
      <c r="MKU60" s="75"/>
      <c r="MKV60" s="75"/>
      <c r="MKW60" s="75"/>
      <c r="MKX60" s="79"/>
      <c r="MKY60" s="41"/>
      <c r="MKZ60" s="80"/>
      <c r="MLA60" s="75"/>
      <c r="MLB60" s="75"/>
      <c r="MLC60" s="75"/>
      <c r="MLD60" s="75"/>
      <c r="MLE60" s="75"/>
      <c r="MLF60" s="75"/>
      <c r="MLG60" s="75"/>
      <c r="MLH60" s="75"/>
      <c r="MLI60" s="75"/>
      <c r="MLJ60" s="75"/>
      <c r="MLK60" s="75"/>
      <c r="MLL60" s="75"/>
      <c r="MLM60" s="79"/>
      <c r="MLN60" s="41"/>
      <c r="MLO60" s="80"/>
      <c r="MLP60" s="75"/>
      <c r="MLQ60" s="75"/>
      <c r="MLR60" s="75"/>
      <c r="MLS60" s="75"/>
      <c r="MLT60" s="75"/>
      <c r="MLU60" s="75"/>
      <c r="MLV60" s="75"/>
      <c r="MLW60" s="75"/>
      <c r="MLX60" s="75"/>
      <c r="MLY60" s="75"/>
      <c r="MLZ60" s="75"/>
      <c r="MMA60" s="75"/>
      <c r="MMB60" s="79"/>
      <c r="MMC60" s="41"/>
      <c r="MMD60" s="80"/>
      <c r="MME60" s="75"/>
      <c r="MMF60" s="75"/>
      <c r="MMG60" s="75"/>
      <c r="MMH60" s="75"/>
      <c r="MMI60" s="75"/>
      <c r="MMJ60" s="75"/>
      <c r="MMK60" s="75"/>
      <c r="MML60" s="75"/>
      <c r="MMM60" s="75"/>
      <c r="MMN60" s="75"/>
      <c r="MMO60" s="75"/>
      <c r="MMP60" s="75"/>
      <c r="MMQ60" s="79"/>
      <c r="MMR60" s="41"/>
      <c r="MMS60" s="80"/>
      <c r="MMT60" s="75"/>
      <c r="MMU60" s="75"/>
      <c r="MMV60" s="75"/>
      <c r="MMW60" s="75"/>
      <c r="MMX60" s="75"/>
      <c r="MMY60" s="75"/>
      <c r="MMZ60" s="75"/>
      <c r="MNA60" s="75"/>
      <c r="MNB60" s="75"/>
      <c r="MNC60" s="75"/>
      <c r="MND60" s="75"/>
      <c r="MNE60" s="75"/>
      <c r="MNF60" s="79"/>
      <c r="MNG60" s="41"/>
      <c r="MNH60" s="80"/>
      <c r="MNI60" s="75"/>
      <c r="MNJ60" s="75"/>
      <c r="MNK60" s="75"/>
      <c r="MNL60" s="75"/>
      <c r="MNM60" s="75"/>
      <c r="MNN60" s="75"/>
      <c r="MNO60" s="75"/>
      <c r="MNP60" s="75"/>
      <c r="MNQ60" s="75"/>
      <c r="MNR60" s="75"/>
      <c r="MNS60" s="75"/>
      <c r="MNT60" s="75"/>
      <c r="MNU60" s="79"/>
      <c r="MNV60" s="41"/>
      <c r="MNW60" s="80"/>
      <c r="MNX60" s="75"/>
      <c r="MNY60" s="75"/>
      <c r="MNZ60" s="75"/>
      <c r="MOA60" s="75"/>
      <c r="MOB60" s="75"/>
      <c r="MOC60" s="75"/>
      <c r="MOD60" s="75"/>
      <c r="MOE60" s="75"/>
      <c r="MOF60" s="75"/>
      <c r="MOG60" s="75"/>
      <c r="MOH60" s="75"/>
      <c r="MOI60" s="75"/>
      <c r="MOJ60" s="79"/>
      <c r="MOK60" s="41"/>
      <c r="MOL60" s="80"/>
      <c r="MOM60" s="75"/>
      <c r="MON60" s="75"/>
      <c r="MOO60" s="75"/>
      <c r="MOP60" s="75"/>
      <c r="MOQ60" s="75"/>
      <c r="MOR60" s="75"/>
      <c r="MOS60" s="75"/>
      <c r="MOT60" s="75"/>
      <c r="MOU60" s="75"/>
      <c r="MOV60" s="75"/>
      <c r="MOW60" s="75"/>
      <c r="MOX60" s="75"/>
      <c r="MOY60" s="79"/>
      <c r="MOZ60" s="41"/>
      <c r="MPA60" s="80"/>
      <c r="MPB60" s="75"/>
      <c r="MPC60" s="75"/>
      <c r="MPD60" s="75"/>
      <c r="MPE60" s="75"/>
      <c r="MPF60" s="75"/>
      <c r="MPG60" s="75"/>
      <c r="MPH60" s="75"/>
      <c r="MPI60" s="75"/>
      <c r="MPJ60" s="75"/>
      <c r="MPK60" s="75"/>
      <c r="MPL60" s="75"/>
      <c r="MPM60" s="75"/>
      <c r="MPN60" s="79"/>
      <c r="MPO60" s="41"/>
      <c r="MPP60" s="80"/>
      <c r="MPQ60" s="75"/>
      <c r="MPR60" s="75"/>
      <c r="MPS60" s="75"/>
      <c r="MPT60" s="75"/>
      <c r="MPU60" s="75"/>
      <c r="MPV60" s="75"/>
      <c r="MPW60" s="75"/>
      <c r="MPX60" s="75"/>
      <c r="MPY60" s="75"/>
      <c r="MPZ60" s="75"/>
      <c r="MQA60" s="75"/>
      <c r="MQB60" s="75"/>
      <c r="MQC60" s="79"/>
      <c r="MQD60" s="41"/>
      <c r="MQE60" s="80"/>
      <c r="MQF60" s="75"/>
      <c r="MQG60" s="75"/>
      <c r="MQH60" s="75"/>
      <c r="MQI60" s="75"/>
      <c r="MQJ60" s="75"/>
      <c r="MQK60" s="75"/>
      <c r="MQL60" s="75"/>
      <c r="MQM60" s="75"/>
      <c r="MQN60" s="75"/>
      <c r="MQO60" s="75"/>
      <c r="MQP60" s="75"/>
      <c r="MQQ60" s="75"/>
      <c r="MQR60" s="79"/>
      <c r="MQS60" s="41"/>
      <c r="MQT60" s="80"/>
      <c r="MQU60" s="75"/>
      <c r="MQV60" s="75"/>
      <c r="MQW60" s="75"/>
      <c r="MQX60" s="75"/>
      <c r="MQY60" s="75"/>
      <c r="MQZ60" s="75"/>
      <c r="MRA60" s="75"/>
      <c r="MRB60" s="75"/>
      <c r="MRC60" s="75"/>
      <c r="MRD60" s="75"/>
      <c r="MRE60" s="75"/>
      <c r="MRF60" s="75"/>
      <c r="MRG60" s="79"/>
      <c r="MRH60" s="41"/>
      <c r="MRI60" s="80"/>
      <c r="MRJ60" s="75"/>
      <c r="MRK60" s="75"/>
      <c r="MRL60" s="75"/>
      <c r="MRM60" s="75"/>
      <c r="MRN60" s="75"/>
      <c r="MRO60" s="75"/>
      <c r="MRP60" s="75"/>
      <c r="MRQ60" s="75"/>
      <c r="MRR60" s="75"/>
      <c r="MRS60" s="75"/>
      <c r="MRT60" s="75"/>
      <c r="MRU60" s="75"/>
      <c r="MRV60" s="79"/>
      <c r="MRW60" s="41"/>
      <c r="MRX60" s="80"/>
      <c r="MRY60" s="75"/>
      <c r="MRZ60" s="75"/>
      <c r="MSA60" s="75"/>
      <c r="MSB60" s="75"/>
      <c r="MSC60" s="75"/>
      <c r="MSD60" s="75"/>
      <c r="MSE60" s="75"/>
      <c r="MSF60" s="75"/>
      <c r="MSG60" s="75"/>
      <c r="MSH60" s="75"/>
      <c r="MSI60" s="75"/>
      <c r="MSJ60" s="75"/>
      <c r="MSK60" s="79"/>
      <c r="MSL60" s="41"/>
      <c r="MSM60" s="80"/>
      <c r="MSN60" s="75"/>
      <c r="MSO60" s="75"/>
      <c r="MSP60" s="75"/>
      <c r="MSQ60" s="75"/>
      <c r="MSR60" s="75"/>
      <c r="MSS60" s="75"/>
      <c r="MST60" s="75"/>
      <c r="MSU60" s="75"/>
      <c r="MSV60" s="75"/>
      <c r="MSW60" s="75"/>
      <c r="MSX60" s="75"/>
      <c r="MSY60" s="75"/>
      <c r="MSZ60" s="79"/>
      <c r="MTA60" s="41"/>
      <c r="MTB60" s="80"/>
      <c r="MTC60" s="75"/>
      <c r="MTD60" s="75"/>
      <c r="MTE60" s="75"/>
      <c r="MTF60" s="75"/>
      <c r="MTG60" s="75"/>
      <c r="MTH60" s="75"/>
      <c r="MTI60" s="75"/>
      <c r="MTJ60" s="75"/>
      <c r="MTK60" s="75"/>
      <c r="MTL60" s="75"/>
      <c r="MTM60" s="75"/>
      <c r="MTN60" s="75"/>
      <c r="MTO60" s="79"/>
      <c r="MTP60" s="41"/>
      <c r="MTQ60" s="80"/>
      <c r="MTR60" s="75"/>
      <c r="MTS60" s="75"/>
      <c r="MTT60" s="75"/>
      <c r="MTU60" s="75"/>
      <c r="MTV60" s="75"/>
      <c r="MTW60" s="75"/>
      <c r="MTX60" s="75"/>
      <c r="MTY60" s="75"/>
      <c r="MTZ60" s="75"/>
      <c r="MUA60" s="75"/>
      <c r="MUB60" s="75"/>
      <c r="MUC60" s="75"/>
      <c r="MUD60" s="79"/>
      <c r="MUE60" s="41"/>
      <c r="MUF60" s="80"/>
      <c r="MUG60" s="75"/>
      <c r="MUH60" s="75"/>
      <c r="MUI60" s="75"/>
      <c r="MUJ60" s="75"/>
      <c r="MUK60" s="75"/>
      <c r="MUL60" s="75"/>
      <c r="MUM60" s="75"/>
      <c r="MUN60" s="75"/>
      <c r="MUO60" s="75"/>
      <c r="MUP60" s="75"/>
      <c r="MUQ60" s="75"/>
      <c r="MUR60" s="75"/>
      <c r="MUS60" s="79"/>
      <c r="MUT60" s="41"/>
      <c r="MUU60" s="80"/>
      <c r="MUV60" s="75"/>
      <c r="MUW60" s="75"/>
      <c r="MUX60" s="75"/>
      <c r="MUY60" s="75"/>
      <c r="MUZ60" s="75"/>
      <c r="MVA60" s="75"/>
      <c r="MVB60" s="75"/>
      <c r="MVC60" s="75"/>
      <c r="MVD60" s="75"/>
      <c r="MVE60" s="75"/>
      <c r="MVF60" s="75"/>
      <c r="MVG60" s="75"/>
      <c r="MVH60" s="79"/>
      <c r="MVI60" s="41"/>
      <c r="MVJ60" s="80"/>
      <c r="MVK60" s="75"/>
      <c r="MVL60" s="75"/>
      <c r="MVM60" s="75"/>
      <c r="MVN60" s="75"/>
      <c r="MVO60" s="75"/>
      <c r="MVP60" s="75"/>
      <c r="MVQ60" s="75"/>
      <c r="MVR60" s="75"/>
      <c r="MVS60" s="75"/>
      <c r="MVT60" s="75"/>
      <c r="MVU60" s="75"/>
      <c r="MVV60" s="75"/>
      <c r="MVW60" s="79"/>
      <c r="MVX60" s="41"/>
      <c r="MVY60" s="80"/>
      <c r="MVZ60" s="75"/>
      <c r="MWA60" s="75"/>
      <c r="MWB60" s="75"/>
      <c r="MWC60" s="75"/>
      <c r="MWD60" s="75"/>
      <c r="MWE60" s="75"/>
      <c r="MWF60" s="75"/>
      <c r="MWG60" s="75"/>
      <c r="MWH60" s="75"/>
      <c r="MWI60" s="75"/>
      <c r="MWJ60" s="75"/>
      <c r="MWK60" s="75"/>
      <c r="MWL60" s="79"/>
      <c r="MWM60" s="41"/>
      <c r="MWN60" s="80"/>
      <c r="MWO60" s="75"/>
      <c r="MWP60" s="75"/>
      <c r="MWQ60" s="75"/>
      <c r="MWR60" s="75"/>
      <c r="MWS60" s="75"/>
      <c r="MWT60" s="75"/>
      <c r="MWU60" s="75"/>
      <c r="MWV60" s="75"/>
      <c r="MWW60" s="75"/>
      <c r="MWX60" s="75"/>
      <c r="MWY60" s="75"/>
      <c r="MWZ60" s="75"/>
      <c r="MXA60" s="79"/>
      <c r="MXB60" s="41"/>
      <c r="MXC60" s="80"/>
      <c r="MXD60" s="75"/>
      <c r="MXE60" s="75"/>
      <c r="MXF60" s="75"/>
      <c r="MXG60" s="75"/>
      <c r="MXH60" s="75"/>
      <c r="MXI60" s="75"/>
      <c r="MXJ60" s="75"/>
      <c r="MXK60" s="75"/>
      <c r="MXL60" s="75"/>
      <c r="MXM60" s="75"/>
      <c r="MXN60" s="75"/>
      <c r="MXO60" s="75"/>
      <c r="MXP60" s="79"/>
      <c r="MXQ60" s="41"/>
      <c r="MXR60" s="80"/>
      <c r="MXS60" s="75"/>
      <c r="MXT60" s="75"/>
      <c r="MXU60" s="75"/>
      <c r="MXV60" s="75"/>
      <c r="MXW60" s="75"/>
      <c r="MXX60" s="75"/>
      <c r="MXY60" s="75"/>
      <c r="MXZ60" s="75"/>
      <c r="MYA60" s="75"/>
      <c r="MYB60" s="75"/>
      <c r="MYC60" s="75"/>
      <c r="MYD60" s="75"/>
      <c r="MYE60" s="79"/>
      <c r="MYF60" s="41"/>
      <c r="MYG60" s="80"/>
      <c r="MYH60" s="75"/>
      <c r="MYI60" s="75"/>
      <c r="MYJ60" s="75"/>
      <c r="MYK60" s="75"/>
      <c r="MYL60" s="75"/>
      <c r="MYM60" s="75"/>
      <c r="MYN60" s="75"/>
      <c r="MYO60" s="75"/>
      <c r="MYP60" s="75"/>
      <c r="MYQ60" s="75"/>
      <c r="MYR60" s="75"/>
      <c r="MYS60" s="75"/>
      <c r="MYT60" s="79"/>
      <c r="MYU60" s="41"/>
      <c r="MYV60" s="80"/>
      <c r="MYW60" s="75"/>
      <c r="MYX60" s="75"/>
      <c r="MYY60" s="75"/>
      <c r="MYZ60" s="75"/>
      <c r="MZA60" s="75"/>
      <c r="MZB60" s="75"/>
      <c r="MZC60" s="75"/>
      <c r="MZD60" s="75"/>
      <c r="MZE60" s="75"/>
      <c r="MZF60" s="75"/>
      <c r="MZG60" s="75"/>
      <c r="MZH60" s="75"/>
      <c r="MZI60" s="79"/>
      <c r="MZJ60" s="41"/>
      <c r="MZK60" s="80"/>
      <c r="MZL60" s="75"/>
      <c r="MZM60" s="75"/>
      <c r="MZN60" s="75"/>
      <c r="MZO60" s="75"/>
      <c r="MZP60" s="75"/>
      <c r="MZQ60" s="75"/>
      <c r="MZR60" s="75"/>
      <c r="MZS60" s="75"/>
      <c r="MZT60" s="75"/>
      <c r="MZU60" s="75"/>
      <c r="MZV60" s="75"/>
      <c r="MZW60" s="75"/>
      <c r="MZX60" s="79"/>
      <c r="MZY60" s="41"/>
      <c r="MZZ60" s="80"/>
      <c r="NAA60" s="75"/>
      <c r="NAB60" s="75"/>
      <c r="NAC60" s="75"/>
      <c r="NAD60" s="75"/>
      <c r="NAE60" s="75"/>
      <c r="NAF60" s="75"/>
      <c r="NAG60" s="75"/>
      <c r="NAH60" s="75"/>
      <c r="NAI60" s="75"/>
      <c r="NAJ60" s="75"/>
      <c r="NAK60" s="75"/>
      <c r="NAL60" s="75"/>
      <c r="NAM60" s="79"/>
      <c r="NAN60" s="41"/>
      <c r="NAO60" s="80"/>
      <c r="NAP60" s="75"/>
      <c r="NAQ60" s="75"/>
      <c r="NAR60" s="75"/>
      <c r="NAS60" s="75"/>
      <c r="NAT60" s="75"/>
      <c r="NAU60" s="75"/>
      <c r="NAV60" s="75"/>
      <c r="NAW60" s="75"/>
      <c r="NAX60" s="75"/>
      <c r="NAY60" s="75"/>
      <c r="NAZ60" s="75"/>
      <c r="NBA60" s="75"/>
      <c r="NBB60" s="79"/>
      <c r="NBC60" s="41"/>
      <c r="NBD60" s="80"/>
      <c r="NBE60" s="75"/>
      <c r="NBF60" s="75"/>
      <c r="NBG60" s="75"/>
      <c r="NBH60" s="75"/>
      <c r="NBI60" s="75"/>
      <c r="NBJ60" s="75"/>
      <c r="NBK60" s="75"/>
      <c r="NBL60" s="75"/>
      <c r="NBM60" s="75"/>
      <c r="NBN60" s="75"/>
      <c r="NBO60" s="75"/>
      <c r="NBP60" s="75"/>
      <c r="NBQ60" s="79"/>
      <c r="NBR60" s="41"/>
      <c r="NBS60" s="80"/>
      <c r="NBT60" s="75"/>
      <c r="NBU60" s="75"/>
      <c r="NBV60" s="75"/>
      <c r="NBW60" s="75"/>
      <c r="NBX60" s="75"/>
      <c r="NBY60" s="75"/>
      <c r="NBZ60" s="75"/>
      <c r="NCA60" s="75"/>
      <c r="NCB60" s="75"/>
      <c r="NCC60" s="75"/>
      <c r="NCD60" s="75"/>
      <c r="NCE60" s="75"/>
      <c r="NCF60" s="79"/>
      <c r="NCG60" s="41"/>
      <c r="NCH60" s="80"/>
      <c r="NCI60" s="75"/>
      <c r="NCJ60" s="75"/>
      <c r="NCK60" s="75"/>
      <c r="NCL60" s="75"/>
      <c r="NCM60" s="75"/>
      <c r="NCN60" s="75"/>
      <c r="NCO60" s="75"/>
      <c r="NCP60" s="75"/>
      <c r="NCQ60" s="75"/>
      <c r="NCR60" s="75"/>
      <c r="NCS60" s="75"/>
      <c r="NCT60" s="75"/>
      <c r="NCU60" s="79"/>
      <c r="NCV60" s="41"/>
      <c r="NCW60" s="80"/>
      <c r="NCX60" s="75"/>
      <c r="NCY60" s="75"/>
      <c r="NCZ60" s="75"/>
      <c r="NDA60" s="75"/>
      <c r="NDB60" s="75"/>
      <c r="NDC60" s="75"/>
      <c r="NDD60" s="75"/>
      <c r="NDE60" s="75"/>
      <c r="NDF60" s="75"/>
      <c r="NDG60" s="75"/>
      <c r="NDH60" s="75"/>
      <c r="NDI60" s="75"/>
      <c r="NDJ60" s="79"/>
      <c r="NDK60" s="41"/>
      <c r="NDL60" s="80"/>
      <c r="NDM60" s="75"/>
      <c r="NDN60" s="75"/>
      <c r="NDO60" s="75"/>
      <c r="NDP60" s="75"/>
      <c r="NDQ60" s="75"/>
      <c r="NDR60" s="75"/>
      <c r="NDS60" s="75"/>
      <c r="NDT60" s="75"/>
      <c r="NDU60" s="75"/>
      <c r="NDV60" s="75"/>
      <c r="NDW60" s="75"/>
      <c r="NDX60" s="75"/>
      <c r="NDY60" s="79"/>
      <c r="NDZ60" s="41"/>
      <c r="NEA60" s="80"/>
      <c r="NEB60" s="75"/>
      <c r="NEC60" s="75"/>
      <c r="NED60" s="75"/>
      <c r="NEE60" s="75"/>
      <c r="NEF60" s="75"/>
      <c r="NEG60" s="75"/>
      <c r="NEH60" s="75"/>
      <c r="NEI60" s="75"/>
      <c r="NEJ60" s="75"/>
      <c r="NEK60" s="75"/>
      <c r="NEL60" s="75"/>
      <c r="NEM60" s="75"/>
      <c r="NEN60" s="79"/>
      <c r="NEO60" s="41"/>
      <c r="NEP60" s="80"/>
      <c r="NEQ60" s="75"/>
      <c r="NER60" s="75"/>
      <c r="NES60" s="75"/>
      <c r="NET60" s="75"/>
      <c r="NEU60" s="75"/>
      <c r="NEV60" s="75"/>
      <c r="NEW60" s="75"/>
      <c r="NEX60" s="75"/>
      <c r="NEY60" s="75"/>
      <c r="NEZ60" s="75"/>
      <c r="NFA60" s="75"/>
      <c r="NFB60" s="75"/>
      <c r="NFC60" s="79"/>
      <c r="NFD60" s="41"/>
      <c r="NFE60" s="80"/>
      <c r="NFF60" s="75"/>
      <c r="NFG60" s="75"/>
      <c r="NFH60" s="75"/>
      <c r="NFI60" s="75"/>
      <c r="NFJ60" s="75"/>
      <c r="NFK60" s="75"/>
      <c r="NFL60" s="75"/>
      <c r="NFM60" s="75"/>
      <c r="NFN60" s="75"/>
      <c r="NFO60" s="75"/>
      <c r="NFP60" s="75"/>
      <c r="NFQ60" s="75"/>
      <c r="NFR60" s="79"/>
      <c r="NFS60" s="41"/>
      <c r="NFT60" s="80"/>
      <c r="NFU60" s="75"/>
      <c r="NFV60" s="75"/>
      <c r="NFW60" s="75"/>
      <c r="NFX60" s="75"/>
      <c r="NFY60" s="75"/>
      <c r="NFZ60" s="75"/>
      <c r="NGA60" s="75"/>
      <c r="NGB60" s="75"/>
      <c r="NGC60" s="75"/>
      <c r="NGD60" s="75"/>
      <c r="NGE60" s="75"/>
      <c r="NGF60" s="75"/>
      <c r="NGG60" s="79"/>
      <c r="NGH60" s="41"/>
      <c r="NGI60" s="80"/>
      <c r="NGJ60" s="75"/>
      <c r="NGK60" s="75"/>
      <c r="NGL60" s="75"/>
      <c r="NGM60" s="75"/>
      <c r="NGN60" s="75"/>
      <c r="NGO60" s="75"/>
      <c r="NGP60" s="75"/>
      <c r="NGQ60" s="75"/>
      <c r="NGR60" s="75"/>
      <c r="NGS60" s="75"/>
      <c r="NGT60" s="75"/>
      <c r="NGU60" s="75"/>
      <c r="NGV60" s="79"/>
      <c r="NGW60" s="41"/>
      <c r="NGX60" s="80"/>
      <c r="NGY60" s="75"/>
      <c r="NGZ60" s="75"/>
      <c r="NHA60" s="75"/>
      <c r="NHB60" s="75"/>
      <c r="NHC60" s="75"/>
      <c r="NHD60" s="75"/>
      <c r="NHE60" s="75"/>
      <c r="NHF60" s="75"/>
      <c r="NHG60" s="75"/>
      <c r="NHH60" s="75"/>
      <c r="NHI60" s="75"/>
      <c r="NHJ60" s="75"/>
      <c r="NHK60" s="79"/>
      <c r="NHL60" s="41"/>
      <c r="NHM60" s="80"/>
      <c r="NHN60" s="75"/>
      <c r="NHO60" s="75"/>
      <c r="NHP60" s="75"/>
      <c r="NHQ60" s="75"/>
      <c r="NHR60" s="75"/>
      <c r="NHS60" s="75"/>
      <c r="NHT60" s="75"/>
      <c r="NHU60" s="75"/>
      <c r="NHV60" s="75"/>
      <c r="NHW60" s="75"/>
      <c r="NHX60" s="75"/>
      <c r="NHY60" s="75"/>
      <c r="NHZ60" s="79"/>
      <c r="NIA60" s="41"/>
      <c r="NIB60" s="80"/>
      <c r="NIC60" s="75"/>
      <c r="NID60" s="75"/>
      <c r="NIE60" s="75"/>
      <c r="NIF60" s="75"/>
      <c r="NIG60" s="75"/>
      <c r="NIH60" s="75"/>
      <c r="NII60" s="75"/>
      <c r="NIJ60" s="75"/>
      <c r="NIK60" s="75"/>
      <c r="NIL60" s="75"/>
      <c r="NIM60" s="75"/>
      <c r="NIN60" s="75"/>
      <c r="NIO60" s="79"/>
      <c r="NIP60" s="41"/>
      <c r="NIQ60" s="80"/>
      <c r="NIR60" s="75"/>
      <c r="NIS60" s="75"/>
      <c r="NIT60" s="75"/>
      <c r="NIU60" s="75"/>
      <c r="NIV60" s="75"/>
      <c r="NIW60" s="75"/>
      <c r="NIX60" s="75"/>
      <c r="NIY60" s="75"/>
      <c r="NIZ60" s="75"/>
      <c r="NJA60" s="75"/>
      <c r="NJB60" s="75"/>
      <c r="NJC60" s="75"/>
      <c r="NJD60" s="79"/>
      <c r="NJE60" s="41"/>
      <c r="NJF60" s="80"/>
      <c r="NJG60" s="75"/>
      <c r="NJH60" s="75"/>
      <c r="NJI60" s="75"/>
      <c r="NJJ60" s="75"/>
      <c r="NJK60" s="75"/>
      <c r="NJL60" s="75"/>
      <c r="NJM60" s="75"/>
      <c r="NJN60" s="75"/>
      <c r="NJO60" s="75"/>
      <c r="NJP60" s="75"/>
      <c r="NJQ60" s="75"/>
      <c r="NJR60" s="75"/>
      <c r="NJS60" s="79"/>
      <c r="NJT60" s="41"/>
      <c r="NJU60" s="80"/>
      <c r="NJV60" s="75"/>
      <c r="NJW60" s="75"/>
      <c r="NJX60" s="75"/>
      <c r="NJY60" s="75"/>
      <c r="NJZ60" s="75"/>
      <c r="NKA60" s="75"/>
      <c r="NKB60" s="75"/>
      <c r="NKC60" s="75"/>
      <c r="NKD60" s="75"/>
      <c r="NKE60" s="75"/>
      <c r="NKF60" s="75"/>
      <c r="NKG60" s="75"/>
      <c r="NKH60" s="79"/>
      <c r="NKI60" s="41"/>
      <c r="NKJ60" s="80"/>
      <c r="NKK60" s="75"/>
      <c r="NKL60" s="75"/>
      <c r="NKM60" s="75"/>
      <c r="NKN60" s="75"/>
      <c r="NKO60" s="75"/>
      <c r="NKP60" s="75"/>
      <c r="NKQ60" s="75"/>
      <c r="NKR60" s="75"/>
      <c r="NKS60" s="75"/>
      <c r="NKT60" s="75"/>
      <c r="NKU60" s="75"/>
      <c r="NKV60" s="75"/>
      <c r="NKW60" s="79"/>
      <c r="NKX60" s="41"/>
      <c r="NKY60" s="80"/>
      <c r="NKZ60" s="75"/>
      <c r="NLA60" s="75"/>
      <c r="NLB60" s="75"/>
      <c r="NLC60" s="75"/>
      <c r="NLD60" s="75"/>
      <c r="NLE60" s="75"/>
      <c r="NLF60" s="75"/>
      <c r="NLG60" s="75"/>
      <c r="NLH60" s="75"/>
      <c r="NLI60" s="75"/>
      <c r="NLJ60" s="75"/>
      <c r="NLK60" s="75"/>
      <c r="NLL60" s="79"/>
      <c r="NLM60" s="41"/>
      <c r="NLN60" s="80"/>
      <c r="NLO60" s="75"/>
      <c r="NLP60" s="75"/>
      <c r="NLQ60" s="75"/>
      <c r="NLR60" s="75"/>
      <c r="NLS60" s="75"/>
      <c r="NLT60" s="75"/>
      <c r="NLU60" s="75"/>
      <c r="NLV60" s="75"/>
      <c r="NLW60" s="75"/>
      <c r="NLX60" s="75"/>
      <c r="NLY60" s="75"/>
      <c r="NLZ60" s="75"/>
      <c r="NMA60" s="79"/>
      <c r="NMB60" s="41"/>
      <c r="NMC60" s="80"/>
      <c r="NMD60" s="75"/>
      <c r="NME60" s="75"/>
      <c r="NMF60" s="75"/>
      <c r="NMG60" s="75"/>
      <c r="NMH60" s="75"/>
      <c r="NMI60" s="75"/>
      <c r="NMJ60" s="75"/>
      <c r="NMK60" s="75"/>
      <c r="NML60" s="75"/>
      <c r="NMM60" s="75"/>
      <c r="NMN60" s="75"/>
      <c r="NMO60" s="75"/>
      <c r="NMP60" s="79"/>
      <c r="NMQ60" s="41"/>
      <c r="NMR60" s="80"/>
      <c r="NMS60" s="75"/>
      <c r="NMT60" s="75"/>
      <c r="NMU60" s="75"/>
      <c r="NMV60" s="75"/>
      <c r="NMW60" s="75"/>
      <c r="NMX60" s="75"/>
      <c r="NMY60" s="75"/>
      <c r="NMZ60" s="75"/>
      <c r="NNA60" s="75"/>
      <c r="NNB60" s="75"/>
      <c r="NNC60" s="75"/>
      <c r="NND60" s="75"/>
      <c r="NNE60" s="79"/>
      <c r="NNF60" s="41"/>
      <c r="NNG60" s="80"/>
      <c r="NNH60" s="75"/>
      <c r="NNI60" s="75"/>
      <c r="NNJ60" s="75"/>
      <c r="NNK60" s="75"/>
      <c r="NNL60" s="75"/>
      <c r="NNM60" s="75"/>
      <c r="NNN60" s="75"/>
      <c r="NNO60" s="75"/>
      <c r="NNP60" s="75"/>
      <c r="NNQ60" s="75"/>
      <c r="NNR60" s="75"/>
      <c r="NNS60" s="75"/>
      <c r="NNT60" s="79"/>
      <c r="NNU60" s="41"/>
      <c r="NNV60" s="80"/>
      <c r="NNW60" s="75"/>
      <c r="NNX60" s="75"/>
      <c r="NNY60" s="75"/>
      <c r="NNZ60" s="75"/>
      <c r="NOA60" s="75"/>
      <c r="NOB60" s="75"/>
      <c r="NOC60" s="75"/>
      <c r="NOD60" s="75"/>
      <c r="NOE60" s="75"/>
      <c r="NOF60" s="75"/>
      <c r="NOG60" s="75"/>
      <c r="NOH60" s="75"/>
      <c r="NOI60" s="79"/>
      <c r="NOJ60" s="41"/>
      <c r="NOK60" s="80"/>
      <c r="NOL60" s="75"/>
      <c r="NOM60" s="75"/>
      <c r="NON60" s="75"/>
      <c r="NOO60" s="75"/>
      <c r="NOP60" s="75"/>
      <c r="NOQ60" s="75"/>
      <c r="NOR60" s="75"/>
      <c r="NOS60" s="75"/>
      <c r="NOT60" s="75"/>
      <c r="NOU60" s="75"/>
      <c r="NOV60" s="75"/>
      <c r="NOW60" s="75"/>
      <c r="NOX60" s="79"/>
      <c r="NOY60" s="41"/>
      <c r="NOZ60" s="80"/>
      <c r="NPA60" s="75"/>
      <c r="NPB60" s="75"/>
      <c r="NPC60" s="75"/>
      <c r="NPD60" s="75"/>
      <c r="NPE60" s="75"/>
      <c r="NPF60" s="75"/>
      <c r="NPG60" s="75"/>
      <c r="NPH60" s="75"/>
      <c r="NPI60" s="75"/>
      <c r="NPJ60" s="75"/>
      <c r="NPK60" s="75"/>
      <c r="NPL60" s="75"/>
      <c r="NPM60" s="79"/>
      <c r="NPN60" s="41"/>
      <c r="NPO60" s="80"/>
      <c r="NPP60" s="75"/>
      <c r="NPQ60" s="75"/>
      <c r="NPR60" s="75"/>
      <c r="NPS60" s="75"/>
      <c r="NPT60" s="75"/>
      <c r="NPU60" s="75"/>
      <c r="NPV60" s="75"/>
      <c r="NPW60" s="75"/>
      <c r="NPX60" s="75"/>
      <c r="NPY60" s="75"/>
      <c r="NPZ60" s="75"/>
      <c r="NQA60" s="75"/>
      <c r="NQB60" s="79"/>
      <c r="NQC60" s="41"/>
      <c r="NQD60" s="80"/>
      <c r="NQE60" s="75"/>
      <c r="NQF60" s="75"/>
      <c r="NQG60" s="75"/>
      <c r="NQH60" s="75"/>
      <c r="NQI60" s="75"/>
      <c r="NQJ60" s="75"/>
      <c r="NQK60" s="75"/>
      <c r="NQL60" s="75"/>
      <c r="NQM60" s="75"/>
      <c r="NQN60" s="75"/>
      <c r="NQO60" s="75"/>
      <c r="NQP60" s="75"/>
      <c r="NQQ60" s="79"/>
      <c r="NQR60" s="41"/>
      <c r="NQS60" s="80"/>
      <c r="NQT60" s="75"/>
      <c r="NQU60" s="75"/>
      <c r="NQV60" s="75"/>
      <c r="NQW60" s="75"/>
      <c r="NQX60" s="75"/>
      <c r="NQY60" s="75"/>
      <c r="NQZ60" s="75"/>
      <c r="NRA60" s="75"/>
      <c r="NRB60" s="75"/>
      <c r="NRC60" s="75"/>
      <c r="NRD60" s="75"/>
      <c r="NRE60" s="75"/>
      <c r="NRF60" s="79"/>
      <c r="NRG60" s="41"/>
      <c r="NRH60" s="80"/>
      <c r="NRI60" s="75"/>
      <c r="NRJ60" s="75"/>
      <c r="NRK60" s="75"/>
      <c r="NRL60" s="75"/>
      <c r="NRM60" s="75"/>
      <c r="NRN60" s="75"/>
      <c r="NRO60" s="75"/>
      <c r="NRP60" s="75"/>
      <c r="NRQ60" s="75"/>
      <c r="NRR60" s="75"/>
      <c r="NRS60" s="75"/>
      <c r="NRT60" s="75"/>
      <c r="NRU60" s="79"/>
      <c r="NRV60" s="41"/>
      <c r="NRW60" s="80"/>
      <c r="NRX60" s="75"/>
      <c r="NRY60" s="75"/>
      <c r="NRZ60" s="75"/>
      <c r="NSA60" s="75"/>
      <c r="NSB60" s="75"/>
      <c r="NSC60" s="75"/>
      <c r="NSD60" s="75"/>
      <c r="NSE60" s="75"/>
      <c r="NSF60" s="75"/>
      <c r="NSG60" s="75"/>
      <c r="NSH60" s="75"/>
      <c r="NSI60" s="75"/>
      <c r="NSJ60" s="79"/>
      <c r="NSK60" s="41"/>
      <c r="NSL60" s="80"/>
      <c r="NSM60" s="75"/>
      <c r="NSN60" s="75"/>
      <c r="NSO60" s="75"/>
      <c r="NSP60" s="75"/>
      <c r="NSQ60" s="75"/>
      <c r="NSR60" s="75"/>
      <c r="NSS60" s="75"/>
      <c r="NST60" s="75"/>
      <c r="NSU60" s="75"/>
      <c r="NSV60" s="75"/>
      <c r="NSW60" s="75"/>
      <c r="NSX60" s="75"/>
      <c r="NSY60" s="79"/>
      <c r="NSZ60" s="41"/>
      <c r="NTA60" s="80"/>
      <c r="NTB60" s="75"/>
      <c r="NTC60" s="75"/>
      <c r="NTD60" s="75"/>
      <c r="NTE60" s="75"/>
      <c r="NTF60" s="75"/>
      <c r="NTG60" s="75"/>
      <c r="NTH60" s="75"/>
      <c r="NTI60" s="75"/>
      <c r="NTJ60" s="75"/>
      <c r="NTK60" s="75"/>
      <c r="NTL60" s="75"/>
      <c r="NTM60" s="75"/>
      <c r="NTN60" s="79"/>
      <c r="NTO60" s="41"/>
      <c r="NTP60" s="80"/>
      <c r="NTQ60" s="75"/>
      <c r="NTR60" s="75"/>
      <c r="NTS60" s="75"/>
      <c r="NTT60" s="75"/>
      <c r="NTU60" s="75"/>
      <c r="NTV60" s="75"/>
      <c r="NTW60" s="75"/>
      <c r="NTX60" s="75"/>
      <c r="NTY60" s="75"/>
      <c r="NTZ60" s="75"/>
      <c r="NUA60" s="75"/>
      <c r="NUB60" s="75"/>
      <c r="NUC60" s="79"/>
      <c r="NUD60" s="41"/>
      <c r="NUE60" s="80"/>
      <c r="NUF60" s="75"/>
      <c r="NUG60" s="75"/>
      <c r="NUH60" s="75"/>
      <c r="NUI60" s="75"/>
      <c r="NUJ60" s="75"/>
      <c r="NUK60" s="75"/>
      <c r="NUL60" s="75"/>
      <c r="NUM60" s="75"/>
      <c r="NUN60" s="75"/>
      <c r="NUO60" s="75"/>
      <c r="NUP60" s="75"/>
      <c r="NUQ60" s="75"/>
      <c r="NUR60" s="79"/>
      <c r="NUS60" s="41"/>
      <c r="NUT60" s="80"/>
      <c r="NUU60" s="75"/>
      <c r="NUV60" s="75"/>
      <c r="NUW60" s="75"/>
      <c r="NUX60" s="75"/>
      <c r="NUY60" s="75"/>
      <c r="NUZ60" s="75"/>
      <c r="NVA60" s="75"/>
      <c r="NVB60" s="75"/>
      <c r="NVC60" s="75"/>
      <c r="NVD60" s="75"/>
      <c r="NVE60" s="75"/>
      <c r="NVF60" s="75"/>
      <c r="NVG60" s="79"/>
      <c r="NVH60" s="41"/>
      <c r="NVI60" s="80"/>
      <c r="NVJ60" s="75"/>
      <c r="NVK60" s="75"/>
      <c r="NVL60" s="75"/>
      <c r="NVM60" s="75"/>
      <c r="NVN60" s="75"/>
      <c r="NVO60" s="75"/>
      <c r="NVP60" s="75"/>
      <c r="NVQ60" s="75"/>
      <c r="NVR60" s="75"/>
      <c r="NVS60" s="75"/>
      <c r="NVT60" s="75"/>
      <c r="NVU60" s="75"/>
      <c r="NVV60" s="79"/>
      <c r="NVW60" s="41"/>
      <c r="NVX60" s="80"/>
      <c r="NVY60" s="75"/>
      <c r="NVZ60" s="75"/>
      <c r="NWA60" s="75"/>
      <c r="NWB60" s="75"/>
      <c r="NWC60" s="75"/>
      <c r="NWD60" s="75"/>
      <c r="NWE60" s="75"/>
      <c r="NWF60" s="75"/>
      <c r="NWG60" s="75"/>
      <c r="NWH60" s="75"/>
      <c r="NWI60" s="75"/>
      <c r="NWJ60" s="75"/>
      <c r="NWK60" s="79"/>
      <c r="NWL60" s="41"/>
      <c r="NWM60" s="80"/>
      <c r="NWN60" s="75"/>
      <c r="NWO60" s="75"/>
      <c r="NWP60" s="75"/>
      <c r="NWQ60" s="75"/>
      <c r="NWR60" s="75"/>
      <c r="NWS60" s="75"/>
      <c r="NWT60" s="75"/>
      <c r="NWU60" s="75"/>
      <c r="NWV60" s="75"/>
      <c r="NWW60" s="75"/>
      <c r="NWX60" s="75"/>
      <c r="NWY60" s="75"/>
      <c r="NWZ60" s="79"/>
      <c r="NXA60" s="41"/>
      <c r="NXB60" s="80"/>
      <c r="NXC60" s="75"/>
      <c r="NXD60" s="75"/>
      <c r="NXE60" s="75"/>
      <c r="NXF60" s="75"/>
      <c r="NXG60" s="75"/>
      <c r="NXH60" s="75"/>
      <c r="NXI60" s="75"/>
      <c r="NXJ60" s="75"/>
      <c r="NXK60" s="75"/>
      <c r="NXL60" s="75"/>
      <c r="NXM60" s="75"/>
      <c r="NXN60" s="75"/>
      <c r="NXO60" s="79"/>
      <c r="NXP60" s="41"/>
      <c r="NXQ60" s="80"/>
      <c r="NXR60" s="75"/>
      <c r="NXS60" s="75"/>
      <c r="NXT60" s="75"/>
      <c r="NXU60" s="75"/>
      <c r="NXV60" s="75"/>
      <c r="NXW60" s="75"/>
      <c r="NXX60" s="75"/>
      <c r="NXY60" s="75"/>
      <c r="NXZ60" s="75"/>
      <c r="NYA60" s="75"/>
      <c r="NYB60" s="75"/>
      <c r="NYC60" s="75"/>
      <c r="NYD60" s="79"/>
      <c r="NYE60" s="41"/>
      <c r="NYF60" s="80"/>
      <c r="NYG60" s="75"/>
      <c r="NYH60" s="75"/>
      <c r="NYI60" s="75"/>
      <c r="NYJ60" s="75"/>
      <c r="NYK60" s="75"/>
      <c r="NYL60" s="75"/>
      <c r="NYM60" s="75"/>
      <c r="NYN60" s="75"/>
      <c r="NYO60" s="75"/>
      <c r="NYP60" s="75"/>
      <c r="NYQ60" s="75"/>
      <c r="NYR60" s="75"/>
      <c r="NYS60" s="79"/>
      <c r="NYT60" s="41"/>
      <c r="NYU60" s="80"/>
      <c r="NYV60" s="75"/>
      <c r="NYW60" s="75"/>
      <c r="NYX60" s="75"/>
      <c r="NYY60" s="75"/>
      <c r="NYZ60" s="75"/>
      <c r="NZA60" s="75"/>
      <c r="NZB60" s="75"/>
      <c r="NZC60" s="75"/>
      <c r="NZD60" s="75"/>
      <c r="NZE60" s="75"/>
      <c r="NZF60" s="75"/>
      <c r="NZG60" s="75"/>
      <c r="NZH60" s="79"/>
      <c r="NZI60" s="41"/>
      <c r="NZJ60" s="80"/>
      <c r="NZK60" s="75"/>
      <c r="NZL60" s="75"/>
      <c r="NZM60" s="75"/>
      <c r="NZN60" s="75"/>
      <c r="NZO60" s="75"/>
      <c r="NZP60" s="75"/>
      <c r="NZQ60" s="75"/>
      <c r="NZR60" s="75"/>
      <c r="NZS60" s="75"/>
      <c r="NZT60" s="75"/>
      <c r="NZU60" s="75"/>
      <c r="NZV60" s="75"/>
      <c r="NZW60" s="79"/>
      <c r="NZX60" s="41"/>
      <c r="NZY60" s="80"/>
      <c r="NZZ60" s="75"/>
      <c r="OAA60" s="75"/>
      <c r="OAB60" s="75"/>
      <c r="OAC60" s="75"/>
      <c r="OAD60" s="75"/>
      <c r="OAE60" s="75"/>
      <c r="OAF60" s="75"/>
      <c r="OAG60" s="75"/>
      <c r="OAH60" s="75"/>
      <c r="OAI60" s="75"/>
      <c r="OAJ60" s="75"/>
      <c r="OAK60" s="75"/>
      <c r="OAL60" s="79"/>
      <c r="OAM60" s="41"/>
      <c r="OAN60" s="80"/>
      <c r="OAO60" s="75"/>
      <c r="OAP60" s="75"/>
      <c r="OAQ60" s="75"/>
      <c r="OAR60" s="75"/>
      <c r="OAS60" s="75"/>
      <c r="OAT60" s="75"/>
      <c r="OAU60" s="75"/>
      <c r="OAV60" s="75"/>
      <c r="OAW60" s="75"/>
      <c r="OAX60" s="75"/>
      <c r="OAY60" s="75"/>
      <c r="OAZ60" s="75"/>
      <c r="OBA60" s="79"/>
      <c r="OBB60" s="41"/>
      <c r="OBC60" s="80"/>
      <c r="OBD60" s="75"/>
      <c r="OBE60" s="75"/>
      <c r="OBF60" s="75"/>
      <c r="OBG60" s="75"/>
      <c r="OBH60" s="75"/>
      <c r="OBI60" s="75"/>
      <c r="OBJ60" s="75"/>
      <c r="OBK60" s="75"/>
      <c r="OBL60" s="75"/>
      <c r="OBM60" s="75"/>
      <c r="OBN60" s="75"/>
      <c r="OBO60" s="75"/>
      <c r="OBP60" s="79"/>
      <c r="OBQ60" s="41"/>
      <c r="OBR60" s="80"/>
      <c r="OBS60" s="75"/>
      <c r="OBT60" s="75"/>
      <c r="OBU60" s="75"/>
      <c r="OBV60" s="75"/>
      <c r="OBW60" s="75"/>
      <c r="OBX60" s="75"/>
      <c r="OBY60" s="75"/>
      <c r="OBZ60" s="75"/>
      <c r="OCA60" s="75"/>
      <c r="OCB60" s="75"/>
      <c r="OCC60" s="75"/>
      <c r="OCD60" s="75"/>
      <c r="OCE60" s="79"/>
      <c r="OCF60" s="41"/>
      <c r="OCG60" s="80"/>
      <c r="OCH60" s="75"/>
      <c r="OCI60" s="75"/>
      <c r="OCJ60" s="75"/>
      <c r="OCK60" s="75"/>
      <c r="OCL60" s="75"/>
      <c r="OCM60" s="75"/>
      <c r="OCN60" s="75"/>
      <c r="OCO60" s="75"/>
      <c r="OCP60" s="75"/>
      <c r="OCQ60" s="75"/>
      <c r="OCR60" s="75"/>
      <c r="OCS60" s="75"/>
      <c r="OCT60" s="79"/>
      <c r="OCU60" s="41"/>
      <c r="OCV60" s="80"/>
      <c r="OCW60" s="75"/>
      <c r="OCX60" s="75"/>
      <c r="OCY60" s="75"/>
      <c r="OCZ60" s="75"/>
      <c r="ODA60" s="75"/>
      <c r="ODB60" s="75"/>
      <c r="ODC60" s="75"/>
      <c r="ODD60" s="75"/>
      <c r="ODE60" s="75"/>
      <c r="ODF60" s="75"/>
      <c r="ODG60" s="75"/>
      <c r="ODH60" s="75"/>
      <c r="ODI60" s="79"/>
      <c r="ODJ60" s="41"/>
      <c r="ODK60" s="80"/>
      <c r="ODL60" s="75"/>
      <c r="ODM60" s="75"/>
      <c r="ODN60" s="75"/>
      <c r="ODO60" s="75"/>
      <c r="ODP60" s="75"/>
      <c r="ODQ60" s="75"/>
      <c r="ODR60" s="75"/>
      <c r="ODS60" s="75"/>
      <c r="ODT60" s="75"/>
      <c r="ODU60" s="75"/>
      <c r="ODV60" s="75"/>
      <c r="ODW60" s="75"/>
      <c r="ODX60" s="79"/>
      <c r="ODY60" s="41"/>
      <c r="ODZ60" s="80"/>
      <c r="OEA60" s="75"/>
      <c r="OEB60" s="75"/>
      <c r="OEC60" s="75"/>
      <c r="OED60" s="75"/>
      <c r="OEE60" s="75"/>
      <c r="OEF60" s="75"/>
      <c r="OEG60" s="75"/>
      <c r="OEH60" s="75"/>
      <c r="OEI60" s="75"/>
      <c r="OEJ60" s="75"/>
      <c r="OEK60" s="75"/>
      <c r="OEL60" s="75"/>
      <c r="OEM60" s="79"/>
      <c r="OEN60" s="41"/>
      <c r="OEO60" s="80"/>
      <c r="OEP60" s="75"/>
      <c r="OEQ60" s="75"/>
      <c r="OER60" s="75"/>
      <c r="OES60" s="75"/>
      <c r="OET60" s="75"/>
      <c r="OEU60" s="75"/>
      <c r="OEV60" s="75"/>
      <c r="OEW60" s="75"/>
      <c r="OEX60" s="75"/>
      <c r="OEY60" s="75"/>
      <c r="OEZ60" s="75"/>
      <c r="OFA60" s="75"/>
      <c r="OFB60" s="79"/>
      <c r="OFC60" s="41"/>
      <c r="OFD60" s="80"/>
      <c r="OFE60" s="75"/>
      <c r="OFF60" s="75"/>
      <c r="OFG60" s="75"/>
      <c r="OFH60" s="75"/>
      <c r="OFI60" s="75"/>
      <c r="OFJ60" s="75"/>
      <c r="OFK60" s="75"/>
      <c r="OFL60" s="75"/>
      <c r="OFM60" s="75"/>
      <c r="OFN60" s="75"/>
      <c r="OFO60" s="75"/>
      <c r="OFP60" s="75"/>
      <c r="OFQ60" s="79"/>
      <c r="OFR60" s="41"/>
      <c r="OFS60" s="80"/>
      <c r="OFT60" s="75"/>
      <c r="OFU60" s="75"/>
      <c r="OFV60" s="75"/>
      <c r="OFW60" s="75"/>
      <c r="OFX60" s="75"/>
      <c r="OFY60" s="75"/>
      <c r="OFZ60" s="75"/>
      <c r="OGA60" s="75"/>
      <c r="OGB60" s="75"/>
      <c r="OGC60" s="75"/>
      <c r="OGD60" s="75"/>
      <c r="OGE60" s="75"/>
      <c r="OGF60" s="79"/>
      <c r="OGG60" s="41"/>
      <c r="OGH60" s="80"/>
      <c r="OGI60" s="75"/>
      <c r="OGJ60" s="75"/>
      <c r="OGK60" s="75"/>
      <c r="OGL60" s="75"/>
      <c r="OGM60" s="75"/>
      <c r="OGN60" s="75"/>
      <c r="OGO60" s="75"/>
      <c r="OGP60" s="75"/>
      <c r="OGQ60" s="75"/>
      <c r="OGR60" s="75"/>
      <c r="OGS60" s="75"/>
      <c r="OGT60" s="75"/>
      <c r="OGU60" s="79"/>
      <c r="OGV60" s="41"/>
      <c r="OGW60" s="80"/>
      <c r="OGX60" s="75"/>
      <c r="OGY60" s="75"/>
      <c r="OGZ60" s="75"/>
      <c r="OHA60" s="75"/>
      <c r="OHB60" s="75"/>
      <c r="OHC60" s="75"/>
      <c r="OHD60" s="75"/>
      <c r="OHE60" s="75"/>
      <c r="OHF60" s="75"/>
      <c r="OHG60" s="75"/>
      <c r="OHH60" s="75"/>
      <c r="OHI60" s="75"/>
      <c r="OHJ60" s="79"/>
      <c r="OHK60" s="41"/>
      <c r="OHL60" s="80"/>
      <c r="OHM60" s="75"/>
      <c r="OHN60" s="75"/>
      <c r="OHO60" s="75"/>
      <c r="OHP60" s="75"/>
      <c r="OHQ60" s="75"/>
      <c r="OHR60" s="75"/>
      <c r="OHS60" s="75"/>
      <c r="OHT60" s="75"/>
      <c r="OHU60" s="75"/>
      <c r="OHV60" s="75"/>
      <c r="OHW60" s="75"/>
      <c r="OHX60" s="75"/>
      <c r="OHY60" s="79"/>
      <c r="OHZ60" s="41"/>
      <c r="OIA60" s="80"/>
      <c r="OIB60" s="75"/>
      <c r="OIC60" s="75"/>
      <c r="OID60" s="75"/>
      <c r="OIE60" s="75"/>
      <c r="OIF60" s="75"/>
      <c r="OIG60" s="75"/>
      <c r="OIH60" s="75"/>
      <c r="OII60" s="75"/>
      <c r="OIJ60" s="75"/>
      <c r="OIK60" s="75"/>
      <c r="OIL60" s="75"/>
      <c r="OIM60" s="75"/>
      <c r="OIN60" s="79"/>
      <c r="OIO60" s="41"/>
      <c r="OIP60" s="80"/>
      <c r="OIQ60" s="75"/>
      <c r="OIR60" s="75"/>
      <c r="OIS60" s="75"/>
      <c r="OIT60" s="75"/>
      <c r="OIU60" s="75"/>
      <c r="OIV60" s="75"/>
      <c r="OIW60" s="75"/>
      <c r="OIX60" s="75"/>
      <c r="OIY60" s="75"/>
      <c r="OIZ60" s="75"/>
      <c r="OJA60" s="75"/>
      <c r="OJB60" s="75"/>
      <c r="OJC60" s="79"/>
      <c r="OJD60" s="41"/>
      <c r="OJE60" s="80"/>
      <c r="OJF60" s="75"/>
      <c r="OJG60" s="75"/>
      <c r="OJH60" s="75"/>
      <c r="OJI60" s="75"/>
      <c r="OJJ60" s="75"/>
      <c r="OJK60" s="75"/>
      <c r="OJL60" s="75"/>
      <c r="OJM60" s="75"/>
      <c r="OJN60" s="75"/>
      <c r="OJO60" s="75"/>
      <c r="OJP60" s="75"/>
      <c r="OJQ60" s="75"/>
      <c r="OJR60" s="79"/>
      <c r="OJS60" s="41"/>
      <c r="OJT60" s="80"/>
      <c r="OJU60" s="75"/>
      <c r="OJV60" s="75"/>
      <c r="OJW60" s="75"/>
      <c r="OJX60" s="75"/>
      <c r="OJY60" s="75"/>
      <c r="OJZ60" s="75"/>
      <c r="OKA60" s="75"/>
      <c r="OKB60" s="75"/>
      <c r="OKC60" s="75"/>
      <c r="OKD60" s="75"/>
      <c r="OKE60" s="75"/>
      <c r="OKF60" s="75"/>
      <c r="OKG60" s="79"/>
      <c r="OKH60" s="41"/>
      <c r="OKI60" s="80"/>
      <c r="OKJ60" s="75"/>
      <c r="OKK60" s="75"/>
      <c r="OKL60" s="75"/>
      <c r="OKM60" s="75"/>
      <c r="OKN60" s="75"/>
      <c r="OKO60" s="75"/>
      <c r="OKP60" s="75"/>
      <c r="OKQ60" s="75"/>
      <c r="OKR60" s="75"/>
      <c r="OKS60" s="75"/>
      <c r="OKT60" s="75"/>
      <c r="OKU60" s="75"/>
      <c r="OKV60" s="79"/>
      <c r="OKW60" s="41"/>
      <c r="OKX60" s="80"/>
      <c r="OKY60" s="75"/>
      <c r="OKZ60" s="75"/>
      <c r="OLA60" s="75"/>
      <c r="OLB60" s="75"/>
      <c r="OLC60" s="75"/>
      <c r="OLD60" s="75"/>
      <c r="OLE60" s="75"/>
      <c r="OLF60" s="75"/>
      <c r="OLG60" s="75"/>
      <c r="OLH60" s="75"/>
      <c r="OLI60" s="75"/>
      <c r="OLJ60" s="75"/>
      <c r="OLK60" s="79"/>
      <c r="OLL60" s="41"/>
      <c r="OLM60" s="80"/>
      <c r="OLN60" s="75"/>
      <c r="OLO60" s="75"/>
      <c r="OLP60" s="75"/>
      <c r="OLQ60" s="75"/>
      <c r="OLR60" s="75"/>
      <c r="OLS60" s="75"/>
      <c r="OLT60" s="75"/>
      <c r="OLU60" s="75"/>
      <c r="OLV60" s="75"/>
      <c r="OLW60" s="75"/>
      <c r="OLX60" s="75"/>
      <c r="OLY60" s="75"/>
      <c r="OLZ60" s="79"/>
      <c r="OMA60" s="41"/>
      <c r="OMB60" s="80"/>
      <c r="OMC60" s="75"/>
      <c r="OMD60" s="75"/>
      <c r="OME60" s="75"/>
      <c r="OMF60" s="75"/>
      <c r="OMG60" s="75"/>
      <c r="OMH60" s="75"/>
      <c r="OMI60" s="75"/>
      <c r="OMJ60" s="75"/>
      <c r="OMK60" s="75"/>
      <c r="OML60" s="75"/>
      <c r="OMM60" s="75"/>
      <c r="OMN60" s="75"/>
      <c r="OMO60" s="79"/>
      <c r="OMP60" s="41"/>
      <c r="OMQ60" s="80"/>
      <c r="OMR60" s="75"/>
      <c r="OMS60" s="75"/>
      <c r="OMT60" s="75"/>
      <c r="OMU60" s="75"/>
      <c r="OMV60" s="75"/>
      <c r="OMW60" s="75"/>
      <c r="OMX60" s="75"/>
      <c r="OMY60" s="75"/>
      <c r="OMZ60" s="75"/>
      <c r="ONA60" s="75"/>
      <c r="ONB60" s="75"/>
      <c r="ONC60" s="75"/>
      <c r="OND60" s="79"/>
      <c r="ONE60" s="41"/>
      <c r="ONF60" s="80"/>
      <c r="ONG60" s="75"/>
      <c r="ONH60" s="75"/>
      <c r="ONI60" s="75"/>
      <c r="ONJ60" s="75"/>
      <c r="ONK60" s="75"/>
      <c r="ONL60" s="75"/>
      <c r="ONM60" s="75"/>
      <c r="ONN60" s="75"/>
      <c r="ONO60" s="75"/>
      <c r="ONP60" s="75"/>
      <c r="ONQ60" s="75"/>
      <c r="ONR60" s="75"/>
      <c r="ONS60" s="79"/>
      <c r="ONT60" s="41"/>
      <c r="ONU60" s="80"/>
      <c r="ONV60" s="75"/>
      <c r="ONW60" s="75"/>
      <c r="ONX60" s="75"/>
      <c r="ONY60" s="75"/>
      <c r="ONZ60" s="75"/>
      <c r="OOA60" s="75"/>
      <c r="OOB60" s="75"/>
      <c r="OOC60" s="75"/>
      <c r="OOD60" s="75"/>
      <c r="OOE60" s="75"/>
      <c r="OOF60" s="75"/>
      <c r="OOG60" s="75"/>
      <c r="OOH60" s="79"/>
      <c r="OOI60" s="41"/>
      <c r="OOJ60" s="80"/>
      <c r="OOK60" s="75"/>
      <c r="OOL60" s="75"/>
      <c r="OOM60" s="75"/>
      <c r="OON60" s="75"/>
      <c r="OOO60" s="75"/>
      <c r="OOP60" s="75"/>
      <c r="OOQ60" s="75"/>
      <c r="OOR60" s="75"/>
      <c r="OOS60" s="75"/>
      <c r="OOT60" s="75"/>
      <c r="OOU60" s="75"/>
      <c r="OOV60" s="75"/>
      <c r="OOW60" s="79"/>
      <c r="OOX60" s="41"/>
      <c r="OOY60" s="80"/>
      <c r="OOZ60" s="75"/>
      <c r="OPA60" s="75"/>
      <c r="OPB60" s="75"/>
      <c r="OPC60" s="75"/>
      <c r="OPD60" s="75"/>
      <c r="OPE60" s="75"/>
      <c r="OPF60" s="75"/>
      <c r="OPG60" s="75"/>
      <c r="OPH60" s="75"/>
      <c r="OPI60" s="75"/>
      <c r="OPJ60" s="75"/>
      <c r="OPK60" s="75"/>
      <c r="OPL60" s="79"/>
      <c r="OPM60" s="41"/>
      <c r="OPN60" s="80"/>
      <c r="OPO60" s="75"/>
      <c r="OPP60" s="75"/>
      <c r="OPQ60" s="75"/>
      <c r="OPR60" s="75"/>
      <c r="OPS60" s="75"/>
      <c r="OPT60" s="75"/>
      <c r="OPU60" s="75"/>
      <c r="OPV60" s="75"/>
      <c r="OPW60" s="75"/>
      <c r="OPX60" s="75"/>
      <c r="OPY60" s="75"/>
      <c r="OPZ60" s="75"/>
      <c r="OQA60" s="79"/>
      <c r="OQB60" s="41"/>
      <c r="OQC60" s="80"/>
      <c r="OQD60" s="75"/>
      <c r="OQE60" s="75"/>
      <c r="OQF60" s="75"/>
      <c r="OQG60" s="75"/>
      <c r="OQH60" s="75"/>
      <c r="OQI60" s="75"/>
      <c r="OQJ60" s="75"/>
      <c r="OQK60" s="75"/>
      <c r="OQL60" s="75"/>
      <c r="OQM60" s="75"/>
      <c r="OQN60" s="75"/>
      <c r="OQO60" s="75"/>
      <c r="OQP60" s="79"/>
      <c r="OQQ60" s="41"/>
      <c r="OQR60" s="80"/>
      <c r="OQS60" s="75"/>
      <c r="OQT60" s="75"/>
      <c r="OQU60" s="75"/>
      <c r="OQV60" s="75"/>
      <c r="OQW60" s="75"/>
      <c r="OQX60" s="75"/>
      <c r="OQY60" s="75"/>
      <c r="OQZ60" s="75"/>
      <c r="ORA60" s="75"/>
      <c r="ORB60" s="75"/>
      <c r="ORC60" s="75"/>
      <c r="ORD60" s="75"/>
      <c r="ORE60" s="79"/>
      <c r="ORF60" s="41"/>
      <c r="ORG60" s="80"/>
      <c r="ORH60" s="75"/>
      <c r="ORI60" s="75"/>
      <c r="ORJ60" s="75"/>
      <c r="ORK60" s="75"/>
      <c r="ORL60" s="75"/>
      <c r="ORM60" s="75"/>
      <c r="ORN60" s="75"/>
      <c r="ORO60" s="75"/>
      <c r="ORP60" s="75"/>
      <c r="ORQ60" s="75"/>
      <c r="ORR60" s="75"/>
      <c r="ORS60" s="75"/>
      <c r="ORT60" s="79"/>
      <c r="ORU60" s="41"/>
      <c r="ORV60" s="80"/>
      <c r="ORW60" s="75"/>
      <c r="ORX60" s="75"/>
      <c r="ORY60" s="75"/>
      <c r="ORZ60" s="75"/>
      <c r="OSA60" s="75"/>
      <c r="OSB60" s="75"/>
      <c r="OSC60" s="75"/>
      <c r="OSD60" s="75"/>
      <c r="OSE60" s="75"/>
      <c r="OSF60" s="75"/>
      <c r="OSG60" s="75"/>
      <c r="OSH60" s="75"/>
      <c r="OSI60" s="79"/>
      <c r="OSJ60" s="41"/>
      <c r="OSK60" s="80"/>
      <c r="OSL60" s="75"/>
      <c r="OSM60" s="75"/>
      <c r="OSN60" s="75"/>
      <c r="OSO60" s="75"/>
      <c r="OSP60" s="75"/>
      <c r="OSQ60" s="75"/>
      <c r="OSR60" s="75"/>
      <c r="OSS60" s="75"/>
      <c r="OST60" s="75"/>
      <c r="OSU60" s="75"/>
      <c r="OSV60" s="75"/>
      <c r="OSW60" s="75"/>
      <c r="OSX60" s="79"/>
      <c r="OSY60" s="41"/>
      <c r="OSZ60" s="80"/>
      <c r="OTA60" s="75"/>
      <c r="OTB60" s="75"/>
      <c r="OTC60" s="75"/>
      <c r="OTD60" s="75"/>
      <c r="OTE60" s="75"/>
      <c r="OTF60" s="75"/>
      <c r="OTG60" s="75"/>
      <c r="OTH60" s="75"/>
      <c r="OTI60" s="75"/>
      <c r="OTJ60" s="75"/>
      <c r="OTK60" s="75"/>
      <c r="OTL60" s="75"/>
      <c r="OTM60" s="79"/>
      <c r="OTN60" s="41"/>
      <c r="OTO60" s="80"/>
      <c r="OTP60" s="75"/>
      <c r="OTQ60" s="75"/>
      <c r="OTR60" s="75"/>
      <c r="OTS60" s="75"/>
      <c r="OTT60" s="75"/>
      <c r="OTU60" s="75"/>
      <c r="OTV60" s="75"/>
      <c r="OTW60" s="75"/>
      <c r="OTX60" s="75"/>
      <c r="OTY60" s="75"/>
      <c r="OTZ60" s="75"/>
      <c r="OUA60" s="75"/>
      <c r="OUB60" s="79"/>
      <c r="OUC60" s="41"/>
      <c r="OUD60" s="80"/>
      <c r="OUE60" s="75"/>
      <c r="OUF60" s="75"/>
      <c r="OUG60" s="75"/>
      <c r="OUH60" s="75"/>
      <c r="OUI60" s="75"/>
      <c r="OUJ60" s="75"/>
      <c r="OUK60" s="75"/>
      <c r="OUL60" s="75"/>
      <c r="OUM60" s="75"/>
      <c r="OUN60" s="75"/>
      <c r="OUO60" s="75"/>
      <c r="OUP60" s="75"/>
      <c r="OUQ60" s="79"/>
      <c r="OUR60" s="41"/>
      <c r="OUS60" s="80"/>
      <c r="OUT60" s="75"/>
      <c r="OUU60" s="75"/>
      <c r="OUV60" s="75"/>
      <c r="OUW60" s="75"/>
      <c r="OUX60" s="75"/>
      <c r="OUY60" s="75"/>
      <c r="OUZ60" s="75"/>
      <c r="OVA60" s="75"/>
      <c r="OVB60" s="75"/>
      <c r="OVC60" s="75"/>
      <c r="OVD60" s="75"/>
      <c r="OVE60" s="75"/>
      <c r="OVF60" s="79"/>
      <c r="OVG60" s="41"/>
      <c r="OVH60" s="80"/>
      <c r="OVI60" s="75"/>
      <c r="OVJ60" s="75"/>
      <c r="OVK60" s="75"/>
      <c r="OVL60" s="75"/>
      <c r="OVM60" s="75"/>
      <c r="OVN60" s="75"/>
      <c r="OVO60" s="75"/>
      <c r="OVP60" s="75"/>
      <c r="OVQ60" s="75"/>
      <c r="OVR60" s="75"/>
      <c r="OVS60" s="75"/>
      <c r="OVT60" s="75"/>
      <c r="OVU60" s="79"/>
      <c r="OVV60" s="41"/>
      <c r="OVW60" s="80"/>
      <c r="OVX60" s="75"/>
      <c r="OVY60" s="75"/>
      <c r="OVZ60" s="75"/>
      <c r="OWA60" s="75"/>
      <c r="OWB60" s="75"/>
      <c r="OWC60" s="75"/>
      <c r="OWD60" s="75"/>
      <c r="OWE60" s="75"/>
      <c r="OWF60" s="75"/>
      <c r="OWG60" s="75"/>
      <c r="OWH60" s="75"/>
      <c r="OWI60" s="75"/>
      <c r="OWJ60" s="79"/>
      <c r="OWK60" s="41"/>
      <c r="OWL60" s="80"/>
      <c r="OWM60" s="75"/>
      <c r="OWN60" s="75"/>
      <c r="OWO60" s="75"/>
      <c r="OWP60" s="75"/>
      <c r="OWQ60" s="75"/>
      <c r="OWR60" s="75"/>
      <c r="OWS60" s="75"/>
      <c r="OWT60" s="75"/>
      <c r="OWU60" s="75"/>
      <c r="OWV60" s="75"/>
      <c r="OWW60" s="75"/>
      <c r="OWX60" s="75"/>
      <c r="OWY60" s="79"/>
      <c r="OWZ60" s="41"/>
      <c r="OXA60" s="80"/>
      <c r="OXB60" s="75"/>
      <c r="OXC60" s="75"/>
      <c r="OXD60" s="75"/>
      <c r="OXE60" s="75"/>
      <c r="OXF60" s="75"/>
      <c r="OXG60" s="75"/>
      <c r="OXH60" s="75"/>
      <c r="OXI60" s="75"/>
      <c r="OXJ60" s="75"/>
      <c r="OXK60" s="75"/>
      <c r="OXL60" s="75"/>
      <c r="OXM60" s="75"/>
      <c r="OXN60" s="79"/>
      <c r="OXO60" s="41"/>
      <c r="OXP60" s="80"/>
      <c r="OXQ60" s="75"/>
      <c r="OXR60" s="75"/>
      <c r="OXS60" s="75"/>
      <c r="OXT60" s="75"/>
      <c r="OXU60" s="75"/>
      <c r="OXV60" s="75"/>
      <c r="OXW60" s="75"/>
      <c r="OXX60" s="75"/>
      <c r="OXY60" s="75"/>
      <c r="OXZ60" s="75"/>
      <c r="OYA60" s="75"/>
      <c r="OYB60" s="75"/>
      <c r="OYC60" s="79"/>
      <c r="OYD60" s="41"/>
      <c r="OYE60" s="80"/>
      <c r="OYF60" s="75"/>
      <c r="OYG60" s="75"/>
      <c r="OYH60" s="75"/>
      <c r="OYI60" s="75"/>
      <c r="OYJ60" s="75"/>
      <c r="OYK60" s="75"/>
      <c r="OYL60" s="75"/>
      <c r="OYM60" s="75"/>
      <c r="OYN60" s="75"/>
      <c r="OYO60" s="75"/>
      <c r="OYP60" s="75"/>
      <c r="OYQ60" s="75"/>
      <c r="OYR60" s="79"/>
      <c r="OYS60" s="41"/>
      <c r="OYT60" s="80"/>
      <c r="OYU60" s="75"/>
      <c r="OYV60" s="75"/>
      <c r="OYW60" s="75"/>
      <c r="OYX60" s="75"/>
      <c r="OYY60" s="75"/>
      <c r="OYZ60" s="75"/>
      <c r="OZA60" s="75"/>
      <c r="OZB60" s="75"/>
      <c r="OZC60" s="75"/>
      <c r="OZD60" s="75"/>
      <c r="OZE60" s="75"/>
      <c r="OZF60" s="75"/>
      <c r="OZG60" s="79"/>
      <c r="OZH60" s="41"/>
      <c r="OZI60" s="80"/>
      <c r="OZJ60" s="75"/>
      <c r="OZK60" s="75"/>
      <c r="OZL60" s="75"/>
      <c r="OZM60" s="75"/>
      <c r="OZN60" s="75"/>
      <c r="OZO60" s="75"/>
      <c r="OZP60" s="75"/>
      <c r="OZQ60" s="75"/>
      <c r="OZR60" s="75"/>
      <c r="OZS60" s="75"/>
      <c r="OZT60" s="75"/>
      <c r="OZU60" s="75"/>
      <c r="OZV60" s="79"/>
      <c r="OZW60" s="41"/>
      <c r="OZX60" s="80"/>
      <c r="OZY60" s="75"/>
      <c r="OZZ60" s="75"/>
      <c r="PAA60" s="75"/>
      <c r="PAB60" s="75"/>
      <c r="PAC60" s="75"/>
      <c r="PAD60" s="75"/>
      <c r="PAE60" s="75"/>
      <c r="PAF60" s="75"/>
      <c r="PAG60" s="75"/>
      <c r="PAH60" s="75"/>
      <c r="PAI60" s="75"/>
      <c r="PAJ60" s="75"/>
      <c r="PAK60" s="79"/>
      <c r="PAL60" s="41"/>
      <c r="PAM60" s="80"/>
      <c r="PAN60" s="75"/>
      <c r="PAO60" s="75"/>
      <c r="PAP60" s="75"/>
      <c r="PAQ60" s="75"/>
      <c r="PAR60" s="75"/>
      <c r="PAS60" s="75"/>
      <c r="PAT60" s="75"/>
      <c r="PAU60" s="75"/>
      <c r="PAV60" s="75"/>
      <c r="PAW60" s="75"/>
      <c r="PAX60" s="75"/>
      <c r="PAY60" s="75"/>
      <c r="PAZ60" s="79"/>
      <c r="PBA60" s="41"/>
      <c r="PBB60" s="80"/>
      <c r="PBC60" s="75"/>
      <c r="PBD60" s="75"/>
      <c r="PBE60" s="75"/>
      <c r="PBF60" s="75"/>
      <c r="PBG60" s="75"/>
      <c r="PBH60" s="75"/>
      <c r="PBI60" s="75"/>
      <c r="PBJ60" s="75"/>
      <c r="PBK60" s="75"/>
      <c r="PBL60" s="75"/>
      <c r="PBM60" s="75"/>
      <c r="PBN60" s="75"/>
      <c r="PBO60" s="79"/>
      <c r="PBP60" s="41"/>
      <c r="PBQ60" s="80"/>
      <c r="PBR60" s="75"/>
      <c r="PBS60" s="75"/>
      <c r="PBT60" s="75"/>
      <c r="PBU60" s="75"/>
      <c r="PBV60" s="75"/>
      <c r="PBW60" s="75"/>
      <c r="PBX60" s="75"/>
      <c r="PBY60" s="75"/>
      <c r="PBZ60" s="75"/>
      <c r="PCA60" s="75"/>
      <c r="PCB60" s="75"/>
      <c r="PCC60" s="75"/>
      <c r="PCD60" s="79"/>
      <c r="PCE60" s="41"/>
      <c r="PCF60" s="80"/>
      <c r="PCG60" s="75"/>
      <c r="PCH60" s="75"/>
      <c r="PCI60" s="75"/>
      <c r="PCJ60" s="75"/>
      <c r="PCK60" s="75"/>
      <c r="PCL60" s="75"/>
      <c r="PCM60" s="75"/>
      <c r="PCN60" s="75"/>
      <c r="PCO60" s="75"/>
      <c r="PCP60" s="75"/>
      <c r="PCQ60" s="75"/>
      <c r="PCR60" s="75"/>
      <c r="PCS60" s="79"/>
      <c r="PCT60" s="41"/>
      <c r="PCU60" s="80"/>
      <c r="PCV60" s="75"/>
      <c r="PCW60" s="75"/>
      <c r="PCX60" s="75"/>
      <c r="PCY60" s="75"/>
      <c r="PCZ60" s="75"/>
      <c r="PDA60" s="75"/>
      <c r="PDB60" s="75"/>
      <c r="PDC60" s="75"/>
      <c r="PDD60" s="75"/>
      <c r="PDE60" s="75"/>
      <c r="PDF60" s="75"/>
      <c r="PDG60" s="75"/>
      <c r="PDH60" s="79"/>
      <c r="PDI60" s="41"/>
      <c r="PDJ60" s="80"/>
      <c r="PDK60" s="75"/>
      <c r="PDL60" s="75"/>
      <c r="PDM60" s="75"/>
      <c r="PDN60" s="75"/>
      <c r="PDO60" s="75"/>
      <c r="PDP60" s="75"/>
      <c r="PDQ60" s="75"/>
      <c r="PDR60" s="75"/>
      <c r="PDS60" s="75"/>
      <c r="PDT60" s="75"/>
      <c r="PDU60" s="75"/>
      <c r="PDV60" s="75"/>
      <c r="PDW60" s="79"/>
      <c r="PDX60" s="41"/>
      <c r="PDY60" s="80"/>
      <c r="PDZ60" s="75"/>
      <c r="PEA60" s="75"/>
      <c r="PEB60" s="75"/>
      <c r="PEC60" s="75"/>
      <c r="PED60" s="75"/>
      <c r="PEE60" s="75"/>
      <c r="PEF60" s="75"/>
      <c r="PEG60" s="75"/>
      <c r="PEH60" s="75"/>
      <c r="PEI60" s="75"/>
      <c r="PEJ60" s="75"/>
      <c r="PEK60" s="75"/>
      <c r="PEL60" s="79"/>
      <c r="PEM60" s="41"/>
      <c r="PEN60" s="80"/>
      <c r="PEO60" s="75"/>
      <c r="PEP60" s="75"/>
      <c r="PEQ60" s="75"/>
      <c r="PER60" s="75"/>
      <c r="PES60" s="75"/>
      <c r="PET60" s="75"/>
      <c r="PEU60" s="75"/>
      <c r="PEV60" s="75"/>
      <c r="PEW60" s="75"/>
      <c r="PEX60" s="75"/>
      <c r="PEY60" s="75"/>
      <c r="PEZ60" s="75"/>
      <c r="PFA60" s="79"/>
      <c r="PFB60" s="41"/>
      <c r="PFC60" s="80"/>
      <c r="PFD60" s="75"/>
      <c r="PFE60" s="75"/>
      <c r="PFF60" s="75"/>
      <c r="PFG60" s="75"/>
      <c r="PFH60" s="75"/>
      <c r="PFI60" s="75"/>
      <c r="PFJ60" s="75"/>
      <c r="PFK60" s="75"/>
      <c r="PFL60" s="75"/>
      <c r="PFM60" s="75"/>
      <c r="PFN60" s="75"/>
      <c r="PFO60" s="75"/>
      <c r="PFP60" s="79"/>
      <c r="PFQ60" s="41"/>
      <c r="PFR60" s="80"/>
      <c r="PFS60" s="75"/>
      <c r="PFT60" s="75"/>
      <c r="PFU60" s="75"/>
      <c r="PFV60" s="75"/>
      <c r="PFW60" s="75"/>
      <c r="PFX60" s="75"/>
      <c r="PFY60" s="75"/>
      <c r="PFZ60" s="75"/>
      <c r="PGA60" s="75"/>
      <c r="PGB60" s="75"/>
      <c r="PGC60" s="75"/>
      <c r="PGD60" s="75"/>
      <c r="PGE60" s="79"/>
      <c r="PGF60" s="41"/>
      <c r="PGG60" s="80"/>
      <c r="PGH60" s="75"/>
      <c r="PGI60" s="75"/>
      <c r="PGJ60" s="75"/>
      <c r="PGK60" s="75"/>
      <c r="PGL60" s="75"/>
      <c r="PGM60" s="75"/>
      <c r="PGN60" s="75"/>
      <c r="PGO60" s="75"/>
      <c r="PGP60" s="75"/>
      <c r="PGQ60" s="75"/>
      <c r="PGR60" s="75"/>
      <c r="PGS60" s="75"/>
      <c r="PGT60" s="79"/>
      <c r="PGU60" s="41"/>
      <c r="PGV60" s="80"/>
      <c r="PGW60" s="75"/>
      <c r="PGX60" s="75"/>
      <c r="PGY60" s="75"/>
      <c r="PGZ60" s="75"/>
      <c r="PHA60" s="75"/>
      <c r="PHB60" s="75"/>
      <c r="PHC60" s="75"/>
      <c r="PHD60" s="75"/>
      <c r="PHE60" s="75"/>
      <c r="PHF60" s="75"/>
      <c r="PHG60" s="75"/>
      <c r="PHH60" s="75"/>
      <c r="PHI60" s="79"/>
      <c r="PHJ60" s="41"/>
      <c r="PHK60" s="80"/>
      <c r="PHL60" s="75"/>
      <c r="PHM60" s="75"/>
      <c r="PHN60" s="75"/>
      <c r="PHO60" s="75"/>
      <c r="PHP60" s="75"/>
      <c r="PHQ60" s="75"/>
      <c r="PHR60" s="75"/>
      <c r="PHS60" s="75"/>
      <c r="PHT60" s="75"/>
      <c r="PHU60" s="75"/>
      <c r="PHV60" s="75"/>
      <c r="PHW60" s="75"/>
      <c r="PHX60" s="79"/>
      <c r="PHY60" s="41"/>
      <c r="PHZ60" s="80"/>
      <c r="PIA60" s="75"/>
      <c r="PIB60" s="75"/>
      <c r="PIC60" s="75"/>
      <c r="PID60" s="75"/>
      <c r="PIE60" s="75"/>
      <c r="PIF60" s="75"/>
      <c r="PIG60" s="75"/>
      <c r="PIH60" s="75"/>
      <c r="PII60" s="75"/>
      <c r="PIJ60" s="75"/>
      <c r="PIK60" s="75"/>
      <c r="PIL60" s="75"/>
      <c r="PIM60" s="79"/>
      <c r="PIN60" s="41"/>
      <c r="PIO60" s="80"/>
      <c r="PIP60" s="75"/>
      <c r="PIQ60" s="75"/>
      <c r="PIR60" s="75"/>
      <c r="PIS60" s="75"/>
      <c r="PIT60" s="75"/>
      <c r="PIU60" s="75"/>
      <c r="PIV60" s="75"/>
      <c r="PIW60" s="75"/>
      <c r="PIX60" s="75"/>
      <c r="PIY60" s="75"/>
      <c r="PIZ60" s="75"/>
      <c r="PJA60" s="75"/>
      <c r="PJB60" s="79"/>
      <c r="PJC60" s="41"/>
      <c r="PJD60" s="80"/>
      <c r="PJE60" s="75"/>
      <c r="PJF60" s="75"/>
      <c r="PJG60" s="75"/>
      <c r="PJH60" s="75"/>
      <c r="PJI60" s="75"/>
      <c r="PJJ60" s="75"/>
      <c r="PJK60" s="75"/>
      <c r="PJL60" s="75"/>
      <c r="PJM60" s="75"/>
      <c r="PJN60" s="75"/>
      <c r="PJO60" s="75"/>
      <c r="PJP60" s="75"/>
      <c r="PJQ60" s="79"/>
      <c r="PJR60" s="41"/>
      <c r="PJS60" s="80"/>
      <c r="PJT60" s="75"/>
      <c r="PJU60" s="75"/>
      <c r="PJV60" s="75"/>
      <c r="PJW60" s="75"/>
      <c r="PJX60" s="75"/>
      <c r="PJY60" s="75"/>
      <c r="PJZ60" s="75"/>
      <c r="PKA60" s="75"/>
      <c r="PKB60" s="75"/>
      <c r="PKC60" s="75"/>
      <c r="PKD60" s="75"/>
      <c r="PKE60" s="75"/>
      <c r="PKF60" s="79"/>
      <c r="PKG60" s="41"/>
      <c r="PKH60" s="80"/>
      <c r="PKI60" s="75"/>
      <c r="PKJ60" s="75"/>
      <c r="PKK60" s="75"/>
      <c r="PKL60" s="75"/>
      <c r="PKM60" s="75"/>
      <c r="PKN60" s="75"/>
      <c r="PKO60" s="75"/>
      <c r="PKP60" s="75"/>
      <c r="PKQ60" s="75"/>
      <c r="PKR60" s="75"/>
      <c r="PKS60" s="75"/>
      <c r="PKT60" s="75"/>
      <c r="PKU60" s="79"/>
      <c r="PKV60" s="41"/>
      <c r="PKW60" s="80"/>
      <c r="PKX60" s="75"/>
      <c r="PKY60" s="75"/>
      <c r="PKZ60" s="75"/>
      <c r="PLA60" s="75"/>
      <c r="PLB60" s="75"/>
      <c r="PLC60" s="75"/>
      <c r="PLD60" s="75"/>
      <c r="PLE60" s="75"/>
      <c r="PLF60" s="75"/>
      <c r="PLG60" s="75"/>
      <c r="PLH60" s="75"/>
      <c r="PLI60" s="75"/>
      <c r="PLJ60" s="79"/>
      <c r="PLK60" s="41"/>
      <c r="PLL60" s="80"/>
      <c r="PLM60" s="75"/>
      <c r="PLN60" s="75"/>
      <c r="PLO60" s="75"/>
      <c r="PLP60" s="75"/>
      <c r="PLQ60" s="75"/>
      <c r="PLR60" s="75"/>
      <c r="PLS60" s="75"/>
      <c r="PLT60" s="75"/>
      <c r="PLU60" s="75"/>
      <c r="PLV60" s="75"/>
      <c r="PLW60" s="75"/>
      <c r="PLX60" s="75"/>
      <c r="PLY60" s="79"/>
      <c r="PLZ60" s="41"/>
      <c r="PMA60" s="80"/>
      <c r="PMB60" s="75"/>
      <c r="PMC60" s="75"/>
      <c r="PMD60" s="75"/>
      <c r="PME60" s="75"/>
      <c r="PMF60" s="75"/>
      <c r="PMG60" s="75"/>
      <c r="PMH60" s="75"/>
      <c r="PMI60" s="75"/>
      <c r="PMJ60" s="75"/>
      <c r="PMK60" s="75"/>
      <c r="PML60" s="75"/>
      <c r="PMM60" s="75"/>
      <c r="PMN60" s="79"/>
      <c r="PMO60" s="41"/>
      <c r="PMP60" s="80"/>
      <c r="PMQ60" s="75"/>
      <c r="PMR60" s="75"/>
      <c r="PMS60" s="75"/>
      <c r="PMT60" s="75"/>
      <c r="PMU60" s="75"/>
      <c r="PMV60" s="75"/>
      <c r="PMW60" s="75"/>
      <c r="PMX60" s="75"/>
      <c r="PMY60" s="75"/>
      <c r="PMZ60" s="75"/>
      <c r="PNA60" s="75"/>
      <c r="PNB60" s="75"/>
      <c r="PNC60" s="79"/>
      <c r="PND60" s="41"/>
      <c r="PNE60" s="80"/>
      <c r="PNF60" s="75"/>
      <c r="PNG60" s="75"/>
      <c r="PNH60" s="75"/>
      <c r="PNI60" s="75"/>
      <c r="PNJ60" s="75"/>
      <c r="PNK60" s="75"/>
      <c r="PNL60" s="75"/>
      <c r="PNM60" s="75"/>
      <c r="PNN60" s="75"/>
      <c r="PNO60" s="75"/>
      <c r="PNP60" s="75"/>
      <c r="PNQ60" s="75"/>
      <c r="PNR60" s="79"/>
      <c r="PNS60" s="41"/>
      <c r="PNT60" s="80"/>
      <c r="PNU60" s="75"/>
      <c r="PNV60" s="75"/>
      <c r="PNW60" s="75"/>
      <c r="PNX60" s="75"/>
      <c r="PNY60" s="75"/>
      <c r="PNZ60" s="75"/>
      <c r="POA60" s="75"/>
      <c r="POB60" s="75"/>
      <c r="POC60" s="75"/>
      <c r="POD60" s="75"/>
      <c r="POE60" s="75"/>
      <c r="POF60" s="75"/>
      <c r="POG60" s="79"/>
      <c r="POH60" s="41"/>
      <c r="POI60" s="80"/>
      <c r="POJ60" s="75"/>
      <c r="POK60" s="75"/>
      <c r="POL60" s="75"/>
      <c r="POM60" s="75"/>
      <c r="PON60" s="75"/>
      <c r="POO60" s="75"/>
      <c r="POP60" s="75"/>
      <c r="POQ60" s="75"/>
      <c r="POR60" s="75"/>
      <c r="POS60" s="75"/>
      <c r="POT60" s="75"/>
      <c r="POU60" s="75"/>
      <c r="POV60" s="79"/>
      <c r="POW60" s="41"/>
      <c r="POX60" s="80"/>
      <c r="POY60" s="75"/>
      <c r="POZ60" s="75"/>
      <c r="PPA60" s="75"/>
      <c r="PPB60" s="75"/>
      <c r="PPC60" s="75"/>
      <c r="PPD60" s="75"/>
      <c r="PPE60" s="75"/>
      <c r="PPF60" s="75"/>
      <c r="PPG60" s="75"/>
      <c r="PPH60" s="75"/>
      <c r="PPI60" s="75"/>
      <c r="PPJ60" s="75"/>
      <c r="PPK60" s="79"/>
      <c r="PPL60" s="41"/>
      <c r="PPM60" s="80"/>
      <c r="PPN60" s="75"/>
      <c r="PPO60" s="75"/>
      <c r="PPP60" s="75"/>
      <c r="PPQ60" s="75"/>
      <c r="PPR60" s="75"/>
      <c r="PPS60" s="75"/>
      <c r="PPT60" s="75"/>
      <c r="PPU60" s="75"/>
      <c r="PPV60" s="75"/>
      <c r="PPW60" s="75"/>
      <c r="PPX60" s="75"/>
      <c r="PPY60" s="75"/>
      <c r="PPZ60" s="79"/>
      <c r="PQA60" s="41"/>
      <c r="PQB60" s="80"/>
      <c r="PQC60" s="75"/>
      <c r="PQD60" s="75"/>
      <c r="PQE60" s="75"/>
      <c r="PQF60" s="75"/>
      <c r="PQG60" s="75"/>
      <c r="PQH60" s="75"/>
      <c r="PQI60" s="75"/>
      <c r="PQJ60" s="75"/>
      <c r="PQK60" s="75"/>
      <c r="PQL60" s="75"/>
      <c r="PQM60" s="75"/>
      <c r="PQN60" s="75"/>
      <c r="PQO60" s="79"/>
      <c r="PQP60" s="41"/>
      <c r="PQQ60" s="80"/>
      <c r="PQR60" s="75"/>
      <c r="PQS60" s="75"/>
      <c r="PQT60" s="75"/>
      <c r="PQU60" s="75"/>
      <c r="PQV60" s="75"/>
      <c r="PQW60" s="75"/>
      <c r="PQX60" s="75"/>
      <c r="PQY60" s="75"/>
      <c r="PQZ60" s="75"/>
      <c r="PRA60" s="75"/>
      <c r="PRB60" s="75"/>
      <c r="PRC60" s="75"/>
      <c r="PRD60" s="79"/>
      <c r="PRE60" s="41"/>
      <c r="PRF60" s="80"/>
      <c r="PRG60" s="75"/>
      <c r="PRH60" s="75"/>
      <c r="PRI60" s="75"/>
      <c r="PRJ60" s="75"/>
      <c r="PRK60" s="75"/>
      <c r="PRL60" s="75"/>
      <c r="PRM60" s="75"/>
      <c r="PRN60" s="75"/>
      <c r="PRO60" s="75"/>
      <c r="PRP60" s="75"/>
      <c r="PRQ60" s="75"/>
      <c r="PRR60" s="75"/>
      <c r="PRS60" s="79"/>
      <c r="PRT60" s="41"/>
      <c r="PRU60" s="80"/>
      <c r="PRV60" s="75"/>
      <c r="PRW60" s="75"/>
      <c r="PRX60" s="75"/>
      <c r="PRY60" s="75"/>
      <c r="PRZ60" s="75"/>
      <c r="PSA60" s="75"/>
      <c r="PSB60" s="75"/>
      <c r="PSC60" s="75"/>
      <c r="PSD60" s="75"/>
      <c r="PSE60" s="75"/>
      <c r="PSF60" s="75"/>
      <c r="PSG60" s="75"/>
      <c r="PSH60" s="79"/>
      <c r="PSI60" s="41"/>
      <c r="PSJ60" s="80"/>
      <c r="PSK60" s="75"/>
      <c r="PSL60" s="75"/>
      <c r="PSM60" s="75"/>
      <c r="PSN60" s="75"/>
      <c r="PSO60" s="75"/>
      <c r="PSP60" s="75"/>
      <c r="PSQ60" s="75"/>
      <c r="PSR60" s="75"/>
      <c r="PSS60" s="75"/>
      <c r="PST60" s="75"/>
      <c r="PSU60" s="75"/>
      <c r="PSV60" s="75"/>
      <c r="PSW60" s="79"/>
      <c r="PSX60" s="41"/>
      <c r="PSY60" s="80"/>
      <c r="PSZ60" s="75"/>
      <c r="PTA60" s="75"/>
      <c r="PTB60" s="75"/>
      <c r="PTC60" s="75"/>
      <c r="PTD60" s="75"/>
      <c r="PTE60" s="75"/>
      <c r="PTF60" s="75"/>
      <c r="PTG60" s="75"/>
      <c r="PTH60" s="75"/>
      <c r="PTI60" s="75"/>
      <c r="PTJ60" s="75"/>
      <c r="PTK60" s="75"/>
      <c r="PTL60" s="79"/>
      <c r="PTM60" s="41"/>
      <c r="PTN60" s="80"/>
      <c r="PTO60" s="75"/>
      <c r="PTP60" s="75"/>
      <c r="PTQ60" s="75"/>
      <c r="PTR60" s="75"/>
      <c r="PTS60" s="75"/>
      <c r="PTT60" s="75"/>
      <c r="PTU60" s="75"/>
      <c r="PTV60" s="75"/>
      <c r="PTW60" s="75"/>
      <c r="PTX60" s="75"/>
      <c r="PTY60" s="75"/>
      <c r="PTZ60" s="75"/>
      <c r="PUA60" s="79"/>
      <c r="PUB60" s="41"/>
      <c r="PUC60" s="80"/>
      <c r="PUD60" s="75"/>
      <c r="PUE60" s="75"/>
      <c r="PUF60" s="75"/>
      <c r="PUG60" s="75"/>
      <c r="PUH60" s="75"/>
      <c r="PUI60" s="75"/>
      <c r="PUJ60" s="75"/>
      <c r="PUK60" s="75"/>
      <c r="PUL60" s="75"/>
      <c r="PUM60" s="75"/>
      <c r="PUN60" s="75"/>
      <c r="PUO60" s="75"/>
      <c r="PUP60" s="79"/>
      <c r="PUQ60" s="41"/>
      <c r="PUR60" s="80"/>
      <c r="PUS60" s="75"/>
      <c r="PUT60" s="75"/>
      <c r="PUU60" s="75"/>
      <c r="PUV60" s="75"/>
      <c r="PUW60" s="75"/>
      <c r="PUX60" s="75"/>
      <c r="PUY60" s="75"/>
      <c r="PUZ60" s="75"/>
      <c r="PVA60" s="75"/>
      <c r="PVB60" s="75"/>
      <c r="PVC60" s="75"/>
      <c r="PVD60" s="75"/>
      <c r="PVE60" s="79"/>
      <c r="PVF60" s="41"/>
      <c r="PVG60" s="80"/>
      <c r="PVH60" s="75"/>
      <c r="PVI60" s="75"/>
      <c r="PVJ60" s="75"/>
      <c r="PVK60" s="75"/>
      <c r="PVL60" s="75"/>
      <c r="PVM60" s="75"/>
      <c r="PVN60" s="75"/>
      <c r="PVO60" s="75"/>
      <c r="PVP60" s="75"/>
      <c r="PVQ60" s="75"/>
      <c r="PVR60" s="75"/>
      <c r="PVS60" s="75"/>
      <c r="PVT60" s="79"/>
      <c r="PVU60" s="41"/>
      <c r="PVV60" s="80"/>
      <c r="PVW60" s="75"/>
      <c r="PVX60" s="75"/>
      <c r="PVY60" s="75"/>
      <c r="PVZ60" s="75"/>
      <c r="PWA60" s="75"/>
      <c r="PWB60" s="75"/>
      <c r="PWC60" s="75"/>
      <c r="PWD60" s="75"/>
      <c r="PWE60" s="75"/>
      <c r="PWF60" s="75"/>
      <c r="PWG60" s="75"/>
      <c r="PWH60" s="75"/>
      <c r="PWI60" s="79"/>
      <c r="PWJ60" s="41"/>
      <c r="PWK60" s="80"/>
      <c r="PWL60" s="75"/>
      <c r="PWM60" s="75"/>
      <c r="PWN60" s="75"/>
      <c r="PWO60" s="75"/>
      <c r="PWP60" s="75"/>
      <c r="PWQ60" s="75"/>
      <c r="PWR60" s="75"/>
      <c r="PWS60" s="75"/>
      <c r="PWT60" s="75"/>
      <c r="PWU60" s="75"/>
      <c r="PWV60" s="75"/>
      <c r="PWW60" s="75"/>
      <c r="PWX60" s="79"/>
      <c r="PWY60" s="41"/>
      <c r="PWZ60" s="80"/>
      <c r="PXA60" s="75"/>
      <c r="PXB60" s="75"/>
      <c r="PXC60" s="75"/>
      <c r="PXD60" s="75"/>
      <c r="PXE60" s="75"/>
      <c r="PXF60" s="75"/>
      <c r="PXG60" s="75"/>
      <c r="PXH60" s="75"/>
      <c r="PXI60" s="75"/>
      <c r="PXJ60" s="75"/>
      <c r="PXK60" s="75"/>
      <c r="PXL60" s="75"/>
      <c r="PXM60" s="79"/>
      <c r="PXN60" s="41"/>
      <c r="PXO60" s="80"/>
      <c r="PXP60" s="75"/>
      <c r="PXQ60" s="75"/>
      <c r="PXR60" s="75"/>
      <c r="PXS60" s="75"/>
      <c r="PXT60" s="75"/>
      <c r="PXU60" s="75"/>
      <c r="PXV60" s="75"/>
      <c r="PXW60" s="75"/>
      <c r="PXX60" s="75"/>
      <c r="PXY60" s="75"/>
      <c r="PXZ60" s="75"/>
      <c r="PYA60" s="75"/>
      <c r="PYB60" s="79"/>
      <c r="PYC60" s="41"/>
      <c r="PYD60" s="80"/>
      <c r="PYE60" s="75"/>
      <c r="PYF60" s="75"/>
      <c r="PYG60" s="75"/>
      <c r="PYH60" s="75"/>
      <c r="PYI60" s="75"/>
      <c r="PYJ60" s="75"/>
      <c r="PYK60" s="75"/>
      <c r="PYL60" s="75"/>
      <c r="PYM60" s="75"/>
      <c r="PYN60" s="75"/>
      <c r="PYO60" s="75"/>
      <c r="PYP60" s="75"/>
      <c r="PYQ60" s="79"/>
      <c r="PYR60" s="41"/>
      <c r="PYS60" s="80"/>
      <c r="PYT60" s="75"/>
      <c r="PYU60" s="75"/>
      <c r="PYV60" s="75"/>
      <c r="PYW60" s="75"/>
      <c r="PYX60" s="75"/>
      <c r="PYY60" s="75"/>
      <c r="PYZ60" s="75"/>
      <c r="PZA60" s="75"/>
      <c r="PZB60" s="75"/>
      <c r="PZC60" s="75"/>
      <c r="PZD60" s="75"/>
      <c r="PZE60" s="75"/>
      <c r="PZF60" s="79"/>
      <c r="PZG60" s="41"/>
      <c r="PZH60" s="80"/>
      <c r="PZI60" s="75"/>
      <c r="PZJ60" s="75"/>
      <c r="PZK60" s="75"/>
      <c r="PZL60" s="75"/>
      <c r="PZM60" s="75"/>
      <c r="PZN60" s="75"/>
      <c r="PZO60" s="75"/>
      <c r="PZP60" s="75"/>
      <c r="PZQ60" s="75"/>
      <c r="PZR60" s="75"/>
      <c r="PZS60" s="75"/>
      <c r="PZT60" s="75"/>
      <c r="PZU60" s="79"/>
      <c r="PZV60" s="41"/>
      <c r="PZW60" s="80"/>
      <c r="PZX60" s="75"/>
      <c r="PZY60" s="75"/>
      <c r="PZZ60" s="75"/>
      <c r="QAA60" s="75"/>
      <c r="QAB60" s="75"/>
      <c r="QAC60" s="75"/>
      <c r="QAD60" s="75"/>
      <c r="QAE60" s="75"/>
      <c r="QAF60" s="75"/>
      <c r="QAG60" s="75"/>
      <c r="QAH60" s="75"/>
      <c r="QAI60" s="75"/>
      <c r="QAJ60" s="79"/>
      <c r="QAK60" s="41"/>
      <c r="QAL60" s="80"/>
      <c r="QAM60" s="75"/>
      <c r="QAN60" s="75"/>
      <c r="QAO60" s="75"/>
      <c r="QAP60" s="75"/>
      <c r="QAQ60" s="75"/>
      <c r="QAR60" s="75"/>
      <c r="QAS60" s="75"/>
      <c r="QAT60" s="75"/>
      <c r="QAU60" s="75"/>
      <c r="QAV60" s="75"/>
      <c r="QAW60" s="75"/>
      <c r="QAX60" s="75"/>
      <c r="QAY60" s="79"/>
      <c r="QAZ60" s="41"/>
      <c r="QBA60" s="80"/>
      <c r="QBB60" s="75"/>
      <c r="QBC60" s="75"/>
      <c r="QBD60" s="75"/>
      <c r="QBE60" s="75"/>
      <c r="QBF60" s="75"/>
      <c r="QBG60" s="75"/>
      <c r="QBH60" s="75"/>
      <c r="QBI60" s="75"/>
      <c r="QBJ60" s="75"/>
      <c r="QBK60" s="75"/>
      <c r="QBL60" s="75"/>
      <c r="QBM60" s="75"/>
      <c r="QBN60" s="79"/>
      <c r="QBO60" s="41"/>
      <c r="QBP60" s="80"/>
      <c r="QBQ60" s="75"/>
      <c r="QBR60" s="75"/>
      <c r="QBS60" s="75"/>
      <c r="QBT60" s="75"/>
      <c r="QBU60" s="75"/>
      <c r="QBV60" s="75"/>
      <c r="QBW60" s="75"/>
      <c r="QBX60" s="75"/>
      <c r="QBY60" s="75"/>
      <c r="QBZ60" s="75"/>
      <c r="QCA60" s="75"/>
      <c r="QCB60" s="75"/>
      <c r="QCC60" s="79"/>
      <c r="QCD60" s="41"/>
      <c r="QCE60" s="80"/>
      <c r="QCF60" s="75"/>
      <c r="QCG60" s="75"/>
      <c r="QCH60" s="75"/>
      <c r="QCI60" s="75"/>
      <c r="QCJ60" s="75"/>
      <c r="QCK60" s="75"/>
      <c r="QCL60" s="75"/>
      <c r="QCM60" s="75"/>
      <c r="QCN60" s="75"/>
      <c r="QCO60" s="75"/>
      <c r="QCP60" s="75"/>
      <c r="QCQ60" s="75"/>
      <c r="QCR60" s="79"/>
      <c r="QCS60" s="41"/>
      <c r="QCT60" s="80"/>
      <c r="QCU60" s="75"/>
      <c r="QCV60" s="75"/>
      <c r="QCW60" s="75"/>
      <c r="QCX60" s="75"/>
      <c r="QCY60" s="75"/>
      <c r="QCZ60" s="75"/>
      <c r="QDA60" s="75"/>
      <c r="QDB60" s="75"/>
      <c r="QDC60" s="75"/>
      <c r="QDD60" s="75"/>
      <c r="QDE60" s="75"/>
      <c r="QDF60" s="75"/>
      <c r="QDG60" s="79"/>
      <c r="QDH60" s="41"/>
      <c r="QDI60" s="80"/>
      <c r="QDJ60" s="75"/>
      <c r="QDK60" s="75"/>
      <c r="QDL60" s="75"/>
      <c r="QDM60" s="75"/>
      <c r="QDN60" s="75"/>
      <c r="QDO60" s="75"/>
      <c r="QDP60" s="75"/>
      <c r="QDQ60" s="75"/>
      <c r="QDR60" s="75"/>
      <c r="QDS60" s="75"/>
      <c r="QDT60" s="75"/>
      <c r="QDU60" s="75"/>
      <c r="QDV60" s="79"/>
      <c r="QDW60" s="41"/>
      <c r="QDX60" s="80"/>
      <c r="QDY60" s="75"/>
      <c r="QDZ60" s="75"/>
      <c r="QEA60" s="75"/>
      <c r="QEB60" s="75"/>
      <c r="QEC60" s="75"/>
      <c r="QED60" s="75"/>
      <c r="QEE60" s="75"/>
      <c r="QEF60" s="75"/>
      <c r="QEG60" s="75"/>
      <c r="QEH60" s="75"/>
      <c r="QEI60" s="75"/>
      <c r="QEJ60" s="75"/>
      <c r="QEK60" s="79"/>
      <c r="QEL60" s="41"/>
      <c r="QEM60" s="80"/>
      <c r="QEN60" s="75"/>
      <c r="QEO60" s="75"/>
      <c r="QEP60" s="75"/>
      <c r="QEQ60" s="75"/>
      <c r="QER60" s="75"/>
      <c r="QES60" s="75"/>
      <c r="QET60" s="75"/>
      <c r="QEU60" s="75"/>
      <c r="QEV60" s="75"/>
      <c r="QEW60" s="75"/>
      <c r="QEX60" s="75"/>
      <c r="QEY60" s="75"/>
      <c r="QEZ60" s="79"/>
      <c r="QFA60" s="41"/>
      <c r="QFB60" s="80"/>
      <c r="QFC60" s="75"/>
      <c r="QFD60" s="75"/>
      <c r="QFE60" s="75"/>
      <c r="QFF60" s="75"/>
      <c r="QFG60" s="75"/>
      <c r="QFH60" s="75"/>
      <c r="QFI60" s="75"/>
      <c r="QFJ60" s="75"/>
      <c r="QFK60" s="75"/>
      <c r="QFL60" s="75"/>
      <c r="QFM60" s="75"/>
      <c r="QFN60" s="75"/>
      <c r="QFO60" s="79"/>
      <c r="QFP60" s="41"/>
      <c r="QFQ60" s="80"/>
      <c r="QFR60" s="75"/>
      <c r="QFS60" s="75"/>
      <c r="QFT60" s="75"/>
      <c r="QFU60" s="75"/>
      <c r="QFV60" s="75"/>
      <c r="QFW60" s="75"/>
      <c r="QFX60" s="75"/>
      <c r="QFY60" s="75"/>
      <c r="QFZ60" s="75"/>
      <c r="QGA60" s="75"/>
      <c r="QGB60" s="75"/>
      <c r="QGC60" s="75"/>
      <c r="QGD60" s="79"/>
      <c r="QGE60" s="41"/>
      <c r="QGF60" s="80"/>
      <c r="QGG60" s="75"/>
      <c r="QGH60" s="75"/>
      <c r="QGI60" s="75"/>
      <c r="QGJ60" s="75"/>
      <c r="QGK60" s="75"/>
      <c r="QGL60" s="75"/>
      <c r="QGM60" s="75"/>
      <c r="QGN60" s="75"/>
      <c r="QGO60" s="75"/>
      <c r="QGP60" s="75"/>
      <c r="QGQ60" s="75"/>
      <c r="QGR60" s="75"/>
      <c r="QGS60" s="79"/>
      <c r="QGT60" s="41"/>
      <c r="QGU60" s="80"/>
      <c r="QGV60" s="75"/>
      <c r="QGW60" s="75"/>
      <c r="QGX60" s="75"/>
      <c r="QGY60" s="75"/>
      <c r="QGZ60" s="75"/>
      <c r="QHA60" s="75"/>
      <c r="QHB60" s="75"/>
      <c r="QHC60" s="75"/>
      <c r="QHD60" s="75"/>
      <c r="QHE60" s="75"/>
      <c r="QHF60" s="75"/>
      <c r="QHG60" s="75"/>
      <c r="QHH60" s="79"/>
      <c r="QHI60" s="41"/>
      <c r="QHJ60" s="80"/>
      <c r="QHK60" s="75"/>
      <c r="QHL60" s="75"/>
      <c r="QHM60" s="75"/>
      <c r="QHN60" s="75"/>
      <c r="QHO60" s="75"/>
      <c r="QHP60" s="75"/>
      <c r="QHQ60" s="75"/>
      <c r="QHR60" s="75"/>
      <c r="QHS60" s="75"/>
      <c r="QHT60" s="75"/>
      <c r="QHU60" s="75"/>
      <c r="QHV60" s="75"/>
      <c r="QHW60" s="79"/>
      <c r="QHX60" s="41"/>
      <c r="QHY60" s="80"/>
      <c r="QHZ60" s="75"/>
      <c r="QIA60" s="75"/>
      <c r="QIB60" s="75"/>
      <c r="QIC60" s="75"/>
      <c r="QID60" s="75"/>
      <c r="QIE60" s="75"/>
      <c r="QIF60" s="75"/>
      <c r="QIG60" s="75"/>
      <c r="QIH60" s="75"/>
      <c r="QII60" s="75"/>
      <c r="QIJ60" s="75"/>
      <c r="QIK60" s="75"/>
      <c r="QIL60" s="79"/>
      <c r="QIM60" s="41"/>
      <c r="QIN60" s="80"/>
      <c r="QIO60" s="75"/>
      <c r="QIP60" s="75"/>
      <c r="QIQ60" s="75"/>
      <c r="QIR60" s="75"/>
      <c r="QIS60" s="75"/>
      <c r="QIT60" s="75"/>
      <c r="QIU60" s="75"/>
      <c r="QIV60" s="75"/>
      <c r="QIW60" s="75"/>
      <c r="QIX60" s="75"/>
      <c r="QIY60" s="75"/>
      <c r="QIZ60" s="75"/>
      <c r="QJA60" s="79"/>
      <c r="QJB60" s="41"/>
      <c r="QJC60" s="80"/>
      <c r="QJD60" s="75"/>
      <c r="QJE60" s="75"/>
      <c r="QJF60" s="75"/>
      <c r="QJG60" s="75"/>
      <c r="QJH60" s="75"/>
      <c r="QJI60" s="75"/>
      <c r="QJJ60" s="75"/>
      <c r="QJK60" s="75"/>
      <c r="QJL60" s="75"/>
      <c r="QJM60" s="75"/>
      <c r="QJN60" s="75"/>
      <c r="QJO60" s="75"/>
      <c r="QJP60" s="79"/>
      <c r="QJQ60" s="41"/>
      <c r="QJR60" s="80"/>
      <c r="QJS60" s="75"/>
      <c r="QJT60" s="75"/>
      <c r="QJU60" s="75"/>
      <c r="QJV60" s="75"/>
      <c r="QJW60" s="75"/>
      <c r="QJX60" s="75"/>
      <c r="QJY60" s="75"/>
      <c r="QJZ60" s="75"/>
      <c r="QKA60" s="75"/>
      <c r="QKB60" s="75"/>
      <c r="QKC60" s="75"/>
      <c r="QKD60" s="75"/>
      <c r="QKE60" s="79"/>
      <c r="QKF60" s="41"/>
      <c r="QKG60" s="80"/>
      <c r="QKH60" s="75"/>
      <c r="QKI60" s="75"/>
      <c r="QKJ60" s="75"/>
      <c r="QKK60" s="75"/>
      <c r="QKL60" s="75"/>
      <c r="QKM60" s="75"/>
      <c r="QKN60" s="75"/>
      <c r="QKO60" s="75"/>
      <c r="QKP60" s="75"/>
      <c r="QKQ60" s="75"/>
      <c r="QKR60" s="75"/>
      <c r="QKS60" s="75"/>
      <c r="QKT60" s="79"/>
      <c r="QKU60" s="41"/>
      <c r="QKV60" s="80"/>
      <c r="QKW60" s="75"/>
      <c r="QKX60" s="75"/>
      <c r="QKY60" s="75"/>
      <c r="QKZ60" s="75"/>
      <c r="QLA60" s="75"/>
      <c r="QLB60" s="75"/>
      <c r="QLC60" s="75"/>
      <c r="QLD60" s="75"/>
      <c r="QLE60" s="75"/>
      <c r="QLF60" s="75"/>
      <c r="QLG60" s="75"/>
      <c r="QLH60" s="75"/>
      <c r="QLI60" s="79"/>
      <c r="QLJ60" s="41"/>
      <c r="QLK60" s="80"/>
      <c r="QLL60" s="75"/>
      <c r="QLM60" s="75"/>
      <c r="QLN60" s="75"/>
      <c r="QLO60" s="75"/>
      <c r="QLP60" s="75"/>
      <c r="QLQ60" s="75"/>
      <c r="QLR60" s="75"/>
      <c r="QLS60" s="75"/>
      <c r="QLT60" s="75"/>
      <c r="QLU60" s="75"/>
      <c r="QLV60" s="75"/>
      <c r="QLW60" s="75"/>
      <c r="QLX60" s="79"/>
      <c r="QLY60" s="41"/>
      <c r="QLZ60" s="80"/>
      <c r="QMA60" s="75"/>
      <c r="QMB60" s="75"/>
      <c r="QMC60" s="75"/>
      <c r="QMD60" s="75"/>
      <c r="QME60" s="75"/>
      <c r="QMF60" s="75"/>
      <c r="QMG60" s="75"/>
      <c r="QMH60" s="75"/>
      <c r="QMI60" s="75"/>
      <c r="QMJ60" s="75"/>
      <c r="QMK60" s="75"/>
      <c r="QML60" s="75"/>
      <c r="QMM60" s="79"/>
      <c r="QMN60" s="41"/>
      <c r="QMO60" s="80"/>
      <c r="QMP60" s="75"/>
      <c r="QMQ60" s="75"/>
      <c r="QMR60" s="75"/>
      <c r="QMS60" s="75"/>
      <c r="QMT60" s="75"/>
      <c r="QMU60" s="75"/>
      <c r="QMV60" s="75"/>
      <c r="QMW60" s="75"/>
      <c r="QMX60" s="75"/>
      <c r="QMY60" s="75"/>
      <c r="QMZ60" s="75"/>
      <c r="QNA60" s="75"/>
      <c r="QNB60" s="79"/>
      <c r="QNC60" s="41"/>
      <c r="QND60" s="80"/>
      <c r="QNE60" s="75"/>
      <c r="QNF60" s="75"/>
      <c r="QNG60" s="75"/>
      <c r="QNH60" s="75"/>
      <c r="QNI60" s="75"/>
      <c r="QNJ60" s="75"/>
      <c r="QNK60" s="75"/>
      <c r="QNL60" s="75"/>
      <c r="QNM60" s="75"/>
      <c r="QNN60" s="75"/>
      <c r="QNO60" s="75"/>
      <c r="QNP60" s="75"/>
      <c r="QNQ60" s="79"/>
      <c r="QNR60" s="41"/>
      <c r="QNS60" s="80"/>
      <c r="QNT60" s="75"/>
      <c r="QNU60" s="75"/>
      <c r="QNV60" s="75"/>
      <c r="QNW60" s="75"/>
      <c r="QNX60" s="75"/>
      <c r="QNY60" s="75"/>
      <c r="QNZ60" s="75"/>
      <c r="QOA60" s="75"/>
      <c r="QOB60" s="75"/>
      <c r="QOC60" s="75"/>
      <c r="QOD60" s="75"/>
      <c r="QOE60" s="75"/>
      <c r="QOF60" s="79"/>
      <c r="QOG60" s="41"/>
      <c r="QOH60" s="80"/>
      <c r="QOI60" s="75"/>
      <c r="QOJ60" s="75"/>
      <c r="QOK60" s="75"/>
      <c r="QOL60" s="75"/>
      <c r="QOM60" s="75"/>
      <c r="QON60" s="75"/>
      <c r="QOO60" s="75"/>
      <c r="QOP60" s="75"/>
      <c r="QOQ60" s="75"/>
      <c r="QOR60" s="75"/>
      <c r="QOS60" s="75"/>
      <c r="QOT60" s="75"/>
      <c r="QOU60" s="79"/>
      <c r="QOV60" s="41"/>
      <c r="QOW60" s="80"/>
      <c r="QOX60" s="75"/>
      <c r="QOY60" s="75"/>
      <c r="QOZ60" s="75"/>
      <c r="QPA60" s="75"/>
      <c r="QPB60" s="75"/>
      <c r="QPC60" s="75"/>
      <c r="QPD60" s="75"/>
      <c r="QPE60" s="75"/>
      <c r="QPF60" s="75"/>
      <c r="QPG60" s="75"/>
      <c r="QPH60" s="75"/>
      <c r="QPI60" s="75"/>
      <c r="QPJ60" s="79"/>
      <c r="QPK60" s="41"/>
      <c r="QPL60" s="80"/>
      <c r="QPM60" s="75"/>
      <c r="QPN60" s="75"/>
      <c r="QPO60" s="75"/>
      <c r="QPP60" s="75"/>
      <c r="QPQ60" s="75"/>
      <c r="QPR60" s="75"/>
      <c r="QPS60" s="75"/>
      <c r="QPT60" s="75"/>
      <c r="QPU60" s="75"/>
      <c r="QPV60" s="75"/>
      <c r="QPW60" s="75"/>
      <c r="QPX60" s="75"/>
      <c r="QPY60" s="79"/>
      <c r="QPZ60" s="41"/>
      <c r="QQA60" s="80"/>
      <c r="QQB60" s="75"/>
      <c r="QQC60" s="75"/>
      <c r="QQD60" s="75"/>
      <c r="QQE60" s="75"/>
      <c r="QQF60" s="75"/>
      <c r="QQG60" s="75"/>
      <c r="QQH60" s="75"/>
      <c r="QQI60" s="75"/>
      <c r="QQJ60" s="75"/>
      <c r="QQK60" s="75"/>
      <c r="QQL60" s="75"/>
      <c r="QQM60" s="75"/>
      <c r="QQN60" s="79"/>
      <c r="QQO60" s="41"/>
      <c r="QQP60" s="80"/>
      <c r="QQQ60" s="75"/>
      <c r="QQR60" s="75"/>
      <c r="QQS60" s="75"/>
      <c r="QQT60" s="75"/>
      <c r="QQU60" s="75"/>
      <c r="QQV60" s="75"/>
      <c r="QQW60" s="75"/>
      <c r="QQX60" s="75"/>
      <c r="QQY60" s="75"/>
      <c r="QQZ60" s="75"/>
      <c r="QRA60" s="75"/>
      <c r="QRB60" s="75"/>
      <c r="QRC60" s="79"/>
      <c r="QRD60" s="41"/>
      <c r="QRE60" s="80"/>
      <c r="QRF60" s="75"/>
      <c r="QRG60" s="75"/>
      <c r="QRH60" s="75"/>
      <c r="QRI60" s="75"/>
      <c r="QRJ60" s="75"/>
      <c r="QRK60" s="75"/>
      <c r="QRL60" s="75"/>
      <c r="QRM60" s="75"/>
      <c r="QRN60" s="75"/>
      <c r="QRO60" s="75"/>
      <c r="QRP60" s="75"/>
      <c r="QRQ60" s="75"/>
      <c r="QRR60" s="79"/>
      <c r="QRS60" s="41"/>
      <c r="QRT60" s="80"/>
      <c r="QRU60" s="75"/>
      <c r="QRV60" s="75"/>
      <c r="QRW60" s="75"/>
      <c r="QRX60" s="75"/>
      <c r="QRY60" s="75"/>
      <c r="QRZ60" s="75"/>
      <c r="QSA60" s="75"/>
      <c r="QSB60" s="75"/>
      <c r="QSC60" s="75"/>
      <c r="QSD60" s="75"/>
      <c r="QSE60" s="75"/>
      <c r="QSF60" s="75"/>
      <c r="QSG60" s="79"/>
      <c r="QSH60" s="41"/>
      <c r="QSI60" s="80"/>
      <c r="QSJ60" s="75"/>
      <c r="QSK60" s="75"/>
      <c r="QSL60" s="75"/>
      <c r="QSM60" s="75"/>
      <c r="QSN60" s="75"/>
      <c r="QSO60" s="75"/>
      <c r="QSP60" s="75"/>
      <c r="QSQ60" s="75"/>
      <c r="QSR60" s="75"/>
      <c r="QSS60" s="75"/>
      <c r="QST60" s="75"/>
      <c r="QSU60" s="75"/>
      <c r="QSV60" s="79"/>
      <c r="QSW60" s="41"/>
      <c r="QSX60" s="80"/>
      <c r="QSY60" s="75"/>
      <c r="QSZ60" s="75"/>
      <c r="QTA60" s="75"/>
      <c r="QTB60" s="75"/>
      <c r="QTC60" s="75"/>
      <c r="QTD60" s="75"/>
      <c r="QTE60" s="75"/>
      <c r="QTF60" s="75"/>
      <c r="QTG60" s="75"/>
      <c r="QTH60" s="75"/>
      <c r="QTI60" s="75"/>
      <c r="QTJ60" s="75"/>
      <c r="QTK60" s="79"/>
      <c r="QTL60" s="41"/>
      <c r="QTM60" s="80"/>
      <c r="QTN60" s="75"/>
      <c r="QTO60" s="75"/>
      <c r="QTP60" s="75"/>
      <c r="QTQ60" s="75"/>
      <c r="QTR60" s="75"/>
      <c r="QTS60" s="75"/>
      <c r="QTT60" s="75"/>
      <c r="QTU60" s="75"/>
      <c r="QTV60" s="75"/>
      <c r="QTW60" s="75"/>
      <c r="QTX60" s="75"/>
      <c r="QTY60" s="75"/>
      <c r="QTZ60" s="79"/>
      <c r="QUA60" s="41"/>
      <c r="QUB60" s="80"/>
      <c r="QUC60" s="75"/>
      <c r="QUD60" s="75"/>
      <c r="QUE60" s="75"/>
      <c r="QUF60" s="75"/>
      <c r="QUG60" s="75"/>
      <c r="QUH60" s="75"/>
      <c r="QUI60" s="75"/>
      <c r="QUJ60" s="75"/>
      <c r="QUK60" s="75"/>
      <c r="QUL60" s="75"/>
      <c r="QUM60" s="75"/>
      <c r="QUN60" s="75"/>
      <c r="QUO60" s="79"/>
      <c r="QUP60" s="41"/>
      <c r="QUQ60" s="80"/>
      <c r="QUR60" s="75"/>
      <c r="QUS60" s="75"/>
      <c r="QUT60" s="75"/>
      <c r="QUU60" s="75"/>
      <c r="QUV60" s="75"/>
      <c r="QUW60" s="75"/>
      <c r="QUX60" s="75"/>
      <c r="QUY60" s="75"/>
      <c r="QUZ60" s="75"/>
      <c r="QVA60" s="75"/>
      <c r="QVB60" s="75"/>
      <c r="QVC60" s="75"/>
      <c r="QVD60" s="79"/>
      <c r="QVE60" s="41"/>
      <c r="QVF60" s="80"/>
      <c r="QVG60" s="75"/>
      <c r="QVH60" s="75"/>
      <c r="QVI60" s="75"/>
      <c r="QVJ60" s="75"/>
      <c r="QVK60" s="75"/>
      <c r="QVL60" s="75"/>
      <c r="QVM60" s="75"/>
      <c r="QVN60" s="75"/>
      <c r="QVO60" s="75"/>
      <c r="QVP60" s="75"/>
      <c r="QVQ60" s="75"/>
      <c r="QVR60" s="75"/>
      <c r="QVS60" s="79"/>
      <c r="QVT60" s="41"/>
      <c r="QVU60" s="80"/>
      <c r="QVV60" s="75"/>
      <c r="QVW60" s="75"/>
      <c r="QVX60" s="75"/>
      <c r="QVY60" s="75"/>
      <c r="QVZ60" s="75"/>
      <c r="QWA60" s="75"/>
      <c r="QWB60" s="75"/>
      <c r="QWC60" s="75"/>
      <c r="QWD60" s="75"/>
      <c r="QWE60" s="75"/>
      <c r="QWF60" s="75"/>
      <c r="QWG60" s="75"/>
      <c r="QWH60" s="79"/>
      <c r="QWI60" s="41"/>
      <c r="QWJ60" s="80"/>
      <c r="QWK60" s="75"/>
      <c r="QWL60" s="75"/>
      <c r="QWM60" s="75"/>
      <c r="QWN60" s="75"/>
      <c r="QWO60" s="75"/>
      <c r="QWP60" s="75"/>
      <c r="QWQ60" s="75"/>
      <c r="QWR60" s="75"/>
      <c r="QWS60" s="75"/>
      <c r="QWT60" s="75"/>
      <c r="QWU60" s="75"/>
      <c r="QWV60" s="75"/>
      <c r="QWW60" s="79"/>
      <c r="QWX60" s="41"/>
      <c r="QWY60" s="80"/>
      <c r="QWZ60" s="75"/>
      <c r="QXA60" s="75"/>
      <c r="QXB60" s="75"/>
      <c r="QXC60" s="75"/>
      <c r="QXD60" s="75"/>
      <c r="QXE60" s="75"/>
      <c r="QXF60" s="75"/>
      <c r="QXG60" s="75"/>
      <c r="QXH60" s="75"/>
      <c r="QXI60" s="75"/>
      <c r="QXJ60" s="75"/>
      <c r="QXK60" s="75"/>
      <c r="QXL60" s="79"/>
      <c r="QXM60" s="41"/>
      <c r="QXN60" s="80"/>
      <c r="QXO60" s="75"/>
      <c r="QXP60" s="75"/>
      <c r="QXQ60" s="75"/>
      <c r="QXR60" s="75"/>
      <c r="QXS60" s="75"/>
      <c r="QXT60" s="75"/>
      <c r="QXU60" s="75"/>
      <c r="QXV60" s="75"/>
      <c r="QXW60" s="75"/>
      <c r="QXX60" s="75"/>
      <c r="QXY60" s="75"/>
      <c r="QXZ60" s="75"/>
      <c r="QYA60" s="79"/>
      <c r="QYB60" s="41"/>
      <c r="QYC60" s="80"/>
      <c r="QYD60" s="75"/>
      <c r="QYE60" s="75"/>
      <c r="QYF60" s="75"/>
      <c r="QYG60" s="75"/>
      <c r="QYH60" s="75"/>
      <c r="QYI60" s="75"/>
      <c r="QYJ60" s="75"/>
      <c r="QYK60" s="75"/>
      <c r="QYL60" s="75"/>
      <c r="QYM60" s="75"/>
      <c r="QYN60" s="75"/>
      <c r="QYO60" s="75"/>
      <c r="QYP60" s="79"/>
      <c r="QYQ60" s="41"/>
      <c r="QYR60" s="80"/>
      <c r="QYS60" s="75"/>
      <c r="QYT60" s="75"/>
      <c r="QYU60" s="75"/>
      <c r="QYV60" s="75"/>
      <c r="QYW60" s="75"/>
      <c r="QYX60" s="75"/>
      <c r="QYY60" s="75"/>
      <c r="QYZ60" s="75"/>
      <c r="QZA60" s="75"/>
      <c r="QZB60" s="75"/>
      <c r="QZC60" s="75"/>
      <c r="QZD60" s="75"/>
      <c r="QZE60" s="79"/>
      <c r="QZF60" s="41"/>
      <c r="QZG60" s="80"/>
      <c r="QZH60" s="75"/>
      <c r="QZI60" s="75"/>
      <c r="QZJ60" s="75"/>
      <c r="QZK60" s="75"/>
      <c r="QZL60" s="75"/>
      <c r="QZM60" s="75"/>
      <c r="QZN60" s="75"/>
      <c r="QZO60" s="75"/>
      <c r="QZP60" s="75"/>
      <c r="QZQ60" s="75"/>
      <c r="QZR60" s="75"/>
      <c r="QZS60" s="75"/>
      <c r="QZT60" s="79"/>
      <c r="QZU60" s="41"/>
      <c r="QZV60" s="80"/>
      <c r="QZW60" s="75"/>
      <c r="QZX60" s="75"/>
      <c r="QZY60" s="75"/>
      <c r="QZZ60" s="75"/>
      <c r="RAA60" s="75"/>
      <c r="RAB60" s="75"/>
      <c r="RAC60" s="75"/>
      <c r="RAD60" s="75"/>
      <c r="RAE60" s="75"/>
      <c r="RAF60" s="75"/>
      <c r="RAG60" s="75"/>
      <c r="RAH60" s="75"/>
      <c r="RAI60" s="79"/>
      <c r="RAJ60" s="41"/>
      <c r="RAK60" s="80"/>
      <c r="RAL60" s="75"/>
      <c r="RAM60" s="75"/>
      <c r="RAN60" s="75"/>
      <c r="RAO60" s="75"/>
      <c r="RAP60" s="75"/>
      <c r="RAQ60" s="75"/>
      <c r="RAR60" s="75"/>
      <c r="RAS60" s="75"/>
      <c r="RAT60" s="75"/>
      <c r="RAU60" s="75"/>
      <c r="RAV60" s="75"/>
      <c r="RAW60" s="75"/>
      <c r="RAX60" s="79"/>
      <c r="RAY60" s="41"/>
      <c r="RAZ60" s="80"/>
      <c r="RBA60" s="75"/>
      <c r="RBB60" s="75"/>
      <c r="RBC60" s="75"/>
      <c r="RBD60" s="75"/>
      <c r="RBE60" s="75"/>
      <c r="RBF60" s="75"/>
      <c r="RBG60" s="75"/>
      <c r="RBH60" s="75"/>
      <c r="RBI60" s="75"/>
      <c r="RBJ60" s="75"/>
      <c r="RBK60" s="75"/>
      <c r="RBL60" s="75"/>
      <c r="RBM60" s="79"/>
      <c r="RBN60" s="41"/>
      <c r="RBO60" s="80"/>
      <c r="RBP60" s="75"/>
      <c r="RBQ60" s="75"/>
      <c r="RBR60" s="75"/>
      <c r="RBS60" s="75"/>
      <c r="RBT60" s="75"/>
      <c r="RBU60" s="75"/>
      <c r="RBV60" s="75"/>
      <c r="RBW60" s="75"/>
      <c r="RBX60" s="75"/>
      <c r="RBY60" s="75"/>
      <c r="RBZ60" s="75"/>
      <c r="RCA60" s="75"/>
      <c r="RCB60" s="79"/>
      <c r="RCC60" s="41"/>
      <c r="RCD60" s="80"/>
      <c r="RCE60" s="75"/>
      <c r="RCF60" s="75"/>
      <c r="RCG60" s="75"/>
      <c r="RCH60" s="75"/>
      <c r="RCI60" s="75"/>
      <c r="RCJ60" s="75"/>
      <c r="RCK60" s="75"/>
      <c r="RCL60" s="75"/>
      <c r="RCM60" s="75"/>
      <c r="RCN60" s="75"/>
      <c r="RCO60" s="75"/>
      <c r="RCP60" s="75"/>
      <c r="RCQ60" s="79"/>
      <c r="RCR60" s="41"/>
      <c r="RCS60" s="80"/>
      <c r="RCT60" s="75"/>
      <c r="RCU60" s="75"/>
      <c r="RCV60" s="75"/>
      <c r="RCW60" s="75"/>
      <c r="RCX60" s="75"/>
      <c r="RCY60" s="75"/>
      <c r="RCZ60" s="75"/>
      <c r="RDA60" s="75"/>
      <c r="RDB60" s="75"/>
      <c r="RDC60" s="75"/>
      <c r="RDD60" s="75"/>
      <c r="RDE60" s="75"/>
      <c r="RDF60" s="79"/>
      <c r="RDG60" s="41"/>
      <c r="RDH60" s="80"/>
      <c r="RDI60" s="75"/>
      <c r="RDJ60" s="75"/>
      <c r="RDK60" s="75"/>
      <c r="RDL60" s="75"/>
      <c r="RDM60" s="75"/>
      <c r="RDN60" s="75"/>
      <c r="RDO60" s="75"/>
      <c r="RDP60" s="75"/>
      <c r="RDQ60" s="75"/>
      <c r="RDR60" s="75"/>
      <c r="RDS60" s="75"/>
      <c r="RDT60" s="75"/>
      <c r="RDU60" s="79"/>
      <c r="RDV60" s="41"/>
      <c r="RDW60" s="80"/>
      <c r="RDX60" s="75"/>
      <c r="RDY60" s="75"/>
      <c r="RDZ60" s="75"/>
      <c r="REA60" s="75"/>
      <c r="REB60" s="75"/>
      <c r="REC60" s="75"/>
      <c r="RED60" s="75"/>
      <c r="REE60" s="75"/>
      <c r="REF60" s="75"/>
      <c r="REG60" s="75"/>
      <c r="REH60" s="75"/>
      <c r="REI60" s="75"/>
      <c r="REJ60" s="79"/>
      <c r="REK60" s="41"/>
      <c r="REL60" s="80"/>
      <c r="REM60" s="75"/>
      <c r="REN60" s="75"/>
      <c r="REO60" s="75"/>
      <c r="REP60" s="75"/>
      <c r="REQ60" s="75"/>
      <c r="RER60" s="75"/>
      <c r="RES60" s="75"/>
      <c r="RET60" s="75"/>
      <c r="REU60" s="75"/>
      <c r="REV60" s="75"/>
      <c r="REW60" s="75"/>
      <c r="REX60" s="75"/>
      <c r="REY60" s="79"/>
      <c r="REZ60" s="41"/>
      <c r="RFA60" s="80"/>
      <c r="RFB60" s="75"/>
      <c r="RFC60" s="75"/>
      <c r="RFD60" s="75"/>
      <c r="RFE60" s="75"/>
      <c r="RFF60" s="75"/>
      <c r="RFG60" s="75"/>
      <c r="RFH60" s="75"/>
      <c r="RFI60" s="75"/>
      <c r="RFJ60" s="75"/>
      <c r="RFK60" s="75"/>
      <c r="RFL60" s="75"/>
      <c r="RFM60" s="75"/>
      <c r="RFN60" s="79"/>
      <c r="RFO60" s="41"/>
      <c r="RFP60" s="80"/>
      <c r="RFQ60" s="75"/>
      <c r="RFR60" s="75"/>
      <c r="RFS60" s="75"/>
      <c r="RFT60" s="75"/>
      <c r="RFU60" s="75"/>
      <c r="RFV60" s="75"/>
      <c r="RFW60" s="75"/>
      <c r="RFX60" s="75"/>
      <c r="RFY60" s="75"/>
      <c r="RFZ60" s="75"/>
      <c r="RGA60" s="75"/>
      <c r="RGB60" s="75"/>
      <c r="RGC60" s="79"/>
      <c r="RGD60" s="41"/>
      <c r="RGE60" s="80"/>
      <c r="RGF60" s="75"/>
      <c r="RGG60" s="75"/>
      <c r="RGH60" s="75"/>
      <c r="RGI60" s="75"/>
      <c r="RGJ60" s="75"/>
      <c r="RGK60" s="75"/>
      <c r="RGL60" s="75"/>
      <c r="RGM60" s="75"/>
      <c r="RGN60" s="75"/>
      <c r="RGO60" s="75"/>
      <c r="RGP60" s="75"/>
      <c r="RGQ60" s="75"/>
      <c r="RGR60" s="79"/>
      <c r="RGS60" s="41"/>
      <c r="RGT60" s="80"/>
      <c r="RGU60" s="75"/>
      <c r="RGV60" s="75"/>
      <c r="RGW60" s="75"/>
      <c r="RGX60" s="75"/>
      <c r="RGY60" s="75"/>
      <c r="RGZ60" s="75"/>
      <c r="RHA60" s="75"/>
      <c r="RHB60" s="75"/>
      <c r="RHC60" s="75"/>
      <c r="RHD60" s="75"/>
      <c r="RHE60" s="75"/>
      <c r="RHF60" s="75"/>
      <c r="RHG60" s="79"/>
      <c r="RHH60" s="41"/>
      <c r="RHI60" s="80"/>
      <c r="RHJ60" s="75"/>
      <c r="RHK60" s="75"/>
      <c r="RHL60" s="75"/>
      <c r="RHM60" s="75"/>
      <c r="RHN60" s="75"/>
      <c r="RHO60" s="75"/>
      <c r="RHP60" s="75"/>
      <c r="RHQ60" s="75"/>
      <c r="RHR60" s="75"/>
      <c r="RHS60" s="75"/>
      <c r="RHT60" s="75"/>
      <c r="RHU60" s="75"/>
      <c r="RHV60" s="79"/>
      <c r="RHW60" s="41"/>
      <c r="RHX60" s="80"/>
      <c r="RHY60" s="75"/>
      <c r="RHZ60" s="75"/>
      <c r="RIA60" s="75"/>
      <c r="RIB60" s="75"/>
      <c r="RIC60" s="75"/>
      <c r="RID60" s="75"/>
      <c r="RIE60" s="75"/>
      <c r="RIF60" s="75"/>
      <c r="RIG60" s="75"/>
      <c r="RIH60" s="75"/>
      <c r="RII60" s="75"/>
      <c r="RIJ60" s="75"/>
      <c r="RIK60" s="79"/>
      <c r="RIL60" s="41"/>
      <c r="RIM60" s="80"/>
      <c r="RIN60" s="75"/>
      <c r="RIO60" s="75"/>
      <c r="RIP60" s="75"/>
      <c r="RIQ60" s="75"/>
      <c r="RIR60" s="75"/>
      <c r="RIS60" s="75"/>
      <c r="RIT60" s="75"/>
      <c r="RIU60" s="75"/>
      <c r="RIV60" s="75"/>
      <c r="RIW60" s="75"/>
      <c r="RIX60" s="75"/>
      <c r="RIY60" s="75"/>
      <c r="RIZ60" s="79"/>
      <c r="RJA60" s="41"/>
      <c r="RJB60" s="80"/>
      <c r="RJC60" s="75"/>
      <c r="RJD60" s="75"/>
      <c r="RJE60" s="75"/>
      <c r="RJF60" s="75"/>
      <c r="RJG60" s="75"/>
      <c r="RJH60" s="75"/>
      <c r="RJI60" s="75"/>
      <c r="RJJ60" s="75"/>
      <c r="RJK60" s="75"/>
      <c r="RJL60" s="75"/>
      <c r="RJM60" s="75"/>
      <c r="RJN60" s="75"/>
      <c r="RJO60" s="79"/>
      <c r="RJP60" s="41"/>
      <c r="RJQ60" s="80"/>
      <c r="RJR60" s="75"/>
      <c r="RJS60" s="75"/>
      <c r="RJT60" s="75"/>
      <c r="RJU60" s="75"/>
      <c r="RJV60" s="75"/>
      <c r="RJW60" s="75"/>
      <c r="RJX60" s="75"/>
      <c r="RJY60" s="75"/>
      <c r="RJZ60" s="75"/>
      <c r="RKA60" s="75"/>
      <c r="RKB60" s="75"/>
      <c r="RKC60" s="75"/>
      <c r="RKD60" s="79"/>
      <c r="RKE60" s="41"/>
      <c r="RKF60" s="80"/>
      <c r="RKG60" s="75"/>
      <c r="RKH60" s="75"/>
      <c r="RKI60" s="75"/>
      <c r="RKJ60" s="75"/>
      <c r="RKK60" s="75"/>
      <c r="RKL60" s="75"/>
      <c r="RKM60" s="75"/>
      <c r="RKN60" s="75"/>
      <c r="RKO60" s="75"/>
      <c r="RKP60" s="75"/>
      <c r="RKQ60" s="75"/>
      <c r="RKR60" s="75"/>
      <c r="RKS60" s="79"/>
      <c r="RKT60" s="41"/>
      <c r="RKU60" s="80"/>
      <c r="RKV60" s="75"/>
      <c r="RKW60" s="75"/>
      <c r="RKX60" s="75"/>
      <c r="RKY60" s="75"/>
      <c r="RKZ60" s="75"/>
      <c r="RLA60" s="75"/>
      <c r="RLB60" s="75"/>
      <c r="RLC60" s="75"/>
      <c r="RLD60" s="75"/>
      <c r="RLE60" s="75"/>
      <c r="RLF60" s="75"/>
      <c r="RLG60" s="75"/>
      <c r="RLH60" s="79"/>
      <c r="RLI60" s="41"/>
      <c r="RLJ60" s="80"/>
      <c r="RLK60" s="75"/>
      <c r="RLL60" s="75"/>
      <c r="RLM60" s="75"/>
      <c r="RLN60" s="75"/>
      <c r="RLO60" s="75"/>
      <c r="RLP60" s="75"/>
      <c r="RLQ60" s="75"/>
      <c r="RLR60" s="75"/>
      <c r="RLS60" s="75"/>
      <c r="RLT60" s="75"/>
      <c r="RLU60" s="75"/>
      <c r="RLV60" s="75"/>
      <c r="RLW60" s="79"/>
      <c r="RLX60" s="41"/>
      <c r="RLY60" s="80"/>
      <c r="RLZ60" s="75"/>
      <c r="RMA60" s="75"/>
      <c r="RMB60" s="75"/>
      <c r="RMC60" s="75"/>
      <c r="RMD60" s="75"/>
      <c r="RME60" s="75"/>
      <c r="RMF60" s="75"/>
      <c r="RMG60" s="75"/>
      <c r="RMH60" s="75"/>
      <c r="RMI60" s="75"/>
      <c r="RMJ60" s="75"/>
      <c r="RMK60" s="75"/>
      <c r="RML60" s="79"/>
      <c r="RMM60" s="41"/>
      <c r="RMN60" s="80"/>
      <c r="RMO60" s="75"/>
      <c r="RMP60" s="75"/>
      <c r="RMQ60" s="75"/>
      <c r="RMR60" s="75"/>
      <c r="RMS60" s="75"/>
      <c r="RMT60" s="75"/>
      <c r="RMU60" s="75"/>
      <c r="RMV60" s="75"/>
      <c r="RMW60" s="75"/>
      <c r="RMX60" s="75"/>
      <c r="RMY60" s="75"/>
      <c r="RMZ60" s="75"/>
      <c r="RNA60" s="79"/>
      <c r="RNB60" s="41"/>
      <c r="RNC60" s="80"/>
      <c r="RND60" s="75"/>
      <c r="RNE60" s="75"/>
      <c r="RNF60" s="75"/>
      <c r="RNG60" s="75"/>
      <c r="RNH60" s="75"/>
      <c r="RNI60" s="75"/>
      <c r="RNJ60" s="75"/>
      <c r="RNK60" s="75"/>
      <c r="RNL60" s="75"/>
      <c r="RNM60" s="75"/>
      <c r="RNN60" s="75"/>
      <c r="RNO60" s="75"/>
      <c r="RNP60" s="79"/>
      <c r="RNQ60" s="41"/>
      <c r="RNR60" s="80"/>
      <c r="RNS60" s="75"/>
      <c r="RNT60" s="75"/>
      <c r="RNU60" s="75"/>
      <c r="RNV60" s="75"/>
      <c r="RNW60" s="75"/>
      <c r="RNX60" s="75"/>
      <c r="RNY60" s="75"/>
      <c r="RNZ60" s="75"/>
      <c r="ROA60" s="75"/>
      <c r="ROB60" s="75"/>
      <c r="ROC60" s="75"/>
      <c r="ROD60" s="75"/>
      <c r="ROE60" s="79"/>
      <c r="ROF60" s="41"/>
      <c r="ROG60" s="80"/>
      <c r="ROH60" s="75"/>
      <c r="ROI60" s="75"/>
      <c r="ROJ60" s="75"/>
      <c r="ROK60" s="75"/>
      <c r="ROL60" s="75"/>
      <c r="ROM60" s="75"/>
      <c r="RON60" s="75"/>
      <c r="ROO60" s="75"/>
      <c r="ROP60" s="75"/>
      <c r="ROQ60" s="75"/>
      <c r="ROR60" s="75"/>
      <c r="ROS60" s="75"/>
      <c r="ROT60" s="79"/>
      <c r="ROU60" s="41"/>
      <c r="ROV60" s="80"/>
      <c r="ROW60" s="75"/>
      <c r="ROX60" s="75"/>
      <c r="ROY60" s="75"/>
      <c r="ROZ60" s="75"/>
      <c r="RPA60" s="75"/>
      <c r="RPB60" s="75"/>
      <c r="RPC60" s="75"/>
      <c r="RPD60" s="75"/>
      <c r="RPE60" s="75"/>
      <c r="RPF60" s="75"/>
      <c r="RPG60" s="75"/>
      <c r="RPH60" s="75"/>
      <c r="RPI60" s="79"/>
      <c r="RPJ60" s="41"/>
      <c r="RPK60" s="80"/>
      <c r="RPL60" s="75"/>
      <c r="RPM60" s="75"/>
      <c r="RPN60" s="75"/>
      <c r="RPO60" s="75"/>
      <c r="RPP60" s="75"/>
      <c r="RPQ60" s="75"/>
      <c r="RPR60" s="75"/>
      <c r="RPS60" s="75"/>
      <c r="RPT60" s="75"/>
      <c r="RPU60" s="75"/>
      <c r="RPV60" s="75"/>
      <c r="RPW60" s="75"/>
      <c r="RPX60" s="79"/>
      <c r="RPY60" s="41"/>
      <c r="RPZ60" s="80"/>
      <c r="RQA60" s="75"/>
      <c r="RQB60" s="75"/>
      <c r="RQC60" s="75"/>
      <c r="RQD60" s="75"/>
      <c r="RQE60" s="75"/>
      <c r="RQF60" s="75"/>
      <c r="RQG60" s="75"/>
      <c r="RQH60" s="75"/>
      <c r="RQI60" s="75"/>
      <c r="RQJ60" s="75"/>
      <c r="RQK60" s="75"/>
      <c r="RQL60" s="75"/>
      <c r="RQM60" s="79"/>
      <c r="RQN60" s="41"/>
      <c r="RQO60" s="80"/>
      <c r="RQP60" s="75"/>
      <c r="RQQ60" s="75"/>
      <c r="RQR60" s="75"/>
      <c r="RQS60" s="75"/>
      <c r="RQT60" s="75"/>
      <c r="RQU60" s="75"/>
      <c r="RQV60" s="75"/>
      <c r="RQW60" s="75"/>
      <c r="RQX60" s="75"/>
      <c r="RQY60" s="75"/>
      <c r="RQZ60" s="75"/>
      <c r="RRA60" s="75"/>
      <c r="RRB60" s="79"/>
      <c r="RRC60" s="41"/>
      <c r="RRD60" s="80"/>
      <c r="RRE60" s="75"/>
      <c r="RRF60" s="75"/>
      <c r="RRG60" s="75"/>
      <c r="RRH60" s="75"/>
      <c r="RRI60" s="75"/>
      <c r="RRJ60" s="75"/>
      <c r="RRK60" s="75"/>
      <c r="RRL60" s="75"/>
      <c r="RRM60" s="75"/>
      <c r="RRN60" s="75"/>
      <c r="RRO60" s="75"/>
      <c r="RRP60" s="75"/>
      <c r="RRQ60" s="79"/>
      <c r="RRR60" s="41"/>
      <c r="RRS60" s="80"/>
      <c r="RRT60" s="75"/>
      <c r="RRU60" s="75"/>
      <c r="RRV60" s="75"/>
      <c r="RRW60" s="75"/>
      <c r="RRX60" s="75"/>
      <c r="RRY60" s="75"/>
      <c r="RRZ60" s="75"/>
      <c r="RSA60" s="75"/>
      <c r="RSB60" s="75"/>
      <c r="RSC60" s="75"/>
      <c r="RSD60" s="75"/>
      <c r="RSE60" s="75"/>
      <c r="RSF60" s="79"/>
      <c r="RSG60" s="41"/>
      <c r="RSH60" s="80"/>
      <c r="RSI60" s="75"/>
      <c r="RSJ60" s="75"/>
      <c r="RSK60" s="75"/>
      <c r="RSL60" s="75"/>
      <c r="RSM60" s="75"/>
      <c r="RSN60" s="75"/>
      <c r="RSO60" s="75"/>
      <c r="RSP60" s="75"/>
      <c r="RSQ60" s="75"/>
      <c r="RSR60" s="75"/>
      <c r="RSS60" s="75"/>
      <c r="RST60" s="75"/>
      <c r="RSU60" s="79"/>
      <c r="RSV60" s="41"/>
      <c r="RSW60" s="80"/>
      <c r="RSX60" s="75"/>
      <c r="RSY60" s="75"/>
      <c r="RSZ60" s="75"/>
      <c r="RTA60" s="75"/>
      <c r="RTB60" s="75"/>
      <c r="RTC60" s="75"/>
      <c r="RTD60" s="75"/>
      <c r="RTE60" s="75"/>
      <c r="RTF60" s="75"/>
      <c r="RTG60" s="75"/>
      <c r="RTH60" s="75"/>
      <c r="RTI60" s="75"/>
      <c r="RTJ60" s="79"/>
      <c r="RTK60" s="41"/>
      <c r="RTL60" s="80"/>
      <c r="RTM60" s="75"/>
      <c r="RTN60" s="75"/>
      <c r="RTO60" s="75"/>
      <c r="RTP60" s="75"/>
      <c r="RTQ60" s="75"/>
      <c r="RTR60" s="75"/>
      <c r="RTS60" s="75"/>
      <c r="RTT60" s="75"/>
      <c r="RTU60" s="75"/>
      <c r="RTV60" s="75"/>
      <c r="RTW60" s="75"/>
      <c r="RTX60" s="75"/>
      <c r="RTY60" s="79"/>
      <c r="RTZ60" s="41"/>
      <c r="RUA60" s="80"/>
      <c r="RUB60" s="75"/>
      <c r="RUC60" s="75"/>
      <c r="RUD60" s="75"/>
      <c r="RUE60" s="75"/>
      <c r="RUF60" s="75"/>
      <c r="RUG60" s="75"/>
      <c r="RUH60" s="75"/>
      <c r="RUI60" s="75"/>
      <c r="RUJ60" s="75"/>
      <c r="RUK60" s="75"/>
      <c r="RUL60" s="75"/>
      <c r="RUM60" s="75"/>
      <c r="RUN60" s="79"/>
      <c r="RUO60" s="41"/>
      <c r="RUP60" s="80"/>
      <c r="RUQ60" s="75"/>
      <c r="RUR60" s="75"/>
      <c r="RUS60" s="75"/>
      <c r="RUT60" s="75"/>
      <c r="RUU60" s="75"/>
      <c r="RUV60" s="75"/>
      <c r="RUW60" s="75"/>
      <c r="RUX60" s="75"/>
      <c r="RUY60" s="75"/>
      <c r="RUZ60" s="75"/>
      <c r="RVA60" s="75"/>
      <c r="RVB60" s="75"/>
      <c r="RVC60" s="79"/>
      <c r="RVD60" s="41"/>
      <c r="RVE60" s="80"/>
      <c r="RVF60" s="75"/>
      <c r="RVG60" s="75"/>
      <c r="RVH60" s="75"/>
      <c r="RVI60" s="75"/>
      <c r="RVJ60" s="75"/>
      <c r="RVK60" s="75"/>
      <c r="RVL60" s="75"/>
      <c r="RVM60" s="75"/>
      <c r="RVN60" s="75"/>
      <c r="RVO60" s="75"/>
      <c r="RVP60" s="75"/>
      <c r="RVQ60" s="75"/>
      <c r="RVR60" s="79"/>
      <c r="RVS60" s="41"/>
      <c r="RVT60" s="80"/>
      <c r="RVU60" s="75"/>
      <c r="RVV60" s="75"/>
      <c r="RVW60" s="75"/>
      <c r="RVX60" s="75"/>
      <c r="RVY60" s="75"/>
      <c r="RVZ60" s="75"/>
      <c r="RWA60" s="75"/>
      <c r="RWB60" s="75"/>
      <c r="RWC60" s="75"/>
      <c r="RWD60" s="75"/>
      <c r="RWE60" s="75"/>
      <c r="RWF60" s="75"/>
      <c r="RWG60" s="79"/>
      <c r="RWH60" s="41"/>
      <c r="RWI60" s="80"/>
      <c r="RWJ60" s="75"/>
      <c r="RWK60" s="75"/>
      <c r="RWL60" s="75"/>
      <c r="RWM60" s="75"/>
      <c r="RWN60" s="75"/>
      <c r="RWO60" s="75"/>
      <c r="RWP60" s="75"/>
      <c r="RWQ60" s="75"/>
      <c r="RWR60" s="75"/>
      <c r="RWS60" s="75"/>
      <c r="RWT60" s="75"/>
      <c r="RWU60" s="75"/>
      <c r="RWV60" s="79"/>
      <c r="RWW60" s="41"/>
      <c r="RWX60" s="80"/>
      <c r="RWY60" s="75"/>
      <c r="RWZ60" s="75"/>
      <c r="RXA60" s="75"/>
      <c r="RXB60" s="75"/>
      <c r="RXC60" s="75"/>
      <c r="RXD60" s="75"/>
      <c r="RXE60" s="75"/>
      <c r="RXF60" s="75"/>
      <c r="RXG60" s="75"/>
      <c r="RXH60" s="75"/>
      <c r="RXI60" s="75"/>
      <c r="RXJ60" s="75"/>
      <c r="RXK60" s="79"/>
      <c r="RXL60" s="41"/>
      <c r="RXM60" s="80"/>
      <c r="RXN60" s="75"/>
      <c r="RXO60" s="75"/>
      <c r="RXP60" s="75"/>
      <c r="RXQ60" s="75"/>
      <c r="RXR60" s="75"/>
      <c r="RXS60" s="75"/>
      <c r="RXT60" s="75"/>
      <c r="RXU60" s="75"/>
      <c r="RXV60" s="75"/>
      <c r="RXW60" s="75"/>
      <c r="RXX60" s="75"/>
      <c r="RXY60" s="75"/>
      <c r="RXZ60" s="79"/>
      <c r="RYA60" s="41"/>
      <c r="RYB60" s="80"/>
      <c r="RYC60" s="75"/>
      <c r="RYD60" s="75"/>
      <c r="RYE60" s="75"/>
      <c r="RYF60" s="75"/>
      <c r="RYG60" s="75"/>
      <c r="RYH60" s="75"/>
      <c r="RYI60" s="75"/>
      <c r="RYJ60" s="75"/>
      <c r="RYK60" s="75"/>
      <c r="RYL60" s="75"/>
      <c r="RYM60" s="75"/>
      <c r="RYN60" s="75"/>
      <c r="RYO60" s="79"/>
      <c r="RYP60" s="41"/>
      <c r="RYQ60" s="80"/>
      <c r="RYR60" s="75"/>
      <c r="RYS60" s="75"/>
      <c r="RYT60" s="75"/>
      <c r="RYU60" s="75"/>
      <c r="RYV60" s="75"/>
      <c r="RYW60" s="75"/>
      <c r="RYX60" s="75"/>
      <c r="RYY60" s="75"/>
      <c r="RYZ60" s="75"/>
      <c r="RZA60" s="75"/>
      <c r="RZB60" s="75"/>
      <c r="RZC60" s="75"/>
      <c r="RZD60" s="79"/>
      <c r="RZE60" s="41"/>
      <c r="RZF60" s="80"/>
      <c r="RZG60" s="75"/>
      <c r="RZH60" s="75"/>
      <c r="RZI60" s="75"/>
      <c r="RZJ60" s="75"/>
      <c r="RZK60" s="75"/>
      <c r="RZL60" s="75"/>
      <c r="RZM60" s="75"/>
      <c r="RZN60" s="75"/>
      <c r="RZO60" s="75"/>
      <c r="RZP60" s="75"/>
      <c r="RZQ60" s="75"/>
      <c r="RZR60" s="75"/>
      <c r="RZS60" s="79"/>
      <c r="RZT60" s="41"/>
      <c r="RZU60" s="80"/>
      <c r="RZV60" s="75"/>
      <c r="RZW60" s="75"/>
      <c r="RZX60" s="75"/>
      <c r="RZY60" s="75"/>
      <c r="RZZ60" s="75"/>
      <c r="SAA60" s="75"/>
      <c r="SAB60" s="75"/>
      <c r="SAC60" s="75"/>
      <c r="SAD60" s="75"/>
      <c r="SAE60" s="75"/>
      <c r="SAF60" s="75"/>
      <c r="SAG60" s="75"/>
      <c r="SAH60" s="79"/>
      <c r="SAI60" s="41"/>
      <c r="SAJ60" s="80"/>
      <c r="SAK60" s="75"/>
      <c r="SAL60" s="75"/>
      <c r="SAM60" s="75"/>
      <c r="SAN60" s="75"/>
      <c r="SAO60" s="75"/>
      <c r="SAP60" s="75"/>
      <c r="SAQ60" s="75"/>
      <c r="SAR60" s="75"/>
      <c r="SAS60" s="75"/>
      <c r="SAT60" s="75"/>
      <c r="SAU60" s="75"/>
      <c r="SAV60" s="75"/>
      <c r="SAW60" s="79"/>
      <c r="SAX60" s="41"/>
      <c r="SAY60" s="80"/>
      <c r="SAZ60" s="75"/>
      <c r="SBA60" s="75"/>
      <c r="SBB60" s="75"/>
      <c r="SBC60" s="75"/>
      <c r="SBD60" s="75"/>
      <c r="SBE60" s="75"/>
      <c r="SBF60" s="75"/>
      <c r="SBG60" s="75"/>
      <c r="SBH60" s="75"/>
      <c r="SBI60" s="75"/>
      <c r="SBJ60" s="75"/>
      <c r="SBK60" s="75"/>
      <c r="SBL60" s="79"/>
      <c r="SBM60" s="41"/>
      <c r="SBN60" s="80"/>
      <c r="SBO60" s="75"/>
      <c r="SBP60" s="75"/>
      <c r="SBQ60" s="75"/>
      <c r="SBR60" s="75"/>
      <c r="SBS60" s="75"/>
      <c r="SBT60" s="75"/>
      <c r="SBU60" s="75"/>
      <c r="SBV60" s="75"/>
      <c r="SBW60" s="75"/>
      <c r="SBX60" s="75"/>
      <c r="SBY60" s="75"/>
      <c r="SBZ60" s="75"/>
      <c r="SCA60" s="79"/>
      <c r="SCB60" s="41"/>
      <c r="SCC60" s="80"/>
      <c r="SCD60" s="75"/>
      <c r="SCE60" s="75"/>
      <c r="SCF60" s="75"/>
      <c r="SCG60" s="75"/>
      <c r="SCH60" s="75"/>
      <c r="SCI60" s="75"/>
      <c r="SCJ60" s="75"/>
      <c r="SCK60" s="75"/>
      <c r="SCL60" s="75"/>
      <c r="SCM60" s="75"/>
      <c r="SCN60" s="75"/>
      <c r="SCO60" s="75"/>
      <c r="SCP60" s="79"/>
      <c r="SCQ60" s="41"/>
      <c r="SCR60" s="80"/>
      <c r="SCS60" s="75"/>
      <c r="SCT60" s="75"/>
      <c r="SCU60" s="75"/>
      <c r="SCV60" s="75"/>
      <c r="SCW60" s="75"/>
      <c r="SCX60" s="75"/>
      <c r="SCY60" s="75"/>
      <c r="SCZ60" s="75"/>
      <c r="SDA60" s="75"/>
      <c r="SDB60" s="75"/>
      <c r="SDC60" s="75"/>
      <c r="SDD60" s="75"/>
      <c r="SDE60" s="79"/>
      <c r="SDF60" s="41"/>
      <c r="SDG60" s="80"/>
      <c r="SDH60" s="75"/>
      <c r="SDI60" s="75"/>
      <c r="SDJ60" s="75"/>
      <c r="SDK60" s="75"/>
      <c r="SDL60" s="75"/>
      <c r="SDM60" s="75"/>
      <c r="SDN60" s="75"/>
      <c r="SDO60" s="75"/>
      <c r="SDP60" s="75"/>
      <c r="SDQ60" s="75"/>
      <c r="SDR60" s="75"/>
      <c r="SDS60" s="75"/>
      <c r="SDT60" s="79"/>
      <c r="SDU60" s="41"/>
      <c r="SDV60" s="80"/>
      <c r="SDW60" s="75"/>
      <c r="SDX60" s="75"/>
      <c r="SDY60" s="75"/>
      <c r="SDZ60" s="75"/>
      <c r="SEA60" s="75"/>
      <c r="SEB60" s="75"/>
      <c r="SEC60" s="75"/>
      <c r="SED60" s="75"/>
      <c r="SEE60" s="75"/>
      <c r="SEF60" s="75"/>
      <c r="SEG60" s="75"/>
      <c r="SEH60" s="75"/>
      <c r="SEI60" s="79"/>
      <c r="SEJ60" s="41"/>
      <c r="SEK60" s="80"/>
      <c r="SEL60" s="75"/>
      <c r="SEM60" s="75"/>
      <c r="SEN60" s="75"/>
      <c r="SEO60" s="75"/>
      <c r="SEP60" s="75"/>
      <c r="SEQ60" s="75"/>
      <c r="SER60" s="75"/>
      <c r="SES60" s="75"/>
      <c r="SET60" s="75"/>
      <c r="SEU60" s="75"/>
      <c r="SEV60" s="75"/>
      <c r="SEW60" s="75"/>
      <c r="SEX60" s="79"/>
      <c r="SEY60" s="41"/>
      <c r="SEZ60" s="80"/>
      <c r="SFA60" s="75"/>
      <c r="SFB60" s="75"/>
      <c r="SFC60" s="75"/>
      <c r="SFD60" s="75"/>
      <c r="SFE60" s="75"/>
      <c r="SFF60" s="75"/>
      <c r="SFG60" s="75"/>
      <c r="SFH60" s="75"/>
      <c r="SFI60" s="75"/>
      <c r="SFJ60" s="75"/>
      <c r="SFK60" s="75"/>
      <c r="SFL60" s="75"/>
      <c r="SFM60" s="79"/>
      <c r="SFN60" s="41"/>
      <c r="SFO60" s="80"/>
      <c r="SFP60" s="75"/>
      <c r="SFQ60" s="75"/>
      <c r="SFR60" s="75"/>
      <c r="SFS60" s="75"/>
      <c r="SFT60" s="75"/>
      <c r="SFU60" s="75"/>
      <c r="SFV60" s="75"/>
      <c r="SFW60" s="75"/>
      <c r="SFX60" s="75"/>
      <c r="SFY60" s="75"/>
      <c r="SFZ60" s="75"/>
      <c r="SGA60" s="75"/>
      <c r="SGB60" s="79"/>
      <c r="SGC60" s="41"/>
      <c r="SGD60" s="80"/>
      <c r="SGE60" s="75"/>
      <c r="SGF60" s="75"/>
      <c r="SGG60" s="75"/>
      <c r="SGH60" s="75"/>
      <c r="SGI60" s="75"/>
      <c r="SGJ60" s="75"/>
      <c r="SGK60" s="75"/>
      <c r="SGL60" s="75"/>
      <c r="SGM60" s="75"/>
      <c r="SGN60" s="75"/>
      <c r="SGO60" s="75"/>
      <c r="SGP60" s="75"/>
      <c r="SGQ60" s="79"/>
      <c r="SGR60" s="41"/>
      <c r="SGS60" s="80"/>
      <c r="SGT60" s="75"/>
      <c r="SGU60" s="75"/>
      <c r="SGV60" s="75"/>
      <c r="SGW60" s="75"/>
      <c r="SGX60" s="75"/>
      <c r="SGY60" s="75"/>
      <c r="SGZ60" s="75"/>
      <c r="SHA60" s="75"/>
      <c r="SHB60" s="75"/>
      <c r="SHC60" s="75"/>
      <c r="SHD60" s="75"/>
      <c r="SHE60" s="75"/>
      <c r="SHF60" s="79"/>
      <c r="SHG60" s="41"/>
      <c r="SHH60" s="80"/>
      <c r="SHI60" s="75"/>
      <c r="SHJ60" s="75"/>
      <c r="SHK60" s="75"/>
      <c r="SHL60" s="75"/>
      <c r="SHM60" s="75"/>
      <c r="SHN60" s="75"/>
      <c r="SHO60" s="75"/>
      <c r="SHP60" s="75"/>
      <c r="SHQ60" s="75"/>
      <c r="SHR60" s="75"/>
      <c r="SHS60" s="75"/>
      <c r="SHT60" s="75"/>
      <c r="SHU60" s="79"/>
      <c r="SHV60" s="41"/>
      <c r="SHW60" s="80"/>
      <c r="SHX60" s="75"/>
      <c r="SHY60" s="75"/>
      <c r="SHZ60" s="75"/>
      <c r="SIA60" s="75"/>
      <c r="SIB60" s="75"/>
      <c r="SIC60" s="75"/>
      <c r="SID60" s="75"/>
      <c r="SIE60" s="75"/>
      <c r="SIF60" s="75"/>
      <c r="SIG60" s="75"/>
      <c r="SIH60" s="75"/>
      <c r="SII60" s="75"/>
      <c r="SIJ60" s="79"/>
      <c r="SIK60" s="41"/>
      <c r="SIL60" s="80"/>
      <c r="SIM60" s="75"/>
      <c r="SIN60" s="75"/>
      <c r="SIO60" s="75"/>
      <c r="SIP60" s="75"/>
      <c r="SIQ60" s="75"/>
      <c r="SIR60" s="75"/>
      <c r="SIS60" s="75"/>
      <c r="SIT60" s="75"/>
      <c r="SIU60" s="75"/>
      <c r="SIV60" s="75"/>
      <c r="SIW60" s="75"/>
      <c r="SIX60" s="75"/>
      <c r="SIY60" s="79"/>
      <c r="SIZ60" s="41"/>
      <c r="SJA60" s="80"/>
      <c r="SJB60" s="75"/>
      <c r="SJC60" s="75"/>
      <c r="SJD60" s="75"/>
      <c r="SJE60" s="75"/>
      <c r="SJF60" s="75"/>
      <c r="SJG60" s="75"/>
      <c r="SJH60" s="75"/>
      <c r="SJI60" s="75"/>
      <c r="SJJ60" s="75"/>
      <c r="SJK60" s="75"/>
      <c r="SJL60" s="75"/>
      <c r="SJM60" s="75"/>
      <c r="SJN60" s="79"/>
      <c r="SJO60" s="41"/>
      <c r="SJP60" s="80"/>
      <c r="SJQ60" s="75"/>
      <c r="SJR60" s="75"/>
      <c r="SJS60" s="75"/>
      <c r="SJT60" s="75"/>
      <c r="SJU60" s="75"/>
      <c r="SJV60" s="75"/>
      <c r="SJW60" s="75"/>
      <c r="SJX60" s="75"/>
      <c r="SJY60" s="75"/>
      <c r="SJZ60" s="75"/>
      <c r="SKA60" s="75"/>
      <c r="SKB60" s="75"/>
      <c r="SKC60" s="79"/>
      <c r="SKD60" s="41"/>
      <c r="SKE60" s="80"/>
      <c r="SKF60" s="75"/>
      <c r="SKG60" s="75"/>
      <c r="SKH60" s="75"/>
      <c r="SKI60" s="75"/>
      <c r="SKJ60" s="75"/>
      <c r="SKK60" s="75"/>
      <c r="SKL60" s="75"/>
      <c r="SKM60" s="75"/>
      <c r="SKN60" s="75"/>
      <c r="SKO60" s="75"/>
      <c r="SKP60" s="75"/>
      <c r="SKQ60" s="75"/>
      <c r="SKR60" s="79"/>
      <c r="SKS60" s="41"/>
      <c r="SKT60" s="80"/>
      <c r="SKU60" s="75"/>
      <c r="SKV60" s="75"/>
      <c r="SKW60" s="75"/>
      <c r="SKX60" s="75"/>
      <c r="SKY60" s="75"/>
      <c r="SKZ60" s="75"/>
      <c r="SLA60" s="75"/>
      <c r="SLB60" s="75"/>
      <c r="SLC60" s="75"/>
      <c r="SLD60" s="75"/>
      <c r="SLE60" s="75"/>
      <c r="SLF60" s="75"/>
      <c r="SLG60" s="79"/>
      <c r="SLH60" s="41"/>
      <c r="SLI60" s="80"/>
      <c r="SLJ60" s="75"/>
      <c r="SLK60" s="75"/>
      <c r="SLL60" s="75"/>
      <c r="SLM60" s="75"/>
      <c r="SLN60" s="75"/>
      <c r="SLO60" s="75"/>
      <c r="SLP60" s="75"/>
      <c r="SLQ60" s="75"/>
      <c r="SLR60" s="75"/>
      <c r="SLS60" s="75"/>
      <c r="SLT60" s="75"/>
      <c r="SLU60" s="75"/>
      <c r="SLV60" s="79"/>
      <c r="SLW60" s="41"/>
      <c r="SLX60" s="80"/>
      <c r="SLY60" s="75"/>
      <c r="SLZ60" s="75"/>
      <c r="SMA60" s="75"/>
      <c r="SMB60" s="75"/>
      <c r="SMC60" s="75"/>
      <c r="SMD60" s="75"/>
      <c r="SME60" s="75"/>
      <c r="SMF60" s="75"/>
      <c r="SMG60" s="75"/>
      <c r="SMH60" s="75"/>
      <c r="SMI60" s="75"/>
      <c r="SMJ60" s="75"/>
      <c r="SMK60" s="79"/>
      <c r="SML60" s="41"/>
      <c r="SMM60" s="80"/>
      <c r="SMN60" s="75"/>
      <c r="SMO60" s="75"/>
      <c r="SMP60" s="75"/>
      <c r="SMQ60" s="75"/>
      <c r="SMR60" s="75"/>
      <c r="SMS60" s="75"/>
      <c r="SMT60" s="75"/>
      <c r="SMU60" s="75"/>
      <c r="SMV60" s="75"/>
      <c r="SMW60" s="75"/>
      <c r="SMX60" s="75"/>
      <c r="SMY60" s="75"/>
      <c r="SMZ60" s="79"/>
      <c r="SNA60" s="41"/>
      <c r="SNB60" s="80"/>
      <c r="SNC60" s="75"/>
      <c r="SND60" s="75"/>
      <c r="SNE60" s="75"/>
      <c r="SNF60" s="75"/>
      <c r="SNG60" s="75"/>
      <c r="SNH60" s="75"/>
      <c r="SNI60" s="75"/>
      <c r="SNJ60" s="75"/>
      <c r="SNK60" s="75"/>
      <c r="SNL60" s="75"/>
      <c r="SNM60" s="75"/>
      <c r="SNN60" s="75"/>
      <c r="SNO60" s="79"/>
      <c r="SNP60" s="41"/>
      <c r="SNQ60" s="80"/>
      <c r="SNR60" s="75"/>
      <c r="SNS60" s="75"/>
      <c r="SNT60" s="75"/>
      <c r="SNU60" s="75"/>
      <c r="SNV60" s="75"/>
      <c r="SNW60" s="75"/>
      <c r="SNX60" s="75"/>
      <c r="SNY60" s="75"/>
      <c r="SNZ60" s="75"/>
      <c r="SOA60" s="75"/>
      <c r="SOB60" s="75"/>
      <c r="SOC60" s="75"/>
      <c r="SOD60" s="79"/>
      <c r="SOE60" s="41"/>
      <c r="SOF60" s="80"/>
      <c r="SOG60" s="75"/>
      <c r="SOH60" s="75"/>
      <c r="SOI60" s="75"/>
      <c r="SOJ60" s="75"/>
      <c r="SOK60" s="75"/>
      <c r="SOL60" s="75"/>
      <c r="SOM60" s="75"/>
      <c r="SON60" s="75"/>
      <c r="SOO60" s="75"/>
      <c r="SOP60" s="75"/>
      <c r="SOQ60" s="75"/>
      <c r="SOR60" s="75"/>
      <c r="SOS60" s="79"/>
      <c r="SOT60" s="41"/>
      <c r="SOU60" s="80"/>
      <c r="SOV60" s="75"/>
      <c r="SOW60" s="75"/>
      <c r="SOX60" s="75"/>
      <c r="SOY60" s="75"/>
      <c r="SOZ60" s="75"/>
      <c r="SPA60" s="75"/>
      <c r="SPB60" s="75"/>
      <c r="SPC60" s="75"/>
      <c r="SPD60" s="75"/>
      <c r="SPE60" s="75"/>
      <c r="SPF60" s="75"/>
      <c r="SPG60" s="75"/>
      <c r="SPH60" s="79"/>
      <c r="SPI60" s="41"/>
      <c r="SPJ60" s="80"/>
      <c r="SPK60" s="75"/>
      <c r="SPL60" s="75"/>
      <c r="SPM60" s="75"/>
      <c r="SPN60" s="75"/>
      <c r="SPO60" s="75"/>
      <c r="SPP60" s="75"/>
      <c r="SPQ60" s="75"/>
      <c r="SPR60" s="75"/>
      <c r="SPS60" s="75"/>
      <c r="SPT60" s="75"/>
      <c r="SPU60" s="75"/>
      <c r="SPV60" s="75"/>
      <c r="SPW60" s="79"/>
      <c r="SPX60" s="41"/>
      <c r="SPY60" s="80"/>
      <c r="SPZ60" s="75"/>
      <c r="SQA60" s="75"/>
      <c r="SQB60" s="75"/>
      <c r="SQC60" s="75"/>
      <c r="SQD60" s="75"/>
      <c r="SQE60" s="75"/>
      <c r="SQF60" s="75"/>
      <c r="SQG60" s="75"/>
      <c r="SQH60" s="75"/>
      <c r="SQI60" s="75"/>
      <c r="SQJ60" s="75"/>
      <c r="SQK60" s="75"/>
      <c r="SQL60" s="79"/>
      <c r="SQM60" s="41"/>
      <c r="SQN60" s="80"/>
      <c r="SQO60" s="75"/>
      <c r="SQP60" s="75"/>
      <c r="SQQ60" s="75"/>
      <c r="SQR60" s="75"/>
      <c r="SQS60" s="75"/>
      <c r="SQT60" s="75"/>
      <c r="SQU60" s="75"/>
      <c r="SQV60" s="75"/>
      <c r="SQW60" s="75"/>
      <c r="SQX60" s="75"/>
      <c r="SQY60" s="75"/>
      <c r="SQZ60" s="75"/>
      <c r="SRA60" s="79"/>
      <c r="SRB60" s="41"/>
      <c r="SRC60" s="80"/>
      <c r="SRD60" s="75"/>
      <c r="SRE60" s="75"/>
      <c r="SRF60" s="75"/>
      <c r="SRG60" s="75"/>
      <c r="SRH60" s="75"/>
      <c r="SRI60" s="75"/>
      <c r="SRJ60" s="75"/>
      <c r="SRK60" s="75"/>
      <c r="SRL60" s="75"/>
      <c r="SRM60" s="75"/>
      <c r="SRN60" s="75"/>
      <c r="SRO60" s="75"/>
      <c r="SRP60" s="79"/>
      <c r="SRQ60" s="41"/>
      <c r="SRR60" s="80"/>
      <c r="SRS60" s="75"/>
      <c r="SRT60" s="75"/>
      <c r="SRU60" s="75"/>
      <c r="SRV60" s="75"/>
      <c r="SRW60" s="75"/>
      <c r="SRX60" s="75"/>
      <c r="SRY60" s="75"/>
      <c r="SRZ60" s="75"/>
      <c r="SSA60" s="75"/>
      <c r="SSB60" s="75"/>
      <c r="SSC60" s="75"/>
      <c r="SSD60" s="75"/>
      <c r="SSE60" s="79"/>
      <c r="SSF60" s="41"/>
      <c r="SSG60" s="80"/>
      <c r="SSH60" s="75"/>
      <c r="SSI60" s="75"/>
      <c r="SSJ60" s="75"/>
      <c r="SSK60" s="75"/>
      <c r="SSL60" s="75"/>
      <c r="SSM60" s="75"/>
      <c r="SSN60" s="75"/>
      <c r="SSO60" s="75"/>
      <c r="SSP60" s="75"/>
      <c r="SSQ60" s="75"/>
      <c r="SSR60" s="75"/>
      <c r="SSS60" s="75"/>
      <c r="SST60" s="79"/>
      <c r="SSU60" s="41"/>
      <c r="SSV60" s="80"/>
      <c r="SSW60" s="75"/>
      <c r="SSX60" s="75"/>
      <c r="SSY60" s="75"/>
      <c r="SSZ60" s="75"/>
      <c r="STA60" s="75"/>
      <c r="STB60" s="75"/>
      <c r="STC60" s="75"/>
      <c r="STD60" s="75"/>
      <c r="STE60" s="75"/>
      <c r="STF60" s="75"/>
      <c r="STG60" s="75"/>
      <c r="STH60" s="75"/>
      <c r="STI60" s="79"/>
      <c r="STJ60" s="41"/>
      <c r="STK60" s="80"/>
      <c r="STL60" s="75"/>
      <c r="STM60" s="75"/>
      <c r="STN60" s="75"/>
      <c r="STO60" s="75"/>
      <c r="STP60" s="75"/>
      <c r="STQ60" s="75"/>
      <c r="STR60" s="75"/>
      <c r="STS60" s="75"/>
      <c r="STT60" s="75"/>
      <c r="STU60" s="75"/>
      <c r="STV60" s="75"/>
      <c r="STW60" s="75"/>
      <c r="STX60" s="79"/>
      <c r="STY60" s="41"/>
      <c r="STZ60" s="80"/>
      <c r="SUA60" s="75"/>
      <c r="SUB60" s="75"/>
      <c r="SUC60" s="75"/>
      <c r="SUD60" s="75"/>
      <c r="SUE60" s="75"/>
      <c r="SUF60" s="75"/>
      <c r="SUG60" s="75"/>
      <c r="SUH60" s="75"/>
      <c r="SUI60" s="75"/>
      <c r="SUJ60" s="75"/>
      <c r="SUK60" s="75"/>
      <c r="SUL60" s="75"/>
      <c r="SUM60" s="79"/>
      <c r="SUN60" s="41"/>
      <c r="SUO60" s="80"/>
      <c r="SUP60" s="75"/>
      <c r="SUQ60" s="75"/>
      <c r="SUR60" s="75"/>
      <c r="SUS60" s="75"/>
      <c r="SUT60" s="75"/>
      <c r="SUU60" s="75"/>
      <c r="SUV60" s="75"/>
      <c r="SUW60" s="75"/>
      <c r="SUX60" s="75"/>
      <c r="SUY60" s="75"/>
      <c r="SUZ60" s="75"/>
      <c r="SVA60" s="75"/>
      <c r="SVB60" s="79"/>
      <c r="SVC60" s="41"/>
      <c r="SVD60" s="80"/>
      <c r="SVE60" s="75"/>
      <c r="SVF60" s="75"/>
      <c r="SVG60" s="75"/>
      <c r="SVH60" s="75"/>
      <c r="SVI60" s="75"/>
      <c r="SVJ60" s="75"/>
      <c r="SVK60" s="75"/>
      <c r="SVL60" s="75"/>
      <c r="SVM60" s="75"/>
      <c r="SVN60" s="75"/>
      <c r="SVO60" s="75"/>
      <c r="SVP60" s="75"/>
      <c r="SVQ60" s="79"/>
      <c r="SVR60" s="41"/>
      <c r="SVS60" s="80"/>
      <c r="SVT60" s="75"/>
      <c r="SVU60" s="75"/>
      <c r="SVV60" s="75"/>
      <c r="SVW60" s="75"/>
      <c r="SVX60" s="75"/>
      <c r="SVY60" s="75"/>
      <c r="SVZ60" s="75"/>
      <c r="SWA60" s="75"/>
      <c r="SWB60" s="75"/>
      <c r="SWC60" s="75"/>
      <c r="SWD60" s="75"/>
      <c r="SWE60" s="75"/>
      <c r="SWF60" s="79"/>
      <c r="SWG60" s="41"/>
      <c r="SWH60" s="80"/>
      <c r="SWI60" s="75"/>
      <c r="SWJ60" s="75"/>
      <c r="SWK60" s="75"/>
      <c r="SWL60" s="75"/>
      <c r="SWM60" s="75"/>
      <c r="SWN60" s="75"/>
      <c r="SWO60" s="75"/>
      <c r="SWP60" s="75"/>
      <c r="SWQ60" s="75"/>
      <c r="SWR60" s="75"/>
      <c r="SWS60" s="75"/>
      <c r="SWT60" s="75"/>
      <c r="SWU60" s="79"/>
      <c r="SWV60" s="41"/>
      <c r="SWW60" s="80"/>
      <c r="SWX60" s="75"/>
      <c r="SWY60" s="75"/>
      <c r="SWZ60" s="75"/>
      <c r="SXA60" s="75"/>
      <c r="SXB60" s="75"/>
      <c r="SXC60" s="75"/>
      <c r="SXD60" s="75"/>
      <c r="SXE60" s="75"/>
      <c r="SXF60" s="75"/>
      <c r="SXG60" s="75"/>
      <c r="SXH60" s="75"/>
      <c r="SXI60" s="75"/>
      <c r="SXJ60" s="79"/>
      <c r="SXK60" s="41"/>
      <c r="SXL60" s="80"/>
      <c r="SXM60" s="75"/>
      <c r="SXN60" s="75"/>
      <c r="SXO60" s="75"/>
      <c r="SXP60" s="75"/>
      <c r="SXQ60" s="75"/>
      <c r="SXR60" s="75"/>
      <c r="SXS60" s="75"/>
      <c r="SXT60" s="75"/>
      <c r="SXU60" s="75"/>
      <c r="SXV60" s="75"/>
      <c r="SXW60" s="75"/>
      <c r="SXX60" s="75"/>
      <c r="SXY60" s="79"/>
      <c r="SXZ60" s="41"/>
      <c r="SYA60" s="80"/>
      <c r="SYB60" s="75"/>
      <c r="SYC60" s="75"/>
      <c r="SYD60" s="75"/>
      <c r="SYE60" s="75"/>
      <c r="SYF60" s="75"/>
      <c r="SYG60" s="75"/>
      <c r="SYH60" s="75"/>
      <c r="SYI60" s="75"/>
      <c r="SYJ60" s="75"/>
      <c r="SYK60" s="75"/>
      <c r="SYL60" s="75"/>
      <c r="SYM60" s="75"/>
      <c r="SYN60" s="79"/>
      <c r="SYO60" s="41"/>
      <c r="SYP60" s="80"/>
      <c r="SYQ60" s="75"/>
      <c r="SYR60" s="75"/>
      <c r="SYS60" s="75"/>
      <c r="SYT60" s="75"/>
      <c r="SYU60" s="75"/>
      <c r="SYV60" s="75"/>
      <c r="SYW60" s="75"/>
      <c r="SYX60" s="75"/>
      <c r="SYY60" s="75"/>
      <c r="SYZ60" s="75"/>
      <c r="SZA60" s="75"/>
      <c r="SZB60" s="75"/>
      <c r="SZC60" s="79"/>
      <c r="SZD60" s="41"/>
      <c r="SZE60" s="80"/>
      <c r="SZF60" s="75"/>
      <c r="SZG60" s="75"/>
      <c r="SZH60" s="75"/>
      <c r="SZI60" s="75"/>
      <c r="SZJ60" s="75"/>
      <c r="SZK60" s="75"/>
      <c r="SZL60" s="75"/>
      <c r="SZM60" s="75"/>
      <c r="SZN60" s="75"/>
      <c r="SZO60" s="75"/>
      <c r="SZP60" s="75"/>
      <c r="SZQ60" s="75"/>
      <c r="SZR60" s="79"/>
      <c r="SZS60" s="41"/>
      <c r="SZT60" s="80"/>
      <c r="SZU60" s="75"/>
      <c r="SZV60" s="75"/>
      <c r="SZW60" s="75"/>
      <c r="SZX60" s="75"/>
      <c r="SZY60" s="75"/>
      <c r="SZZ60" s="75"/>
      <c r="TAA60" s="75"/>
      <c r="TAB60" s="75"/>
      <c r="TAC60" s="75"/>
      <c r="TAD60" s="75"/>
      <c r="TAE60" s="75"/>
      <c r="TAF60" s="75"/>
      <c r="TAG60" s="79"/>
      <c r="TAH60" s="41"/>
      <c r="TAI60" s="80"/>
      <c r="TAJ60" s="75"/>
      <c r="TAK60" s="75"/>
      <c r="TAL60" s="75"/>
      <c r="TAM60" s="75"/>
      <c r="TAN60" s="75"/>
      <c r="TAO60" s="75"/>
      <c r="TAP60" s="75"/>
      <c r="TAQ60" s="75"/>
      <c r="TAR60" s="75"/>
      <c r="TAS60" s="75"/>
      <c r="TAT60" s="75"/>
      <c r="TAU60" s="75"/>
      <c r="TAV60" s="79"/>
      <c r="TAW60" s="41"/>
      <c r="TAX60" s="80"/>
      <c r="TAY60" s="75"/>
      <c r="TAZ60" s="75"/>
      <c r="TBA60" s="75"/>
      <c r="TBB60" s="75"/>
      <c r="TBC60" s="75"/>
      <c r="TBD60" s="75"/>
      <c r="TBE60" s="75"/>
      <c r="TBF60" s="75"/>
      <c r="TBG60" s="75"/>
      <c r="TBH60" s="75"/>
      <c r="TBI60" s="75"/>
      <c r="TBJ60" s="75"/>
      <c r="TBK60" s="79"/>
      <c r="TBL60" s="41"/>
      <c r="TBM60" s="80"/>
      <c r="TBN60" s="75"/>
      <c r="TBO60" s="75"/>
      <c r="TBP60" s="75"/>
      <c r="TBQ60" s="75"/>
      <c r="TBR60" s="75"/>
      <c r="TBS60" s="75"/>
      <c r="TBT60" s="75"/>
      <c r="TBU60" s="75"/>
      <c r="TBV60" s="75"/>
      <c r="TBW60" s="75"/>
      <c r="TBX60" s="75"/>
      <c r="TBY60" s="75"/>
      <c r="TBZ60" s="79"/>
      <c r="TCA60" s="41"/>
      <c r="TCB60" s="80"/>
      <c r="TCC60" s="75"/>
      <c r="TCD60" s="75"/>
      <c r="TCE60" s="75"/>
      <c r="TCF60" s="75"/>
      <c r="TCG60" s="75"/>
      <c r="TCH60" s="75"/>
      <c r="TCI60" s="75"/>
      <c r="TCJ60" s="75"/>
      <c r="TCK60" s="75"/>
      <c r="TCL60" s="75"/>
      <c r="TCM60" s="75"/>
      <c r="TCN60" s="75"/>
      <c r="TCO60" s="79"/>
      <c r="TCP60" s="41"/>
      <c r="TCQ60" s="80"/>
      <c r="TCR60" s="75"/>
      <c r="TCS60" s="75"/>
      <c r="TCT60" s="75"/>
      <c r="TCU60" s="75"/>
      <c r="TCV60" s="75"/>
      <c r="TCW60" s="75"/>
      <c r="TCX60" s="75"/>
      <c r="TCY60" s="75"/>
      <c r="TCZ60" s="75"/>
      <c r="TDA60" s="75"/>
      <c r="TDB60" s="75"/>
      <c r="TDC60" s="75"/>
      <c r="TDD60" s="79"/>
      <c r="TDE60" s="41"/>
      <c r="TDF60" s="80"/>
      <c r="TDG60" s="75"/>
      <c r="TDH60" s="75"/>
      <c r="TDI60" s="75"/>
      <c r="TDJ60" s="75"/>
      <c r="TDK60" s="75"/>
      <c r="TDL60" s="75"/>
      <c r="TDM60" s="75"/>
      <c r="TDN60" s="75"/>
      <c r="TDO60" s="75"/>
      <c r="TDP60" s="75"/>
      <c r="TDQ60" s="75"/>
      <c r="TDR60" s="75"/>
      <c r="TDS60" s="79"/>
      <c r="TDT60" s="41"/>
      <c r="TDU60" s="80"/>
      <c r="TDV60" s="75"/>
      <c r="TDW60" s="75"/>
      <c r="TDX60" s="75"/>
      <c r="TDY60" s="75"/>
      <c r="TDZ60" s="75"/>
      <c r="TEA60" s="75"/>
      <c r="TEB60" s="75"/>
      <c r="TEC60" s="75"/>
      <c r="TED60" s="75"/>
      <c r="TEE60" s="75"/>
      <c r="TEF60" s="75"/>
      <c r="TEG60" s="75"/>
      <c r="TEH60" s="79"/>
      <c r="TEI60" s="41"/>
      <c r="TEJ60" s="80"/>
      <c r="TEK60" s="75"/>
      <c r="TEL60" s="75"/>
      <c r="TEM60" s="75"/>
      <c r="TEN60" s="75"/>
      <c r="TEO60" s="75"/>
      <c r="TEP60" s="75"/>
      <c r="TEQ60" s="75"/>
      <c r="TER60" s="75"/>
      <c r="TES60" s="75"/>
      <c r="TET60" s="75"/>
      <c r="TEU60" s="75"/>
      <c r="TEV60" s="75"/>
      <c r="TEW60" s="79"/>
      <c r="TEX60" s="41"/>
      <c r="TEY60" s="80"/>
      <c r="TEZ60" s="75"/>
      <c r="TFA60" s="75"/>
      <c r="TFB60" s="75"/>
      <c r="TFC60" s="75"/>
      <c r="TFD60" s="75"/>
      <c r="TFE60" s="75"/>
      <c r="TFF60" s="75"/>
      <c r="TFG60" s="75"/>
      <c r="TFH60" s="75"/>
      <c r="TFI60" s="75"/>
      <c r="TFJ60" s="75"/>
      <c r="TFK60" s="75"/>
      <c r="TFL60" s="79"/>
      <c r="TFM60" s="41"/>
      <c r="TFN60" s="80"/>
      <c r="TFO60" s="75"/>
      <c r="TFP60" s="75"/>
      <c r="TFQ60" s="75"/>
      <c r="TFR60" s="75"/>
      <c r="TFS60" s="75"/>
      <c r="TFT60" s="75"/>
      <c r="TFU60" s="75"/>
      <c r="TFV60" s="75"/>
      <c r="TFW60" s="75"/>
      <c r="TFX60" s="75"/>
      <c r="TFY60" s="75"/>
      <c r="TFZ60" s="75"/>
      <c r="TGA60" s="79"/>
      <c r="TGB60" s="41"/>
      <c r="TGC60" s="80"/>
      <c r="TGD60" s="75"/>
      <c r="TGE60" s="75"/>
      <c r="TGF60" s="75"/>
      <c r="TGG60" s="75"/>
      <c r="TGH60" s="75"/>
      <c r="TGI60" s="75"/>
      <c r="TGJ60" s="75"/>
      <c r="TGK60" s="75"/>
      <c r="TGL60" s="75"/>
      <c r="TGM60" s="75"/>
      <c r="TGN60" s="75"/>
      <c r="TGO60" s="75"/>
      <c r="TGP60" s="79"/>
      <c r="TGQ60" s="41"/>
      <c r="TGR60" s="80"/>
      <c r="TGS60" s="75"/>
      <c r="TGT60" s="75"/>
      <c r="TGU60" s="75"/>
      <c r="TGV60" s="75"/>
      <c r="TGW60" s="75"/>
      <c r="TGX60" s="75"/>
      <c r="TGY60" s="75"/>
      <c r="TGZ60" s="75"/>
      <c r="THA60" s="75"/>
      <c r="THB60" s="75"/>
      <c r="THC60" s="75"/>
      <c r="THD60" s="75"/>
      <c r="THE60" s="79"/>
      <c r="THF60" s="41"/>
      <c r="THG60" s="80"/>
      <c r="THH60" s="75"/>
      <c r="THI60" s="75"/>
      <c r="THJ60" s="75"/>
      <c r="THK60" s="75"/>
      <c r="THL60" s="75"/>
      <c r="THM60" s="75"/>
      <c r="THN60" s="75"/>
      <c r="THO60" s="75"/>
      <c r="THP60" s="75"/>
      <c r="THQ60" s="75"/>
      <c r="THR60" s="75"/>
      <c r="THS60" s="75"/>
      <c r="THT60" s="79"/>
      <c r="THU60" s="41"/>
      <c r="THV60" s="80"/>
      <c r="THW60" s="75"/>
      <c r="THX60" s="75"/>
      <c r="THY60" s="75"/>
      <c r="THZ60" s="75"/>
      <c r="TIA60" s="75"/>
      <c r="TIB60" s="75"/>
      <c r="TIC60" s="75"/>
      <c r="TID60" s="75"/>
      <c r="TIE60" s="75"/>
      <c r="TIF60" s="75"/>
      <c r="TIG60" s="75"/>
      <c r="TIH60" s="75"/>
      <c r="TII60" s="79"/>
      <c r="TIJ60" s="41"/>
      <c r="TIK60" s="80"/>
      <c r="TIL60" s="75"/>
      <c r="TIM60" s="75"/>
      <c r="TIN60" s="75"/>
      <c r="TIO60" s="75"/>
      <c r="TIP60" s="75"/>
      <c r="TIQ60" s="75"/>
      <c r="TIR60" s="75"/>
      <c r="TIS60" s="75"/>
      <c r="TIT60" s="75"/>
      <c r="TIU60" s="75"/>
      <c r="TIV60" s="75"/>
      <c r="TIW60" s="75"/>
      <c r="TIX60" s="79"/>
      <c r="TIY60" s="41"/>
      <c r="TIZ60" s="80"/>
      <c r="TJA60" s="75"/>
      <c r="TJB60" s="75"/>
      <c r="TJC60" s="75"/>
      <c r="TJD60" s="75"/>
      <c r="TJE60" s="75"/>
      <c r="TJF60" s="75"/>
      <c r="TJG60" s="75"/>
      <c r="TJH60" s="75"/>
      <c r="TJI60" s="75"/>
      <c r="TJJ60" s="75"/>
      <c r="TJK60" s="75"/>
      <c r="TJL60" s="75"/>
      <c r="TJM60" s="79"/>
      <c r="TJN60" s="41"/>
      <c r="TJO60" s="80"/>
      <c r="TJP60" s="75"/>
      <c r="TJQ60" s="75"/>
      <c r="TJR60" s="75"/>
      <c r="TJS60" s="75"/>
      <c r="TJT60" s="75"/>
      <c r="TJU60" s="75"/>
      <c r="TJV60" s="75"/>
      <c r="TJW60" s="75"/>
      <c r="TJX60" s="75"/>
      <c r="TJY60" s="75"/>
      <c r="TJZ60" s="75"/>
      <c r="TKA60" s="75"/>
      <c r="TKB60" s="79"/>
      <c r="TKC60" s="41"/>
      <c r="TKD60" s="80"/>
      <c r="TKE60" s="75"/>
      <c r="TKF60" s="75"/>
      <c r="TKG60" s="75"/>
      <c r="TKH60" s="75"/>
      <c r="TKI60" s="75"/>
      <c r="TKJ60" s="75"/>
      <c r="TKK60" s="75"/>
      <c r="TKL60" s="75"/>
      <c r="TKM60" s="75"/>
      <c r="TKN60" s="75"/>
      <c r="TKO60" s="75"/>
      <c r="TKP60" s="75"/>
      <c r="TKQ60" s="79"/>
      <c r="TKR60" s="41"/>
      <c r="TKS60" s="80"/>
      <c r="TKT60" s="75"/>
      <c r="TKU60" s="75"/>
      <c r="TKV60" s="75"/>
      <c r="TKW60" s="75"/>
      <c r="TKX60" s="75"/>
      <c r="TKY60" s="75"/>
      <c r="TKZ60" s="75"/>
      <c r="TLA60" s="75"/>
      <c r="TLB60" s="75"/>
      <c r="TLC60" s="75"/>
      <c r="TLD60" s="75"/>
      <c r="TLE60" s="75"/>
      <c r="TLF60" s="79"/>
      <c r="TLG60" s="41"/>
      <c r="TLH60" s="80"/>
      <c r="TLI60" s="75"/>
      <c r="TLJ60" s="75"/>
      <c r="TLK60" s="75"/>
      <c r="TLL60" s="75"/>
      <c r="TLM60" s="75"/>
      <c r="TLN60" s="75"/>
      <c r="TLO60" s="75"/>
      <c r="TLP60" s="75"/>
      <c r="TLQ60" s="75"/>
      <c r="TLR60" s="75"/>
      <c r="TLS60" s="75"/>
      <c r="TLT60" s="75"/>
      <c r="TLU60" s="79"/>
      <c r="TLV60" s="41"/>
      <c r="TLW60" s="80"/>
      <c r="TLX60" s="75"/>
      <c r="TLY60" s="75"/>
      <c r="TLZ60" s="75"/>
      <c r="TMA60" s="75"/>
      <c r="TMB60" s="75"/>
      <c r="TMC60" s="75"/>
      <c r="TMD60" s="75"/>
      <c r="TME60" s="75"/>
      <c r="TMF60" s="75"/>
      <c r="TMG60" s="75"/>
      <c r="TMH60" s="75"/>
      <c r="TMI60" s="75"/>
      <c r="TMJ60" s="79"/>
      <c r="TMK60" s="41"/>
      <c r="TML60" s="80"/>
      <c r="TMM60" s="75"/>
      <c r="TMN60" s="75"/>
      <c r="TMO60" s="75"/>
      <c r="TMP60" s="75"/>
      <c r="TMQ60" s="75"/>
      <c r="TMR60" s="75"/>
      <c r="TMS60" s="75"/>
      <c r="TMT60" s="75"/>
      <c r="TMU60" s="75"/>
      <c r="TMV60" s="75"/>
      <c r="TMW60" s="75"/>
      <c r="TMX60" s="75"/>
      <c r="TMY60" s="79"/>
      <c r="TMZ60" s="41"/>
      <c r="TNA60" s="80"/>
      <c r="TNB60" s="75"/>
      <c r="TNC60" s="75"/>
      <c r="TND60" s="75"/>
      <c r="TNE60" s="75"/>
      <c r="TNF60" s="75"/>
      <c r="TNG60" s="75"/>
      <c r="TNH60" s="75"/>
      <c r="TNI60" s="75"/>
      <c r="TNJ60" s="75"/>
      <c r="TNK60" s="75"/>
      <c r="TNL60" s="75"/>
      <c r="TNM60" s="75"/>
      <c r="TNN60" s="79"/>
      <c r="TNO60" s="41"/>
      <c r="TNP60" s="80"/>
      <c r="TNQ60" s="75"/>
      <c r="TNR60" s="75"/>
      <c r="TNS60" s="75"/>
      <c r="TNT60" s="75"/>
      <c r="TNU60" s="75"/>
      <c r="TNV60" s="75"/>
      <c r="TNW60" s="75"/>
      <c r="TNX60" s="75"/>
      <c r="TNY60" s="75"/>
      <c r="TNZ60" s="75"/>
      <c r="TOA60" s="75"/>
      <c r="TOB60" s="75"/>
      <c r="TOC60" s="79"/>
      <c r="TOD60" s="41"/>
      <c r="TOE60" s="80"/>
      <c r="TOF60" s="75"/>
      <c r="TOG60" s="75"/>
      <c r="TOH60" s="75"/>
      <c r="TOI60" s="75"/>
      <c r="TOJ60" s="75"/>
      <c r="TOK60" s="75"/>
      <c r="TOL60" s="75"/>
      <c r="TOM60" s="75"/>
      <c r="TON60" s="75"/>
      <c r="TOO60" s="75"/>
      <c r="TOP60" s="75"/>
      <c r="TOQ60" s="75"/>
      <c r="TOR60" s="79"/>
      <c r="TOS60" s="41"/>
      <c r="TOT60" s="80"/>
      <c r="TOU60" s="75"/>
      <c r="TOV60" s="75"/>
      <c r="TOW60" s="75"/>
      <c r="TOX60" s="75"/>
      <c r="TOY60" s="75"/>
      <c r="TOZ60" s="75"/>
      <c r="TPA60" s="75"/>
      <c r="TPB60" s="75"/>
      <c r="TPC60" s="75"/>
      <c r="TPD60" s="75"/>
      <c r="TPE60" s="75"/>
      <c r="TPF60" s="75"/>
      <c r="TPG60" s="79"/>
      <c r="TPH60" s="41"/>
      <c r="TPI60" s="80"/>
      <c r="TPJ60" s="75"/>
      <c r="TPK60" s="75"/>
      <c r="TPL60" s="75"/>
      <c r="TPM60" s="75"/>
      <c r="TPN60" s="75"/>
      <c r="TPO60" s="75"/>
      <c r="TPP60" s="75"/>
      <c r="TPQ60" s="75"/>
      <c r="TPR60" s="75"/>
      <c r="TPS60" s="75"/>
      <c r="TPT60" s="75"/>
      <c r="TPU60" s="75"/>
      <c r="TPV60" s="79"/>
      <c r="TPW60" s="41"/>
      <c r="TPX60" s="80"/>
      <c r="TPY60" s="75"/>
      <c r="TPZ60" s="75"/>
      <c r="TQA60" s="75"/>
      <c r="TQB60" s="75"/>
      <c r="TQC60" s="75"/>
      <c r="TQD60" s="75"/>
      <c r="TQE60" s="75"/>
      <c r="TQF60" s="75"/>
      <c r="TQG60" s="75"/>
      <c r="TQH60" s="75"/>
      <c r="TQI60" s="75"/>
      <c r="TQJ60" s="75"/>
      <c r="TQK60" s="79"/>
      <c r="TQL60" s="41"/>
      <c r="TQM60" s="80"/>
      <c r="TQN60" s="75"/>
      <c r="TQO60" s="75"/>
      <c r="TQP60" s="75"/>
      <c r="TQQ60" s="75"/>
      <c r="TQR60" s="75"/>
      <c r="TQS60" s="75"/>
      <c r="TQT60" s="75"/>
      <c r="TQU60" s="75"/>
      <c r="TQV60" s="75"/>
      <c r="TQW60" s="75"/>
      <c r="TQX60" s="75"/>
      <c r="TQY60" s="75"/>
      <c r="TQZ60" s="79"/>
      <c r="TRA60" s="41"/>
      <c r="TRB60" s="80"/>
      <c r="TRC60" s="75"/>
      <c r="TRD60" s="75"/>
      <c r="TRE60" s="75"/>
      <c r="TRF60" s="75"/>
      <c r="TRG60" s="75"/>
      <c r="TRH60" s="75"/>
      <c r="TRI60" s="75"/>
      <c r="TRJ60" s="75"/>
      <c r="TRK60" s="75"/>
      <c r="TRL60" s="75"/>
      <c r="TRM60" s="75"/>
      <c r="TRN60" s="75"/>
      <c r="TRO60" s="79"/>
      <c r="TRP60" s="41"/>
      <c r="TRQ60" s="80"/>
      <c r="TRR60" s="75"/>
      <c r="TRS60" s="75"/>
      <c r="TRT60" s="75"/>
      <c r="TRU60" s="75"/>
      <c r="TRV60" s="75"/>
      <c r="TRW60" s="75"/>
      <c r="TRX60" s="75"/>
      <c r="TRY60" s="75"/>
      <c r="TRZ60" s="75"/>
      <c r="TSA60" s="75"/>
      <c r="TSB60" s="75"/>
      <c r="TSC60" s="75"/>
      <c r="TSD60" s="79"/>
      <c r="TSE60" s="41"/>
      <c r="TSF60" s="80"/>
      <c r="TSG60" s="75"/>
      <c r="TSH60" s="75"/>
      <c r="TSI60" s="75"/>
      <c r="TSJ60" s="75"/>
      <c r="TSK60" s="75"/>
      <c r="TSL60" s="75"/>
      <c r="TSM60" s="75"/>
      <c r="TSN60" s="75"/>
      <c r="TSO60" s="75"/>
      <c r="TSP60" s="75"/>
      <c r="TSQ60" s="75"/>
      <c r="TSR60" s="75"/>
      <c r="TSS60" s="79"/>
      <c r="TST60" s="41"/>
      <c r="TSU60" s="80"/>
      <c r="TSV60" s="75"/>
      <c r="TSW60" s="75"/>
      <c r="TSX60" s="75"/>
      <c r="TSY60" s="75"/>
      <c r="TSZ60" s="75"/>
      <c r="TTA60" s="75"/>
      <c r="TTB60" s="75"/>
      <c r="TTC60" s="75"/>
      <c r="TTD60" s="75"/>
      <c r="TTE60" s="75"/>
      <c r="TTF60" s="75"/>
      <c r="TTG60" s="75"/>
      <c r="TTH60" s="79"/>
      <c r="TTI60" s="41"/>
      <c r="TTJ60" s="80"/>
      <c r="TTK60" s="75"/>
      <c r="TTL60" s="75"/>
      <c r="TTM60" s="75"/>
      <c r="TTN60" s="75"/>
      <c r="TTO60" s="75"/>
      <c r="TTP60" s="75"/>
      <c r="TTQ60" s="75"/>
      <c r="TTR60" s="75"/>
      <c r="TTS60" s="75"/>
      <c r="TTT60" s="75"/>
      <c r="TTU60" s="75"/>
      <c r="TTV60" s="75"/>
      <c r="TTW60" s="79"/>
      <c r="TTX60" s="41"/>
      <c r="TTY60" s="80"/>
      <c r="TTZ60" s="75"/>
      <c r="TUA60" s="75"/>
      <c r="TUB60" s="75"/>
      <c r="TUC60" s="75"/>
      <c r="TUD60" s="75"/>
      <c r="TUE60" s="75"/>
      <c r="TUF60" s="75"/>
      <c r="TUG60" s="75"/>
      <c r="TUH60" s="75"/>
      <c r="TUI60" s="75"/>
      <c r="TUJ60" s="75"/>
      <c r="TUK60" s="75"/>
      <c r="TUL60" s="79"/>
      <c r="TUM60" s="41"/>
      <c r="TUN60" s="80"/>
      <c r="TUO60" s="75"/>
      <c r="TUP60" s="75"/>
      <c r="TUQ60" s="75"/>
      <c r="TUR60" s="75"/>
      <c r="TUS60" s="75"/>
      <c r="TUT60" s="75"/>
      <c r="TUU60" s="75"/>
      <c r="TUV60" s="75"/>
      <c r="TUW60" s="75"/>
      <c r="TUX60" s="75"/>
      <c r="TUY60" s="75"/>
      <c r="TUZ60" s="75"/>
      <c r="TVA60" s="79"/>
      <c r="TVB60" s="41"/>
      <c r="TVC60" s="80"/>
      <c r="TVD60" s="75"/>
      <c r="TVE60" s="75"/>
      <c r="TVF60" s="75"/>
      <c r="TVG60" s="75"/>
      <c r="TVH60" s="75"/>
      <c r="TVI60" s="75"/>
      <c r="TVJ60" s="75"/>
      <c r="TVK60" s="75"/>
      <c r="TVL60" s="75"/>
      <c r="TVM60" s="75"/>
      <c r="TVN60" s="75"/>
      <c r="TVO60" s="75"/>
      <c r="TVP60" s="79"/>
      <c r="TVQ60" s="41"/>
      <c r="TVR60" s="80"/>
      <c r="TVS60" s="75"/>
      <c r="TVT60" s="75"/>
      <c r="TVU60" s="75"/>
      <c r="TVV60" s="75"/>
      <c r="TVW60" s="75"/>
      <c r="TVX60" s="75"/>
      <c r="TVY60" s="75"/>
      <c r="TVZ60" s="75"/>
      <c r="TWA60" s="75"/>
      <c r="TWB60" s="75"/>
      <c r="TWC60" s="75"/>
      <c r="TWD60" s="75"/>
      <c r="TWE60" s="79"/>
      <c r="TWF60" s="41"/>
      <c r="TWG60" s="80"/>
      <c r="TWH60" s="75"/>
      <c r="TWI60" s="75"/>
      <c r="TWJ60" s="75"/>
      <c r="TWK60" s="75"/>
      <c r="TWL60" s="75"/>
      <c r="TWM60" s="75"/>
      <c r="TWN60" s="75"/>
      <c r="TWO60" s="75"/>
      <c r="TWP60" s="75"/>
      <c r="TWQ60" s="75"/>
      <c r="TWR60" s="75"/>
      <c r="TWS60" s="75"/>
      <c r="TWT60" s="79"/>
      <c r="TWU60" s="41"/>
      <c r="TWV60" s="80"/>
      <c r="TWW60" s="75"/>
      <c r="TWX60" s="75"/>
      <c r="TWY60" s="75"/>
      <c r="TWZ60" s="75"/>
      <c r="TXA60" s="75"/>
      <c r="TXB60" s="75"/>
      <c r="TXC60" s="75"/>
      <c r="TXD60" s="75"/>
      <c r="TXE60" s="75"/>
      <c r="TXF60" s="75"/>
      <c r="TXG60" s="75"/>
      <c r="TXH60" s="75"/>
      <c r="TXI60" s="79"/>
      <c r="TXJ60" s="41"/>
      <c r="TXK60" s="80"/>
      <c r="TXL60" s="75"/>
      <c r="TXM60" s="75"/>
      <c r="TXN60" s="75"/>
      <c r="TXO60" s="75"/>
      <c r="TXP60" s="75"/>
      <c r="TXQ60" s="75"/>
      <c r="TXR60" s="75"/>
      <c r="TXS60" s="75"/>
      <c r="TXT60" s="75"/>
      <c r="TXU60" s="75"/>
      <c r="TXV60" s="75"/>
      <c r="TXW60" s="75"/>
      <c r="TXX60" s="79"/>
      <c r="TXY60" s="41"/>
      <c r="TXZ60" s="80"/>
      <c r="TYA60" s="75"/>
      <c r="TYB60" s="75"/>
      <c r="TYC60" s="75"/>
      <c r="TYD60" s="75"/>
      <c r="TYE60" s="75"/>
      <c r="TYF60" s="75"/>
      <c r="TYG60" s="75"/>
      <c r="TYH60" s="75"/>
      <c r="TYI60" s="75"/>
      <c r="TYJ60" s="75"/>
      <c r="TYK60" s="75"/>
      <c r="TYL60" s="75"/>
      <c r="TYM60" s="79"/>
      <c r="TYN60" s="41"/>
      <c r="TYO60" s="80"/>
      <c r="TYP60" s="75"/>
      <c r="TYQ60" s="75"/>
      <c r="TYR60" s="75"/>
      <c r="TYS60" s="75"/>
      <c r="TYT60" s="75"/>
      <c r="TYU60" s="75"/>
      <c r="TYV60" s="75"/>
      <c r="TYW60" s="75"/>
      <c r="TYX60" s="75"/>
      <c r="TYY60" s="75"/>
      <c r="TYZ60" s="75"/>
      <c r="TZA60" s="75"/>
      <c r="TZB60" s="79"/>
      <c r="TZC60" s="41"/>
      <c r="TZD60" s="80"/>
      <c r="TZE60" s="75"/>
      <c r="TZF60" s="75"/>
      <c r="TZG60" s="75"/>
      <c r="TZH60" s="75"/>
      <c r="TZI60" s="75"/>
      <c r="TZJ60" s="75"/>
      <c r="TZK60" s="75"/>
      <c r="TZL60" s="75"/>
      <c r="TZM60" s="75"/>
      <c r="TZN60" s="75"/>
      <c r="TZO60" s="75"/>
      <c r="TZP60" s="75"/>
      <c r="TZQ60" s="79"/>
      <c r="TZR60" s="41"/>
      <c r="TZS60" s="80"/>
      <c r="TZT60" s="75"/>
      <c r="TZU60" s="75"/>
      <c r="TZV60" s="75"/>
      <c r="TZW60" s="75"/>
      <c r="TZX60" s="75"/>
      <c r="TZY60" s="75"/>
      <c r="TZZ60" s="75"/>
      <c r="UAA60" s="75"/>
      <c r="UAB60" s="75"/>
      <c r="UAC60" s="75"/>
      <c r="UAD60" s="75"/>
      <c r="UAE60" s="75"/>
      <c r="UAF60" s="79"/>
      <c r="UAG60" s="41"/>
      <c r="UAH60" s="80"/>
      <c r="UAI60" s="75"/>
      <c r="UAJ60" s="75"/>
      <c r="UAK60" s="75"/>
      <c r="UAL60" s="75"/>
      <c r="UAM60" s="75"/>
      <c r="UAN60" s="75"/>
      <c r="UAO60" s="75"/>
      <c r="UAP60" s="75"/>
      <c r="UAQ60" s="75"/>
      <c r="UAR60" s="75"/>
      <c r="UAS60" s="75"/>
      <c r="UAT60" s="75"/>
      <c r="UAU60" s="79"/>
      <c r="UAV60" s="41"/>
      <c r="UAW60" s="80"/>
      <c r="UAX60" s="75"/>
      <c r="UAY60" s="75"/>
      <c r="UAZ60" s="75"/>
      <c r="UBA60" s="75"/>
      <c r="UBB60" s="75"/>
      <c r="UBC60" s="75"/>
      <c r="UBD60" s="75"/>
      <c r="UBE60" s="75"/>
      <c r="UBF60" s="75"/>
      <c r="UBG60" s="75"/>
      <c r="UBH60" s="75"/>
      <c r="UBI60" s="75"/>
      <c r="UBJ60" s="79"/>
      <c r="UBK60" s="41"/>
      <c r="UBL60" s="80"/>
      <c r="UBM60" s="75"/>
      <c r="UBN60" s="75"/>
      <c r="UBO60" s="75"/>
      <c r="UBP60" s="75"/>
      <c r="UBQ60" s="75"/>
      <c r="UBR60" s="75"/>
      <c r="UBS60" s="75"/>
      <c r="UBT60" s="75"/>
      <c r="UBU60" s="75"/>
      <c r="UBV60" s="75"/>
      <c r="UBW60" s="75"/>
      <c r="UBX60" s="75"/>
      <c r="UBY60" s="79"/>
      <c r="UBZ60" s="41"/>
      <c r="UCA60" s="80"/>
      <c r="UCB60" s="75"/>
      <c r="UCC60" s="75"/>
      <c r="UCD60" s="75"/>
      <c r="UCE60" s="75"/>
      <c r="UCF60" s="75"/>
      <c r="UCG60" s="75"/>
      <c r="UCH60" s="75"/>
      <c r="UCI60" s="75"/>
      <c r="UCJ60" s="75"/>
      <c r="UCK60" s="75"/>
      <c r="UCL60" s="75"/>
      <c r="UCM60" s="75"/>
      <c r="UCN60" s="79"/>
      <c r="UCO60" s="41"/>
      <c r="UCP60" s="80"/>
      <c r="UCQ60" s="75"/>
      <c r="UCR60" s="75"/>
      <c r="UCS60" s="75"/>
      <c r="UCT60" s="75"/>
      <c r="UCU60" s="75"/>
      <c r="UCV60" s="75"/>
      <c r="UCW60" s="75"/>
      <c r="UCX60" s="75"/>
      <c r="UCY60" s="75"/>
      <c r="UCZ60" s="75"/>
      <c r="UDA60" s="75"/>
      <c r="UDB60" s="75"/>
      <c r="UDC60" s="79"/>
      <c r="UDD60" s="41"/>
      <c r="UDE60" s="80"/>
      <c r="UDF60" s="75"/>
      <c r="UDG60" s="75"/>
      <c r="UDH60" s="75"/>
      <c r="UDI60" s="75"/>
      <c r="UDJ60" s="75"/>
      <c r="UDK60" s="75"/>
      <c r="UDL60" s="75"/>
      <c r="UDM60" s="75"/>
      <c r="UDN60" s="75"/>
      <c r="UDO60" s="75"/>
      <c r="UDP60" s="75"/>
      <c r="UDQ60" s="75"/>
      <c r="UDR60" s="79"/>
      <c r="UDS60" s="41"/>
      <c r="UDT60" s="80"/>
      <c r="UDU60" s="75"/>
      <c r="UDV60" s="75"/>
      <c r="UDW60" s="75"/>
      <c r="UDX60" s="75"/>
      <c r="UDY60" s="75"/>
      <c r="UDZ60" s="75"/>
      <c r="UEA60" s="75"/>
      <c r="UEB60" s="75"/>
      <c r="UEC60" s="75"/>
      <c r="UED60" s="75"/>
      <c r="UEE60" s="75"/>
      <c r="UEF60" s="75"/>
      <c r="UEG60" s="79"/>
      <c r="UEH60" s="41"/>
      <c r="UEI60" s="80"/>
      <c r="UEJ60" s="75"/>
      <c r="UEK60" s="75"/>
      <c r="UEL60" s="75"/>
      <c r="UEM60" s="75"/>
      <c r="UEN60" s="75"/>
      <c r="UEO60" s="75"/>
      <c r="UEP60" s="75"/>
      <c r="UEQ60" s="75"/>
      <c r="UER60" s="75"/>
      <c r="UES60" s="75"/>
      <c r="UET60" s="75"/>
      <c r="UEU60" s="75"/>
      <c r="UEV60" s="79"/>
      <c r="UEW60" s="41"/>
      <c r="UEX60" s="80"/>
      <c r="UEY60" s="75"/>
      <c r="UEZ60" s="75"/>
      <c r="UFA60" s="75"/>
      <c r="UFB60" s="75"/>
      <c r="UFC60" s="75"/>
      <c r="UFD60" s="75"/>
      <c r="UFE60" s="75"/>
      <c r="UFF60" s="75"/>
      <c r="UFG60" s="75"/>
      <c r="UFH60" s="75"/>
      <c r="UFI60" s="75"/>
      <c r="UFJ60" s="75"/>
      <c r="UFK60" s="79"/>
      <c r="UFL60" s="41"/>
      <c r="UFM60" s="80"/>
      <c r="UFN60" s="75"/>
      <c r="UFO60" s="75"/>
      <c r="UFP60" s="75"/>
      <c r="UFQ60" s="75"/>
      <c r="UFR60" s="75"/>
      <c r="UFS60" s="75"/>
      <c r="UFT60" s="75"/>
      <c r="UFU60" s="75"/>
      <c r="UFV60" s="75"/>
      <c r="UFW60" s="75"/>
      <c r="UFX60" s="75"/>
      <c r="UFY60" s="75"/>
      <c r="UFZ60" s="79"/>
      <c r="UGA60" s="41"/>
      <c r="UGB60" s="80"/>
      <c r="UGC60" s="75"/>
      <c r="UGD60" s="75"/>
      <c r="UGE60" s="75"/>
      <c r="UGF60" s="75"/>
      <c r="UGG60" s="75"/>
      <c r="UGH60" s="75"/>
      <c r="UGI60" s="75"/>
      <c r="UGJ60" s="75"/>
      <c r="UGK60" s="75"/>
      <c r="UGL60" s="75"/>
      <c r="UGM60" s="75"/>
      <c r="UGN60" s="75"/>
      <c r="UGO60" s="79"/>
      <c r="UGP60" s="41"/>
      <c r="UGQ60" s="80"/>
      <c r="UGR60" s="75"/>
      <c r="UGS60" s="75"/>
      <c r="UGT60" s="75"/>
      <c r="UGU60" s="75"/>
      <c r="UGV60" s="75"/>
      <c r="UGW60" s="75"/>
      <c r="UGX60" s="75"/>
      <c r="UGY60" s="75"/>
      <c r="UGZ60" s="75"/>
      <c r="UHA60" s="75"/>
      <c r="UHB60" s="75"/>
      <c r="UHC60" s="75"/>
      <c r="UHD60" s="79"/>
      <c r="UHE60" s="41"/>
      <c r="UHF60" s="80"/>
      <c r="UHG60" s="75"/>
      <c r="UHH60" s="75"/>
      <c r="UHI60" s="75"/>
      <c r="UHJ60" s="75"/>
      <c r="UHK60" s="75"/>
      <c r="UHL60" s="75"/>
      <c r="UHM60" s="75"/>
      <c r="UHN60" s="75"/>
      <c r="UHO60" s="75"/>
      <c r="UHP60" s="75"/>
      <c r="UHQ60" s="75"/>
      <c r="UHR60" s="75"/>
      <c r="UHS60" s="79"/>
      <c r="UHT60" s="41"/>
      <c r="UHU60" s="80"/>
      <c r="UHV60" s="75"/>
      <c r="UHW60" s="75"/>
      <c r="UHX60" s="75"/>
      <c r="UHY60" s="75"/>
      <c r="UHZ60" s="75"/>
      <c r="UIA60" s="75"/>
      <c r="UIB60" s="75"/>
      <c r="UIC60" s="75"/>
      <c r="UID60" s="75"/>
      <c r="UIE60" s="75"/>
      <c r="UIF60" s="75"/>
      <c r="UIG60" s="75"/>
      <c r="UIH60" s="79"/>
      <c r="UII60" s="41"/>
      <c r="UIJ60" s="80"/>
      <c r="UIK60" s="75"/>
      <c r="UIL60" s="75"/>
      <c r="UIM60" s="75"/>
      <c r="UIN60" s="75"/>
      <c r="UIO60" s="75"/>
      <c r="UIP60" s="75"/>
      <c r="UIQ60" s="75"/>
      <c r="UIR60" s="75"/>
      <c r="UIS60" s="75"/>
      <c r="UIT60" s="75"/>
      <c r="UIU60" s="75"/>
      <c r="UIV60" s="75"/>
      <c r="UIW60" s="79"/>
      <c r="UIX60" s="41"/>
      <c r="UIY60" s="80"/>
      <c r="UIZ60" s="75"/>
      <c r="UJA60" s="75"/>
      <c r="UJB60" s="75"/>
      <c r="UJC60" s="75"/>
      <c r="UJD60" s="75"/>
      <c r="UJE60" s="75"/>
      <c r="UJF60" s="75"/>
      <c r="UJG60" s="75"/>
      <c r="UJH60" s="75"/>
      <c r="UJI60" s="75"/>
      <c r="UJJ60" s="75"/>
      <c r="UJK60" s="75"/>
      <c r="UJL60" s="79"/>
      <c r="UJM60" s="41"/>
      <c r="UJN60" s="80"/>
      <c r="UJO60" s="75"/>
      <c r="UJP60" s="75"/>
      <c r="UJQ60" s="75"/>
      <c r="UJR60" s="75"/>
      <c r="UJS60" s="75"/>
      <c r="UJT60" s="75"/>
      <c r="UJU60" s="75"/>
      <c r="UJV60" s="75"/>
      <c r="UJW60" s="75"/>
      <c r="UJX60" s="75"/>
      <c r="UJY60" s="75"/>
      <c r="UJZ60" s="75"/>
      <c r="UKA60" s="79"/>
      <c r="UKB60" s="41"/>
      <c r="UKC60" s="80"/>
      <c r="UKD60" s="75"/>
      <c r="UKE60" s="75"/>
      <c r="UKF60" s="75"/>
      <c r="UKG60" s="75"/>
      <c r="UKH60" s="75"/>
      <c r="UKI60" s="75"/>
      <c r="UKJ60" s="75"/>
      <c r="UKK60" s="75"/>
      <c r="UKL60" s="75"/>
      <c r="UKM60" s="75"/>
      <c r="UKN60" s="75"/>
      <c r="UKO60" s="75"/>
      <c r="UKP60" s="79"/>
      <c r="UKQ60" s="41"/>
      <c r="UKR60" s="80"/>
      <c r="UKS60" s="75"/>
      <c r="UKT60" s="75"/>
      <c r="UKU60" s="75"/>
      <c r="UKV60" s="75"/>
      <c r="UKW60" s="75"/>
      <c r="UKX60" s="75"/>
      <c r="UKY60" s="75"/>
      <c r="UKZ60" s="75"/>
      <c r="ULA60" s="75"/>
      <c r="ULB60" s="75"/>
      <c r="ULC60" s="75"/>
      <c r="ULD60" s="75"/>
      <c r="ULE60" s="79"/>
      <c r="ULF60" s="41"/>
      <c r="ULG60" s="80"/>
      <c r="ULH60" s="75"/>
      <c r="ULI60" s="75"/>
      <c r="ULJ60" s="75"/>
      <c r="ULK60" s="75"/>
      <c r="ULL60" s="75"/>
      <c r="ULM60" s="75"/>
      <c r="ULN60" s="75"/>
      <c r="ULO60" s="75"/>
      <c r="ULP60" s="75"/>
      <c r="ULQ60" s="75"/>
      <c r="ULR60" s="75"/>
      <c r="ULS60" s="75"/>
      <c r="ULT60" s="79"/>
      <c r="ULU60" s="41"/>
      <c r="ULV60" s="80"/>
      <c r="ULW60" s="75"/>
      <c r="ULX60" s="75"/>
      <c r="ULY60" s="75"/>
      <c r="ULZ60" s="75"/>
      <c r="UMA60" s="75"/>
      <c r="UMB60" s="75"/>
      <c r="UMC60" s="75"/>
      <c r="UMD60" s="75"/>
      <c r="UME60" s="75"/>
      <c r="UMF60" s="75"/>
      <c r="UMG60" s="75"/>
      <c r="UMH60" s="75"/>
      <c r="UMI60" s="79"/>
      <c r="UMJ60" s="41"/>
      <c r="UMK60" s="80"/>
      <c r="UML60" s="75"/>
      <c r="UMM60" s="75"/>
      <c r="UMN60" s="75"/>
      <c r="UMO60" s="75"/>
      <c r="UMP60" s="75"/>
      <c r="UMQ60" s="75"/>
      <c r="UMR60" s="75"/>
      <c r="UMS60" s="75"/>
      <c r="UMT60" s="75"/>
      <c r="UMU60" s="75"/>
      <c r="UMV60" s="75"/>
      <c r="UMW60" s="75"/>
      <c r="UMX60" s="79"/>
      <c r="UMY60" s="41"/>
      <c r="UMZ60" s="80"/>
      <c r="UNA60" s="75"/>
      <c r="UNB60" s="75"/>
      <c r="UNC60" s="75"/>
      <c r="UND60" s="75"/>
      <c r="UNE60" s="75"/>
      <c r="UNF60" s="75"/>
      <c r="UNG60" s="75"/>
      <c r="UNH60" s="75"/>
      <c r="UNI60" s="75"/>
      <c r="UNJ60" s="75"/>
      <c r="UNK60" s="75"/>
      <c r="UNL60" s="75"/>
      <c r="UNM60" s="79"/>
      <c r="UNN60" s="41"/>
      <c r="UNO60" s="80"/>
      <c r="UNP60" s="75"/>
      <c r="UNQ60" s="75"/>
      <c r="UNR60" s="75"/>
      <c r="UNS60" s="75"/>
      <c r="UNT60" s="75"/>
      <c r="UNU60" s="75"/>
      <c r="UNV60" s="75"/>
      <c r="UNW60" s="75"/>
      <c r="UNX60" s="75"/>
      <c r="UNY60" s="75"/>
      <c r="UNZ60" s="75"/>
      <c r="UOA60" s="75"/>
      <c r="UOB60" s="79"/>
      <c r="UOC60" s="41"/>
      <c r="UOD60" s="80"/>
      <c r="UOE60" s="75"/>
      <c r="UOF60" s="75"/>
      <c r="UOG60" s="75"/>
      <c r="UOH60" s="75"/>
      <c r="UOI60" s="75"/>
      <c r="UOJ60" s="75"/>
      <c r="UOK60" s="75"/>
      <c r="UOL60" s="75"/>
      <c r="UOM60" s="75"/>
      <c r="UON60" s="75"/>
      <c r="UOO60" s="75"/>
      <c r="UOP60" s="75"/>
      <c r="UOQ60" s="79"/>
      <c r="UOR60" s="41"/>
      <c r="UOS60" s="80"/>
      <c r="UOT60" s="75"/>
      <c r="UOU60" s="75"/>
      <c r="UOV60" s="75"/>
      <c r="UOW60" s="75"/>
      <c r="UOX60" s="75"/>
      <c r="UOY60" s="75"/>
      <c r="UOZ60" s="75"/>
      <c r="UPA60" s="75"/>
      <c r="UPB60" s="75"/>
      <c r="UPC60" s="75"/>
      <c r="UPD60" s="75"/>
      <c r="UPE60" s="75"/>
      <c r="UPF60" s="79"/>
      <c r="UPG60" s="41"/>
      <c r="UPH60" s="80"/>
      <c r="UPI60" s="75"/>
      <c r="UPJ60" s="75"/>
      <c r="UPK60" s="75"/>
      <c r="UPL60" s="75"/>
      <c r="UPM60" s="75"/>
      <c r="UPN60" s="75"/>
      <c r="UPO60" s="75"/>
      <c r="UPP60" s="75"/>
      <c r="UPQ60" s="75"/>
      <c r="UPR60" s="75"/>
      <c r="UPS60" s="75"/>
      <c r="UPT60" s="75"/>
      <c r="UPU60" s="79"/>
      <c r="UPV60" s="41"/>
      <c r="UPW60" s="80"/>
      <c r="UPX60" s="75"/>
      <c r="UPY60" s="75"/>
      <c r="UPZ60" s="75"/>
      <c r="UQA60" s="75"/>
      <c r="UQB60" s="75"/>
      <c r="UQC60" s="75"/>
      <c r="UQD60" s="75"/>
      <c r="UQE60" s="75"/>
      <c r="UQF60" s="75"/>
      <c r="UQG60" s="75"/>
      <c r="UQH60" s="75"/>
      <c r="UQI60" s="75"/>
      <c r="UQJ60" s="79"/>
      <c r="UQK60" s="41"/>
      <c r="UQL60" s="80"/>
      <c r="UQM60" s="75"/>
      <c r="UQN60" s="75"/>
      <c r="UQO60" s="75"/>
      <c r="UQP60" s="75"/>
      <c r="UQQ60" s="75"/>
      <c r="UQR60" s="75"/>
      <c r="UQS60" s="75"/>
      <c r="UQT60" s="75"/>
      <c r="UQU60" s="75"/>
      <c r="UQV60" s="75"/>
      <c r="UQW60" s="75"/>
      <c r="UQX60" s="75"/>
      <c r="UQY60" s="79"/>
      <c r="UQZ60" s="41"/>
      <c r="URA60" s="80"/>
      <c r="URB60" s="75"/>
      <c r="URC60" s="75"/>
      <c r="URD60" s="75"/>
      <c r="URE60" s="75"/>
      <c r="URF60" s="75"/>
      <c r="URG60" s="75"/>
      <c r="URH60" s="75"/>
      <c r="URI60" s="75"/>
      <c r="URJ60" s="75"/>
      <c r="URK60" s="75"/>
      <c r="URL60" s="75"/>
      <c r="URM60" s="75"/>
      <c r="URN60" s="79"/>
      <c r="URO60" s="41"/>
      <c r="URP60" s="80"/>
      <c r="URQ60" s="75"/>
      <c r="URR60" s="75"/>
      <c r="URS60" s="75"/>
      <c r="URT60" s="75"/>
      <c r="URU60" s="75"/>
      <c r="URV60" s="75"/>
      <c r="URW60" s="75"/>
      <c r="URX60" s="75"/>
      <c r="URY60" s="75"/>
      <c r="URZ60" s="75"/>
      <c r="USA60" s="75"/>
      <c r="USB60" s="75"/>
      <c r="USC60" s="79"/>
      <c r="USD60" s="41"/>
      <c r="USE60" s="80"/>
      <c r="USF60" s="75"/>
      <c r="USG60" s="75"/>
      <c r="USH60" s="75"/>
      <c r="USI60" s="75"/>
      <c r="USJ60" s="75"/>
      <c r="USK60" s="75"/>
      <c r="USL60" s="75"/>
      <c r="USM60" s="75"/>
      <c r="USN60" s="75"/>
      <c r="USO60" s="75"/>
      <c r="USP60" s="75"/>
      <c r="USQ60" s="75"/>
      <c r="USR60" s="79"/>
      <c r="USS60" s="41"/>
      <c r="UST60" s="80"/>
      <c r="USU60" s="75"/>
      <c r="USV60" s="75"/>
      <c r="USW60" s="75"/>
      <c r="USX60" s="75"/>
      <c r="USY60" s="75"/>
      <c r="USZ60" s="75"/>
      <c r="UTA60" s="75"/>
      <c r="UTB60" s="75"/>
      <c r="UTC60" s="75"/>
      <c r="UTD60" s="75"/>
      <c r="UTE60" s="75"/>
      <c r="UTF60" s="75"/>
      <c r="UTG60" s="79"/>
      <c r="UTH60" s="41"/>
      <c r="UTI60" s="80"/>
      <c r="UTJ60" s="75"/>
      <c r="UTK60" s="75"/>
      <c r="UTL60" s="75"/>
      <c r="UTM60" s="75"/>
      <c r="UTN60" s="75"/>
      <c r="UTO60" s="75"/>
      <c r="UTP60" s="75"/>
      <c r="UTQ60" s="75"/>
      <c r="UTR60" s="75"/>
      <c r="UTS60" s="75"/>
      <c r="UTT60" s="75"/>
      <c r="UTU60" s="75"/>
      <c r="UTV60" s="79"/>
      <c r="UTW60" s="41"/>
      <c r="UTX60" s="80"/>
      <c r="UTY60" s="75"/>
      <c r="UTZ60" s="75"/>
      <c r="UUA60" s="75"/>
      <c r="UUB60" s="75"/>
      <c r="UUC60" s="75"/>
      <c r="UUD60" s="75"/>
      <c r="UUE60" s="75"/>
      <c r="UUF60" s="75"/>
      <c r="UUG60" s="75"/>
      <c r="UUH60" s="75"/>
      <c r="UUI60" s="75"/>
      <c r="UUJ60" s="75"/>
      <c r="UUK60" s="79"/>
      <c r="UUL60" s="41"/>
      <c r="UUM60" s="80"/>
      <c r="UUN60" s="75"/>
      <c r="UUO60" s="75"/>
      <c r="UUP60" s="75"/>
      <c r="UUQ60" s="75"/>
      <c r="UUR60" s="75"/>
      <c r="UUS60" s="75"/>
      <c r="UUT60" s="75"/>
      <c r="UUU60" s="75"/>
      <c r="UUV60" s="75"/>
      <c r="UUW60" s="75"/>
      <c r="UUX60" s="75"/>
      <c r="UUY60" s="75"/>
      <c r="UUZ60" s="79"/>
      <c r="UVA60" s="41"/>
      <c r="UVB60" s="80"/>
      <c r="UVC60" s="75"/>
      <c r="UVD60" s="75"/>
      <c r="UVE60" s="75"/>
      <c r="UVF60" s="75"/>
      <c r="UVG60" s="75"/>
      <c r="UVH60" s="75"/>
      <c r="UVI60" s="75"/>
      <c r="UVJ60" s="75"/>
      <c r="UVK60" s="75"/>
      <c r="UVL60" s="75"/>
      <c r="UVM60" s="75"/>
      <c r="UVN60" s="75"/>
      <c r="UVO60" s="79"/>
      <c r="UVP60" s="41"/>
      <c r="UVQ60" s="80"/>
      <c r="UVR60" s="75"/>
      <c r="UVS60" s="75"/>
      <c r="UVT60" s="75"/>
      <c r="UVU60" s="75"/>
      <c r="UVV60" s="75"/>
      <c r="UVW60" s="75"/>
      <c r="UVX60" s="75"/>
      <c r="UVY60" s="75"/>
      <c r="UVZ60" s="75"/>
      <c r="UWA60" s="75"/>
      <c r="UWB60" s="75"/>
      <c r="UWC60" s="75"/>
      <c r="UWD60" s="79"/>
      <c r="UWE60" s="41"/>
      <c r="UWF60" s="80"/>
      <c r="UWG60" s="75"/>
      <c r="UWH60" s="75"/>
      <c r="UWI60" s="75"/>
      <c r="UWJ60" s="75"/>
      <c r="UWK60" s="75"/>
      <c r="UWL60" s="75"/>
      <c r="UWM60" s="75"/>
      <c r="UWN60" s="75"/>
      <c r="UWO60" s="75"/>
      <c r="UWP60" s="75"/>
      <c r="UWQ60" s="75"/>
      <c r="UWR60" s="75"/>
      <c r="UWS60" s="79"/>
      <c r="UWT60" s="41"/>
      <c r="UWU60" s="80"/>
      <c r="UWV60" s="75"/>
      <c r="UWW60" s="75"/>
      <c r="UWX60" s="75"/>
      <c r="UWY60" s="75"/>
      <c r="UWZ60" s="75"/>
      <c r="UXA60" s="75"/>
      <c r="UXB60" s="75"/>
      <c r="UXC60" s="75"/>
      <c r="UXD60" s="75"/>
      <c r="UXE60" s="75"/>
      <c r="UXF60" s="75"/>
      <c r="UXG60" s="75"/>
      <c r="UXH60" s="79"/>
      <c r="UXI60" s="41"/>
      <c r="UXJ60" s="80"/>
      <c r="UXK60" s="75"/>
      <c r="UXL60" s="75"/>
      <c r="UXM60" s="75"/>
      <c r="UXN60" s="75"/>
      <c r="UXO60" s="75"/>
      <c r="UXP60" s="75"/>
      <c r="UXQ60" s="75"/>
      <c r="UXR60" s="75"/>
      <c r="UXS60" s="75"/>
      <c r="UXT60" s="75"/>
      <c r="UXU60" s="75"/>
      <c r="UXV60" s="75"/>
      <c r="UXW60" s="79"/>
      <c r="UXX60" s="41"/>
      <c r="UXY60" s="80"/>
      <c r="UXZ60" s="75"/>
      <c r="UYA60" s="75"/>
      <c r="UYB60" s="75"/>
      <c r="UYC60" s="75"/>
      <c r="UYD60" s="75"/>
      <c r="UYE60" s="75"/>
      <c r="UYF60" s="75"/>
      <c r="UYG60" s="75"/>
      <c r="UYH60" s="75"/>
      <c r="UYI60" s="75"/>
      <c r="UYJ60" s="75"/>
      <c r="UYK60" s="75"/>
      <c r="UYL60" s="79"/>
      <c r="UYM60" s="41"/>
      <c r="UYN60" s="80"/>
      <c r="UYO60" s="75"/>
      <c r="UYP60" s="75"/>
      <c r="UYQ60" s="75"/>
      <c r="UYR60" s="75"/>
      <c r="UYS60" s="75"/>
      <c r="UYT60" s="75"/>
      <c r="UYU60" s="75"/>
      <c r="UYV60" s="75"/>
      <c r="UYW60" s="75"/>
      <c r="UYX60" s="75"/>
      <c r="UYY60" s="75"/>
      <c r="UYZ60" s="75"/>
      <c r="UZA60" s="79"/>
      <c r="UZB60" s="41"/>
      <c r="UZC60" s="80"/>
      <c r="UZD60" s="75"/>
      <c r="UZE60" s="75"/>
      <c r="UZF60" s="75"/>
      <c r="UZG60" s="75"/>
      <c r="UZH60" s="75"/>
      <c r="UZI60" s="75"/>
      <c r="UZJ60" s="75"/>
      <c r="UZK60" s="75"/>
      <c r="UZL60" s="75"/>
      <c r="UZM60" s="75"/>
      <c r="UZN60" s="75"/>
      <c r="UZO60" s="75"/>
      <c r="UZP60" s="79"/>
      <c r="UZQ60" s="41"/>
      <c r="UZR60" s="80"/>
      <c r="UZS60" s="75"/>
      <c r="UZT60" s="75"/>
      <c r="UZU60" s="75"/>
      <c r="UZV60" s="75"/>
      <c r="UZW60" s="75"/>
      <c r="UZX60" s="75"/>
      <c r="UZY60" s="75"/>
      <c r="UZZ60" s="75"/>
      <c r="VAA60" s="75"/>
      <c r="VAB60" s="75"/>
      <c r="VAC60" s="75"/>
      <c r="VAD60" s="75"/>
      <c r="VAE60" s="79"/>
      <c r="VAF60" s="41"/>
      <c r="VAG60" s="80"/>
      <c r="VAH60" s="75"/>
      <c r="VAI60" s="75"/>
      <c r="VAJ60" s="75"/>
      <c r="VAK60" s="75"/>
      <c r="VAL60" s="75"/>
      <c r="VAM60" s="75"/>
      <c r="VAN60" s="75"/>
      <c r="VAO60" s="75"/>
      <c r="VAP60" s="75"/>
      <c r="VAQ60" s="75"/>
      <c r="VAR60" s="75"/>
      <c r="VAS60" s="75"/>
      <c r="VAT60" s="79"/>
      <c r="VAU60" s="41"/>
      <c r="VAV60" s="80"/>
      <c r="VAW60" s="75"/>
      <c r="VAX60" s="75"/>
      <c r="VAY60" s="75"/>
      <c r="VAZ60" s="75"/>
      <c r="VBA60" s="75"/>
      <c r="VBB60" s="75"/>
      <c r="VBC60" s="75"/>
      <c r="VBD60" s="75"/>
      <c r="VBE60" s="75"/>
      <c r="VBF60" s="75"/>
      <c r="VBG60" s="75"/>
      <c r="VBH60" s="75"/>
      <c r="VBI60" s="79"/>
      <c r="VBJ60" s="41"/>
      <c r="VBK60" s="80"/>
      <c r="VBL60" s="75"/>
      <c r="VBM60" s="75"/>
      <c r="VBN60" s="75"/>
      <c r="VBO60" s="75"/>
      <c r="VBP60" s="75"/>
      <c r="VBQ60" s="75"/>
      <c r="VBR60" s="75"/>
      <c r="VBS60" s="75"/>
      <c r="VBT60" s="75"/>
      <c r="VBU60" s="75"/>
      <c r="VBV60" s="75"/>
      <c r="VBW60" s="75"/>
      <c r="VBX60" s="79"/>
      <c r="VBY60" s="41"/>
      <c r="VBZ60" s="80"/>
      <c r="VCA60" s="75"/>
      <c r="VCB60" s="75"/>
      <c r="VCC60" s="75"/>
      <c r="VCD60" s="75"/>
      <c r="VCE60" s="75"/>
      <c r="VCF60" s="75"/>
      <c r="VCG60" s="75"/>
      <c r="VCH60" s="75"/>
      <c r="VCI60" s="75"/>
      <c r="VCJ60" s="75"/>
      <c r="VCK60" s="75"/>
      <c r="VCL60" s="75"/>
      <c r="VCM60" s="79"/>
      <c r="VCN60" s="41"/>
      <c r="VCO60" s="80"/>
      <c r="VCP60" s="75"/>
      <c r="VCQ60" s="75"/>
      <c r="VCR60" s="75"/>
      <c r="VCS60" s="75"/>
      <c r="VCT60" s="75"/>
      <c r="VCU60" s="75"/>
      <c r="VCV60" s="75"/>
      <c r="VCW60" s="75"/>
      <c r="VCX60" s="75"/>
      <c r="VCY60" s="75"/>
      <c r="VCZ60" s="75"/>
      <c r="VDA60" s="75"/>
      <c r="VDB60" s="79"/>
      <c r="VDC60" s="41"/>
      <c r="VDD60" s="80"/>
      <c r="VDE60" s="75"/>
      <c r="VDF60" s="75"/>
      <c r="VDG60" s="75"/>
      <c r="VDH60" s="75"/>
      <c r="VDI60" s="75"/>
      <c r="VDJ60" s="75"/>
      <c r="VDK60" s="75"/>
      <c r="VDL60" s="75"/>
      <c r="VDM60" s="75"/>
      <c r="VDN60" s="75"/>
      <c r="VDO60" s="75"/>
      <c r="VDP60" s="75"/>
      <c r="VDQ60" s="79"/>
      <c r="VDR60" s="41"/>
      <c r="VDS60" s="80"/>
      <c r="VDT60" s="75"/>
      <c r="VDU60" s="75"/>
      <c r="VDV60" s="75"/>
      <c r="VDW60" s="75"/>
      <c r="VDX60" s="75"/>
      <c r="VDY60" s="75"/>
      <c r="VDZ60" s="75"/>
      <c r="VEA60" s="75"/>
      <c r="VEB60" s="75"/>
      <c r="VEC60" s="75"/>
      <c r="VED60" s="75"/>
      <c r="VEE60" s="75"/>
      <c r="VEF60" s="79"/>
      <c r="VEG60" s="41"/>
      <c r="VEH60" s="80"/>
      <c r="VEI60" s="75"/>
      <c r="VEJ60" s="75"/>
      <c r="VEK60" s="75"/>
      <c r="VEL60" s="75"/>
      <c r="VEM60" s="75"/>
      <c r="VEN60" s="75"/>
      <c r="VEO60" s="75"/>
      <c r="VEP60" s="75"/>
      <c r="VEQ60" s="75"/>
      <c r="VER60" s="75"/>
      <c r="VES60" s="75"/>
      <c r="VET60" s="75"/>
      <c r="VEU60" s="79"/>
      <c r="VEV60" s="41"/>
      <c r="VEW60" s="80"/>
      <c r="VEX60" s="75"/>
      <c r="VEY60" s="75"/>
      <c r="VEZ60" s="75"/>
      <c r="VFA60" s="75"/>
      <c r="VFB60" s="75"/>
      <c r="VFC60" s="75"/>
      <c r="VFD60" s="75"/>
      <c r="VFE60" s="75"/>
      <c r="VFF60" s="75"/>
      <c r="VFG60" s="75"/>
      <c r="VFH60" s="75"/>
      <c r="VFI60" s="75"/>
      <c r="VFJ60" s="79"/>
      <c r="VFK60" s="41"/>
      <c r="VFL60" s="80"/>
      <c r="VFM60" s="75"/>
      <c r="VFN60" s="75"/>
      <c r="VFO60" s="75"/>
      <c r="VFP60" s="75"/>
      <c r="VFQ60" s="75"/>
      <c r="VFR60" s="75"/>
      <c r="VFS60" s="75"/>
      <c r="VFT60" s="75"/>
      <c r="VFU60" s="75"/>
      <c r="VFV60" s="75"/>
      <c r="VFW60" s="75"/>
      <c r="VFX60" s="75"/>
      <c r="VFY60" s="79"/>
      <c r="VFZ60" s="41"/>
      <c r="VGA60" s="80"/>
      <c r="VGB60" s="75"/>
      <c r="VGC60" s="75"/>
      <c r="VGD60" s="75"/>
      <c r="VGE60" s="75"/>
      <c r="VGF60" s="75"/>
      <c r="VGG60" s="75"/>
      <c r="VGH60" s="75"/>
      <c r="VGI60" s="75"/>
      <c r="VGJ60" s="75"/>
      <c r="VGK60" s="75"/>
      <c r="VGL60" s="75"/>
      <c r="VGM60" s="75"/>
      <c r="VGN60" s="79"/>
      <c r="VGO60" s="41"/>
      <c r="VGP60" s="80"/>
      <c r="VGQ60" s="75"/>
      <c r="VGR60" s="75"/>
      <c r="VGS60" s="75"/>
      <c r="VGT60" s="75"/>
      <c r="VGU60" s="75"/>
      <c r="VGV60" s="75"/>
      <c r="VGW60" s="75"/>
      <c r="VGX60" s="75"/>
      <c r="VGY60" s="75"/>
      <c r="VGZ60" s="75"/>
      <c r="VHA60" s="75"/>
      <c r="VHB60" s="75"/>
      <c r="VHC60" s="79"/>
      <c r="VHD60" s="41"/>
      <c r="VHE60" s="80"/>
      <c r="VHF60" s="75"/>
      <c r="VHG60" s="75"/>
      <c r="VHH60" s="75"/>
      <c r="VHI60" s="75"/>
      <c r="VHJ60" s="75"/>
      <c r="VHK60" s="75"/>
      <c r="VHL60" s="75"/>
      <c r="VHM60" s="75"/>
      <c r="VHN60" s="75"/>
      <c r="VHO60" s="75"/>
      <c r="VHP60" s="75"/>
      <c r="VHQ60" s="75"/>
      <c r="VHR60" s="79"/>
      <c r="VHS60" s="41"/>
      <c r="VHT60" s="80"/>
      <c r="VHU60" s="75"/>
      <c r="VHV60" s="75"/>
      <c r="VHW60" s="75"/>
      <c r="VHX60" s="75"/>
      <c r="VHY60" s="75"/>
      <c r="VHZ60" s="75"/>
      <c r="VIA60" s="75"/>
      <c r="VIB60" s="75"/>
      <c r="VIC60" s="75"/>
      <c r="VID60" s="75"/>
      <c r="VIE60" s="75"/>
      <c r="VIF60" s="75"/>
      <c r="VIG60" s="79"/>
      <c r="VIH60" s="41"/>
      <c r="VII60" s="80"/>
      <c r="VIJ60" s="75"/>
      <c r="VIK60" s="75"/>
      <c r="VIL60" s="75"/>
      <c r="VIM60" s="75"/>
      <c r="VIN60" s="75"/>
      <c r="VIO60" s="75"/>
      <c r="VIP60" s="75"/>
      <c r="VIQ60" s="75"/>
      <c r="VIR60" s="75"/>
      <c r="VIS60" s="75"/>
      <c r="VIT60" s="75"/>
      <c r="VIU60" s="75"/>
      <c r="VIV60" s="79"/>
      <c r="VIW60" s="41"/>
      <c r="VIX60" s="80"/>
      <c r="VIY60" s="75"/>
      <c r="VIZ60" s="75"/>
      <c r="VJA60" s="75"/>
      <c r="VJB60" s="75"/>
      <c r="VJC60" s="75"/>
      <c r="VJD60" s="75"/>
      <c r="VJE60" s="75"/>
      <c r="VJF60" s="75"/>
      <c r="VJG60" s="75"/>
      <c r="VJH60" s="75"/>
      <c r="VJI60" s="75"/>
      <c r="VJJ60" s="75"/>
      <c r="VJK60" s="79"/>
      <c r="VJL60" s="41"/>
      <c r="VJM60" s="80"/>
      <c r="VJN60" s="75"/>
      <c r="VJO60" s="75"/>
      <c r="VJP60" s="75"/>
      <c r="VJQ60" s="75"/>
      <c r="VJR60" s="75"/>
      <c r="VJS60" s="75"/>
      <c r="VJT60" s="75"/>
      <c r="VJU60" s="75"/>
      <c r="VJV60" s="75"/>
      <c r="VJW60" s="75"/>
      <c r="VJX60" s="75"/>
      <c r="VJY60" s="75"/>
      <c r="VJZ60" s="79"/>
      <c r="VKA60" s="41"/>
      <c r="VKB60" s="80"/>
      <c r="VKC60" s="75"/>
      <c r="VKD60" s="75"/>
      <c r="VKE60" s="75"/>
      <c r="VKF60" s="75"/>
      <c r="VKG60" s="75"/>
      <c r="VKH60" s="75"/>
      <c r="VKI60" s="75"/>
      <c r="VKJ60" s="75"/>
      <c r="VKK60" s="75"/>
      <c r="VKL60" s="75"/>
      <c r="VKM60" s="75"/>
      <c r="VKN60" s="75"/>
      <c r="VKO60" s="79"/>
      <c r="VKP60" s="41"/>
      <c r="VKQ60" s="80"/>
      <c r="VKR60" s="75"/>
      <c r="VKS60" s="75"/>
      <c r="VKT60" s="75"/>
      <c r="VKU60" s="75"/>
      <c r="VKV60" s="75"/>
      <c r="VKW60" s="75"/>
      <c r="VKX60" s="75"/>
      <c r="VKY60" s="75"/>
      <c r="VKZ60" s="75"/>
      <c r="VLA60" s="75"/>
      <c r="VLB60" s="75"/>
      <c r="VLC60" s="75"/>
      <c r="VLD60" s="79"/>
      <c r="VLE60" s="41"/>
      <c r="VLF60" s="80"/>
      <c r="VLG60" s="75"/>
      <c r="VLH60" s="75"/>
      <c r="VLI60" s="75"/>
      <c r="VLJ60" s="75"/>
      <c r="VLK60" s="75"/>
      <c r="VLL60" s="75"/>
      <c r="VLM60" s="75"/>
      <c r="VLN60" s="75"/>
      <c r="VLO60" s="75"/>
      <c r="VLP60" s="75"/>
      <c r="VLQ60" s="75"/>
      <c r="VLR60" s="75"/>
      <c r="VLS60" s="79"/>
      <c r="VLT60" s="41"/>
      <c r="VLU60" s="80"/>
      <c r="VLV60" s="75"/>
      <c r="VLW60" s="75"/>
      <c r="VLX60" s="75"/>
      <c r="VLY60" s="75"/>
      <c r="VLZ60" s="75"/>
      <c r="VMA60" s="75"/>
      <c r="VMB60" s="75"/>
      <c r="VMC60" s="75"/>
      <c r="VMD60" s="75"/>
      <c r="VME60" s="75"/>
      <c r="VMF60" s="75"/>
      <c r="VMG60" s="75"/>
      <c r="VMH60" s="79"/>
      <c r="VMI60" s="41"/>
      <c r="VMJ60" s="80"/>
      <c r="VMK60" s="75"/>
      <c r="VML60" s="75"/>
      <c r="VMM60" s="75"/>
      <c r="VMN60" s="75"/>
      <c r="VMO60" s="75"/>
      <c r="VMP60" s="75"/>
      <c r="VMQ60" s="75"/>
      <c r="VMR60" s="75"/>
      <c r="VMS60" s="75"/>
      <c r="VMT60" s="75"/>
      <c r="VMU60" s="75"/>
      <c r="VMV60" s="75"/>
      <c r="VMW60" s="79"/>
      <c r="VMX60" s="41"/>
      <c r="VMY60" s="80"/>
      <c r="VMZ60" s="75"/>
      <c r="VNA60" s="75"/>
      <c r="VNB60" s="75"/>
      <c r="VNC60" s="75"/>
      <c r="VND60" s="75"/>
      <c r="VNE60" s="75"/>
      <c r="VNF60" s="75"/>
      <c r="VNG60" s="75"/>
      <c r="VNH60" s="75"/>
      <c r="VNI60" s="75"/>
      <c r="VNJ60" s="75"/>
      <c r="VNK60" s="75"/>
      <c r="VNL60" s="79"/>
      <c r="VNM60" s="41"/>
      <c r="VNN60" s="80"/>
      <c r="VNO60" s="75"/>
      <c r="VNP60" s="75"/>
      <c r="VNQ60" s="75"/>
      <c r="VNR60" s="75"/>
      <c r="VNS60" s="75"/>
      <c r="VNT60" s="75"/>
      <c r="VNU60" s="75"/>
      <c r="VNV60" s="75"/>
      <c r="VNW60" s="75"/>
      <c r="VNX60" s="75"/>
      <c r="VNY60" s="75"/>
      <c r="VNZ60" s="75"/>
      <c r="VOA60" s="79"/>
      <c r="VOB60" s="41"/>
      <c r="VOC60" s="80"/>
      <c r="VOD60" s="75"/>
      <c r="VOE60" s="75"/>
      <c r="VOF60" s="75"/>
      <c r="VOG60" s="75"/>
      <c r="VOH60" s="75"/>
      <c r="VOI60" s="75"/>
      <c r="VOJ60" s="75"/>
      <c r="VOK60" s="75"/>
      <c r="VOL60" s="75"/>
      <c r="VOM60" s="75"/>
      <c r="VON60" s="75"/>
      <c r="VOO60" s="75"/>
      <c r="VOP60" s="79"/>
      <c r="VOQ60" s="41"/>
      <c r="VOR60" s="80"/>
      <c r="VOS60" s="75"/>
      <c r="VOT60" s="75"/>
      <c r="VOU60" s="75"/>
      <c r="VOV60" s="75"/>
      <c r="VOW60" s="75"/>
      <c r="VOX60" s="75"/>
      <c r="VOY60" s="75"/>
      <c r="VOZ60" s="75"/>
      <c r="VPA60" s="75"/>
      <c r="VPB60" s="75"/>
      <c r="VPC60" s="75"/>
      <c r="VPD60" s="75"/>
      <c r="VPE60" s="79"/>
      <c r="VPF60" s="41"/>
      <c r="VPG60" s="80"/>
      <c r="VPH60" s="75"/>
      <c r="VPI60" s="75"/>
      <c r="VPJ60" s="75"/>
      <c r="VPK60" s="75"/>
      <c r="VPL60" s="75"/>
      <c r="VPM60" s="75"/>
      <c r="VPN60" s="75"/>
      <c r="VPO60" s="75"/>
      <c r="VPP60" s="75"/>
      <c r="VPQ60" s="75"/>
      <c r="VPR60" s="75"/>
      <c r="VPS60" s="75"/>
      <c r="VPT60" s="79"/>
      <c r="VPU60" s="41"/>
      <c r="VPV60" s="80"/>
      <c r="VPW60" s="75"/>
      <c r="VPX60" s="75"/>
      <c r="VPY60" s="75"/>
      <c r="VPZ60" s="75"/>
      <c r="VQA60" s="75"/>
      <c r="VQB60" s="75"/>
      <c r="VQC60" s="75"/>
      <c r="VQD60" s="75"/>
      <c r="VQE60" s="75"/>
      <c r="VQF60" s="75"/>
      <c r="VQG60" s="75"/>
      <c r="VQH60" s="75"/>
      <c r="VQI60" s="79"/>
      <c r="VQJ60" s="41"/>
      <c r="VQK60" s="80"/>
      <c r="VQL60" s="75"/>
      <c r="VQM60" s="75"/>
      <c r="VQN60" s="75"/>
      <c r="VQO60" s="75"/>
      <c r="VQP60" s="75"/>
      <c r="VQQ60" s="75"/>
      <c r="VQR60" s="75"/>
      <c r="VQS60" s="75"/>
      <c r="VQT60" s="75"/>
      <c r="VQU60" s="75"/>
      <c r="VQV60" s="75"/>
      <c r="VQW60" s="75"/>
      <c r="VQX60" s="79"/>
      <c r="VQY60" s="41"/>
      <c r="VQZ60" s="80"/>
      <c r="VRA60" s="75"/>
      <c r="VRB60" s="75"/>
      <c r="VRC60" s="75"/>
      <c r="VRD60" s="75"/>
      <c r="VRE60" s="75"/>
      <c r="VRF60" s="75"/>
      <c r="VRG60" s="75"/>
      <c r="VRH60" s="75"/>
      <c r="VRI60" s="75"/>
      <c r="VRJ60" s="75"/>
      <c r="VRK60" s="75"/>
      <c r="VRL60" s="75"/>
      <c r="VRM60" s="79"/>
      <c r="VRN60" s="41"/>
      <c r="VRO60" s="80"/>
      <c r="VRP60" s="75"/>
      <c r="VRQ60" s="75"/>
      <c r="VRR60" s="75"/>
      <c r="VRS60" s="75"/>
      <c r="VRT60" s="75"/>
      <c r="VRU60" s="75"/>
      <c r="VRV60" s="75"/>
      <c r="VRW60" s="75"/>
      <c r="VRX60" s="75"/>
      <c r="VRY60" s="75"/>
      <c r="VRZ60" s="75"/>
      <c r="VSA60" s="75"/>
      <c r="VSB60" s="79"/>
      <c r="VSC60" s="41"/>
      <c r="VSD60" s="80"/>
      <c r="VSE60" s="75"/>
      <c r="VSF60" s="75"/>
      <c r="VSG60" s="75"/>
      <c r="VSH60" s="75"/>
      <c r="VSI60" s="75"/>
      <c r="VSJ60" s="75"/>
      <c r="VSK60" s="75"/>
      <c r="VSL60" s="75"/>
      <c r="VSM60" s="75"/>
      <c r="VSN60" s="75"/>
      <c r="VSO60" s="75"/>
      <c r="VSP60" s="75"/>
      <c r="VSQ60" s="79"/>
      <c r="VSR60" s="41"/>
      <c r="VSS60" s="80"/>
      <c r="VST60" s="75"/>
      <c r="VSU60" s="75"/>
      <c r="VSV60" s="75"/>
      <c r="VSW60" s="75"/>
      <c r="VSX60" s="75"/>
      <c r="VSY60" s="75"/>
      <c r="VSZ60" s="75"/>
      <c r="VTA60" s="75"/>
      <c r="VTB60" s="75"/>
      <c r="VTC60" s="75"/>
      <c r="VTD60" s="75"/>
      <c r="VTE60" s="75"/>
      <c r="VTF60" s="79"/>
      <c r="VTG60" s="41"/>
      <c r="VTH60" s="80"/>
      <c r="VTI60" s="75"/>
      <c r="VTJ60" s="75"/>
      <c r="VTK60" s="75"/>
      <c r="VTL60" s="75"/>
      <c r="VTM60" s="75"/>
      <c r="VTN60" s="75"/>
      <c r="VTO60" s="75"/>
      <c r="VTP60" s="75"/>
      <c r="VTQ60" s="75"/>
      <c r="VTR60" s="75"/>
      <c r="VTS60" s="75"/>
      <c r="VTT60" s="75"/>
      <c r="VTU60" s="79"/>
      <c r="VTV60" s="41"/>
      <c r="VTW60" s="80"/>
      <c r="VTX60" s="75"/>
      <c r="VTY60" s="75"/>
      <c r="VTZ60" s="75"/>
      <c r="VUA60" s="75"/>
      <c r="VUB60" s="75"/>
      <c r="VUC60" s="75"/>
      <c r="VUD60" s="75"/>
      <c r="VUE60" s="75"/>
      <c r="VUF60" s="75"/>
      <c r="VUG60" s="75"/>
      <c r="VUH60" s="75"/>
      <c r="VUI60" s="75"/>
      <c r="VUJ60" s="79"/>
      <c r="VUK60" s="41"/>
      <c r="VUL60" s="80"/>
      <c r="VUM60" s="75"/>
      <c r="VUN60" s="75"/>
      <c r="VUO60" s="75"/>
      <c r="VUP60" s="75"/>
      <c r="VUQ60" s="75"/>
      <c r="VUR60" s="75"/>
      <c r="VUS60" s="75"/>
      <c r="VUT60" s="75"/>
      <c r="VUU60" s="75"/>
      <c r="VUV60" s="75"/>
      <c r="VUW60" s="75"/>
      <c r="VUX60" s="75"/>
      <c r="VUY60" s="79"/>
      <c r="VUZ60" s="41"/>
      <c r="VVA60" s="80"/>
      <c r="VVB60" s="75"/>
      <c r="VVC60" s="75"/>
      <c r="VVD60" s="75"/>
      <c r="VVE60" s="75"/>
      <c r="VVF60" s="75"/>
      <c r="VVG60" s="75"/>
      <c r="VVH60" s="75"/>
      <c r="VVI60" s="75"/>
      <c r="VVJ60" s="75"/>
      <c r="VVK60" s="75"/>
      <c r="VVL60" s="75"/>
      <c r="VVM60" s="75"/>
      <c r="VVN60" s="79"/>
      <c r="VVO60" s="41"/>
      <c r="VVP60" s="80"/>
      <c r="VVQ60" s="75"/>
      <c r="VVR60" s="75"/>
      <c r="VVS60" s="75"/>
      <c r="VVT60" s="75"/>
      <c r="VVU60" s="75"/>
      <c r="VVV60" s="75"/>
      <c r="VVW60" s="75"/>
      <c r="VVX60" s="75"/>
      <c r="VVY60" s="75"/>
      <c r="VVZ60" s="75"/>
      <c r="VWA60" s="75"/>
      <c r="VWB60" s="75"/>
      <c r="VWC60" s="79"/>
      <c r="VWD60" s="41"/>
      <c r="VWE60" s="80"/>
      <c r="VWF60" s="75"/>
      <c r="VWG60" s="75"/>
      <c r="VWH60" s="75"/>
      <c r="VWI60" s="75"/>
      <c r="VWJ60" s="75"/>
      <c r="VWK60" s="75"/>
      <c r="VWL60" s="75"/>
      <c r="VWM60" s="75"/>
      <c r="VWN60" s="75"/>
      <c r="VWO60" s="75"/>
      <c r="VWP60" s="75"/>
      <c r="VWQ60" s="75"/>
      <c r="VWR60" s="79"/>
      <c r="VWS60" s="41"/>
      <c r="VWT60" s="80"/>
      <c r="VWU60" s="75"/>
      <c r="VWV60" s="75"/>
      <c r="VWW60" s="75"/>
      <c r="VWX60" s="75"/>
      <c r="VWY60" s="75"/>
      <c r="VWZ60" s="75"/>
      <c r="VXA60" s="75"/>
      <c r="VXB60" s="75"/>
      <c r="VXC60" s="75"/>
      <c r="VXD60" s="75"/>
      <c r="VXE60" s="75"/>
      <c r="VXF60" s="75"/>
      <c r="VXG60" s="79"/>
      <c r="VXH60" s="41"/>
      <c r="VXI60" s="80"/>
      <c r="VXJ60" s="75"/>
      <c r="VXK60" s="75"/>
      <c r="VXL60" s="75"/>
      <c r="VXM60" s="75"/>
      <c r="VXN60" s="75"/>
      <c r="VXO60" s="75"/>
      <c r="VXP60" s="75"/>
      <c r="VXQ60" s="75"/>
      <c r="VXR60" s="75"/>
      <c r="VXS60" s="75"/>
      <c r="VXT60" s="75"/>
      <c r="VXU60" s="75"/>
      <c r="VXV60" s="79"/>
      <c r="VXW60" s="41"/>
      <c r="VXX60" s="80"/>
      <c r="VXY60" s="75"/>
      <c r="VXZ60" s="75"/>
      <c r="VYA60" s="75"/>
      <c r="VYB60" s="75"/>
      <c r="VYC60" s="75"/>
      <c r="VYD60" s="75"/>
      <c r="VYE60" s="75"/>
      <c r="VYF60" s="75"/>
      <c r="VYG60" s="75"/>
      <c r="VYH60" s="75"/>
      <c r="VYI60" s="75"/>
      <c r="VYJ60" s="75"/>
      <c r="VYK60" s="79"/>
      <c r="VYL60" s="41"/>
      <c r="VYM60" s="80"/>
      <c r="VYN60" s="75"/>
      <c r="VYO60" s="75"/>
      <c r="VYP60" s="75"/>
      <c r="VYQ60" s="75"/>
      <c r="VYR60" s="75"/>
      <c r="VYS60" s="75"/>
      <c r="VYT60" s="75"/>
      <c r="VYU60" s="75"/>
      <c r="VYV60" s="75"/>
      <c r="VYW60" s="75"/>
      <c r="VYX60" s="75"/>
      <c r="VYY60" s="75"/>
      <c r="VYZ60" s="79"/>
      <c r="VZA60" s="41"/>
      <c r="VZB60" s="80"/>
      <c r="VZC60" s="75"/>
      <c r="VZD60" s="75"/>
      <c r="VZE60" s="75"/>
      <c r="VZF60" s="75"/>
      <c r="VZG60" s="75"/>
      <c r="VZH60" s="75"/>
      <c r="VZI60" s="75"/>
      <c r="VZJ60" s="75"/>
      <c r="VZK60" s="75"/>
      <c r="VZL60" s="75"/>
      <c r="VZM60" s="75"/>
      <c r="VZN60" s="75"/>
      <c r="VZO60" s="79"/>
      <c r="VZP60" s="41"/>
      <c r="VZQ60" s="80"/>
      <c r="VZR60" s="75"/>
      <c r="VZS60" s="75"/>
      <c r="VZT60" s="75"/>
      <c r="VZU60" s="75"/>
      <c r="VZV60" s="75"/>
      <c r="VZW60" s="75"/>
      <c r="VZX60" s="75"/>
      <c r="VZY60" s="75"/>
      <c r="VZZ60" s="75"/>
      <c r="WAA60" s="75"/>
      <c r="WAB60" s="75"/>
      <c r="WAC60" s="75"/>
      <c r="WAD60" s="79"/>
      <c r="WAE60" s="41"/>
      <c r="WAF60" s="80"/>
      <c r="WAG60" s="75"/>
      <c r="WAH60" s="75"/>
      <c r="WAI60" s="75"/>
      <c r="WAJ60" s="75"/>
      <c r="WAK60" s="75"/>
      <c r="WAL60" s="75"/>
      <c r="WAM60" s="75"/>
      <c r="WAN60" s="75"/>
      <c r="WAO60" s="75"/>
      <c r="WAP60" s="75"/>
      <c r="WAQ60" s="75"/>
      <c r="WAR60" s="75"/>
      <c r="WAS60" s="79"/>
      <c r="WAT60" s="41"/>
      <c r="WAU60" s="80"/>
      <c r="WAV60" s="75"/>
      <c r="WAW60" s="75"/>
      <c r="WAX60" s="75"/>
      <c r="WAY60" s="75"/>
      <c r="WAZ60" s="75"/>
      <c r="WBA60" s="75"/>
      <c r="WBB60" s="75"/>
      <c r="WBC60" s="75"/>
      <c r="WBD60" s="75"/>
      <c r="WBE60" s="75"/>
      <c r="WBF60" s="75"/>
      <c r="WBG60" s="75"/>
      <c r="WBH60" s="79"/>
      <c r="WBI60" s="41"/>
      <c r="WBJ60" s="80"/>
      <c r="WBK60" s="75"/>
      <c r="WBL60" s="75"/>
      <c r="WBM60" s="75"/>
      <c r="WBN60" s="75"/>
      <c r="WBO60" s="75"/>
      <c r="WBP60" s="75"/>
      <c r="WBQ60" s="75"/>
      <c r="WBR60" s="75"/>
      <c r="WBS60" s="75"/>
      <c r="WBT60" s="75"/>
      <c r="WBU60" s="75"/>
      <c r="WBV60" s="75"/>
      <c r="WBW60" s="79"/>
      <c r="WBX60" s="41"/>
      <c r="WBY60" s="80"/>
      <c r="WBZ60" s="75"/>
      <c r="WCA60" s="75"/>
      <c r="WCB60" s="75"/>
      <c r="WCC60" s="75"/>
      <c r="WCD60" s="75"/>
      <c r="WCE60" s="75"/>
      <c r="WCF60" s="75"/>
      <c r="WCG60" s="75"/>
      <c r="WCH60" s="75"/>
      <c r="WCI60" s="75"/>
      <c r="WCJ60" s="75"/>
      <c r="WCK60" s="75"/>
      <c r="WCL60" s="79"/>
      <c r="WCM60" s="41"/>
      <c r="WCN60" s="80"/>
      <c r="WCO60" s="75"/>
      <c r="WCP60" s="75"/>
      <c r="WCQ60" s="75"/>
      <c r="WCR60" s="75"/>
      <c r="WCS60" s="75"/>
      <c r="WCT60" s="75"/>
      <c r="WCU60" s="75"/>
      <c r="WCV60" s="75"/>
      <c r="WCW60" s="75"/>
      <c r="WCX60" s="75"/>
      <c r="WCY60" s="75"/>
      <c r="WCZ60" s="75"/>
      <c r="WDA60" s="79"/>
      <c r="WDB60" s="41"/>
      <c r="WDC60" s="80"/>
      <c r="WDD60" s="75"/>
      <c r="WDE60" s="75"/>
      <c r="WDF60" s="75"/>
      <c r="WDG60" s="75"/>
      <c r="WDH60" s="75"/>
      <c r="WDI60" s="75"/>
      <c r="WDJ60" s="75"/>
      <c r="WDK60" s="75"/>
      <c r="WDL60" s="75"/>
      <c r="WDM60" s="75"/>
      <c r="WDN60" s="75"/>
      <c r="WDO60" s="75"/>
      <c r="WDP60" s="79"/>
      <c r="WDQ60" s="41"/>
      <c r="WDR60" s="80"/>
      <c r="WDS60" s="75"/>
      <c r="WDT60" s="75"/>
      <c r="WDU60" s="75"/>
      <c r="WDV60" s="75"/>
      <c r="WDW60" s="75"/>
      <c r="WDX60" s="75"/>
      <c r="WDY60" s="75"/>
      <c r="WDZ60" s="75"/>
      <c r="WEA60" s="75"/>
      <c r="WEB60" s="75"/>
      <c r="WEC60" s="75"/>
      <c r="WED60" s="75"/>
      <c r="WEE60" s="79"/>
      <c r="WEF60" s="41"/>
      <c r="WEG60" s="80"/>
      <c r="WEH60" s="75"/>
      <c r="WEI60" s="75"/>
      <c r="WEJ60" s="75"/>
      <c r="WEK60" s="75"/>
      <c r="WEL60" s="75"/>
      <c r="WEM60" s="75"/>
      <c r="WEN60" s="75"/>
      <c r="WEO60" s="75"/>
      <c r="WEP60" s="75"/>
      <c r="WEQ60" s="75"/>
      <c r="WER60" s="75"/>
      <c r="WES60" s="75"/>
      <c r="WET60" s="79"/>
      <c r="WEU60" s="41"/>
      <c r="WEV60" s="80"/>
      <c r="WEW60" s="75"/>
      <c r="WEX60" s="75"/>
      <c r="WEY60" s="75"/>
      <c r="WEZ60" s="75"/>
      <c r="WFA60" s="75"/>
      <c r="WFB60" s="75"/>
      <c r="WFC60" s="75"/>
      <c r="WFD60" s="75"/>
      <c r="WFE60" s="75"/>
      <c r="WFF60" s="75"/>
      <c r="WFG60" s="75"/>
      <c r="WFH60" s="75"/>
      <c r="WFI60" s="79"/>
      <c r="WFJ60" s="41"/>
      <c r="WFK60" s="80"/>
      <c r="WFL60" s="75"/>
      <c r="WFM60" s="75"/>
      <c r="WFN60" s="75"/>
      <c r="WFO60" s="75"/>
      <c r="WFP60" s="75"/>
      <c r="WFQ60" s="75"/>
      <c r="WFR60" s="75"/>
      <c r="WFS60" s="75"/>
      <c r="WFT60" s="75"/>
      <c r="WFU60" s="75"/>
      <c r="WFV60" s="75"/>
      <c r="WFW60" s="75"/>
      <c r="WFX60" s="79"/>
      <c r="WFY60" s="41"/>
      <c r="WFZ60" s="80"/>
      <c r="WGA60" s="75"/>
      <c r="WGB60" s="75"/>
      <c r="WGC60" s="75"/>
      <c r="WGD60" s="75"/>
      <c r="WGE60" s="75"/>
      <c r="WGF60" s="75"/>
      <c r="WGG60" s="75"/>
      <c r="WGH60" s="75"/>
      <c r="WGI60" s="75"/>
      <c r="WGJ60" s="75"/>
      <c r="WGK60" s="75"/>
      <c r="WGL60" s="75"/>
      <c r="WGM60" s="79"/>
      <c r="WGN60" s="41"/>
      <c r="WGO60" s="80"/>
      <c r="WGP60" s="75"/>
      <c r="WGQ60" s="75"/>
      <c r="WGR60" s="75"/>
      <c r="WGS60" s="75"/>
      <c r="WGT60" s="75"/>
      <c r="WGU60" s="75"/>
      <c r="WGV60" s="75"/>
      <c r="WGW60" s="75"/>
      <c r="WGX60" s="75"/>
      <c r="WGY60" s="75"/>
      <c r="WGZ60" s="75"/>
      <c r="WHA60" s="75"/>
      <c r="WHB60" s="79"/>
      <c r="WHC60" s="41"/>
      <c r="WHD60" s="80"/>
      <c r="WHE60" s="75"/>
      <c r="WHF60" s="75"/>
      <c r="WHG60" s="75"/>
      <c r="WHH60" s="75"/>
      <c r="WHI60" s="75"/>
      <c r="WHJ60" s="75"/>
      <c r="WHK60" s="75"/>
      <c r="WHL60" s="75"/>
      <c r="WHM60" s="75"/>
      <c r="WHN60" s="75"/>
      <c r="WHO60" s="75"/>
      <c r="WHP60" s="75"/>
      <c r="WHQ60" s="79"/>
      <c r="WHR60" s="41"/>
      <c r="WHS60" s="80"/>
      <c r="WHT60" s="75"/>
      <c r="WHU60" s="75"/>
      <c r="WHV60" s="75"/>
      <c r="WHW60" s="75"/>
      <c r="WHX60" s="75"/>
      <c r="WHY60" s="75"/>
      <c r="WHZ60" s="75"/>
      <c r="WIA60" s="75"/>
      <c r="WIB60" s="75"/>
      <c r="WIC60" s="75"/>
      <c r="WID60" s="75"/>
      <c r="WIE60" s="75"/>
      <c r="WIF60" s="79"/>
      <c r="WIG60" s="41"/>
      <c r="WIH60" s="80"/>
      <c r="WII60" s="75"/>
      <c r="WIJ60" s="75"/>
      <c r="WIK60" s="75"/>
      <c r="WIL60" s="75"/>
      <c r="WIM60" s="75"/>
      <c r="WIN60" s="75"/>
      <c r="WIO60" s="75"/>
      <c r="WIP60" s="75"/>
      <c r="WIQ60" s="75"/>
      <c r="WIR60" s="75"/>
      <c r="WIS60" s="75"/>
      <c r="WIT60" s="75"/>
      <c r="WIU60" s="79"/>
      <c r="WIV60" s="41"/>
      <c r="WIW60" s="80"/>
      <c r="WIX60" s="75"/>
      <c r="WIY60" s="75"/>
      <c r="WIZ60" s="75"/>
      <c r="WJA60" s="75"/>
      <c r="WJB60" s="75"/>
      <c r="WJC60" s="75"/>
      <c r="WJD60" s="75"/>
      <c r="WJE60" s="75"/>
      <c r="WJF60" s="75"/>
      <c r="WJG60" s="75"/>
      <c r="WJH60" s="75"/>
      <c r="WJI60" s="75"/>
      <c r="WJJ60" s="79"/>
      <c r="WJK60" s="41"/>
      <c r="WJL60" s="80"/>
      <c r="WJM60" s="75"/>
      <c r="WJN60" s="75"/>
      <c r="WJO60" s="75"/>
      <c r="WJP60" s="75"/>
      <c r="WJQ60" s="75"/>
      <c r="WJR60" s="75"/>
      <c r="WJS60" s="75"/>
      <c r="WJT60" s="75"/>
      <c r="WJU60" s="75"/>
      <c r="WJV60" s="75"/>
      <c r="WJW60" s="75"/>
      <c r="WJX60" s="75"/>
      <c r="WJY60" s="79"/>
      <c r="WJZ60" s="41"/>
      <c r="WKA60" s="80"/>
      <c r="WKB60" s="75"/>
      <c r="WKC60" s="75"/>
      <c r="WKD60" s="75"/>
      <c r="WKE60" s="75"/>
      <c r="WKF60" s="75"/>
      <c r="WKG60" s="75"/>
      <c r="WKH60" s="75"/>
      <c r="WKI60" s="75"/>
      <c r="WKJ60" s="75"/>
      <c r="WKK60" s="75"/>
      <c r="WKL60" s="75"/>
      <c r="WKM60" s="75"/>
      <c r="WKN60" s="79"/>
      <c r="WKO60" s="41"/>
      <c r="WKP60" s="80"/>
      <c r="WKQ60" s="75"/>
      <c r="WKR60" s="75"/>
      <c r="WKS60" s="75"/>
      <c r="WKT60" s="75"/>
      <c r="WKU60" s="75"/>
      <c r="WKV60" s="75"/>
      <c r="WKW60" s="75"/>
      <c r="WKX60" s="75"/>
      <c r="WKY60" s="75"/>
      <c r="WKZ60" s="75"/>
      <c r="WLA60" s="75"/>
      <c r="WLB60" s="75"/>
      <c r="WLC60" s="79"/>
      <c r="WLD60" s="41"/>
      <c r="WLE60" s="80"/>
      <c r="WLF60" s="75"/>
      <c r="WLG60" s="75"/>
      <c r="WLH60" s="75"/>
      <c r="WLI60" s="75"/>
      <c r="WLJ60" s="75"/>
      <c r="WLK60" s="75"/>
      <c r="WLL60" s="75"/>
      <c r="WLM60" s="75"/>
      <c r="WLN60" s="75"/>
      <c r="WLO60" s="75"/>
      <c r="WLP60" s="75"/>
      <c r="WLQ60" s="75"/>
      <c r="WLR60" s="79"/>
      <c r="WLS60" s="41"/>
      <c r="WLT60" s="80"/>
      <c r="WLU60" s="75"/>
      <c r="WLV60" s="75"/>
      <c r="WLW60" s="75"/>
      <c r="WLX60" s="75"/>
      <c r="WLY60" s="75"/>
      <c r="WLZ60" s="75"/>
      <c r="WMA60" s="75"/>
      <c r="WMB60" s="75"/>
      <c r="WMC60" s="75"/>
      <c r="WMD60" s="75"/>
      <c r="WME60" s="75"/>
      <c r="WMF60" s="75"/>
      <c r="WMG60" s="79"/>
      <c r="WMH60" s="41"/>
      <c r="WMI60" s="80"/>
      <c r="WMJ60" s="75"/>
      <c r="WMK60" s="75"/>
      <c r="WML60" s="75"/>
      <c r="WMM60" s="75"/>
      <c r="WMN60" s="75"/>
      <c r="WMO60" s="75"/>
      <c r="WMP60" s="75"/>
      <c r="WMQ60" s="75"/>
      <c r="WMR60" s="75"/>
      <c r="WMS60" s="75"/>
      <c r="WMT60" s="75"/>
      <c r="WMU60" s="75"/>
      <c r="WMV60" s="79"/>
      <c r="WMW60" s="41"/>
      <c r="WMX60" s="80"/>
      <c r="WMY60" s="75"/>
      <c r="WMZ60" s="75"/>
      <c r="WNA60" s="75"/>
      <c r="WNB60" s="75"/>
      <c r="WNC60" s="75"/>
      <c r="WND60" s="75"/>
      <c r="WNE60" s="75"/>
      <c r="WNF60" s="75"/>
      <c r="WNG60" s="75"/>
      <c r="WNH60" s="75"/>
      <c r="WNI60" s="75"/>
      <c r="WNJ60" s="75"/>
      <c r="WNK60" s="79"/>
      <c r="WNL60" s="41"/>
      <c r="WNM60" s="80"/>
      <c r="WNN60" s="75"/>
      <c r="WNO60" s="75"/>
      <c r="WNP60" s="75"/>
      <c r="WNQ60" s="75"/>
      <c r="WNR60" s="75"/>
      <c r="WNS60" s="75"/>
      <c r="WNT60" s="75"/>
      <c r="WNU60" s="75"/>
      <c r="WNV60" s="75"/>
      <c r="WNW60" s="75"/>
      <c r="WNX60" s="75"/>
      <c r="WNY60" s="75"/>
      <c r="WNZ60" s="79"/>
      <c r="WOA60" s="41"/>
      <c r="WOB60" s="80"/>
      <c r="WOC60" s="75"/>
      <c r="WOD60" s="75"/>
      <c r="WOE60" s="75"/>
      <c r="WOF60" s="75"/>
      <c r="WOG60" s="75"/>
      <c r="WOH60" s="75"/>
      <c r="WOI60" s="75"/>
      <c r="WOJ60" s="75"/>
      <c r="WOK60" s="75"/>
      <c r="WOL60" s="75"/>
      <c r="WOM60" s="75"/>
      <c r="WON60" s="75"/>
      <c r="WOO60" s="79"/>
      <c r="WOP60" s="41"/>
      <c r="WOQ60" s="80"/>
      <c r="WOR60" s="75"/>
      <c r="WOS60" s="75"/>
      <c r="WOT60" s="75"/>
      <c r="WOU60" s="75"/>
      <c r="WOV60" s="75"/>
      <c r="WOW60" s="75"/>
      <c r="WOX60" s="75"/>
      <c r="WOY60" s="75"/>
      <c r="WOZ60" s="75"/>
      <c r="WPA60" s="75"/>
      <c r="WPB60" s="75"/>
      <c r="WPC60" s="75"/>
      <c r="WPD60" s="79"/>
      <c r="WPE60" s="41"/>
      <c r="WPF60" s="80"/>
      <c r="WPG60" s="75"/>
      <c r="WPH60" s="75"/>
      <c r="WPI60" s="75"/>
      <c r="WPJ60" s="75"/>
      <c r="WPK60" s="75"/>
      <c r="WPL60" s="75"/>
      <c r="WPM60" s="75"/>
      <c r="WPN60" s="75"/>
      <c r="WPO60" s="75"/>
      <c r="WPP60" s="75"/>
      <c r="WPQ60" s="75"/>
      <c r="WPR60" s="75"/>
      <c r="WPS60" s="79"/>
      <c r="WPT60" s="41"/>
      <c r="WPU60" s="80"/>
      <c r="WPV60" s="75"/>
      <c r="WPW60" s="75"/>
      <c r="WPX60" s="75"/>
      <c r="WPY60" s="75"/>
      <c r="WPZ60" s="75"/>
      <c r="WQA60" s="75"/>
      <c r="WQB60" s="75"/>
      <c r="WQC60" s="75"/>
      <c r="WQD60" s="75"/>
      <c r="WQE60" s="75"/>
      <c r="WQF60" s="75"/>
      <c r="WQG60" s="75"/>
      <c r="WQH60" s="79"/>
      <c r="WQI60" s="41"/>
      <c r="WQJ60" s="80"/>
      <c r="WQK60" s="75"/>
      <c r="WQL60" s="75"/>
      <c r="WQM60" s="75"/>
      <c r="WQN60" s="75"/>
      <c r="WQO60" s="75"/>
      <c r="WQP60" s="75"/>
      <c r="WQQ60" s="75"/>
      <c r="WQR60" s="75"/>
      <c r="WQS60" s="75"/>
      <c r="WQT60" s="75"/>
      <c r="WQU60" s="75"/>
      <c r="WQV60" s="75"/>
      <c r="WQW60" s="79"/>
      <c r="WQX60" s="41"/>
      <c r="WQY60" s="80"/>
      <c r="WQZ60" s="75"/>
      <c r="WRA60" s="75"/>
      <c r="WRB60" s="75"/>
      <c r="WRC60" s="75"/>
      <c r="WRD60" s="75"/>
      <c r="WRE60" s="75"/>
      <c r="WRF60" s="75"/>
      <c r="WRG60" s="75"/>
      <c r="WRH60" s="75"/>
      <c r="WRI60" s="75"/>
      <c r="WRJ60" s="75"/>
      <c r="WRK60" s="75"/>
      <c r="WRL60" s="79"/>
      <c r="WRM60" s="41"/>
      <c r="WRN60" s="80"/>
      <c r="WRO60" s="75"/>
      <c r="WRP60" s="75"/>
      <c r="WRQ60" s="75"/>
      <c r="WRR60" s="75"/>
      <c r="WRS60" s="75"/>
      <c r="WRT60" s="75"/>
      <c r="WRU60" s="75"/>
      <c r="WRV60" s="75"/>
      <c r="WRW60" s="75"/>
      <c r="WRX60" s="75"/>
      <c r="WRY60" s="75"/>
      <c r="WRZ60" s="75"/>
      <c r="WSA60" s="79"/>
      <c r="WSB60" s="41"/>
      <c r="WSC60" s="80"/>
      <c r="WSD60" s="75"/>
      <c r="WSE60" s="75"/>
      <c r="WSF60" s="75"/>
      <c r="WSG60" s="75"/>
      <c r="WSH60" s="75"/>
      <c r="WSI60" s="75"/>
      <c r="WSJ60" s="75"/>
      <c r="WSK60" s="75"/>
      <c r="WSL60" s="75"/>
      <c r="WSM60" s="75"/>
      <c r="WSN60" s="75"/>
      <c r="WSO60" s="75"/>
      <c r="WSP60" s="79"/>
      <c r="WSQ60" s="41"/>
      <c r="WSR60" s="80"/>
      <c r="WSS60" s="75"/>
      <c r="WST60" s="75"/>
      <c r="WSU60" s="75"/>
      <c r="WSV60" s="75"/>
      <c r="WSW60" s="75"/>
      <c r="WSX60" s="75"/>
      <c r="WSY60" s="75"/>
      <c r="WSZ60" s="75"/>
      <c r="WTA60" s="75"/>
      <c r="WTB60" s="75"/>
      <c r="WTC60" s="75"/>
      <c r="WTD60" s="75"/>
      <c r="WTE60" s="79"/>
      <c r="WTF60" s="41"/>
      <c r="WTG60" s="80"/>
      <c r="WTH60" s="75"/>
      <c r="WTI60" s="75"/>
      <c r="WTJ60" s="75"/>
      <c r="WTK60" s="75"/>
      <c r="WTL60" s="75"/>
      <c r="WTM60" s="75"/>
      <c r="WTN60" s="75"/>
      <c r="WTO60" s="75"/>
      <c r="WTP60" s="75"/>
      <c r="WTQ60" s="75"/>
      <c r="WTR60" s="75"/>
      <c r="WTS60" s="75"/>
      <c r="WTT60" s="79"/>
      <c r="WTU60" s="41"/>
      <c r="WTV60" s="80"/>
      <c r="WTW60" s="75"/>
      <c r="WTX60" s="75"/>
      <c r="WTY60" s="75"/>
      <c r="WTZ60" s="75"/>
      <c r="WUA60" s="75"/>
      <c r="WUB60" s="75"/>
      <c r="WUC60" s="75"/>
      <c r="WUD60" s="75"/>
      <c r="WUE60" s="75"/>
      <c r="WUF60" s="75"/>
      <c r="WUG60" s="75"/>
      <c r="WUH60" s="75"/>
      <c r="WUI60" s="79"/>
      <c r="WUJ60" s="41"/>
      <c r="WUK60" s="80"/>
      <c r="WUL60" s="75"/>
      <c r="WUM60" s="75"/>
      <c r="WUN60" s="75"/>
      <c r="WUO60" s="75"/>
      <c r="WUP60" s="75"/>
      <c r="WUQ60" s="75"/>
      <c r="WUR60" s="75"/>
      <c r="WUS60" s="75"/>
      <c r="WUT60" s="75"/>
      <c r="WUU60" s="75"/>
      <c r="WUV60" s="75"/>
      <c r="WUW60" s="75"/>
      <c r="WUX60" s="79"/>
      <c r="WUY60" s="41"/>
      <c r="WUZ60" s="80"/>
      <c r="WVA60" s="75"/>
      <c r="WVB60" s="75"/>
      <c r="WVC60" s="75"/>
      <c r="WVD60" s="75"/>
      <c r="WVE60" s="75"/>
      <c r="WVF60" s="75"/>
      <c r="WVG60" s="75"/>
      <c r="WVH60" s="75"/>
      <c r="WVI60" s="75"/>
      <c r="WVJ60" s="75"/>
      <c r="WVK60" s="75"/>
      <c r="WVL60" s="75"/>
      <c r="WVM60" s="79"/>
      <c r="WVN60" s="41"/>
      <c r="WVO60" s="80"/>
      <c r="WVP60" s="75"/>
      <c r="WVQ60" s="75"/>
      <c r="WVR60" s="75"/>
      <c r="WVS60" s="75"/>
      <c r="WVT60" s="75"/>
      <c r="WVU60" s="75"/>
      <c r="WVV60" s="75"/>
      <c r="WVW60" s="75"/>
      <c r="WVX60" s="75"/>
      <c r="WVY60" s="75"/>
      <c r="WVZ60" s="75"/>
      <c r="WWA60" s="75"/>
      <c r="WWB60" s="79"/>
      <c r="WWC60" s="41"/>
      <c r="WWD60" s="80"/>
      <c r="WWE60" s="75"/>
      <c r="WWF60" s="75"/>
      <c r="WWG60" s="75"/>
      <c r="WWH60" s="75"/>
      <c r="WWI60" s="75"/>
      <c r="WWJ60" s="75"/>
      <c r="WWK60" s="75"/>
      <c r="WWL60" s="75"/>
      <c r="WWM60" s="75"/>
      <c r="WWN60" s="75"/>
      <c r="WWO60" s="75"/>
      <c r="WWP60" s="75"/>
      <c r="WWQ60" s="79"/>
      <c r="WWR60" s="41"/>
      <c r="WWS60" s="80"/>
      <c r="WWT60" s="75"/>
      <c r="WWU60" s="75"/>
      <c r="WWV60" s="75"/>
      <c r="WWW60" s="75"/>
      <c r="WWX60" s="75"/>
      <c r="WWY60" s="75"/>
      <c r="WWZ60" s="75"/>
      <c r="WXA60" s="75"/>
      <c r="WXB60" s="75"/>
      <c r="WXC60" s="75"/>
      <c r="WXD60" s="75"/>
      <c r="WXE60" s="75"/>
      <c r="WXF60" s="79"/>
      <c r="WXG60" s="41"/>
      <c r="WXH60" s="80"/>
      <c r="WXI60" s="75"/>
      <c r="WXJ60" s="75"/>
      <c r="WXK60" s="75"/>
      <c r="WXL60" s="75"/>
      <c r="WXM60" s="75"/>
      <c r="WXN60" s="75"/>
      <c r="WXO60" s="75"/>
      <c r="WXP60" s="75"/>
      <c r="WXQ60" s="75"/>
      <c r="WXR60" s="75"/>
      <c r="WXS60" s="75"/>
      <c r="WXT60" s="75"/>
      <c r="WXU60" s="79"/>
      <c r="WXV60" s="41"/>
      <c r="WXW60" s="80"/>
      <c r="WXX60" s="75"/>
      <c r="WXY60" s="75"/>
      <c r="WXZ60" s="75"/>
      <c r="WYA60" s="75"/>
      <c r="WYB60" s="75"/>
      <c r="WYC60" s="75"/>
      <c r="WYD60" s="75"/>
      <c r="WYE60" s="75"/>
      <c r="WYF60" s="75"/>
      <c r="WYG60" s="75"/>
      <c r="WYH60" s="75"/>
      <c r="WYI60" s="75"/>
      <c r="WYJ60" s="79"/>
      <c r="WYK60" s="41"/>
      <c r="WYL60" s="80"/>
      <c r="WYM60" s="75"/>
      <c r="WYN60" s="75"/>
      <c r="WYO60" s="75"/>
      <c r="WYP60" s="75"/>
      <c r="WYQ60" s="75"/>
      <c r="WYR60" s="75"/>
      <c r="WYS60" s="75"/>
      <c r="WYT60" s="75"/>
      <c r="WYU60" s="75"/>
      <c r="WYV60" s="75"/>
      <c r="WYW60" s="75"/>
      <c r="WYX60" s="75"/>
      <c r="WYY60" s="79"/>
      <c r="WYZ60" s="41"/>
      <c r="WZA60" s="80"/>
      <c r="WZB60" s="75"/>
      <c r="WZC60" s="75"/>
      <c r="WZD60" s="75"/>
      <c r="WZE60" s="75"/>
      <c r="WZF60" s="75"/>
      <c r="WZG60" s="75"/>
      <c r="WZH60" s="75"/>
      <c r="WZI60" s="75"/>
      <c r="WZJ60" s="75"/>
      <c r="WZK60" s="75"/>
      <c r="WZL60" s="75"/>
      <c r="WZM60" s="75"/>
      <c r="WZN60" s="79"/>
      <c r="WZO60" s="41"/>
      <c r="WZP60" s="80"/>
      <c r="WZQ60" s="75"/>
      <c r="WZR60" s="75"/>
      <c r="WZS60" s="75"/>
      <c r="WZT60" s="75"/>
      <c r="WZU60" s="75"/>
      <c r="WZV60" s="75"/>
      <c r="WZW60" s="75"/>
      <c r="WZX60" s="75"/>
      <c r="WZY60" s="75"/>
      <c r="WZZ60" s="75"/>
      <c r="XAA60" s="75"/>
      <c r="XAB60" s="75"/>
      <c r="XAC60" s="79"/>
      <c r="XAD60" s="41"/>
      <c r="XAE60" s="80"/>
      <c r="XAF60" s="75"/>
      <c r="XAG60" s="75"/>
      <c r="XAH60" s="75"/>
      <c r="XAI60" s="75"/>
      <c r="XAJ60" s="75"/>
      <c r="XAK60" s="75"/>
      <c r="XAL60" s="75"/>
      <c r="XAM60" s="75"/>
      <c r="XAN60" s="75"/>
      <c r="XAO60" s="75"/>
      <c r="XAP60" s="75"/>
      <c r="XAQ60" s="75"/>
      <c r="XAR60" s="79"/>
      <c r="XAS60" s="41"/>
      <c r="XAT60" s="80"/>
      <c r="XAU60" s="75"/>
      <c r="XAV60" s="75"/>
      <c r="XAW60" s="75"/>
      <c r="XAX60" s="75"/>
      <c r="XAY60" s="75"/>
      <c r="XAZ60" s="75"/>
      <c r="XBA60" s="75"/>
      <c r="XBB60" s="75"/>
      <c r="XBC60" s="75"/>
      <c r="XBD60" s="75"/>
      <c r="XBE60" s="75"/>
      <c r="XBF60" s="75"/>
      <c r="XBG60" s="79"/>
      <c r="XBH60" s="41"/>
      <c r="XBI60" s="80"/>
      <c r="XBJ60" s="75"/>
      <c r="XBK60" s="75"/>
      <c r="XBL60" s="75"/>
      <c r="XBM60" s="75"/>
      <c r="XBN60" s="75"/>
      <c r="XBO60" s="75"/>
      <c r="XBP60" s="75"/>
      <c r="XBQ60" s="75"/>
      <c r="XBR60" s="75"/>
      <c r="XBS60" s="75"/>
      <c r="XBT60" s="75"/>
      <c r="XBU60" s="75"/>
      <c r="XBV60" s="79"/>
      <c r="XBW60" s="41"/>
      <c r="XBX60" s="80"/>
      <c r="XBY60" s="75"/>
      <c r="XBZ60" s="75"/>
      <c r="XCA60" s="75"/>
      <c r="XCB60" s="75"/>
      <c r="XCC60" s="75"/>
      <c r="XCD60" s="75"/>
      <c r="XCE60" s="75"/>
      <c r="XCF60" s="75"/>
      <c r="XCG60" s="75"/>
      <c r="XCH60" s="75"/>
      <c r="XCI60" s="75"/>
      <c r="XCJ60" s="75"/>
      <c r="XCK60" s="79"/>
      <c r="XCL60" s="41"/>
      <c r="XCM60" s="80"/>
      <c r="XCN60" s="75"/>
      <c r="XCO60" s="75"/>
      <c r="XCP60" s="75"/>
      <c r="XCQ60" s="75"/>
      <c r="XCR60" s="75"/>
      <c r="XCS60" s="75"/>
      <c r="XCT60" s="75"/>
      <c r="XCU60" s="75"/>
      <c r="XCV60" s="75"/>
      <c r="XCW60" s="75"/>
      <c r="XCX60" s="75"/>
      <c r="XCY60" s="75"/>
      <c r="XCZ60" s="79"/>
      <c r="XDA60" s="41"/>
      <c r="XDB60" s="80"/>
      <c r="XDC60" s="75"/>
      <c r="XDD60" s="75"/>
      <c r="XDE60" s="75"/>
      <c r="XDF60" s="75"/>
      <c r="XDG60" s="75"/>
      <c r="XDH60" s="75"/>
      <c r="XDI60" s="75"/>
      <c r="XDJ60" s="75"/>
      <c r="XDK60" s="75"/>
      <c r="XDL60" s="75"/>
      <c r="XDM60" s="75"/>
      <c r="XDN60" s="75"/>
      <c r="XDO60" s="79"/>
      <c r="XDP60" s="41"/>
      <c r="XDQ60" s="80"/>
      <c r="XDR60" s="75"/>
      <c r="XDS60" s="75"/>
      <c r="XDT60" s="75"/>
      <c r="XDU60" s="75"/>
      <c r="XDV60" s="75"/>
      <c r="XDW60" s="75"/>
      <c r="XDX60" s="75"/>
      <c r="XDY60" s="75"/>
      <c r="XDZ60" s="75"/>
      <c r="XEA60" s="75"/>
      <c r="XEB60" s="75"/>
      <c r="XEC60" s="75"/>
      <c r="XED60" s="79"/>
      <c r="XEE60" s="41"/>
      <c r="XEF60" s="80"/>
      <c r="XEG60" s="75"/>
      <c r="XEH60" s="75"/>
      <c r="XEI60" s="75"/>
      <c r="XEJ60" s="75"/>
      <c r="XEK60" s="75"/>
      <c r="XEL60" s="75"/>
      <c r="XEM60" s="75"/>
      <c r="XEN60" s="75"/>
      <c r="XEO60" s="75"/>
      <c r="XEP60" s="75"/>
      <c r="XEQ60" s="75"/>
      <c r="XER60" s="75"/>
      <c r="XES60" s="79"/>
    </row>
    <row r="61" spans="1:16373">
      <c r="A61" s="55"/>
      <c r="B61" s="47"/>
      <c r="C61" s="50" t="s">
        <v>285</v>
      </c>
      <c r="D61" s="51" t="s">
        <v>284</v>
      </c>
      <c r="E61" s="119"/>
      <c r="F61" s="241"/>
      <c r="G61" s="241"/>
      <c r="H61" s="241"/>
      <c r="I61" s="241"/>
      <c r="J61" s="241"/>
      <c r="K61" s="241"/>
      <c r="L61" s="142"/>
    </row>
    <row r="62" spans="1:16373" s="55" customFormat="1">
      <c r="B62" s="52"/>
      <c r="C62" s="53" t="s">
        <v>286</v>
      </c>
      <c r="D62" s="54" t="s">
        <v>287</v>
      </c>
      <c r="E62" s="119"/>
      <c r="F62" s="240"/>
      <c r="G62" s="240"/>
      <c r="H62" s="240"/>
      <c r="I62" s="240"/>
      <c r="J62" s="240"/>
      <c r="K62" s="240"/>
      <c r="L62" s="142"/>
      <c r="M62" s="75"/>
      <c r="N62" s="75"/>
      <c r="O62" s="75"/>
      <c r="P62" s="75"/>
      <c r="Q62" s="75"/>
      <c r="R62" s="75"/>
      <c r="S62" s="75"/>
      <c r="T62" s="75"/>
      <c r="U62" s="75"/>
      <c r="V62" s="75"/>
      <c r="W62" s="79"/>
      <c r="X62" s="41"/>
      <c r="Y62" s="80"/>
      <c r="Z62" s="75"/>
      <c r="AA62" s="75"/>
      <c r="AB62" s="75"/>
      <c r="AC62" s="75"/>
      <c r="AD62" s="75"/>
      <c r="AE62" s="75"/>
      <c r="AF62" s="75"/>
      <c r="AG62" s="75"/>
      <c r="AH62" s="75"/>
      <c r="AI62" s="75"/>
      <c r="AJ62" s="75"/>
      <c r="AK62" s="75"/>
      <c r="AL62" s="79"/>
      <c r="AM62" s="41"/>
      <c r="AN62" s="80"/>
      <c r="AO62" s="75"/>
      <c r="AP62" s="75"/>
      <c r="AQ62" s="75"/>
      <c r="AR62" s="75"/>
      <c r="AS62" s="75"/>
      <c r="AT62" s="75"/>
      <c r="AU62" s="75"/>
      <c r="AV62" s="75"/>
      <c r="AW62" s="75"/>
      <c r="AX62" s="75"/>
      <c r="AY62" s="75"/>
      <c r="AZ62" s="75"/>
      <c r="BA62" s="79"/>
      <c r="BB62" s="41"/>
      <c r="BC62" s="80"/>
      <c r="BD62" s="75"/>
      <c r="BE62" s="75"/>
      <c r="BF62" s="75"/>
      <c r="BG62" s="75"/>
      <c r="BH62" s="75"/>
      <c r="BI62" s="75"/>
      <c r="BJ62" s="75"/>
      <c r="BK62" s="75"/>
      <c r="BL62" s="75"/>
      <c r="BM62" s="75"/>
      <c r="BN62" s="75"/>
      <c r="BO62" s="75"/>
      <c r="BP62" s="79"/>
      <c r="BQ62" s="41"/>
      <c r="BR62" s="80"/>
      <c r="BS62" s="75"/>
      <c r="BT62" s="75"/>
      <c r="BU62" s="75"/>
      <c r="BV62" s="75"/>
      <c r="BW62" s="75"/>
      <c r="BX62" s="75"/>
      <c r="BY62" s="75"/>
      <c r="BZ62" s="75"/>
      <c r="CA62" s="75"/>
      <c r="CB62" s="75"/>
      <c r="CC62" s="75"/>
      <c r="CD62" s="75"/>
      <c r="CE62" s="79"/>
      <c r="CF62" s="41"/>
      <c r="CG62" s="80"/>
      <c r="CH62" s="75"/>
      <c r="CI62" s="75"/>
      <c r="CJ62" s="75"/>
      <c r="CK62" s="75"/>
      <c r="CL62" s="75"/>
      <c r="CM62" s="75"/>
      <c r="CN62" s="75"/>
      <c r="CO62" s="75"/>
      <c r="CP62" s="75"/>
      <c r="CQ62" s="75"/>
      <c r="CR62" s="75"/>
      <c r="CS62" s="75"/>
      <c r="CT62" s="79"/>
      <c r="CU62" s="41"/>
      <c r="CV62" s="80"/>
      <c r="CW62" s="75"/>
      <c r="CX62" s="75"/>
      <c r="CY62" s="75"/>
      <c r="CZ62" s="75"/>
      <c r="DA62" s="75"/>
      <c r="DB62" s="75"/>
      <c r="DC62" s="75"/>
      <c r="DD62" s="75"/>
      <c r="DE62" s="75"/>
      <c r="DF62" s="75"/>
      <c r="DG62" s="75"/>
      <c r="DH62" s="75"/>
      <c r="DI62" s="79"/>
      <c r="DJ62" s="41"/>
      <c r="DK62" s="80"/>
      <c r="DL62" s="75"/>
      <c r="DM62" s="75"/>
      <c r="DN62" s="75"/>
      <c r="DO62" s="75"/>
      <c r="DP62" s="75"/>
      <c r="DQ62" s="75"/>
      <c r="DR62" s="75"/>
      <c r="DS62" s="75"/>
      <c r="DT62" s="75"/>
      <c r="DU62" s="75"/>
      <c r="DV62" s="75"/>
      <c r="DW62" s="75"/>
      <c r="DX62" s="79"/>
      <c r="DY62" s="41"/>
      <c r="DZ62" s="80"/>
      <c r="EA62" s="75"/>
      <c r="EB62" s="75"/>
      <c r="EC62" s="75"/>
      <c r="ED62" s="75"/>
      <c r="EE62" s="75"/>
      <c r="EF62" s="75"/>
      <c r="EG62" s="75"/>
      <c r="EH62" s="75"/>
      <c r="EI62" s="75"/>
      <c r="EJ62" s="75"/>
      <c r="EK62" s="75"/>
      <c r="EL62" s="75"/>
      <c r="EM62" s="79"/>
      <c r="EN62" s="41"/>
      <c r="EO62" s="80"/>
      <c r="EP62" s="75"/>
      <c r="EQ62" s="75"/>
      <c r="ER62" s="75"/>
      <c r="ES62" s="75"/>
      <c r="ET62" s="75"/>
      <c r="EU62" s="75"/>
      <c r="EV62" s="75"/>
      <c r="EW62" s="75"/>
      <c r="EX62" s="75"/>
      <c r="EY62" s="75"/>
      <c r="EZ62" s="75"/>
      <c r="FA62" s="75"/>
      <c r="FB62" s="79"/>
      <c r="FC62" s="41"/>
      <c r="FD62" s="80"/>
      <c r="FE62" s="75"/>
      <c r="FF62" s="75"/>
      <c r="FG62" s="75"/>
      <c r="FH62" s="75"/>
      <c r="FI62" s="75"/>
      <c r="FJ62" s="75"/>
      <c r="FK62" s="75"/>
      <c r="FL62" s="75"/>
      <c r="FM62" s="75"/>
      <c r="FN62" s="75"/>
      <c r="FO62" s="75"/>
      <c r="FP62" s="75"/>
      <c r="FQ62" s="79"/>
      <c r="FR62" s="41"/>
      <c r="FS62" s="80"/>
      <c r="FT62" s="75"/>
      <c r="FU62" s="75"/>
      <c r="FV62" s="75"/>
      <c r="FW62" s="75"/>
      <c r="FX62" s="75"/>
      <c r="FY62" s="75"/>
      <c r="FZ62" s="75"/>
      <c r="GA62" s="75"/>
      <c r="GB62" s="75"/>
      <c r="GC62" s="75"/>
      <c r="GD62" s="75"/>
      <c r="GE62" s="75"/>
      <c r="GF62" s="79"/>
      <c r="GG62" s="41"/>
      <c r="GH62" s="80"/>
      <c r="GI62" s="75"/>
      <c r="GJ62" s="75"/>
      <c r="GK62" s="75"/>
      <c r="GL62" s="75"/>
      <c r="GM62" s="75"/>
      <c r="GN62" s="75"/>
      <c r="GO62" s="75"/>
      <c r="GP62" s="75"/>
      <c r="GQ62" s="75"/>
      <c r="GR62" s="75"/>
      <c r="GS62" s="75"/>
      <c r="GT62" s="75"/>
      <c r="GU62" s="79"/>
      <c r="GV62" s="41"/>
      <c r="GW62" s="80"/>
      <c r="GX62" s="75"/>
      <c r="GY62" s="75"/>
      <c r="GZ62" s="75"/>
      <c r="HA62" s="75"/>
      <c r="HB62" s="75"/>
      <c r="HC62" s="75"/>
      <c r="HD62" s="75"/>
      <c r="HE62" s="75"/>
      <c r="HF62" s="75"/>
      <c r="HG62" s="75"/>
      <c r="HH62" s="75"/>
      <c r="HI62" s="75"/>
      <c r="HJ62" s="79"/>
      <c r="HK62" s="41"/>
      <c r="HL62" s="80"/>
      <c r="HM62" s="75"/>
      <c r="HN62" s="75"/>
      <c r="HO62" s="75"/>
      <c r="HP62" s="75"/>
      <c r="HQ62" s="75"/>
      <c r="HR62" s="75"/>
      <c r="HS62" s="75"/>
      <c r="HT62" s="75"/>
      <c r="HU62" s="75"/>
      <c r="HV62" s="75"/>
      <c r="HW62" s="75"/>
      <c r="HX62" s="75"/>
      <c r="HY62" s="79"/>
      <c r="HZ62" s="41"/>
      <c r="IA62" s="80"/>
      <c r="IB62" s="75"/>
      <c r="IC62" s="75"/>
      <c r="ID62" s="75"/>
      <c r="IE62" s="75"/>
      <c r="IF62" s="75"/>
      <c r="IG62" s="75"/>
      <c r="IH62" s="75"/>
      <c r="II62" s="75"/>
      <c r="IJ62" s="75"/>
      <c r="IK62" s="75"/>
      <c r="IL62" s="75"/>
      <c r="IM62" s="75"/>
      <c r="IN62" s="79"/>
      <c r="IO62" s="41"/>
      <c r="IP62" s="80"/>
      <c r="IQ62" s="75"/>
      <c r="IR62" s="75"/>
      <c r="IS62" s="75"/>
      <c r="IT62" s="75"/>
      <c r="IU62" s="75"/>
      <c r="IV62" s="75"/>
      <c r="IW62" s="75"/>
      <c r="IX62" s="75"/>
      <c r="IY62" s="75"/>
      <c r="IZ62" s="75"/>
      <c r="JA62" s="75"/>
      <c r="JB62" s="75"/>
      <c r="JC62" s="79"/>
      <c r="JD62" s="41"/>
      <c r="JE62" s="80"/>
      <c r="JF62" s="75"/>
      <c r="JG62" s="75"/>
      <c r="JH62" s="75"/>
      <c r="JI62" s="75"/>
      <c r="JJ62" s="75"/>
      <c r="JK62" s="75"/>
      <c r="JL62" s="75"/>
      <c r="JM62" s="75"/>
      <c r="JN62" s="75"/>
      <c r="JO62" s="75"/>
      <c r="JP62" s="75"/>
      <c r="JQ62" s="75"/>
      <c r="JR62" s="79"/>
      <c r="JS62" s="41"/>
      <c r="JT62" s="80"/>
      <c r="JU62" s="75"/>
      <c r="JV62" s="75"/>
      <c r="JW62" s="75"/>
      <c r="JX62" s="75"/>
      <c r="JY62" s="75"/>
      <c r="JZ62" s="75"/>
      <c r="KA62" s="75"/>
      <c r="KB62" s="75"/>
      <c r="KC62" s="75"/>
      <c r="KD62" s="75"/>
      <c r="KE62" s="75"/>
      <c r="KF62" s="75"/>
      <c r="KG62" s="79"/>
      <c r="KH62" s="41"/>
      <c r="KI62" s="80"/>
      <c r="KJ62" s="75"/>
      <c r="KK62" s="75"/>
      <c r="KL62" s="75"/>
      <c r="KM62" s="75"/>
      <c r="KN62" s="75"/>
      <c r="KO62" s="75"/>
      <c r="KP62" s="75"/>
      <c r="KQ62" s="75"/>
      <c r="KR62" s="75"/>
      <c r="KS62" s="75"/>
      <c r="KT62" s="75"/>
      <c r="KU62" s="75"/>
      <c r="KV62" s="79"/>
      <c r="KW62" s="41"/>
      <c r="KX62" s="80"/>
      <c r="KY62" s="75"/>
      <c r="KZ62" s="75"/>
      <c r="LA62" s="75"/>
      <c r="LB62" s="75"/>
      <c r="LC62" s="75"/>
      <c r="LD62" s="75"/>
      <c r="LE62" s="75"/>
      <c r="LF62" s="75"/>
      <c r="LG62" s="75"/>
      <c r="LH62" s="75"/>
      <c r="LI62" s="75"/>
      <c r="LJ62" s="75"/>
      <c r="LK62" s="79"/>
      <c r="LL62" s="41"/>
      <c r="LM62" s="80"/>
      <c r="LN62" s="75"/>
      <c r="LO62" s="75"/>
      <c r="LP62" s="75"/>
      <c r="LQ62" s="75"/>
      <c r="LR62" s="75"/>
      <c r="LS62" s="75"/>
      <c r="LT62" s="75"/>
      <c r="LU62" s="75"/>
      <c r="LV62" s="75"/>
      <c r="LW62" s="75"/>
      <c r="LX62" s="75"/>
      <c r="LY62" s="75"/>
      <c r="LZ62" s="79"/>
      <c r="MA62" s="41"/>
      <c r="MB62" s="80"/>
      <c r="MC62" s="75"/>
      <c r="MD62" s="75"/>
      <c r="ME62" s="75"/>
      <c r="MF62" s="75"/>
      <c r="MG62" s="75"/>
      <c r="MH62" s="75"/>
      <c r="MI62" s="75"/>
      <c r="MJ62" s="75"/>
      <c r="MK62" s="75"/>
      <c r="ML62" s="75"/>
      <c r="MM62" s="75"/>
      <c r="MN62" s="75"/>
      <c r="MO62" s="79"/>
      <c r="MP62" s="41"/>
      <c r="MQ62" s="80"/>
      <c r="MR62" s="75"/>
      <c r="MS62" s="75"/>
      <c r="MT62" s="75"/>
      <c r="MU62" s="75"/>
      <c r="MV62" s="75"/>
      <c r="MW62" s="75"/>
      <c r="MX62" s="75"/>
      <c r="MY62" s="75"/>
      <c r="MZ62" s="75"/>
      <c r="NA62" s="75"/>
      <c r="NB62" s="75"/>
      <c r="NC62" s="75"/>
      <c r="ND62" s="79"/>
      <c r="NE62" s="41"/>
      <c r="NF62" s="80"/>
      <c r="NG62" s="75"/>
      <c r="NH62" s="75"/>
      <c r="NI62" s="75"/>
      <c r="NJ62" s="75"/>
      <c r="NK62" s="75"/>
      <c r="NL62" s="75"/>
      <c r="NM62" s="75"/>
      <c r="NN62" s="75"/>
      <c r="NO62" s="75"/>
      <c r="NP62" s="75"/>
      <c r="NQ62" s="75"/>
      <c r="NR62" s="75"/>
      <c r="NS62" s="79"/>
      <c r="NT62" s="41"/>
      <c r="NU62" s="80"/>
      <c r="NV62" s="75"/>
      <c r="NW62" s="75"/>
      <c r="NX62" s="75"/>
      <c r="NY62" s="75"/>
      <c r="NZ62" s="75"/>
      <c r="OA62" s="75"/>
      <c r="OB62" s="75"/>
      <c r="OC62" s="75"/>
      <c r="OD62" s="75"/>
      <c r="OE62" s="75"/>
      <c r="OF62" s="75"/>
      <c r="OG62" s="75"/>
      <c r="OH62" s="79"/>
      <c r="OI62" s="41"/>
      <c r="OJ62" s="80"/>
      <c r="OK62" s="75"/>
      <c r="OL62" s="75"/>
      <c r="OM62" s="75"/>
      <c r="ON62" s="75"/>
      <c r="OO62" s="75"/>
      <c r="OP62" s="75"/>
      <c r="OQ62" s="75"/>
      <c r="OR62" s="75"/>
      <c r="OS62" s="75"/>
      <c r="OT62" s="75"/>
      <c r="OU62" s="75"/>
      <c r="OV62" s="75"/>
      <c r="OW62" s="79"/>
      <c r="OX62" s="41"/>
      <c r="OY62" s="80"/>
      <c r="OZ62" s="75"/>
      <c r="PA62" s="75"/>
      <c r="PB62" s="75"/>
      <c r="PC62" s="75"/>
      <c r="PD62" s="75"/>
      <c r="PE62" s="75"/>
      <c r="PF62" s="75"/>
      <c r="PG62" s="75"/>
      <c r="PH62" s="75"/>
      <c r="PI62" s="75"/>
      <c r="PJ62" s="75"/>
      <c r="PK62" s="75"/>
      <c r="PL62" s="79"/>
      <c r="PM62" s="41"/>
      <c r="PN62" s="80"/>
      <c r="PO62" s="75"/>
      <c r="PP62" s="75"/>
      <c r="PQ62" s="75"/>
      <c r="PR62" s="75"/>
      <c r="PS62" s="75"/>
      <c r="PT62" s="75"/>
      <c r="PU62" s="75"/>
      <c r="PV62" s="75"/>
      <c r="PW62" s="75"/>
      <c r="PX62" s="75"/>
      <c r="PY62" s="75"/>
      <c r="PZ62" s="75"/>
      <c r="QA62" s="79"/>
      <c r="QB62" s="41"/>
      <c r="QC62" s="80"/>
      <c r="QD62" s="75"/>
      <c r="QE62" s="75"/>
      <c r="QF62" s="75"/>
      <c r="QG62" s="75"/>
      <c r="QH62" s="75"/>
      <c r="QI62" s="75"/>
      <c r="QJ62" s="75"/>
      <c r="QK62" s="75"/>
      <c r="QL62" s="75"/>
      <c r="QM62" s="75"/>
      <c r="QN62" s="75"/>
      <c r="QO62" s="75"/>
      <c r="QP62" s="79"/>
      <c r="QQ62" s="41"/>
      <c r="QR62" s="80"/>
      <c r="QS62" s="75"/>
      <c r="QT62" s="75"/>
      <c r="QU62" s="75"/>
      <c r="QV62" s="75"/>
      <c r="QW62" s="75"/>
      <c r="QX62" s="75"/>
      <c r="QY62" s="75"/>
      <c r="QZ62" s="75"/>
      <c r="RA62" s="75"/>
      <c r="RB62" s="75"/>
      <c r="RC62" s="75"/>
      <c r="RD62" s="75"/>
      <c r="RE62" s="79"/>
      <c r="RF62" s="41"/>
      <c r="RG62" s="80"/>
      <c r="RH62" s="75"/>
      <c r="RI62" s="75"/>
      <c r="RJ62" s="75"/>
      <c r="RK62" s="75"/>
      <c r="RL62" s="75"/>
      <c r="RM62" s="75"/>
      <c r="RN62" s="75"/>
      <c r="RO62" s="75"/>
      <c r="RP62" s="75"/>
      <c r="RQ62" s="75"/>
      <c r="RR62" s="75"/>
      <c r="RS62" s="75"/>
      <c r="RT62" s="79"/>
      <c r="RU62" s="41"/>
      <c r="RV62" s="80"/>
      <c r="RW62" s="75"/>
      <c r="RX62" s="75"/>
      <c r="RY62" s="75"/>
      <c r="RZ62" s="75"/>
      <c r="SA62" s="75"/>
      <c r="SB62" s="75"/>
      <c r="SC62" s="75"/>
      <c r="SD62" s="75"/>
      <c r="SE62" s="75"/>
      <c r="SF62" s="75"/>
      <c r="SG62" s="75"/>
      <c r="SH62" s="75"/>
      <c r="SI62" s="79"/>
      <c r="SJ62" s="41"/>
      <c r="SK62" s="80"/>
      <c r="SL62" s="75"/>
      <c r="SM62" s="75"/>
      <c r="SN62" s="75"/>
      <c r="SO62" s="75"/>
      <c r="SP62" s="75"/>
      <c r="SQ62" s="75"/>
      <c r="SR62" s="75"/>
      <c r="SS62" s="75"/>
      <c r="ST62" s="75"/>
      <c r="SU62" s="75"/>
      <c r="SV62" s="75"/>
      <c r="SW62" s="75"/>
      <c r="SX62" s="79"/>
      <c r="SY62" s="41"/>
      <c r="SZ62" s="80"/>
      <c r="TA62" s="75"/>
      <c r="TB62" s="75"/>
      <c r="TC62" s="75"/>
      <c r="TD62" s="75"/>
      <c r="TE62" s="75"/>
      <c r="TF62" s="75"/>
      <c r="TG62" s="75"/>
      <c r="TH62" s="75"/>
      <c r="TI62" s="75"/>
      <c r="TJ62" s="75"/>
      <c r="TK62" s="75"/>
      <c r="TL62" s="75"/>
      <c r="TM62" s="79"/>
      <c r="TN62" s="41"/>
      <c r="TO62" s="80"/>
      <c r="TP62" s="75"/>
      <c r="TQ62" s="75"/>
      <c r="TR62" s="75"/>
      <c r="TS62" s="75"/>
      <c r="TT62" s="75"/>
      <c r="TU62" s="75"/>
      <c r="TV62" s="75"/>
      <c r="TW62" s="75"/>
      <c r="TX62" s="75"/>
      <c r="TY62" s="75"/>
      <c r="TZ62" s="75"/>
      <c r="UA62" s="75"/>
      <c r="UB62" s="79"/>
      <c r="UC62" s="41"/>
      <c r="UD62" s="80"/>
      <c r="UE62" s="75"/>
      <c r="UF62" s="75"/>
      <c r="UG62" s="75"/>
      <c r="UH62" s="75"/>
      <c r="UI62" s="75"/>
      <c r="UJ62" s="75"/>
      <c r="UK62" s="75"/>
      <c r="UL62" s="75"/>
      <c r="UM62" s="75"/>
      <c r="UN62" s="75"/>
      <c r="UO62" s="75"/>
      <c r="UP62" s="75"/>
      <c r="UQ62" s="79"/>
      <c r="UR62" s="41"/>
      <c r="US62" s="80"/>
      <c r="UT62" s="75"/>
      <c r="UU62" s="75"/>
      <c r="UV62" s="75"/>
      <c r="UW62" s="75"/>
      <c r="UX62" s="75"/>
      <c r="UY62" s="75"/>
      <c r="UZ62" s="75"/>
      <c r="VA62" s="75"/>
      <c r="VB62" s="75"/>
      <c r="VC62" s="75"/>
      <c r="VD62" s="75"/>
      <c r="VE62" s="75"/>
      <c r="VF62" s="79"/>
      <c r="VG62" s="41"/>
      <c r="VH62" s="80"/>
      <c r="VI62" s="75"/>
      <c r="VJ62" s="75"/>
      <c r="VK62" s="75"/>
      <c r="VL62" s="75"/>
      <c r="VM62" s="75"/>
      <c r="VN62" s="75"/>
      <c r="VO62" s="75"/>
      <c r="VP62" s="75"/>
      <c r="VQ62" s="75"/>
      <c r="VR62" s="75"/>
      <c r="VS62" s="75"/>
      <c r="VT62" s="75"/>
      <c r="VU62" s="79"/>
      <c r="VV62" s="41"/>
      <c r="VW62" s="80"/>
      <c r="VX62" s="75"/>
      <c r="VY62" s="75"/>
      <c r="VZ62" s="75"/>
      <c r="WA62" s="75"/>
      <c r="WB62" s="75"/>
      <c r="WC62" s="75"/>
      <c r="WD62" s="75"/>
      <c r="WE62" s="75"/>
      <c r="WF62" s="75"/>
      <c r="WG62" s="75"/>
      <c r="WH62" s="75"/>
      <c r="WI62" s="75"/>
      <c r="WJ62" s="79"/>
      <c r="WK62" s="41"/>
      <c r="WL62" s="80"/>
      <c r="WM62" s="75"/>
      <c r="WN62" s="75"/>
      <c r="WO62" s="75"/>
      <c r="WP62" s="75"/>
      <c r="WQ62" s="75"/>
      <c r="WR62" s="75"/>
      <c r="WS62" s="75"/>
      <c r="WT62" s="75"/>
      <c r="WU62" s="75"/>
      <c r="WV62" s="75"/>
      <c r="WW62" s="75"/>
      <c r="WX62" s="75"/>
      <c r="WY62" s="79"/>
      <c r="WZ62" s="41"/>
      <c r="XA62" s="80"/>
      <c r="XB62" s="75"/>
      <c r="XC62" s="75"/>
      <c r="XD62" s="75"/>
      <c r="XE62" s="75"/>
      <c r="XF62" s="75"/>
      <c r="XG62" s="75"/>
      <c r="XH62" s="75"/>
      <c r="XI62" s="75"/>
      <c r="XJ62" s="75"/>
      <c r="XK62" s="75"/>
      <c r="XL62" s="75"/>
      <c r="XM62" s="75"/>
      <c r="XN62" s="79"/>
      <c r="XO62" s="41"/>
      <c r="XP62" s="80"/>
      <c r="XQ62" s="75"/>
      <c r="XR62" s="75"/>
      <c r="XS62" s="75"/>
      <c r="XT62" s="75"/>
      <c r="XU62" s="75"/>
      <c r="XV62" s="75"/>
      <c r="XW62" s="75"/>
      <c r="XX62" s="75"/>
      <c r="XY62" s="75"/>
      <c r="XZ62" s="75"/>
      <c r="YA62" s="75"/>
      <c r="YB62" s="75"/>
      <c r="YC62" s="79"/>
      <c r="YD62" s="41"/>
      <c r="YE62" s="80"/>
      <c r="YF62" s="75"/>
      <c r="YG62" s="75"/>
      <c r="YH62" s="75"/>
      <c r="YI62" s="75"/>
      <c r="YJ62" s="75"/>
      <c r="YK62" s="75"/>
      <c r="YL62" s="75"/>
      <c r="YM62" s="75"/>
      <c r="YN62" s="75"/>
      <c r="YO62" s="75"/>
      <c r="YP62" s="75"/>
      <c r="YQ62" s="75"/>
      <c r="YR62" s="79"/>
      <c r="YS62" s="41"/>
      <c r="YT62" s="80"/>
      <c r="YU62" s="75"/>
      <c r="YV62" s="75"/>
      <c r="YW62" s="75"/>
      <c r="YX62" s="75"/>
      <c r="YY62" s="75"/>
      <c r="YZ62" s="75"/>
      <c r="ZA62" s="75"/>
      <c r="ZB62" s="75"/>
      <c r="ZC62" s="75"/>
      <c r="ZD62" s="75"/>
      <c r="ZE62" s="75"/>
      <c r="ZF62" s="75"/>
      <c r="ZG62" s="79"/>
      <c r="ZH62" s="41"/>
      <c r="ZI62" s="80"/>
      <c r="ZJ62" s="75"/>
      <c r="ZK62" s="75"/>
      <c r="ZL62" s="75"/>
      <c r="ZM62" s="75"/>
      <c r="ZN62" s="75"/>
      <c r="ZO62" s="75"/>
      <c r="ZP62" s="75"/>
      <c r="ZQ62" s="75"/>
      <c r="ZR62" s="75"/>
      <c r="ZS62" s="75"/>
      <c r="ZT62" s="75"/>
      <c r="ZU62" s="75"/>
      <c r="ZV62" s="79"/>
      <c r="ZW62" s="41"/>
      <c r="ZX62" s="80"/>
      <c r="ZY62" s="75"/>
      <c r="ZZ62" s="75"/>
      <c r="AAA62" s="75"/>
      <c r="AAB62" s="75"/>
      <c r="AAC62" s="75"/>
      <c r="AAD62" s="75"/>
      <c r="AAE62" s="75"/>
      <c r="AAF62" s="75"/>
      <c r="AAG62" s="75"/>
      <c r="AAH62" s="75"/>
      <c r="AAI62" s="75"/>
      <c r="AAJ62" s="75"/>
      <c r="AAK62" s="79"/>
      <c r="AAL62" s="41"/>
      <c r="AAM62" s="80"/>
      <c r="AAN62" s="75"/>
      <c r="AAO62" s="75"/>
      <c r="AAP62" s="75"/>
      <c r="AAQ62" s="75"/>
      <c r="AAR62" s="75"/>
      <c r="AAS62" s="75"/>
      <c r="AAT62" s="75"/>
      <c r="AAU62" s="75"/>
      <c r="AAV62" s="75"/>
      <c r="AAW62" s="75"/>
      <c r="AAX62" s="75"/>
      <c r="AAY62" s="75"/>
      <c r="AAZ62" s="79"/>
      <c r="ABA62" s="41"/>
      <c r="ABB62" s="80"/>
      <c r="ABC62" s="75"/>
      <c r="ABD62" s="75"/>
      <c r="ABE62" s="75"/>
      <c r="ABF62" s="75"/>
      <c r="ABG62" s="75"/>
      <c r="ABH62" s="75"/>
      <c r="ABI62" s="75"/>
      <c r="ABJ62" s="75"/>
      <c r="ABK62" s="75"/>
      <c r="ABL62" s="75"/>
      <c r="ABM62" s="75"/>
      <c r="ABN62" s="75"/>
      <c r="ABO62" s="79"/>
      <c r="ABP62" s="41"/>
      <c r="ABQ62" s="80"/>
      <c r="ABR62" s="75"/>
      <c r="ABS62" s="75"/>
      <c r="ABT62" s="75"/>
      <c r="ABU62" s="75"/>
      <c r="ABV62" s="75"/>
      <c r="ABW62" s="75"/>
      <c r="ABX62" s="75"/>
      <c r="ABY62" s="75"/>
      <c r="ABZ62" s="75"/>
      <c r="ACA62" s="75"/>
      <c r="ACB62" s="75"/>
      <c r="ACC62" s="75"/>
      <c r="ACD62" s="79"/>
      <c r="ACE62" s="41"/>
      <c r="ACF62" s="80"/>
      <c r="ACG62" s="75"/>
      <c r="ACH62" s="75"/>
      <c r="ACI62" s="75"/>
      <c r="ACJ62" s="75"/>
      <c r="ACK62" s="75"/>
      <c r="ACL62" s="75"/>
      <c r="ACM62" s="75"/>
      <c r="ACN62" s="75"/>
      <c r="ACO62" s="75"/>
      <c r="ACP62" s="75"/>
      <c r="ACQ62" s="75"/>
      <c r="ACR62" s="75"/>
      <c r="ACS62" s="79"/>
      <c r="ACT62" s="41"/>
      <c r="ACU62" s="80"/>
      <c r="ACV62" s="75"/>
      <c r="ACW62" s="75"/>
      <c r="ACX62" s="75"/>
      <c r="ACY62" s="75"/>
      <c r="ACZ62" s="75"/>
      <c r="ADA62" s="75"/>
      <c r="ADB62" s="75"/>
      <c r="ADC62" s="75"/>
      <c r="ADD62" s="75"/>
      <c r="ADE62" s="75"/>
      <c r="ADF62" s="75"/>
      <c r="ADG62" s="75"/>
      <c r="ADH62" s="79"/>
      <c r="ADI62" s="41"/>
      <c r="ADJ62" s="80"/>
      <c r="ADK62" s="75"/>
      <c r="ADL62" s="75"/>
      <c r="ADM62" s="75"/>
      <c r="ADN62" s="75"/>
      <c r="ADO62" s="75"/>
      <c r="ADP62" s="75"/>
      <c r="ADQ62" s="75"/>
      <c r="ADR62" s="75"/>
      <c r="ADS62" s="75"/>
      <c r="ADT62" s="75"/>
      <c r="ADU62" s="75"/>
      <c r="ADV62" s="75"/>
      <c r="ADW62" s="79"/>
      <c r="ADX62" s="41"/>
      <c r="ADY62" s="80"/>
      <c r="ADZ62" s="75"/>
      <c r="AEA62" s="75"/>
      <c r="AEB62" s="75"/>
      <c r="AEC62" s="75"/>
      <c r="AED62" s="75"/>
      <c r="AEE62" s="75"/>
      <c r="AEF62" s="75"/>
      <c r="AEG62" s="75"/>
      <c r="AEH62" s="75"/>
      <c r="AEI62" s="75"/>
      <c r="AEJ62" s="75"/>
      <c r="AEK62" s="75"/>
      <c r="AEL62" s="79"/>
      <c r="AEM62" s="41"/>
      <c r="AEN62" s="80"/>
      <c r="AEO62" s="75"/>
      <c r="AEP62" s="75"/>
      <c r="AEQ62" s="75"/>
      <c r="AER62" s="75"/>
      <c r="AES62" s="75"/>
      <c r="AET62" s="75"/>
      <c r="AEU62" s="75"/>
      <c r="AEV62" s="75"/>
      <c r="AEW62" s="75"/>
      <c r="AEX62" s="75"/>
      <c r="AEY62" s="75"/>
      <c r="AEZ62" s="75"/>
      <c r="AFA62" s="79"/>
      <c r="AFB62" s="41"/>
      <c r="AFC62" s="80"/>
      <c r="AFD62" s="75"/>
      <c r="AFE62" s="75"/>
      <c r="AFF62" s="75"/>
      <c r="AFG62" s="75"/>
      <c r="AFH62" s="75"/>
      <c r="AFI62" s="75"/>
      <c r="AFJ62" s="75"/>
      <c r="AFK62" s="75"/>
      <c r="AFL62" s="75"/>
      <c r="AFM62" s="75"/>
      <c r="AFN62" s="75"/>
      <c r="AFO62" s="75"/>
      <c r="AFP62" s="79"/>
      <c r="AFQ62" s="41"/>
      <c r="AFR62" s="80"/>
      <c r="AFS62" s="75"/>
      <c r="AFT62" s="75"/>
      <c r="AFU62" s="75"/>
      <c r="AFV62" s="75"/>
      <c r="AFW62" s="75"/>
      <c r="AFX62" s="75"/>
      <c r="AFY62" s="75"/>
      <c r="AFZ62" s="75"/>
      <c r="AGA62" s="75"/>
      <c r="AGB62" s="75"/>
      <c r="AGC62" s="75"/>
      <c r="AGD62" s="75"/>
      <c r="AGE62" s="79"/>
      <c r="AGF62" s="41"/>
      <c r="AGG62" s="80"/>
      <c r="AGH62" s="75"/>
      <c r="AGI62" s="75"/>
      <c r="AGJ62" s="75"/>
      <c r="AGK62" s="75"/>
      <c r="AGL62" s="75"/>
      <c r="AGM62" s="75"/>
      <c r="AGN62" s="75"/>
      <c r="AGO62" s="75"/>
      <c r="AGP62" s="75"/>
      <c r="AGQ62" s="75"/>
      <c r="AGR62" s="75"/>
      <c r="AGS62" s="75"/>
      <c r="AGT62" s="79"/>
      <c r="AGU62" s="41"/>
      <c r="AGV62" s="80"/>
      <c r="AGW62" s="75"/>
      <c r="AGX62" s="75"/>
      <c r="AGY62" s="75"/>
      <c r="AGZ62" s="75"/>
      <c r="AHA62" s="75"/>
      <c r="AHB62" s="75"/>
      <c r="AHC62" s="75"/>
      <c r="AHD62" s="75"/>
      <c r="AHE62" s="75"/>
      <c r="AHF62" s="75"/>
      <c r="AHG62" s="75"/>
      <c r="AHH62" s="75"/>
      <c r="AHI62" s="79"/>
      <c r="AHJ62" s="41"/>
      <c r="AHK62" s="80"/>
      <c r="AHL62" s="75"/>
      <c r="AHM62" s="75"/>
      <c r="AHN62" s="75"/>
      <c r="AHO62" s="75"/>
      <c r="AHP62" s="75"/>
      <c r="AHQ62" s="75"/>
      <c r="AHR62" s="75"/>
      <c r="AHS62" s="75"/>
      <c r="AHT62" s="75"/>
      <c r="AHU62" s="75"/>
      <c r="AHV62" s="75"/>
      <c r="AHW62" s="75"/>
      <c r="AHX62" s="79"/>
      <c r="AHY62" s="41"/>
      <c r="AHZ62" s="80"/>
      <c r="AIA62" s="75"/>
      <c r="AIB62" s="75"/>
      <c r="AIC62" s="75"/>
      <c r="AID62" s="75"/>
      <c r="AIE62" s="75"/>
      <c r="AIF62" s="75"/>
      <c r="AIG62" s="75"/>
      <c r="AIH62" s="75"/>
      <c r="AII62" s="75"/>
      <c r="AIJ62" s="75"/>
      <c r="AIK62" s="75"/>
      <c r="AIL62" s="75"/>
      <c r="AIM62" s="79"/>
      <c r="AIN62" s="41"/>
      <c r="AIO62" s="80"/>
      <c r="AIP62" s="75"/>
      <c r="AIQ62" s="75"/>
      <c r="AIR62" s="75"/>
      <c r="AIS62" s="75"/>
      <c r="AIT62" s="75"/>
      <c r="AIU62" s="75"/>
      <c r="AIV62" s="75"/>
      <c r="AIW62" s="75"/>
      <c r="AIX62" s="75"/>
      <c r="AIY62" s="75"/>
      <c r="AIZ62" s="75"/>
      <c r="AJA62" s="75"/>
      <c r="AJB62" s="79"/>
      <c r="AJC62" s="41"/>
      <c r="AJD62" s="80"/>
      <c r="AJE62" s="75"/>
      <c r="AJF62" s="75"/>
      <c r="AJG62" s="75"/>
      <c r="AJH62" s="75"/>
      <c r="AJI62" s="75"/>
      <c r="AJJ62" s="75"/>
      <c r="AJK62" s="75"/>
      <c r="AJL62" s="75"/>
      <c r="AJM62" s="75"/>
      <c r="AJN62" s="75"/>
      <c r="AJO62" s="75"/>
      <c r="AJP62" s="75"/>
      <c r="AJQ62" s="79"/>
      <c r="AJR62" s="41"/>
      <c r="AJS62" s="80"/>
      <c r="AJT62" s="75"/>
      <c r="AJU62" s="75"/>
      <c r="AJV62" s="75"/>
      <c r="AJW62" s="75"/>
      <c r="AJX62" s="75"/>
      <c r="AJY62" s="75"/>
      <c r="AJZ62" s="75"/>
      <c r="AKA62" s="75"/>
      <c r="AKB62" s="75"/>
      <c r="AKC62" s="75"/>
      <c r="AKD62" s="75"/>
      <c r="AKE62" s="75"/>
      <c r="AKF62" s="79"/>
      <c r="AKG62" s="41"/>
      <c r="AKH62" s="80"/>
      <c r="AKI62" s="75"/>
      <c r="AKJ62" s="75"/>
      <c r="AKK62" s="75"/>
      <c r="AKL62" s="75"/>
      <c r="AKM62" s="75"/>
      <c r="AKN62" s="75"/>
      <c r="AKO62" s="75"/>
      <c r="AKP62" s="75"/>
      <c r="AKQ62" s="75"/>
      <c r="AKR62" s="75"/>
      <c r="AKS62" s="75"/>
      <c r="AKT62" s="75"/>
      <c r="AKU62" s="79"/>
      <c r="AKV62" s="41"/>
      <c r="AKW62" s="80"/>
      <c r="AKX62" s="75"/>
      <c r="AKY62" s="75"/>
      <c r="AKZ62" s="75"/>
      <c r="ALA62" s="75"/>
      <c r="ALB62" s="75"/>
      <c r="ALC62" s="75"/>
      <c r="ALD62" s="75"/>
      <c r="ALE62" s="75"/>
      <c r="ALF62" s="75"/>
      <c r="ALG62" s="75"/>
      <c r="ALH62" s="75"/>
      <c r="ALI62" s="75"/>
      <c r="ALJ62" s="79"/>
      <c r="ALK62" s="41"/>
      <c r="ALL62" s="80"/>
      <c r="ALM62" s="75"/>
      <c r="ALN62" s="75"/>
      <c r="ALO62" s="75"/>
      <c r="ALP62" s="75"/>
      <c r="ALQ62" s="75"/>
      <c r="ALR62" s="75"/>
      <c r="ALS62" s="75"/>
      <c r="ALT62" s="75"/>
      <c r="ALU62" s="75"/>
      <c r="ALV62" s="75"/>
      <c r="ALW62" s="75"/>
      <c r="ALX62" s="75"/>
      <c r="ALY62" s="79"/>
      <c r="ALZ62" s="41"/>
      <c r="AMA62" s="80"/>
      <c r="AMB62" s="75"/>
      <c r="AMC62" s="75"/>
      <c r="AMD62" s="75"/>
      <c r="AME62" s="75"/>
      <c r="AMF62" s="75"/>
      <c r="AMG62" s="75"/>
      <c r="AMH62" s="75"/>
      <c r="AMI62" s="75"/>
      <c r="AMJ62" s="75"/>
      <c r="AMK62" s="75"/>
      <c r="AML62" s="75"/>
      <c r="AMM62" s="75"/>
      <c r="AMN62" s="79"/>
      <c r="AMO62" s="41"/>
      <c r="AMP62" s="80"/>
      <c r="AMQ62" s="75"/>
      <c r="AMR62" s="75"/>
      <c r="AMS62" s="75"/>
      <c r="AMT62" s="75"/>
      <c r="AMU62" s="75"/>
      <c r="AMV62" s="75"/>
      <c r="AMW62" s="75"/>
      <c r="AMX62" s="75"/>
      <c r="AMY62" s="75"/>
      <c r="AMZ62" s="75"/>
      <c r="ANA62" s="75"/>
      <c r="ANB62" s="75"/>
      <c r="ANC62" s="79"/>
      <c r="AND62" s="41"/>
      <c r="ANE62" s="80"/>
      <c r="ANF62" s="75"/>
      <c r="ANG62" s="75"/>
      <c r="ANH62" s="75"/>
      <c r="ANI62" s="75"/>
      <c r="ANJ62" s="75"/>
      <c r="ANK62" s="75"/>
      <c r="ANL62" s="75"/>
      <c r="ANM62" s="75"/>
      <c r="ANN62" s="75"/>
      <c r="ANO62" s="75"/>
      <c r="ANP62" s="75"/>
      <c r="ANQ62" s="75"/>
      <c r="ANR62" s="79"/>
      <c r="ANS62" s="41"/>
      <c r="ANT62" s="80"/>
      <c r="ANU62" s="75"/>
      <c r="ANV62" s="75"/>
      <c r="ANW62" s="75"/>
      <c r="ANX62" s="75"/>
      <c r="ANY62" s="75"/>
      <c r="ANZ62" s="75"/>
      <c r="AOA62" s="75"/>
      <c r="AOB62" s="75"/>
      <c r="AOC62" s="75"/>
      <c r="AOD62" s="75"/>
      <c r="AOE62" s="75"/>
      <c r="AOF62" s="75"/>
      <c r="AOG62" s="79"/>
      <c r="AOH62" s="41"/>
      <c r="AOI62" s="80"/>
      <c r="AOJ62" s="75"/>
      <c r="AOK62" s="75"/>
      <c r="AOL62" s="75"/>
      <c r="AOM62" s="75"/>
      <c r="AON62" s="75"/>
      <c r="AOO62" s="75"/>
      <c r="AOP62" s="75"/>
      <c r="AOQ62" s="75"/>
      <c r="AOR62" s="75"/>
      <c r="AOS62" s="75"/>
      <c r="AOT62" s="75"/>
      <c r="AOU62" s="75"/>
      <c r="AOV62" s="79"/>
      <c r="AOW62" s="41"/>
      <c r="AOX62" s="80"/>
      <c r="AOY62" s="75"/>
      <c r="AOZ62" s="75"/>
      <c r="APA62" s="75"/>
      <c r="APB62" s="75"/>
      <c r="APC62" s="75"/>
      <c r="APD62" s="75"/>
      <c r="APE62" s="75"/>
      <c r="APF62" s="75"/>
      <c r="APG62" s="75"/>
      <c r="APH62" s="75"/>
      <c r="API62" s="75"/>
      <c r="APJ62" s="75"/>
      <c r="APK62" s="79"/>
      <c r="APL62" s="41"/>
      <c r="APM62" s="80"/>
      <c r="APN62" s="75"/>
      <c r="APO62" s="75"/>
      <c r="APP62" s="75"/>
      <c r="APQ62" s="75"/>
      <c r="APR62" s="75"/>
      <c r="APS62" s="75"/>
      <c r="APT62" s="75"/>
      <c r="APU62" s="75"/>
      <c r="APV62" s="75"/>
      <c r="APW62" s="75"/>
      <c r="APX62" s="75"/>
      <c r="APY62" s="75"/>
      <c r="APZ62" s="79"/>
      <c r="AQA62" s="41"/>
      <c r="AQB62" s="80"/>
      <c r="AQC62" s="75"/>
      <c r="AQD62" s="75"/>
      <c r="AQE62" s="75"/>
      <c r="AQF62" s="75"/>
      <c r="AQG62" s="75"/>
      <c r="AQH62" s="75"/>
      <c r="AQI62" s="75"/>
      <c r="AQJ62" s="75"/>
      <c r="AQK62" s="75"/>
      <c r="AQL62" s="75"/>
      <c r="AQM62" s="75"/>
      <c r="AQN62" s="75"/>
      <c r="AQO62" s="79"/>
      <c r="AQP62" s="41"/>
      <c r="AQQ62" s="80"/>
      <c r="AQR62" s="75"/>
      <c r="AQS62" s="75"/>
      <c r="AQT62" s="75"/>
      <c r="AQU62" s="75"/>
      <c r="AQV62" s="75"/>
      <c r="AQW62" s="75"/>
      <c r="AQX62" s="75"/>
      <c r="AQY62" s="75"/>
      <c r="AQZ62" s="75"/>
      <c r="ARA62" s="75"/>
      <c r="ARB62" s="75"/>
      <c r="ARC62" s="75"/>
      <c r="ARD62" s="79"/>
      <c r="ARE62" s="41"/>
      <c r="ARF62" s="80"/>
      <c r="ARG62" s="75"/>
      <c r="ARH62" s="75"/>
      <c r="ARI62" s="75"/>
      <c r="ARJ62" s="75"/>
      <c r="ARK62" s="75"/>
      <c r="ARL62" s="75"/>
      <c r="ARM62" s="75"/>
      <c r="ARN62" s="75"/>
      <c r="ARO62" s="75"/>
      <c r="ARP62" s="75"/>
      <c r="ARQ62" s="75"/>
      <c r="ARR62" s="75"/>
      <c r="ARS62" s="79"/>
      <c r="ART62" s="41"/>
      <c r="ARU62" s="80"/>
      <c r="ARV62" s="75"/>
      <c r="ARW62" s="75"/>
      <c r="ARX62" s="75"/>
      <c r="ARY62" s="75"/>
      <c r="ARZ62" s="75"/>
      <c r="ASA62" s="75"/>
      <c r="ASB62" s="75"/>
      <c r="ASC62" s="75"/>
      <c r="ASD62" s="75"/>
      <c r="ASE62" s="75"/>
      <c r="ASF62" s="75"/>
      <c r="ASG62" s="75"/>
      <c r="ASH62" s="79"/>
      <c r="ASI62" s="41"/>
      <c r="ASJ62" s="80"/>
      <c r="ASK62" s="75"/>
      <c r="ASL62" s="75"/>
      <c r="ASM62" s="75"/>
      <c r="ASN62" s="75"/>
      <c r="ASO62" s="75"/>
      <c r="ASP62" s="75"/>
      <c r="ASQ62" s="75"/>
      <c r="ASR62" s="75"/>
      <c r="ASS62" s="75"/>
      <c r="AST62" s="75"/>
      <c r="ASU62" s="75"/>
      <c r="ASV62" s="75"/>
      <c r="ASW62" s="79"/>
      <c r="ASX62" s="41"/>
      <c r="ASY62" s="80"/>
      <c r="ASZ62" s="75"/>
      <c r="ATA62" s="75"/>
      <c r="ATB62" s="75"/>
      <c r="ATC62" s="75"/>
      <c r="ATD62" s="75"/>
      <c r="ATE62" s="75"/>
      <c r="ATF62" s="75"/>
      <c r="ATG62" s="75"/>
      <c r="ATH62" s="75"/>
      <c r="ATI62" s="75"/>
      <c r="ATJ62" s="75"/>
      <c r="ATK62" s="75"/>
      <c r="ATL62" s="79"/>
      <c r="ATM62" s="41"/>
      <c r="ATN62" s="80"/>
      <c r="ATO62" s="75"/>
      <c r="ATP62" s="75"/>
      <c r="ATQ62" s="75"/>
      <c r="ATR62" s="75"/>
      <c r="ATS62" s="75"/>
      <c r="ATT62" s="75"/>
      <c r="ATU62" s="75"/>
      <c r="ATV62" s="75"/>
      <c r="ATW62" s="75"/>
      <c r="ATX62" s="75"/>
      <c r="ATY62" s="75"/>
      <c r="ATZ62" s="75"/>
      <c r="AUA62" s="79"/>
      <c r="AUB62" s="41"/>
      <c r="AUC62" s="80"/>
      <c r="AUD62" s="75"/>
      <c r="AUE62" s="75"/>
      <c r="AUF62" s="75"/>
      <c r="AUG62" s="75"/>
      <c r="AUH62" s="75"/>
      <c r="AUI62" s="75"/>
      <c r="AUJ62" s="75"/>
      <c r="AUK62" s="75"/>
      <c r="AUL62" s="75"/>
      <c r="AUM62" s="75"/>
      <c r="AUN62" s="75"/>
      <c r="AUO62" s="75"/>
      <c r="AUP62" s="79"/>
      <c r="AUQ62" s="41"/>
      <c r="AUR62" s="80"/>
      <c r="AUS62" s="75"/>
      <c r="AUT62" s="75"/>
      <c r="AUU62" s="75"/>
      <c r="AUV62" s="75"/>
      <c r="AUW62" s="75"/>
      <c r="AUX62" s="75"/>
      <c r="AUY62" s="75"/>
      <c r="AUZ62" s="75"/>
      <c r="AVA62" s="75"/>
      <c r="AVB62" s="75"/>
      <c r="AVC62" s="75"/>
      <c r="AVD62" s="75"/>
      <c r="AVE62" s="79"/>
      <c r="AVF62" s="41"/>
      <c r="AVG62" s="80"/>
      <c r="AVH62" s="75"/>
      <c r="AVI62" s="75"/>
      <c r="AVJ62" s="75"/>
      <c r="AVK62" s="75"/>
      <c r="AVL62" s="75"/>
      <c r="AVM62" s="75"/>
      <c r="AVN62" s="75"/>
      <c r="AVO62" s="75"/>
      <c r="AVP62" s="75"/>
      <c r="AVQ62" s="75"/>
      <c r="AVR62" s="75"/>
      <c r="AVS62" s="75"/>
      <c r="AVT62" s="79"/>
      <c r="AVU62" s="41"/>
      <c r="AVV62" s="80"/>
      <c r="AVW62" s="75"/>
      <c r="AVX62" s="75"/>
      <c r="AVY62" s="75"/>
      <c r="AVZ62" s="75"/>
      <c r="AWA62" s="75"/>
      <c r="AWB62" s="75"/>
      <c r="AWC62" s="75"/>
      <c r="AWD62" s="75"/>
      <c r="AWE62" s="75"/>
      <c r="AWF62" s="75"/>
      <c r="AWG62" s="75"/>
      <c r="AWH62" s="75"/>
      <c r="AWI62" s="79"/>
      <c r="AWJ62" s="41"/>
      <c r="AWK62" s="80"/>
      <c r="AWL62" s="75"/>
      <c r="AWM62" s="75"/>
      <c r="AWN62" s="75"/>
      <c r="AWO62" s="75"/>
      <c r="AWP62" s="75"/>
      <c r="AWQ62" s="75"/>
      <c r="AWR62" s="75"/>
      <c r="AWS62" s="75"/>
      <c r="AWT62" s="75"/>
      <c r="AWU62" s="75"/>
      <c r="AWV62" s="75"/>
      <c r="AWW62" s="75"/>
      <c r="AWX62" s="79"/>
      <c r="AWY62" s="41"/>
      <c r="AWZ62" s="80"/>
      <c r="AXA62" s="75"/>
      <c r="AXB62" s="75"/>
      <c r="AXC62" s="75"/>
      <c r="AXD62" s="75"/>
      <c r="AXE62" s="75"/>
      <c r="AXF62" s="75"/>
      <c r="AXG62" s="75"/>
      <c r="AXH62" s="75"/>
      <c r="AXI62" s="75"/>
      <c r="AXJ62" s="75"/>
      <c r="AXK62" s="75"/>
      <c r="AXL62" s="75"/>
      <c r="AXM62" s="79"/>
      <c r="AXN62" s="41"/>
      <c r="AXO62" s="80"/>
      <c r="AXP62" s="75"/>
      <c r="AXQ62" s="75"/>
      <c r="AXR62" s="75"/>
      <c r="AXS62" s="75"/>
      <c r="AXT62" s="75"/>
      <c r="AXU62" s="75"/>
      <c r="AXV62" s="75"/>
      <c r="AXW62" s="75"/>
      <c r="AXX62" s="75"/>
      <c r="AXY62" s="75"/>
      <c r="AXZ62" s="75"/>
      <c r="AYA62" s="75"/>
      <c r="AYB62" s="79"/>
      <c r="AYC62" s="41"/>
      <c r="AYD62" s="80"/>
      <c r="AYE62" s="75"/>
      <c r="AYF62" s="75"/>
      <c r="AYG62" s="75"/>
      <c r="AYH62" s="75"/>
      <c r="AYI62" s="75"/>
      <c r="AYJ62" s="75"/>
      <c r="AYK62" s="75"/>
      <c r="AYL62" s="75"/>
      <c r="AYM62" s="75"/>
      <c r="AYN62" s="75"/>
      <c r="AYO62" s="75"/>
      <c r="AYP62" s="75"/>
      <c r="AYQ62" s="79"/>
      <c r="AYR62" s="41"/>
      <c r="AYS62" s="80"/>
      <c r="AYT62" s="75"/>
      <c r="AYU62" s="75"/>
      <c r="AYV62" s="75"/>
      <c r="AYW62" s="75"/>
      <c r="AYX62" s="75"/>
      <c r="AYY62" s="75"/>
      <c r="AYZ62" s="75"/>
      <c r="AZA62" s="75"/>
      <c r="AZB62" s="75"/>
      <c r="AZC62" s="75"/>
      <c r="AZD62" s="75"/>
      <c r="AZE62" s="75"/>
      <c r="AZF62" s="79"/>
      <c r="AZG62" s="41"/>
      <c r="AZH62" s="80"/>
      <c r="AZI62" s="75"/>
      <c r="AZJ62" s="75"/>
      <c r="AZK62" s="75"/>
      <c r="AZL62" s="75"/>
      <c r="AZM62" s="75"/>
      <c r="AZN62" s="75"/>
      <c r="AZO62" s="75"/>
      <c r="AZP62" s="75"/>
      <c r="AZQ62" s="75"/>
      <c r="AZR62" s="75"/>
      <c r="AZS62" s="75"/>
      <c r="AZT62" s="75"/>
      <c r="AZU62" s="79"/>
      <c r="AZV62" s="41"/>
      <c r="AZW62" s="80"/>
      <c r="AZX62" s="75"/>
      <c r="AZY62" s="75"/>
      <c r="AZZ62" s="75"/>
      <c r="BAA62" s="75"/>
      <c r="BAB62" s="75"/>
      <c r="BAC62" s="75"/>
      <c r="BAD62" s="75"/>
      <c r="BAE62" s="75"/>
      <c r="BAF62" s="75"/>
      <c r="BAG62" s="75"/>
      <c r="BAH62" s="75"/>
      <c r="BAI62" s="75"/>
      <c r="BAJ62" s="79"/>
      <c r="BAK62" s="41"/>
      <c r="BAL62" s="80"/>
      <c r="BAM62" s="75"/>
      <c r="BAN62" s="75"/>
      <c r="BAO62" s="75"/>
      <c r="BAP62" s="75"/>
      <c r="BAQ62" s="75"/>
      <c r="BAR62" s="75"/>
      <c r="BAS62" s="75"/>
      <c r="BAT62" s="75"/>
      <c r="BAU62" s="75"/>
      <c r="BAV62" s="75"/>
      <c r="BAW62" s="75"/>
      <c r="BAX62" s="75"/>
      <c r="BAY62" s="79"/>
      <c r="BAZ62" s="41"/>
      <c r="BBA62" s="80"/>
      <c r="BBB62" s="75"/>
      <c r="BBC62" s="75"/>
      <c r="BBD62" s="75"/>
      <c r="BBE62" s="75"/>
      <c r="BBF62" s="75"/>
      <c r="BBG62" s="75"/>
      <c r="BBH62" s="75"/>
      <c r="BBI62" s="75"/>
      <c r="BBJ62" s="75"/>
      <c r="BBK62" s="75"/>
      <c r="BBL62" s="75"/>
      <c r="BBM62" s="75"/>
      <c r="BBN62" s="79"/>
      <c r="BBO62" s="41"/>
      <c r="BBP62" s="80"/>
      <c r="BBQ62" s="75"/>
      <c r="BBR62" s="75"/>
      <c r="BBS62" s="75"/>
      <c r="BBT62" s="75"/>
      <c r="BBU62" s="75"/>
      <c r="BBV62" s="75"/>
      <c r="BBW62" s="75"/>
      <c r="BBX62" s="75"/>
      <c r="BBY62" s="75"/>
      <c r="BBZ62" s="75"/>
      <c r="BCA62" s="75"/>
      <c r="BCB62" s="75"/>
      <c r="BCC62" s="79"/>
      <c r="BCD62" s="41"/>
      <c r="BCE62" s="80"/>
      <c r="BCF62" s="75"/>
      <c r="BCG62" s="75"/>
      <c r="BCH62" s="75"/>
      <c r="BCI62" s="75"/>
      <c r="BCJ62" s="75"/>
      <c r="BCK62" s="75"/>
      <c r="BCL62" s="75"/>
      <c r="BCM62" s="75"/>
      <c r="BCN62" s="75"/>
      <c r="BCO62" s="75"/>
      <c r="BCP62" s="75"/>
      <c r="BCQ62" s="75"/>
      <c r="BCR62" s="79"/>
      <c r="BCS62" s="41"/>
      <c r="BCT62" s="80"/>
      <c r="BCU62" s="75"/>
      <c r="BCV62" s="75"/>
      <c r="BCW62" s="75"/>
      <c r="BCX62" s="75"/>
      <c r="BCY62" s="75"/>
      <c r="BCZ62" s="75"/>
      <c r="BDA62" s="75"/>
      <c r="BDB62" s="75"/>
      <c r="BDC62" s="75"/>
      <c r="BDD62" s="75"/>
      <c r="BDE62" s="75"/>
      <c r="BDF62" s="75"/>
      <c r="BDG62" s="79"/>
      <c r="BDH62" s="41"/>
      <c r="BDI62" s="80"/>
      <c r="BDJ62" s="75"/>
      <c r="BDK62" s="75"/>
      <c r="BDL62" s="75"/>
      <c r="BDM62" s="75"/>
      <c r="BDN62" s="75"/>
      <c r="BDO62" s="75"/>
      <c r="BDP62" s="75"/>
      <c r="BDQ62" s="75"/>
      <c r="BDR62" s="75"/>
      <c r="BDS62" s="75"/>
      <c r="BDT62" s="75"/>
      <c r="BDU62" s="75"/>
      <c r="BDV62" s="79"/>
      <c r="BDW62" s="41"/>
      <c r="BDX62" s="80"/>
      <c r="BDY62" s="75"/>
      <c r="BDZ62" s="75"/>
      <c r="BEA62" s="75"/>
      <c r="BEB62" s="75"/>
      <c r="BEC62" s="75"/>
      <c r="BED62" s="75"/>
      <c r="BEE62" s="75"/>
      <c r="BEF62" s="75"/>
      <c r="BEG62" s="75"/>
      <c r="BEH62" s="75"/>
      <c r="BEI62" s="75"/>
      <c r="BEJ62" s="75"/>
      <c r="BEK62" s="79"/>
      <c r="BEL62" s="41"/>
      <c r="BEM62" s="80"/>
      <c r="BEN62" s="75"/>
      <c r="BEO62" s="75"/>
      <c r="BEP62" s="75"/>
      <c r="BEQ62" s="75"/>
      <c r="BER62" s="75"/>
      <c r="BES62" s="75"/>
      <c r="BET62" s="75"/>
      <c r="BEU62" s="75"/>
      <c r="BEV62" s="75"/>
      <c r="BEW62" s="75"/>
      <c r="BEX62" s="75"/>
      <c r="BEY62" s="75"/>
      <c r="BEZ62" s="79"/>
      <c r="BFA62" s="41"/>
      <c r="BFB62" s="80"/>
      <c r="BFC62" s="75"/>
      <c r="BFD62" s="75"/>
      <c r="BFE62" s="75"/>
      <c r="BFF62" s="75"/>
      <c r="BFG62" s="75"/>
      <c r="BFH62" s="75"/>
      <c r="BFI62" s="75"/>
      <c r="BFJ62" s="75"/>
      <c r="BFK62" s="75"/>
      <c r="BFL62" s="75"/>
      <c r="BFM62" s="75"/>
      <c r="BFN62" s="75"/>
      <c r="BFO62" s="79"/>
      <c r="BFP62" s="41"/>
      <c r="BFQ62" s="80"/>
      <c r="BFR62" s="75"/>
      <c r="BFS62" s="75"/>
      <c r="BFT62" s="75"/>
      <c r="BFU62" s="75"/>
      <c r="BFV62" s="75"/>
      <c r="BFW62" s="75"/>
      <c r="BFX62" s="75"/>
      <c r="BFY62" s="75"/>
      <c r="BFZ62" s="75"/>
      <c r="BGA62" s="75"/>
      <c r="BGB62" s="75"/>
      <c r="BGC62" s="75"/>
      <c r="BGD62" s="79"/>
      <c r="BGE62" s="41"/>
      <c r="BGF62" s="80"/>
      <c r="BGG62" s="75"/>
      <c r="BGH62" s="75"/>
      <c r="BGI62" s="75"/>
      <c r="BGJ62" s="75"/>
      <c r="BGK62" s="75"/>
      <c r="BGL62" s="75"/>
      <c r="BGM62" s="75"/>
      <c r="BGN62" s="75"/>
      <c r="BGO62" s="75"/>
      <c r="BGP62" s="75"/>
      <c r="BGQ62" s="75"/>
      <c r="BGR62" s="75"/>
      <c r="BGS62" s="79"/>
      <c r="BGT62" s="41"/>
      <c r="BGU62" s="80"/>
      <c r="BGV62" s="75"/>
      <c r="BGW62" s="75"/>
      <c r="BGX62" s="75"/>
      <c r="BGY62" s="75"/>
      <c r="BGZ62" s="75"/>
      <c r="BHA62" s="75"/>
      <c r="BHB62" s="75"/>
      <c r="BHC62" s="75"/>
      <c r="BHD62" s="75"/>
      <c r="BHE62" s="75"/>
      <c r="BHF62" s="75"/>
      <c r="BHG62" s="75"/>
      <c r="BHH62" s="79"/>
      <c r="BHI62" s="41"/>
      <c r="BHJ62" s="80"/>
      <c r="BHK62" s="75"/>
      <c r="BHL62" s="75"/>
      <c r="BHM62" s="75"/>
      <c r="BHN62" s="75"/>
      <c r="BHO62" s="75"/>
      <c r="BHP62" s="75"/>
      <c r="BHQ62" s="75"/>
      <c r="BHR62" s="75"/>
      <c r="BHS62" s="75"/>
      <c r="BHT62" s="75"/>
      <c r="BHU62" s="75"/>
      <c r="BHV62" s="75"/>
      <c r="BHW62" s="79"/>
      <c r="BHX62" s="41"/>
      <c r="BHY62" s="80"/>
      <c r="BHZ62" s="75"/>
      <c r="BIA62" s="75"/>
      <c r="BIB62" s="75"/>
      <c r="BIC62" s="75"/>
      <c r="BID62" s="75"/>
      <c r="BIE62" s="75"/>
      <c r="BIF62" s="75"/>
      <c r="BIG62" s="75"/>
      <c r="BIH62" s="75"/>
      <c r="BII62" s="75"/>
      <c r="BIJ62" s="75"/>
      <c r="BIK62" s="75"/>
      <c r="BIL62" s="79"/>
      <c r="BIM62" s="41"/>
      <c r="BIN62" s="80"/>
      <c r="BIO62" s="75"/>
      <c r="BIP62" s="75"/>
      <c r="BIQ62" s="75"/>
      <c r="BIR62" s="75"/>
      <c r="BIS62" s="75"/>
      <c r="BIT62" s="75"/>
      <c r="BIU62" s="75"/>
      <c r="BIV62" s="75"/>
      <c r="BIW62" s="75"/>
      <c r="BIX62" s="75"/>
      <c r="BIY62" s="75"/>
      <c r="BIZ62" s="75"/>
      <c r="BJA62" s="79"/>
      <c r="BJB62" s="41"/>
      <c r="BJC62" s="80"/>
      <c r="BJD62" s="75"/>
      <c r="BJE62" s="75"/>
      <c r="BJF62" s="75"/>
      <c r="BJG62" s="75"/>
      <c r="BJH62" s="75"/>
      <c r="BJI62" s="75"/>
      <c r="BJJ62" s="75"/>
      <c r="BJK62" s="75"/>
      <c r="BJL62" s="75"/>
      <c r="BJM62" s="75"/>
      <c r="BJN62" s="75"/>
      <c r="BJO62" s="75"/>
      <c r="BJP62" s="79"/>
      <c r="BJQ62" s="41"/>
      <c r="BJR62" s="80"/>
      <c r="BJS62" s="75"/>
      <c r="BJT62" s="75"/>
      <c r="BJU62" s="75"/>
      <c r="BJV62" s="75"/>
      <c r="BJW62" s="75"/>
      <c r="BJX62" s="75"/>
      <c r="BJY62" s="75"/>
      <c r="BJZ62" s="75"/>
      <c r="BKA62" s="75"/>
      <c r="BKB62" s="75"/>
      <c r="BKC62" s="75"/>
      <c r="BKD62" s="75"/>
      <c r="BKE62" s="79"/>
      <c r="BKF62" s="41"/>
      <c r="BKG62" s="80"/>
      <c r="BKH62" s="75"/>
      <c r="BKI62" s="75"/>
      <c r="BKJ62" s="75"/>
      <c r="BKK62" s="75"/>
      <c r="BKL62" s="75"/>
      <c r="BKM62" s="75"/>
      <c r="BKN62" s="75"/>
      <c r="BKO62" s="75"/>
      <c r="BKP62" s="75"/>
      <c r="BKQ62" s="75"/>
      <c r="BKR62" s="75"/>
      <c r="BKS62" s="75"/>
      <c r="BKT62" s="79"/>
      <c r="BKU62" s="41"/>
      <c r="BKV62" s="80"/>
      <c r="BKW62" s="75"/>
      <c r="BKX62" s="75"/>
      <c r="BKY62" s="75"/>
      <c r="BKZ62" s="75"/>
      <c r="BLA62" s="75"/>
      <c r="BLB62" s="75"/>
      <c r="BLC62" s="75"/>
      <c r="BLD62" s="75"/>
      <c r="BLE62" s="75"/>
      <c r="BLF62" s="75"/>
      <c r="BLG62" s="75"/>
      <c r="BLH62" s="75"/>
      <c r="BLI62" s="79"/>
      <c r="BLJ62" s="41"/>
      <c r="BLK62" s="80"/>
      <c r="BLL62" s="75"/>
      <c r="BLM62" s="75"/>
      <c r="BLN62" s="75"/>
      <c r="BLO62" s="75"/>
      <c r="BLP62" s="75"/>
      <c r="BLQ62" s="75"/>
      <c r="BLR62" s="75"/>
      <c r="BLS62" s="75"/>
      <c r="BLT62" s="75"/>
      <c r="BLU62" s="75"/>
      <c r="BLV62" s="75"/>
      <c r="BLW62" s="75"/>
      <c r="BLX62" s="79"/>
      <c r="BLY62" s="41"/>
      <c r="BLZ62" s="80"/>
      <c r="BMA62" s="75"/>
      <c r="BMB62" s="75"/>
      <c r="BMC62" s="75"/>
      <c r="BMD62" s="75"/>
      <c r="BME62" s="75"/>
      <c r="BMF62" s="75"/>
      <c r="BMG62" s="75"/>
      <c r="BMH62" s="75"/>
      <c r="BMI62" s="75"/>
      <c r="BMJ62" s="75"/>
      <c r="BMK62" s="75"/>
      <c r="BML62" s="75"/>
      <c r="BMM62" s="79"/>
      <c r="BMN62" s="41"/>
      <c r="BMO62" s="80"/>
      <c r="BMP62" s="75"/>
      <c r="BMQ62" s="75"/>
      <c r="BMR62" s="75"/>
      <c r="BMS62" s="75"/>
      <c r="BMT62" s="75"/>
      <c r="BMU62" s="75"/>
      <c r="BMV62" s="75"/>
      <c r="BMW62" s="75"/>
      <c r="BMX62" s="75"/>
      <c r="BMY62" s="75"/>
      <c r="BMZ62" s="75"/>
      <c r="BNA62" s="75"/>
      <c r="BNB62" s="79"/>
      <c r="BNC62" s="41"/>
      <c r="BND62" s="80"/>
      <c r="BNE62" s="75"/>
      <c r="BNF62" s="75"/>
      <c r="BNG62" s="75"/>
      <c r="BNH62" s="75"/>
      <c r="BNI62" s="75"/>
      <c r="BNJ62" s="75"/>
      <c r="BNK62" s="75"/>
      <c r="BNL62" s="75"/>
      <c r="BNM62" s="75"/>
      <c r="BNN62" s="75"/>
      <c r="BNO62" s="75"/>
      <c r="BNP62" s="75"/>
      <c r="BNQ62" s="79"/>
      <c r="BNR62" s="41"/>
      <c r="BNS62" s="80"/>
      <c r="BNT62" s="75"/>
      <c r="BNU62" s="75"/>
      <c r="BNV62" s="75"/>
      <c r="BNW62" s="75"/>
      <c r="BNX62" s="75"/>
      <c r="BNY62" s="75"/>
      <c r="BNZ62" s="75"/>
      <c r="BOA62" s="75"/>
      <c r="BOB62" s="75"/>
      <c r="BOC62" s="75"/>
      <c r="BOD62" s="75"/>
      <c r="BOE62" s="75"/>
      <c r="BOF62" s="79"/>
      <c r="BOG62" s="41"/>
      <c r="BOH62" s="80"/>
      <c r="BOI62" s="75"/>
      <c r="BOJ62" s="75"/>
      <c r="BOK62" s="75"/>
      <c r="BOL62" s="75"/>
      <c r="BOM62" s="75"/>
      <c r="BON62" s="75"/>
      <c r="BOO62" s="75"/>
      <c r="BOP62" s="75"/>
      <c r="BOQ62" s="75"/>
      <c r="BOR62" s="75"/>
      <c r="BOS62" s="75"/>
      <c r="BOT62" s="75"/>
      <c r="BOU62" s="79"/>
      <c r="BOV62" s="41"/>
      <c r="BOW62" s="80"/>
      <c r="BOX62" s="75"/>
      <c r="BOY62" s="75"/>
      <c r="BOZ62" s="75"/>
      <c r="BPA62" s="75"/>
      <c r="BPB62" s="75"/>
      <c r="BPC62" s="75"/>
      <c r="BPD62" s="75"/>
      <c r="BPE62" s="75"/>
      <c r="BPF62" s="75"/>
      <c r="BPG62" s="75"/>
      <c r="BPH62" s="75"/>
      <c r="BPI62" s="75"/>
      <c r="BPJ62" s="79"/>
      <c r="BPK62" s="41"/>
      <c r="BPL62" s="80"/>
      <c r="BPM62" s="75"/>
      <c r="BPN62" s="75"/>
      <c r="BPO62" s="75"/>
      <c r="BPP62" s="75"/>
      <c r="BPQ62" s="75"/>
      <c r="BPR62" s="75"/>
      <c r="BPS62" s="75"/>
      <c r="BPT62" s="75"/>
      <c r="BPU62" s="75"/>
      <c r="BPV62" s="75"/>
      <c r="BPW62" s="75"/>
      <c r="BPX62" s="75"/>
      <c r="BPY62" s="79"/>
      <c r="BPZ62" s="41"/>
      <c r="BQA62" s="80"/>
      <c r="BQB62" s="75"/>
      <c r="BQC62" s="75"/>
      <c r="BQD62" s="75"/>
      <c r="BQE62" s="75"/>
      <c r="BQF62" s="75"/>
      <c r="BQG62" s="75"/>
      <c r="BQH62" s="75"/>
      <c r="BQI62" s="75"/>
      <c r="BQJ62" s="75"/>
      <c r="BQK62" s="75"/>
      <c r="BQL62" s="75"/>
      <c r="BQM62" s="75"/>
      <c r="BQN62" s="79"/>
      <c r="BQO62" s="41"/>
      <c r="BQP62" s="80"/>
      <c r="BQQ62" s="75"/>
      <c r="BQR62" s="75"/>
      <c r="BQS62" s="75"/>
      <c r="BQT62" s="75"/>
      <c r="BQU62" s="75"/>
      <c r="BQV62" s="75"/>
      <c r="BQW62" s="75"/>
      <c r="BQX62" s="75"/>
      <c r="BQY62" s="75"/>
      <c r="BQZ62" s="75"/>
      <c r="BRA62" s="75"/>
      <c r="BRB62" s="75"/>
      <c r="BRC62" s="79"/>
      <c r="BRD62" s="41"/>
      <c r="BRE62" s="80"/>
      <c r="BRF62" s="75"/>
      <c r="BRG62" s="75"/>
      <c r="BRH62" s="75"/>
      <c r="BRI62" s="75"/>
      <c r="BRJ62" s="75"/>
      <c r="BRK62" s="75"/>
      <c r="BRL62" s="75"/>
      <c r="BRM62" s="75"/>
      <c r="BRN62" s="75"/>
      <c r="BRO62" s="75"/>
      <c r="BRP62" s="75"/>
      <c r="BRQ62" s="75"/>
      <c r="BRR62" s="79"/>
      <c r="BRS62" s="41"/>
      <c r="BRT62" s="80"/>
      <c r="BRU62" s="75"/>
      <c r="BRV62" s="75"/>
      <c r="BRW62" s="75"/>
      <c r="BRX62" s="75"/>
      <c r="BRY62" s="75"/>
      <c r="BRZ62" s="75"/>
      <c r="BSA62" s="75"/>
      <c r="BSB62" s="75"/>
      <c r="BSC62" s="75"/>
      <c r="BSD62" s="75"/>
      <c r="BSE62" s="75"/>
      <c r="BSF62" s="75"/>
      <c r="BSG62" s="79"/>
      <c r="BSH62" s="41"/>
      <c r="BSI62" s="80"/>
      <c r="BSJ62" s="75"/>
      <c r="BSK62" s="75"/>
      <c r="BSL62" s="75"/>
      <c r="BSM62" s="75"/>
      <c r="BSN62" s="75"/>
      <c r="BSO62" s="75"/>
      <c r="BSP62" s="75"/>
      <c r="BSQ62" s="75"/>
      <c r="BSR62" s="75"/>
      <c r="BSS62" s="75"/>
      <c r="BST62" s="75"/>
      <c r="BSU62" s="75"/>
      <c r="BSV62" s="79"/>
      <c r="BSW62" s="41"/>
      <c r="BSX62" s="80"/>
      <c r="BSY62" s="75"/>
      <c r="BSZ62" s="75"/>
      <c r="BTA62" s="75"/>
      <c r="BTB62" s="75"/>
      <c r="BTC62" s="75"/>
      <c r="BTD62" s="75"/>
      <c r="BTE62" s="75"/>
      <c r="BTF62" s="75"/>
      <c r="BTG62" s="75"/>
      <c r="BTH62" s="75"/>
      <c r="BTI62" s="75"/>
      <c r="BTJ62" s="75"/>
      <c r="BTK62" s="79"/>
      <c r="BTL62" s="41"/>
      <c r="BTM62" s="80"/>
      <c r="BTN62" s="75"/>
      <c r="BTO62" s="75"/>
      <c r="BTP62" s="75"/>
      <c r="BTQ62" s="75"/>
      <c r="BTR62" s="75"/>
      <c r="BTS62" s="75"/>
      <c r="BTT62" s="75"/>
      <c r="BTU62" s="75"/>
      <c r="BTV62" s="75"/>
      <c r="BTW62" s="75"/>
      <c r="BTX62" s="75"/>
      <c r="BTY62" s="75"/>
      <c r="BTZ62" s="79"/>
      <c r="BUA62" s="41"/>
      <c r="BUB62" s="80"/>
      <c r="BUC62" s="75"/>
      <c r="BUD62" s="75"/>
      <c r="BUE62" s="75"/>
      <c r="BUF62" s="75"/>
      <c r="BUG62" s="75"/>
      <c r="BUH62" s="75"/>
      <c r="BUI62" s="75"/>
      <c r="BUJ62" s="75"/>
      <c r="BUK62" s="75"/>
      <c r="BUL62" s="75"/>
      <c r="BUM62" s="75"/>
      <c r="BUN62" s="75"/>
      <c r="BUO62" s="79"/>
      <c r="BUP62" s="41"/>
      <c r="BUQ62" s="80"/>
      <c r="BUR62" s="75"/>
      <c r="BUS62" s="75"/>
      <c r="BUT62" s="75"/>
      <c r="BUU62" s="75"/>
      <c r="BUV62" s="75"/>
      <c r="BUW62" s="75"/>
      <c r="BUX62" s="75"/>
      <c r="BUY62" s="75"/>
      <c r="BUZ62" s="75"/>
      <c r="BVA62" s="75"/>
      <c r="BVB62" s="75"/>
      <c r="BVC62" s="75"/>
      <c r="BVD62" s="79"/>
      <c r="BVE62" s="41"/>
      <c r="BVF62" s="80"/>
      <c r="BVG62" s="75"/>
      <c r="BVH62" s="75"/>
      <c r="BVI62" s="75"/>
      <c r="BVJ62" s="75"/>
      <c r="BVK62" s="75"/>
      <c r="BVL62" s="75"/>
      <c r="BVM62" s="75"/>
      <c r="BVN62" s="75"/>
      <c r="BVO62" s="75"/>
      <c r="BVP62" s="75"/>
      <c r="BVQ62" s="75"/>
      <c r="BVR62" s="75"/>
      <c r="BVS62" s="79"/>
      <c r="BVT62" s="41"/>
      <c r="BVU62" s="80"/>
      <c r="BVV62" s="75"/>
      <c r="BVW62" s="75"/>
      <c r="BVX62" s="75"/>
      <c r="BVY62" s="75"/>
      <c r="BVZ62" s="75"/>
      <c r="BWA62" s="75"/>
      <c r="BWB62" s="75"/>
      <c r="BWC62" s="75"/>
      <c r="BWD62" s="75"/>
      <c r="BWE62" s="75"/>
      <c r="BWF62" s="75"/>
      <c r="BWG62" s="75"/>
      <c r="BWH62" s="79"/>
      <c r="BWI62" s="41"/>
      <c r="BWJ62" s="80"/>
      <c r="BWK62" s="75"/>
      <c r="BWL62" s="75"/>
      <c r="BWM62" s="75"/>
      <c r="BWN62" s="75"/>
      <c r="BWO62" s="75"/>
      <c r="BWP62" s="75"/>
      <c r="BWQ62" s="75"/>
      <c r="BWR62" s="75"/>
      <c r="BWS62" s="75"/>
      <c r="BWT62" s="75"/>
      <c r="BWU62" s="75"/>
      <c r="BWV62" s="75"/>
      <c r="BWW62" s="79"/>
      <c r="BWX62" s="41"/>
      <c r="BWY62" s="80"/>
      <c r="BWZ62" s="75"/>
      <c r="BXA62" s="75"/>
      <c r="BXB62" s="75"/>
      <c r="BXC62" s="75"/>
      <c r="BXD62" s="75"/>
      <c r="BXE62" s="75"/>
      <c r="BXF62" s="75"/>
      <c r="BXG62" s="75"/>
      <c r="BXH62" s="75"/>
      <c r="BXI62" s="75"/>
      <c r="BXJ62" s="75"/>
      <c r="BXK62" s="75"/>
      <c r="BXL62" s="79"/>
      <c r="BXM62" s="41"/>
      <c r="BXN62" s="80"/>
      <c r="BXO62" s="75"/>
      <c r="BXP62" s="75"/>
      <c r="BXQ62" s="75"/>
      <c r="BXR62" s="75"/>
      <c r="BXS62" s="75"/>
      <c r="BXT62" s="75"/>
      <c r="BXU62" s="75"/>
      <c r="BXV62" s="75"/>
      <c r="BXW62" s="75"/>
      <c r="BXX62" s="75"/>
      <c r="BXY62" s="75"/>
      <c r="BXZ62" s="75"/>
      <c r="BYA62" s="79"/>
      <c r="BYB62" s="41"/>
      <c r="BYC62" s="80"/>
      <c r="BYD62" s="75"/>
      <c r="BYE62" s="75"/>
      <c r="BYF62" s="75"/>
      <c r="BYG62" s="75"/>
      <c r="BYH62" s="75"/>
      <c r="BYI62" s="75"/>
      <c r="BYJ62" s="75"/>
      <c r="BYK62" s="75"/>
      <c r="BYL62" s="75"/>
      <c r="BYM62" s="75"/>
      <c r="BYN62" s="75"/>
      <c r="BYO62" s="75"/>
      <c r="BYP62" s="79"/>
      <c r="BYQ62" s="41"/>
      <c r="BYR62" s="80"/>
      <c r="BYS62" s="75"/>
      <c r="BYT62" s="75"/>
      <c r="BYU62" s="75"/>
      <c r="BYV62" s="75"/>
      <c r="BYW62" s="75"/>
      <c r="BYX62" s="75"/>
      <c r="BYY62" s="75"/>
      <c r="BYZ62" s="75"/>
      <c r="BZA62" s="75"/>
      <c r="BZB62" s="75"/>
      <c r="BZC62" s="75"/>
      <c r="BZD62" s="75"/>
      <c r="BZE62" s="79"/>
      <c r="BZF62" s="41"/>
      <c r="BZG62" s="80"/>
      <c r="BZH62" s="75"/>
      <c r="BZI62" s="75"/>
      <c r="BZJ62" s="75"/>
      <c r="BZK62" s="75"/>
      <c r="BZL62" s="75"/>
      <c r="BZM62" s="75"/>
      <c r="BZN62" s="75"/>
      <c r="BZO62" s="75"/>
      <c r="BZP62" s="75"/>
      <c r="BZQ62" s="75"/>
      <c r="BZR62" s="75"/>
      <c r="BZS62" s="75"/>
      <c r="BZT62" s="79"/>
      <c r="BZU62" s="41"/>
      <c r="BZV62" s="80"/>
      <c r="BZW62" s="75"/>
      <c r="BZX62" s="75"/>
      <c r="BZY62" s="75"/>
      <c r="BZZ62" s="75"/>
      <c r="CAA62" s="75"/>
      <c r="CAB62" s="75"/>
      <c r="CAC62" s="75"/>
      <c r="CAD62" s="75"/>
      <c r="CAE62" s="75"/>
      <c r="CAF62" s="75"/>
      <c r="CAG62" s="75"/>
      <c r="CAH62" s="75"/>
      <c r="CAI62" s="79"/>
      <c r="CAJ62" s="41"/>
      <c r="CAK62" s="80"/>
      <c r="CAL62" s="75"/>
      <c r="CAM62" s="75"/>
      <c r="CAN62" s="75"/>
      <c r="CAO62" s="75"/>
      <c r="CAP62" s="75"/>
      <c r="CAQ62" s="75"/>
      <c r="CAR62" s="75"/>
      <c r="CAS62" s="75"/>
      <c r="CAT62" s="75"/>
      <c r="CAU62" s="75"/>
      <c r="CAV62" s="75"/>
      <c r="CAW62" s="75"/>
      <c r="CAX62" s="79"/>
      <c r="CAY62" s="41"/>
      <c r="CAZ62" s="80"/>
      <c r="CBA62" s="75"/>
      <c r="CBB62" s="75"/>
      <c r="CBC62" s="75"/>
      <c r="CBD62" s="75"/>
      <c r="CBE62" s="75"/>
      <c r="CBF62" s="75"/>
      <c r="CBG62" s="75"/>
      <c r="CBH62" s="75"/>
      <c r="CBI62" s="75"/>
      <c r="CBJ62" s="75"/>
      <c r="CBK62" s="75"/>
      <c r="CBL62" s="75"/>
      <c r="CBM62" s="79"/>
      <c r="CBN62" s="41"/>
      <c r="CBO62" s="80"/>
      <c r="CBP62" s="75"/>
      <c r="CBQ62" s="75"/>
      <c r="CBR62" s="75"/>
      <c r="CBS62" s="75"/>
      <c r="CBT62" s="75"/>
      <c r="CBU62" s="75"/>
      <c r="CBV62" s="75"/>
      <c r="CBW62" s="75"/>
      <c r="CBX62" s="75"/>
      <c r="CBY62" s="75"/>
      <c r="CBZ62" s="75"/>
      <c r="CCA62" s="75"/>
      <c r="CCB62" s="79"/>
      <c r="CCC62" s="41"/>
      <c r="CCD62" s="80"/>
      <c r="CCE62" s="75"/>
      <c r="CCF62" s="75"/>
      <c r="CCG62" s="75"/>
      <c r="CCH62" s="75"/>
      <c r="CCI62" s="75"/>
      <c r="CCJ62" s="75"/>
      <c r="CCK62" s="75"/>
      <c r="CCL62" s="75"/>
      <c r="CCM62" s="75"/>
      <c r="CCN62" s="75"/>
      <c r="CCO62" s="75"/>
      <c r="CCP62" s="75"/>
      <c r="CCQ62" s="79"/>
      <c r="CCR62" s="41"/>
      <c r="CCS62" s="80"/>
      <c r="CCT62" s="75"/>
      <c r="CCU62" s="75"/>
      <c r="CCV62" s="75"/>
      <c r="CCW62" s="75"/>
      <c r="CCX62" s="75"/>
      <c r="CCY62" s="75"/>
      <c r="CCZ62" s="75"/>
      <c r="CDA62" s="75"/>
      <c r="CDB62" s="75"/>
      <c r="CDC62" s="75"/>
      <c r="CDD62" s="75"/>
      <c r="CDE62" s="75"/>
      <c r="CDF62" s="79"/>
      <c r="CDG62" s="41"/>
      <c r="CDH62" s="80"/>
      <c r="CDI62" s="75"/>
      <c r="CDJ62" s="75"/>
      <c r="CDK62" s="75"/>
      <c r="CDL62" s="75"/>
      <c r="CDM62" s="75"/>
      <c r="CDN62" s="75"/>
      <c r="CDO62" s="75"/>
      <c r="CDP62" s="75"/>
      <c r="CDQ62" s="75"/>
      <c r="CDR62" s="75"/>
      <c r="CDS62" s="75"/>
      <c r="CDT62" s="75"/>
      <c r="CDU62" s="79"/>
      <c r="CDV62" s="41"/>
      <c r="CDW62" s="80"/>
      <c r="CDX62" s="75"/>
      <c r="CDY62" s="75"/>
      <c r="CDZ62" s="75"/>
      <c r="CEA62" s="75"/>
      <c r="CEB62" s="75"/>
      <c r="CEC62" s="75"/>
      <c r="CED62" s="75"/>
      <c r="CEE62" s="75"/>
      <c r="CEF62" s="75"/>
      <c r="CEG62" s="75"/>
      <c r="CEH62" s="75"/>
      <c r="CEI62" s="75"/>
      <c r="CEJ62" s="79"/>
      <c r="CEK62" s="41"/>
      <c r="CEL62" s="80"/>
      <c r="CEM62" s="75"/>
      <c r="CEN62" s="75"/>
      <c r="CEO62" s="75"/>
      <c r="CEP62" s="75"/>
      <c r="CEQ62" s="75"/>
      <c r="CER62" s="75"/>
      <c r="CES62" s="75"/>
      <c r="CET62" s="75"/>
      <c r="CEU62" s="75"/>
      <c r="CEV62" s="75"/>
      <c r="CEW62" s="75"/>
      <c r="CEX62" s="75"/>
      <c r="CEY62" s="79"/>
      <c r="CEZ62" s="41"/>
      <c r="CFA62" s="80"/>
      <c r="CFB62" s="75"/>
      <c r="CFC62" s="75"/>
      <c r="CFD62" s="75"/>
      <c r="CFE62" s="75"/>
      <c r="CFF62" s="75"/>
      <c r="CFG62" s="75"/>
      <c r="CFH62" s="75"/>
      <c r="CFI62" s="75"/>
      <c r="CFJ62" s="75"/>
      <c r="CFK62" s="75"/>
      <c r="CFL62" s="75"/>
      <c r="CFM62" s="75"/>
      <c r="CFN62" s="79"/>
      <c r="CFO62" s="41"/>
      <c r="CFP62" s="80"/>
      <c r="CFQ62" s="75"/>
      <c r="CFR62" s="75"/>
      <c r="CFS62" s="75"/>
      <c r="CFT62" s="75"/>
      <c r="CFU62" s="75"/>
      <c r="CFV62" s="75"/>
      <c r="CFW62" s="75"/>
      <c r="CFX62" s="75"/>
      <c r="CFY62" s="75"/>
      <c r="CFZ62" s="75"/>
      <c r="CGA62" s="75"/>
      <c r="CGB62" s="75"/>
      <c r="CGC62" s="79"/>
      <c r="CGD62" s="41"/>
      <c r="CGE62" s="80"/>
      <c r="CGF62" s="75"/>
      <c r="CGG62" s="75"/>
      <c r="CGH62" s="75"/>
      <c r="CGI62" s="75"/>
      <c r="CGJ62" s="75"/>
      <c r="CGK62" s="75"/>
      <c r="CGL62" s="75"/>
      <c r="CGM62" s="75"/>
      <c r="CGN62" s="75"/>
      <c r="CGO62" s="75"/>
      <c r="CGP62" s="75"/>
      <c r="CGQ62" s="75"/>
      <c r="CGR62" s="79"/>
      <c r="CGS62" s="41"/>
      <c r="CGT62" s="80"/>
      <c r="CGU62" s="75"/>
      <c r="CGV62" s="75"/>
      <c r="CGW62" s="75"/>
      <c r="CGX62" s="75"/>
      <c r="CGY62" s="75"/>
      <c r="CGZ62" s="75"/>
      <c r="CHA62" s="75"/>
      <c r="CHB62" s="75"/>
      <c r="CHC62" s="75"/>
      <c r="CHD62" s="75"/>
      <c r="CHE62" s="75"/>
      <c r="CHF62" s="75"/>
      <c r="CHG62" s="79"/>
      <c r="CHH62" s="41"/>
      <c r="CHI62" s="80"/>
      <c r="CHJ62" s="75"/>
      <c r="CHK62" s="75"/>
      <c r="CHL62" s="75"/>
      <c r="CHM62" s="75"/>
      <c r="CHN62" s="75"/>
      <c r="CHO62" s="75"/>
      <c r="CHP62" s="75"/>
      <c r="CHQ62" s="75"/>
      <c r="CHR62" s="75"/>
      <c r="CHS62" s="75"/>
      <c r="CHT62" s="75"/>
      <c r="CHU62" s="75"/>
      <c r="CHV62" s="79"/>
      <c r="CHW62" s="41"/>
      <c r="CHX62" s="80"/>
      <c r="CHY62" s="75"/>
      <c r="CHZ62" s="75"/>
      <c r="CIA62" s="75"/>
      <c r="CIB62" s="75"/>
      <c r="CIC62" s="75"/>
      <c r="CID62" s="75"/>
      <c r="CIE62" s="75"/>
      <c r="CIF62" s="75"/>
      <c r="CIG62" s="75"/>
      <c r="CIH62" s="75"/>
      <c r="CII62" s="75"/>
      <c r="CIJ62" s="75"/>
      <c r="CIK62" s="79"/>
      <c r="CIL62" s="41"/>
      <c r="CIM62" s="80"/>
      <c r="CIN62" s="75"/>
      <c r="CIO62" s="75"/>
      <c r="CIP62" s="75"/>
      <c r="CIQ62" s="75"/>
      <c r="CIR62" s="75"/>
      <c r="CIS62" s="75"/>
      <c r="CIT62" s="75"/>
      <c r="CIU62" s="75"/>
      <c r="CIV62" s="75"/>
      <c r="CIW62" s="75"/>
      <c r="CIX62" s="75"/>
      <c r="CIY62" s="75"/>
      <c r="CIZ62" s="79"/>
      <c r="CJA62" s="41"/>
      <c r="CJB62" s="80"/>
      <c r="CJC62" s="75"/>
      <c r="CJD62" s="75"/>
      <c r="CJE62" s="75"/>
      <c r="CJF62" s="75"/>
      <c r="CJG62" s="75"/>
      <c r="CJH62" s="75"/>
      <c r="CJI62" s="75"/>
      <c r="CJJ62" s="75"/>
      <c r="CJK62" s="75"/>
      <c r="CJL62" s="75"/>
      <c r="CJM62" s="75"/>
      <c r="CJN62" s="75"/>
      <c r="CJO62" s="79"/>
      <c r="CJP62" s="41"/>
      <c r="CJQ62" s="80"/>
      <c r="CJR62" s="75"/>
      <c r="CJS62" s="75"/>
      <c r="CJT62" s="75"/>
      <c r="CJU62" s="75"/>
      <c r="CJV62" s="75"/>
      <c r="CJW62" s="75"/>
      <c r="CJX62" s="75"/>
      <c r="CJY62" s="75"/>
      <c r="CJZ62" s="75"/>
      <c r="CKA62" s="75"/>
      <c r="CKB62" s="75"/>
      <c r="CKC62" s="75"/>
      <c r="CKD62" s="79"/>
      <c r="CKE62" s="41"/>
      <c r="CKF62" s="80"/>
      <c r="CKG62" s="75"/>
      <c r="CKH62" s="75"/>
      <c r="CKI62" s="75"/>
      <c r="CKJ62" s="75"/>
      <c r="CKK62" s="75"/>
      <c r="CKL62" s="75"/>
      <c r="CKM62" s="75"/>
      <c r="CKN62" s="75"/>
      <c r="CKO62" s="75"/>
      <c r="CKP62" s="75"/>
      <c r="CKQ62" s="75"/>
      <c r="CKR62" s="75"/>
      <c r="CKS62" s="79"/>
      <c r="CKT62" s="41"/>
      <c r="CKU62" s="80"/>
      <c r="CKV62" s="75"/>
      <c r="CKW62" s="75"/>
      <c r="CKX62" s="75"/>
      <c r="CKY62" s="75"/>
      <c r="CKZ62" s="75"/>
      <c r="CLA62" s="75"/>
      <c r="CLB62" s="75"/>
      <c r="CLC62" s="75"/>
      <c r="CLD62" s="75"/>
      <c r="CLE62" s="75"/>
      <c r="CLF62" s="75"/>
      <c r="CLG62" s="75"/>
      <c r="CLH62" s="79"/>
      <c r="CLI62" s="41"/>
      <c r="CLJ62" s="80"/>
      <c r="CLK62" s="75"/>
      <c r="CLL62" s="75"/>
      <c r="CLM62" s="75"/>
      <c r="CLN62" s="75"/>
      <c r="CLO62" s="75"/>
      <c r="CLP62" s="75"/>
      <c r="CLQ62" s="75"/>
      <c r="CLR62" s="75"/>
      <c r="CLS62" s="75"/>
      <c r="CLT62" s="75"/>
      <c r="CLU62" s="75"/>
      <c r="CLV62" s="75"/>
      <c r="CLW62" s="79"/>
      <c r="CLX62" s="41"/>
      <c r="CLY62" s="80"/>
      <c r="CLZ62" s="75"/>
      <c r="CMA62" s="75"/>
      <c r="CMB62" s="75"/>
      <c r="CMC62" s="75"/>
      <c r="CMD62" s="75"/>
      <c r="CME62" s="75"/>
      <c r="CMF62" s="75"/>
      <c r="CMG62" s="75"/>
      <c r="CMH62" s="75"/>
      <c r="CMI62" s="75"/>
      <c r="CMJ62" s="75"/>
      <c r="CMK62" s="75"/>
      <c r="CML62" s="79"/>
      <c r="CMM62" s="41"/>
      <c r="CMN62" s="80"/>
      <c r="CMO62" s="75"/>
      <c r="CMP62" s="75"/>
      <c r="CMQ62" s="75"/>
      <c r="CMR62" s="75"/>
      <c r="CMS62" s="75"/>
      <c r="CMT62" s="75"/>
      <c r="CMU62" s="75"/>
      <c r="CMV62" s="75"/>
      <c r="CMW62" s="75"/>
      <c r="CMX62" s="75"/>
      <c r="CMY62" s="75"/>
      <c r="CMZ62" s="75"/>
      <c r="CNA62" s="79"/>
      <c r="CNB62" s="41"/>
      <c r="CNC62" s="80"/>
      <c r="CND62" s="75"/>
      <c r="CNE62" s="75"/>
      <c r="CNF62" s="75"/>
      <c r="CNG62" s="75"/>
      <c r="CNH62" s="75"/>
      <c r="CNI62" s="75"/>
      <c r="CNJ62" s="75"/>
      <c r="CNK62" s="75"/>
      <c r="CNL62" s="75"/>
      <c r="CNM62" s="75"/>
      <c r="CNN62" s="75"/>
      <c r="CNO62" s="75"/>
      <c r="CNP62" s="79"/>
      <c r="CNQ62" s="41"/>
      <c r="CNR62" s="80"/>
      <c r="CNS62" s="75"/>
      <c r="CNT62" s="75"/>
      <c r="CNU62" s="75"/>
      <c r="CNV62" s="75"/>
      <c r="CNW62" s="75"/>
      <c r="CNX62" s="75"/>
      <c r="CNY62" s="75"/>
      <c r="CNZ62" s="75"/>
      <c r="COA62" s="75"/>
      <c r="COB62" s="75"/>
      <c r="COC62" s="75"/>
      <c r="COD62" s="75"/>
      <c r="COE62" s="79"/>
      <c r="COF62" s="41"/>
      <c r="COG62" s="80"/>
      <c r="COH62" s="75"/>
      <c r="COI62" s="75"/>
      <c r="COJ62" s="75"/>
      <c r="COK62" s="75"/>
      <c r="COL62" s="75"/>
      <c r="COM62" s="75"/>
      <c r="CON62" s="75"/>
      <c r="COO62" s="75"/>
      <c r="COP62" s="75"/>
      <c r="COQ62" s="75"/>
      <c r="COR62" s="75"/>
      <c r="COS62" s="75"/>
      <c r="COT62" s="79"/>
      <c r="COU62" s="41"/>
      <c r="COV62" s="80"/>
      <c r="COW62" s="75"/>
      <c r="COX62" s="75"/>
      <c r="COY62" s="75"/>
      <c r="COZ62" s="75"/>
      <c r="CPA62" s="75"/>
      <c r="CPB62" s="75"/>
      <c r="CPC62" s="75"/>
      <c r="CPD62" s="75"/>
      <c r="CPE62" s="75"/>
      <c r="CPF62" s="75"/>
      <c r="CPG62" s="75"/>
      <c r="CPH62" s="75"/>
      <c r="CPI62" s="79"/>
      <c r="CPJ62" s="41"/>
      <c r="CPK62" s="80"/>
      <c r="CPL62" s="75"/>
      <c r="CPM62" s="75"/>
      <c r="CPN62" s="75"/>
      <c r="CPO62" s="75"/>
      <c r="CPP62" s="75"/>
      <c r="CPQ62" s="75"/>
      <c r="CPR62" s="75"/>
      <c r="CPS62" s="75"/>
      <c r="CPT62" s="75"/>
      <c r="CPU62" s="75"/>
      <c r="CPV62" s="75"/>
      <c r="CPW62" s="75"/>
      <c r="CPX62" s="79"/>
      <c r="CPY62" s="41"/>
      <c r="CPZ62" s="80"/>
      <c r="CQA62" s="75"/>
      <c r="CQB62" s="75"/>
      <c r="CQC62" s="75"/>
      <c r="CQD62" s="75"/>
      <c r="CQE62" s="75"/>
      <c r="CQF62" s="75"/>
      <c r="CQG62" s="75"/>
      <c r="CQH62" s="75"/>
      <c r="CQI62" s="75"/>
      <c r="CQJ62" s="75"/>
      <c r="CQK62" s="75"/>
      <c r="CQL62" s="75"/>
      <c r="CQM62" s="79"/>
      <c r="CQN62" s="41"/>
      <c r="CQO62" s="80"/>
      <c r="CQP62" s="75"/>
      <c r="CQQ62" s="75"/>
      <c r="CQR62" s="75"/>
      <c r="CQS62" s="75"/>
      <c r="CQT62" s="75"/>
      <c r="CQU62" s="75"/>
      <c r="CQV62" s="75"/>
      <c r="CQW62" s="75"/>
      <c r="CQX62" s="75"/>
      <c r="CQY62" s="75"/>
      <c r="CQZ62" s="75"/>
      <c r="CRA62" s="75"/>
      <c r="CRB62" s="79"/>
      <c r="CRC62" s="41"/>
      <c r="CRD62" s="80"/>
      <c r="CRE62" s="75"/>
      <c r="CRF62" s="75"/>
      <c r="CRG62" s="75"/>
      <c r="CRH62" s="75"/>
      <c r="CRI62" s="75"/>
      <c r="CRJ62" s="75"/>
      <c r="CRK62" s="75"/>
      <c r="CRL62" s="75"/>
      <c r="CRM62" s="75"/>
      <c r="CRN62" s="75"/>
      <c r="CRO62" s="75"/>
      <c r="CRP62" s="75"/>
      <c r="CRQ62" s="79"/>
      <c r="CRR62" s="41"/>
      <c r="CRS62" s="80"/>
      <c r="CRT62" s="75"/>
      <c r="CRU62" s="75"/>
      <c r="CRV62" s="75"/>
      <c r="CRW62" s="75"/>
      <c r="CRX62" s="75"/>
      <c r="CRY62" s="75"/>
      <c r="CRZ62" s="75"/>
      <c r="CSA62" s="75"/>
      <c r="CSB62" s="75"/>
      <c r="CSC62" s="75"/>
      <c r="CSD62" s="75"/>
      <c r="CSE62" s="75"/>
      <c r="CSF62" s="79"/>
      <c r="CSG62" s="41"/>
      <c r="CSH62" s="80"/>
      <c r="CSI62" s="75"/>
      <c r="CSJ62" s="75"/>
      <c r="CSK62" s="75"/>
      <c r="CSL62" s="75"/>
      <c r="CSM62" s="75"/>
      <c r="CSN62" s="75"/>
      <c r="CSO62" s="75"/>
      <c r="CSP62" s="75"/>
      <c r="CSQ62" s="75"/>
      <c r="CSR62" s="75"/>
      <c r="CSS62" s="75"/>
      <c r="CST62" s="75"/>
      <c r="CSU62" s="79"/>
      <c r="CSV62" s="41"/>
      <c r="CSW62" s="80"/>
      <c r="CSX62" s="75"/>
      <c r="CSY62" s="75"/>
      <c r="CSZ62" s="75"/>
      <c r="CTA62" s="75"/>
      <c r="CTB62" s="75"/>
      <c r="CTC62" s="75"/>
      <c r="CTD62" s="75"/>
      <c r="CTE62" s="75"/>
      <c r="CTF62" s="75"/>
      <c r="CTG62" s="75"/>
      <c r="CTH62" s="75"/>
      <c r="CTI62" s="75"/>
      <c r="CTJ62" s="79"/>
      <c r="CTK62" s="41"/>
      <c r="CTL62" s="80"/>
      <c r="CTM62" s="75"/>
      <c r="CTN62" s="75"/>
      <c r="CTO62" s="75"/>
      <c r="CTP62" s="75"/>
      <c r="CTQ62" s="75"/>
      <c r="CTR62" s="75"/>
      <c r="CTS62" s="75"/>
      <c r="CTT62" s="75"/>
      <c r="CTU62" s="75"/>
      <c r="CTV62" s="75"/>
      <c r="CTW62" s="75"/>
      <c r="CTX62" s="75"/>
      <c r="CTY62" s="79"/>
      <c r="CTZ62" s="41"/>
      <c r="CUA62" s="80"/>
      <c r="CUB62" s="75"/>
      <c r="CUC62" s="75"/>
      <c r="CUD62" s="75"/>
      <c r="CUE62" s="75"/>
      <c r="CUF62" s="75"/>
      <c r="CUG62" s="75"/>
      <c r="CUH62" s="75"/>
      <c r="CUI62" s="75"/>
      <c r="CUJ62" s="75"/>
      <c r="CUK62" s="75"/>
      <c r="CUL62" s="75"/>
      <c r="CUM62" s="75"/>
      <c r="CUN62" s="79"/>
      <c r="CUO62" s="41"/>
      <c r="CUP62" s="80"/>
      <c r="CUQ62" s="75"/>
      <c r="CUR62" s="75"/>
      <c r="CUS62" s="75"/>
      <c r="CUT62" s="75"/>
      <c r="CUU62" s="75"/>
      <c r="CUV62" s="75"/>
      <c r="CUW62" s="75"/>
      <c r="CUX62" s="75"/>
      <c r="CUY62" s="75"/>
      <c r="CUZ62" s="75"/>
      <c r="CVA62" s="75"/>
      <c r="CVB62" s="75"/>
      <c r="CVC62" s="79"/>
      <c r="CVD62" s="41"/>
      <c r="CVE62" s="80"/>
      <c r="CVF62" s="75"/>
      <c r="CVG62" s="75"/>
      <c r="CVH62" s="75"/>
      <c r="CVI62" s="75"/>
      <c r="CVJ62" s="75"/>
      <c r="CVK62" s="75"/>
      <c r="CVL62" s="75"/>
      <c r="CVM62" s="75"/>
      <c r="CVN62" s="75"/>
      <c r="CVO62" s="75"/>
      <c r="CVP62" s="75"/>
      <c r="CVQ62" s="75"/>
      <c r="CVR62" s="79"/>
      <c r="CVS62" s="41"/>
      <c r="CVT62" s="80"/>
      <c r="CVU62" s="75"/>
      <c r="CVV62" s="75"/>
      <c r="CVW62" s="75"/>
      <c r="CVX62" s="75"/>
      <c r="CVY62" s="75"/>
      <c r="CVZ62" s="75"/>
      <c r="CWA62" s="75"/>
      <c r="CWB62" s="75"/>
      <c r="CWC62" s="75"/>
      <c r="CWD62" s="75"/>
      <c r="CWE62" s="75"/>
      <c r="CWF62" s="75"/>
      <c r="CWG62" s="79"/>
      <c r="CWH62" s="41"/>
      <c r="CWI62" s="80"/>
      <c r="CWJ62" s="75"/>
      <c r="CWK62" s="75"/>
      <c r="CWL62" s="75"/>
      <c r="CWM62" s="75"/>
      <c r="CWN62" s="75"/>
      <c r="CWO62" s="75"/>
      <c r="CWP62" s="75"/>
      <c r="CWQ62" s="75"/>
      <c r="CWR62" s="75"/>
      <c r="CWS62" s="75"/>
      <c r="CWT62" s="75"/>
      <c r="CWU62" s="75"/>
      <c r="CWV62" s="79"/>
      <c r="CWW62" s="41"/>
      <c r="CWX62" s="80"/>
      <c r="CWY62" s="75"/>
      <c r="CWZ62" s="75"/>
      <c r="CXA62" s="75"/>
      <c r="CXB62" s="75"/>
      <c r="CXC62" s="75"/>
      <c r="CXD62" s="75"/>
      <c r="CXE62" s="75"/>
      <c r="CXF62" s="75"/>
      <c r="CXG62" s="75"/>
      <c r="CXH62" s="75"/>
      <c r="CXI62" s="75"/>
      <c r="CXJ62" s="75"/>
      <c r="CXK62" s="79"/>
      <c r="CXL62" s="41"/>
      <c r="CXM62" s="80"/>
      <c r="CXN62" s="75"/>
      <c r="CXO62" s="75"/>
      <c r="CXP62" s="75"/>
      <c r="CXQ62" s="75"/>
      <c r="CXR62" s="75"/>
      <c r="CXS62" s="75"/>
      <c r="CXT62" s="75"/>
      <c r="CXU62" s="75"/>
      <c r="CXV62" s="75"/>
      <c r="CXW62" s="75"/>
      <c r="CXX62" s="75"/>
      <c r="CXY62" s="75"/>
      <c r="CXZ62" s="79"/>
      <c r="CYA62" s="41"/>
      <c r="CYB62" s="80"/>
      <c r="CYC62" s="75"/>
      <c r="CYD62" s="75"/>
      <c r="CYE62" s="75"/>
      <c r="CYF62" s="75"/>
      <c r="CYG62" s="75"/>
      <c r="CYH62" s="75"/>
      <c r="CYI62" s="75"/>
      <c r="CYJ62" s="75"/>
      <c r="CYK62" s="75"/>
      <c r="CYL62" s="75"/>
      <c r="CYM62" s="75"/>
      <c r="CYN62" s="75"/>
      <c r="CYO62" s="79"/>
      <c r="CYP62" s="41"/>
      <c r="CYQ62" s="80"/>
      <c r="CYR62" s="75"/>
      <c r="CYS62" s="75"/>
      <c r="CYT62" s="75"/>
      <c r="CYU62" s="75"/>
      <c r="CYV62" s="75"/>
      <c r="CYW62" s="75"/>
      <c r="CYX62" s="75"/>
      <c r="CYY62" s="75"/>
      <c r="CYZ62" s="75"/>
      <c r="CZA62" s="75"/>
      <c r="CZB62" s="75"/>
      <c r="CZC62" s="75"/>
      <c r="CZD62" s="79"/>
      <c r="CZE62" s="41"/>
      <c r="CZF62" s="80"/>
      <c r="CZG62" s="75"/>
      <c r="CZH62" s="75"/>
      <c r="CZI62" s="75"/>
      <c r="CZJ62" s="75"/>
      <c r="CZK62" s="75"/>
      <c r="CZL62" s="75"/>
      <c r="CZM62" s="75"/>
      <c r="CZN62" s="75"/>
      <c r="CZO62" s="75"/>
      <c r="CZP62" s="75"/>
      <c r="CZQ62" s="75"/>
      <c r="CZR62" s="75"/>
      <c r="CZS62" s="79"/>
      <c r="CZT62" s="41"/>
      <c r="CZU62" s="80"/>
      <c r="CZV62" s="75"/>
      <c r="CZW62" s="75"/>
      <c r="CZX62" s="75"/>
      <c r="CZY62" s="75"/>
      <c r="CZZ62" s="75"/>
      <c r="DAA62" s="75"/>
      <c r="DAB62" s="75"/>
      <c r="DAC62" s="75"/>
      <c r="DAD62" s="75"/>
      <c r="DAE62" s="75"/>
      <c r="DAF62" s="75"/>
      <c r="DAG62" s="75"/>
      <c r="DAH62" s="79"/>
      <c r="DAI62" s="41"/>
      <c r="DAJ62" s="80"/>
      <c r="DAK62" s="75"/>
      <c r="DAL62" s="75"/>
      <c r="DAM62" s="75"/>
      <c r="DAN62" s="75"/>
      <c r="DAO62" s="75"/>
      <c r="DAP62" s="75"/>
      <c r="DAQ62" s="75"/>
      <c r="DAR62" s="75"/>
      <c r="DAS62" s="75"/>
      <c r="DAT62" s="75"/>
      <c r="DAU62" s="75"/>
      <c r="DAV62" s="75"/>
      <c r="DAW62" s="79"/>
      <c r="DAX62" s="41"/>
      <c r="DAY62" s="80"/>
      <c r="DAZ62" s="75"/>
      <c r="DBA62" s="75"/>
      <c r="DBB62" s="75"/>
      <c r="DBC62" s="75"/>
      <c r="DBD62" s="75"/>
      <c r="DBE62" s="75"/>
      <c r="DBF62" s="75"/>
      <c r="DBG62" s="75"/>
      <c r="DBH62" s="75"/>
      <c r="DBI62" s="75"/>
      <c r="DBJ62" s="75"/>
      <c r="DBK62" s="75"/>
      <c r="DBL62" s="79"/>
      <c r="DBM62" s="41"/>
      <c r="DBN62" s="80"/>
      <c r="DBO62" s="75"/>
      <c r="DBP62" s="75"/>
      <c r="DBQ62" s="75"/>
      <c r="DBR62" s="75"/>
      <c r="DBS62" s="75"/>
      <c r="DBT62" s="75"/>
      <c r="DBU62" s="75"/>
      <c r="DBV62" s="75"/>
      <c r="DBW62" s="75"/>
      <c r="DBX62" s="75"/>
      <c r="DBY62" s="75"/>
      <c r="DBZ62" s="75"/>
      <c r="DCA62" s="79"/>
      <c r="DCB62" s="41"/>
      <c r="DCC62" s="80"/>
      <c r="DCD62" s="75"/>
      <c r="DCE62" s="75"/>
      <c r="DCF62" s="75"/>
      <c r="DCG62" s="75"/>
      <c r="DCH62" s="75"/>
      <c r="DCI62" s="75"/>
      <c r="DCJ62" s="75"/>
      <c r="DCK62" s="75"/>
      <c r="DCL62" s="75"/>
      <c r="DCM62" s="75"/>
      <c r="DCN62" s="75"/>
      <c r="DCO62" s="75"/>
      <c r="DCP62" s="79"/>
      <c r="DCQ62" s="41"/>
      <c r="DCR62" s="80"/>
      <c r="DCS62" s="75"/>
      <c r="DCT62" s="75"/>
      <c r="DCU62" s="75"/>
      <c r="DCV62" s="75"/>
      <c r="DCW62" s="75"/>
      <c r="DCX62" s="75"/>
      <c r="DCY62" s="75"/>
      <c r="DCZ62" s="75"/>
      <c r="DDA62" s="75"/>
      <c r="DDB62" s="75"/>
      <c r="DDC62" s="75"/>
      <c r="DDD62" s="75"/>
      <c r="DDE62" s="79"/>
      <c r="DDF62" s="41"/>
      <c r="DDG62" s="80"/>
      <c r="DDH62" s="75"/>
      <c r="DDI62" s="75"/>
      <c r="DDJ62" s="75"/>
      <c r="DDK62" s="75"/>
      <c r="DDL62" s="75"/>
      <c r="DDM62" s="75"/>
      <c r="DDN62" s="75"/>
      <c r="DDO62" s="75"/>
      <c r="DDP62" s="75"/>
      <c r="DDQ62" s="75"/>
      <c r="DDR62" s="75"/>
      <c r="DDS62" s="75"/>
      <c r="DDT62" s="79"/>
      <c r="DDU62" s="41"/>
      <c r="DDV62" s="80"/>
      <c r="DDW62" s="75"/>
      <c r="DDX62" s="75"/>
      <c r="DDY62" s="75"/>
      <c r="DDZ62" s="75"/>
      <c r="DEA62" s="75"/>
      <c r="DEB62" s="75"/>
      <c r="DEC62" s="75"/>
      <c r="DED62" s="75"/>
      <c r="DEE62" s="75"/>
      <c r="DEF62" s="75"/>
      <c r="DEG62" s="75"/>
      <c r="DEH62" s="75"/>
      <c r="DEI62" s="79"/>
      <c r="DEJ62" s="41"/>
      <c r="DEK62" s="80"/>
      <c r="DEL62" s="75"/>
      <c r="DEM62" s="75"/>
      <c r="DEN62" s="75"/>
      <c r="DEO62" s="75"/>
      <c r="DEP62" s="75"/>
      <c r="DEQ62" s="75"/>
      <c r="DER62" s="75"/>
      <c r="DES62" s="75"/>
      <c r="DET62" s="75"/>
      <c r="DEU62" s="75"/>
      <c r="DEV62" s="75"/>
      <c r="DEW62" s="75"/>
      <c r="DEX62" s="79"/>
      <c r="DEY62" s="41"/>
      <c r="DEZ62" s="80"/>
      <c r="DFA62" s="75"/>
      <c r="DFB62" s="75"/>
      <c r="DFC62" s="75"/>
      <c r="DFD62" s="75"/>
      <c r="DFE62" s="75"/>
      <c r="DFF62" s="75"/>
      <c r="DFG62" s="75"/>
      <c r="DFH62" s="75"/>
      <c r="DFI62" s="75"/>
      <c r="DFJ62" s="75"/>
      <c r="DFK62" s="75"/>
      <c r="DFL62" s="75"/>
      <c r="DFM62" s="79"/>
      <c r="DFN62" s="41"/>
      <c r="DFO62" s="80"/>
      <c r="DFP62" s="75"/>
      <c r="DFQ62" s="75"/>
      <c r="DFR62" s="75"/>
      <c r="DFS62" s="75"/>
      <c r="DFT62" s="75"/>
      <c r="DFU62" s="75"/>
      <c r="DFV62" s="75"/>
      <c r="DFW62" s="75"/>
      <c r="DFX62" s="75"/>
      <c r="DFY62" s="75"/>
      <c r="DFZ62" s="75"/>
      <c r="DGA62" s="75"/>
      <c r="DGB62" s="79"/>
      <c r="DGC62" s="41"/>
      <c r="DGD62" s="80"/>
      <c r="DGE62" s="75"/>
      <c r="DGF62" s="75"/>
      <c r="DGG62" s="75"/>
      <c r="DGH62" s="75"/>
      <c r="DGI62" s="75"/>
      <c r="DGJ62" s="75"/>
      <c r="DGK62" s="75"/>
      <c r="DGL62" s="75"/>
      <c r="DGM62" s="75"/>
      <c r="DGN62" s="75"/>
      <c r="DGO62" s="75"/>
      <c r="DGP62" s="75"/>
      <c r="DGQ62" s="79"/>
      <c r="DGR62" s="41"/>
      <c r="DGS62" s="80"/>
      <c r="DGT62" s="75"/>
      <c r="DGU62" s="75"/>
      <c r="DGV62" s="75"/>
      <c r="DGW62" s="75"/>
      <c r="DGX62" s="75"/>
      <c r="DGY62" s="75"/>
      <c r="DGZ62" s="75"/>
      <c r="DHA62" s="75"/>
      <c r="DHB62" s="75"/>
      <c r="DHC62" s="75"/>
      <c r="DHD62" s="75"/>
      <c r="DHE62" s="75"/>
      <c r="DHF62" s="79"/>
      <c r="DHG62" s="41"/>
      <c r="DHH62" s="80"/>
      <c r="DHI62" s="75"/>
      <c r="DHJ62" s="75"/>
      <c r="DHK62" s="75"/>
      <c r="DHL62" s="75"/>
      <c r="DHM62" s="75"/>
      <c r="DHN62" s="75"/>
      <c r="DHO62" s="75"/>
      <c r="DHP62" s="75"/>
      <c r="DHQ62" s="75"/>
      <c r="DHR62" s="75"/>
      <c r="DHS62" s="75"/>
      <c r="DHT62" s="75"/>
      <c r="DHU62" s="79"/>
      <c r="DHV62" s="41"/>
      <c r="DHW62" s="80"/>
      <c r="DHX62" s="75"/>
      <c r="DHY62" s="75"/>
      <c r="DHZ62" s="75"/>
      <c r="DIA62" s="75"/>
      <c r="DIB62" s="75"/>
      <c r="DIC62" s="75"/>
      <c r="DID62" s="75"/>
      <c r="DIE62" s="75"/>
      <c r="DIF62" s="75"/>
      <c r="DIG62" s="75"/>
      <c r="DIH62" s="75"/>
      <c r="DII62" s="75"/>
      <c r="DIJ62" s="79"/>
      <c r="DIK62" s="41"/>
      <c r="DIL62" s="80"/>
      <c r="DIM62" s="75"/>
      <c r="DIN62" s="75"/>
      <c r="DIO62" s="75"/>
      <c r="DIP62" s="75"/>
      <c r="DIQ62" s="75"/>
      <c r="DIR62" s="75"/>
      <c r="DIS62" s="75"/>
      <c r="DIT62" s="75"/>
      <c r="DIU62" s="75"/>
      <c r="DIV62" s="75"/>
      <c r="DIW62" s="75"/>
      <c r="DIX62" s="75"/>
      <c r="DIY62" s="79"/>
      <c r="DIZ62" s="41"/>
      <c r="DJA62" s="80"/>
      <c r="DJB62" s="75"/>
      <c r="DJC62" s="75"/>
      <c r="DJD62" s="75"/>
      <c r="DJE62" s="75"/>
      <c r="DJF62" s="75"/>
      <c r="DJG62" s="75"/>
      <c r="DJH62" s="75"/>
      <c r="DJI62" s="75"/>
      <c r="DJJ62" s="75"/>
      <c r="DJK62" s="75"/>
      <c r="DJL62" s="75"/>
      <c r="DJM62" s="75"/>
      <c r="DJN62" s="79"/>
      <c r="DJO62" s="41"/>
      <c r="DJP62" s="80"/>
      <c r="DJQ62" s="75"/>
      <c r="DJR62" s="75"/>
      <c r="DJS62" s="75"/>
      <c r="DJT62" s="75"/>
      <c r="DJU62" s="75"/>
      <c r="DJV62" s="75"/>
      <c r="DJW62" s="75"/>
      <c r="DJX62" s="75"/>
      <c r="DJY62" s="75"/>
      <c r="DJZ62" s="75"/>
      <c r="DKA62" s="75"/>
      <c r="DKB62" s="75"/>
      <c r="DKC62" s="79"/>
      <c r="DKD62" s="41"/>
      <c r="DKE62" s="80"/>
      <c r="DKF62" s="75"/>
      <c r="DKG62" s="75"/>
      <c r="DKH62" s="75"/>
      <c r="DKI62" s="75"/>
      <c r="DKJ62" s="75"/>
      <c r="DKK62" s="75"/>
      <c r="DKL62" s="75"/>
      <c r="DKM62" s="75"/>
      <c r="DKN62" s="75"/>
      <c r="DKO62" s="75"/>
      <c r="DKP62" s="75"/>
      <c r="DKQ62" s="75"/>
      <c r="DKR62" s="79"/>
      <c r="DKS62" s="41"/>
      <c r="DKT62" s="80"/>
      <c r="DKU62" s="75"/>
      <c r="DKV62" s="75"/>
      <c r="DKW62" s="75"/>
      <c r="DKX62" s="75"/>
      <c r="DKY62" s="75"/>
      <c r="DKZ62" s="75"/>
      <c r="DLA62" s="75"/>
      <c r="DLB62" s="75"/>
      <c r="DLC62" s="75"/>
      <c r="DLD62" s="75"/>
      <c r="DLE62" s="75"/>
      <c r="DLF62" s="75"/>
      <c r="DLG62" s="79"/>
      <c r="DLH62" s="41"/>
      <c r="DLI62" s="80"/>
      <c r="DLJ62" s="75"/>
      <c r="DLK62" s="75"/>
      <c r="DLL62" s="75"/>
      <c r="DLM62" s="75"/>
      <c r="DLN62" s="75"/>
      <c r="DLO62" s="75"/>
      <c r="DLP62" s="75"/>
      <c r="DLQ62" s="75"/>
      <c r="DLR62" s="75"/>
      <c r="DLS62" s="75"/>
      <c r="DLT62" s="75"/>
      <c r="DLU62" s="75"/>
      <c r="DLV62" s="79"/>
      <c r="DLW62" s="41"/>
      <c r="DLX62" s="80"/>
      <c r="DLY62" s="75"/>
      <c r="DLZ62" s="75"/>
      <c r="DMA62" s="75"/>
      <c r="DMB62" s="75"/>
      <c r="DMC62" s="75"/>
      <c r="DMD62" s="75"/>
      <c r="DME62" s="75"/>
      <c r="DMF62" s="75"/>
      <c r="DMG62" s="75"/>
      <c r="DMH62" s="75"/>
      <c r="DMI62" s="75"/>
      <c r="DMJ62" s="75"/>
      <c r="DMK62" s="79"/>
      <c r="DML62" s="41"/>
      <c r="DMM62" s="80"/>
      <c r="DMN62" s="75"/>
      <c r="DMO62" s="75"/>
      <c r="DMP62" s="75"/>
      <c r="DMQ62" s="75"/>
      <c r="DMR62" s="75"/>
      <c r="DMS62" s="75"/>
      <c r="DMT62" s="75"/>
      <c r="DMU62" s="75"/>
      <c r="DMV62" s="75"/>
      <c r="DMW62" s="75"/>
      <c r="DMX62" s="75"/>
      <c r="DMY62" s="75"/>
      <c r="DMZ62" s="79"/>
      <c r="DNA62" s="41"/>
      <c r="DNB62" s="80"/>
      <c r="DNC62" s="75"/>
      <c r="DND62" s="75"/>
      <c r="DNE62" s="75"/>
      <c r="DNF62" s="75"/>
      <c r="DNG62" s="75"/>
      <c r="DNH62" s="75"/>
      <c r="DNI62" s="75"/>
      <c r="DNJ62" s="75"/>
      <c r="DNK62" s="75"/>
      <c r="DNL62" s="75"/>
      <c r="DNM62" s="75"/>
      <c r="DNN62" s="75"/>
      <c r="DNO62" s="79"/>
      <c r="DNP62" s="41"/>
      <c r="DNQ62" s="80"/>
      <c r="DNR62" s="75"/>
      <c r="DNS62" s="75"/>
      <c r="DNT62" s="75"/>
      <c r="DNU62" s="75"/>
      <c r="DNV62" s="75"/>
      <c r="DNW62" s="75"/>
      <c r="DNX62" s="75"/>
      <c r="DNY62" s="75"/>
      <c r="DNZ62" s="75"/>
      <c r="DOA62" s="75"/>
      <c r="DOB62" s="75"/>
      <c r="DOC62" s="75"/>
      <c r="DOD62" s="79"/>
      <c r="DOE62" s="41"/>
      <c r="DOF62" s="80"/>
      <c r="DOG62" s="75"/>
      <c r="DOH62" s="75"/>
      <c r="DOI62" s="75"/>
      <c r="DOJ62" s="75"/>
      <c r="DOK62" s="75"/>
      <c r="DOL62" s="75"/>
      <c r="DOM62" s="75"/>
      <c r="DON62" s="75"/>
      <c r="DOO62" s="75"/>
      <c r="DOP62" s="75"/>
      <c r="DOQ62" s="75"/>
      <c r="DOR62" s="75"/>
      <c r="DOS62" s="79"/>
      <c r="DOT62" s="41"/>
      <c r="DOU62" s="80"/>
      <c r="DOV62" s="75"/>
      <c r="DOW62" s="75"/>
      <c r="DOX62" s="75"/>
      <c r="DOY62" s="75"/>
      <c r="DOZ62" s="75"/>
      <c r="DPA62" s="75"/>
      <c r="DPB62" s="75"/>
      <c r="DPC62" s="75"/>
      <c r="DPD62" s="75"/>
      <c r="DPE62" s="75"/>
      <c r="DPF62" s="75"/>
      <c r="DPG62" s="75"/>
      <c r="DPH62" s="79"/>
      <c r="DPI62" s="41"/>
      <c r="DPJ62" s="80"/>
      <c r="DPK62" s="75"/>
      <c r="DPL62" s="75"/>
      <c r="DPM62" s="75"/>
      <c r="DPN62" s="75"/>
      <c r="DPO62" s="75"/>
      <c r="DPP62" s="75"/>
      <c r="DPQ62" s="75"/>
      <c r="DPR62" s="75"/>
      <c r="DPS62" s="75"/>
      <c r="DPT62" s="75"/>
      <c r="DPU62" s="75"/>
      <c r="DPV62" s="75"/>
      <c r="DPW62" s="79"/>
      <c r="DPX62" s="41"/>
      <c r="DPY62" s="80"/>
      <c r="DPZ62" s="75"/>
      <c r="DQA62" s="75"/>
      <c r="DQB62" s="75"/>
      <c r="DQC62" s="75"/>
      <c r="DQD62" s="75"/>
      <c r="DQE62" s="75"/>
      <c r="DQF62" s="75"/>
      <c r="DQG62" s="75"/>
      <c r="DQH62" s="75"/>
      <c r="DQI62" s="75"/>
      <c r="DQJ62" s="75"/>
      <c r="DQK62" s="75"/>
      <c r="DQL62" s="79"/>
      <c r="DQM62" s="41"/>
      <c r="DQN62" s="80"/>
      <c r="DQO62" s="75"/>
      <c r="DQP62" s="75"/>
      <c r="DQQ62" s="75"/>
      <c r="DQR62" s="75"/>
      <c r="DQS62" s="75"/>
      <c r="DQT62" s="75"/>
      <c r="DQU62" s="75"/>
      <c r="DQV62" s="75"/>
      <c r="DQW62" s="75"/>
      <c r="DQX62" s="75"/>
      <c r="DQY62" s="75"/>
      <c r="DQZ62" s="75"/>
      <c r="DRA62" s="79"/>
      <c r="DRB62" s="41"/>
      <c r="DRC62" s="80"/>
      <c r="DRD62" s="75"/>
      <c r="DRE62" s="75"/>
      <c r="DRF62" s="75"/>
      <c r="DRG62" s="75"/>
      <c r="DRH62" s="75"/>
      <c r="DRI62" s="75"/>
      <c r="DRJ62" s="75"/>
      <c r="DRK62" s="75"/>
      <c r="DRL62" s="75"/>
      <c r="DRM62" s="75"/>
      <c r="DRN62" s="75"/>
      <c r="DRO62" s="75"/>
      <c r="DRP62" s="79"/>
      <c r="DRQ62" s="41"/>
      <c r="DRR62" s="80"/>
      <c r="DRS62" s="75"/>
      <c r="DRT62" s="75"/>
      <c r="DRU62" s="75"/>
      <c r="DRV62" s="75"/>
      <c r="DRW62" s="75"/>
      <c r="DRX62" s="75"/>
      <c r="DRY62" s="75"/>
      <c r="DRZ62" s="75"/>
      <c r="DSA62" s="75"/>
      <c r="DSB62" s="75"/>
      <c r="DSC62" s="75"/>
      <c r="DSD62" s="75"/>
      <c r="DSE62" s="79"/>
      <c r="DSF62" s="41"/>
      <c r="DSG62" s="80"/>
      <c r="DSH62" s="75"/>
      <c r="DSI62" s="75"/>
      <c r="DSJ62" s="75"/>
      <c r="DSK62" s="75"/>
      <c r="DSL62" s="75"/>
      <c r="DSM62" s="75"/>
      <c r="DSN62" s="75"/>
      <c r="DSO62" s="75"/>
      <c r="DSP62" s="75"/>
      <c r="DSQ62" s="75"/>
      <c r="DSR62" s="75"/>
      <c r="DSS62" s="75"/>
      <c r="DST62" s="79"/>
      <c r="DSU62" s="41"/>
      <c r="DSV62" s="80"/>
      <c r="DSW62" s="75"/>
      <c r="DSX62" s="75"/>
      <c r="DSY62" s="75"/>
      <c r="DSZ62" s="75"/>
      <c r="DTA62" s="75"/>
      <c r="DTB62" s="75"/>
      <c r="DTC62" s="75"/>
      <c r="DTD62" s="75"/>
      <c r="DTE62" s="75"/>
      <c r="DTF62" s="75"/>
      <c r="DTG62" s="75"/>
      <c r="DTH62" s="75"/>
      <c r="DTI62" s="79"/>
      <c r="DTJ62" s="41"/>
      <c r="DTK62" s="80"/>
      <c r="DTL62" s="75"/>
      <c r="DTM62" s="75"/>
      <c r="DTN62" s="75"/>
      <c r="DTO62" s="75"/>
      <c r="DTP62" s="75"/>
      <c r="DTQ62" s="75"/>
      <c r="DTR62" s="75"/>
      <c r="DTS62" s="75"/>
      <c r="DTT62" s="75"/>
      <c r="DTU62" s="75"/>
      <c r="DTV62" s="75"/>
      <c r="DTW62" s="75"/>
      <c r="DTX62" s="79"/>
      <c r="DTY62" s="41"/>
      <c r="DTZ62" s="80"/>
      <c r="DUA62" s="75"/>
      <c r="DUB62" s="75"/>
      <c r="DUC62" s="75"/>
      <c r="DUD62" s="75"/>
      <c r="DUE62" s="75"/>
      <c r="DUF62" s="75"/>
      <c r="DUG62" s="75"/>
      <c r="DUH62" s="75"/>
      <c r="DUI62" s="75"/>
      <c r="DUJ62" s="75"/>
      <c r="DUK62" s="75"/>
      <c r="DUL62" s="75"/>
      <c r="DUM62" s="79"/>
      <c r="DUN62" s="41"/>
      <c r="DUO62" s="80"/>
      <c r="DUP62" s="75"/>
      <c r="DUQ62" s="75"/>
      <c r="DUR62" s="75"/>
      <c r="DUS62" s="75"/>
      <c r="DUT62" s="75"/>
      <c r="DUU62" s="75"/>
      <c r="DUV62" s="75"/>
      <c r="DUW62" s="75"/>
      <c r="DUX62" s="75"/>
      <c r="DUY62" s="75"/>
      <c r="DUZ62" s="75"/>
      <c r="DVA62" s="75"/>
      <c r="DVB62" s="79"/>
      <c r="DVC62" s="41"/>
      <c r="DVD62" s="80"/>
      <c r="DVE62" s="75"/>
      <c r="DVF62" s="75"/>
      <c r="DVG62" s="75"/>
      <c r="DVH62" s="75"/>
      <c r="DVI62" s="75"/>
      <c r="DVJ62" s="75"/>
      <c r="DVK62" s="75"/>
      <c r="DVL62" s="75"/>
      <c r="DVM62" s="75"/>
      <c r="DVN62" s="75"/>
      <c r="DVO62" s="75"/>
      <c r="DVP62" s="75"/>
      <c r="DVQ62" s="79"/>
      <c r="DVR62" s="41"/>
      <c r="DVS62" s="80"/>
      <c r="DVT62" s="75"/>
      <c r="DVU62" s="75"/>
      <c r="DVV62" s="75"/>
      <c r="DVW62" s="75"/>
      <c r="DVX62" s="75"/>
      <c r="DVY62" s="75"/>
      <c r="DVZ62" s="75"/>
      <c r="DWA62" s="75"/>
      <c r="DWB62" s="75"/>
      <c r="DWC62" s="75"/>
      <c r="DWD62" s="75"/>
      <c r="DWE62" s="75"/>
      <c r="DWF62" s="79"/>
      <c r="DWG62" s="41"/>
      <c r="DWH62" s="80"/>
      <c r="DWI62" s="75"/>
      <c r="DWJ62" s="75"/>
      <c r="DWK62" s="75"/>
      <c r="DWL62" s="75"/>
      <c r="DWM62" s="75"/>
      <c r="DWN62" s="75"/>
      <c r="DWO62" s="75"/>
      <c r="DWP62" s="75"/>
      <c r="DWQ62" s="75"/>
      <c r="DWR62" s="75"/>
      <c r="DWS62" s="75"/>
      <c r="DWT62" s="75"/>
      <c r="DWU62" s="79"/>
      <c r="DWV62" s="41"/>
      <c r="DWW62" s="80"/>
      <c r="DWX62" s="75"/>
      <c r="DWY62" s="75"/>
      <c r="DWZ62" s="75"/>
      <c r="DXA62" s="75"/>
      <c r="DXB62" s="75"/>
      <c r="DXC62" s="75"/>
      <c r="DXD62" s="75"/>
      <c r="DXE62" s="75"/>
      <c r="DXF62" s="75"/>
      <c r="DXG62" s="75"/>
      <c r="DXH62" s="75"/>
      <c r="DXI62" s="75"/>
      <c r="DXJ62" s="79"/>
      <c r="DXK62" s="41"/>
      <c r="DXL62" s="80"/>
      <c r="DXM62" s="75"/>
      <c r="DXN62" s="75"/>
      <c r="DXO62" s="75"/>
      <c r="DXP62" s="75"/>
      <c r="DXQ62" s="75"/>
      <c r="DXR62" s="75"/>
      <c r="DXS62" s="75"/>
      <c r="DXT62" s="75"/>
      <c r="DXU62" s="75"/>
      <c r="DXV62" s="75"/>
      <c r="DXW62" s="75"/>
      <c r="DXX62" s="75"/>
      <c r="DXY62" s="79"/>
      <c r="DXZ62" s="41"/>
      <c r="DYA62" s="80"/>
      <c r="DYB62" s="75"/>
      <c r="DYC62" s="75"/>
      <c r="DYD62" s="75"/>
      <c r="DYE62" s="75"/>
      <c r="DYF62" s="75"/>
      <c r="DYG62" s="75"/>
      <c r="DYH62" s="75"/>
      <c r="DYI62" s="75"/>
      <c r="DYJ62" s="75"/>
      <c r="DYK62" s="75"/>
      <c r="DYL62" s="75"/>
      <c r="DYM62" s="75"/>
      <c r="DYN62" s="79"/>
      <c r="DYO62" s="41"/>
      <c r="DYP62" s="80"/>
      <c r="DYQ62" s="75"/>
      <c r="DYR62" s="75"/>
      <c r="DYS62" s="75"/>
      <c r="DYT62" s="75"/>
      <c r="DYU62" s="75"/>
      <c r="DYV62" s="75"/>
      <c r="DYW62" s="75"/>
      <c r="DYX62" s="75"/>
      <c r="DYY62" s="75"/>
      <c r="DYZ62" s="75"/>
      <c r="DZA62" s="75"/>
      <c r="DZB62" s="75"/>
      <c r="DZC62" s="79"/>
      <c r="DZD62" s="41"/>
      <c r="DZE62" s="80"/>
      <c r="DZF62" s="75"/>
      <c r="DZG62" s="75"/>
      <c r="DZH62" s="75"/>
      <c r="DZI62" s="75"/>
      <c r="DZJ62" s="75"/>
      <c r="DZK62" s="75"/>
      <c r="DZL62" s="75"/>
      <c r="DZM62" s="75"/>
      <c r="DZN62" s="75"/>
      <c r="DZO62" s="75"/>
      <c r="DZP62" s="75"/>
      <c r="DZQ62" s="75"/>
      <c r="DZR62" s="79"/>
      <c r="DZS62" s="41"/>
      <c r="DZT62" s="80"/>
      <c r="DZU62" s="75"/>
      <c r="DZV62" s="75"/>
      <c r="DZW62" s="75"/>
      <c r="DZX62" s="75"/>
      <c r="DZY62" s="75"/>
      <c r="DZZ62" s="75"/>
      <c r="EAA62" s="75"/>
      <c r="EAB62" s="75"/>
      <c r="EAC62" s="75"/>
      <c r="EAD62" s="75"/>
      <c r="EAE62" s="75"/>
      <c r="EAF62" s="75"/>
      <c r="EAG62" s="79"/>
      <c r="EAH62" s="41"/>
      <c r="EAI62" s="80"/>
      <c r="EAJ62" s="75"/>
      <c r="EAK62" s="75"/>
      <c r="EAL62" s="75"/>
      <c r="EAM62" s="75"/>
      <c r="EAN62" s="75"/>
      <c r="EAO62" s="75"/>
      <c r="EAP62" s="75"/>
      <c r="EAQ62" s="75"/>
      <c r="EAR62" s="75"/>
      <c r="EAS62" s="75"/>
      <c r="EAT62" s="75"/>
      <c r="EAU62" s="75"/>
      <c r="EAV62" s="79"/>
      <c r="EAW62" s="41"/>
      <c r="EAX62" s="80"/>
      <c r="EAY62" s="75"/>
      <c r="EAZ62" s="75"/>
      <c r="EBA62" s="75"/>
      <c r="EBB62" s="75"/>
      <c r="EBC62" s="75"/>
      <c r="EBD62" s="75"/>
      <c r="EBE62" s="75"/>
      <c r="EBF62" s="75"/>
      <c r="EBG62" s="75"/>
      <c r="EBH62" s="75"/>
      <c r="EBI62" s="75"/>
      <c r="EBJ62" s="75"/>
      <c r="EBK62" s="79"/>
      <c r="EBL62" s="41"/>
      <c r="EBM62" s="80"/>
      <c r="EBN62" s="75"/>
      <c r="EBO62" s="75"/>
      <c r="EBP62" s="75"/>
      <c r="EBQ62" s="75"/>
      <c r="EBR62" s="75"/>
      <c r="EBS62" s="75"/>
      <c r="EBT62" s="75"/>
      <c r="EBU62" s="75"/>
      <c r="EBV62" s="75"/>
      <c r="EBW62" s="75"/>
      <c r="EBX62" s="75"/>
      <c r="EBY62" s="75"/>
      <c r="EBZ62" s="79"/>
      <c r="ECA62" s="41"/>
      <c r="ECB62" s="80"/>
      <c r="ECC62" s="75"/>
      <c r="ECD62" s="75"/>
      <c r="ECE62" s="75"/>
      <c r="ECF62" s="75"/>
      <c r="ECG62" s="75"/>
      <c r="ECH62" s="75"/>
      <c r="ECI62" s="75"/>
      <c r="ECJ62" s="75"/>
      <c r="ECK62" s="75"/>
      <c r="ECL62" s="75"/>
      <c r="ECM62" s="75"/>
      <c r="ECN62" s="75"/>
      <c r="ECO62" s="79"/>
      <c r="ECP62" s="41"/>
      <c r="ECQ62" s="80"/>
      <c r="ECR62" s="75"/>
      <c r="ECS62" s="75"/>
      <c r="ECT62" s="75"/>
      <c r="ECU62" s="75"/>
      <c r="ECV62" s="75"/>
      <c r="ECW62" s="75"/>
      <c r="ECX62" s="75"/>
      <c r="ECY62" s="75"/>
      <c r="ECZ62" s="75"/>
      <c r="EDA62" s="75"/>
      <c r="EDB62" s="75"/>
      <c r="EDC62" s="75"/>
      <c r="EDD62" s="79"/>
      <c r="EDE62" s="41"/>
      <c r="EDF62" s="80"/>
      <c r="EDG62" s="75"/>
      <c r="EDH62" s="75"/>
      <c r="EDI62" s="75"/>
      <c r="EDJ62" s="75"/>
      <c r="EDK62" s="75"/>
      <c r="EDL62" s="75"/>
      <c r="EDM62" s="75"/>
      <c r="EDN62" s="75"/>
      <c r="EDO62" s="75"/>
      <c r="EDP62" s="75"/>
      <c r="EDQ62" s="75"/>
      <c r="EDR62" s="75"/>
      <c r="EDS62" s="79"/>
      <c r="EDT62" s="41"/>
      <c r="EDU62" s="80"/>
      <c r="EDV62" s="75"/>
      <c r="EDW62" s="75"/>
      <c r="EDX62" s="75"/>
      <c r="EDY62" s="75"/>
      <c r="EDZ62" s="75"/>
      <c r="EEA62" s="75"/>
      <c r="EEB62" s="75"/>
      <c r="EEC62" s="75"/>
      <c r="EED62" s="75"/>
      <c r="EEE62" s="75"/>
      <c r="EEF62" s="75"/>
      <c r="EEG62" s="75"/>
      <c r="EEH62" s="79"/>
      <c r="EEI62" s="41"/>
      <c r="EEJ62" s="80"/>
      <c r="EEK62" s="75"/>
      <c r="EEL62" s="75"/>
      <c r="EEM62" s="75"/>
      <c r="EEN62" s="75"/>
      <c r="EEO62" s="75"/>
      <c r="EEP62" s="75"/>
      <c r="EEQ62" s="75"/>
      <c r="EER62" s="75"/>
      <c r="EES62" s="75"/>
      <c r="EET62" s="75"/>
      <c r="EEU62" s="75"/>
      <c r="EEV62" s="75"/>
      <c r="EEW62" s="79"/>
      <c r="EEX62" s="41"/>
      <c r="EEY62" s="80"/>
      <c r="EEZ62" s="75"/>
      <c r="EFA62" s="75"/>
      <c r="EFB62" s="75"/>
      <c r="EFC62" s="75"/>
      <c r="EFD62" s="75"/>
      <c r="EFE62" s="75"/>
      <c r="EFF62" s="75"/>
      <c r="EFG62" s="75"/>
      <c r="EFH62" s="75"/>
      <c r="EFI62" s="75"/>
      <c r="EFJ62" s="75"/>
      <c r="EFK62" s="75"/>
      <c r="EFL62" s="79"/>
      <c r="EFM62" s="41"/>
      <c r="EFN62" s="80"/>
      <c r="EFO62" s="75"/>
      <c r="EFP62" s="75"/>
      <c r="EFQ62" s="75"/>
      <c r="EFR62" s="75"/>
      <c r="EFS62" s="75"/>
      <c r="EFT62" s="75"/>
      <c r="EFU62" s="75"/>
      <c r="EFV62" s="75"/>
      <c r="EFW62" s="75"/>
      <c r="EFX62" s="75"/>
      <c r="EFY62" s="75"/>
      <c r="EFZ62" s="75"/>
      <c r="EGA62" s="79"/>
      <c r="EGB62" s="41"/>
      <c r="EGC62" s="80"/>
      <c r="EGD62" s="75"/>
      <c r="EGE62" s="75"/>
      <c r="EGF62" s="75"/>
      <c r="EGG62" s="75"/>
      <c r="EGH62" s="75"/>
      <c r="EGI62" s="75"/>
      <c r="EGJ62" s="75"/>
      <c r="EGK62" s="75"/>
      <c r="EGL62" s="75"/>
      <c r="EGM62" s="75"/>
      <c r="EGN62" s="75"/>
      <c r="EGO62" s="75"/>
      <c r="EGP62" s="79"/>
      <c r="EGQ62" s="41"/>
      <c r="EGR62" s="80"/>
      <c r="EGS62" s="75"/>
      <c r="EGT62" s="75"/>
      <c r="EGU62" s="75"/>
      <c r="EGV62" s="75"/>
      <c r="EGW62" s="75"/>
      <c r="EGX62" s="75"/>
      <c r="EGY62" s="75"/>
      <c r="EGZ62" s="75"/>
      <c r="EHA62" s="75"/>
      <c r="EHB62" s="75"/>
      <c r="EHC62" s="75"/>
      <c r="EHD62" s="75"/>
      <c r="EHE62" s="79"/>
      <c r="EHF62" s="41"/>
      <c r="EHG62" s="80"/>
      <c r="EHH62" s="75"/>
      <c r="EHI62" s="75"/>
      <c r="EHJ62" s="75"/>
      <c r="EHK62" s="75"/>
      <c r="EHL62" s="75"/>
      <c r="EHM62" s="75"/>
      <c r="EHN62" s="75"/>
      <c r="EHO62" s="75"/>
      <c r="EHP62" s="75"/>
      <c r="EHQ62" s="75"/>
      <c r="EHR62" s="75"/>
      <c r="EHS62" s="75"/>
      <c r="EHT62" s="79"/>
      <c r="EHU62" s="41"/>
      <c r="EHV62" s="80"/>
      <c r="EHW62" s="75"/>
      <c r="EHX62" s="75"/>
      <c r="EHY62" s="75"/>
      <c r="EHZ62" s="75"/>
      <c r="EIA62" s="75"/>
      <c r="EIB62" s="75"/>
      <c r="EIC62" s="75"/>
      <c r="EID62" s="75"/>
      <c r="EIE62" s="75"/>
      <c r="EIF62" s="75"/>
      <c r="EIG62" s="75"/>
      <c r="EIH62" s="75"/>
      <c r="EII62" s="79"/>
      <c r="EIJ62" s="41"/>
      <c r="EIK62" s="80"/>
      <c r="EIL62" s="75"/>
      <c r="EIM62" s="75"/>
      <c r="EIN62" s="75"/>
      <c r="EIO62" s="75"/>
      <c r="EIP62" s="75"/>
      <c r="EIQ62" s="75"/>
      <c r="EIR62" s="75"/>
      <c r="EIS62" s="75"/>
      <c r="EIT62" s="75"/>
      <c r="EIU62" s="75"/>
      <c r="EIV62" s="75"/>
      <c r="EIW62" s="75"/>
      <c r="EIX62" s="79"/>
      <c r="EIY62" s="41"/>
      <c r="EIZ62" s="80"/>
      <c r="EJA62" s="75"/>
      <c r="EJB62" s="75"/>
      <c r="EJC62" s="75"/>
      <c r="EJD62" s="75"/>
      <c r="EJE62" s="75"/>
      <c r="EJF62" s="75"/>
      <c r="EJG62" s="75"/>
      <c r="EJH62" s="75"/>
      <c r="EJI62" s="75"/>
      <c r="EJJ62" s="75"/>
      <c r="EJK62" s="75"/>
      <c r="EJL62" s="75"/>
      <c r="EJM62" s="79"/>
      <c r="EJN62" s="41"/>
      <c r="EJO62" s="80"/>
      <c r="EJP62" s="75"/>
      <c r="EJQ62" s="75"/>
      <c r="EJR62" s="75"/>
      <c r="EJS62" s="75"/>
      <c r="EJT62" s="75"/>
      <c r="EJU62" s="75"/>
      <c r="EJV62" s="75"/>
      <c r="EJW62" s="75"/>
      <c r="EJX62" s="75"/>
      <c r="EJY62" s="75"/>
      <c r="EJZ62" s="75"/>
      <c r="EKA62" s="75"/>
      <c r="EKB62" s="79"/>
      <c r="EKC62" s="41"/>
      <c r="EKD62" s="80"/>
      <c r="EKE62" s="75"/>
      <c r="EKF62" s="75"/>
      <c r="EKG62" s="75"/>
      <c r="EKH62" s="75"/>
      <c r="EKI62" s="75"/>
      <c r="EKJ62" s="75"/>
      <c r="EKK62" s="75"/>
      <c r="EKL62" s="75"/>
      <c r="EKM62" s="75"/>
      <c r="EKN62" s="75"/>
      <c r="EKO62" s="75"/>
      <c r="EKP62" s="75"/>
      <c r="EKQ62" s="79"/>
      <c r="EKR62" s="41"/>
      <c r="EKS62" s="80"/>
      <c r="EKT62" s="75"/>
      <c r="EKU62" s="75"/>
      <c r="EKV62" s="75"/>
      <c r="EKW62" s="75"/>
      <c r="EKX62" s="75"/>
      <c r="EKY62" s="75"/>
      <c r="EKZ62" s="75"/>
      <c r="ELA62" s="75"/>
      <c r="ELB62" s="75"/>
      <c r="ELC62" s="75"/>
      <c r="ELD62" s="75"/>
      <c r="ELE62" s="75"/>
      <c r="ELF62" s="79"/>
      <c r="ELG62" s="41"/>
      <c r="ELH62" s="80"/>
      <c r="ELI62" s="75"/>
      <c r="ELJ62" s="75"/>
      <c r="ELK62" s="75"/>
      <c r="ELL62" s="75"/>
      <c r="ELM62" s="75"/>
      <c r="ELN62" s="75"/>
      <c r="ELO62" s="75"/>
      <c r="ELP62" s="75"/>
      <c r="ELQ62" s="75"/>
      <c r="ELR62" s="75"/>
      <c r="ELS62" s="75"/>
      <c r="ELT62" s="75"/>
      <c r="ELU62" s="79"/>
      <c r="ELV62" s="41"/>
      <c r="ELW62" s="80"/>
      <c r="ELX62" s="75"/>
      <c r="ELY62" s="75"/>
      <c r="ELZ62" s="75"/>
      <c r="EMA62" s="75"/>
      <c r="EMB62" s="75"/>
      <c r="EMC62" s="75"/>
      <c r="EMD62" s="75"/>
      <c r="EME62" s="75"/>
      <c r="EMF62" s="75"/>
      <c r="EMG62" s="75"/>
      <c r="EMH62" s="75"/>
      <c r="EMI62" s="75"/>
      <c r="EMJ62" s="79"/>
      <c r="EMK62" s="41"/>
      <c r="EML62" s="80"/>
      <c r="EMM62" s="75"/>
      <c r="EMN62" s="75"/>
      <c r="EMO62" s="75"/>
      <c r="EMP62" s="75"/>
      <c r="EMQ62" s="75"/>
      <c r="EMR62" s="75"/>
      <c r="EMS62" s="75"/>
      <c r="EMT62" s="75"/>
      <c r="EMU62" s="75"/>
      <c r="EMV62" s="75"/>
      <c r="EMW62" s="75"/>
      <c r="EMX62" s="75"/>
      <c r="EMY62" s="79"/>
      <c r="EMZ62" s="41"/>
      <c r="ENA62" s="80"/>
      <c r="ENB62" s="75"/>
      <c r="ENC62" s="75"/>
      <c r="END62" s="75"/>
      <c r="ENE62" s="75"/>
      <c r="ENF62" s="75"/>
      <c r="ENG62" s="75"/>
      <c r="ENH62" s="75"/>
      <c r="ENI62" s="75"/>
      <c r="ENJ62" s="75"/>
      <c r="ENK62" s="75"/>
      <c r="ENL62" s="75"/>
      <c r="ENM62" s="75"/>
      <c r="ENN62" s="79"/>
      <c r="ENO62" s="41"/>
      <c r="ENP62" s="80"/>
      <c r="ENQ62" s="75"/>
      <c r="ENR62" s="75"/>
      <c r="ENS62" s="75"/>
      <c r="ENT62" s="75"/>
      <c r="ENU62" s="75"/>
      <c r="ENV62" s="75"/>
      <c r="ENW62" s="75"/>
      <c r="ENX62" s="75"/>
      <c r="ENY62" s="75"/>
      <c r="ENZ62" s="75"/>
      <c r="EOA62" s="75"/>
      <c r="EOB62" s="75"/>
      <c r="EOC62" s="79"/>
      <c r="EOD62" s="41"/>
      <c r="EOE62" s="80"/>
      <c r="EOF62" s="75"/>
      <c r="EOG62" s="75"/>
      <c r="EOH62" s="75"/>
      <c r="EOI62" s="75"/>
      <c r="EOJ62" s="75"/>
      <c r="EOK62" s="75"/>
      <c r="EOL62" s="75"/>
      <c r="EOM62" s="75"/>
      <c r="EON62" s="75"/>
      <c r="EOO62" s="75"/>
      <c r="EOP62" s="75"/>
      <c r="EOQ62" s="75"/>
      <c r="EOR62" s="79"/>
      <c r="EOS62" s="41"/>
      <c r="EOT62" s="80"/>
      <c r="EOU62" s="75"/>
      <c r="EOV62" s="75"/>
      <c r="EOW62" s="75"/>
      <c r="EOX62" s="75"/>
      <c r="EOY62" s="75"/>
      <c r="EOZ62" s="75"/>
      <c r="EPA62" s="75"/>
      <c r="EPB62" s="75"/>
      <c r="EPC62" s="75"/>
      <c r="EPD62" s="75"/>
      <c r="EPE62" s="75"/>
      <c r="EPF62" s="75"/>
      <c r="EPG62" s="79"/>
      <c r="EPH62" s="41"/>
      <c r="EPI62" s="80"/>
      <c r="EPJ62" s="75"/>
      <c r="EPK62" s="75"/>
      <c r="EPL62" s="75"/>
      <c r="EPM62" s="75"/>
      <c r="EPN62" s="75"/>
      <c r="EPO62" s="75"/>
      <c r="EPP62" s="75"/>
      <c r="EPQ62" s="75"/>
      <c r="EPR62" s="75"/>
      <c r="EPS62" s="75"/>
      <c r="EPT62" s="75"/>
      <c r="EPU62" s="75"/>
      <c r="EPV62" s="79"/>
      <c r="EPW62" s="41"/>
      <c r="EPX62" s="80"/>
      <c r="EPY62" s="75"/>
      <c r="EPZ62" s="75"/>
      <c r="EQA62" s="75"/>
      <c r="EQB62" s="75"/>
      <c r="EQC62" s="75"/>
      <c r="EQD62" s="75"/>
      <c r="EQE62" s="75"/>
      <c r="EQF62" s="75"/>
      <c r="EQG62" s="75"/>
      <c r="EQH62" s="75"/>
      <c r="EQI62" s="75"/>
      <c r="EQJ62" s="75"/>
      <c r="EQK62" s="79"/>
      <c r="EQL62" s="41"/>
      <c r="EQM62" s="80"/>
      <c r="EQN62" s="75"/>
      <c r="EQO62" s="75"/>
      <c r="EQP62" s="75"/>
      <c r="EQQ62" s="75"/>
      <c r="EQR62" s="75"/>
      <c r="EQS62" s="75"/>
      <c r="EQT62" s="75"/>
      <c r="EQU62" s="75"/>
      <c r="EQV62" s="75"/>
      <c r="EQW62" s="75"/>
      <c r="EQX62" s="75"/>
      <c r="EQY62" s="75"/>
      <c r="EQZ62" s="79"/>
      <c r="ERA62" s="41"/>
      <c r="ERB62" s="80"/>
      <c r="ERC62" s="75"/>
      <c r="ERD62" s="75"/>
      <c r="ERE62" s="75"/>
      <c r="ERF62" s="75"/>
      <c r="ERG62" s="75"/>
      <c r="ERH62" s="75"/>
      <c r="ERI62" s="75"/>
      <c r="ERJ62" s="75"/>
      <c r="ERK62" s="75"/>
      <c r="ERL62" s="75"/>
      <c r="ERM62" s="75"/>
      <c r="ERN62" s="75"/>
      <c r="ERO62" s="79"/>
      <c r="ERP62" s="41"/>
      <c r="ERQ62" s="80"/>
      <c r="ERR62" s="75"/>
      <c r="ERS62" s="75"/>
      <c r="ERT62" s="75"/>
      <c r="ERU62" s="75"/>
      <c r="ERV62" s="75"/>
      <c r="ERW62" s="75"/>
      <c r="ERX62" s="75"/>
      <c r="ERY62" s="75"/>
      <c r="ERZ62" s="75"/>
      <c r="ESA62" s="75"/>
      <c r="ESB62" s="75"/>
      <c r="ESC62" s="75"/>
      <c r="ESD62" s="79"/>
      <c r="ESE62" s="41"/>
      <c r="ESF62" s="80"/>
      <c r="ESG62" s="75"/>
      <c r="ESH62" s="75"/>
      <c r="ESI62" s="75"/>
      <c r="ESJ62" s="75"/>
      <c r="ESK62" s="75"/>
      <c r="ESL62" s="75"/>
      <c r="ESM62" s="75"/>
      <c r="ESN62" s="75"/>
      <c r="ESO62" s="75"/>
      <c r="ESP62" s="75"/>
      <c r="ESQ62" s="75"/>
      <c r="ESR62" s="75"/>
      <c r="ESS62" s="79"/>
      <c r="EST62" s="41"/>
      <c r="ESU62" s="80"/>
      <c r="ESV62" s="75"/>
      <c r="ESW62" s="75"/>
      <c r="ESX62" s="75"/>
      <c r="ESY62" s="75"/>
      <c r="ESZ62" s="75"/>
      <c r="ETA62" s="75"/>
      <c r="ETB62" s="75"/>
      <c r="ETC62" s="75"/>
      <c r="ETD62" s="75"/>
      <c r="ETE62" s="75"/>
      <c r="ETF62" s="75"/>
      <c r="ETG62" s="75"/>
      <c r="ETH62" s="79"/>
      <c r="ETI62" s="41"/>
      <c r="ETJ62" s="80"/>
      <c r="ETK62" s="75"/>
      <c r="ETL62" s="75"/>
      <c r="ETM62" s="75"/>
      <c r="ETN62" s="75"/>
      <c r="ETO62" s="75"/>
      <c r="ETP62" s="75"/>
      <c r="ETQ62" s="75"/>
      <c r="ETR62" s="75"/>
      <c r="ETS62" s="75"/>
      <c r="ETT62" s="75"/>
      <c r="ETU62" s="75"/>
      <c r="ETV62" s="75"/>
      <c r="ETW62" s="79"/>
      <c r="ETX62" s="41"/>
      <c r="ETY62" s="80"/>
      <c r="ETZ62" s="75"/>
      <c r="EUA62" s="75"/>
      <c r="EUB62" s="75"/>
      <c r="EUC62" s="75"/>
      <c r="EUD62" s="75"/>
      <c r="EUE62" s="75"/>
      <c r="EUF62" s="75"/>
      <c r="EUG62" s="75"/>
      <c r="EUH62" s="75"/>
      <c r="EUI62" s="75"/>
      <c r="EUJ62" s="75"/>
      <c r="EUK62" s="75"/>
      <c r="EUL62" s="79"/>
      <c r="EUM62" s="41"/>
      <c r="EUN62" s="80"/>
      <c r="EUO62" s="75"/>
      <c r="EUP62" s="75"/>
      <c r="EUQ62" s="75"/>
      <c r="EUR62" s="75"/>
      <c r="EUS62" s="75"/>
      <c r="EUT62" s="75"/>
      <c r="EUU62" s="75"/>
      <c r="EUV62" s="75"/>
      <c r="EUW62" s="75"/>
      <c r="EUX62" s="75"/>
      <c r="EUY62" s="75"/>
      <c r="EUZ62" s="75"/>
      <c r="EVA62" s="79"/>
      <c r="EVB62" s="41"/>
      <c r="EVC62" s="80"/>
      <c r="EVD62" s="75"/>
      <c r="EVE62" s="75"/>
      <c r="EVF62" s="75"/>
      <c r="EVG62" s="75"/>
      <c r="EVH62" s="75"/>
      <c r="EVI62" s="75"/>
      <c r="EVJ62" s="75"/>
      <c r="EVK62" s="75"/>
      <c r="EVL62" s="75"/>
      <c r="EVM62" s="75"/>
      <c r="EVN62" s="75"/>
      <c r="EVO62" s="75"/>
      <c r="EVP62" s="79"/>
      <c r="EVQ62" s="41"/>
      <c r="EVR62" s="80"/>
      <c r="EVS62" s="75"/>
      <c r="EVT62" s="75"/>
      <c r="EVU62" s="75"/>
      <c r="EVV62" s="75"/>
      <c r="EVW62" s="75"/>
      <c r="EVX62" s="75"/>
      <c r="EVY62" s="75"/>
      <c r="EVZ62" s="75"/>
      <c r="EWA62" s="75"/>
      <c r="EWB62" s="75"/>
      <c r="EWC62" s="75"/>
      <c r="EWD62" s="75"/>
      <c r="EWE62" s="79"/>
      <c r="EWF62" s="41"/>
      <c r="EWG62" s="80"/>
      <c r="EWH62" s="75"/>
      <c r="EWI62" s="75"/>
      <c r="EWJ62" s="75"/>
      <c r="EWK62" s="75"/>
      <c r="EWL62" s="75"/>
      <c r="EWM62" s="75"/>
      <c r="EWN62" s="75"/>
      <c r="EWO62" s="75"/>
      <c r="EWP62" s="75"/>
      <c r="EWQ62" s="75"/>
      <c r="EWR62" s="75"/>
      <c r="EWS62" s="75"/>
      <c r="EWT62" s="79"/>
      <c r="EWU62" s="41"/>
      <c r="EWV62" s="80"/>
      <c r="EWW62" s="75"/>
      <c r="EWX62" s="75"/>
      <c r="EWY62" s="75"/>
      <c r="EWZ62" s="75"/>
      <c r="EXA62" s="75"/>
      <c r="EXB62" s="75"/>
      <c r="EXC62" s="75"/>
      <c r="EXD62" s="75"/>
      <c r="EXE62" s="75"/>
      <c r="EXF62" s="75"/>
      <c r="EXG62" s="75"/>
      <c r="EXH62" s="75"/>
      <c r="EXI62" s="79"/>
      <c r="EXJ62" s="41"/>
      <c r="EXK62" s="80"/>
      <c r="EXL62" s="75"/>
      <c r="EXM62" s="75"/>
      <c r="EXN62" s="75"/>
      <c r="EXO62" s="75"/>
      <c r="EXP62" s="75"/>
      <c r="EXQ62" s="75"/>
      <c r="EXR62" s="75"/>
      <c r="EXS62" s="75"/>
      <c r="EXT62" s="75"/>
      <c r="EXU62" s="75"/>
      <c r="EXV62" s="75"/>
      <c r="EXW62" s="75"/>
      <c r="EXX62" s="79"/>
      <c r="EXY62" s="41"/>
      <c r="EXZ62" s="80"/>
      <c r="EYA62" s="75"/>
      <c r="EYB62" s="75"/>
      <c r="EYC62" s="75"/>
      <c r="EYD62" s="75"/>
      <c r="EYE62" s="75"/>
      <c r="EYF62" s="75"/>
      <c r="EYG62" s="75"/>
      <c r="EYH62" s="75"/>
      <c r="EYI62" s="75"/>
      <c r="EYJ62" s="75"/>
      <c r="EYK62" s="75"/>
      <c r="EYL62" s="75"/>
      <c r="EYM62" s="79"/>
      <c r="EYN62" s="41"/>
      <c r="EYO62" s="80"/>
      <c r="EYP62" s="75"/>
      <c r="EYQ62" s="75"/>
      <c r="EYR62" s="75"/>
      <c r="EYS62" s="75"/>
      <c r="EYT62" s="75"/>
      <c r="EYU62" s="75"/>
      <c r="EYV62" s="75"/>
      <c r="EYW62" s="75"/>
      <c r="EYX62" s="75"/>
      <c r="EYY62" s="75"/>
      <c r="EYZ62" s="75"/>
      <c r="EZA62" s="75"/>
      <c r="EZB62" s="79"/>
      <c r="EZC62" s="41"/>
      <c r="EZD62" s="80"/>
      <c r="EZE62" s="75"/>
      <c r="EZF62" s="75"/>
      <c r="EZG62" s="75"/>
      <c r="EZH62" s="75"/>
      <c r="EZI62" s="75"/>
      <c r="EZJ62" s="75"/>
      <c r="EZK62" s="75"/>
      <c r="EZL62" s="75"/>
      <c r="EZM62" s="75"/>
      <c r="EZN62" s="75"/>
      <c r="EZO62" s="75"/>
      <c r="EZP62" s="75"/>
      <c r="EZQ62" s="79"/>
      <c r="EZR62" s="41"/>
      <c r="EZS62" s="80"/>
      <c r="EZT62" s="75"/>
      <c r="EZU62" s="75"/>
      <c r="EZV62" s="75"/>
      <c r="EZW62" s="75"/>
      <c r="EZX62" s="75"/>
      <c r="EZY62" s="75"/>
      <c r="EZZ62" s="75"/>
      <c r="FAA62" s="75"/>
      <c r="FAB62" s="75"/>
      <c r="FAC62" s="75"/>
      <c r="FAD62" s="75"/>
      <c r="FAE62" s="75"/>
      <c r="FAF62" s="79"/>
      <c r="FAG62" s="41"/>
      <c r="FAH62" s="80"/>
      <c r="FAI62" s="75"/>
      <c r="FAJ62" s="75"/>
      <c r="FAK62" s="75"/>
      <c r="FAL62" s="75"/>
      <c r="FAM62" s="75"/>
      <c r="FAN62" s="75"/>
      <c r="FAO62" s="75"/>
      <c r="FAP62" s="75"/>
      <c r="FAQ62" s="75"/>
      <c r="FAR62" s="75"/>
      <c r="FAS62" s="75"/>
      <c r="FAT62" s="75"/>
      <c r="FAU62" s="79"/>
      <c r="FAV62" s="41"/>
      <c r="FAW62" s="80"/>
      <c r="FAX62" s="75"/>
      <c r="FAY62" s="75"/>
      <c r="FAZ62" s="75"/>
      <c r="FBA62" s="75"/>
      <c r="FBB62" s="75"/>
      <c r="FBC62" s="75"/>
      <c r="FBD62" s="75"/>
      <c r="FBE62" s="75"/>
      <c r="FBF62" s="75"/>
      <c r="FBG62" s="75"/>
      <c r="FBH62" s="75"/>
      <c r="FBI62" s="75"/>
      <c r="FBJ62" s="79"/>
      <c r="FBK62" s="41"/>
      <c r="FBL62" s="80"/>
      <c r="FBM62" s="75"/>
      <c r="FBN62" s="75"/>
      <c r="FBO62" s="75"/>
      <c r="FBP62" s="75"/>
      <c r="FBQ62" s="75"/>
      <c r="FBR62" s="75"/>
      <c r="FBS62" s="75"/>
      <c r="FBT62" s="75"/>
      <c r="FBU62" s="75"/>
      <c r="FBV62" s="75"/>
      <c r="FBW62" s="75"/>
      <c r="FBX62" s="75"/>
      <c r="FBY62" s="79"/>
      <c r="FBZ62" s="41"/>
      <c r="FCA62" s="80"/>
      <c r="FCB62" s="75"/>
      <c r="FCC62" s="75"/>
      <c r="FCD62" s="75"/>
      <c r="FCE62" s="75"/>
      <c r="FCF62" s="75"/>
      <c r="FCG62" s="75"/>
      <c r="FCH62" s="75"/>
      <c r="FCI62" s="75"/>
      <c r="FCJ62" s="75"/>
      <c r="FCK62" s="75"/>
      <c r="FCL62" s="75"/>
      <c r="FCM62" s="75"/>
      <c r="FCN62" s="79"/>
      <c r="FCO62" s="41"/>
      <c r="FCP62" s="80"/>
      <c r="FCQ62" s="75"/>
      <c r="FCR62" s="75"/>
      <c r="FCS62" s="75"/>
      <c r="FCT62" s="75"/>
      <c r="FCU62" s="75"/>
      <c r="FCV62" s="75"/>
      <c r="FCW62" s="75"/>
      <c r="FCX62" s="75"/>
      <c r="FCY62" s="75"/>
      <c r="FCZ62" s="75"/>
      <c r="FDA62" s="75"/>
      <c r="FDB62" s="75"/>
      <c r="FDC62" s="79"/>
      <c r="FDD62" s="41"/>
      <c r="FDE62" s="80"/>
      <c r="FDF62" s="75"/>
      <c r="FDG62" s="75"/>
      <c r="FDH62" s="75"/>
      <c r="FDI62" s="75"/>
      <c r="FDJ62" s="75"/>
      <c r="FDK62" s="75"/>
      <c r="FDL62" s="75"/>
      <c r="FDM62" s="75"/>
      <c r="FDN62" s="75"/>
      <c r="FDO62" s="75"/>
      <c r="FDP62" s="75"/>
      <c r="FDQ62" s="75"/>
      <c r="FDR62" s="79"/>
      <c r="FDS62" s="41"/>
      <c r="FDT62" s="80"/>
      <c r="FDU62" s="75"/>
      <c r="FDV62" s="75"/>
      <c r="FDW62" s="75"/>
      <c r="FDX62" s="75"/>
      <c r="FDY62" s="75"/>
      <c r="FDZ62" s="75"/>
      <c r="FEA62" s="75"/>
      <c r="FEB62" s="75"/>
      <c r="FEC62" s="75"/>
      <c r="FED62" s="75"/>
      <c r="FEE62" s="75"/>
      <c r="FEF62" s="75"/>
      <c r="FEG62" s="79"/>
      <c r="FEH62" s="41"/>
      <c r="FEI62" s="80"/>
      <c r="FEJ62" s="75"/>
      <c r="FEK62" s="75"/>
      <c r="FEL62" s="75"/>
      <c r="FEM62" s="75"/>
      <c r="FEN62" s="75"/>
      <c r="FEO62" s="75"/>
      <c r="FEP62" s="75"/>
      <c r="FEQ62" s="75"/>
      <c r="FER62" s="75"/>
      <c r="FES62" s="75"/>
      <c r="FET62" s="75"/>
      <c r="FEU62" s="75"/>
      <c r="FEV62" s="79"/>
      <c r="FEW62" s="41"/>
      <c r="FEX62" s="80"/>
      <c r="FEY62" s="75"/>
      <c r="FEZ62" s="75"/>
      <c r="FFA62" s="75"/>
      <c r="FFB62" s="75"/>
      <c r="FFC62" s="75"/>
      <c r="FFD62" s="75"/>
      <c r="FFE62" s="75"/>
      <c r="FFF62" s="75"/>
      <c r="FFG62" s="75"/>
      <c r="FFH62" s="75"/>
      <c r="FFI62" s="75"/>
      <c r="FFJ62" s="75"/>
      <c r="FFK62" s="79"/>
      <c r="FFL62" s="41"/>
      <c r="FFM62" s="80"/>
      <c r="FFN62" s="75"/>
      <c r="FFO62" s="75"/>
      <c r="FFP62" s="75"/>
      <c r="FFQ62" s="75"/>
      <c r="FFR62" s="75"/>
      <c r="FFS62" s="75"/>
      <c r="FFT62" s="75"/>
      <c r="FFU62" s="75"/>
      <c r="FFV62" s="75"/>
      <c r="FFW62" s="75"/>
      <c r="FFX62" s="75"/>
      <c r="FFY62" s="75"/>
      <c r="FFZ62" s="79"/>
      <c r="FGA62" s="41"/>
      <c r="FGB62" s="80"/>
      <c r="FGC62" s="75"/>
      <c r="FGD62" s="75"/>
      <c r="FGE62" s="75"/>
      <c r="FGF62" s="75"/>
      <c r="FGG62" s="75"/>
      <c r="FGH62" s="75"/>
      <c r="FGI62" s="75"/>
      <c r="FGJ62" s="75"/>
      <c r="FGK62" s="75"/>
      <c r="FGL62" s="75"/>
      <c r="FGM62" s="75"/>
      <c r="FGN62" s="75"/>
      <c r="FGO62" s="79"/>
      <c r="FGP62" s="41"/>
      <c r="FGQ62" s="80"/>
      <c r="FGR62" s="75"/>
      <c r="FGS62" s="75"/>
      <c r="FGT62" s="75"/>
      <c r="FGU62" s="75"/>
      <c r="FGV62" s="75"/>
      <c r="FGW62" s="75"/>
      <c r="FGX62" s="75"/>
      <c r="FGY62" s="75"/>
      <c r="FGZ62" s="75"/>
      <c r="FHA62" s="75"/>
      <c r="FHB62" s="75"/>
      <c r="FHC62" s="75"/>
      <c r="FHD62" s="79"/>
      <c r="FHE62" s="41"/>
      <c r="FHF62" s="80"/>
      <c r="FHG62" s="75"/>
      <c r="FHH62" s="75"/>
      <c r="FHI62" s="75"/>
      <c r="FHJ62" s="75"/>
      <c r="FHK62" s="75"/>
      <c r="FHL62" s="75"/>
      <c r="FHM62" s="75"/>
      <c r="FHN62" s="75"/>
      <c r="FHO62" s="75"/>
      <c r="FHP62" s="75"/>
      <c r="FHQ62" s="75"/>
      <c r="FHR62" s="75"/>
      <c r="FHS62" s="79"/>
      <c r="FHT62" s="41"/>
      <c r="FHU62" s="80"/>
      <c r="FHV62" s="75"/>
      <c r="FHW62" s="75"/>
      <c r="FHX62" s="75"/>
      <c r="FHY62" s="75"/>
      <c r="FHZ62" s="75"/>
      <c r="FIA62" s="75"/>
      <c r="FIB62" s="75"/>
      <c r="FIC62" s="75"/>
      <c r="FID62" s="75"/>
      <c r="FIE62" s="75"/>
      <c r="FIF62" s="75"/>
      <c r="FIG62" s="75"/>
      <c r="FIH62" s="79"/>
      <c r="FII62" s="41"/>
      <c r="FIJ62" s="80"/>
      <c r="FIK62" s="75"/>
      <c r="FIL62" s="75"/>
      <c r="FIM62" s="75"/>
      <c r="FIN62" s="75"/>
      <c r="FIO62" s="75"/>
      <c r="FIP62" s="75"/>
      <c r="FIQ62" s="75"/>
      <c r="FIR62" s="75"/>
      <c r="FIS62" s="75"/>
      <c r="FIT62" s="75"/>
      <c r="FIU62" s="75"/>
      <c r="FIV62" s="75"/>
      <c r="FIW62" s="79"/>
      <c r="FIX62" s="41"/>
      <c r="FIY62" s="80"/>
      <c r="FIZ62" s="75"/>
      <c r="FJA62" s="75"/>
      <c r="FJB62" s="75"/>
      <c r="FJC62" s="75"/>
      <c r="FJD62" s="75"/>
      <c r="FJE62" s="75"/>
      <c r="FJF62" s="75"/>
      <c r="FJG62" s="75"/>
      <c r="FJH62" s="75"/>
      <c r="FJI62" s="75"/>
      <c r="FJJ62" s="75"/>
      <c r="FJK62" s="75"/>
      <c r="FJL62" s="79"/>
      <c r="FJM62" s="41"/>
      <c r="FJN62" s="80"/>
      <c r="FJO62" s="75"/>
      <c r="FJP62" s="75"/>
      <c r="FJQ62" s="75"/>
      <c r="FJR62" s="75"/>
      <c r="FJS62" s="75"/>
      <c r="FJT62" s="75"/>
      <c r="FJU62" s="75"/>
      <c r="FJV62" s="75"/>
      <c r="FJW62" s="75"/>
      <c r="FJX62" s="75"/>
      <c r="FJY62" s="75"/>
      <c r="FJZ62" s="75"/>
      <c r="FKA62" s="79"/>
      <c r="FKB62" s="41"/>
      <c r="FKC62" s="80"/>
      <c r="FKD62" s="75"/>
      <c r="FKE62" s="75"/>
      <c r="FKF62" s="75"/>
      <c r="FKG62" s="75"/>
      <c r="FKH62" s="75"/>
      <c r="FKI62" s="75"/>
      <c r="FKJ62" s="75"/>
      <c r="FKK62" s="75"/>
      <c r="FKL62" s="75"/>
      <c r="FKM62" s="75"/>
      <c r="FKN62" s="75"/>
      <c r="FKO62" s="75"/>
      <c r="FKP62" s="79"/>
      <c r="FKQ62" s="41"/>
      <c r="FKR62" s="80"/>
      <c r="FKS62" s="75"/>
      <c r="FKT62" s="75"/>
      <c r="FKU62" s="75"/>
      <c r="FKV62" s="75"/>
      <c r="FKW62" s="75"/>
      <c r="FKX62" s="75"/>
      <c r="FKY62" s="75"/>
      <c r="FKZ62" s="75"/>
      <c r="FLA62" s="75"/>
      <c r="FLB62" s="75"/>
      <c r="FLC62" s="75"/>
      <c r="FLD62" s="75"/>
      <c r="FLE62" s="79"/>
      <c r="FLF62" s="41"/>
      <c r="FLG62" s="80"/>
      <c r="FLH62" s="75"/>
      <c r="FLI62" s="75"/>
      <c r="FLJ62" s="75"/>
      <c r="FLK62" s="75"/>
      <c r="FLL62" s="75"/>
      <c r="FLM62" s="75"/>
      <c r="FLN62" s="75"/>
      <c r="FLO62" s="75"/>
      <c r="FLP62" s="75"/>
      <c r="FLQ62" s="75"/>
      <c r="FLR62" s="75"/>
      <c r="FLS62" s="75"/>
      <c r="FLT62" s="79"/>
      <c r="FLU62" s="41"/>
      <c r="FLV62" s="80"/>
      <c r="FLW62" s="75"/>
      <c r="FLX62" s="75"/>
      <c r="FLY62" s="75"/>
      <c r="FLZ62" s="75"/>
      <c r="FMA62" s="75"/>
      <c r="FMB62" s="75"/>
      <c r="FMC62" s="75"/>
      <c r="FMD62" s="75"/>
      <c r="FME62" s="75"/>
      <c r="FMF62" s="75"/>
      <c r="FMG62" s="75"/>
      <c r="FMH62" s="75"/>
      <c r="FMI62" s="79"/>
      <c r="FMJ62" s="41"/>
      <c r="FMK62" s="80"/>
      <c r="FML62" s="75"/>
      <c r="FMM62" s="75"/>
      <c r="FMN62" s="75"/>
      <c r="FMO62" s="75"/>
      <c r="FMP62" s="75"/>
      <c r="FMQ62" s="75"/>
      <c r="FMR62" s="75"/>
      <c r="FMS62" s="75"/>
      <c r="FMT62" s="75"/>
      <c r="FMU62" s="75"/>
      <c r="FMV62" s="75"/>
      <c r="FMW62" s="75"/>
      <c r="FMX62" s="79"/>
      <c r="FMY62" s="41"/>
      <c r="FMZ62" s="80"/>
      <c r="FNA62" s="75"/>
      <c r="FNB62" s="75"/>
      <c r="FNC62" s="75"/>
      <c r="FND62" s="75"/>
      <c r="FNE62" s="75"/>
      <c r="FNF62" s="75"/>
      <c r="FNG62" s="75"/>
      <c r="FNH62" s="75"/>
      <c r="FNI62" s="75"/>
      <c r="FNJ62" s="75"/>
      <c r="FNK62" s="75"/>
      <c r="FNL62" s="75"/>
      <c r="FNM62" s="79"/>
      <c r="FNN62" s="41"/>
      <c r="FNO62" s="80"/>
      <c r="FNP62" s="75"/>
      <c r="FNQ62" s="75"/>
      <c r="FNR62" s="75"/>
      <c r="FNS62" s="75"/>
      <c r="FNT62" s="75"/>
      <c r="FNU62" s="75"/>
      <c r="FNV62" s="75"/>
      <c r="FNW62" s="75"/>
      <c r="FNX62" s="75"/>
      <c r="FNY62" s="75"/>
      <c r="FNZ62" s="75"/>
      <c r="FOA62" s="75"/>
      <c r="FOB62" s="79"/>
      <c r="FOC62" s="41"/>
      <c r="FOD62" s="80"/>
      <c r="FOE62" s="75"/>
      <c r="FOF62" s="75"/>
      <c r="FOG62" s="75"/>
      <c r="FOH62" s="75"/>
      <c r="FOI62" s="75"/>
      <c r="FOJ62" s="75"/>
      <c r="FOK62" s="75"/>
      <c r="FOL62" s="75"/>
      <c r="FOM62" s="75"/>
      <c r="FON62" s="75"/>
      <c r="FOO62" s="75"/>
      <c r="FOP62" s="75"/>
      <c r="FOQ62" s="79"/>
      <c r="FOR62" s="41"/>
      <c r="FOS62" s="80"/>
      <c r="FOT62" s="75"/>
      <c r="FOU62" s="75"/>
      <c r="FOV62" s="75"/>
      <c r="FOW62" s="75"/>
      <c r="FOX62" s="75"/>
      <c r="FOY62" s="75"/>
      <c r="FOZ62" s="75"/>
      <c r="FPA62" s="75"/>
      <c r="FPB62" s="75"/>
      <c r="FPC62" s="75"/>
      <c r="FPD62" s="75"/>
      <c r="FPE62" s="75"/>
      <c r="FPF62" s="79"/>
      <c r="FPG62" s="41"/>
      <c r="FPH62" s="80"/>
      <c r="FPI62" s="75"/>
      <c r="FPJ62" s="75"/>
      <c r="FPK62" s="75"/>
      <c r="FPL62" s="75"/>
      <c r="FPM62" s="75"/>
      <c r="FPN62" s="75"/>
      <c r="FPO62" s="75"/>
      <c r="FPP62" s="75"/>
      <c r="FPQ62" s="75"/>
      <c r="FPR62" s="75"/>
      <c r="FPS62" s="75"/>
      <c r="FPT62" s="75"/>
      <c r="FPU62" s="79"/>
      <c r="FPV62" s="41"/>
      <c r="FPW62" s="80"/>
      <c r="FPX62" s="75"/>
      <c r="FPY62" s="75"/>
      <c r="FPZ62" s="75"/>
      <c r="FQA62" s="75"/>
      <c r="FQB62" s="75"/>
      <c r="FQC62" s="75"/>
      <c r="FQD62" s="75"/>
      <c r="FQE62" s="75"/>
      <c r="FQF62" s="75"/>
      <c r="FQG62" s="75"/>
      <c r="FQH62" s="75"/>
      <c r="FQI62" s="75"/>
      <c r="FQJ62" s="79"/>
      <c r="FQK62" s="41"/>
      <c r="FQL62" s="80"/>
      <c r="FQM62" s="75"/>
      <c r="FQN62" s="75"/>
      <c r="FQO62" s="75"/>
      <c r="FQP62" s="75"/>
      <c r="FQQ62" s="75"/>
      <c r="FQR62" s="75"/>
      <c r="FQS62" s="75"/>
      <c r="FQT62" s="75"/>
      <c r="FQU62" s="75"/>
      <c r="FQV62" s="75"/>
      <c r="FQW62" s="75"/>
      <c r="FQX62" s="75"/>
      <c r="FQY62" s="79"/>
      <c r="FQZ62" s="41"/>
      <c r="FRA62" s="80"/>
      <c r="FRB62" s="75"/>
      <c r="FRC62" s="75"/>
      <c r="FRD62" s="75"/>
      <c r="FRE62" s="75"/>
      <c r="FRF62" s="75"/>
      <c r="FRG62" s="75"/>
      <c r="FRH62" s="75"/>
      <c r="FRI62" s="75"/>
      <c r="FRJ62" s="75"/>
      <c r="FRK62" s="75"/>
      <c r="FRL62" s="75"/>
      <c r="FRM62" s="75"/>
      <c r="FRN62" s="79"/>
      <c r="FRO62" s="41"/>
      <c r="FRP62" s="80"/>
      <c r="FRQ62" s="75"/>
      <c r="FRR62" s="75"/>
      <c r="FRS62" s="75"/>
      <c r="FRT62" s="75"/>
      <c r="FRU62" s="75"/>
      <c r="FRV62" s="75"/>
      <c r="FRW62" s="75"/>
      <c r="FRX62" s="75"/>
      <c r="FRY62" s="75"/>
      <c r="FRZ62" s="75"/>
      <c r="FSA62" s="75"/>
      <c r="FSB62" s="75"/>
      <c r="FSC62" s="79"/>
      <c r="FSD62" s="41"/>
      <c r="FSE62" s="80"/>
      <c r="FSF62" s="75"/>
      <c r="FSG62" s="75"/>
      <c r="FSH62" s="75"/>
      <c r="FSI62" s="75"/>
      <c r="FSJ62" s="75"/>
      <c r="FSK62" s="75"/>
      <c r="FSL62" s="75"/>
      <c r="FSM62" s="75"/>
      <c r="FSN62" s="75"/>
      <c r="FSO62" s="75"/>
      <c r="FSP62" s="75"/>
      <c r="FSQ62" s="75"/>
      <c r="FSR62" s="79"/>
      <c r="FSS62" s="41"/>
      <c r="FST62" s="80"/>
      <c r="FSU62" s="75"/>
      <c r="FSV62" s="75"/>
      <c r="FSW62" s="75"/>
      <c r="FSX62" s="75"/>
      <c r="FSY62" s="75"/>
      <c r="FSZ62" s="75"/>
      <c r="FTA62" s="75"/>
      <c r="FTB62" s="75"/>
      <c r="FTC62" s="75"/>
      <c r="FTD62" s="75"/>
      <c r="FTE62" s="75"/>
      <c r="FTF62" s="75"/>
      <c r="FTG62" s="79"/>
      <c r="FTH62" s="41"/>
      <c r="FTI62" s="80"/>
      <c r="FTJ62" s="75"/>
      <c r="FTK62" s="75"/>
      <c r="FTL62" s="75"/>
      <c r="FTM62" s="75"/>
      <c r="FTN62" s="75"/>
      <c r="FTO62" s="75"/>
      <c r="FTP62" s="75"/>
      <c r="FTQ62" s="75"/>
      <c r="FTR62" s="75"/>
      <c r="FTS62" s="75"/>
      <c r="FTT62" s="75"/>
      <c r="FTU62" s="75"/>
      <c r="FTV62" s="79"/>
      <c r="FTW62" s="41"/>
      <c r="FTX62" s="80"/>
      <c r="FTY62" s="75"/>
      <c r="FTZ62" s="75"/>
      <c r="FUA62" s="75"/>
      <c r="FUB62" s="75"/>
      <c r="FUC62" s="75"/>
      <c r="FUD62" s="75"/>
      <c r="FUE62" s="75"/>
      <c r="FUF62" s="75"/>
      <c r="FUG62" s="75"/>
      <c r="FUH62" s="75"/>
      <c r="FUI62" s="75"/>
      <c r="FUJ62" s="75"/>
      <c r="FUK62" s="79"/>
      <c r="FUL62" s="41"/>
      <c r="FUM62" s="80"/>
      <c r="FUN62" s="75"/>
      <c r="FUO62" s="75"/>
      <c r="FUP62" s="75"/>
      <c r="FUQ62" s="75"/>
      <c r="FUR62" s="75"/>
      <c r="FUS62" s="75"/>
      <c r="FUT62" s="75"/>
      <c r="FUU62" s="75"/>
      <c r="FUV62" s="75"/>
      <c r="FUW62" s="75"/>
      <c r="FUX62" s="75"/>
      <c r="FUY62" s="75"/>
      <c r="FUZ62" s="79"/>
      <c r="FVA62" s="41"/>
      <c r="FVB62" s="80"/>
      <c r="FVC62" s="75"/>
      <c r="FVD62" s="75"/>
      <c r="FVE62" s="75"/>
      <c r="FVF62" s="75"/>
      <c r="FVG62" s="75"/>
      <c r="FVH62" s="75"/>
      <c r="FVI62" s="75"/>
      <c r="FVJ62" s="75"/>
      <c r="FVK62" s="75"/>
      <c r="FVL62" s="75"/>
      <c r="FVM62" s="75"/>
      <c r="FVN62" s="75"/>
      <c r="FVO62" s="79"/>
      <c r="FVP62" s="41"/>
      <c r="FVQ62" s="80"/>
      <c r="FVR62" s="75"/>
      <c r="FVS62" s="75"/>
      <c r="FVT62" s="75"/>
      <c r="FVU62" s="75"/>
      <c r="FVV62" s="75"/>
      <c r="FVW62" s="75"/>
      <c r="FVX62" s="75"/>
      <c r="FVY62" s="75"/>
      <c r="FVZ62" s="75"/>
      <c r="FWA62" s="75"/>
      <c r="FWB62" s="75"/>
      <c r="FWC62" s="75"/>
      <c r="FWD62" s="79"/>
      <c r="FWE62" s="41"/>
      <c r="FWF62" s="80"/>
      <c r="FWG62" s="75"/>
      <c r="FWH62" s="75"/>
      <c r="FWI62" s="75"/>
      <c r="FWJ62" s="75"/>
      <c r="FWK62" s="75"/>
      <c r="FWL62" s="75"/>
      <c r="FWM62" s="75"/>
      <c r="FWN62" s="75"/>
      <c r="FWO62" s="75"/>
      <c r="FWP62" s="75"/>
      <c r="FWQ62" s="75"/>
      <c r="FWR62" s="75"/>
      <c r="FWS62" s="79"/>
      <c r="FWT62" s="41"/>
      <c r="FWU62" s="80"/>
      <c r="FWV62" s="75"/>
      <c r="FWW62" s="75"/>
      <c r="FWX62" s="75"/>
      <c r="FWY62" s="75"/>
      <c r="FWZ62" s="75"/>
      <c r="FXA62" s="75"/>
      <c r="FXB62" s="75"/>
      <c r="FXC62" s="75"/>
      <c r="FXD62" s="75"/>
      <c r="FXE62" s="75"/>
      <c r="FXF62" s="75"/>
      <c r="FXG62" s="75"/>
      <c r="FXH62" s="79"/>
      <c r="FXI62" s="41"/>
      <c r="FXJ62" s="80"/>
      <c r="FXK62" s="75"/>
      <c r="FXL62" s="75"/>
      <c r="FXM62" s="75"/>
      <c r="FXN62" s="75"/>
      <c r="FXO62" s="75"/>
      <c r="FXP62" s="75"/>
      <c r="FXQ62" s="75"/>
      <c r="FXR62" s="75"/>
      <c r="FXS62" s="75"/>
      <c r="FXT62" s="75"/>
      <c r="FXU62" s="75"/>
      <c r="FXV62" s="75"/>
      <c r="FXW62" s="79"/>
      <c r="FXX62" s="41"/>
      <c r="FXY62" s="80"/>
      <c r="FXZ62" s="75"/>
      <c r="FYA62" s="75"/>
      <c r="FYB62" s="75"/>
      <c r="FYC62" s="75"/>
      <c r="FYD62" s="75"/>
      <c r="FYE62" s="75"/>
      <c r="FYF62" s="75"/>
      <c r="FYG62" s="75"/>
      <c r="FYH62" s="75"/>
      <c r="FYI62" s="75"/>
      <c r="FYJ62" s="75"/>
      <c r="FYK62" s="75"/>
      <c r="FYL62" s="79"/>
      <c r="FYM62" s="41"/>
      <c r="FYN62" s="80"/>
      <c r="FYO62" s="75"/>
      <c r="FYP62" s="75"/>
      <c r="FYQ62" s="75"/>
      <c r="FYR62" s="75"/>
      <c r="FYS62" s="75"/>
      <c r="FYT62" s="75"/>
      <c r="FYU62" s="75"/>
      <c r="FYV62" s="75"/>
      <c r="FYW62" s="75"/>
      <c r="FYX62" s="75"/>
      <c r="FYY62" s="75"/>
      <c r="FYZ62" s="75"/>
      <c r="FZA62" s="79"/>
      <c r="FZB62" s="41"/>
      <c r="FZC62" s="80"/>
      <c r="FZD62" s="75"/>
      <c r="FZE62" s="75"/>
      <c r="FZF62" s="75"/>
      <c r="FZG62" s="75"/>
      <c r="FZH62" s="75"/>
      <c r="FZI62" s="75"/>
      <c r="FZJ62" s="75"/>
      <c r="FZK62" s="75"/>
      <c r="FZL62" s="75"/>
      <c r="FZM62" s="75"/>
      <c r="FZN62" s="75"/>
      <c r="FZO62" s="75"/>
      <c r="FZP62" s="79"/>
      <c r="FZQ62" s="41"/>
      <c r="FZR62" s="80"/>
      <c r="FZS62" s="75"/>
      <c r="FZT62" s="75"/>
      <c r="FZU62" s="75"/>
      <c r="FZV62" s="75"/>
      <c r="FZW62" s="75"/>
      <c r="FZX62" s="75"/>
      <c r="FZY62" s="75"/>
      <c r="FZZ62" s="75"/>
      <c r="GAA62" s="75"/>
      <c r="GAB62" s="75"/>
      <c r="GAC62" s="75"/>
      <c r="GAD62" s="75"/>
      <c r="GAE62" s="79"/>
      <c r="GAF62" s="41"/>
      <c r="GAG62" s="80"/>
      <c r="GAH62" s="75"/>
      <c r="GAI62" s="75"/>
      <c r="GAJ62" s="75"/>
      <c r="GAK62" s="75"/>
      <c r="GAL62" s="75"/>
      <c r="GAM62" s="75"/>
      <c r="GAN62" s="75"/>
      <c r="GAO62" s="75"/>
      <c r="GAP62" s="75"/>
      <c r="GAQ62" s="75"/>
      <c r="GAR62" s="75"/>
      <c r="GAS62" s="75"/>
      <c r="GAT62" s="79"/>
      <c r="GAU62" s="41"/>
      <c r="GAV62" s="80"/>
      <c r="GAW62" s="75"/>
      <c r="GAX62" s="75"/>
      <c r="GAY62" s="75"/>
      <c r="GAZ62" s="75"/>
      <c r="GBA62" s="75"/>
      <c r="GBB62" s="75"/>
      <c r="GBC62" s="75"/>
      <c r="GBD62" s="75"/>
      <c r="GBE62" s="75"/>
      <c r="GBF62" s="75"/>
      <c r="GBG62" s="75"/>
      <c r="GBH62" s="75"/>
      <c r="GBI62" s="79"/>
      <c r="GBJ62" s="41"/>
      <c r="GBK62" s="80"/>
      <c r="GBL62" s="75"/>
      <c r="GBM62" s="75"/>
      <c r="GBN62" s="75"/>
      <c r="GBO62" s="75"/>
      <c r="GBP62" s="75"/>
      <c r="GBQ62" s="75"/>
      <c r="GBR62" s="75"/>
      <c r="GBS62" s="75"/>
      <c r="GBT62" s="75"/>
      <c r="GBU62" s="75"/>
      <c r="GBV62" s="75"/>
      <c r="GBW62" s="75"/>
      <c r="GBX62" s="79"/>
      <c r="GBY62" s="41"/>
      <c r="GBZ62" s="80"/>
      <c r="GCA62" s="75"/>
      <c r="GCB62" s="75"/>
      <c r="GCC62" s="75"/>
      <c r="GCD62" s="75"/>
      <c r="GCE62" s="75"/>
      <c r="GCF62" s="75"/>
      <c r="GCG62" s="75"/>
      <c r="GCH62" s="75"/>
      <c r="GCI62" s="75"/>
      <c r="GCJ62" s="75"/>
      <c r="GCK62" s="75"/>
      <c r="GCL62" s="75"/>
      <c r="GCM62" s="79"/>
      <c r="GCN62" s="41"/>
      <c r="GCO62" s="80"/>
      <c r="GCP62" s="75"/>
      <c r="GCQ62" s="75"/>
      <c r="GCR62" s="75"/>
      <c r="GCS62" s="75"/>
      <c r="GCT62" s="75"/>
      <c r="GCU62" s="75"/>
      <c r="GCV62" s="75"/>
      <c r="GCW62" s="75"/>
      <c r="GCX62" s="75"/>
      <c r="GCY62" s="75"/>
      <c r="GCZ62" s="75"/>
      <c r="GDA62" s="75"/>
      <c r="GDB62" s="79"/>
      <c r="GDC62" s="41"/>
      <c r="GDD62" s="80"/>
      <c r="GDE62" s="75"/>
      <c r="GDF62" s="75"/>
      <c r="GDG62" s="75"/>
      <c r="GDH62" s="75"/>
      <c r="GDI62" s="75"/>
      <c r="GDJ62" s="75"/>
      <c r="GDK62" s="75"/>
      <c r="GDL62" s="75"/>
      <c r="GDM62" s="75"/>
      <c r="GDN62" s="75"/>
      <c r="GDO62" s="75"/>
      <c r="GDP62" s="75"/>
      <c r="GDQ62" s="79"/>
      <c r="GDR62" s="41"/>
      <c r="GDS62" s="80"/>
      <c r="GDT62" s="75"/>
      <c r="GDU62" s="75"/>
      <c r="GDV62" s="75"/>
      <c r="GDW62" s="75"/>
      <c r="GDX62" s="75"/>
      <c r="GDY62" s="75"/>
      <c r="GDZ62" s="75"/>
      <c r="GEA62" s="75"/>
      <c r="GEB62" s="75"/>
      <c r="GEC62" s="75"/>
      <c r="GED62" s="75"/>
      <c r="GEE62" s="75"/>
      <c r="GEF62" s="79"/>
      <c r="GEG62" s="41"/>
      <c r="GEH62" s="80"/>
      <c r="GEI62" s="75"/>
      <c r="GEJ62" s="75"/>
      <c r="GEK62" s="75"/>
      <c r="GEL62" s="75"/>
      <c r="GEM62" s="75"/>
      <c r="GEN62" s="75"/>
      <c r="GEO62" s="75"/>
      <c r="GEP62" s="75"/>
      <c r="GEQ62" s="75"/>
      <c r="GER62" s="75"/>
      <c r="GES62" s="75"/>
      <c r="GET62" s="75"/>
      <c r="GEU62" s="79"/>
      <c r="GEV62" s="41"/>
      <c r="GEW62" s="80"/>
      <c r="GEX62" s="75"/>
      <c r="GEY62" s="75"/>
      <c r="GEZ62" s="75"/>
      <c r="GFA62" s="75"/>
      <c r="GFB62" s="75"/>
      <c r="GFC62" s="75"/>
      <c r="GFD62" s="75"/>
      <c r="GFE62" s="75"/>
      <c r="GFF62" s="75"/>
      <c r="GFG62" s="75"/>
      <c r="GFH62" s="75"/>
      <c r="GFI62" s="75"/>
      <c r="GFJ62" s="79"/>
      <c r="GFK62" s="41"/>
      <c r="GFL62" s="80"/>
      <c r="GFM62" s="75"/>
      <c r="GFN62" s="75"/>
      <c r="GFO62" s="75"/>
      <c r="GFP62" s="75"/>
      <c r="GFQ62" s="75"/>
      <c r="GFR62" s="75"/>
      <c r="GFS62" s="75"/>
      <c r="GFT62" s="75"/>
      <c r="GFU62" s="75"/>
      <c r="GFV62" s="75"/>
      <c r="GFW62" s="75"/>
      <c r="GFX62" s="75"/>
      <c r="GFY62" s="79"/>
      <c r="GFZ62" s="41"/>
      <c r="GGA62" s="80"/>
      <c r="GGB62" s="75"/>
      <c r="GGC62" s="75"/>
      <c r="GGD62" s="75"/>
      <c r="GGE62" s="75"/>
      <c r="GGF62" s="75"/>
      <c r="GGG62" s="75"/>
      <c r="GGH62" s="75"/>
      <c r="GGI62" s="75"/>
      <c r="GGJ62" s="75"/>
      <c r="GGK62" s="75"/>
      <c r="GGL62" s="75"/>
      <c r="GGM62" s="75"/>
      <c r="GGN62" s="79"/>
      <c r="GGO62" s="41"/>
      <c r="GGP62" s="80"/>
      <c r="GGQ62" s="75"/>
      <c r="GGR62" s="75"/>
      <c r="GGS62" s="75"/>
      <c r="GGT62" s="75"/>
      <c r="GGU62" s="75"/>
      <c r="GGV62" s="75"/>
      <c r="GGW62" s="75"/>
      <c r="GGX62" s="75"/>
      <c r="GGY62" s="75"/>
      <c r="GGZ62" s="75"/>
      <c r="GHA62" s="75"/>
      <c r="GHB62" s="75"/>
      <c r="GHC62" s="79"/>
      <c r="GHD62" s="41"/>
      <c r="GHE62" s="80"/>
      <c r="GHF62" s="75"/>
      <c r="GHG62" s="75"/>
      <c r="GHH62" s="75"/>
      <c r="GHI62" s="75"/>
      <c r="GHJ62" s="75"/>
      <c r="GHK62" s="75"/>
      <c r="GHL62" s="75"/>
      <c r="GHM62" s="75"/>
      <c r="GHN62" s="75"/>
      <c r="GHO62" s="75"/>
      <c r="GHP62" s="75"/>
      <c r="GHQ62" s="75"/>
      <c r="GHR62" s="79"/>
      <c r="GHS62" s="41"/>
      <c r="GHT62" s="80"/>
      <c r="GHU62" s="75"/>
      <c r="GHV62" s="75"/>
      <c r="GHW62" s="75"/>
      <c r="GHX62" s="75"/>
      <c r="GHY62" s="75"/>
      <c r="GHZ62" s="75"/>
      <c r="GIA62" s="75"/>
      <c r="GIB62" s="75"/>
      <c r="GIC62" s="75"/>
      <c r="GID62" s="75"/>
      <c r="GIE62" s="75"/>
      <c r="GIF62" s="75"/>
      <c r="GIG62" s="79"/>
      <c r="GIH62" s="41"/>
      <c r="GII62" s="80"/>
      <c r="GIJ62" s="75"/>
      <c r="GIK62" s="75"/>
      <c r="GIL62" s="75"/>
      <c r="GIM62" s="75"/>
      <c r="GIN62" s="75"/>
      <c r="GIO62" s="75"/>
      <c r="GIP62" s="75"/>
      <c r="GIQ62" s="75"/>
      <c r="GIR62" s="75"/>
      <c r="GIS62" s="75"/>
      <c r="GIT62" s="75"/>
      <c r="GIU62" s="75"/>
      <c r="GIV62" s="79"/>
      <c r="GIW62" s="41"/>
      <c r="GIX62" s="80"/>
      <c r="GIY62" s="75"/>
      <c r="GIZ62" s="75"/>
      <c r="GJA62" s="75"/>
      <c r="GJB62" s="75"/>
      <c r="GJC62" s="75"/>
      <c r="GJD62" s="75"/>
      <c r="GJE62" s="75"/>
      <c r="GJF62" s="75"/>
      <c r="GJG62" s="75"/>
      <c r="GJH62" s="75"/>
      <c r="GJI62" s="75"/>
      <c r="GJJ62" s="75"/>
      <c r="GJK62" s="79"/>
      <c r="GJL62" s="41"/>
      <c r="GJM62" s="80"/>
      <c r="GJN62" s="75"/>
      <c r="GJO62" s="75"/>
      <c r="GJP62" s="75"/>
      <c r="GJQ62" s="75"/>
      <c r="GJR62" s="75"/>
      <c r="GJS62" s="75"/>
      <c r="GJT62" s="75"/>
      <c r="GJU62" s="75"/>
      <c r="GJV62" s="75"/>
      <c r="GJW62" s="75"/>
      <c r="GJX62" s="75"/>
      <c r="GJY62" s="75"/>
      <c r="GJZ62" s="79"/>
      <c r="GKA62" s="41"/>
      <c r="GKB62" s="80"/>
      <c r="GKC62" s="75"/>
      <c r="GKD62" s="75"/>
      <c r="GKE62" s="75"/>
      <c r="GKF62" s="75"/>
      <c r="GKG62" s="75"/>
      <c r="GKH62" s="75"/>
      <c r="GKI62" s="75"/>
      <c r="GKJ62" s="75"/>
      <c r="GKK62" s="75"/>
      <c r="GKL62" s="75"/>
      <c r="GKM62" s="75"/>
      <c r="GKN62" s="75"/>
      <c r="GKO62" s="79"/>
      <c r="GKP62" s="41"/>
      <c r="GKQ62" s="80"/>
      <c r="GKR62" s="75"/>
      <c r="GKS62" s="75"/>
      <c r="GKT62" s="75"/>
      <c r="GKU62" s="75"/>
      <c r="GKV62" s="75"/>
      <c r="GKW62" s="75"/>
      <c r="GKX62" s="75"/>
      <c r="GKY62" s="75"/>
      <c r="GKZ62" s="75"/>
      <c r="GLA62" s="75"/>
      <c r="GLB62" s="75"/>
      <c r="GLC62" s="75"/>
      <c r="GLD62" s="79"/>
      <c r="GLE62" s="41"/>
      <c r="GLF62" s="80"/>
      <c r="GLG62" s="75"/>
      <c r="GLH62" s="75"/>
      <c r="GLI62" s="75"/>
      <c r="GLJ62" s="75"/>
      <c r="GLK62" s="75"/>
      <c r="GLL62" s="75"/>
      <c r="GLM62" s="75"/>
      <c r="GLN62" s="75"/>
      <c r="GLO62" s="75"/>
      <c r="GLP62" s="75"/>
      <c r="GLQ62" s="75"/>
      <c r="GLR62" s="75"/>
      <c r="GLS62" s="79"/>
      <c r="GLT62" s="41"/>
      <c r="GLU62" s="80"/>
      <c r="GLV62" s="75"/>
      <c r="GLW62" s="75"/>
      <c r="GLX62" s="75"/>
      <c r="GLY62" s="75"/>
      <c r="GLZ62" s="75"/>
      <c r="GMA62" s="75"/>
      <c r="GMB62" s="75"/>
      <c r="GMC62" s="75"/>
      <c r="GMD62" s="75"/>
      <c r="GME62" s="75"/>
      <c r="GMF62" s="75"/>
      <c r="GMG62" s="75"/>
      <c r="GMH62" s="79"/>
      <c r="GMI62" s="41"/>
      <c r="GMJ62" s="80"/>
      <c r="GMK62" s="75"/>
      <c r="GML62" s="75"/>
      <c r="GMM62" s="75"/>
      <c r="GMN62" s="75"/>
      <c r="GMO62" s="75"/>
      <c r="GMP62" s="75"/>
      <c r="GMQ62" s="75"/>
      <c r="GMR62" s="75"/>
      <c r="GMS62" s="75"/>
      <c r="GMT62" s="75"/>
      <c r="GMU62" s="75"/>
      <c r="GMV62" s="75"/>
      <c r="GMW62" s="79"/>
      <c r="GMX62" s="41"/>
      <c r="GMY62" s="80"/>
      <c r="GMZ62" s="75"/>
      <c r="GNA62" s="75"/>
      <c r="GNB62" s="75"/>
      <c r="GNC62" s="75"/>
      <c r="GND62" s="75"/>
      <c r="GNE62" s="75"/>
      <c r="GNF62" s="75"/>
      <c r="GNG62" s="75"/>
      <c r="GNH62" s="75"/>
      <c r="GNI62" s="75"/>
      <c r="GNJ62" s="75"/>
      <c r="GNK62" s="75"/>
      <c r="GNL62" s="79"/>
      <c r="GNM62" s="41"/>
      <c r="GNN62" s="80"/>
      <c r="GNO62" s="75"/>
      <c r="GNP62" s="75"/>
      <c r="GNQ62" s="75"/>
      <c r="GNR62" s="75"/>
      <c r="GNS62" s="75"/>
      <c r="GNT62" s="75"/>
      <c r="GNU62" s="75"/>
      <c r="GNV62" s="75"/>
      <c r="GNW62" s="75"/>
      <c r="GNX62" s="75"/>
      <c r="GNY62" s="75"/>
      <c r="GNZ62" s="75"/>
      <c r="GOA62" s="79"/>
      <c r="GOB62" s="41"/>
      <c r="GOC62" s="80"/>
      <c r="GOD62" s="75"/>
      <c r="GOE62" s="75"/>
      <c r="GOF62" s="75"/>
      <c r="GOG62" s="75"/>
      <c r="GOH62" s="75"/>
      <c r="GOI62" s="75"/>
      <c r="GOJ62" s="75"/>
      <c r="GOK62" s="75"/>
      <c r="GOL62" s="75"/>
      <c r="GOM62" s="75"/>
      <c r="GON62" s="75"/>
      <c r="GOO62" s="75"/>
      <c r="GOP62" s="79"/>
      <c r="GOQ62" s="41"/>
      <c r="GOR62" s="80"/>
      <c r="GOS62" s="75"/>
      <c r="GOT62" s="75"/>
      <c r="GOU62" s="75"/>
      <c r="GOV62" s="75"/>
      <c r="GOW62" s="75"/>
      <c r="GOX62" s="75"/>
      <c r="GOY62" s="75"/>
      <c r="GOZ62" s="75"/>
      <c r="GPA62" s="75"/>
      <c r="GPB62" s="75"/>
      <c r="GPC62" s="75"/>
      <c r="GPD62" s="75"/>
      <c r="GPE62" s="79"/>
      <c r="GPF62" s="41"/>
      <c r="GPG62" s="80"/>
      <c r="GPH62" s="75"/>
      <c r="GPI62" s="75"/>
      <c r="GPJ62" s="75"/>
      <c r="GPK62" s="75"/>
      <c r="GPL62" s="75"/>
      <c r="GPM62" s="75"/>
      <c r="GPN62" s="75"/>
      <c r="GPO62" s="75"/>
      <c r="GPP62" s="75"/>
      <c r="GPQ62" s="75"/>
      <c r="GPR62" s="75"/>
      <c r="GPS62" s="75"/>
      <c r="GPT62" s="79"/>
      <c r="GPU62" s="41"/>
      <c r="GPV62" s="80"/>
      <c r="GPW62" s="75"/>
      <c r="GPX62" s="75"/>
      <c r="GPY62" s="75"/>
      <c r="GPZ62" s="75"/>
      <c r="GQA62" s="75"/>
      <c r="GQB62" s="75"/>
      <c r="GQC62" s="75"/>
      <c r="GQD62" s="75"/>
      <c r="GQE62" s="75"/>
      <c r="GQF62" s="75"/>
      <c r="GQG62" s="75"/>
      <c r="GQH62" s="75"/>
      <c r="GQI62" s="79"/>
      <c r="GQJ62" s="41"/>
      <c r="GQK62" s="80"/>
      <c r="GQL62" s="75"/>
      <c r="GQM62" s="75"/>
      <c r="GQN62" s="75"/>
      <c r="GQO62" s="75"/>
      <c r="GQP62" s="75"/>
      <c r="GQQ62" s="75"/>
      <c r="GQR62" s="75"/>
      <c r="GQS62" s="75"/>
      <c r="GQT62" s="75"/>
      <c r="GQU62" s="75"/>
      <c r="GQV62" s="75"/>
      <c r="GQW62" s="75"/>
      <c r="GQX62" s="79"/>
      <c r="GQY62" s="41"/>
      <c r="GQZ62" s="80"/>
      <c r="GRA62" s="75"/>
      <c r="GRB62" s="75"/>
      <c r="GRC62" s="75"/>
      <c r="GRD62" s="75"/>
      <c r="GRE62" s="75"/>
      <c r="GRF62" s="75"/>
      <c r="GRG62" s="75"/>
      <c r="GRH62" s="75"/>
      <c r="GRI62" s="75"/>
      <c r="GRJ62" s="75"/>
      <c r="GRK62" s="75"/>
      <c r="GRL62" s="75"/>
      <c r="GRM62" s="79"/>
      <c r="GRN62" s="41"/>
      <c r="GRO62" s="80"/>
      <c r="GRP62" s="75"/>
      <c r="GRQ62" s="75"/>
      <c r="GRR62" s="75"/>
      <c r="GRS62" s="75"/>
      <c r="GRT62" s="75"/>
      <c r="GRU62" s="75"/>
      <c r="GRV62" s="75"/>
      <c r="GRW62" s="75"/>
      <c r="GRX62" s="75"/>
      <c r="GRY62" s="75"/>
      <c r="GRZ62" s="75"/>
      <c r="GSA62" s="75"/>
      <c r="GSB62" s="79"/>
      <c r="GSC62" s="41"/>
      <c r="GSD62" s="80"/>
      <c r="GSE62" s="75"/>
      <c r="GSF62" s="75"/>
      <c r="GSG62" s="75"/>
      <c r="GSH62" s="75"/>
      <c r="GSI62" s="75"/>
      <c r="GSJ62" s="75"/>
      <c r="GSK62" s="75"/>
      <c r="GSL62" s="75"/>
      <c r="GSM62" s="75"/>
      <c r="GSN62" s="75"/>
      <c r="GSO62" s="75"/>
      <c r="GSP62" s="75"/>
      <c r="GSQ62" s="79"/>
      <c r="GSR62" s="41"/>
      <c r="GSS62" s="80"/>
      <c r="GST62" s="75"/>
      <c r="GSU62" s="75"/>
      <c r="GSV62" s="75"/>
      <c r="GSW62" s="75"/>
      <c r="GSX62" s="75"/>
      <c r="GSY62" s="75"/>
      <c r="GSZ62" s="75"/>
      <c r="GTA62" s="75"/>
      <c r="GTB62" s="75"/>
      <c r="GTC62" s="75"/>
      <c r="GTD62" s="75"/>
      <c r="GTE62" s="75"/>
      <c r="GTF62" s="79"/>
      <c r="GTG62" s="41"/>
      <c r="GTH62" s="80"/>
      <c r="GTI62" s="75"/>
      <c r="GTJ62" s="75"/>
      <c r="GTK62" s="75"/>
      <c r="GTL62" s="75"/>
      <c r="GTM62" s="75"/>
      <c r="GTN62" s="75"/>
      <c r="GTO62" s="75"/>
      <c r="GTP62" s="75"/>
      <c r="GTQ62" s="75"/>
      <c r="GTR62" s="75"/>
      <c r="GTS62" s="75"/>
      <c r="GTT62" s="75"/>
      <c r="GTU62" s="79"/>
      <c r="GTV62" s="41"/>
      <c r="GTW62" s="80"/>
      <c r="GTX62" s="75"/>
      <c r="GTY62" s="75"/>
      <c r="GTZ62" s="75"/>
      <c r="GUA62" s="75"/>
      <c r="GUB62" s="75"/>
      <c r="GUC62" s="75"/>
      <c r="GUD62" s="75"/>
      <c r="GUE62" s="75"/>
      <c r="GUF62" s="75"/>
      <c r="GUG62" s="75"/>
      <c r="GUH62" s="75"/>
      <c r="GUI62" s="75"/>
      <c r="GUJ62" s="79"/>
      <c r="GUK62" s="41"/>
      <c r="GUL62" s="80"/>
      <c r="GUM62" s="75"/>
      <c r="GUN62" s="75"/>
      <c r="GUO62" s="75"/>
      <c r="GUP62" s="75"/>
      <c r="GUQ62" s="75"/>
      <c r="GUR62" s="75"/>
      <c r="GUS62" s="75"/>
      <c r="GUT62" s="75"/>
      <c r="GUU62" s="75"/>
      <c r="GUV62" s="75"/>
      <c r="GUW62" s="75"/>
      <c r="GUX62" s="75"/>
      <c r="GUY62" s="79"/>
      <c r="GUZ62" s="41"/>
      <c r="GVA62" s="80"/>
      <c r="GVB62" s="75"/>
      <c r="GVC62" s="75"/>
      <c r="GVD62" s="75"/>
      <c r="GVE62" s="75"/>
      <c r="GVF62" s="75"/>
      <c r="GVG62" s="75"/>
      <c r="GVH62" s="75"/>
      <c r="GVI62" s="75"/>
      <c r="GVJ62" s="75"/>
      <c r="GVK62" s="75"/>
      <c r="GVL62" s="75"/>
      <c r="GVM62" s="75"/>
      <c r="GVN62" s="79"/>
      <c r="GVO62" s="41"/>
      <c r="GVP62" s="80"/>
      <c r="GVQ62" s="75"/>
      <c r="GVR62" s="75"/>
      <c r="GVS62" s="75"/>
      <c r="GVT62" s="75"/>
      <c r="GVU62" s="75"/>
      <c r="GVV62" s="75"/>
      <c r="GVW62" s="75"/>
      <c r="GVX62" s="75"/>
      <c r="GVY62" s="75"/>
      <c r="GVZ62" s="75"/>
      <c r="GWA62" s="75"/>
      <c r="GWB62" s="75"/>
      <c r="GWC62" s="79"/>
      <c r="GWD62" s="41"/>
      <c r="GWE62" s="80"/>
      <c r="GWF62" s="75"/>
      <c r="GWG62" s="75"/>
      <c r="GWH62" s="75"/>
      <c r="GWI62" s="75"/>
      <c r="GWJ62" s="75"/>
      <c r="GWK62" s="75"/>
      <c r="GWL62" s="75"/>
      <c r="GWM62" s="75"/>
      <c r="GWN62" s="75"/>
      <c r="GWO62" s="75"/>
      <c r="GWP62" s="75"/>
      <c r="GWQ62" s="75"/>
      <c r="GWR62" s="79"/>
      <c r="GWS62" s="41"/>
      <c r="GWT62" s="80"/>
      <c r="GWU62" s="75"/>
      <c r="GWV62" s="75"/>
      <c r="GWW62" s="75"/>
      <c r="GWX62" s="75"/>
      <c r="GWY62" s="75"/>
      <c r="GWZ62" s="75"/>
      <c r="GXA62" s="75"/>
      <c r="GXB62" s="75"/>
      <c r="GXC62" s="75"/>
      <c r="GXD62" s="75"/>
      <c r="GXE62" s="75"/>
      <c r="GXF62" s="75"/>
      <c r="GXG62" s="79"/>
      <c r="GXH62" s="41"/>
      <c r="GXI62" s="80"/>
      <c r="GXJ62" s="75"/>
      <c r="GXK62" s="75"/>
      <c r="GXL62" s="75"/>
      <c r="GXM62" s="75"/>
      <c r="GXN62" s="75"/>
      <c r="GXO62" s="75"/>
      <c r="GXP62" s="75"/>
      <c r="GXQ62" s="75"/>
      <c r="GXR62" s="75"/>
      <c r="GXS62" s="75"/>
      <c r="GXT62" s="75"/>
      <c r="GXU62" s="75"/>
      <c r="GXV62" s="79"/>
      <c r="GXW62" s="41"/>
      <c r="GXX62" s="80"/>
      <c r="GXY62" s="75"/>
      <c r="GXZ62" s="75"/>
      <c r="GYA62" s="75"/>
      <c r="GYB62" s="75"/>
      <c r="GYC62" s="75"/>
      <c r="GYD62" s="75"/>
      <c r="GYE62" s="75"/>
      <c r="GYF62" s="75"/>
      <c r="GYG62" s="75"/>
      <c r="GYH62" s="75"/>
      <c r="GYI62" s="75"/>
      <c r="GYJ62" s="75"/>
      <c r="GYK62" s="79"/>
      <c r="GYL62" s="41"/>
      <c r="GYM62" s="80"/>
      <c r="GYN62" s="75"/>
      <c r="GYO62" s="75"/>
      <c r="GYP62" s="75"/>
      <c r="GYQ62" s="75"/>
      <c r="GYR62" s="75"/>
      <c r="GYS62" s="75"/>
      <c r="GYT62" s="75"/>
      <c r="GYU62" s="75"/>
      <c r="GYV62" s="75"/>
      <c r="GYW62" s="75"/>
      <c r="GYX62" s="75"/>
      <c r="GYY62" s="75"/>
      <c r="GYZ62" s="79"/>
      <c r="GZA62" s="41"/>
      <c r="GZB62" s="80"/>
      <c r="GZC62" s="75"/>
      <c r="GZD62" s="75"/>
      <c r="GZE62" s="75"/>
      <c r="GZF62" s="75"/>
      <c r="GZG62" s="75"/>
      <c r="GZH62" s="75"/>
      <c r="GZI62" s="75"/>
      <c r="GZJ62" s="75"/>
      <c r="GZK62" s="75"/>
      <c r="GZL62" s="75"/>
      <c r="GZM62" s="75"/>
      <c r="GZN62" s="75"/>
      <c r="GZO62" s="79"/>
      <c r="GZP62" s="41"/>
      <c r="GZQ62" s="80"/>
      <c r="GZR62" s="75"/>
      <c r="GZS62" s="75"/>
      <c r="GZT62" s="75"/>
      <c r="GZU62" s="75"/>
      <c r="GZV62" s="75"/>
      <c r="GZW62" s="75"/>
      <c r="GZX62" s="75"/>
      <c r="GZY62" s="75"/>
      <c r="GZZ62" s="75"/>
      <c r="HAA62" s="75"/>
      <c r="HAB62" s="75"/>
      <c r="HAC62" s="75"/>
      <c r="HAD62" s="79"/>
      <c r="HAE62" s="41"/>
      <c r="HAF62" s="80"/>
      <c r="HAG62" s="75"/>
      <c r="HAH62" s="75"/>
      <c r="HAI62" s="75"/>
      <c r="HAJ62" s="75"/>
      <c r="HAK62" s="75"/>
      <c r="HAL62" s="75"/>
      <c r="HAM62" s="75"/>
      <c r="HAN62" s="75"/>
      <c r="HAO62" s="75"/>
      <c r="HAP62" s="75"/>
      <c r="HAQ62" s="75"/>
      <c r="HAR62" s="75"/>
      <c r="HAS62" s="79"/>
      <c r="HAT62" s="41"/>
      <c r="HAU62" s="80"/>
      <c r="HAV62" s="75"/>
      <c r="HAW62" s="75"/>
      <c r="HAX62" s="75"/>
      <c r="HAY62" s="75"/>
      <c r="HAZ62" s="75"/>
      <c r="HBA62" s="75"/>
      <c r="HBB62" s="75"/>
      <c r="HBC62" s="75"/>
      <c r="HBD62" s="75"/>
      <c r="HBE62" s="75"/>
      <c r="HBF62" s="75"/>
      <c r="HBG62" s="75"/>
      <c r="HBH62" s="79"/>
      <c r="HBI62" s="41"/>
      <c r="HBJ62" s="80"/>
      <c r="HBK62" s="75"/>
      <c r="HBL62" s="75"/>
      <c r="HBM62" s="75"/>
      <c r="HBN62" s="75"/>
      <c r="HBO62" s="75"/>
      <c r="HBP62" s="75"/>
      <c r="HBQ62" s="75"/>
      <c r="HBR62" s="75"/>
      <c r="HBS62" s="75"/>
      <c r="HBT62" s="75"/>
      <c r="HBU62" s="75"/>
      <c r="HBV62" s="75"/>
      <c r="HBW62" s="79"/>
      <c r="HBX62" s="41"/>
      <c r="HBY62" s="80"/>
      <c r="HBZ62" s="75"/>
      <c r="HCA62" s="75"/>
      <c r="HCB62" s="75"/>
      <c r="HCC62" s="75"/>
      <c r="HCD62" s="75"/>
      <c r="HCE62" s="75"/>
      <c r="HCF62" s="75"/>
      <c r="HCG62" s="75"/>
      <c r="HCH62" s="75"/>
      <c r="HCI62" s="75"/>
      <c r="HCJ62" s="75"/>
      <c r="HCK62" s="75"/>
      <c r="HCL62" s="79"/>
      <c r="HCM62" s="41"/>
      <c r="HCN62" s="80"/>
      <c r="HCO62" s="75"/>
      <c r="HCP62" s="75"/>
      <c r="HCQ62" s="75"/>
      <c r="HCR62" s="75"/>
      <c r="HCS62" s="75"/>
      <c r="HCT62" s="75"/>
      <c r="HCU62" s="75"/>
      <c r="HCV62" s="75"/>
      <c r="HCW62" s="75"/>
      <c r="HCX62" s="75"/>
      <c r="HCY62" s="75"/>
      <c r="HCZ62" s="75"/>
      <c r="HDA62" s="79"/>
      <c r="HDB62" s="41"/>
      <c r="HDC62" s="80"/>
      <c r="HDD62" s="75"/>
      <c r="HDE62" s="75"/>
      <c r="HDF62" s="75"/>
      <c r="HDG62" s="75"/>
      <c r="HDH62" s="75"/>
      <c r="HDI62" s="75"/>
      <c r="HDJ62" s="75"/>
      <c r="HDK62" s="75"/>
      <c r="HDL62" s="75"/>
      <c r="HDM62" s="75"/>
      <c r="HDN62" s="75"/>
      <c r="HDO62" s="75"/>
      <c r="HDP62" s="79"/>
      <c r="HDQ62" s="41"/>
      <c r="HDR62" s="80"/>
      <c r="HDS62" s="75"/>
      <c r="HDT62" s="75"/>
      <c r="HDU62" s="75"/>
      <c r="HDV62" s="75"/>
      <c r="HDW62" s="75"/>
      <c r="HDX62" s="75"/>
      <c r="HDY62" s="75"/>
      <c r="HDZ62" s="75"/>
      <c r="HEA62" s="75"/>
      <c r="HEB62" s="75"/>
      <c r="HEC62" s="75"/>
      <c r="HED62" s="75"/>
      <c r="HEE62" s="79"/>
      <c r="HEF62" s="41"/>
      <c r="HEG62" s="80"/>
      <c r="HEH62" s="75"/>
      <c r="HEI62" s="75"/>
      <c r="HEJ62" s="75"/>
      <c r="HEK62" s="75"/>
      <c r="HEL62" s="75"/>
      <c r="HEM62" s="75"/>
      <c r="HEN62" s="75"/>
      <c r="HEO62" s="75"/>
      <c r="HEP62" s="75"/>
      <c r="HEQ62" s="75"/>
      <c r="HER62" s="75"/>
      <c r="HES62" s="75"/>
      <c r="HET62" s="79"/>
      <c r="HEU62" s="41"/>
      <c r="HEV62" s="80"/>
      <c r="HEW62" s="75"/>
      <c r="HEX62" s="75"/>
      <c r="HEY62" s="75"/>
      <c r="HEZ62" s="75"/>
      <c r="HFA62" s="75"/>
      <c r="HFB62" s="75"/>
      <c r="HFC62" s="75"/>
      <c r="HFD62" s="75"/>
      <c r="HFE62" s="75"/>
      <c r="HFF62" s="75"/>
      <c r="HFG62" s="75"/>
      <c r="HFH62" s="75"/>
      <c r="HFI62" s="79"/>
      <c r="HFJ62" s="41"/>
      <c r="HFK62" s="80"/>
      <c r="HFL62" s="75"/>
      <c r="HFM62" s="75"/>
      <c r="HFN62" s="75"/>
      <c r="HFO62" s="75"/>
      <c r="HFP62" s="75"/>
      <c r="HFQ62" s="75"/>
      <c r="HFR62" s="75"/>
      <c r="HFS62" s="75"/>
      <c r="HFT62" s="75"/>
      <c r="HFU62" s="75"/>
      <c r="HFV62" s="75"/>
      <c r="HFW62" s="75"/>
      <c r="HFX62" s="79"/>
      <c r="HFY62" s="41"/>
      <c r="HFZ62" s="80"/>
      <c r="HGA62" s="75"/>
      <c r="HGB62" s="75"/>
      <c r="HGC62" s="75"/>
      <c r="HGD62" s="75"/>
      <c r="HGE62" s="75"/>
      <c r="HGF62" s="75"/>
      <c r="HGG62" s="75"/>
      <c r="HGH62" s="75"/>
      <c r="HGI62" s="75"/>
      <c r="HGJ62" s="75"/>
      <c r="HGK62" s="75"/>
      <c r="HGL62" s="75"/>
      <c r="HGM62" s="79"/>
      <c r="HGN62" s="41"/>
      <c r="HGO62" s="80"/>
      <c r="HGP62" s="75"/>
      <c r="HGQ62" s="75"/>
      <c r="HGR62" s="75"/>
      <c r="HGS62" s="75"/>
      <c r="HGT62" s="75"/>
      <c r="HGU62" s="75"/>
      <c r="HGV62" s="75"/>
      <c r="HGW62" s="75"/>
      <c r="HGX62" s="75"/>
      <c r="HGY62" s="75"/>
      <c r="HGZ62" s="75"/>
      <c r="HHA62" s="75"/>
      <c r="HHB62" s="79"/>
      <c r="HHC62" s="41"/>
      <c r="HHD62" s="80"/>
      <c r="HHE62" s="75"/>
      <c r="HHF62" s="75"/>
      <c r="HHG62" s="75"/>
      <c r="HHH62" s="75"/>
      <c r="HHI62" s="75"/>
      <c r="HHJ62" s="75"/>
      <c r="HHK62" s="75"/>
      <c r="HHL62" s="75"/>
      <c r="HHM62" s="75"/>
      <c r="HHN62" s="75"/>
      <c r="HHO62" s="75"/>
      <c r="HHP62" s="75"/>
      <c r="HHQ62" s="79"/>
      <c r="HHR62" s="41"/>
      <c r="HHS62" s="80"/>
      <c r="HHT62" s="75"/>
      <c r="HHU62" s="75"/>
      <c r="HHV62" s="75"/>
      <c r="HHW62" s="75"/>
      <c r="HHX62" s="75"/>
      <c r="HHY62" s="75"/>
      <c r="HHZ62" s="75"/>
      <c r="HIA62" s="75"/>
      <c r="HIB62" s="75"/>
      <c r="HIC62" s="75"/>
      <c r="HID62" s="75"/>
      <c r="HIE62" s="75"/>
      <c r="HIF62" s="79"/>
      <c r="HIG62" s="41"/>
      <c r="HIH62" s="80"/>
      <c r="HII62" s="75"/>
      <c r="HIJ62" s="75"/>
      <c r="HIK62" s="75"/>
      <c r="HIL62" s="75"/>
      <c r="HIM62" s="75"/>
      <c r="HIN62" s="75"/>
      <c r="HIO62" s="75"/>
      <c r="HIP62" s="75"/>
      <c r="HIQ62" s="75"/>
      <c r="HIR62" s="75"/>
      <c r="HIS62" s="75"/>
      <c r="HIT62" s="75"/>
      <c r="HIU62" s="79"/>
      <c r="HIV62" s="41"/>
      <c r="HIW62" s="80"/>
      <c r="HIX62" s="75"/>
      <c r="HIY62" s="75"/>
      <c r="HIZ62" s="75"/>
      <c r="HJA62" s="75"/>
      <c r="HJB62" s="75"/>
      <c r="HJC62" s="75"/>
      <c r="HJD62" s="75"/>
      <c r="HJE62" s="75"/>
      <c r="HJF62" s="75"/>
      <c r="HJG62" s="75"/>
      <c r="HJH62" s="75"/>
      <c r="HJI62" s="75"/>
      <c r="HJJ62" s="79"/>
      <c r="HJK62" s="41"/>
      <c r="HJL62" s="80"/>
      <c r="HJM62" s="75"/>
      <c r="HJN62" s="75"/>
      <c r="HJO62" s="75"/>
      <c r="HJP62" s="75"/>
      <c r="HJQ62" s="75"/>
      <c r="HJR62" s="75"/>
      <c r="HJS62" s="75"/>
      <c r="HJT62" s="75"/>
      <c r="HJU62" s="75"/>
      <c r="HJV62" s="75"/>
      <c r="HJW62" s="75"/>
      <c r="HJX62" s="75"/>
      <c r="HJY62" s="79"/>
      <c r="HJZ62" s="41"/>
      <c r="HKA62" s="80"/>
      <c r="HKB62" s="75"/>
      <c r="HKC62" s="75"/>
      <c r="HKD62" s="75"/>
      <c r="HKE62" s="75"/>
      <c r="HKF62" s="75"/>
      <c r="HKG62" s="75"/>
      <c r="HKH62" s="75"/>
      <c r="HKI62" s="75"/>
      <c r="HKJ62" s="75"/>
      <c r="HKK62" s="75"/>
      <c r="HKL62" s="75"/>
      <c r="HKM62" s="75"/>
      <c r="HKN62" s="79"/>
      <c r="HKO62" s="41"/>
      <c r="HKP62" s="80"/>
      <c r="HKQ62" s="75"/>
      <c r="HKR62" s="75"/>
      <c r="HKS62" s="75"/>
      <c r="HKT62" s="75"/>
      <c r="HKU62" s="75"/>
      <c r="HKV62" s="75"/>
      <c r="HKW62" s="75"/>
      <c r="HKX62" s="75"/>
      <c r="HKY62" s="75"/>
      <c r="HKZ62" s="75"/>
      <c r="HLA62" s="75"/>
      <c r="HLB62" s="75"/>
      <c r="HLC62" s="79"/>
      <c r="HLD62" s="41"/>
      <c r="HLE62" s="80"/>
      <c r="HLF62" s="75"/>
      <c r="HLG62" s="75"/>
      <c r="HLH62" s="75"/>
      <c r="HLI62" s="75"/>
      <c r="HLJ62" s="75"/>
      <c r="HLK62" s="75"/>
      <c r="HLL62" s="75"/>
      <c r="HLM62" s="75"/>
      <c r="HLN62" s="75"/>
      <c r="HLO62" s="75"/>
      <c r="HLP62" s="75"/>
      <c r="HLQ62" s="75"/>
      <c r="HLR62" s="79"/>
      <c r="HLS62" s="41"/>
      <c r="HLT62" s="80"/>
      <c r="HLU62" s="75"/>
      <c r="HLV62" s="75"/>
      <c r="HLW62" s="75"/>
      <c r="HLX62" s="75"/>
      <c r="HLY62" s="75"/>
      <c r="HLZ62" s="75"/>
      <c r="HMA62" s="75"/>
      <c r="HMB62" s="75"/>
      <c r="HMC62" s="75"/>
      <c r="HMD62" s="75"/>
      <c r="HME62" s="75"/>
      <c r="HMF62" s="75"/>
      <c r="HMG62" s="79"/>
      <c r="HMH62" s="41"/>
      <c r="HMI62" s="80"/>
      <c r="HMJ62" s="75"/>
      <c r="HMK62" s="75"/>
      <c r="HML62" s="75"/>
      <c r="HMM62" s="75"/>
      <c r="HMN62" s="75"/>
      <c r="HMO62" s="75"/>
      <c r="HMP62" s="75"/>
      <c r="HMQ62" s="75"/>
      <c r="HMR62" s="75"/>
      <c r="HMS62" s="75"/>
      <c r="HMT62" s="75"/>
      <c r="HMU62" s="75"/>
      <c r="HMV62" s="79"/>
      <c r="HMW62" s="41"/>
      <c r="HMX62" s="80"/>
      <c r="HMY62" s="75"/>
      <c r="HMZ62" s="75"/>
      <c r="HNA62" s="75"/>
      <c r="HNB62" s="75"/>
      <c r="HNC62" s="75"/>
      <c r="HND62" s="75"/>
      <c r="HNE62" s="75"/>
      <c r="HNF62" s="75"/>
      <c r="HNG62" s="75"/>
      <c r="HNH62" s="75"/>
      <c r="HNI62" s="75"/>
      <c r="HNJ62" s="75"/>
      <c r="HNK62" s="79"/>
      <c r="HNL62" s="41"/>
      <c r="HNM62" s="80"/>
      <c r="HNN62" s="75"/>
      <c r="HNO62" s="75"/>
      <c r="HNP62" s="75"/>
      <c r="HNQ62" s="75"/>
      <c r="HNR62" s="75"/>
      <c r="HNS62" s="75"/>
      <c r="HNT62" s="75"/>
      <c r="HNU62" s="75"/>
      <c r="HNV62" s="75"/>
      <c r="HNW62" s="75"/>
      <c r="HNX62" s="75"/>
      <c r="HNY62" s="75"/>
      <c r="HNZ62" s="79"/>
      <c r="HOA62" s="41"/>
      <c r="HOB62" s="80"/>
      <c r="HOC62" s="75"/>
      <c r="HOD62" s="75"/>
      <c r="HOE62" s="75"/>
      <c r="HOF62" s="75"/>
      <c r="HOG62" s="75"/>
      <c r="HOH62" s="75"/>
      <c r="HOI62" s="75"/>
      <c r="HOJ62" s="75"/>
      <c r="HOK62" s="75"/>
      <c r="HOL62" s="75"/>
      <c r="HOM62" s="75"/>
      <c r="HON62" s="75"/>
      <c r="HOO62" s="79"/>
      <c r="HOP62" s="41"/>
      <c r="HOQ62" s="80"/>
      <c r="HOR62" s="75"/>
      <c r="HOS62" s="75"/>
      <c r="HOT62" s="75"/>
      <c r="HOU62" s="75"/>
      <c r="HOV62" s="75"/>
      <c r="HOW62" s="75"/>
      <c r="HOX62" s="75"/>
      <c r="HOY62" s="75"/>
      <c r="HOZ62" s="75"/>
      <c r="HPA62" s="75"/>
      <c r="HPB62" s="75"/>
      <c r="HPC62" s="75"/>
      <c r="HPD62" s="79"/>
      <c r="HPE62" s="41"/>
      <c r="HPF62" s="80"/>
      <c r="HPG62" s="75"/>
      <c r="HPH62" s="75"/>
      <c r="HPI62" s="75"/>
      <c r="HPJ62" s="75"/>
      <c r="HPK62" s="75"/>
      <c r="HPL62" s="75"/>
      <c r="HPM62" s="75"/>
      <c r="HPN62" s="75"/>
      <c r="HPO62" s="75"/>
      <c r="HPP62" s="75"/>
      <c r="HPQ62" s="75"/>
      <c r="HPR62" s="75"/>
      <c r="HPS62" s="79"/>
      <c r="HPT62" s="41"/>
      <c r="HPU62" s="80"/>
      <c r="HPV62" s="75"/>
      <c r="HPW62" s="75"/>
      <c r="HPX62" s="75"/>
      <c r="HPY62" s="75"/>
      <c r="HPZ62" s="75"/>
      <c r="HQA62" s="75"/>
      <c r="HQB62" s="75"/>
      <c r="HQC62" s="75"/>
      <c r="HQD62" s="75"/>
      <c r="HQE62" s="75"/>
      <c r="HQF62" s="75"/>
      <c r="HQG62" s="75"/>
      <c r="HQH62" s="79"/>
      <c r="HQI62" s="41"/>
      <c r="HQJ62" s="80"/>
      <c r="HQK62" s="75"/>
      <c r="HQL62" s="75"/>
      <c r="HQM62" s="75"/>
      <c r="HQN62" s="75"/>
      <c r="HQO62" s="75"/>
      <c r="HQP62" s="75"/>
      <c r="HQQ62" s="75"/>
      <c r="HQR62" s="75"/>
      <c r="HQS62" s="75"/>
      <c r="HQT62" s="75"/>
      <c r="HQU62" s="75"/>
      <c r="HQV62" s="75"/>
      <c r="HQW62" s="79"/>
      <c r="HQX62" s="41"/>
      <c r="HQY62" s="80"/>
      <c r="HQZ62" s="75"/>
      <c r="HRA62" s="75"/>
      <c r="HRB62" s="75"/>
      <c r="HRC62" s="75"/>
      <c r="HRD62" s="75"/>
      <c r="HRE62" s="75"/>
      <c r="HRF62" s="75"/>
      <c r="HRG62" s="75"/>
      <c r="HRH62" s="75"/>
      <c r="HRI62" s="75"/>
      <c r="HRJ62" s="75"/>
      <c r="HRK62" s="75"/>
      <c r="HRL62" s="79"/>
      <c r="HRM62" s="41"/>
      <c r="HRN62" s="80"/>
      <c r="HRO62" s="75"/>
      <c r="HRP62" s="75"/>
      <c r="HRQ62" s="75"/>
      <c r="HRR62" s="75"/>
      <c r="HRS62" s="75"/>
      <c r="HRT62" s="75"/>
      <c r="HRU62" s="75"/>
      <c r="HRV62" s="75"/>
      <c r="HRW62" s="75"/>
      <c r="HRX62" s="75"/>
      <c r="HRY62" s="75"/>
      <c r="HRZ62" s="75"/>
      <c r="HSA62" s="79"/>
      <c r="HSB62" s="41"/>
      <c r="HSC62" s="80"/>
      <c r="HSD62" s="75"/>
      <c r="HSE62" s="75"/>
      <c r="HSF62" s="75"/>
      <c r="HSG62" s="75"/>
      <c r="HSH62" s="75"/>
      <c r="HSI62" s="75"/>
      <c r="HSJ62" s="75"/>
      <c r="HSK62" s="75"/>
      <c r="HSL62" s="75"/>
      <c r="HSM62" s="75"/>
      <c r="HSN62" s="75"/>
      <c r="HSO62" s="75"/>
      <c r="HSP62" s="79"/>
      <c r="HSQ62" s="41"/>
      <c r="HSR62" s="80"/>
      <c r="HSS62" s="75"/>
      <c r="HST62" s="75"/>
      <c r="HSU62" s="75"/>
      <c r="HSV62" s="75"/>
      <c r="HSW62" s="75"/>
      <c r="HSX62" s="75"/>
      <c r="HSY62" s="75"/>
      <c r="HSZ62" s="75"/>
      <c r="HTA62" s="75"/>
      <c r="HTB62" s="75"/>
      <c r="HTC62" s="75"/>
      <c r="HTD62" s="75"/>
      <c r="HTE62" s="79"/>
      <c r="HTF62" s="41"/>
      <c r="HTG62" s="80"/>
      <c r="HTH62" s="75"/>
      <c r="HTI62" s="75"/>
      <c r="HTJ62" s="75"/>
      <c r="HTK62" s="75"/>
      <c r="HTL62" s="75"/>
      <c r="HTM62" s="75"/>
      <c r="HTN62" s="75"/>
      <c r="HTO62" s="75"/>
      <c r="HTP62" s="75"/>
      <c r="HTQ62" s="75"/>
      <c r="HTR62" s="75"/>
      <c r="HTS62" s="75"/>
      <c r="HTT62" s="79"/>
      <c r="HTU62" s="41"/>
      <c r="HTV62" s="80"/>
      <c r="HTW62" s="75"/>
      <c r="HTX62" s="75"/>
      <c r="HTY62" s="75"/>
      <c r="HTZ62" s="75"/>
      <c r="HUA62" s="75"/>
      <c r="HUB62" s="75"/>
      <c r="HUC62" s="75"/>
      <c r="HUD62" s="75"/>
      <c r="HUE62" s="75"/>
      <c r="HUF62" s="75"/>
      <c r="HUG62" s="75"/>
      <c r="HUH62" s="75"/>
      <c r="HUI62" s="79"/>
      <c r="HUJ62" s="41"/>
      <c r="HUK62" s="80"/>
      <c r="HUL62" s="75"/>
      <c r="HUM62" s="75"/>
      <c r="HUN62" s="75"/>
      <c r="HUO62" s="75"/>
      <c r="HUP62" s="75"/>
      <c r="HUQ62" s="75"/>
      <c r="HUR62" s="75"/>
      <c r="HUS62" s="75"/>
      <c r="HUT62" s="75"/>
      <c r="HUU62" s="75"/>
      <c r="HUV62" s="75"/>
      <c r="HUW62" s="75"/>
      <c r="HUX62" s="79"/>
      <c r="HUY62" s="41"/>
      <c r="HUZ62" s="80"/>
      <c r="HVA62" s="75"/>
      <c r="HVB62" s="75"/>
      <c r="HVC62" s="75"/>
      <c r="HVD62" s="75"/>
      <c r="HVE62" s="75"/>
      <c r="HVF62" s="75"/>
      <c r="HVG62" s="75"/>
      <c r="HVH62" s="75"/>
      <c r="HVI62" s="75"/>
      <c r="HVJ62" s="75"/>
      <c r="HVK62" s="75"/>
      <c r="HVL62" s="75"/>
      <c r="HVM62" s="79"/>
      <c r="HVN62" s="41"/>
      <c r="HVO62" s="80"/>
      <c r="HVP62" s="75"/>
      <c r="HVQ62" s="75"/>
      <c r="HVR62" s="75"/>
      <c r="HVS62" s="75"/>
      <c r="HVT62" s="75"/>
      <c r="HVU62" s="75"/>
      <c r="HVV62" s="75"/>
      <c r="HVW62" s="75"/>
      <c r="HVX62" s="75"/>
      <c r="HVY62" s="75"/>
      <c r="HVZ62" s="75"/>
      <c r="HWA62" s="75"/>
      <c r="HWB62" s="79"/>
      <c r="HWC62" s="41"/>
      <c r="HWD62" s="80"/>
      <c r="HWE62" s="75"/>
      <c r="HWF62" s="75"/>
      <c r="HWG62" s="75"/>
      <c r="HWH62" s="75"/>
      <c r="HWI62" s="75"/>
      <c r="HWJ62" s="75"/>
      <c r="HWK62" s="75"/>
      <c r="HWL62" s="75"/>
      <c r="HWM62" s="75"/>
      <c r="HWN62" s="75"/>
      <c r="HWO62" s="75"/>
      <c r="HWP62" s="75"/>
      <c r="HWQ62" s="79"/>
      <c r="HWR62" s="41"/>
      <c r="HWS62" s="80"/>
      <c r="HWT62" s="75"/>
      <c r="HWU62" s="75"/>
      <c r="HWV62" s="75"/>
      <c r="HWW62" s="75"/>
      <c r="HWX62" s="75"/>
      <c r="HWY62" s="75"/>
      <c r="HWZ62" s="75"/>
      <c r="HXA62" s="75"/>
      <c r="HXB62" s="75"/>
      <c r="HXC62" s="75"/>
      <c r="HXD62" s="75"/>
      <c r="HXE62" s="75"/>
      <c r="HXF62" s="79"/>
      <c r="HXG62" s="41"/>
      <c r="HXH62" s="80"/>
      <c r="HXI62" s="75"/>
      <c r="HXJ62" s="75"/>
      <c r="HXK62" s="75"/>
      <c r="HXL62" s="75"/>
      <c r="HXM62" s="75"/>
      <c r="HXN62" s="75"/>
      <c r="HXO62" s="75"/>
      <c r="HXP62" s="75"/>
      <c r="HXQ62" s="75"/>
      <c r="HXR62" s="75"/>
      <c r="HXS62" s="75"/>
      <c r="HXT62" s="75"/>
      <c r="HXU62" s="79"/>
      <c r="HXV62" s="41"/>
      <c r="HXW62" s="80"/>
      <c r="HXX62" s="75"/>
      <c r="HXY62" s="75"/>
      <c r="HXZ62" s="75"/>
      <c r="HYA62" s="75"/>
      <c r="HYB62" s="75"/>
      <c r="HYC62" s="75"/>
      <c r="HYD62" s="75"/>
      <c r="HYE62" s="75"/>
      <c r="HYF62" s="75"/>
      <c r="HYG62" s="75"/>
      <c r="HYH62" s="75"/>
      <c r="HYI62" s="75"/>
      <c r="HYJ62" s="79"/>
      <c r="HYK62" s="41"/>
      <c r="HYL62" s="80"/>
      <c r="HYM62" s="75"/>
      <c r="HYN62" s="75"/>
      <c r="HYO62" s="75"/>
      <c r="HYP62" s="75"/>
      <c r="HYQ62" s="75"/>
      <c r="HYR62" s="75"/>
      <c r="HYS62" s="75"/>
      <c r="HYT62" s="75"/>
      <c r="HYU62" s="75"/>
      <c r="HYV62" s="75"/>
      <c r="HYW62" s="75"/>
      <c r="HYX62" s="75"/>
      <c r="HYY62" s="79"/>
      <c r="HYZ62" s="41"/>
      <c r="HZA62" s="80"/>
      <c r="HZB62" s="75"/>
      <c r="HZC62" s="75"/>
      <c r="HZD62" s="75"/>
      <c r="HZE62" s="75"/>
      <c r="HZF62" s="75"/>
      <c r="HZG62" s="75"/>
      <c r="HZH62" s="75"/>
      <c r="HZI62" s="75"/>
      <c r="HZJ62" s="75"/>
      <c r="HZK62" s="75"/>
      <c r="HZL62" s="75"/>
      <c r="HZM62" s="75"/>
      <c r="HZN62" s="79"/>
      <c r="HZO62" s="41"/>
      <c r="HZP62" s="80"/>
      <c r="HZQ62" s="75"/>
      <c r="HZR62" s="75"/>
      <c r="HZS62" s="75"/>
      <c r="HZT62" s="75"/>
      <c r="HZU62" s="75"/>
      <c r="HZV62" s="75"/>
      <c r="HZW62" s="75"/>
      <c r="HZX62" s="75"/>
      <c r="HZY62" s="75"/>
      <c r="HZZ62" s="75"/>
      <c r="IAA62" s="75"/>
      <c r="IAB62" s="75"/>
      <c r="IAC62" s="79"/>
      <c r="IAD62" s="41"/>
      <c r="IAE62" s="80"/>
      <c r="IAF62" s="75"/>
      <c r="IAG62" s="75"/>
      <c r="IAH62" s="75"/>
      <c r="IAI62" s="75"/>
      <c r="IAJ62" s="75"/>
      <c r="IAK62" s="75"/>
      <c r="IAL62" s="75"/>
      <c r="IAM62" s="75"/>
      <c r="IAN62" s="75"/>
      <c r="IAO62" s="75"/>
      <c r="IAP62" s="75"/>
      <c r="IAQ62" s="75"/>
      <c r="IAR62" s="79"/>
      <c r="IAS62" s="41"/>
      <c r="IAT62" s="80"/>
      <c r="IAU62" s="75"/>
      <c r="IAV62" s="75"/>
      <c r="IAW62" s="75"/>
      <c r="IAX62" s="75"/>
      <c r="IAY62" s="75"/>
      <c r="IAZ62" s="75"/>
      <c r="IBA62" s="75"/>
      <c r="IBB62" s="75"/>
      <c r="IBC62" s="75"/>
      <c r="IBD62" s="75"/>
      <c r="IBE62" s="75"/>
      <c r="IBF62" s="75"/>
      <c r="IBG62" s="79"/>
      <c r="IBH62" s="41"/>
      <c r="IBI62" s="80"/>
      <c r="IBJ62" s="75"/>
      <c r="IBK62" s="75"/>
      <c r="IBL62" s="75"/>
      <c r="IBM62" s="75"/>
      <c r="IBN62" s="75"/>
      <c r="IBO62" s="75"/>
      <c r="IBP62" s="75"/>
      <c r="IBQ62" s="75"/>
      <c r="IBR62" s="75"/>
      <c r="IBS62" s="75"/>
      <c r="IBT62" s="75"/>
      <c r="IBU62" s="75"/>
      <c r="IBV62" s="79"/>
      <c r="IBW62" s="41"/>
      <c r="IBX62" s="80"/>
      <c r="IBY62" s="75"/>
      <c r="IBZ62" s="75"/>
      <c r="ICA62" s="75"/>
      <c r="ICB62" s="75"/>
      <c r="ICC62" s="75"/>
      <c r="ICD62" s="75"/>
      <c r="ICE62" s="75"/>
      <c r="ICF62" s="75"/>
      <c r="ICG62" s="75"/>
      <c r="ICH62" s="75"/>
      <c r="ICI62" s="75"/>
      <c r="ICJ62" s="75"/>
      <c r="ICK62" s="79"/>
      <c r="ICL62" s="41"/>
      <c r="ICM62" s="80"/>
      <c r="ICN62" s="75"/>
      <c r="ICO62" s="75"/>
      <c r="ICP62" s="75"/>
      <c r="ICQ62" s="75"/>
      <c r="ICR62" s="75"/>
      <c r="ICS62" s="75"/>
      <c r="ICT62" s="75"/>
      <c r="ICU62" s="75"/>
      <c r="ICV62" s="75"/>
      <c r="ICW62" s="75"/>
      <c r="ICX62" s="75"/>
      <c r="ICY62" s="75"/>
      <c r="ICZ62" s="79"/>
      <c r="IDA62" s="41"/>
      <c r="IDB62" s="80"/>
      <c r="IDC62" s="75"/>
      <c r="IDD62" s="75"/>
      <c r="IDE62" s="75"/>
      <c r="IDF62" s="75"/>
      <c r="IDG62" s="75"/>
      <c r="IDH62" s="75"/>
      <c r="IDI62" s="75"/>
      <c r="IDJ62" s="75"/>
      <c r="IDK62" s="75"/>
      <c r="IDL62" s="75"/>
      <c r="IDM62" s="75"/>
      <c r="IDN62" s="75"/>
      <c r="IDO62" s="79"/>
      <c r="IDP62" s="41"/>
      <c r="IDQ62" s="80"/>
      <c r="IDR62" s="75"/>
      <c r="IDS62" s="75"/>
      <c r="IDT62" s="75"/>
      <c r="IDU62" s="75"/>
      <c r="IDV62" s="75"/>
      <c r="IDW62" s="75"/>
      <c r="IDX62" s="75"/>
      <c r="IDY62" s="75"/>
      <c r="IDZ62" s="75"/>
      <c r="IEA62" s="75"/>
      <c r="IEB62" s="75"/>
      <c r="IEC62" s="75"/>
      <c r="IED62" s="79"/>
      <c r="IEE62" s="41"/>
      <c r="IEF62" s="80"/>
      <c r="IEG62" s="75"/>
      <c r="IEH62" s="75"/>
      <c r="IEI62" s="75"/>
      <c r="IEJ62" s="75"/>
      <c r="IEK62" s="75"/>
      <c r="IEL62" s="75"/>
      <c r="IEM62" s="75"/>
      <c r="IEN62" s="75"/>
      <c r="IEO62" s="75"/>
      <c r="IEP62" s="75"/>
      <c r="IEQ62" s="75"/>
      <c r="IER62" s="75"/>
      <c r="IES62" s="79"/>
      <c r="IET62" s="41"/>
      <c r="IEU62" s="80"/>
      <c r="IEV62" s="75"/>
      <c r="IEW62" s="75"/>
      <c r="IEX62" s="75"/>
      <c r="IEY62" s="75"/>
      <c r="IEZ62" s="75"/>
      <c r="IFA62" s="75"/>
      <c r="IFB62" s="75"/>
      <c r="IFC62" s="75"/>
      <c r="IFD62" s="75"/>
      <c r="IFE62" s="75"/>
      <c r="IFF62" s="75"/>
      <c r="IFG62" s="75"/>
      <c r="IFH62" s="79"/>
      <c r="IFI62" s="41"/>
      <c r="IFJ62" s="80"/>
      <c r="IFK62" s="75"/>
      <c r="IFL62" s="75"/>
      <c r="IFM62" s="75"/>
      <c r="IFN62" s="75"/>
      <c r="IFO62" s="75"/>
      <c r="IFP62" s="75"/>
      <c r="IFQ62" s="75"/>
      <c r="IFR62" s="75"/>
      <c r="IFS62" s="75"/>
      <c r="IFT62" s="75"/>
      <c r="IFU62" s="75"/>
      <c r="IFV62" s="75"/>
      <c r="IFW62" s="79"/>
      <c r="IFX62" s="41"/>
      <c r="IFY62" s="80"/>
      <c r="IFZ62" s="75"/>
      <c r="IGA62" s="75"/>
      <c r="IGB62" s="75"/>
      <c r="IGC62" s="75"/>
      <c r="IGD62" s="75"/>
      <c r="IGE62" s="75"/>
      <c r="IGF62" s="75"/>
      <c r="IGG62" s="75"/>
      <c r="IGH62" s="75"/>
      <c r="IGI62" s="75"/>
      <c r="IGJ62" s="75"/>
      <c r="IGK62" s="75"/>
      <c r="IGL62" s="79"/>
      <c r="IGM62" s="41"/>
      <c r="IGN62" s="80"/>
      <c r="IGO62" s="75"/>
      <c r="IGP62" s="75"/>
      <c r="IGQ62" s="75"/>
      <c r="IGR62" s="75"/>
      <c r="IGS62" s="75"/>
      <c r="IGT62" s="75"/>
      <c r="IGU62" s="75"/>
      <c r="IGV62" s="75"/>
      <c r="IGW62" s="75"/>
      <c r="IGX62" s="75"/>
      <c r="IGY62" s="75"/>
      <c r="IGZ62" s="75"/>
      <c r="IHA62" s="79"/>
      <c r="IHB62" s="41"/>
      <c r="IHC62" s="80"/>
      <c r="IHD62" s="75"/>
      <c r="IHE62" s="75"/>
      <c r="IHF62" s="75"/>
      <c r="IHG62" s="75"/>
      <c r="IHH62" s="75"/>
      <c r="IHI62" s="75"/>
      <c r="IHJ62" s="75"/>
      <c r="IHK62" s="75"/>
      <c r="IHL62" s="75"/>
      <c r="IHM62" s="75"/>
      <c r="IHN62" s="75"/>
      <c r="IHO62" s="75"/>
      <c r="IHP62" s="79"/>
      <c r="IHQ62" s="41"/>
      <c r="IHR62" s="80"/>
      <c r="IHS62" s="75"/>
      <c r="IHT62" s="75"/>
      <c r="IHU62" s="75"/>
      <c r="IHV62" s="75"/>
      <c r="IHW62" s="75"/>
      <c r="IHX62" s="75"/>
      <c r="IHY62" s="75"/>
      <c r="IHZ62" s="75"/>
      <c r="IIA62" s="75"/>
      <c r="IIB62" s="75"/>
      <c r="IIC62" s="75"/>
      <c r="IID62" s="75"/>
      <c r="IIE62" s="79"/>
      <c r="IIF62" s="41"/>
      <c r="IIG62" s="80"/>
      <c r="IIH62" s="75"/>
      <c r="III62" s="75"/>
      <c r="IIJ62" s="75"/>
      <c r="IIK62" s="75"/>
      <c r="IIL62" s="75"/>
      <c r="IIM62" s="75"/>
      <c r="IIN62" s="75"/>
      <c r="IIO62" s="75"/>
      <c r="IIP62" s="75"/>
      <c r="IIQ62" s="75"/>
      <c r="IIR62" s="75"/>
      <c r="IIS62" s="75"/>
      <c r="IIT62" s="79"/>
      <c r="IIU62" s="41"/>
      <c r="IIV62" s="80"/>
      <c r="IIW62" s="75"/>
      <c r="IIX62" s="75"/>
      <c r="IIY62" s="75"/>
      <c r="IIZ62" s="75"/>
      <c r="IJA62" s="75"/>
      <c r="IJB62" s="75"/>
      <c r="IJC62" s="75"/>
      <c r="IJD62" s="75"/>
      <c r="IJE62" s="75"/>
      <c r="IJF62" s="75"/>
      <c r="IJG62" s="75"/>
      <c r="IJH62" s="75"/>
      <c r="IJI62" s="79"/>
      <c r="IJJ62" s="41"/>
      <c r="IJK62" s="80"/>
      <c r="IJL62" s="75"/>
      <c r="IJM62" s="75"/>
      <c r="IJN62" s="75"/>
      <c r="IJO62" s="75"/>
      <c r="IJP62" s="75"/>
      <c r="IJQ62" s="75"/>
      <c r="IJR62" s="75"/>
      <c r="IJS62" s="75"/>
      <c r="IJT62" s="75"/>
      <c r="IJU62" s="75"/>
      <c r="IJV62" s="75"/>
      <c r="IJW62" s="75"/>
      <c r="IJX62" s="79"/>
      <c r="IJY62" s="41"/>
      <c r="IJZ62" s="80"/>
      <c r="IKA62" s="75"/>
      <c r="IKB62" s="75"/>
      <c r="IKC62" s="75"/>
      <c r="IKD62" s="75"/>
      <c r="IKE62" s="75"/>
      <c r="IKF62" s="75"/>
      <c r="IKG62" s="75"/>
      <c r="IKH62" s="75"/>
      <c r="IKI62" s="75"/>
      <c r="IKJ62" s="75"/>
      <c r="IKK62" s="75"/>
      <c r="IKL62" s="75"/>
      <c r="IKM62" s="79"/>
      <c r="IKN62" s="41"/>
      <c r="IKO62" s="80"/>
      <c r="IKP62" s="75"/>
      <c r="IKQ62" s="75"/>
      <c r="IKR62" s="75"/>
      <c r="IKS62" s="75"/>
      <c r="IKT62" s="75"/>
      <c r="IKU62" s="75"/>
      <c r="IKV62" s="75"/>
      <c r="IKW62" s="75"/>
      <c r="IKX62" s="75"/>
      <c r="IKY62" s="75"/>
      <c r="IKZ62" s="75"/>
      <c r="ILA62" s="75"/>
      <c r="ILB62" s="79"/>
      <c r="ILC62" s="41"/>
      <c r="ILD62" s="80"/>
      <c r="ILE62" s="75"/>
      <c r="ILF62" s="75"/>
      <c r="ILG62" s="75"/>
      <c r="ILH62" s="75"/>
      <c r="ILI62" s="75"/>
      <c r="ILJ62" s="75"/>
      <c r="ILK62" s="75"/>
      <c r="ILL62" s="75"/>
      <c r="ILM62" s="75"/>
      <c r="ILN62" s="75"/>
      <c r="ILO62" s="75"/>
      <c r="ILP62" s="75"/>
      <c r="ILQ62" s="79"/>
      <c r="ILR62" s="41"/>
      <c r="ILS62" s="80"/>
      <c r="ILT62" s="75"/>
      <c r="ILU62" s="75"/>
      <c r="ILV62" s="75"/>
      <c r="ILW62" s="75"/>
      <c r="ILX62" s="75"/>
      <c r="ILY62" s="75"/>
      <c r="ILZ62" s="75"/>
      <c r="IMA62" s="75"/>
      <c r="IMB62" s="75"/>
      <c r="IMC62" s="75"/>
      <c r="IMD62" s="75"/>
      <c r="IME62" s="75"/>
      <c r="IMF62" s="79"/>
      <c r="IMG62" s="41"/>
      <c r="IMH62" s="80"/>
      <c r="IMI62" s="75"/>
      <c r="IMJ62" s="75"/>
      <c r="IMK62" s="75"/>
      <c r="IML62" s="75"/>
      <c r="IMM62" s="75"/>
      <c r="IMN62" s="75"/>
      <c r="IMO62" s="75"/>
      <c r="IMP62" s="75"/>
      <c r="IMQ62" s="75"/>
      <c r="IMR62" s="75"/>
      <c r="IMS62" s="75"/>
      <c r="IMT62" s="75"/>
      <c r="IMU62" s="79"/>
      <c r="IMV62" s="41"/>
      <c r="IMW62" s="80"/>
      <c r="IMX62" s="75"/>
      <c r="IMY62" s="75"/>
      <c r="IMZ62" s="75"/>
      <c r="INA62" s="75"/>
      <c r="INB62" s="75"/>
      <c r="INC62" s="75"/>
      <c r="IND62" s="75"/>
      <c r="INE62" s="75"/>
      <c r="INF62" s="75"/>
      <c r="ING62" s="75"/>
      <c r="INH62" s="75"/>
      <c r="INI62" s="75"/>
      <c r="INJ62" s="79"/>
      <c r="INK62" s="41"/>
      <c r="INL62" s="80"/>
      <c r="INM62" s="75"/>
      <c r="INN62" s="75"/>
      <c r="INO62" s="75"/>
      <c r="INP62" s="75"/>
      <c r="INQ62" s="75"/>
      <c r="INR62" s="75"/>
      <c r="INS62" s="75"/>
      <c r="INT62" s="75"/>
      <c r="INU62" s="75"/>
      <c r="INV62" s="75"/>
      <c r="INW62" s="75"/>
      <c r="INX62" s="75"/>
      <c r="INY62" s="79"/>
      <c r="INZ62" s="41"/>
      <c r="IOA62" s="80"/>
      <c r="IOB62" s="75"/>
      <c r="IOC62" s="75"/>
      <c r="IOD62" s="75"/>
      <c r="IOE62" s="75"/>
      <c r="IOF62" s="75"/>
      <c r="IOG62" s="75"/>
      <c r="IOH62" s="75"/>
      <c r="IOI62" s="75"/>
      <c r="IOJ62" s="75"/>
      <c r="IOK62" s="75"/>
      <c r="IOL62" s="75"/>
      <c r="IOM62" s="75"/>
      <c r="ION62" s="79"/>
      <c r="IOO62" s="41"/>
      <c r="IOP62" s="80"/>
      <c r="IOQ62" s="75"/>
      <c r="IOR62" s="75"/>
      <c r="IOS62" s="75"/>
      <c r="IOT62" s="75"/>
      <c r="IOU62" s="75"/>
      <c r="IOV62" s="75"/>
      <c r="IOW62" s="75"/>
      <c r="IOX62" s="75"/>
      <c r="IOY62" s="75"/>
      <c r="IOZ62" s="75"/>
      <c r="IPA62" s="75"/>
      <c r="IPB62" s="75"/>
      <c r="IPC62" s="79"/>
      <c r="IPD62" s="41"/>
      <c r="IPE62" s="80"/>
      <c r="IPF62" s="75"/>
      <c r="IPG62" s="75"/>
      <c r="IPH62" s="75"/>
      <c r="IPI62" s="75"/>
      <c r="IPJ62" s="75"/>
      <c r="IPK62" s="75"/>
      <c r="IPL62" s="75"/>
      <c r="IPM62" s="75"/>
      <c r="IPN62" s="75"/>
      <c r="IPO62" s="75"/>
      <c r="IPP62" s="75"/>
      <c r="IPQ62" s="75"/>
      <c r="IPR62" s="79"/>
      <c r="IPS62" s="41"/>
      <c r="IPT62" s="80"/>
      <c r="IPU62" s="75"/>
      <c r="IPV62" s="75"/>
      <c r="IPW62" s="75"/>
      <c r="IPX62" s="75"/>
      <c r="IPY62" s="75"/>
      <c r="IPZ62" s="75"/>
      <c r="IQA62" s="75"/>
      <c r="IQB62" s="75"/>
      <c r="IQC62" s="75"/>
      <c r="IQD62" s="75"/>
      <c r="IQE62" s="75"/>
      <c r="IQF62" s="75"/>
      <c r="IQG62" s="79"/>
      <c r="IQH62" s="41"/>
      <c r="IQI62" s="80"/>
      <c r="IQJ62" s="75"/>
      <c r="IQK62" s="75"/>
      <c r="IQL62" s="75"/>
      <c r="IQM62" s="75"/>
      <c r="IQN62" s="75"/>
      <c r="IQO62" s="75"/>
      <c r="IQP62" s="75"/>
      <c r="IQQ62" s="75"/>
      <c r="IQR62" s="75"/>
      <c r="IQS62" s="75"/>
      <c r="IQT62" s="75"/>
      <c r="IQU62" s="75"/>
      <c r="IQV62" s="79"/>
      <c r="IQW62" s="41"/>
      <c r="IQX62" s="80"/>
      <c r="IQY62" s="75"/>
      <c r="IQZ62" s="75"/>
      <c r="IRA62" s="75"/>
      <c r="IRB62" s="75"/>
      <c r="IRC62" s="75"/>
      <c r="IRD62" s="75"/>
      <c r="IRE62" s="75"/>
      <c r="IRF62" s="75"/>
      <c r="IRG62" s="75"/>
      <c r="IRH62" s="75"/>
      <c r="IRI62" s="75"/>
      <c r="IRJ62" s="75"/>
      <c r="IRK62" s="79"/>
      <c r="IRL62" s="41"/>
      <c r="IRM62" s="80"/>
      <c r="IRN62" s="75"/>
      <c r="IRO62" s="75"/>
      <c r="IRP62" s="75"/>
      <c r="IRQ62" s="75"/>
      <c r="IRR62" s="75"/>
      <c r="IRS62" s="75"/>
      <c r="IRT62" s="75"/>
      <c r="IRU62" s="75"/>
      <c r="IRV62" s="75"/>
      <c r="IRW62" s="75"/>
      <c r="IRX62" s="75"/>
      <c r="IRY62" s="75"/>
      <c r="IRZ62" s="79"/>
      <c r="ISA62" s="41"/>
      <c r="ISB62" s="80"/>
      <c r="ISC62" s="75"/>
      <c r="ISD62" s="75"/>
      <c r="ISE62" s="75"/>
      <c r="ISF62" s="75"/>
      <c r="ISG62" s="75"/>
      <c r="ISH62" s="75"/>
      <c r="ISI62" s="75"/>
      <c r="ISJ62" s="75"/>
      <c r="ISK62" s="75"/>
      <c r="ISL62" s="75"/>
      <c r="ISM62" s="75"/>
      <c r="ISN62" s="75"/>
      <c r="ISO62" s="79"/>
      <c r="ISP62" s="41"/>
      <c r="ISQ62" s="80"/>
      <c r="ISR62" s="75"/>
      <c r="ISS62" s="75"/>
      <c r="IST62" s="75"/>
      <c r="ISU62" s="75"/>
      <c r="ISV62" s="75"/>
      <c r="ISW62" s="75"/>
      <c r="ISX62" s="75"/>
      <c r="ISY62" s="75"/>
      <c r="ISZ62" s="75"/>
      <c r="ITA62" s="75"/>
      <c r="ITB62" s="75"/>
      <c r="ITC62" s="75"/>
      <c r="ITD62" s="79"/>
      <c r="ITE62" s="41"/>
      <c r="ITF62" s="80"/>
      <c r="ITG62" s="75"/>
      <c r="ITH62" s="75"/>
      <c r="ITI62" s="75"/>
      <c r="ITJ62" s="75"/>
      <c r="ITK62" s="75"/>
      <c r="ITL62" s="75"/>
      <c r="ITM62" s="75"/>
      <c r="ITN62" s="75"/>
      <c r="ITO62" s="75"/>
      <c r="ITP62" s="75"/>
      <c r="ITQ62" s="75"/>
      <c r="ITR62" s="75"/>
      <c r="ITS62" s="79"/>
      <c r="ITT62" s="41"/>
      <c r="ITU62" s="80"/>
      <c r="ITV62" s="75"/>
      <c r="ITW62" s="75"/>
      <c r="ITX62" s="75"/>
      <c r="ITY62" s="75"/>
      <c r="ITZ62" s="75"/>
      <c r="IUA62" s="75"/>
      <c r="IUB62" s="75"/>
      <c r="IUC62" s="75"/>
      <c r="IUD62" s="75"/>
      <c r="IUE62" s="75"/>
      <c r="IUF62" s="75"/>
      <c r="IUG62" s="75"/>
      <c r="IUH62" s="79"/>
      <c r="IUI62" s="41"/>
      <c r="IUJ62" s="80"/>
      <c r="IUK62" s="75"/>
      <c r="IUL62" s="75"/>
      <c r="IUM62" s="75"/>
      <c r="IUN62" s="75"/>
      <c r="IUO62" s="75"/>
      <c r="IUP62" s="75"/>
      <c r="IUQ62" s="75"/>
      <c r="IUR62" s="75"/>
      <c r="IUS62" s="75"/>
      <c r="IUT62" s="75"/>
      <c r="IUU62" s="75"/>
      <c r="IUV62" s="75"/>
      <c r="IUW62" s="79"/>
      <c r="IUX62" s="41"/>
      <c r="IUY62" s="80"/>
      <c r="IUZ62" s="75"/>
      <c r="IVA62" s="75"/>
      <c r="IVB62" s="75"/>
      <c r="IVC62" s="75"/>
      <c r="IVD62" s="75"/>
      <c r="IVE62" s="75"/>
      <c r="IVF62" s="75"/>
      <c r="IVG62" s="75"/>
      <c r="IVH62" s="75"/>
      <c r="IVI62" s="75"/>
      <c r="IVJ62" s="75"/>
      <c r="IVK62" s="75"/>
      <c r="IVL62" s="79"/>
      <c r="IVM62" s="41"/>
      <c r="IVN62" s="80"/>
      <c r="IVO62" s="75"/>
      <c r="IVP62" s="75"/>
      <c r="IVQ62" s="75"/>
      <c r="IVR62" s="75"/>
      <c r="IVS62" s="75"/>
      <c r="IVT62" s="75"/>
      <c r="IVU62" s="75"/>
      <c r="IVV62" s="75"/>
      <c r="IVW62" s="75"/>
      <c r="IVX62" s="75"/>
      <c r="IVY62" s="75"/>
      <c r="IVZ62" s="75"/>
      <c r="IWA62" s="79"/>
      <c r="IWB62" s="41"/>
      <c r="IWC62" s="80"/>
      <c r="IWD62" s="75"/>
      <c r="IWE62" s="75"/>
      <c r="IWF62" s="75"/>
      <c r="IWG62" s="75"/>
      <c r="IWH62" s="75"/>
      <c r="IWI62" s="75"/>
      <c r="IWJ62" s="75"/>
      <c r="IWK62" s="75"/>
      <c r="IWL62" s="75"/>
      <c r="IWM62" s="75"/>
      <c r="IWN62" s="75"/>
      <c r="IWO62" s="75"/>
      <c r="IWP62" s="79"/>
      <c r="IWQ62" s="41"/>
      <c r="IWR62" s="80"/>
      <c r="IWS62" s="75"/>
      <c r="IWT62" s="75"/>
      <c r="IWU62" s="75"/>
      <c r="IWV62" s="75"/>
      <c r="IWW62" s="75"/>
      <c r="IWX62" s="75"/>
      <c r="IWY62" s="75"/>
      <c r="IWZ62" s="75"/>
      <c r="IXA62" s="75"/>
      <c r="IXB62" s="75"/>
      <c r="IXC62" s="75"/>
      <c r="IXD62" s="75"/>
      <c r="IXE62" s="79"/>
      <c r="IXF62" s="41"/>
      <c r="IXG62" s="80"/>
      <c r="IXH62" s="75"/>
      <c r="IXI62" s="75"/>
      <c r="IXJ62" s="75"/>
      <c r="IXK62" s="75"/>
      <c r="IXL62" s="75"/>
      <c r="IXM62" s="75"/>
      <c r="IXN62" s="75"/>
      <c r="IXO62" s="75"/>
      <c r="IXP62" s="75"/>
      <c r="IXQ62" s="75"/>
      <c r="IXR62" s="75"/>
      <c r="IXS62" s="75"/>
      <c r="IXT62" s="79"/>
      <c r="IXU62" s="41"/>
      <c r="IXV62" s="80"/>
      <c r="IXW62" s="75"/>
      <c r="IXX62" s="75"/>
      <c r="IXY62" s="75"/>
      <c r="IXZ62" s="75"/>
      <c r="IYA62" s="75"/>
      <c r="IYB62" s="75"/>
      <c r="IYC62" s="75"/>
      <c r="IYD62" s="75"/>
      <c r="IYE62" s="75"/>
      <c r="IYF62" s="75"/>
      <c r="IYG62" s="75"/>
      <c r="IYH62" s="75"/>
      <c r="IYI62" s="79"/>
      <c r="IYJ62" s="41"/>
      <c r="IYK62" s="80"/>
      <c r="IYL62" s="75"/>
      <c r="IYM62" s="75"/>
      <c r="IYN62" s="75"/>
      <c r="IYO62" s="75"/>
      <c r="IYP62" s="75"/>
      <c r="IYQ62" s="75"/>
      <c r="IYR62" s="75"/>
      <c r="IYS62" s="75"/>
      <c r="IYT62" s="75"/>
      <c r="IYU62" s="75"/>
      <c r="IYV62" s="75"/>
      <c r="IYW62" s="75"/>
      <c r="IYX62" s="79"/>
      <c r="IYY62" s="41"/>
      <c r="IYZ62" s="80"/>
      <c r="IZA62" s="75"/>
      <c r="IZB62" s="75"/>
      <c r="IZC62" s="75"/>
      <c r="IZD62" s="75"/>
      <c r="IZE62" s="75"/>
      <c r="IZF62" s="75"/>
      <c r="IZG62" s="75"/>
      <c r="IZH62" s="75"/>
      <c r="IZI62" s="75"/>
      <c r="IZJ62" s="75"/>
      <c r="IZK62" s="75"/>
      <c r="IZL62" s="75"/>
      <c r="IZM62" s="79"/>
      <c r="IZN62" s="41"/>
      <c r="IZO62" s="80"/>
      <c r="IZP62" s="75"/>
      <c r="IZQ62" s="75"/>
      <c r="IZR62" s="75"/>
      <c r="IZS62" s="75"/>
      <c r="IZT62" s="75"/>
      <c r="IZU62" s="75"/>
      <c r="IZV62" s="75"/>
      <c r="IZW62" s="75"/>
      <c r="IZX62" s="75"/>
      <c r="IZY62" s="75"/>
      <c r="IZZ62" s="75"/>
      <c r="JAA62" s="75"/>
      <c r="JAB62" s="79"/>
      <c r="JAC62" s="41"/>
      <c r="JAD62" s="80"/>
      <c r="JAE62" s="75"/>
      <c r="JAF62" s="75"/>
      <c r="JAG62" s="75"/>
      <c r="JAH62" s="75"/>
      <c r="JAI62" s="75"/>
      <c r="JAJ62" s="75"/>
      <c r="JAK62" s="75"/>
      <c r="JAL62" s="75"/>
      <c r="JAM62" s="75"/>
      <c r="JAN62" s="75"/>
      <c r="JAO62" s="75"/>
      <c r="JAP62" s="75"/>
      <c r="JAQ62" s="79"/>
      <c r="JAR62" s="41"/>
      <c r="JAS62" s="80"/>
      <c r="JAT62" s="75"/>
      <c r="JAU62" s="75"/>
      <c r="JAV62" s="75"/>
      <c r="JAW62" s="75"/>
      <c r="JAX62" s="75"/>
      <c r="JAY62" s="75"/>
      <c r="JAZ62" s="75"/>
      <c r="JBA62" s="75"/>
      <c r="JBB62" s="75"/>
      <c r="JBC62" s="75"/>
      <c r="JBD62" s="75"/>
      <c r="JBE62" s="75"/>
      <c r="JBF62" s="79"/>
      <c r="JBG62" s="41"/>
      <c r="JBH62" s="80"/>
      <c r="JBI62" s="75"/>
      <c r="JBJ62" s="75"/>
      <c r="JBK62" s="75"/>
      <c r="JBL62" s="75"/>
      <c r="JBM62" s="75"/>
      <c r="JBN62" s="75"/>
      <c r="JBO62" s="75"/>
      <c r="JBP62" s="75"/>
      <c r="JBQ62" s="75"/>
      <c r="JBR62" s="75"/>
      <c r="JBS62" s="75"/>
      <c r="JBT62" s="75"/>
      <c r="JBU62" s="79"/>
      <c r="JBV62" s="41"/>
      <c r="JBW62" s="80"/>
      <c r="JBX62" s="75"/>
      <c r="JBY62" s="75"/>
      <c r="JBZ62" s="75"/>
      <c r="JCA62" s="75"/>
      <c r="JCB62" s="75"/>
      <c r="JCC62" s="75"/>
      <c r="JCD62" s="75"/>
      <c r="JCE62" s="75"/>
      <c r="JCF62" s="75"/>
      <c r="JCG62" s="75"/>
      <c r="JCH62" s="75"/>
      <c r="JCI62" s="75"/>
      <c r="JCJ62" s="79"/>
      <c r="JCK62" s="41"/>
      <c r="JCL62" s="80"/>
      <c r="JCM62" s="75"/>
      <c r="JCN62" s="75"/>
      <c r="JCO62" s="75"/>
      <c r="JCP62" s="75"/>
      <c r="JCQ62" s="75"/>
      <c r="JCR62" s="75"/>
      <c r="JCS62" s="75"/>
      <c r="JCT62" s="75"/>
      <c r="JCU62" s="75"/>
      <c r="JCV62" s="75"/>
      <c r="JCW62" s="75"/>
      <c r="JCX62" s="75"/>
      <c r="JCY62" s="79"/>
      <c r="JCZ62" s="41"/>
      <c r="JDA62" s="80"/>
      <c r="JDB62" s="75"/>
      <c r="JDC62" s="75"/>
      <c r="JDD62" s="75"/>
      <c r="JDE62" s="75"/>
      <c r="JDF62" s="75"/>
      <c r="JDG62" s="75"/>
      <c r="JDH62" s="75"/>
      <c r="JDI62" s="75"/>
      <c r="JDJ62" s="75"/>
      <c r="JDK62" s="75"/>
      <c r="JDL62" s="75"/>
      <c r="JDM62" s="75"/>
      <c r="JDN62" s="79"/>
      <c r="JDO62" s="41"/>
      <c r="JDP62" s="80"/>
      <c r="JDQ62" s="75"/>
      <c r="JDR62" s="75"/>
      <c r="JDS62" s="75"/>
      <c r="JDT62" s="75"/>
      <c r="JDU62" s="75"/>
      <c r="JDV62" s="75"/>
      <c r="JDW62" s="75"/>
      <c r="JDX62" s="75"/>
      <c r="JDY62" s="75"/>
      <c r="JDZ62" s="75"/>
      <c r="JEA62" s="75"/>
      <c r="JEB62" s="75"/>
      <c r="JEC62" s="79"/>
      <c r="JED62" s="41"/>
      <c r="JEE62" s="80"/>
      <c r="JEF62" s="75"/>
      <c r="JEG62" s="75"/>
      <c r="JEH62" s="75"/>
      <c r="JEI62" s="75"/>
      <c r="JEJ62" s="75"/>
      <c r="JEK62" s="75"/>
      <c r="JEL62" s="75"/>
      <c r="JEM62" s="75"/>
      <c r="JEN62" s="75"/>
      <c r="JEO62" s="75"/>
      <c r="JEP62" s="75"/>
      <c r="JEQ62" s="75"/>
      <c r="JER62" s="79"/>
      <c r="JES62" s="41"/>
      <c r="JET62" s="80"/>
      <c r="JEU62" s="75"/>
      <c r="JEV62" s="75"/>
      <c r="JEW62" s="75"/>
      <c r="JEX62" s="75"/>
      <c r="JEY62" s="75"/>
      <c r="JEZ62" s="75"/>
      <c r="JFA62" s="75"/>
      <c r="JFB62" s="75"/>
      <c r="JFC62" s="75"/>
      <c r="JFD62" s="75"/>
      <c r="JFE62" s="75"/>
      <c r="JFF62" s="75"/>
      <c r="JFG62" s="79"/>
      <c r="JFH62" s="41"/>
      <c r="JFI62" s="80"/>
      <c r="JFJ62" s="75"/>
      <c r="JFK62" s="75"/>
      <c r="JFL62" s="75"/>
      <c r="JFM62" s="75"/>
      <c r="JFN62" s="75"/>
      <c r="JFO62" s="75"/>
      <c r="JFP62" s="75"/>
      <c r="JFQ62" s="75"/>
      <c r="JFR62" s="75"/>
      <c r="JFS62" s="75"/>
      <c r="JFT62" s="75"/>
      <c r="JFU62" s="75"/>
      <c r="JFV62" s="79"/>
      <c r="JFW62" s="41"/>
      <c r="JFX62" s="80"/>
      <c r="JFY62" s="75"/>
      <c r="JFZ62" s="75"/>
      <c r="JGA62" s="75"/>
      <c r="JGB62" s="75"/>
      <c r="JGC62" s="75"/>
      <c r="JGD62" s="75"/>
      <c r="JGE62" s="75"/>
      <c r="JGF62" s="75"/>
      <c r="JGG62" s="75"/>
      <c r="JGH62" s="75"/>
      <c r="JGI62" s="75"/>
      <c r="JGJ62" s="75"/>
      <c r="JGK62" s="79"/>
      <c r="JGL62" s="41"/>
      <c r="JGM62" s="80"/>
      <c r="JGN62" s="75"/>
      <c r="JGO62" s="75"/>
      <c r="JGP62" s="75"/>
      <c r="JGQ62" s="75"/>
      <c r="JGR62" s="75"/>
      <c r="JGS62" s="75"/>
      <c r="JGT62" s="75"/>
      <c r="JGU62" s="75"/>
      <c r="JGV62" s="75"/>
      <c r="JGW62" s="75"/>
      <c r="JGX62" s="75"/>
      <c r="JGY62" s="75"/>
      <c r="JGZ62" s="79"/>
      <c r="JHA62" s="41"/>
      <c r="JHB62" s="80"/>
      <c r="JHC62" s="75"/>
      <c r="JHD62" s="75"/>
      <c r="JHE62" s="75"/>
      <c r="JHF62" s="75"/>
      <c r="JHG62" s="75"/>
      <c r="JHH62" s="75"/>
      <c r="JHI62" s="75"/>
      <c r="JHJ62" s="75"/>
      <c r="JHK62" s="75"/>
      <c r="JHL62" s="75"/>
      <c r="JHM62" s="75"/>
      <c r="JHN62" s="75"/>
      <c r="JHO62" s="79"/>
      <c r="JHP62" s="41"/>
      <c r="JHQ62" s="80"/>
      <c r="JHR62" s="75"/>
      <c r="JHS62" s="75"/>
      <c r="JHT62" s="75"/>
      <c r="JHU62" s="75"/>
      <c r="JHV62" s="75"/>
      <c r="JHW62" s="75"/>
      <c r="JHX62" s="75"/>
      <c r="JHY62" s="75"/>
      <c r="JHZ62" s="75"/>
      <c r="JIA62" s="75"/>
      <c r="JIB62" s="75"/>
      <c r="JIC62" s="75"/>
      <c r="JID62" s="79"/>
      <c r="JIE62" s="41"/>
      <c r="JIF62" s="80"/>
      <c r="JIG62" s="75"/>
      <c r="JIH62" s="75"/>
      <c r="JII62" s="75"/>
      <c r="JIJ62" s="75"/>
      <c r="JIK62" s="75"/>
      <c r="JIL62" s="75"/>
      <c r="JIM62" s="75"/>
      <c r="JIN62" s="75"/>
      <c r="JIO62" s="75"/>
      <c r="JIP62" s="75"/>
      <c r="JIQ62" s="75"/>
      <c r="JIR62" s="75"/>
      <c r="JIS62" s="79"/>
      <c r="JIT62" s="41"/>
      <c r="JIU62" s="80"/>
      <c r="JIV62" s="75"/>
      <c r="JIW62" s="75"/>
      <c r="JIX62" s="75"/>
      <c r="JIY62" s="75"/>
      <c r="JIZ62" s="75"/>
      <c r="JJA62" s="75"/>
      <c r="JJB62" s="75"/>
      <c r="JJC62" s="75"/>
      <c r="JJD62" s="75"/>
      <c r="JJE62" s="75"/>
      <c r="JJF62" s="75"/>
      <c r="JJG62" s="75"/>
      <c r="JJH62" s="79"/>
      <c r="JJI62" s="41"/>
      <c r="JJJ62" s="80"/>
      <c r="JJK62" s="75"/>
      <c r="JJL62" s="75"/>
      <c r="JJM62" s="75"/>
      <c r="JJN62" s="75"/>
      <c r="JJO62" s="75"/>
      <c r="JJP62" s="75"/>
      <c r="JJQ62" s="75"/>
      <c r="JJR62" s="75"/>
      <c r="JJS62" s="75"/>
      <c r="JJT62" s="75"/>
      <c r="JJU62" s="75"/>
      <c r="JJV62" s="75"/>
      <c r="JJW62" s="79"/>
      <c r="JJX62" s="41"/>
      <c r="JJY62" s="80"/>
      <c r="JJZ62" s="75"/>
      <c r="JKA62" s="75"/>
      <c r="JKB62" s="75"/>
      <c r="JKC62" s="75"/>
      <c r="JKD62" s="75"/>
      <c r="JKE62" s="75"/>
      <c r="JKF62" s="75"/>
      <c r="JKG62" s="75"/>
      <c r="JKH62" s="75"/>
      <c r="JKI62" s="75"/>
      <c r="JKJ62" s="75"/>
      <c r="JKK62" s="75"/>
      <c r="JKL62" s="79"/>
      <c r="JKM62" s="41"/>
      <c r="JKN62" s="80"/>
      <c r="JKO62" s="75"/>
      <c r="JKP62" s="75"/>
      <c r="JKQ62" s="75"/>
      <c r="JKR62" s="75"/>
      <c r="JKS62" s="75"/>
      <c r="JKT62" s="75"/>
      <c r="JKU62" s="75"/>
      <c r="JKV62" s="75"/>
      <c r="JKW62" s="75"/>
      <c r="JKX62" s="75"/>
      <c r="JKY62" s="75"/>
      <c r="JKZ62" s="75"/>
      <c r="JLA62" s="79"/>
      <c r="JLB62" s="41"/>
      <c r="JLC62" s="80"/>
      <c r="JLD62" s="75"/>
      <c r="JLE62" s="75"/>
      <c r="JLF62" s="75"/>
      <c r="JLG62" s="75"/>
      <c r="JLH62" s="75"/>
      <c r="JLI62" s="75"/>
      <c r="JLJ62" s="75"/>
      <c r="JLK62" s="75"/>
      <c r="JLL62" s="75"/>
      <c r="JLM62" s="75"/>
      <c r="JLN62" s="75"/>
      <c r="JLO62" s="75"/>
      <c r="JLP62" s="79"/>
      <c r="JLQ62" s="41"/>
      <c r="JLR62" s="80"/>
      <c r="JLS62" s="75"/>
      <c r="JLT62" s="75"/>
      <c r="JLU62" s="75"/>
      <c r="JLV62" s="75"/>
      <c r="JLW62" s="75"/>
      <c r="JLX62" s="75"/>
      <c r="JLY62" s="75"/>
      <c r="JLZ62" s="75"/>
      <c r="JMA62" s="75"/>
      <c r="JMB62" s="75"/>
      <c r="JMC62" s="75"/>
      <c r="JMD62" s="75"/>
      <c r="JME62" s="79"/>
      <c r="JMF62" s="41"/>
      <c r="JMG62" s="80"/>
      <c r="JMH62" s="75"/>
      <c r="JMI62" s="75"/>
      <c r="JMJ62" s="75"/>
      <c r="JMK62" s="75"/>
      <c r="JML62" s="75"/>
      <c r="JMM62" s="75"/>
      <c r="JMN62" s="75"/>
      <c r="JMO62" s="75"/>
      <c r="JMP62" s="75"/>
      <c r="JMQ62" s="75"/>
      <c r="JMR62" s="75"/>
      <c r="JMS62" s="75"/>
      <c r="JMT62" s="79"/>
      <c r="JMU62" s="41"/>
      <c r="JMV62" s="80"/>
      <c r="JMW62" s="75"/>
      <c r="JMX62" s="75"/>
      <c r="JMY62" s="75"/>
      <c r="JMZ62" s="75"/>
      <c r="JNA62" s="75"/>
      <c r="JNB62" s="75"/>
      <c r="JNC62" s="75"/>
      <c r="JND62" s="75"/>
      <c r="JNE62" s="75"/>
      <c r="JNF62" s="75"/>
      <c r="JNG62" s="75"/>
      <c r="JNH62" s="75"/>
      <c r="JNI62" s="79"/>
      <c r="JNJ62" s="41"/>
      <c r="JNK62" s="80"/>
      <c r="JNL62" s="75"/>
      <c r="JNM62" s="75"/>
      <c r="JNN62" s="75"/>
      <c r="JNO62" s="75"/>
      <c r="JNP62" s="75"/>
      <c r="JNQ62" s="75"/>
      <c r="JNR62" s="75"/>
      <c r="JNS62" s="75"/>
      <c r="JNT62" s="75"/>
      <c r="JNU62" s="75"/>
      <c r="JNV62" s="75"/>
      <c r="JNW62" s="75"/>
      <c r="JNX62" s="79"/>
      <c r="JNY62" s="41"/>
      <c r="JNZ62" s="80"/>
      <c r="JOA62" s="75"/>
      <c r="JOB62" s="75"/>
      <c r="JOC62" s="75"/>
      <c r="JOD62" s="75"/>
      <c r="JOE62" s="75"/>
      <c r="JOF62" s="75"/>
      <c r="JOG62" s="75"/>
      <c r="JOH62" s="75"/>
      <c r="JOI62" s="75"/>
      <c r="JOJ62" s="75"/>
      <c r="JOK62" s="75"/>
      <c r="JOL62" s="75"/>
      <c r="JOM62" s="79"/>
      <c r="JON62" s="41"/>
      <c r="JOO62" s="80"/>
      <c r="JOP62" s="75"/>
      <c r="JOQ62" s="75"/>
      <c r="JOR62" s="75"/>
      <c r="JOS62" s="75"/>
      <c r="JOT62" s="75"/>
      <c r="JOU62" s="75"/>
      <c r="JOV62" s="75"/>
      <c r="JOW62" s="75"/>
      <c r="JOX62" s="75"/>
      <c r="JOY62" s="75"/>
      <c r="JOZ62" s="75"/>
      <c r="JPA62" s="75"/>
      <c r="JPB62" s="79"/>
      <c r="JPC62" s="41"/>
      <c r="JPD62" s="80"/>
      <c r="JPE62" s="75"/>
      <c r="JPF62" s="75"/>
      <c r="JPG62" s="75"/>
      <c r="JPH62" s="75"/>
      <c r="JPI62" s="75"/>
      <c r="JPJ62" s="75"/>
      <c r="JPK62" s="75"/>
      <c r="JPL62" s="75"/>
      <c r="JPM62" s="75"/>
      <c r="JPN62" s="75"/>
      <c r="JPO62" s="75"/>
      <c r="JPP62" s="75"/>
      <c r="JPQ62" s="79"/>
      <c r="JPR62" s="41"/>
      <c r="JPS62" s="80"/>
      <c r="JPT62" s="75"/>
      <c r="JPU62" s="75"/>
      <c r="JPV62" s="75"/>
      <c r="JPW62" s="75"/>
      <c r="JPX62" s="75"/>
      <c r="JPY62" s="75"/>
      <c r="JPZ62" s="75"/>
      <c r="JQA62" s="75"/>
      <c r="JQB62" s="75"/>
      <c r="JQC62" s="75"/>
      <c r="JQD62" s="75"/>
      <c r="JQE62" s="75"/>
      <c r="JQF62" s="79"/>
      <c r="JQG62" s="41"/>
      <c r="JQH62" s="80"/>
      <c r="JQI62" s="75"/>
      <c r="JQJ62" s="75"/>
      <c r="JQK62" s="75"/>
      <c r="JQL62" s="75"/>
      <c r="JQM62" s="75"/>
      <c r="JQN62" s="75"/>
      <c r="JQO62" s="75"/>
      <c r="JQP62" s="75"/>
      <c r="JQQ62" s="75"/>
      <c r="JQR62" s="75"/>
      <c r="JQS62" s="75"/>
      <c r="JQT62" s="75"/>
      <c r="JQU62" s="79"/>
      <c r="JQV62" s="41"/>
      <c r="JQW62" s="80"/>
      <c r="JQX62" s="75"/>
      <c r="JQY62" s="75"/>
      <c r="JQZ62" s="75"/>
      <c r="JRA62" s="75"/>
      <c r="JRB62" s="75"/>
      <c r="JRC62" s="75"/>
      <c r="JRD62" s="75"/>
      <c r="JRE62" s="75"/>
      <c r="JRF62" s="75"/>
      <c r="JRG62" s="75"/>
      <c r="JRH62" s="75"/>
      <c r="JRI62" s="75"/>
      <c r="JRJ62" s="79"/>
      <c r="JRK62" s="41"/>
      <c r="JRL62" s="80"/>
      <c r="JRM62" s="75"/>
      <c r="JRN62" s="75"/>
      <c r="JRO62" s="75"/>
      <c r="JRP62" s="75"/>
      <c r="JRQ62" s="75"/>
      <c r="JRR62" s="75"/>
      <c r="JRS62" s="75"/>
      <c r="JRT62" s="75"/>
      <c r="JRU62" s="75"/>
      <c r="JRV62" s="75"/>
      <c r="JRW62" s="75"/>
      <c r="JRX62" s="75"/>
      <c r="JRY62" s="79"/>
      <c r="JRZ62" s="41"/>
      <c r="JSA62" s="80"/>
      <c r="JSB62" s="75"/>
      <c r="JSC62" s="75"/>
      <c r="JSD62" s="75"/>
      <c r="JSE62" s="75"/>
      <c r="JSF62" s="75"/>
      <c r="JSG62" s="75"/>
      <c r="JSH62" s="75"/>
      <c r="JSI62" s="75"/>
      <c r="JSJ62" s="75"/>
      <c r="JSK62" s="75"/>
      <c r="JSL62" s="75"/>
      <c r="JSM62" s="75"/>
      <c r="JSN62" s="79"/>
      <c r="JSO62" s="41"/>
      <c r="JSP62" s="80"/>
      <c r="JSQ62" s="75"/>
      <c r="JSR62" s="75"/>
      <c r="JSS62" s="75"/>
      <c r="JST62" s="75"/>
      <c r="JSU62" s="75"/>
      <c r="JSV62" s="75"/>
      <c r="JSW62" s="75"/>
      <c r="JSX62" s="75"/>
      <c r="JSY62" s="75"/>
      <c r="JSZ62" s="75"/>
      <c r="JTA62" s="75"/>
      <c r="JTB62" s="75"/>
      <c r="JTC62" s="79"/>
      <c r="JTD62" s="41"/>
      <c r="JTE62" s="80"/>
      <c r="JTF62" s="75"/>
      <c r="JTG62" s="75"/>
      <c r="JTH62" s="75"/>
      <c r="JTI62" s="75"/>
      <c r="JTJ62" s="75"/>
      <c r="JTK62" s="75"/>
      <c r="JTL62" s="75"/>
      <c r="JTM62" s="75"/>
      <c r="JTN62" s="75"/>
      <c r="JTO62" s="75"/>
      <c r="JTP62" s="75"/>
      <c r="JTQ62" s="75"/>
      <c r="JTR62" s="79"/>
      <c r="JTS62" s="41"/>
      <c r="JTT62" s="80"/>
      <c r="JTU62" s="75"/>
      <c r="JTV62" s="75"/>
      <c r="JTW62" s="75"/>
      <c r="JTX62" s="75"/>
      <c r="JTY62" s="75"/>
      <c r="JTZ62" s="75"/>
      <c r="JUA62" s="75"/>
      <c r="JUB62" s="75"/>
      <c r="JUC62" s="75"/>
      <c r="JUD62" s="75"/>
      <c r="JUE62" s="75"/>
      <c r="JUF62" s="75"/>
      <c r="JUG62" s="79"/>
      <c r="JUH62" s="41"/>
      <c r="JUI62" s="80"/>
      <c r="JUJ62" s="75"/>
      <c r="JUK62" s="75"/>
      <c r="JUL62" s="75"/>
      <c r="JUM62" s="75"/>
      <c r="JUN62" s="75"/>
      <c r="JUO62" s="75"/>
      <c r="JUP62" s="75"/>
      <c r="JUQ62" s="75"/>
      <c r="JUR62" s="75"/>
      <c r="JUS62" s="75"/>
      <c r="JUT62" s="75"/>
      <c r="JUU62" s="75"/>
      <c r="JUV62" s="79"/>
      <c r="JUW62" s="41"/>
      <c r="JUX62" s="80"/>
      <c r="JUY62" s="75"/>
      <c r="JUZ62" s="75"/>
      <c r="JVA62" s="75"/>
      <c r="JVB62" s="75"/>
      <c r="JVC62" s="75"/>
      <c r="JVD62" s="75"/>
      <c r="JVE62" s="75"/>
      <c r="JVF62" s="75"/>
      <c r="JVG62" s="75"/>
      <c r="JVH62" s="75"/>
      <c r="JVI62" s="75"/>
      <c r="JVJ62" s="75"/>
      <c r="JVK62" s="79"/>
      <c r="JVL62" s="41"/>
      <c r="JVM62" s="80"/>
      <c r="JVN62" s="75"/>
      <c r="JVO62" s="75"/>
      <c r="JVP62" s="75"/>
      <c r="JVQ62" s="75"/>
      <c r="JVR62" s="75"/>
      <c r="JVS62" s="75"/>
      <c r="JVT62" s="75"/>
      <c r="JVU62" s="75"/>
      <c r="JVV62" s="75"/>
      <c r="JVW62" s="75"/>
      <c r="JVX62" s="75"/>
      <c r="JVY62" s="75"/>
      <c r="JVZ62" s="79"/>
      <c r="JWA62" s="41"/>
      <c r="JWB62" s="80"/>
      <c r="JWC62" s="75"/>
      <c r="JWD62" s="75"/>
      <c r="JWE62" s="75"/>
      <c r="JWF62" s="75"/>
      <c r="JWG62" s="75"/>
      <c r="JWH62" s="75"/>
      <c r="JWI62" s="75"/>
      <c r="JWJ62" s="75"/>
      <c r="JWK62" s="75"/>
      <c r="JWL62" s="75"/>
      <c r="JWM62" s="75"/>
      <c r="JWN62" s="75"/>
      <c r="JWO62" s="79"/>
      <c r="JWP62" s="41"/>
      <c r="JWQ62" s="80"/>
      <c r="JWR62" s="75"/>
      <c r="JWS62" s="75"/>
      <c r="JWT62" s="75"/>
      <c r="JWU62" s="75"/>
      <c r="JWV62" s="75"/>
      <c r="JWW62" s="75"/>
      <c r="JWX62" s="75"/>
      <c r="JWY62" s="75"/>
      <c r="JWZ62" s="75"/>
      <c r="JXA62" s="75"/>
      <c r="JXB62" s="75"/>
      <c r="JXC62" s="75"/>
      <c r="JXD62" s="79"/>
      <c r="JXE62" s="41"/>
      <c r="JXF62" s="80"/>
      <c r="JXG62" s="75"/>
      <c r="JXH62" s="75"/>
      <c r="JXI62" s="75"/>
      <c r="JXJ62" s="75"/>
      <c r="JXK62" s="75"/>
      <c r="JXL62" s="75"/>
      <c r="JXM62" s="75"/>
      <c r="JXN62" s="75"/>
      <c r="JXO62" s="75"/>
      <c r="JXP62" s="75"/>
      <c r="JXQ62" s="75"/>
      <c r="JXR62" s="75"/>
      <c r="JXS62" s="79"/>
      <c r="JXT62" s="41"/>
      <c r="JXU62" s="80"/>
      <c r="JXV62" s="75"/>
      <c r="JXW62" s="75"/>
      <c r="JXX62" s="75"/>
      <c r="JXY62" s="75"/>
      <c r="JXZ62" s="75"/>
      <c r="JYA62" s="75"/>
      <c r="JYB62" s="75"/>
      <c r="JYC62" s="75"/>
      <c r="JYD62" s="75"/>
      <c r="JYE62" s="75"/>
      <c r="JYF62" s="75"/>
      <c r="JYG62" s="75"/>
      <c r="JYH62" s="79"/>
      <c r="JYI62" s="41"/>
      <c r="JYJ62" s="80"/>
      <c r="JYK62" s="75"/>
      <c r="JYL62" s="75"/>
      <c r="JYM62" s="75"/>
      <c r="JYN62" s="75"/>
      <c r="JYO62" s="75"/>
      <c r="JYP62" s="75"/>
      <c r="JYQ62" s="75"/>
      <c r="JYR62" s="75"/>
      <c r="JYS62" s="75"/>
      <c r="JYT62" s="75"/>
      <c r="JYU62" s="75"/>
      <c r="JYV62" s="75"/>
      <c r="JYW62" s="79"/>
      <c r="JYX62" s="41"/>
      <c r="JYY62" s="80"/>
      <c r="JYZ62" s="75"/>
      <c r="JZA62" s="75"/>
      <c r="JZB62" s="75"/>
      <c r="JZC62" s="75"/>
      <c r="JZD62" s="75"/>
      <c r="JZE62" s="75"/>
      <c r="JZF62" s="75"/>
      <c r="JZG62" s="75"/>
      <c r="JZH62" s="75"/>
      <c r="JZI62" s="75"/>
      <c r="JZJ62" s="75"/>
      <c r="JZK62" s="75"/>
      <c r="JZL62" s="79"/>
      <c r="JZM62" s="41"/>
      <c r="JZN62" s="80"/>
      <c r="JZO62" s="75"/>
      <c r="JZP62" s="75"/>
      <c r="JZQ62" s="75"/>
      <c r="JZR62" s="75"/>
      <c r="JZS62" s="75"/>
      <c r="JZT62" s="75"/>
      <c r="JZU62" s="75"/>
      <c r="JZV62" s="75"/>
      <c r="JZW62" s="75"/>
      <c r="JZX62" s="75"/>
      <c r="JZY62" s="75"/>
      <c r="JZZ62" s="75"/>
      <c r="KAA62" s="79"/>
      <c r="KAB62" s="41"/>
      <c r="KAC62" s="80"/>
      <c r="KAD62" s="75"/>
      <c r="KAE62" s="75"/>
      <c r="KAF62" s="75"/>
      <c r="KAG62" s="75"/>
      <c r="KAH62" s="75"/>
      <c r="KAI62" s="75"/>
      <c r="KAJ62" s="75"/>
      <c r="KAK62" s="75"/>
      <c r="KAL62" s="75"/>
      <c r="KAM62" s="75"/>
      <c r="KAN62" s="75"/>
      <c r="KAO62" s="75"/>
      <c r="KAP62" s="79"/>
      <c r="KAQ62" s="41"/>
      <c r="KAR62" s="80"/>
      <c r="KAS62" s="75"/>
      <c r="KAT62" s="75"/>
      <c r="KAU62" s="75"/>
      <c r="KAV62" s="75"/>
      <c r="KAW62" s="75"/>
      <c r="KAX62" s="75"/>
      <c r="KAY62" s="75"/>
      <c r="KAZ62" s="75"/>
      <c r="KBA62" s="75"/>
      <c r="KBB62" s="75"/>
      <c r="KBC62" s="75"/>
      <c r="KBD62" s="75"/>
      <c r="KBE62" s="79"/>
      <c r="KBF62" s="41"/>
      <c r="KBG62" s="80"/>
      <c r="KBH62" s="75"/>
      <c r="KBI62" s="75"/>
      <c r="KBJ62" s="75"/>
      <c r="KBK62" s="75"/>
      <c r="KBL62" s="75"/>
      <c r="KBM62" s="75"/>
      <c r="KBN62" s="75"/>
      <c r="KBO62" s="75"/>
      <c r="KBP62" s="75"/>
      <c r="KBQ62" s="75"/>
      <c r="KBR62" s="75"/>
      <c r="KBS62" s="75"/>
      <c r="KBT62" s="79"/>
      <c r="KBU62" s="41"/>
      <c r="KBV62" s="80"/>
      <c r="KBW62" s="75"/>
      <c r="KBX62" s="75"/>
      <c r="KBY62" s="75"/>
      <c r="KBZ62" s="75"/>
      <c r="KCA62" s="75"/>
      <c r="KCB62" s="75"/>
      <c r="KCC62" s="75"/>
      <c r="KCD62" s="75"/>
      <c r="KCE62" s="75"/>
      <c r="KCF62" s="75"/>
      <c r="KCG62" s="75"/>
      <c r="KCH62" s="75"/>
      <c r="KCI62" s="79"/>
      <c r="KCJ62" s="41"/>
      <c r="KCK62" s="80"/>
      <c r="KCL62" s="75"/>
      <c r="KCM62" s="75"/>
      <c r="KCN62" s="75"/>
      <c r="KCO62" s="75"/>
      <c r="KCP62" s="75"/>
      <c r="KCQ62" s="75"/>
      <c r="KCR62" s="75"/>
      <c r="KCS62" s="75"/>
      <c r="KCT62" s="75"/>
      <c r="KCU62" s="75"/>
      <c r="KCV62" s="75"/>
      <c r="KCW62" s="75"/>
      <c r="KCX62" s="79"/>
      <c r="KCY62" s="41"/>
      <c r="KCZ62" s="80"/>
      <c r="KDA62" s="75"/>
      <c r="KDB62" s="75"/>
      <c r="KDC62" s="75"/>
      <c r="KDD62" s="75"/>
      <c r="KDE62" s="75"/>
      <c r="KDF62" s="75"/>
      <c r="KDG62" s="75"/>
      <c r="KDH62" s="75"/>
      <c r="KDI62" s="75"/>
      <c r="KDJ62" s="75"/>
      <c r="KDK62" s="75"/>
      <c r="KDL62" s="75"/>
      <c r="KDM62" s="79"/>
      <c r="KDN62" s="41"/>
      <c r="KDO62" s="80"/>
      <c r="KDP62" s="75"/>
      <c r="KDQ62" s="75"/>
      <c r="KDR62" s="75"/>
      <c r="KDS62" s="75"/>
      <c r="KDT62" s="75"/>
      <c r="KDU62" s="75"/>
      <c r="KDV62" s="75"/>
      <c r="KDW62" s="75"/>
      <c r="KDX62" s="75"/>
      <c r="KDY62" s="75"/>
      <c r="KDZ62" s="75"/>
      <c r="KEA62" s="75"/>
      <c r="KEB62" s="79"/>
      <c r="KEC62" s="41"/>
      <c r="KED62" s="80"/>
      <c r="KEE62" s="75"/>
      <c r="KEF62" s="75"/>
      <c r="KEG62" s="75"/>
      <c r="KEH62" s="75"/>
      <c r="KEI62" s="75"/>
      <c r="KEJ62" s="75"/>
      <c r="KEK62" s="75"/>
      <c r="KEL62" s="75"/>
      <c r="KEM62" s="75"/>
      <c r="KEN62" s="75"/>
      <c r="KEO62" s="75"/>
      <c r="KEP62" s="75"/>
      <c r="KEQ62" s="79"/>
      <c r="KER62" s="41"/>
      <c r="KES62" s="80"/>
      <c r="KET62" s="75"/>
      <c r="KEU62" s="75"/>
      <c r="KEV62" s="75"/>
      <c r="KEW62" s="75"/>
      <c r="KEX62" s="75"/>
      <c r="KEY62" s="75"/>
      <c r="KEZ62" s="75"/>
      <c r="KFA62" s="75"/>
      <c r="KFB62" s="75"/>
      <c r="KFC62" s="75"/>
      <c r="KFD62" s="75"/>
      <c r="KFE62" s="75"/>
      <c r="KFF62" s="79"/>
      <c r="KFG62" s="41"/>
      <c r="KFH62" s="80"/>
      <c r="KFI62" s="75"/>
      <c r="KFJ62" s="75"/>
      <c r="KFK62" s="75"/>
      <c r="KFL62" s="75"/>
      <c r="KFM62" s="75"/>
      <c r="KFN62" s="75"/>
      <c r="KFO62" s="75"/>
      <c r="KFP62" s="75"/>
      <c r="KFQ62" s="75"/>
      <c r="KFR62" s="75"/>
      <c r="KFS62" s="75"/>
      <c r="KFT62" s="75"/>
      <c r="KFU62" s="79"/>
      <c r="KFV62" s="41"/>
      <c r="KFW62" s="80"/>
      <c r="KFX62" s="75"/>
      <c r="KFY62" s="75"/>
      <c r="KFZ62" s="75"/>
      <c r="KGA62" s="75"/>
      <c r="KGB62" s="75"/>
      <c r="KGC62" s="75"/>
      <c r="KGD62" s="75"/>
      <c r="KGE62" s="75"/>
      <c r="KGF62" s="75"/>
      <c r="KGG62" s="75"/>
      <c r="KGH62" s="75"/>
      <c r="KGI62" s="75"/>
      <c r="KGJ62" s="79"/>
      <c r="KGK62" s="41"/>
      <c r="KGL62" s="80"/>
      <c r="KGM62" s="75"/>
      <c r="KGN62" s="75"/>
      <c r="KGO62" s="75"/>
      <c r="KGP62" s="75"/>
      <c r="KGQ62" s="75"/>
      <c r="KGR62" s="75"/>
      <c r="KGS62" s="75"/>
      <c r="KGT62" s="75"/>
      <c r="KGU62" s="75"/>
      <c r="KGV62" s="75"/>
      <c r="KGW62" s="75"/>
      <c r="KGX62" s="75"/>
      <c r="KGY62" s="79"/>
      <c r="KGZ62" s="41"/>
      <c r="KHA62" s="80"/>
      <c r="KHB62" s="75"/>
      <c r="KHC62" s="75"/>
      <c r="KHD62" s="75"/>
      <c r="KHE62" s="75"/>
      <c r="KHF62" s="75"/>
      <c r="KHG62" s="75"/>
      <c r="KHH62" s="75"/>
      <c r="KHI62" s="75"/>
      <c r="KHJ62" s="75"/>
      <c r="KHK62" s="75"/>
      <c r="KHL62" s="75"/>
      <c r="KHM62" s="75"/>
      <c r="KHN62" s="79"/>
      <c r="KHO62" s="41"/>
      <c r="KHP62" s="80"/>
      <c r="KHQ62" s="75"/>
      <c r="KHR62" s="75"/>
      <c r="KHS62" s="75"/>
      <c r="KHT62" s="75"/>
      <c r="KHU62" s="75"/>
      <c r="KHV62" s="75"/>
      <c r="KHW62" s="75"/>
      <c r="KHX62" s="75"/>
      <c r="KHY62" s="75"/>
      <c r="KHZ62" s="75"/>
      <c r="KIA62" s="75"/>
      <c r="KIB62" s="75"/>
      <c r="KIC62" s="79"/>
      <c r="KID62" s="41"/>
      <c r="KIE62" s="80"/>
      <c r="KIF62" s="75"/>
      <c r="KIG62" s="75"/>
      <c r="KIH62" s="75"/>
      <c r="KII62" s="75"/>
      <c r="KIJ62" s="75"/>
      <c r="KIK62" s="75"/>
      <c r="KIL62" s="75"/>
      <c r="KIM62" s="75"/>
      <c r="KIN62" s="75"/>
      <c r="KIO62" s="75"/>
      <c r="KIP62" s="75"/>
      <c r="KIQ62" s="75"/>
      <c r="KIR62" s="79"/>
      <c r="KIS62" s="41"/>
      <c r="KIT62" s="80"/>
      <c r="KIU62" s="75"/>
      <c r="KIV62" s="75"/>
      <c r="KIW62" s="75"/>
      <c r="KIX62" s="75"/>
      <c r="KIY62" s="75"/>
      <c r="KIZ62" s="75"/>
      <c r="KJA62" s="75"/>
      <c r="KJB62" s="75"/>
      <c r="KJC62" s="75"/>
      <c r="KJD62" s="75"/>
      <c r="KJE62" s="75"/>
      <c r="KJF62" s="75"/>
      <c r="KJG62" s="79"/>
      <c r="KJH62" s="41"/>
      <c r="KJI62" s="80"/>
      <c r="KJJ62" s="75"/>
      <c r="KJK62" s="75"/>
      <c r="KJL62" s="75"/>
      <c r="KJM62" s="75"/>
      <c r="KJN62" s="75"/>
      <c r="KJO62" s="75"/>
      <c r="KJP62" s="75"/>
      <c r="KJQ62" s="75"/>
      <c r="KJR62" s="75"/>
      <c r="KJS62" s="75"/>
      <c r="KJT62" s="75"/>
      <c r="KJU62" s="75"/>
      <c r="KJV62" s="79"/>
      <c r="KJW62" s="41"/>
      <c r="KJX62" s="80"/>
      <c r="KJY62" s="75"/>
      <c r="KJZ62" s="75"/>
      <c r="KKA62" s="75"/>
      <c r="KKB62" s="75"/>
      <c r="KKC62" s="75"/>
      <c r="KKD62" s="75"/>
      <c r="KKE62" s="75"/>
      <c r="KKF62" s="75"/>
      <c r="KKG62" s="75"/>
      <c r="KKH62" s="75"/>
      <c r="KKI62" s="75"/>
      <c r="KKJ62" s="75"/>
      <c r="KKK62" s="79"/>
      <c r="KKL62" s="41"/>
      <c r="KKM62" s="80"/>
      <c r="KKN62" s="75"/>
      <c r="KKO62" s="75"/>
      <c r="KKP62" s="75"/>
      <c r="KKQ62" s="75"/>
      <c r="KKR62" s="75"/>
      <c r="KKS62" s="75"/>
      <c r="KKT62" s="75"/>
      <c r="KKU62" s="75"/>
      <c r="KKV62" s="75"/>
      <c r="KKW62" s="75"/>
      <c r="KKX62" s="75"/>
      <c r="KKY62" s="75"/>
      <c r="KKZ62" s="79"/>
      <c r="KLA62" s="41"/>
      <c r="KLB62" s="80"/>
      <c r="KLC62" s="75"/>
      <c r="KLD62" s="75"/>
      <c r="KLE62" s="75"/>
      <c r="KLF62" s="75"/>
      <c r="KLG62" s="75"/>
      <c r="KLH62" s="75"/>
      <c r="KLI62" s="75"/>
      <c r="KLJ62" s="75"/>
      <c r="KLK62" s="75"/>
      <c r="KLL62" s="75"/>
      <c r="KLM62" s="75"/>
      <c r="KLN62" s="75"/>
      <c r="KLO62" s="79"/>
      <c r="KLP62" s="41"/>
      <c r="KLQ62" s="80"/>
      <c r="KLR62" s="75"/>
      <c r="KLS62" s="75"/>
      <c r="KLT62" s="75"/>
      <c r="KLU62" s="75"/>
      <c r="KLV62" s="75"/>
      <c r="KLW62" s="75"/>
      <c r="KLX62" s="75"/>
      <c r="KLY62" s="75"/>
      <c r="KLZ62" s="75"/>
      <c r="KMA62" s="75"/>
      <c r="KMB62" s="75"/>
      <c r="KMC62" s="75"/>
      <c r="KMD62" s="79"/>
      <c r="KME62" s="41"/>
      <c r="KMF62" s="80"/>
      <c r="KMG62" s="75"/>
      <c r="KMH62" s="75"/>
      <c r="KMI62" s="75"/>
      <c r="KMJ62" s="75"/>
      <c r="KMK62" s="75"/>
      <c r="KML62" s="75"/>
      <c r="KMM62" s="75"/>
      <c r="KMN62" s="75"/>
      <c r="KMO62" s="75"/>
      <c r="KMP62" s="75"/>
      <c r="KMQ62" s="75"/>
      <c r="KMR62" s="75"/>
      <c r="KMS62" s="79"/>
      <c r="KMT62" s="41"/>
      <c r="KMU62" s="80"/>
      <c r="KMV62" s="75"/>
      <c r="KMW62" s="75"/>
      <c r="KMX62" s="75"/>
      <c r="KMY62" s="75"/>
      <c r="KMZ62" s="75"/>
      <c r="KNA62" s="75"/>
      <c r="KNB62" s="75"/>
      <c r="KNC62" s="75"/>
      <c r="KND62" s="75"/>
      <c r="KNE62" s="75"/>
      <c r="KNF62" s="75"/>
      <c r="KNG62" s="75"/>
      <c r="KNH62" s="79"/>
      <c r="KNI62" s="41"/>
      <c r="KNJ62" s="80"/>
      <c r="KNK62" s="75"/>
      <c r="KNL62" s="75"/>
      <c r="KNM62" s="75"/>
      <c r="KNN62" s="75"/>
      <c r="KNO62" s="75"/>
      <c r="KNP62" s="75"/>
      <c r="KNQ62" s="75"/>
      <c r="KNR62" s="75"/>
      <c r="KNS62" s="75"/>
      <c r="KNT62" s="75"/>
      <c r="KNU62" s="75"/>
      <c r="KNV62" s="75"/>
      <c r="KNW62" s="79"/>
      <c r="KNX62" s="41"/>
      <c r="KNY62" s="80"/>
      <c r="KNZ62" s="75"/>
      <c r="KOA62" s="75"/>
      <c r="KOB62" s="75"/>
      <c r="KOC62" s="75"/>
      <c r="KOD62" s="75"/>
      <c r="KOE62" s="75"/>
      <c r="KOF62" s="75"/>
      <c r="KOG62" s="75"/>
      <c r="KOH62" s="75"/>
      <c r="KOI62" s="75"/>
      <c r="KOJ62" s="75"/>
      <c r="KOK62" s="75"/>
      <c r="KOL62" s="79"/>
      <c r="KOM62" s="41"/>
      <c r="KON62" s="80"/>
      <c r="KOO62" s="75"/>
      <c r="KOP62" s="75"/>
      <c r="KOQ62" s="75"/>
      <c r="KOR62" s="75"/>
      <c r="KOS62" s="75"/>
      <c r="KOT62" s="75"/>
      <c r="KOU62" s="75"/>
      <c r="KOV62" s="75"/>
      <c r="KOW62" s="75"/>
      <c r="KOX62" s="75"/>
      <c r="KOY62" s="75"/>
      <c r="KOZ62" s="75"/>
      <c r="KPA62" s="79"/>
      <c r="KPB62" s="41"/>
      <c r="KPC62" s="80"/>
      <c r="KPD62" s="75"/>
      <c r="KPE62" s="75"/>
      <c r="KPF62" s="75"/>
      <c r="KPG62" s="75"/>
      <c r="KPH62" s="75"/>
      <c r="KPI62" s="75"/>
      <c r="KPJ62" s="75"/>
      <c r="KPK62" s="75"/>
      <c r="KPL62" s="75"/>
      <c r="KPM62" s="75"/>
      <c r="KPN62" s="75"/>
      <c r="KPO62" s="75"/>
      <c r="KPP62" s="79"/>
      <c r="KPQ62" s="41"/>
      <c r="KPR62" s="80"/>
      <c r="KPS62" s="75"/>
      <c r="KPT62" s="75"/>
      <c r="KPU62" s="75"/>
      <c r="KPV62" s="75"/>
      <c r="KPW62" s="75"/>
      <c r="KPX62" s="75"/>
      <c r="KPY62" s="75"/>
      <c r="KPZ62" s="75"/>
      <c r="KQA62" s="75"/>
      <c r="KQB62" s="75"/>
      <c r="KQC62" s="75"/>
      <c r="KQD62" s="75"/>
      <c r="KQE62" s="79"/>
      <c r="KQF62" s="41"/>
      <c r="KQG62" s="80"/>
      <c r="KQH62" s="75"/>
      <c r="KQI62" s="75"/>
      <c r="KQJ62" s="75"/>
      <c r="KQK62" s="75"/>
      <c r="KQL62" s="75"/>
      <c r="KQM62" s="75"/>
      <c r="KQN62" s="75"/>
      <c r="KQO62" s="75"/>
      <c r="KQP62" s="75"/>
      <c r="KQQ62" s="75"/>
      <c r="KQR62" s="75"/>
      <c r="KQS62" s="75"/>
      <c r="KQT62" s="79"/>
      <c r="KQU62" s="41"/>
      <c r="KQV62" s="80"/>
      <c r="KQW62" s="75"/>
      <c r="KQX62" s="75"/>
      <c r="KQY62" s="75"/>
      <c r="KQZ62" s="75"/>
      <c r="KRA62" s="75"/>
      <c r="KRB62" s="75"/>
      <c r="KRC62" s="75"/>
      <c r="KRD62" s="75"/>
      <c r="KRE62" s="75"/>
      <c r="KRF62" s="75"/>
      <c r="KRG62" s="75"/>
      <c r="KRH62" s="75"/>
      <c r="KRI62" s="79"/>
      <c r="KRJ62" s="41"/>
      <c r="KRK62" s="80"/>
      <c r="KRL62" s="75"/>
      <c r="KRM62" s="75"/>
      <c r="KRN62" s="75"/>
      <c r="KRO62" s="75"/>
      <c r="KRP62" s="75"/>
      <c r="KRQ62" s="75"/>
      <c r="KRR62" s="75"/>
      <c r="KRS62" s="75"/>
      <c r="KRT62" s="75"/>
      <c r="KRU62" s="75"/>
      <c r="KRV62" s="75"/>
      <c r="KRW62" s="75"/>
      <c r="KRX62" s="79"/>
      <c r="KRY62" s="41"/>
      <c r="KRZ62" s="80"/>
      <c r="KSA62" s="75"/>
      <c r="KSB62" s="75"/>
      <c r="KSC62" s="75"/>
      <c r="KSD62" s="75"/>
      <c r="KSE62" s="75"/>
      <c r="KSF62" s="75"/>
      <c r="KSG62" s="75"/>
      <c r="KSH62" s="75"/>
      <c r="KSI62" s="75"/>
      <c r="KSJ62" s="75"/>
      <c r="KSK62" s="75"/>
      <c r="KSL62" s="75"/>
      <c r="KSM62" s="79"/>
      <c r="KSN62" s="41"/>
      <c r="KSO62" s="80"/>
      <c r="KSP62" s="75"/>
      <c r="KSQ62" s="75"/>
      <c r="KSR62" s="75"/>
      <c r="KSS62" s="75"/>
      <c r="KST62" s="75"/>
      <c r="KSU62" s="75"/>
      <c r="KSV62" s="75"/>
      <c r="KSW62" s="75"/>
      <c r="KSX62" s="75"/>
      <c r="KSY62" s="75"/>
      <c r="KSZ62" s="75"/>
      <c r="KTA62" s="75"/>
      <c r="KTB62" s="79"/>
      <c r="KTC62" s="41"/>
      <c r="KTD62" s="80"/>
      <c r="KTE62" s="75"/>
      <c r="KTF62" s="75"/>
      <c r="KTG62" s="75"/>
      <c r="KTH62" s="75"/>
      <c r="KTI62" s="75"/>
      <c r="KTJ62" s="75"/>
      <c r="KTK62" s="75"/>
      <c r="KTL62" s="75"/>
      <c r="KTM62" s="75"/>
      <c r="KTN62" s="75"/>
      <c r="KTO62" s="75"/>
      <c r="KTP62" s="75"/>
      <c r="KTQ62" s="79"/>
      <c r="KTR62" s="41"/>
      <c r="KTS62" s="80"/>
      <c r="KTT62" s="75"/>
      <c r="KTU62" s="75"/>
      <c r="KTV62" s="75"/>
      <c r="KTW62" s="75"/>
      <c r="KTX62" s="75"/>
      <c r="KTY62" s="75"/>
      <c r="KTZ62" s="75"/>
      <c r="KUA62" s="75"/>
      <c r="KUB62" s="75"/>
      <c r="KUC62" s="75"/>
      <c r="KUD62" s="75"/>
      <c r="KUE62" s="75"/>
      <c r="KUF62" s="79"/>
      <c r="KUG62" s="41"/>
      <c r="KUH62" s="80"/>
      <c r="KUI62" s="75"/>
      <c r="KUJ62" s="75"/>
      <c r="KUK62" s="75"/>
      <c r="KUL62" s="75"/>
      <c r="KUM62" s="75"/>
      <c r="KUN62" s="75"/>
      <c r="KUO62" s="75"/>
      <c r="KUP62" s="75"/>
      <c r="KUQ62" s="75"/>
      <c r="KUR62" s="75"/>
      <c r="KUS62" s="75"/>
      <c r="KUT62" s="75"/>
      <c r="KUU62" s="79"/>
      <c r="KUV62" s="41"/>
      <c r="KUW62" s="80"/>
      <c r="KUX62" s="75"/>
      <c r="KUY62" s="75"/>
      <c r="KUZ62" s="75"/>
      <c r="KVA62" s="75"/>
      <c r="KVB62" s="75"/>
      <c r="KVC62" s="75"/>
      <c r="KVD62" s="75"/>
      <c r="KVE62" s="75"/>
      <c r="KVF62" s="75"/>
      <c r="KVG62" s="75"/>
      <c r="KVH62" s="75"/>
      <c r="KVI62" s="75"/>
      <c r="KVJ62" s="79"/>
      <c r="KVK62" s="41"/>
      <c r="KVL62" s="80"/>
      <c r="KVM62" s="75"/>
      <c r="KVN62" s="75"/>
      <c r="KVO62" s="75"/>
      <c r="KVP62" s="75"/>
      <c r="KVQ62" s="75"/>
      <c r="KVR62" s="75"/>
      <c r="KVS62" s="75"/>
      <c r="KVT62" s="75"/>
      <c r="KVU62" s="75"/>
      <c r="KVV62" s="75"/>
      <c r="KVW62" s="75"/>
      <c r="KVX62" s="75"/>
      <c r="KVY62" s="79"/>
      <c r="KVZ62" s="41"/>
      <c r="KWA62" s="80"/>
      <c r="KWB62" s="75"/>
      <c r="KWC62" s="75"/>
      <c r="KWD62" s="75"/>
      <c r="KWE62" s="75"/>
      <c r="KWF62" s="75"/>
      <c r="KWG62" s="75"/>
      <c r="KWH62" s="75"/>
      <c r="KWI62" s="75"/>
      <c r="KWJ62" s="75"/>
      <c r="KWK62" s="75"/>
      <c r="KWL62" s="75"/>
      <c r="KWM62" s="75"/>
      <c r="KWN62" s="79"/>
      <c r="KWO62" s="41"/>
      <c r="KWP62" s="80"/>
      <c r="KWQ62" s="75"/>
      <c r="KWR62" s="75"/>
      <c r="KWS62" s="75"/>
      <c r="KWT62" s="75"/>
      <c r="KWU62" s="75"/>
      <c r="KWV62" s="75"/>
      <c r="KWW62" s="75"/>
      <c r="KWX62" s="75"/>
      <c r="KWY62" s="75"/>
      <c r="KWZ62" s="75"/>
      <c r="KXA62" s="75"/>
      <c r="KXB62" s="75"/>
      <c r="KXC62" s="79"/>
      <c r="KXD62" s="41"/>
      <c r="KXE62" s="80"/>
      <c r="KXF62" s="75"/>
      <c r="KXG62" s="75"/>
      <c r="KXH62" s="75"/>
      <c r="KXI62" s="75"/>
      <c r="KXJ62" s="75"/>
      <c r="KXK62" s="75"/>
      <c r="KXL62" s="75"/>
      <c r="KXM62" s="75"/>
      <c r="KXN62" s="75"/>
      <c r="KXO62" s="75"/>
      <c r="KXP62" s="75"/>
      <c r="KXQ62" s="75"/>
      <c r="KXR62" s="79"/>
      <c r="KXS62" s="41"/>
      <c r="KXT62" s="80"/>
      <c r="KXU62" s="75"/>
      <c r="KXV62" s="75"/>
      <c r="KXW62" s="75"/>
      <c r="KXX62" s="75"/>
      <c r="KXY62" s="75"/>
      <c r="KXZ62" s="75"/>
      <c r="KYA62" s="75"/>
      <c r="KYB62" s="75"/>
      <c r="KYC62" s="75"/>
      <c r="KYD62" s="75"/>
      <c r="KYE62" s="75"/>
      <c r="KYF62" s="75"/>
      <c r="KYG62" s="79"/>
      <c r="KYH62" s="41"/>
      <c r="KYI62" s="80"/>
      <c r="KYJ62" s="75"/>
      <c r="KYK62" s="75"/>
      <c r="KYL62" s="75"/>
      <c r="KYM62" s="75"/>
      <c r="KYN62" s="75"/>
      <c r="KYO62" s="75"/>
      <c r="KYP62" s="75"/>
      <c r="KYQ62" s="75"/>
      <c r="KYR62" s="75"/>
      <c r="KYS62" s="75"/>
      <c r="KYT62" s="75"/>
      <c r="KYU62" s="75"/>
      <c r="KYV62" s="79"/>
      <c r="KYW62" s="41"/>
      <c r="KYX62" s="80"/>
      <c r="KYY62" s="75"/>
      <c r="KYZ62" s="75"/>
      <c r="KZA62" s="75"/>
      <c r="KZB62" s="75"/>
      <c r="KZC62" s="75"/>
      <c r="KZD62" s="75"/>
      <c r="KZE62" s="75"/>
      <c r="KZF62" s="75"/>
      <c r="KZG62" s="75"/>
      <c r="KZH62" s="75"/>
      <c r="KZI62" s="75"/>
      <c r="KZJ62" s="75"/>
      <c r="KZK62" s="79"/>
      <c r="KZL62" s="41"/>
      <c r="KZM62" s="80"/>
      <c r="KZN62" s="75"/>
      <c r="KZO62" s="75"/>
      <c r="KZP62" s="75"/>
      <c r="KZQ62" s="75"/>
      <c r="KZR62" s="75"/>
      <c r="KZS62" s="75"/>
      <c r="KZT62" s="75"/>
      <c r="KZU62" s="75"/>
      <c r="KZV62" s="75"/>
      <c r="KZW62" s="75"/>
      <c r="KZX62" s="75"/>
      <c r="KZY62" s="75"/>
      <c r="KZZ62" s="79"/>
      <c r="LAA62" s="41"/>
      <c r="LAB62" s="80"/>
      <c r="LAC62" s="75"/>
      <c r="LAD62" s="75"/>
      <c r="LAE62" s="75"/>
      <c r="LAF62" s="75"/>
      <c r="LAG62" s="75"/>
      <c r="LAH62" s="75"/>
      <c r="LAI62" s="75"/>
      <c r="LAJ62" s="75"/>
      <c r="LAK62" s="75"/>
      <c r="LAL62" s="75"/>
      <c r="LAM62" s="75"/>
      <c r="LAN62" s="75"/>
      <c r="LAO62" s="79"/>
      <c r="LAP62" s="41"/>
      <c r="LAQ62" s="80"/>
      <c r="LAR62" s="75"/>
      <c r="LAS62" s="75"/>
      <c r="LAT62" s="75"/>
      <c r="LAU62" s="75"/>
      <c r="LAV62" s="75"/>
      <c r="LAW62" s="75"/>
      <c r="LAX62" s="75"/>
      <c r="LAY62" s="75"/>
      <c r="LAZ62" s="75"/>
      <c r="LBA62" s="75"/>
      <c r="LBB62" s="75"/>
      <c r="LBC62" s="75"/>
      <c r="LBD62" s="79"/>
      <c r="LBE62" s="41"/>
      <c r="LBF62" s="80"/>
      <c r="LBG62" s="75"/>
      <c r="LBH62" s="75"/>
      <c r="LBI62" s="75"/>
      <c r="LBJ62" s="75"/>
      <c r="LBK62" s="75"/>
      <c r="LBL62" s="75"/>
      <c r="LBM62" s="75"/>
      <c r="LBN62" s="75"/>
      <c r="LBO62" s="75"/>
      <c r="LBP62" s="75"/>
      <c r="LBQ62" s="75"/>
      <c r="LBR62" s="75"/>
      <c r="LBS62" s="79"/>
      <c r="LBT62" s="41"/>
      <c r="LBU62" s="80"/>
      <c r="LBV62" s="75"/>
      <c r="LBW62" s="75"/>
      <c r="LBX62" s="75"/>
      <c r="LBY62" s="75"/>
      <c r="LBZ62" s="75"/>
      <c r="LCA62" s="75"/>
      <c r="LCB62" s="75"/>
      <c r="LCC62" s="75"/>
      <c r="LCD62" s="75"/>
      <c r="LCE62" s="75"/>
      <c r="LCF62" s="75"/>
      <c r="LCG62" s="75"/>
      <c r="LCH62" s="79"/>
      <c r="LCI62" s="41"/>
      <c r="LCJ62" s="80"/>
      <c r="LCK62" s="75"/>
      <c r="LCL62" s="75"/>
      <c r="LCM62" s="75"/>
      <c r="LCN62" s="75"/>
      <c r="LCO62" s="75"/>
      <c r="LCP62" s="75"/>
      <c r="LCQ62" s="75"/>
      <c r="LCR62" s="75"/>
      <c r="LCS62" s="75"/>
      <c r="LCT62" s="75"/>
      <c r="LCU62" s="75"/>
      <c r="LCV62" s="75"/>
      <c r="LCW62" s="79"/>
      <c r="LCX62" s="41"/>
      <c r="LCY62" s="80"/>
      <c r="LCZ62" s="75"/>
      <c r="LDA62" s="75"/>
      <c r="LDB62" s="75"/>
      <c r="LDC62" s="75"/>
      <c r="LDD62" s="75"/>
      <c r="LDE62" s="75"/>
      <c r="LDF62" s="75"/>
      <c r="LDG62" s="75"/>
      <c r="LDH62" s="75"/>
      <c r="LDI62" s="75"/>
      <c r="LDJ62" s="75"/>
      <c r="LDK62" s="75"/>
      <c r="LDL62" s="79"/>
      <c r="LDM62" s="41"/>
      <c r="LDN62" s="80"/>
      <c r="LDO62" s="75"/>
      <c r="LDP62" s="75"/>
      <c r="LDQ62" s="75"/>
      <c r="LDR62" s="75"/>
      <c r="LDS62" s="75"/>
      <c r="LDT62" s="75"/>
      <c r="LDU62" s="75"/>
      <c r="LDV62" s="75"/>
      <c r="LDW62" s="75"/>
      <c r="LDX62" s="75"/>
      <c r="LDY62" s="75"/>
      <c r="LDZ62" s="75"/>
      <c r="LEA62" s="79"/>
      <c r="LEB62" s="41"/>
      <c r="LEC62" s="80"/>
      <c r="LED62" s="75"/>
      <c r="LEE62" s="75"/>
      <c r="LEF62" s="75"/>
      <c r="LEG62" s="75"/>
      <c r="LEH62" s="75"/>
      <c r="LEI62" s="75"/>
      <c r="LEJ62" s="75"/>
      <c r="LEK62" s="75"/>
      <c r="LEL62" s="75"/>
      <c r="LEM62" s="75"/>
      <c r="LEN62" s="75"/>
      <c r="LEO62" s="75"/>
      <c r="LEP62" s="79"/>
      <c r="LEQ62" s="41"/>
      <c r="LER62" s="80"/>
      <c r="LES62" s="75"/>
      <c r="LET62" s="75"/>
      <c r="LEU62" s="75"/>
      <c r="LEV62" s="75"/>
      <c r="LEW62" s="75"/>
      <c r="LEX62" s="75"/>
      <c r="LEY62" s="75"/>
      <c r="LEZ62" s="75"/>
      <c r="LFA62" s="75"/>
      <c r="LFB62" s="75"/>
      <c r="LFC62" s="75"/>
      <c r="LFD62" s="75"/>
      <c r="LFE62" s="79"/>
      <c r="LFF62" s="41"/>
      <c r="LFG62" s="80"/>
      <c r="LFH62" s="75"/>
      <c r="LFI62" s="75"/>
      <c r="LFJ62" s="75"/>
      <c r="LFK62" s="75"/>
      <c r="LFL62" s="75"/>
      <c r="LFM62" s="75"/>
      <c r="LFN62" s="75"/>
      <c r="LFO62" s="75"/>
      <c r="LFP62" s="75"/>
      <c r="LFQ62" s="75"/>
      <c r="LFR62" s="75"/>
      <c r="LFS62" s="75"/>
      <c r="LFT62" s="79"/>
      <c r="LFU62" s="41"/>
      <c r="LFV62" s="80"/>
      <c r="LFW62" s="75"/>
      <c r="LFX62" s="75"/>
      <c r="LFY62" s="75"/>
      <c r="LFZ62" s="75"/>
      <c r="LGA62" s="75"/>
      <c r="LGB62" s="75"/>
      <c r="LGC62" s="75"/>
      <c r="LGD62" s="75"/>
      <c r="LGE62" s="75"/>
      <c r="LGF62" s="75"/>
      <c r="LGG62" s="75"/>
      <c r="LGH62" s="75"/>
      <c r="LGI62" s="79"/>
      <c r="LGJ62" s="41"/>
      <c r="LGK62" s="80"/>
      <c r="LGL62" s="75"/>
      <c r="LGM62" s="75"/>
      <c r="LGN62" s="75"/>
      <c r="LGO62" s="75"/>
      <c r="LGP62" s="75"/>
      <c r="LGQ62" s="75"/>
      <c r="LGR62" s="75"/>
      <c r="LGS62" s="75"/>
      <c r="LGT62" s="75"/>
      <c r="LGU62" s="75"/>
      <c r="LGV62" s="75"/>
      <c r="LGW62" s="75"/>
      <c r="LGX62" s="79"/>
      <c r="LGY62" s="41"/>
      <c r="LGZ62" s="80"/>
      <c r="LHA62" s="75"/>
      <c r="LHB62" s="75"/>
      <c r="LHC62" s="75"/>
      <c r="LHD62" s="75"/>
      <c r="LHE62" s="75"/>
      <c r="LHF62" s="75"/>
      <c r="LHG62" s="75"/>
      <c r="LHH62" s="75"/>
      <c r="LHI62" s="75"/>
      <c r="LHJ62" s="75"/>
      <c r="LHK62" s="75"/>
      <c r="LHL62" s="75"/>
      <c r="LHM62" s="79"/>
      <c r="LHN62" s="41"/>
      <c r="LHO62" s="80"/>
      <c r="LHP62" s="75"/>
      <c r="LHQ62" s="75"/>
      <c r="LHR62" s="75"/>
      <c r="LHS62" s="75"/>
      <c r="LHT62" s="75"/>
      <c r="LHU62" s="75"/>
      <c r="LHV62" s="75"/>
      <c r="LHW62" s="75"/>
      <c r="LHX62" s="75"/>
      <c r="LHY62" s="75"/>
      <c r="LHZ62" s="75"/>
      <c r="LIA62" s="75"/>
      <c r="LIB62" s="79"/>
      <c r="LIC62" s="41"/>
      <c r="LID62" s="80"/>
      <c r="LIE62" s="75"/>
      <c r="LIF62" s="75"/>
      <c r="LIG62" s="75"/>
      <c r="LIH62" s="75"/>
      <c r="LII62" s="75"/>
      <c r="LIJ62" s="75"/>
      <c r="LIK62" s="75"/>
      <c r="LIL62" s="75"/>
      <c r="LIM62" s="75"/>
      <c r="LIN62" s="75"/>
      <c r="LIO62" s="75"/>
      <c r="LIP62" s="75"/>
      <c r="LIQ62" s="79"/>
      <c r="LIR62" s="41"/>
      <c r="LIS62" s="80"/>
      <c r="LIT62" s="75"/>
      <c r="LIU62" s="75"/>
      <c r="LIV62" s="75"/>
      <c r="LIW62" s="75"/>
      <c r="LIX62" s="75"/>
      <c r="LIY62" s="75"/>
      <c r="LIZ62" s="75"/>
      <c r="LJA62" s="75"/>
      <c r="LJB62" s="75"/>
      <c r="LJC62" s="75"/>
      <c r="LJD62" s="75"/>
      <c r="LJE62" s="75"/>
      <c r="LJF62" s="79"/>
      <c r="LJG62" s="41"/>
      <c r="LJH62" s="80"/>
      <c r="LJI62" s="75"/>
      <c r="LJJ62" s="75"/>
      <c r="LJK62" s="75"/>
      <c r="LJL62" s="75"/>
      <c r="LJM62" s="75"/>
      <c r="LJN62" s="75"/>
      <c r="LJO62" s="75"/>
      <c r="LJP62" s="75"/>
      <c r="LJQ62" s="75"/>
      <c r="LJR62" s="75"/>
      <c r="LJS62" s="75"/>
      <c r="LJT62" s="75"/>
      <c r="LJU62" s="79"/>
      <c r="LJV62" s="41"/>
      <c r="LJW62" s="80"/>
      <c r="LJX62" s="75"/>
      <c r="LJY62" s="75"/>
      <c r="LJZ62" s="75"/>
      <c r="LKA62" s="75"/>
      <c r="LKB62" s="75"/>
      <c r="LKC62" s="75"/>
      <c r="LKD62" s="75"/>
      <c r="LKE62" s="75"/>
      <c r="LKF62" s="75"/>
      <c r="LKG62" s="75"/>
      <c r="LKH62" s="75"/>
      <c r="LKI62" s="75"/>
      <c r="LKJ62" s="79"/>
      <c r="LKK62" s="41"/>
      <c r="LKL62" s="80"/>
      <c r="LKM62" s="75"/>
      <c r="LKN62" s="75"/>
      <c r="LKO62" s="75"/>
      <c r="LKP62" s="75"/>
      <c r="LKQ62" s="75"/>
      <c r="LKR62" s="75"/>
      <c r="LKS62" s="75"/>
      <c r="LKT62" s="75"/>
      <c r="LKU62" s="75"/>
      <c r="LKV62" s="75"/>
      <c r="LKW62" s="75"/>
      <c r="LKX62" s="75"/>
      <c r="LKY62" s="79"/>
      <c r="LKZ62" s="41"/>
      <c r="LLA62" s="80"/>
      <c r="LLB62" s="75"/>
      <c r="LLC62" s="75"/>
      <c r="LLD62" s="75"/>
      <c r="LLE62" s="75"/>
      <c r="LLF62" s="75"/>
      <c r="LLG62" s="75"/>
      <c r="LLH62" s="75"/>
      <c r="LLI62" s="75"/>
      <c r="LLJ62" s="75"/>
      <c r="LLK62" s="75"/>
      <c r="LLL62" s="75"/>
      <c r="LLM62" s="75"/>
      <c r="LLN62" s="79"/>
      <c r="LLO62" s="41"/>
      <c r="LLP62" s="80"/>
      <c r="LLQ62" s="75"/>
      <c r="LLR62" s="75"/>
      <c r="LLS62" s="75"/>
      <c r="LLT62" s="75"/>
      <c r="LLU62" s="75"/>
      <c r="LLV62" s="75"/>
      <c r="LLW62" s="75"/>
      <c r="LLX62" s="75"/>
      <c r="LLY62" s="75"/>
      <c r="LLZ62" s="75"/>
      <c r="LMA62" s="75"/>
      <c r="LMB62" s="75"/>
      <c r="LMC62" s="79"/>
      <c r="LMD62" s="41"/>
      <c r="LME62" s="80"/>
      <c r="LMF62" s="75"/>
      <c r="LMG62" s="75"/>
      <c r="LMH62" s="75"/>
      <c r="LMI62" s="75"/>
      <c r="LMJ62" s="75"/>
      <c r="LMK62" s="75"/>
      <c r="LML62" s="75"/>
      <c r="LMM62" s="75"/>
      <c r="LMN62" s="75"/>
      <c r="LMO62" s="75"/>
      <c r="LMP62" s="75"/>
      <c r="LMQ62" s="75"/>
      <c r="LMR62" s="79"/>
      <c r="LMS62" s="41"/>
      <c r="LMT62" s="80"/>
      <c r="LMU62" s="75"/>
      <c r="LMV62" s="75"/>
      <c r="LMW62" s="75"/>
      <c r="LMX62" s="75"/>
      <c r="LMY62" s="75"/>
      <c r="LMZ62" s="75"/>
      <c r="LNA62" s="75"/>
      <c r="LNB62" s="75"/>
      <c r="LNC62" s="75"/>
      <c r="LND62" s="75"/>
      <c r="LNE62" s="75"/>
      <c r="LNF62" s="75"/>
      <c r="LNG62" s="79"/>
      <c r="LNH62" s="41"/>
      <c r="LNI62" s="80"/>
      <c r="LNJ62" s="75"/>
      <c r="LNK62" s="75"/>
      <c r="LNL62" s="75"/>
      <c r="LNM62" s="75"/>
      <c r="LNN62" s="75"/>
      <c r="LNO62" s="75"/>
      <c r="LNP62" s="75"/>
      <c r="LNQ62" s="75"/>
      <c r="LNR62" s="75"/>
      <c r="LNS62" s="75"/>
      <c r="LNT62" s="75"/>
      <c r="LNU62" s="75"/>
      <c r="LNV62" s="79"/>
      <c r="LNW62" s="41"/>
      <c r="LNX62" s="80"/>
      <c r="LNY62" s="75"/>
      <c r="LNZ62" s="75"/>
      <c r="LOA62" s="75"/>
      <c r="LOB62" s="75"/>
      <c r="LOC62" s="75"/>
      <c r="LOD62" s="75"/>
      <c r="LOE62" s="75"/>
      <c r="LOF62" s="75"/>
      <c r="LOG62" s="75"/>
      <c r="LOH62" s="75"/>
      <c r="LOI62" s="75"/>
      <c r="LOJ62" s="75"/>
      <c r="LOK62" s="79"/>
      <c r="LOL62" s="41"/>
      <c r="LOM62" s="80"/>
      <c r="LON62" s="75"/>
      <c r="LOO62" s="75"/>
      <c r="LOP62" s="75"/>
      <c r="LOQ62" s="75"/>
      <c r="LOR62" s="75"/>
      <c r="LOS62" s="75"/>
      <c r="LOT62" s="75"/>
      <c r="LOU62" s="75"/>
      <c r="LOV62" s="75"/>
      <c r="LOW62" s="75"/>
      <c r="LOX62" s="75"/>
      <c r="LOY62" s="75"/>
      <c r="LOZ62" s="79"/>
      <c r="LPA62" s="41"/>
      <c r="LPB62" s="80"/>
      <c r="LPC62" s="75"/>
      <c r="LPD62" s="75"/>
      <c r="LPE62" s="75"/>
      <c r="LPF62" s="75"/>
      <c r="LPG62" s="75"/>
      <c r="LPH62" s="75"/>
      <c r="LPI62" s="75"/>
      <c r="LPJ62" s="75"/>
      <c r="LPK62" s="75"/>
      <c r="LPL62" s="75"/>
      <c r="LPM62" s="75"/>
      <c r="LPN62" s="75"/>
      <c r="LPO62" s="79"/>
      <c r="LPP62" s="41"/>
      <c r="LPQ62" s="80"/>
      <c r="LPR62" s="75"/>
      <c r="LPS62" s="75"/>
      <c r="LPT62" s="75"/>
      <c r="LPU62" s="75"/>
      <c r="LPV62" s="75"/>
      <c r="LPW62" s="75"/>
      <c r="LPX62" s="75"/>
      <c r="LPY62" s="75"/>
      <c r="LPZ62" s="75"/>
      <c r="LQA62" s="75"/>
      <c r="LQB62" s="75"/>
      <c r="LQC62" s="75"/>
      <c r="LQD62" s="79"/>
      <c r="LQE62" s="41"/>
      <c r="LQF62" s="80"/>
      <c r="LQG62" s="75"/>
      <c r="LQH62" s="75"/>
      <c r="LQI62" s="75"/>
      <c r="LQJ62" s="75"/>
      <c r="LQK62" s="75"/>
      <c r="LQL62" s="75"/>
      <c r="LQM62" s="75"/>
      <c r="LQN62" s="75"/>
      <c r="LQO62" s="75"/>
      <c r="LQP62" s="75"/>
      <c r="LQQ62" s="75"/>
      <c r="LQR62" s="75"/>
      <c r="LQS62" s="79"/>
      <c r="LQT62" s="41"/>
      <c r="LQU62" s="80"/>
      <c r="LQV62" s="75"/>
      <c r="LQW62" s="75"/>
      <c r="LQX62" s="75"/>
      <c r="LQY62" s="75"/>
      <c r="LQZ62" s="75"/>
      <c r="LRA62" s="75"/>
      <c r="LRB62" s="75"/>
      <c r="LRC62" s="75"/>
      <c r="LRD62" s="75"/>
      <c r="LRE62" s="75"/>
      <c r="LRF62" s="75"/>
      <c r="LRG62" s="75"/>
      <c r="LRH62" s="79"/>
      <c r="LRI62" s="41"/>
      <c r="LRJ62" s="80"/>
      <c r="LRK62" s="75"/>
      <c r="LRL62" s="75"/>
      <c r="LRM62" s="75"/>
      <c r="LRN62" s="75"/>
      <c r="LRO62" s="75"/>
      <c r="LRP62" s="75"/>
      <c r="LRQ62" s="75"/>
      <c r="LRR62" s="75"/>
      <c r="LRS62" s="75"/>
      <c r="LRT62" s="75"/>
      <c r="LRU62" s="75"/>
      <c r="LRV62" s="75"/>
      <c r="LRW62" s="79"/>
      <c r="LRX62" s="41"/>
      <c r="LRY62" s="80"/>
      <c r="LRZ62" s="75"/>
      <c r="LSA62" s="75"/>
      <c r="LSB62" s="75"/>
      <c r="LSC62" s="75"/>
      <c r="LSD62" s="75"/>
      <c r="LSE62" s="75"/>
      <c r="LSF62" s="75"/>
      <c r="LSG62" s="75"/>
      <c r="LSH62" s="75"/>
      <c r="LSI62" s="75"/>
      <c r="LSJ62" s="75"/>
      <c r="LSK62" s="75"/>
      <c r="LSL62" s="79"/>
      <c r="LSM62" s="41"/>
      <c r="LSN62" s="80"/>
      <c r="LSO62" s="75"/>
      <c r="LSP62" s="75"/>
      <c r="LSQ62" s="75"/>
      <c r="LSR62" s="75"/>
      <c r="LSS62" s="75"/>
      <c r="LST62" s="75"/>
      <c r="LSU62" s="75"/>
      <c r="LSV62" s="75"/>
      <c r="LSW62" s="75"/>
      <c r="LSX62" s="75"/>
      <c r="LSY62" s="75"/>
      <c r="LSZ62" s="75"/>
      <c r="LTA62" s="79"/>
      <c r="LTB62" s="41"/>
      <c r="LTC62" s="80"/>
      <c r="LTD62" s="75"/>
      <c r="LTE62" s="75"/>
      <c r="LTF62" s="75"/>
      <c r="LTG62" s="75"/>
      <c r="LTH62" s="75"/>
      <c r="LTI62" s="75"/>
      <c r="LTJ62" s="75"/>
      <c r="LTK62" s="75"/>
      <c r="LTL62" s="75"/>
      <c r="LTM62" s="75"/>
      <c r="LTN62" s="75"/>
      <c r="LTO62" s="75"/>
      <c r="LTP62" s="79"/>
      <c r="LTQ62" s="41"/>
      <c r="LTR62" s="80"/>
      <c r="LTS62" s="75"/>
      <c r="LTT62" s="75"/>
      <c r="LTU62" s="75"/>
      <c r="LTV62" s="75"/>
      <c r="LTW62" s="75"/>
      <c r="LTX62" s="75"/>
      <c r="LTY62" s="75"/>
      <c r="LTZ62" s="75"/>
      <c r="LUA62" s="75"/>
      <c r="LUB62" s="75"/>
      <c r="LUC62" s="75"/>
      <c r="LUD62" s="75"/>
      <c r="LUE62" s="79"/>
      <c r="LUF62" s="41"/>
      <c r="LUG62" s="80"/>
      <c r="LUH62" s="75"/>
      <c r="LUI62" s="75"/>
      <c r="LUJ62" s="75"/>
      <c r="LUK62" s="75"/>
      <c r="LUL62" s="75"/>
      <c r="LUM62" s="75"/>
      <c r="LUN62" s="75"/>
      <c r="LUO62" s="75"/>
      <c r="LUP62" s="75"/>
      <c r="LUQ62" s="75"/>
      <c r="LUR62" s="75"/>
      <c r="LUS62" s="75"/>
      <c r="LUT62" s="79"/>
      <c r="LUU62" s="41"/>
      <c r="LUV62" s="80"/>
      <c r="LUW62" s="75"/>
      <c r="LUX62" s="75"/>
      <c r="LUY62" s="75"/>
      <c r="LUZ62" s="75"/>
      <c r="LVA62" s="75"/>
      <c r="LVB62" s="75"/>
      <c r="LVC62" s="75"/>
      <c r="LVD62" s="75"/>
      <c r="LVE62" s="75"/>
      <c r="LVF62" s="75"/>
      <c r="LVG62" s="75"/>
      <c r="LVH62" s="75"/>
      <c r="LVI62" s="79"/>
      <c r="LVJ62" s="41"/>
      <c r="LVK62" s="80"/>
      <c r="LVL62" s="75"/>
      <c r="LVM62" s="75"/>
      <c r="LVN62" s="75"/>
      <c r="LVO62" s="75"/>
      <c r="LVP62" s="75"/>
      <c r="LVQ62" s="75"/>
      <c r="LVR62" s="75"/>
      <c r="LVS62" s="75"/>
      <c r="LVT62" s="75"/>
      <c r="LVU62" s="75"/>
      <c r="LVV62" s="75"/>
      <c r="LVW62" s="75"/>
      <c r="LVX62" s="79"/>
      <c r="LVY62" s="41"/>
      <c r="LVZ62" s="80"/>
      <c r="LWA62" s="75"/>
      <c r="LWB62" s="75"/>
      <c r="LWC62" s="75"/>
      <c r="LWD62" s="75"/>
      <c r="LWE62" s="75"/>
      <c r="LWF62" s="75"/>
      <c r="LWG62" s="75"/>
      <c r="LWH62" s="75"/>
      <c r="LWI62" s="75"/>
      <c r="LWJ62" s="75"/>
      <c r="LWK62" s="75"/>
      <c r="LWL62" s="75"/>
      <c r="LWM62" s="79"/>
      <c r="LWN62" s="41"/>
      <c r="LWO62" s="80"/>
      <c r="LWP62" s="75"/>
      <c r="LWQ62" s="75"/>
      <c r="LWR62" s="75"/>
      <c r="LWS62" s="75"/>
      <c r="LWT62" s="75"/>
      <c r="LWU62" s="75"/>
      <c r="LWV62" s="75"/>
      <c r="LWW62" s="75"/>
      <c r="LWX62" s="75"/>
      <c r="LWY62" s="75"/>
      <c r="LWZ62" s="75"/>
      <c r="LXA62" s="75"/>
      <c r="LXB62" s="79"/>
      <c r="LXC62" s="41"/>
      <c r="LXD62" s="80"/>
      <c r="LXE62" s="75"/>
      <c r="LXF62" s="75"/>
      <c r="LXG62" s="75"/>
      <c r="LXH62" s="75"/>
      <c r="LXI62" s="75"/>
      <c r="LXJ62" s="75"/>
      <c r="LXK62" s="75"/>
      <c r="LXL62" s="75"/>
      <c r="LXM62" s="75"/>
      <c r="LXN62" s="75"/>
      <c r="LXO62" s="75"/>
      <c r="LXP62" s="75"/>
      <c r="LXQ62" s="79"/>
      <c r="LXR62" s="41"/>
      <c r="LXS62" s="80"/>
      <c r="LXT62" s="75"/>
      <c r="LXU62" s="75"/>
      <c r="LXV62" s="75"/>
      <c r="LXW62" s="75"/>
      <c r="LXX62" s="75"/>
      <c r="LXY62" s="75"/>
      <c r="LXZ62" s="75"/>
      <c r="LYA62" s="75"/>
      <c r="LYB62" s="75"/>
      <c r="LYC62" s="75"/>
      <c r="LYD62" s="75"/>
      <c r="LYE62" s="75"/>
      <c r="LYF62" s="79"/>
      <c r="LYG62" s="41"/>
      <c r="LYH62" s="80"/>
      <c r="LYI62" s="75"/>
      <c r="LYJ62" s="75"/>
      <c r="LYK62" s="75"/>
      <c r="LYL62" s="75"/>
      <c r="LYM62" s="75"/>
      <c r="LYN62" s="75"/>
      <c r="LYO62" s="75"/>
      <c r="LYP62" s="75"/>
      <c r="LYQ62" s="75"/>
      <c r="LYR62" s="75"/>
      <c r="LYS62" s="75"/>
      <c r="LYT62" s="75"/>
      <c r="LYU62" s="79"/>
      <c r="LYV62" s="41"/>
      <c r="LYW62" s="80"/>
      <c r="LYX62" s="75"/>
      <c r="LYY62" s="75"/>
      <c r="LYZ62" s="75"/>
      <c r="LZA62" s="75"/>
      <c r="LZB62" s="75"/>
      <c r="LZC62" s="75"/>
      <c r="LZD62" s="75"/>
      <c r="LZE62" s="75"/>
      <c r="LZF62" s="75"/>
      <c r="LZG62" s="75"/>
      <c r="LZH62" s="75"/>
      <c r="LZI62" s="75"/>
      <c r="LZJ62" s="79"/>
      <c r="LZK62" s="41"/>
      <c r="LZL62" s="80"/>
      <c r="LZM62" s="75"/>
      <c r="LZN62" s="75"/>
      <c r="LZO62" s="75"/>
      <c r="LZP62" s="75"/>
      <c r="LZQ62" s="75"/>
      <c r="LZR62" s="75"/>
      <c r="LZS62" s="75"/>
      <c r="LZT62" s="75"/>
      <c r="LZU62" s="75"/>
      <c r="LZV62" s="75"/>
      <c r="LZW62" s="75"/>
      <c r="LZX62" s="75"/>
      <c r="LZY62" s="79"/>
      <c r="LZZ62" s="41"/>
      <c r="MAA62" s="80"/>
      <c r="MAB62" s="75"/>
      <c r="MAC62" s="75"/>
      <c r="MAD62" s="75"/>
      <c r="MAE62" s="75"/>
      <c r="MAF62" s="75"/>
      <c r="MAG62" s="75"/>
      <c r="MAH62" s="75"/>
      <c r="MAI62" s="75"/>
      <c r="MAJ62" s="75"/>
      <c r="MAK62" s="75"/>
      <c r="MAL62" s="75"/>
      <c r="MAM62" s="75"/>
      <c r="MAN62" s="79"/>
      <c r="MAO62" s="41"/>
      <c r="MAP62" s="80"/>
      <c r="MAQ62" s="75"/>
      <c r="MAR62" s="75"/>
      <c r="MAS62" s="75"/>
      <c r="MAT62" s="75"/>
      <c r="MAU62" s="75"/>
      <c r="MAV62" s="75"/>
      <c r="MAW62" s="75"/>
      <c r="MAX62" s="75"/>
      <c r="MAY62" s="75"/>
      <c r="MAZ62" s="75"/>
      <c r="MBA62" s="75"/>
      <c r="MBB62" s="75"/>
      <c r="MBC62" s="79"/>
      <c r="MBD62" s="41"/>
      <c r="MBE62" s="80"/>
      <c r="MBF62" s="75"/>
      <c r="MBG62" s="75"/>
      <c r="MBH62" s="75"/>
      <c r="MBI62" s="75"/>
      <c r="MBJ62" s="75"/>
      <c r="MBK62" s="75"/>
      <c r="MBL62" s="75"/>
      <c r="MBM62" s="75"/>
      <c r="MBN62" s="75"/>
      <c r="MBO62" s="75"/>
      <c r="MBP62" s="75"/>
      <c r="MBQ62" s="75"/>
      <c r="MBR62" s="79"/>
      <c r="MBS62" s="41"/>
      <c r="MBT62" s="80"/>
      <c r="MBU62" s="75"/>
      <c r="MBV62" s="75"/>
      <c r="MBW62" s="75"/>
      <c r="MBX62" s="75"/>
      <c r="MBY62" s="75"/>
      <c r="MBZ62" s="75"/>
      <c r="MCA62" s="75"/>
      <c r="MCB62" s="75"/>
      <c r="MCC62" s="75"/>
      <c r="MCD62" s="75"/>
      <c r="MCE62" s="75"/>
      <c r="MCF62" s="75"/>
      <c r="MCG62" s="79"/>
      <c r="MCH62" s="41"/>
      <c r="MCI62" s="80"/>
      <c r="MCJ62" s="75"/>
      <c r="MCK62" s="75"/>
      <c r="MCL62" s="75"/>
      <c r="MCM62" s="75"/>
      <c r="MCN62" s="75"/>
      <c r="MCO62" s="75"/>
      <c r="MCP62" s="75"/>
      <c r="MCQ62" s="75"/>
      <c r="MCR62" s="75"/>
      <c r="MCS62" s="75"/>
      <c r="MCT62" s="75"/>
      <c r="MCU62" s="75"/>
      <c r="MCV62" s="79"/>
      <c r="MCW62" s="41"/>
      <c r="MCX62" s="80"/>
      <c r="MCY62" s="75"/>
      <c r="MCZ62" s="75"/>
      <c r="MDA62" s="75"/>
      <c r="MDB62" s="75"/>
      <c r="MDC62" s="75"/>
      <c r="MDD62" s="75"/>
      <c r="MDE62" s="75"/>
      <c r="MDF62" s="75"/>
      <c r="MDG62" s="75"/>
      <c r="MDH62" s="75"/>
      <c r="MDI62" s="75"/>
      <c r="MDJ62" s="75"/>
      <c r="MDK62" s="79"/>
      <c r="MDL62" s="41"/>
      <c r="MDM62" s="80"/>
      <c r="MDN62" s="75"/>
      <c r="MDO62" s="75"/>
      <c r="MDP62" s="75"/>
      <c r="MDQ62" s="75"/>
      <c r="MDR62" s="75"/>
      <c r="MDS62" s="75"/>
      <c r="MDT62" s="75"/>
      <c r="MDU62" s="75"/>
      <c r="MDV62" s="75"/>
      <c r="MDW62" s="75"/>
      <c r="MDX62" s="75"/>
      <c r="MDY62" s="75"/>
      <c r="MDZ62" s="79"/>
      <c r="MEA62" s="41"/>
      <c r="MEB62" s="80"/>
      <c r="MEC62" s="75"/>
      <c r="MED62" s="75"/>
      <c r="MEE62" s="75"/>
      <c r="MEF62" s="75"/>
      <c r="MEG62" s="75"/>
      <c r="MEH62" s="75"/>
      <c r="MEI62" s="75"/>
      <c r="MEJ62" s="75"/>
      <c r="MEK62" s="75"/>
      <c r="MEL62" s="75"/>
      <c r="MEM62" s="75"/>
      <c r="MEN62" s="75"/>
      <c r="MEO62" s="79"/>
      <c r="MEP62" s="41"/>
      <c r="MEQ62" s="80"/>
      <c r="MER62" s="75"/>
      <c r="MES62" s="75"/>
      <c r="MET62" s="75"/>
      <c r="MEU62" s="75"/>
      <c r="MEV62" s="75"/>
      <c r="MEW62" s="75"/>
      <c r="MEX62" s="75"/>
      <c r="MEY62" s="75"/>
      <c r="MEZ62" s="75"/>
      <c r="MFA62" s="75"/>
      <c r="MFB62" s="75"/>
      <c r="MFC62" s="75"/>
      <c r="MFD62" s="79"/>
      <c r="MFE62" s="41"/>
      <c r="MFF62" s="80"/>
      <c r="MFG62" s="75"/>
      <c r="MFH62" s="75"/>
      <c r="MFI62" s="75"/>
      <c r="MFJ62" s="75"/>
      <c r="MFK62" s="75"/>
      <c r="MFL62" s="75"/>
      <c r="MFM62" s="75"/>
      <c r="MFN62" s="75"/>
      <c r="MFO62" s="75"/>
      <c r="MFP62" s="75"/>
      <c r="MFQ62" s="75"/>
      <c r="MFR62" s="75"/>
      <c r="MFS62" s="79"/>
      <c r="MFT62" s="41"/>
      <c r="MFU62" s="80"/>
      <c r="MFV62" s="75"/>
      <c r="MFW62" s="75"/>
      <c r="MFX62" s="75"/>
      <c r="MFY62" s="75"/>
      <c r="MFZ62" s="75"/>
      <c r="MGA62" s="75"/>
      <c r="MGB62" s="75"/>
      <c r="MGC62" s="75"/>
      <c r="MGD62" s="75"/>
      <c r="MGE62" s="75"/>
      <c r="MGF62" s="75"/>
      <c r="MGG62" s="75"/>
      <c r="MGH62" s="79"/>
      <c r="MGI62" s="41"/>
      <c r="MGJ62" s="80"/>
      <c r="MGK62" s="75"/>
      <c r="MGL62" s="75"/>
      <c r="MGM62" s="75"/>
      <c r="MGN62" s="75"/>
      <c r="MGO62" s="75"/>
      <c r="MGP62" s="75"/>
      <c r="MGQ62" s="75"/>
      <c r="MGR62" s="75"/>
      <c r="MGS62" s="75"/>
      <c r="MGT62" s="75"/>
      <c r="MGU62" s="75"/>
      <c r="MGV62" s="75"/>
      <c r="MGW62" s="79"/>
      <c r="MGX62" s="41"/>
      <c r="MGY62" s="80"/>
      <c r="MGZ62" s="75"/>
      <c r="MHA62" s="75"/>
      <c r="MHB62" s="75"/>
      <c r="MHC62" s="75"/>
      <c r="MHD62" s="75"/>
      <c r="MHE62" s="75"/>
      <c r="MHF62" s="75"/>
      <c r="MHG62" s="75"/>
      <c r="MHH62" s="75"/>
      <c r="MHI62" s="75"/>
      <c r="MHJ62" s="75"/>
      <c r="MHK62" s="75"/>
      <c r="MHL62" s="79"/>
      <c r="MHM62" s="41"/>
      <c r="MHN62" s="80"/>
      <c r="MHO62" s="75"/>
      <c r="MHP62" s="75"/>
      <c r="MHQ62" s="75"/>
      <c r="MHR62" s="75"/>
      <c r="MHS62" s="75"/>
      <c r="MHT62" s="75"/>
      <c r="MHU62" s="75"/>
      <c r="MHV62" s="75"/>
      <c r="MHW62" s="75"/>
      <c r="MHX62" s="75"/>
      <c r="MHY62" s="75"/>
      <c r="MHZ62" s="75"/>
      <c r="MIA62" s="79"/>
      <c r="MIB62" s="41"/>
      <c r="MIC62" s="80"/>
      <c r="MID62" s="75"/>
      <c r="MIE62" s="75"/>
      <c r="MIF62" s="75"/>
      <c r="MIG62" s="75"/>
      <c r="MIH62" s="75"/>
      <c r="MII62" s="75"/>
      <c r="MIJ62" s="75"/>
      <c r="MIK62" s="75"/>
      <c r="MIL62" s="75"/>
      <c r="MIM62" s="75"/>
      <c r="MIN62" s="75"/>
      <c r="MIO62" s="75"/>
      <c r="MIP62" s="79"/>
      <c r="MIQ62" s="41"/>
      <c r="MIR62" s="80"/>
      <c r="MIS62" s="75"/>
      <c r="MIT62" s="75"/>
      <c r="MIU62" s="75"/>
      <c r="MIV62" s="75"/>
      <c r="MIW62" s="75"/>
      <c r="MIX62" s="75"/>
      <c r="MIY62" s="75"/>
      <c r="MIZ62" s="75"/>
      <c r="MJA62" s="75"/>
      <c r="MJB62" s="75"/>
      <c r="MJC62" s="75"/>
      <c r="MJD62" s="75"/>
      <c r="MJE62" s="79"/>
      <c r="MJF62" s="41"/>
      <c r="MJG62" s="80"/>
      <c r="MJH62" s="75"/>
      <c r="MJI62" s="75"/>
      <c r="MJJ62" s="75"/>
      <c r="MJK62" s="75"/>
      <c r="MJL62" s="75"/>
      <c r="MJM62" s="75"/>
      <c r="MJN62" s="75"/>
      <c r="MJO62" s="75"/>
      <c r="MJP62" s="75"/>
      <c r="MJQ62" s="75"/>
      <c r="MJR62" s="75"/>
      <c r="MJS62" s="75"/>
      <c r="MJT62" s="79"/>
      <c r="MJU62" s="41"/>
      <c r="MJV62" s="80"/>
      <c r="MJW62" s="75"/>
      <c r="MJX62" s="75"/>
      <c r="MJY62" s="75"/>
      <c r="MJZ62" s="75"/>
      <c r="MKA62" s="75"/>
      <c r="MKB62" s="75"/>
      <c r="MKC62" s="75"/>
      <c r="MKD62" s="75"/>
      <c r="MKE62" s="75"/>
      <c r="MKF62" s="75"/>
      <c r="MKG62" s="75"/>
      <c r="MKH62" s="75"/>
      <c r="MKI62" s="79"/>
      <c r="MKJ62" s="41"/>
      <c r="MKK62" s="80"/>
      <c r="MKL62" s="75"/>
      <c r="MKM62" s="75"/>
      <c r="MKN62" s="75"/>
      <c r="MKO62" s="75"/>
      <c r="MKP62" s="75"/>
      <c r="MKQ62" s="75"/>
      <c r="MKR62" s="75"/>
      <c r="MKS62" s="75"/>
      <c r="MKT62" s="75"/>
      <c r="MKU62" s="75"/>
      <c r="MKV62" s="75"/>
      <c r="MKW62" s="75"/>
      <c r="MKX62" s="79"/>
      <c r="MKY62" s="41"/>
      <c r="MKZ62" s="80"/>
      <c r="MLA62" s="75"/>
      <c r="MLB62" s="75"/>
      <c r="MLC62" s="75"/>
      <c r="MLD62" s="75"/>
      <c r="MLE62" s="75"/>
      <c r="MLF62" s="75"/>
      <c r="MLG62" s="75"/>
      <c r="MLH62" s="75"/>
      <c r="MLI62" s="75"/>
      <c r="MLJ62" s="75"/>
      <c r="MLK62" s="75"/>
      <c r="MLL62" s="75"/>
      <c r="MLM62" s="79"/>
      <c r="MLN62" s="41"/>
      <c r="MLO62" s="80"/>
      <c r="MLP62" s="75"/>
      <c r="MLQ62" s="75"/>
      <c r="MLR62" s="75"/>
      <c r="MLS62" s="75"/>
      <c r="MLT62" s="75"/>
      <c r="MLU62" s="75"/>
      <c r="MLV62" s="75"/>
      <c r="MLW62" s="75"/>
      <c r="MLX62" s="75"/>
      <c r="MLY62" s="75"/>
      <c r="MLZ62" s="75"/>
      <c r="MMA62" s="75"/>
      <c r="MMB62" s="79"/>
      <c r="MMC62" s="41"/>
      <c r="MMD62" s="80"/>
      <c r="MME62" s="75"/>
      <c r="MMF62" s="75"/>
      <c r="MMG62" s="75"/>
      <c r="MMH62" s="75"/>
      <c r="MMI62" s="75"/>
      <c r="MMJ62" s="75"/>
      <c r="MMK62" s="75"/>
      <c r="MML62" s="75"/>
      <c r="MMM62" s="75"/>
      <c r="MMN62" s="75"/>
      <c r="MMO62" s="75"/>
      <c r="MMP62" s="75"/>
      <c r="MMQ62" s="79"/>
      <c r="MMR62" s="41"/>
      <c r="MMS62" s="80"/>
      <c r="MMT62" s="75"/>
      <c r="MMU62" s="75"/>
      <c r="MMV62" s="75"/>
      <c r="MMW62" s="75"/>
      <c r="MMX62" s="75"/>
      <c r="MMY62" s="75"/>
      <c r="MMZ62" s="75"/>
      <c r="MNA62" s="75"/>
      <c r="MNB62" s="75"/>
      <c r="MNC62" s="75"/>
      <c r="MND62" s="75"/>
      <c r="MNE62" s="75"/>
      <c r="MNF62" s="79"/>
      <c r="MNG62" s="41"/>
      <c r="MNH62" s="80"/>
      <c r="MNI62" s="75"/>
      <c r="MNJ62" s="75"/>
      <c r="MNK62" s="75"/>
      <c r="MNL62" s="75"/>
      <c r="MNM62" s="75"/>
      <c r="MNN62" s="75"/>
      <c r="MNO62" s="75"/>
      <c r="MNP62" s="75"/>
      <c r="MNQ62" s="75"/>
      <c r="MNR62" s="75"/>
      <c r="MNS62" s="75"/>
      <c r="MNT62" s="75"/>
      <c r="MNU62" s="79"/>
      <c r="MNV62" s="41"/>
      <c r="MNW62" s="80"/>
      <c r="MNX62" s="75"/>
      <c r="MNY62" s="75"/>
      <c r="MNZ62" s="75"/>
      <c r="MOA62" s="75"/>
      <c r="MOB62" s="75"/>
      <c r="MOC62" s="75"/>
      <c r="MOD62" s="75"/>
      <c r="MOE62" s="75"/>
      <c r="MOF62" s="75"/>
      <c r="MOG62" s="75"/>
      <c r="MOH62" s="75"/>
      <c r="MOI62" s="75"/>
      <c r="MOJ62" s="79"/>
      <c r="MOK62" s="41"/>
      <c r="MOL62" s="80"/>
      <c r="MOM62" s="75"/>
      <c r="MON62" s="75"/>
      <c r="MOO62" s="75"/>
      <c r="MOP62" s="75"/>
      <c r="MOQ62" s="75"/>
      <c r="MOR62" s="75"/>
      <c r="MOS62" s="75"/>
      <c r="MOT62" s="75"/>
      <c r="MOU62" s="75"/>
      <c r="MOV62" s="75"/>
      <c r="MOW62" s="75"/>
      <c r="MOX62" s="75"/>
      <c r="MOY62" s="79"/>
      <c r="MOZ62" s="41"/>
      <c r="MPA62" s="80"/>
      <c r="MPB62" s="75"/>
      <c r="MPC62" s="75"/>
      <c r="MPD62" s="75"/>
      <c r="MPE62" s="75"/>
      <c r="MPF62" s="75"/>
      <c r="MPG62" s="75"/>
      <c r="MPH62" s="75"/>
      <c r="MPI62" s="75"/>
      <c r="MPJ62" s="75"/>
      <c r="MPK62" s="75"/>
      <c r="MPL62" s="75"/>
      <c r="MPM62" s="75"/>
      <c r="MPN62" s="79"/>
      <c r="MPO62" s="41"/>
      <c r="MPP62" s="80"/>
      <c r="MPQ62" s="75"/>
      <c r="MPR62" s="75"/>
      <c r="MPS62" s="75"/>
      <c r="MPT62" s="75"/>
      <c r="MPU62" s="75"/>
      <c r="MPV62" s="75"/>
      <c r="MPW62" s="75"/>
      <c r="MPX62" s="75"/>
      <c r="MPY62" s="75"/>
      <c r="MPZ62" s="75"/>
      <c r="MQA62" s="75"/>
      <c r="MQB62" s="75"/>
      <c r="MQC62" s="79"/>
      <c r="MQD62" s="41"/>
      <c r="MQE62" s="80"/>
      <c r="MQF62" s="75"/>
      <c r="MQG62" s="75"/>
      <c r="MQH62" s="75"/>
      <c r="MQI62" s="75"/>
      <c r="MQJ62" s="75"/>
      <c r="MQK62" s="75"/>
      <c r="MQL62" s="75"/>
      <c r="MQM62" s="75"/>
      <c r="MQN62" s="75"/>
      <c r="MQO62" s="75"/>
      <c r="MQP62" s="75"/>
      <c r="MQQ62" s="75"/>
      <c r="MQR62" s="79"/>
      <c r="MQS62" s="41"/>
      <c r="MQT62" s="80"/>
      <c r="MQU62" s="75"/>
      <c r="MQV62" s="75"/>
      <c r="MQW62" s="75"/>
      <c r="MQX62" s="75"/>
      <c r="MQY62" s="75"/>
      <c r="MQZ62" s="75"/>
      <c r="MRA62" s="75"/>
      <c r="MRB62" s="75"/>
      <c r="MRC62" s="75"/>
      <c r="MRD62" s="75"/>
      <c r="MRE62" s="75"/>
      <c r="MRF62" s="75"/>
      <c r="MRG62" s="79"/>
      <c r="MRH62" s="41"/>
      <c r="MRI62" s="80"/>
      <c r="MRJ62" s="75"/>
      <c r="MRK62" s="75"/>
      <c r="MRL62" s="75"/>
      <c r="MRM62" s="75"/>
      <c r="MRN62" s="75"/>
      <c r="MRO62" s="75"/>
      <c r="MRP62" s="75"/>
      <c r="MRQ62" s="75"/>
      <c r="MRR62" s="75"/>
      <c r="MRS62" s="75"/>
      <c r="MRT62" s="75"/>
      <c r="MRU62" s="75"/>
      <c r="MRV62" s="79"/>
      <c r="MRW62" s="41"/>
      <c r="MRX62" s="80"/>
      <c r="MRY62" s="75"/>
      <c r="MRZ62" s="75"/>
      <c r="MSA62" s="75"/>
      <c r="MSB62" s="75"/>
      <c r="MSC62" s="75"/>
      <c r="MSD62" s="75"/>
      <c r="MSE62" s="75"/>
      <c r="MSF62" s="75"/>
      <c r="MSG62" s="75"/>
      <c r="MSH62" s="75"/>
      <c r="MSI62" s="75"/>
      <c r="MSJ62" s="75"/>
      <c r="MSK62" s="79"/>
      <c r="MSL62" s="41"/>
      <c r="MSM62" s="80"/>
      <c r="MSN62" s="75"/>
      <c r="MSO62" s="75"/>
      <c r="MSP62" s="75"/>
      <c r="MSQ62" s="75"/>
      <c r="MSR62" s="75"/>
      <c r="MSS62" s="75"/>
      <c r="MST62" s="75"/>
      <c r="MSU62" s="75"/>
      <c r="MSV62" s="75"/>
      <c r="MSW62" s="75"/>
      <c r="MSX62" s="75"/>
      <c r="MSY62" s="75"/>
      <c r="MSZ62" s="79"/>
      <c r="MTA62" s="41"/>
      <c r="MTB62" s="80"/>
      <c r="MTC62" s="75"/>
      <c r="MTD62" s="75"/>
      <c r="MTE62" s="75"/>
      <c r="MTF62" s="75"/>
      <c r="MTG62" s="75"/>
      <c r="MTH62" s="75"/>
      <c r="MTI62" s="75"/>
      <c r="MTJ62" s="75"/>
      <c r="MTK62" s="75"/>
      <c r="MTL62" s="75"/>
      <c r="MTM62" s="75"/>
      <c r="MTN62" s="75"/>
      <c r="MTO62" s="79"/>
      <c r="MTP62" s="41"/>
      <c r="MTQ62" s="80"/>
      <c r="MTR62" s="75"/>
      <c r="MTS62" s="75"/>
      <c r="MTT62" s="75"/>
      <c r="MTU62" s="75"/>
      <c r="MTV62" s="75"/>
      <c r="MTW62" s="75"/>
      <c r="MTX62" s="75"/>
      <c r="MTY62" s="75"/>
      <c r="MTZ62" s="75"/>
      <c r="MUA62" s="75"/>
      <c r="MUB62" s="75"/>
      <c r="MUC62" s="75"/>
      <c r="MUD62" s="79"/>
      <c r="MUE62" s="41"/>
      <c r="MUF62" s="80"/>
      <c r="MUG62" s="75"/>
      <c r="MUH62" s="75"/>
      <c r="MUI62" s="75"/>
      <c r="MUJ62" s="75"/>
      <c r="MUK62" s="75"/>
      <c r="MUL62" s="75"/>
      <c r="MUM62" s="75"/>
      <c r="MUN62" s="75"/>
      <c r="MUO62" s="75"/>
      <c r="MUP62" s="75"/>
      <c r="MUQ62" s="75"/>
      <c r="MUR62" s="75"/>
      <c r="MUS62" s="79"/>
      <c r="MUT62" s="41"/>
      <c r="MUU62" s="80"/>
      <c r="MUV62" s="75"/>
      <c r="MUW62" s="75"/>
      <c r="MUX62" s="75"/>
      <c r="MUY62" s="75"/>
      <c r="MUZ62" s="75"/>
      <c r="MVA62" s="75"/>
      <c r="MVB62" s="75"/>
      <c r="MVC62" s="75"/>
      <c r="MVD62" s="75"/>
      <c r="MVE62" s="75"/>
      <c r="MVF62" s="75"/>
      <c r="MVG62" s="75"/>
      <c r="MVH62" s="79"/>
      <c r="MVI62" s="41"/>
      <c r="MVJ62" s="80"/>
      <c r="MVK62" s="75"/>
      <c r="MVL62" s="75"/>
      <c r="MVM62" s="75"/>
      <c r="MVN62" s="75"/>
      <c r="MVO62" s="75"/>
      <c r="MVP62" s="75"/>
      <c r="MVQ62" s="75"/>
      <c r="MVR62" s="75"/>
      <c r="MVS62" s="75"/>
      <c r="MVT62" s="75"/>
      <c r="MVU62" s="75"/>
      <c r="MVV62" s="75"/>
      <c r="MVW62" s="79"/>
      <c r="MVX62" s="41"/>
      <c r="MVY62" s="80"/>
      <c r="MVZ62" s="75"/>
      <c r="MWA62" s="75"/>
      <c r="MWB62" s="75"/>
      <c r="MWC62" s="75"/>
      <c r="MWD62" s="75"/>
      <c r="MWE62" s="75"/>
      <c r="MWF62" s="75"/>
      <c r="MWG62" s="75"/>
      <c r="MWH62" s="75"/>
      <c r="MWI62" s="75"/>
      <c r="MWJ62" s="75"/>
      <c r="MWK62" s="75"/>
      <c r="MWL62" s="79"/>
      <c r="MWM62" s="41"/>
      <c r="MWN62" s="80"/>
      <c r="MWO62" s="75"/>
      <c r="MWP62" s="75"/>
      <c r="MWQ62" s="75"/>
      <c r="MWR62" s="75"/>
      <c r="MWS62" s="75"/>
      <c r="MWT62" s="75"/>
      <c r="MWU62" s="75"/>
      <c r="MWV62" s="75"/>
      <c r="MWW62" s="75"/>
      <c r="MWX62" s="75"/>
      <c r="MWY62" s="75"/>
      <c r="MWZ62" s="75"/>
      <c r="MXA62" s="79"/>
      <c r="MXB62" s="41"/>
      <c r="MXC62" s="80"/>
      <c r="MXD62" s="75"/>
      <c r="MXE62" s="75"/>
      <c r="MXF62" s="75"/>
      <c r="MXG62" s="75"/>
      <c r="MXH62" s="75"/>
      <c r="MXI62" s="75"/>
      <c r="MXJ62" s="75"/>
      <c r="MXK62" s="75"/>
      <c r="MXL62" s="75"/>
      <c r="MXM62" s="75"/>
      <c r="MXN62" s="75"/>
      <c r="MXO62" s="75"/>
      <c r="MXP62" s="79"/>
      <c r="MXQ62" s="41"/>
      <c r="MXR62" s="80"/>
      <c r="MXS62" s="75"/>
      <c r="MXT62" s="75"/>
      <c r="MXU62" s="75"/>
      <c r="MXV62" s="75"/>
      <c r="MXW62" s="75"/>
      <c r="MXX62" s="75"/>
      <c r="MXY62" s="75"/>
      <c r="MXZ62" s="75"/>
      <c r="MYA62" s="75"/>
      <c r="MYB62" s="75"/>
      <c r="MYC62" s="75"/>
      <c r="MYD62" s="75"/>
      <c r="MYE62" s="79"/>
      <c r="MYF62" s="41"/>
      <c r="MYG62" s="80"/>
      <c r="MYH62" s="75"/>
      <c r="MYI62" s="75"/>
      <c r="MYJ62" s="75"/>
      <c r="MYK62" s="75"/>
      <c r="MYL62" s="75"/>
      <c r="MYM62" s="75"/>
      <c r="MYN62" s="75"/>
      <c r="MYO62" s="75"/>
      <c r="MYP62" s="75"/>
      <c r="MYQ62" s="75"/>
      <c r="MYR62" s="75"/>
      <c r="MYS62" s="75"/>
      <c r="MYT62" s="79"/>
      <c r="MYU62" s="41"/>
      <c r="MYV62" s="80"/>
      <c r="MYW62" s="75"/>
      <c r="MYX62" s="75"/>
      <c r="MYY62" s="75"/>
      <c r="MYZ62" s="75"/>
      <c r="MZA62" s="75"/>
      <c r="MZB62" s="75"/>
      <c r="MZC62" s="75"/>
      <c r="MZD62" s="75"/>
      <c r="MZE62" s="75"/>
      <c r="MZF62" s="75"/>
      <c r="MZG62" s="75"/>
      <c r="MZH62" s="75"/>
      <c r="MZI62" s="79"/>
      <c r="MZJ62" s="41"/>
      <c r="MZK62" s="80"/>
      <c r="MZL62" s="75"/>
      <c r="MZM62" s="75"/>
      <c r="MZN62" s="75"/>
      <c r="MZO62" s="75"/>
      <c r="MZP62" s="75"/>
      <c r="MZQ62" s="75"/>
      <c r="MZR62" s="75"/>
      <c r="MZS62" s="75"/>
      <c r="MZT62" s="75"/>
      <c r="MZU62" s="75"/>
      <c r="MZV62" s="75"/>
      <c r="MZW62" s="75"/>
      <c r="MZX62" s="79"/>
      <c r="MZY62" s="41"/>
      <c r="MZZ62" s="80"/>
      <c r="NAA62" s="75"/>
      <c r="NAB62" s="75"/>
      <c r="NAC62" s="75"/>
      <c r="NAD62" s="75"/>
      <c r="NAE62" s="75"/>
      <c r="NAF62" s="75"/>
      <c r="NAG62" s="75"/>
      <c r="NAH62" s="75"/>
      <c r="NAI62" s="75"/>
      <c r="NAJ62" s="75"/>
      <c r="NAK62" s="75"/>
      <c r="NAL62" s="75"/>
      <c r="NAM62" s="79"/>
      <c r="NAN62" s="41"/>
      <c r="NAO62" s="80"/>
      <c r="NAP62" s="75"/>
      <c r="NAQ62" s="75"/>
      <c r="NAR62" s="75"/>
      <c r="NAS62" s="75"/>
      <c r="NAT62" s="75"/>
      <c r="NAU62" s="75"/>
      <c r="NAV62" s="75"/>
      <c r="NAW62" s="75"/>
      <c r="NAX62" s="75"/>
      <c r="NAY62" s="75"/>
      <c r="NAZ62" s="75"/>
      <c r="NBA62" s="75"/>
      <c r="NBB62" s="79"/>
      <c r="NBC62" s="41"/>
      <c r="NBD62" s="80"/>
      <c r="NBE62" s="75"/>
      <c r="NBF62" s="75"/>
      <c r="NBG62" s="75"/>
      <c r="NBH62" s="75"/>
      <c r="NBI62" s="75"/>
      <c r="NBJ62" s="75"/>
      <c r="NBK62" s="75"/>
      <c r="NBL62" s="75"/>
      <c r="NBM62" s="75"/>
      <c r="NBN62" s="75"/>
      <c r="NBO62" s="75"/>
      <c r="NBP62" s="75"/>
      <c r="NBQ62" s="79"/>
      <c r="NBR62" s="41"/>
      <c r="NBS62" s="80"/>
      <c r="NBT62" s="75"/>
      <c r="NBU62" s="75"/>
      <c r="NBV62" s="75"/>
      <c r="NBW62" s="75"/>
      <c r="NBX62" s="75"/>
      <c r="NBY62" s="75"/>
      <c r="NBZ62" s="75"/>
      <c r="NCA62" s="75"/>
      <c r="NCB62" s="75"/>
      <c r="NCC62" s="75"/>
      <c r="NCD62" s="75"/>
      <c r="NCE62" s="75"/>
      <c r="NCF62" s="79"/>
      <c r="NCG62" s="41"/>
      <c r="NCH62" s="80"/>
      <c r="NCI62" s="75"/>
      <c r="NCJ62" s="75"/>
      <c r="NCK62" s="75"/>
      <c r="NCL62" s="75"/>
      <c r="NCM62" s="75"/>
      <c r="NCN62" s="75"/>
      <c r="NCO62" s="75"/>
      <c r="NCP62" s="75"/>
      <c r="NCQ62" s="75"/>
      <c r="NCR62" s="75"/>
      <c r="NCS62" s="75"/>
      <c r="NCT62" s="75"/>
      <c r="NCU62" s="79"/>
      <c r="NCV62" s="41"/>
      <c r="NCW62" s="80"/>
      <c r="NCX62" s="75"/>
      <c r="NCY62" s="75"/>
      <c r="NCZ62" s="75"/>
      <c r="NDA62" s="75"/>
      <c r="NDB62" s="75"/>
      <c r="NDC62" s="75"/>
      <c r="NDD62" s="75"/>
      <c r="NDE62" s="75"/>
      <c r="NDF62" s="75"/>
      <c r="NDG62" s="75"/>
      <c r="NDH62" s="75"/>
      <c r="NDI62" s="75"/>
      <c r="NDJ62" s="79"/>
      <c r="NDK62" s="41"/>
      <c r="NDL62" s="80"/>
      <c r="NDM62" s="75"/>
      <c r="NDN62" s="75"/>
      <c r="NDO62" s="75"/>
      <c r="NDP62" s="75"/>
      <c r="NDQ62" s="75"/>
      <c r="NDR62" s="75"/>
      <c r="NDS62" s="75"/>
      <c r="NDT62" s="75"/>
      <c r="NDU62" s="75"/>
      <c r="NDV62" s="75"/>
      <c r="NDW62" s="75"/>
      <c r="NDX62" s="75"/>
      <c r="NDY62" s="79"/>
      <c r="NDZ62" s="41"/>
      <c r="NEA62" s="80"/>
      <c r="NEB62" s="75"/>
      <c r="NEC62" s="75"/>
      <c r="NED62" s="75"/>
      <c r="NEE62" s="75"/>
      <c r="NEF62" s="75"/>
      <c r="NEG62" s="75"/>
      <c r="NEH62" s="75"/>
      <c r="NEI62" s="75"/>
      <c r="NEJ62" s="75"/>
      <c r="NEK62" s="75"/>
      <c r="NEL62" s="75"/>
      <c r="NEM62" s="75"/>
      <c r="NEN62" s="79"/>
      <c r="NEO62" s="41"/>
      <c r="NEP62" s="80"/>
      <c r="NEQ62" s="75"/>
      <c r="NER62" s="75"/>
      <c r="NES62" s="75"/>
      <c r="NET62" s="75"/>
      <c r="NEU62" s="75"/>
      <c r="NEV62" s="75"/>
      <c r="NEW62" s="75"/>
      <c r="NEX62" s="75"/>
      <c r="NEY62" s="75"/>
      <c r="NEZ62" s="75"/>
      <c r="NFA62" s="75"/>
      <c r="NFB62" s="75"/>
      <c r="NFC62" s="79"/>
      <c r="NFD62" s="41"/>
      <c r="NFE62" s="80"/>
      <c r="NFF62" s="75"/>
      <c r="NFG62" s="75"/>
      <c r="NFH62" s="75"/>
      <c r="NFI62" s="75"/>
      <c r="NFJ62" s="75"/>
      <c r="NFK62" s="75"/>
      <c r="NFL62" s="75"/>
      <c r="NFM62" s="75"/>
      <c r="NFN62" s="75"/>
      <c r="NFO62" s="75"/>
      <c r="NFP62" s="75"/>
      <c r="NFQ62" s="75"/>
      <c r="NFR62" s="79"/>
      <c r="NFS62" s="41"/>
      <c r="NFT62" s="80"/>
      <c r="NFU62" s="75"/>
      <c r="NFV62" s="75"/>
      <c r="NFW62" s="75"/>
      <c r="NFX62" s="75"/>
      <c r="NFY62" s="75"/>
      <c r="NFZ62" s="75"/>
      <c r="NGA62" s="75"/>
      <c r="NGB62" s="75"/>
      <c r="NGC62" s="75"/>
      <c r="NGD62" s="75"/>
      <c r="NGE62" s="75"/>
      <c r="NGF62" s="75"/>
      <c r="NGG62" s="79"/>
      <c r="NGH62" s="41"/>
      <c r="NGI62" s="80"/>
      <c r="NGJ62" s="75"/>
      <c r="NGK62" s="75"/>
      <c r="NGL62" s="75"/>
      <c r="NGM62" s="75"/>
      <c r="NGN62" s="75"/>
      <c r="NGO62" s="75"/>
      <c r="NGP62" s="75"/>
      <c r="NGQ62" s="75"/>
      <c r="NGR62" s="75"/>
      <c r="NGS62" s="75"/>
      <c r="NGT62" s="75"/>
      <c r="NGU62" s="75"/>
      <c r="NGV62" s="79"/>
      <c r="NGW62" s="41"/>
      <c r="NGX62" s="80"/>
      <c r="NGY62" s="75"/>
      <c r="NGZ62" s="75"/>
      <c r="NHA62" s="75"/>
      <c r="NHB62" s="75"/>
      <c r="NHC62" s="75"/>
      <c r="NHD62" s="75"/>
      <c r="NHE62" s="75"/>
      <c r="NHF62" s="75"/>
      <c r="NHG62" s="75"/>
      <c r="NHH62" s="75"/>
      <c r="NHI62" s="75"/>
      <c r="NHJ62" s="75"/>
      <c r="NHK62" s="79"/>
      <c r="NHL62" s="41"/>
      <c r="NHM62" s="80"/>
      <c r="NHN62" s="75"/>
      <c r="NHO62" s="75"/>
      <c r="NHP62" s="75"/>
      <c r="NHQ62" s="75"/>
      <c r="NHR62" s="75"/>
      <c r="NHS62" s="75"/>
      <c r="NHT62" s="75"/>
      <c r="NHU62" s="75"/>
      <c r="NHV62" s="75"/>
      <c r="NHW62" s="75"/>
      <c r="NHX62" s="75"/>
      <c r="NHY62" s="75"/>
      <c r="NHZ62" s="79"/>
      <c r="NIA62" s="41"/>
      <c r="NIB62" s="80"/>
      <c r="NIC62" s="75"/>
      <c r="NID62" s="75"/>
      <c r="NIE62" s="75"/>
      <c r="NIF62" s="75"/>
      <c r="NIG62" s="75"/>
      <c r="NIH62" s="75"/>
      <c r="NII62" s="75"/>
      <c r="NIJ62" s="75"/>
      <c r="NIK62" s="75"/>
      <c r="NIL62" s="75"/>
      <c r="NIM62" s="75"/>
      <c r="NIN62" s="75"/>
      <c r="NIO62" s="79"/>
      <c r="NIP62" s="41"/>
      <c r="NIQ62" s="80"/>
      <c r="NIR62" s="75"/>
      <c r="NIS62" s="75"/>
      <c r="NIT62" s="75"/>
      <c r="NIU62" s="75"/>
      <c r="NIV62" s="75"/>
      <c r="NIW62" s="75"/>
      <c r="NIX62" s="75"/>
      <c r="NIY62" s="75"/>
      <c r="NIZ62" s="75"/>
      <c r="NJA62" s="75"/>
      <c r="NJB62" s="75"/>
      <c r="NJC62" s="75"/>
      <c r="NJD62" s="79"/>
      <c r="NJE62" s="41"/>
      <c r="NJF62" s="80"/>
      <c r="NJG62" s="75"/>
      <c r="NJH62" s="75"/>
      <c r="NJI62" s="75"/>
      <c r="NJJ62" s="75"/>
      <c r="NJK62" s="75"/>
      <c r="NJL62" s="75"/>
      <c r="NJM62" s="75"/>
      <c r="NJN62" s="75"/>
      <c r="NJO62" s="75"/>
      <c r="NJP62" s="75"/>
      <c r="NJQ62" s="75"/>
      <c r="NJR62" s="75"/>
      <c r="NJS62" s="79"/>
      <c r="NJT62" s="41"/>
      <c r="NJU62" s="80"/>
      <c r="NJV62" s="75"/>
      <c r="NJW62" s="75"/>
      <c r="NJX62" s="75"/>
      <c r="NJY62" s="75"/>
      <c r="NJZ62" s="75"/>
      <c r="NKA62" s="75"/>
      <c r="NKB62" s="75"/>
      <c r="NKC62" s="75"/>
      <c r="NKD62" s="75"/>
      <c r="NKE62" s="75"/>
      <c r="NKF62" s="75"/>
      <c r="NKG62" s="75"/>
      <c r="NKH62" s="79"/>
      <c r="NKI62" s="41"/>
      <c r="NKJ62" s="80"/>
      <c r="NKK62" s="75"/>
      <c r="NKL62" s="75"/>
      <c r="NKM62" s="75"/>
      <c r="NKN62" s="75"/>
      <c r="NKO62" s="75"/>
      <c r="NKP62" s="75"/>
      <c r="NKQ62" s="75"/>
      <c r="NKR62" s="75"/>
      <c r="NKS62" s="75"/>
      <c r="NKT62" s="75"/>
      <c r="NKU62" s="75"/>
      <c r="NKV62" s="75"/>
      <c r="NKW62" s="79"/>
      <c r="NKX62" s="41"/>
      <c r="NKY62" s="80"/>
      <c r="NKZ62" s="75"/>
      <c r="NLA62" s="75"/>
      <c r="NLB62" s="75"/>
      <c r="NLC62" s="75"/>
      <c r="NLD62" s="75"/>
      <c r="NLE62" s="75"/>
      <c r="NLF62" s="75"/>
      <c r="NLG62" s="75"/>
      <c r="NLH62" s="75"/>
      <c r="NLI62" s="75"/>
      <c r="NLJ62" s="75"/>
      <c r="NLK62" s="75"/>
      <c r="NLL62" s="79"/>
      <c r="NLM62" s="41"/>
      <c r="NLN62" s="80"/>
      <c r="NLO62" s="75"/>
      <c r="NLP62" s="75"/>
      <c r="NLQ62" s="75"/>
      <c r="NLR62" s="75"/>
      <c r="NLS62" s="75"/>
      <c r="NLT62" s="75"/>
      <c r="NLU62" s="75"/>
      <c r="NLV62" s="75"/>
      <c r="NLW62" s="75"/>
      <c r="NLX62" s="75"/>
      <c r="NLY62" s="75"/>
      <c r="NLZ62" s="75"/>
      <c r="NMA62" s="79"/>
      <c r="NMB62" s="41"/>
      <c r="NMC62" s="80"/>
      <c r="NMD62" s="75"/>
      <c r="NME62" s="75"/>
      <c r="NMF62" s="75"/>
      <c r="NMG62" s="75"/>
      <c r="NMH62" s="75"/>
      <c r="NMI62" s="75"/>
      <c r="NMJ62" s="75"/>
      <c r="NMK62" s="75"/>
      <c r="NML62" s="75"/>
      <c r="NMM62" s="75"/>
      <c r="NMN62" s="75"/>
      <c r="NMO62" s="75"/>
      <c r="NMP62" s="79"/>
      <c r="NMQ62" s="41"/>
      <c r="NMR62" s="80"/>
      <c r="NMS62" s="75"/>
      <c r="NMT62" s="75"/>
      <c r="NMU62" s="75"/>
      <c r="NMV62" s="75"/>
      <c r="NMW62" s="75"/>
      <c r="NMX62" s="75"/>
      <c r="NMY62" s="75"/>
      <c r="NMZ62" s="75"/>
      <c r="NNA62" s="75"/>
      <c r="NNB62" s="75"/>
      <c r="NNC62" s="75"/>
      <c r="NND62" s="75"/>
      <c r="NNE62" s="79"/>
      <c r="NNF62" s="41"/>
      <c r="NNG62" s="80"/>
      <c r="NNH62" s="75"/>
      <c r="NNI62" s="75"/>
      <c r="NNJ62" s="75"/>
      <c r="NNK62" s="75"/>
      <c r="NNL62" s="75"/>
      <c r="NNM62" s="75"/>
      <c r="NNN62" s="75"/>
      <c r="NNO62" s="75"/>
      <c r="NNP62" s="75"/>
      <c r="NNQ62" s="75"/>
      <c r="NNR62" s="75"/>
      <c r="NNS62" s="75"/>
      <c r="NNT62" s="79"/>
      <c r="NNU62" s="41"/>
      <c r="NNV62" s="80"/>
      <c r="NNW62" s="75"/>
      <c r="NNX62" s="75"/>
      <c r="NNY62" s="75"/>
      <c r="NNZ62" s="75"/>
      <c r="NOA62" s="75"/>
      <c r="NOB62" s="75"/>
      <c r="NOC62" s="75"/>
      <c r="NOD62" s="75"/>
      <c r="NOE62" s="75"/>
      <c r="NOF62" s="75"/>
      <c r="NOG62" s="75"/>
      <c r="NOH62" s="75"/>
      <c r="NOI62" s="79"/>
      <c r="NOJ62" s="41"/>
      <c r="NOK62" s="80"/>
      <c r="NOL62" s="75"/>
      <c r="NOM62" s="75"/>
      <c r="NON62" s="75"/>
      <c r="NOO62" s="75"/>
      <c r="NOP62" s="75"/>
      <c r="NOQ62" s="75"/>
      <c r="NOR62" s="75"/>
      <c r="NOS62" s="75"/>
      <c r="NOT62" s="75"/>
      <c r="NOU62" s="75"/>
      <c r="NOV62" s="75"/>
      <c r="NOW62" s="75"/>
      <c r="NOX62" s="79"/>
      <c r="NOY62" s="41"/>
      <c r="NOZ62" s="80"/>
      <c r="NPA62" s="75"/>
      <c r="NPB62" s="75"/>
      <c r="NPC62" s="75"/>
      <c r="NPD62" s="75"/>
      <c r="NPE62" s="75"/>
      <c r="NPF62" s="75"/>
      <c r="NPG62" s="75"/>
      <c r="NPH62" s="75"/>
      <c r="NPI62" s="75"/>
      <c r="NPJ62" s="75"/>
      <c r="NPK62" s="75"/>
      <c r="NPL62" s="75"/>
      <c r="NPM62" s="79"/>
      <c r="NPN62" s="41"/>
      <c r="NPO62" s="80"/>
      <c r="NPP62" s="75"/>
      <c r="NPQ62" s="75"/>
      <c r="NPR62" s="75"/>
      <c r="NPS62" s="75"/>
      <c r="NPT62" s="75"/>
      <c r="NPU62" s="75"/>
      <c r="NPV62" s="75"/>
      <c r="NPW62" s="75"/>
      <c r="NPX62" s="75"/>
      <c r="NPY62" s="75"/>
      <c r="NPZ62" s="75"/>
      <c r="NQA62" s="75"/>
      <c r="NQB62" s="79"/>
      <c r="NQC62" s="41"/>
      <c r="NQD62" s="80"/>
      <c r="NQE62" s="75"/>
      <c r="NQF62" s="75"/>
      <c r="NQG62" s="75"/>
      <c r="NQH62" s="75"/>
      <c r="NQI62" s="75"/>
      <c r="NQJ62" s="75"/>
      <c r="NQK62" s="75"/>
      <c r="NQL62" s="75"/>
      <c r="NQM62" s="75"/>
      <c r="NQN62" s="75"/>
      <c r="NQO62" s="75"/>
      <c r="NQP62" s="75"/>
      <c r="NQQ62" s="79"/>
      <c r="NQR62" s="41"/>
      <c r="NQS62" s="80"/>
      <c r="NQT62" s="75"/>
      <c r="NQU62" s="75"/>
      <c r="NQV62" s="75"/>
      <c r="NQW62" s="75"/>
      <c r="NQX62" s="75"/>
      <c r="NQY62" s="75"/>
      <c r="NQZ62" s="75"/>
      <c r="NRA62" s="75"/>
      <c r="NRB62" s="75"/>
      <c r="NRC62" s="75"/>
      <c r="NRD62" s="75"/>
      <c r="NRE62" s="75"/>
      <c r="NRF62" s="79"/>
      <c r="NRG62" s="41"/>
      <c r="NRH62" s="80"/>
      <c r="NRI62" s="75"/>
      <c r="NRJ62" s="75"/>
      <c r="NRK62" s="75"/>
      <c r="NRL62" s="75"/>
      <c r="NRM62" s="75"/>
      <c r="NRN62" s="75"/>
      <c r="NRO62" s="75"/>
      <c r="NRP62" s="75"/>
      <c r="NRQ62" s="75"/>
      <c r="NRR62" s="75"/>
      <c r="NRS62" s="75"/>
      <c r="NRT62" s="75"/>
      <c r="NRU62" s="79"/>
      <c r="NRV62" s="41"/>
      <c r="NRW62" s="80"/>
      <c r="NRX62" s="75"/>
      <c r="NRY62" s="75"/>
      <c r="NRZ62" s="75"/>
      <c r="NSA62" s="75"/>
      <c r="NSB62" s="75"/>
      <c r="NSC62" s="75"/>
      <c r="NSD62" s="75"/>
      <c r="NSE62" s="75"/>
      <c r="NSF62" s="75"/>
      <c r="NSG62" s="75"/>
      <c r="NSH62" s="75"/>
      <c r="NSI62" s="75"/>
      <c r="NSJ62" s="79"/>
      <c r="NSK62" s="41"/>
      <c r="NSL62" s="80"/>
      <c r="NSM62" s="75"/>
      <c r="NSN62" s="75"/>
      <c r="NSO62" s="75"/>
      <c r="NSP62" s="75"/>
      <c r="NSQ62" s="75"/>
      <c r="NSR62" s="75"/>
      <c r="NSS62" s="75"/>
      <c r="NST62" s="75"/>
      <c r="NSU62" s="75"/>
      <c r="NSV62" s="75"/>
      <c r="NSW62" s="75"/>
      <c r="NSX62" s="75"/>
      <c r="NSY62" s="79"/>
      <c r="NSZ62" s="41"/>
      <c r="NTA62" s="80"/>
      <c r="NTB62" s="75"/>
      <c r="NTC62" s="75"/>
      <c r="NTD62" s="75"/>
      <c r="NTE62" s="75"/>
      <c r="NTF62" s="75"/>
      <c r="NTG62" s="75"/>
      <c r="NTH62" s="75"/>
      <c r="NTI62" s="75"/>
      <c r="NTJ62" s="75"/>
      <c r="NTK62" s="75"/>
      <c r="NTL62" s="75"/>
      <c r="NTM62" s="75"/>
      <c r="NTN62" s="79"/>
      <c r="NTO62" s="41"/>
      <c r="NTP62" s="80"/>
      <c r="NTQ62" s="75"/>
      <c r="NTR62" s="75"/>
      <c r="NTS62" s="75"/>
      <c r="NTT62" s="75"/>
      <c r="NTU62" s="75"/>
      <c r="NTV62" s="75"/>
      <c r="NTW62" s="75"/>
      <c r="NTX62" s="75"/>
      <c r="NTY62" s="75"/>
      <c r="NTZ62" s="75"/>
      <c r="NUA62" s="75"/>
      <c r="NUB62" s="75"/>
      <c r="NUC62" s="79"/>
      <c r="NUD62" s="41"/>
      <c r="NUE62" s="80"/>
      <c r="NUF62" s="75"/>
      <c r="NUG62" s="75"/>
      <c r="NUH62" s="75"/>
      <c r="NUI62" s="75"/>
      <c r="NUJ62" s="75"/>
      <c r="NUK62" s="75"/>
      <c r="NUL62" s="75"/>
      <c r="NUM62" s="75"/>
      <c r="NUN62" s="75"/>
      <c r="NUO62" s="75"/>
      <c r="NUP62" s="75"/>
      <c r="NUQ62" s="75"/>
      <c r="NUR62" s="79"/>
      <c r="NUS62" s="41"/>
      <c r="NUT62" s="80"/>
      <c r="NUU62" s="75"/>
      <c r="NUV62" s="75"/>
      <c r="NUW62" s="75"/>
      <c r="NUX62" s="75"/>
      <c r="NUY62" s="75"/>
      <c r="NUZ62" s="75"/>
      <c r="NVA62" s="75"/>
      <c r="NVB62" s="75"/>
      <c r="NVC62" s="75"/>
      <c r="NVD62" s="75"/>
      <c r="NVE62" s="75"/>
      <c r="NVF62" s="75"/>
      <c r="NVG62" s="79"/>
      <c r="NVH62" s="41"/>
      <c r="NVI62" s="80"/>
      <c r="NVJ62" s="75"/>
      <c r="NVK62" s="75"/>
      <c r="NVL62" s="75"/>
      <c r="NVM62" s="75"/>
      <c r="NVN62" s="75"/>
      <c r="NVO62" s="75"/>
      <c r="NVP62" s="75"/>
      <c r="NVQ62" s="75"/>
      <c r="NVR62" s="75"/>
      <c r="NVS62" s="75"/>
      <c r="NVT62" s="75"/>
      <c r="NVU62" s="75"/>
      <c r="NVV62" s="79"/>
      <c r="NVW62" s="41"/>
      <c r="NVX62" s="80"/>
      <c r="NVY62" s="75"/>
      <c r="NVZ62" s="75"/>
      <c r="NWA62" s="75"/>
      <c r="NWB62" s="75"/>
      <c r="NWC62" s="75"/>
      <c r="NWD62" s="75"/>
      <c r="NWE62" s="75"/>
      <c r="NWF62" s="75"/>
      <c r="NWG62" s="75"/>
      <c r="NWH62" s="75"/>
      <c r="NWI62" s="75"/>
      <c r="NWJ62" s="75"/>
      <c r="NWK62" s="79"/>
      <c r="NWL62" s="41"/>
      <c r="NWM62" s="80"/>
      <c r="NWN62" s="75"/>
      <c r="NWO62" s="75"/>
      <c r="NWP62" s="75"/>
      <c r="NWQ62" s="75"/>
      <c r="NWR62" s="75"/>
      <c r="NWS62" s="75"/>
      <c r="NWT62" s="75"/>
      <c r="NWU62" s="75"/>
      <c r="NWV62" s="75"/>
      <c r="NWW62" s="75"/>
      <c r="NWX62" s="75"/>
      <c r="NWY62" s="75"/>
      <c r="NWZ62" s="79"/>
      <c r="NXA62" s="41"/>
      <c r="NXB62" s="80"/>
      <c r="NXC62" s="75"/>
      <c r="NXD62" s="75"/>
      <c r="NXE62" s="75"/>
      <c r="NXF62" s="75"/>
      <c r="NXG62" s="75"/>
      <c r="NXH62" s="75"/>
      <c r="NXI62" s="75"/>
      <c r="NXJ62" s="75"/>
      <c r="NXK62" s="75"/>
      <c r="NXL62" s="75"/>
      <c r="NXM62" s="75"/>
      <c r="NXN62" s="75"/>
      <c r="NXO62" s="79"/>
      <c r="NXP62" s="41"/>
      <c r="NXQ62" s="80"/>
      <c r="NXR62" s="75"/>
      <c r="NXS62" s="75"/>
      <c r="NXT62" s="75"/>
      <c r="NXU62" s="75"/>
      <c r="NXV62" s="75"/>
      <c r="NXW62" s="75"/>
      <c r="NXX62" s="75"/>
      <c r="NXY62" s="75"/>
      <c r="NXZ62" s="75"/>
      <c r="NYA62" s="75"/>
      <c r="NYB62" s="75"/>
      <c r="NYC62" s="75"/>
      <c r="NYD62" s="79"/>
      <c r="NYE62" s="41"/>
      <c r="NYF62" s="80"/>
      <c r="NYG62" s="75"/>
      <c r="NYH62" s="75"/>
      <c r="NYI62" s="75"/>
      <c r="NYJ62" s="75"/>
      <c r="NYK62" s="75"/>
      <c r="NYL62" s="75"/>
      <c r="NYM62" s="75"/>
      <c r="NYN62" s="75"/>
      <c r="NYO62" s="75"/>
      <c r="NYP62" s="75"/>
      <c r="NYQ62" s="75"/>
      <c r="NYR62" s="75"/>
      <c r="NYS62" s="79"/>
      <c r="NYT62" s="41"/>
      <c r="NYU62" s="80"/>
      <c r="NYV62" s="75"/>
      <c r="NYW62" s="75"/>
      <c r="NYX62" s="75"/>
      <c r="NYY62" s="75"/>
      <c r="NYZ62" s="75"/>
      <c r="NZA62" s="75"/>
      <c r="NZB62" s="75"/>
      <c r="NZC62" s="75"/>
      <c r="NZD62" s="75"/>
      <c r="NZE62" s="75"/>
      <c r="NZF62" s="75"/>
      <c r="NZG62" s="75"/>
      <c r="NZH62" s="79"/>
      <c r="NZI62" s="41"/>
      <c r="NZJ62" s="80"/>
      <c r="NZK62" s="75"/>
      <c r="NZL62" s="75"/>
      <c r="NZM62" s="75"/>
      <c r="NZN62" s="75"/>
      <c r="NZO62" s="75"/>
      <c r="NZP62" s="75"/>
      <c r="NZQ62" s="75"/>
      <c r="NZR62" s="75"/>
      <c r="NZS62" s="75"/>
      <c r="NZT62" s="75"/>
      <c r="NZU62" s="75"/>
      <c r="NZV62" s="75"/>
      <c r="NZW62" s="79"/>
      <c r="NZX62" s="41"/>
      <c r="NZY62" s="80"/>
      <c r="NZZ62" s="75"/>
      <c r="OAA62" s="75"/>
      <c r="OAB62" s="75"/>
      <c r="OAC62" s="75"/>
      <c r="OAD62" s="75"/>
      <c r="OAE62" s="75"/>
      <c r="OAF62" s="75"/>
      <c r="OAG62" s="75"/>
      <c r="OAH62" s="75"/>
      <c r="OAI62" s="75"/>
      <c r="OAJ62" s="75"/>
      <c r="OAK62" s="75"/>
      <c r="OAL62" s="79"/>
      <c r="OAM62" s="41"/>
      <c r="OAN62" s="80"/>
      <c r="OAO62" s="75"/>
      <c r="OAP62" s="75"/>
      <c r="OAQ62" s="75"/>
      <c r="OAR62" s="75"/>
      <c r="OAS62" s="75"/>
      <c r="OAT62" s="75"/>
      <c r="OAU62" s="75"/>
      <c r="OAV62" s="75"/>
      <c r="OAW62" s="75"/>
      <c r="OAX62" s="75"/>
      <c r="OAY62" s="75"/>
      <c r="OAZ62" s="75"/>
      <c r="OBA62" s="79"/>
      <c r="OBB62" s="41"/>
      <c r="OBC62" s="80"/>
      <c r="OBD62" s="75"/>
      <c r="OBE62" s="75"/>
      <c r="OBF62" s="75"/>
      <c r="OBG62" s="75"/>
      <c r="OBH62" s="75"/>
      <c r="OBI62" s="75"/>
      <c r="OBJ62" s="75"/>
      <c r="OBK62" s="75"/>
      <c r="OBL62" s="75"/>
      <c r="OBM62" s="75"/>
      <c r="OBN62" s="75"/>
      <c r="OBO62" s="75"/>
      <c r="OBP62" s="79"/>
      <c r="OBQ62" s="41"/>
      <c r="OBR62" s="80"/>
      <c r="OBS62" s="75"/>
      <c r="OBT62" s="75"/>
      <c r="OBU62" s="75"/>
      <c r="OBV62" s="75"/>
      <c r="OBW62" s="75"/>
      <c r="OBX62" s="75"/>
      <c r="OBY62" s="75"/>
      <c r="OBZ62" s="75"/>
      <c r="OCA62" s="75"/>
      <c r="OCB62" s="75"/>
      <c r="OCC62" s="75"/>
      <c r="OCD62" s="75"/>
      <c r="OCE62" s="79"/>
      <c r="OCF62" s="41"/>
      <c r="OCG62" s="80"/>
      <c r="OCH62" s="75"/>
      <c r="OCI62" s="75"/>
      <c r="OCJ62" s="75"/>
      <c r="OCK62" s="75"/>
      <c r="OCL62" s="75"/>
      <c r="OCM62" s="75"/>
      <c r="OCN62" s="75"/>
      <c r="OCO62" s="75"/>
      <c r="OCP62" s="75"/>
      <c r="OCQ62" s="75"/>
      <c r="OCR62" s="75"/>
      <c r="OCS62" s="75"/>
      <c r="OCT62" s="79"/>
      <c r="OCU62" s="41"/>
      <c r="OCV62" s="80"/>
      <c r="OCW62" s="75"/>
      <c r="OCX62" s="75"/>
      <c r="OCY62" s="75"/>
      <c r="OCZ62" s="75"/>
      <c r="ODA62" s="75"/>
      <c r="ODB62" s="75"/>
      <c r="ODC62" s="75"/>
      <c r="ODD62" s="75"/>
      <c r="ODE62" s="75"/>
      <c r="ODF62" s="75"/>
      <c r="ODG62" s="75"/>
      <c r="ODH62" s="75"/>
      <c r="ODI62" s="79"/>
      <c r="ODJ62" s="41"/>
      <c r="ODK62" s="80"/>
      <c r="ODL62" s="75"/>
      <c r="ODM62" s="75"/>
      <c r="ODN62" s="75"/>
      <c r="ODO62" s="75"/>
      <c r="ODP62" s="75"/>
      <c r="ODQ62" s="75"/>
      <c r="ODR62" s="75"/>
      <c r="ODS62" s="75"/>
      <c r="ODT62" s="75"/>
      <c r="ODU62" s="75"/>
      <c r="ODV62" s="75"/>
      <c r="ODW62" s="75"/>
      <c r="ODX62" s="79"/>
      <c r="ODY62" s="41"/>
      <c r="ODZ62" s="80"/>
      <c r="OEA62" s="75"/>
      <c r="OEB62" s="75"/>
      <c r="OEC62" s="75"/>
      <c r="OED62" s="75"/>
      <c r="OEE62" s="75"/>
      <c r="OEF62" s="75"/>
      <c r="OEG62" s="75"/>
      <c r="OEH62" s="75"/>
      <c r="OEI62" s="75"/>
      <c r="OEJ62" s="75"/>
      <c r="OEK62" s="75"/>
      <c r="OEL62" s="75"/>
      <c r="OEM62" s="79"/>
      <c r="OEN62" s="41"/>
      <c r="OEO62" s="80"/>
      <c r="OEP62" s="75"/>
      <c r="OEQ62" s="75"/>
      <c r="OER62" s="75"/>
      <c r="OES62" s="75"/>
      <c r="OET62" s="75"/>
      <c r="OEU62" s="75"/>
      <c r="OEV62" s="75"/>
      <c r="OEW62" s="75"/>
      <c r="OEX62" s="75"/>
      <c r="OEY62" s="75"/>
      <c r="OEZ62" s="75"/>
      <c r="OFA62" s="75"/>
      <c r="OFB62" s="79"/>
      <c r="OFC62" s="41"/>
      <c r="OFD62" s="80"/>
      <c r="OFE62" s="75"/>
      <c r="OFF62" s="75"/>
      <c r="OFG62" s="75"/>
      <c r="OFH62" s="75"/>
      <c r="OFI62" s="75"/>
      <c r="OFJ62" s="75"/>
      <c r="OFK62" s="75"/>
      <c r="OFL62" s="75"/>
      <c r="OFM62" s="75"/>
      <c r="OFN62" s="75"/>
      <c r="OFO62" s="75"/>
      <c r="OFP62" s="75"/>
      <c r="OFQ62" s="79"/>
      <c r="OFR62" s="41"/>
      <c r="OFS62" s="80"/>
      <c r="OFT62" s="75"/>
      <c r="OFU62" s="75"/>
      <c r="OFV62" s="75"/>
      <c r="OFW62" s="75"/>
      <c r="OFX62" s="75"/>
      <c r="OFY62" s="75"/>
      <c r="OFZ62" s="75"/>
      <c r="OGA62" s="75"/>
      <c r="OGB62" s="75"/>
      <c r="OGC62" s="75"/>
      <c r="OGD62" s="75"/>
      <c r="OGE62" s="75"/>
      <c r="OGF62" s="79"/>
      <c r="OGG62" s="41"/>
      <c r="OGH62" s="80"/>
      <c r="OGI62" s="75"/>
      <c r="OGJ62" s="75"/>
      <c r="OGK62" s="75"/>
      <c r="OGL62" s="75"/>
      <c r="OGM62" s="75"/>
      <c r="OGN62" s="75"/>
      <c r="OGO62" s="75"/>
      <c r="OGP62" s="75"/>
      <c r="OGQ62" s="75"/>
      <c r="OGR62" s="75"/>
      <c r="OGS62" s="75"/>
      <c r="OGT62" s="75"/>
      <c r="OGU62" s="79"/>
      <c r="OGV62" s="41"/>
      <c r="OGW62" s="80"/>
      <c r="OGX62" s="75"/>
      <c r="OGY62" s="75"/>
      <c r="OGZ62" s="75"/>
      <c r="OHA62" s="75"/>
      <c r="OHB62" s="75"/>
      <c r="OHC62" s="75"/>
      <c r="OHD62" s="75"/>
      <c r="OHE62" s="75"/>
      <c r="OHF62" s="75"/>
      <c r="OHG62" s="75"/>
      <c r="OHH62" s="75"/>
      <c r="OHI62" s="75"/>
      <c r="OHJ62" s="79"/>
      <c r="OHK62" s="41"/>
      <c r="OHL62" s="80"/>
      <c r="OHM62" s="75"/>
      <c r="OHN62" s="75"/>
      <c r="OHO62" s="75"/>
      <c r="OHP62" s="75"/>
      <c r="OHQ62" s="75"/>
      <c r="OHR62" s="75"/>
      <c r="OHS62" s="75"/>
      <c r="OHT62" s="75"/>
      <c r="OHU62" s="75"/>
      <c r="OHV62" s="75"/>
      <c r="OHW62" s="75"/>
      <c r="OHX62" s="75"/>
      <c r="OHY62" s="79"/>
      <c r="OHZ62" s="41"/>
      <c r="OIA62" s="80"/>
      <c r="OIB62" s="75"/>
      <c r="OIC62" s="75"/>
      <c r="OID62" s="75"/>
      <c r="OIE62" s="75"/>
      <c r="OIF62" s="75"/>
      <c r="OIG62" s="75"/>
      <c r="OIH62" s="75"/>
      <c r="OII62" s="75"/>
      <c r="OIJ62" s="75"/>
      <c r="OIK62" s="75"/>
      <c r="OIL62" s="75"/>
      <c r="OIM62" s="75"/>
      <c r="OIN62" s="79"/>
      <c r="OIO62" s="41"/>
      <c r="OIP62" s="80"/>
      <c r="OIQ62" s="75"/>
      <c r="OIR62" s="75"/>
      <c r="OIS62" s="75"/>
      <c r="OIT62" s="75"/>
      <c r="OIU62" s="75"/>
      <c r="OIV62" s="75"/>
      <c r="OIW62" s="75"/>
      <c r="OIX62" s="75"/>
      <c r="OIY62" s="75"/>
      <c r="OIZ62" s="75"/>
      <c r="OJA62" s="75"/>
      <c r="OJB62" s="75"/>
      <c r="OJC62" s="79"/>
      <c r="OJD62" s="41"/>
      <c r="OJE62" s="80"/>
      <c r="OJF62" s="75"/>
      <c r="OJG62" s="75"/>
      <c r="OJH62" s="75"/>
      <c r="OJI62" s="75"/>
      <c r="OJJ62" s="75"/>
      <c r="OJK62" s="75"/>
      <c r="OJL62" s="75"/>
      <c r="OJM62" s="75"/>
      <c r="OJN62" s="75"/>
      <c r="OJO62" s="75"/>
      <c r="OJP62" s="75"/>
      <c r="OJQ62" s="75"/>
      <c r="OJR62" s="79"/>
      <c r="OJS62" s="41"/>
      <c r="OJT62" s="80"/>
      <c r="OJU62" s="75"/>
      <c r="OJV62" s="75"/>
      <c r="OJW62" s="75"/>
      <c r="OJX62" s="75"/>
      <c r="OJY62" s="75"/>
      <c r="OJZ62" s="75"/>
      <c r="OKA62" s="75"/>
      <c r="OKB62" s="75"/>
      <c r="OKC62" s="75"/>
      <c r="OKD62" s="75"/>
      <c r="OKE62" s="75"/>
      <c r="OKF62" s="75"/>
      <c r="OKG62" s="79"/>
      <c r="OKH62" s="41"/>
      <c r="OKI62" s="80"/>
      <c r="OKJ62" s="75"/>
      <c r="OKK62" s="75"/>
      <c r="OKL62" s="75"/>
      <c r="OKM62" s="75"/>
      <c r="OKN62" s="75"/>
      <c r="OKO62" s="75"/>
      <c r="OKP62" s="75"/>
      <c r="OKQ62" s="75"/>
      <c r="OKR62" s="75"/>
      <c r="OKS62" s="75"/>
      <c r="OKT62" s="75"/>
      <c r="OKU62" s="75"/>
      <c r="OKV62" s="79"/>
      <c r="OKW62" s="41"/>
      <c r="OKX62" s="80"/>
      <c r="OKY62" s="75"/>
      <c r="OKZ62" s="75"/>
      <c r="OLA62" s="75"/>
      <c r="OLB62" s="75"/>
      <c r="OLC62" s="75"/>
      <c r="OLD62" s="75"/>
      <c r="OLE62" s="75"/>
      <c r="OLF62" s="75"/>
      <c r="OLG62" s="75"/>
      <c r="OLH62" s="75"/>
      <c r="OLI62" s="75"/>
      <c r="OLJ62" s="75"/>
      <c r="OLK62" s="79"/>
      <c r="OLL62" s="41"/>
      <c r="OLM62" s="80"/>
      <c r="OLN62" s="75"/>
      <c r="OLO62" s="75"/>
      <c r="OLP62" s="75"/>
      <c r="OLQ62" s="75"/>
      <c r="OLR62" s="75"/>
      <c r="OLS62" s="75"/>
      <c r="OLT62" s="75"/>
      <c r="OLU62" s="75"/>
      <c r="OLV62" s="75"/>
      <c r="OLW62" s="75"/>
      <c r="OLX62" s="75"/>
      <c r="OLY62" s="75"/>
      <c r="OLZ62" s="79"/>
      <c r="OMA62" s="41"/>
      <c r="OMB62" s="80"/>
      <c r="OMC62" s="75"/>
      <c r="OMD62" s="75"/>
      <c r="OME62" s="75"/>
      <c r="OMF62" s="75"/>
      <c r="OMG62" s="75"/>
      <c r="OMH62" s="75"/>
      <c r="OMI62" s="75"/>
      <c r="OMJ62" s="75"/>
      <c r="OMK62" s="75"/>
      <c r="OML62" s="75"/>
      <c r="OMM62" s="75"/>
      <c r="OMN62" s="75"/>
      <c r="OMO62" s="79"/>
      <c r="OMP62" s="41"/>
      <c r="OMQ62" s="80"/>
      <c r="OMR62" s="75"/>
      <c r="OMS62" s="75"/>
      <c r="OMT62" s="75"/>
      <c r="OMU62" s="75"/>
      <c r="OMV62" s="75"/>
      <c r="OMW62" s="75"/>
      <c r="OMX62" s="75"/>
      <c r="OMY62" s="75"/>
      <c r="OMZ62" s="75"/>
      <c r="ONA62" s="75"/>
      <c r="ONB62" s="75"/>
      <c r="ONC62" s="75"/>
      <c r="OND62" s="79"/>
      <c r="ONE62" s="41"/>
      <c r="ONF62" s="80"/>
      <c r="ONG62" s="75"/>
      <c r="ONH62" s="75"/>
      <c r="ONI62" s="75"/>
      <c r="ONJ62" s="75"/>
      <c r="ONK62" s="75"/>
      <c r="ONL62" s="75"/>
      <c r="ONM62" s="75"/>
      <c r="ONN62" s="75"/>
      <c r="ONO62" s="75"/>
      <c r="ONP62" s="75"/>
      <c r="ONQ62" s="75"/>
      <c r="ONR62" s="75"/>
      <c r="ONS62" s="79"/>
      <c r="ONT62" s="41"/>
      <c r="ONU62" s="80"/>
      <c r="ONV62" s="75"/>
      <c r="ONW62" s="75"/>
      <c r="ONX62" s="75"/>
      <c r="ONY62" s="75"/>
      <c r="ONZ62" s="75"/>
      <c r="OOA62" s="75"/>
      <c r="OOB62" s="75"/>
      <c r="OOC62" s="75"/>
      <c r="OOD62" s="75"/>
      <c r="OOE62" s="75"/>
      <c r="OOF62" s="75"/>
      <c r="OOG62" s="75"/>
      <c r="OOH62" s="79"/>
      <c r="OOI62" s="41"/>
      <c r="OOJ62" s="80"/>
      <c r="OOK62" s="75"/>
      <c r="OOL62" s="75"/>
      <c r="OOM62" s="75"/>
      <c r="OON62" s="75"/>
      <c r="OOO62" s="75"/>
      <c r="OOP62" s="75"/>
      <c r="OOQ62" s="75"/>
      <c r="OOR62" s="75"/>
      <c r="OOS62" s="75"/>
      <c r="OOT62" s="75"/>
      <c r="OOU62" s="75"/>
      <c r="OOV62" s="75"/>
      <c r="OOW62" s="79"/>
      <c r="OOX62" s="41"/>
      <c r="OOY62" s="80"/>
      <c r="OOZ62" s="75"/>
      <c r="OPA62" s="75"/>
      <c r="OPB62" s="75"/>
      <c r="OPC62" s="75"/>
      <c r="OPD62" s="75"/>
      <c r="OPE62" s="75"/>
      <c r="OPF62" s="75"/>
      <c r="OPG62" s="75"/>
      <c r="OPH62" s="75"/>
      <c r="OPI62" s="75"/>
      <c r="OPJ62" s="75"/>
      <c r="OPK62" s="75"/>
      <c r="OPL62" s="79"/>
      <c r="OPM62" s="41"/>
      <c r="OPN62" s="80"/>
      <c r="OPO62" s="75"/>
      <c r="OPP62" s="75"/>
      <c r="OPQ62" s="75"/>
      <c r="OPR62" s="75"/>
      <c r="OPS62" s="75"/>
      <c r="OPT62" s="75"/>
      <c r="OPU62" s="75"/>
      <c r="OPV62" s="75"/>
      <c r="OPW62" s="75"/>
      <c r="OPX62" s="75"/>
      <c r="OPY62" s="75"/>
      <c r="OPZ62" s="75"/>
      <c r="OQA62" s="79"/>
      <c r="OQB62" s="41"/>
      <c r="OQC62" s="80"/>
      <c r="OQD62" s="75"/>
      <c r="OQE62" s="75"/>
      <c r="OQF62" s="75"/>
      <c r="OQG62" s="75"/>
      <c r="OQH62" s="75"/>
      <c r="OQI62" s="75"/>
      <c r="OQJ62" s="75"/>
      <c r="OQK62" s="75"/>
      <c r="OQL62" s="75"/>
      <c r="OQM62" s="75"/>
      <c r="OQN62" s="75"/>
      <c r="OQO62" s="75"/>
      <c r="OQP62" s="79"/>
      <c r="OQQ62" s="41"/>
      <c r="OQR62" s="80"/>
      <c r="OQS62" s="75"/>
      <c r="OQT62" s="75"/>
      <c r="OQU62" s="75"/>
      <c r="OQV62" s="75"/>
      <c r="OQW62" s="75"/>
      <c r="OQX62" s="75"/>
      <c r="OQY62" s="75"/>
      <c r="OQZ62" s="75"/>
      <c r="ORA62" s="75"/>
      <c r="ORB62" s="75"/>
      <c r="ORC62" s="75"/>
      <c r="ORD62" s="75"/>
      <c r="ORE62" s="79"/>
      <c r="ORF62" s="41"/>
      <c r="ORG62" s="80"/>
      <c r="ORH62" s="75"/>
      <c r="ORI62" s="75"/>
      <c r="ORJ62" s="75"/>
      <c r="ORK62" s="75"/>
      <c r="ORL62" s="75"/>
      <c r="ORM62" s="75"/>
      <c r="ORN62" s="75"/>
      <c r="ORO62" s="75"/>
      <c r="ORP62" s="75"/>
      <c r="ORQ62" s="75"/>
      <c r="ORR62" s="75"/>
      <c r="ORS62" s="75"/>
      <c r="ORT62" s="79"/>
      <c r="ORU62" s="41"/>
      <c r="ORV62" s="80"/>
      <c r="ORW62" s="75"/>
      <c r="ORX62" s="75"/>
      <c r="ORY62" s="75"/>
      <c r="ORZ62" s="75"/>
      <c r="OSA62" s="75"/>
      <c r="OSB62" s="75"/>
      <c r="OSC62" s="75"/>
      <c r="OSD62" s="75"/>
      <c r="OSE62" s="75"/>
      <c r="OSF62" s="75"/>
      <c r="OSG62" s="75"/>
      <c r="OSH62" s="75"/>
      <c r="OSI62" s="79"/>
      <c r="OSJ62" s="41"/>
      <c r="OSK62" s="80"/>
      <c r="OSL62" s="75"/>
      <c r="OSM62" s="75"/>
      <c r="OSN62" s="75"/>
      <c r="OSO62" s="75"/>
      <c r="OSP62" s="75"/>
      <c r="OSQ62" s="75"/>
      <c r="OSR62" s="75"/>
      <c r="OSS62" s="75"/>
      <c r="OST62" s="75"/>
      <c r="OSU62" s="75"/>
      <c r="OSV62" s="75"/>
      <c r="OSW62" s="75"/>
      <c r="OSX62" s="79"/>
      <c r="OSY62" s="41"/>
      <c r="OSZ62" s="80"/>
      <c r="OTA62" s="75"/>
      <c r="OTB62" s="75"/>
      <c r="OTC62" s="75"/>
      <c r="OTD62" s="75"/>
      <c r="OTE62" s="75"/>
      <c r="OTF62" s="75"/>
      <c r="OTG62" s="75"/>
      <c r="OTH62" s="75"/>
      <c r="OTI62" s="75"/>
      <c r="OTJ62" s="75"/>
      <c r="OTK62" s="75"/>
      <c r="OTL62" s="75"/>
      <c r="OTM62" s="79"/>
      <c r="OTN62" s="41"/>
      <c r="OTO62" s="80"/>
      <c r="OTP62" s="75"/>
      <c r="OTQ62" s="75"/>
      <c r="OTR62" s="75"/>
      <c r="OTS62" s="75"/>
      <c r="OTT62" s="75"/>
      <c r="OTU62" s="75"/>
      <c r="OTV62" s="75"/>
      <c r="OTW62" s="75"/>
      <c r="OTX62" s="75"/>
      <c r="OTY62" s="75"/>
      <c r="OTZ62" s="75"/>
      <c r="OUA62" s="75"/>
      <c r="OUB62" s="79"/>
      <c r="OUC62" s="41"/>
      <c r="OUD62" s="80"/>
      <c r="OUE62" s="75"/>
      <c r="OUF62" s="75"/>
      <c r="OUG62" s="75"/>
      <c r="OUH62" s="75"/>
      <c r="OUI62" s="75"/>
      <c r="OUJ62" s="75"/>
      <c r="OUK62" s="75"/>
      <c r="OUL62" s="75"/>
      <c r="OUM62" s="75"/>
      <c r="OUN62" s="75"/>
      <c r="OUO62" s="75"/>
      <c r="OUP62" s="75"/>
      <c r="OUQ62" s="79"/>
      <c r="OUR62" s="41"/>
      <c r="OUS62" s="80"/>
      <c r="OUT62" s="75"/>
      <c r="OUU62" s="75"/>
      <c r="OUV62" s="75"/>
      <c r="OUW62" s="75"/>
      <c r="OUX62" s="75"/>
      <c r="OUY62" s="75"/>
      <c r="OUZ62" s="75"/>
      <c r="OVA62" s="75"/>
      <c r="OVB62" s="75"/>
      <c r="OVC62" s="75"/>
      <c r="OVD62" s="75"/>
      <c r="OVE62" s="75"/>
      <c r="OVF62" s="79"/>
      <c r="OVG62" s="41"/>
      <c r="OVH62" s="80"/>
      <c r="OVI62" s="75"/>
      <c r="OVJ62" s="75"/>
      <c r="OVK62" s="75"/>
      <c r="OVL62" s="75"/>
      <c r="OVM62" s="75"/>
      <c r="OVN62" s="75"/>
      <c r="OVO62" s="75"/>
      <c r="OVP62" s="75"/>
      <c r="OVQ62" s="75"/>
      <c r="OVR62" s="75"/>
      <c r="OVS62" s="75"/>
      <c r="OVT62" s="75"/>
      <c r="OVU62" s="79"/>
      <c r="OVV62" s="41"/>
      <c r="OVW62" s="80"/>
      <c r="OVX62" s="75"/>
      <c r="OVY62" s="75"/>
      <c r="OVZ62" s="75"/>
      <c r="OWA62" s="75"/>
      <c r="OWB62" s="75"/>
      <c r="OWC62" s="75"/>
      <c r="OWD62" s="75"/>
      <c r="OWE62" s="75"/>
      <c r="OWF62" s="75"/>
      <c r="OWG62" s="75"/>
      <c r="OWH62" s="75"/>
      <c r="OWI62" s="75"/>
      <c r="OWJ62" s="79"/>
      <c r="OWK62" s="41"/>
      <c r="OWL62" s="80"/>
      <c r="OWM62" s="75"/>
      <c r="OWN62" s="75"/>
      <c r="OWO62" s="75"/>
      <c r="OWP62" s="75"/>
      <c r="OWQ62" s="75"/>
      <c r="OWR62" s="75"/>
      <c r="OWS62" s="75"/>
      <c r="OWT62" s="75"/>
      <c r="OWU62" s="75"/>
      <c r="OWV62" s="75"/>
      <c r="OWW62" s="75"/>
      <c r="OWX62" s="75"/>
      <c r="OWY62" s="79"/>
      <c r="OWZ62" s="41"/>
      <c r="OXA62" s="80"/>
      <c r="OXB62" s="75"/>
      <c r="OXC62" s="75"/>
      <c r="OXD62" s="75"/>
      <c r="OXE62" s="75"/>
      <c r="OXF62" s="75"/>
      <c r="OXG62" s="75"/>
      <c r="OXH62" s="75"/>
      <c r="OXI62" s="75"/>
      <c r="OXJ62" s="75"/>
      <c r="OXK62" s="75"/>
      <c r="OXL62" s="75"/>
      <c r="OXM62" s="75"/>
      <c r="OXN62" s="79"/>
      <c r="OXO62" s="41"/>
      <c r="OXP62" s="80"/>
      <c r="OXQ62" s="75"/>
      <c r="OXR62" s="75"/>
      <c r="OXS62" s="75"/>
      <c r="OXT62" s="75"/>
      <c r="OXU62" s="75"/>
      <c r="OXV62" s="75"/>
      <c r="OXW62" s="75"/>
      <c r="OXX62" s="75"/>
      <c r="OXY62" s="75"/>
      <c r="OXZ62" s="75"/>
      <c r="OYA62" s="75"/>
      <c r="OYB62" s="75"/>
      <c r="OYC62" s="79"/>
      <c r="OYD62" s="41"/>
      <c r="OYE62" s="80"/>
      <c r="OYF62" s="75"/>
      <c r="OYG62" s="75"/>
      <c r="OYH62" s="75"/>
      <c r="OYI62" s="75"/>
      <c r="OYJ62" s="75"/>
      <c r="OYK62" s="75"/>
      <c r="OYL62" s="75"/>
      <c r="OYM62" s="75"/>
      <c r="OYN62" s="75"/>
      <c r="OYO62" s="75"/>
      <c r="OYP62" s="75"/>
      <c r="OYQ62" s="75"/>
      <c r="OYR62" s="79"/>
      <c r="OYS62" s="41"/>
      <c r="OYT62" s="80"/>
      <c r="OYU62" s="75"/>
      <c r="OYV62" s="75"/>
      <c r="OYW62" s="75"/>
      <c r="OYX62" s="75"/>
      <c r="OYY62" s="75"/>
      <c r="OYZ62" s="75"/>
      <c r="OZA62" s="75"/>
      <c r="OZB62" s="75"/>
      <c r="OZC62" s="75"/>
      <c r="OZD62" s="75"/>
      <c r="OZE62" s="75"/>
      <c r="OZF62" s="75"/>
      <c r="OZG62" s="79"/>
      <c r="OZH62" s="41"/>
      <c r="OZI62" s="80"/>
      <c r="OZJ62" s="75"/>
      <c r="OZK62" s="75"/>
      <c r="OZL62" s="75"/>
      <c r="OZM62" s="75"/>
      <c r="OZN62" s="75"/>
      <c r="OZO62" s="75"/>
      <c r="OZP62" s="75"/>
      <c r="OZQ62" s="75"/>
      <c r="OZR62" s="75"/>
      <c r="OZS62" s="75"/>
      <c r="OZT62" s="75"/>
      <c r="OZU62" s="75"/>
      <c r="OZV62" s="79"/>
      <c r="OZW62" s="41"/>
      <c r="OZX62" s="80"/>
      <c r="OZY62" s="75"/>
      <c r="OZZ62" s="75"/>
      <c r="PAA62" s="75"/>
      <c r="PAB62" s="75"/>
      <c r="PAC62" s="75"/>
      <c r="PAD62" s="75"/>
      <c r="PAE62" s="75"/>
      <c r="PAF62" s="75"/>
      <c r="PAG62" s="75"/>
      <c r="PAH62" s="75"/>
      <c r="PAI62" s="75"/>
      <c r="PAJ62" s="75"/>
      <c r="PAK62" s="79"/>
      <c r="PAL62" s="41"/>
      <c r="PAM62" s="80"/>
      <c r="PAN62" s="75"/>
      <c r="PAO62" s="75"/>
      <c r="PAP62" s="75"/>
      <c r="PAQ62" s="75"/>
      <c r="PAR62" s="75"/>
      <c r="PAS62" s="75"/>
      <c r="PAT62" s="75"/>
      <c r="PAU62" s="75"/>
      <c r="PAV62" s="75"/>
      <c r="PAW62" s="75"/>
      <c r="PAX62" s="75"/>
      <c r="PAY62" s="75"/>
      <c r="PAZ62" s="79"/>
      <c r="PBA62" s="41"/>
      <c r="PBB62" s="80"/>
      <c r="PBC62" s="75"/>
      <c r="PBD62" s="75"/>
      <c r="PBE62" s="75"/>
      <c r="PBF62" s="75"/>
      <c r="PBG62" s="75"/>
      <c r="PBH62" s="75"/>
      <c r="PBI62" s="75"/>
      <c r="PBJ62" s="75"/>
      <c r="PBK62" s="75"/>
      <c r="PBL62" s="75"/>
      <c r="PBM62" s="75"/>
      <c r="PBN62" s="75"/>
      <c r="PBO62" s="79"/>
      <c r="PBP62" s="41"/>
      <c r="PBQ62" s="80"/>
      <c r="PBR62" s="75"/>
      <c r="PBS62" s="75"/>
      <c r="PBT62" s="75"/>
      <c r="PBU62" s="75"/>
      <c r="PBV62" s="75"/>
      <c r="PBW62" s="75"/>
      <c r="PBX62" s="75"/>
      <c r="PBY62" s="75"/>
      <c r="PBZ62" s="75"/>
      <c r="PCA62" s="75"/>
      <c r="PCB62" s="75"/>
      <c r="PCC62" s="75"/>
      <c r="PCD62" s="79"/>
      <c r="PCE62" s="41"/>
      <c r="PCF62" s="80"/>
      <c r="PCG62" s="75"/>
      <c r="PCH62" s="75"/>
      <c r="PCI62" s="75"/>
      <c r="PCJ62" s="75"/>
      <c r="PCK62" s="75"/>
      <c r="PCL62" s="75"/>
      <c r="PCM62" s="75"/>
      <c r="PCN62" s="75"/>
      <c r="PCO62" s="75"/>
      <c r="PCP62" s="75"/>
      <c r="PCQ62" s="75"/>
      <c r="PCR62" s="75"/>
      <c r="PCS62" s="79"/>
      <c r="PCT62" s="41"/>
      <c r="PCU62" s="80"/>
      <c r="PCV62" s="75"/>
      <c r="PCW62" s="75"/>
      <c r="PCX62" s="75"/>
      <c r="PCY62" s="75"/>
      <c r="PCZ62" s="75"/>
      <c r="PDA62" s="75"/>
      <c r="PDB62" s="75"/>
      <c r="PDC62" s="75"/>
      <c r="PDD62" s="75"/>
      <c r="PDE62" s="75"/>
      <c r="PDF62" s="75"/>
      <c r="PDG62" s="75"/>
      <c r="PDH62" s="79"/>
      <c r="PDI62" s="41"/>
      <c r="PDJ62" s="80"/>
      <c r="PDK62" s="75"/>
      <c r="PDL62" s="75"/>
      <c r="PDM62" s="75"/>
      <c r="PDN62" s="75"/>
      <c r="PDO62" s="75"/>
      <c r="PDP62" s="75"/>
      <c r="PDQ62" s="75"/>
      <c r="PDR62" s="75"/>
      <c r="PDS62" s="75"/>
      <c r="PDT62" s="75"/>
      <c r="PDU62" s="75"/>
      <c r="PDV62" s="75"/>
      <c r="PDW62" s="79"/>
      <c r="PDX62" s="41"/>
      <c r="PDY62" s="80"/>
      <c r="PDZ62" s="75"/>
      <c r="PEA62" s="75"/>
      <c r="PEB62" s="75"/>
      <c r="PEC62" s="75"/>
      <c r="PED62" s="75"/>
      <c r="PEE62" s="75"/>
      <c r="PEF62" s="75"/>
      <c r="PEG62" s="75"/>
      <c r="PEH62" s="75"/>
      <c r="PEI62" s="75"/>
      <c r="PEJ62" s="75"/>
      <c r="PEK62" s="75"/>
      <c r="PEL62" s="79"/>
      <c r="PEM62" s="41"/>
      <c r="PEN62" s="80"/>
      <c r="PEO62" s="75"/>
      <c r="PEP62" s="75"/>
      <c r="PEQ62" s="75"/>
      <c r="PER62" s="75"/>
      <c r="PES62" s="75"/>
      <c r="PET62" s="75"/>
      <c r="PEU62" s="75"/>
      <c r="PEV62" s="75"/>
      <c r="PEW62" s="75"/>
      <c r="PEX62" s="75"/>
      <c r="PEY62" s="75"/>
      <c r="PEZ62" s="75"/>
      <c r="PFA62" s="79"/>
      <c r="PFB62" s="41"/>
      <c r="PFC62" s="80"/>
      <c r="PFD62" s="75"/>
      <c r="PFE62" s="75"/>
      <c r="PFF62" s="75"/>
      <c r="PFG62" s="75"/>
      <c r="PFH62" s="75"/>
      <c r="PFI62" s="75"/>
      <c r="PFJ62" s="75"/>
      <c r="PFK62" s="75"/>
      <c r="PFL62" s="75"/>
      <c r="PFM62" s="75"/>
      <c r="PFN62" s="75"/>
      <c r="PFO62" s="75"/>
      <c r="PFP62" s="79"/>
      <c r="PFQ62" s="41"/>
      <c r="PFR62" s="80"/>
      <c r="PFS62" s="75"/>
      <c r="PFT62" s="75"/>
      <c r="PFU62" s="75"/>
      <c r="PFV62" s="75"/>
      <c r="PFW62" s="75"/>
      <c r="PFX62" s="75"/>
      <c r="PFY62" s="75"/>
      <c r="PFZ62" s="75"/>
      <c r="PGA62" s="75"/>
      <c r="PGB62" s="75"/>
      <c r="PGC62" s="75"/>
      <c r="PGD62" s="75"/>
      <c r="PGE62" s="79"/>
      <c r="PGF62" s="41"/>
      <c r="PGG62" s="80"/>
      <c r="PGH62" s="75"/>
      <c r="PGI62" s="75"/>
      <c r="PGJ62" s="75"/>
      <c r="PGK62" s="75"/>
      <c r="PGL62" s="75"/>
      <c r="PGM62" s="75"/>
      <c r="PGN62" s="75"/>
      <c r="PGO62" s="75"/>
      <c r="PGP62" s="75"/>
      <c r="PGQ62" s="75"/>
      <c r="PGR62" s="75"/>
      <c r="PGS62" s="75"/>
      <c r="PGT62" s="79"/>
      <c r="PGU62" s="41"/>
      <c r="PGV62" s="80"/>
      <c r="PGW62" s="75"/>
      <c r="PGX62" s="75"/>
      <c r="PGY62" s="75"/>
      <c r="PGZ62" s="75"/>
      <c r="PHA62" s="75"/>
      <c r="PHB62" s="75"/>
      <c r="PHC62" s="75"/>
      <c r="PHD62" s="75"/>
      <c r="PHE62" s="75"/>
      <c r="PHF62" s="75"/>
      <c r="PHG62" s="75"/>
      <c r="PHH62" s="75"/>
      <c r="PHI62" s="79"/>
      <c r="PHJ62" s="41"/>
      <c r="PHK62" s="80"/>
      <c r="PHL62" s="75"/>
      <c r="PHM62" s="75"/>
      <c r="PHN62" s="75"/>
      <c r="PHO62" s="75"/>
      <c r="PHP62" s="75"/>
      <c r="PHQ62" s="75"/>
      <c r="PHR62" s="75"/>
      <c r="PHS62" s="75"/>
      <c r="PHT62" s="75"/>
      <c r="PHU62" s="75"/>
      <c r="PHV62" s="75"/>
      <c r="PHW62" s="75"/>
      <c r="PHX62" s="79"/>
      <c r="PHY62" s="41"/>
      <c r="PHZ62" s="80"/>
      <c r="PIA62" s="75"/>
      <c r="PIB62" s="75"/>
      <c r="PIC62" s="75"/>
      <c r="PID62" s="75"/>
      <c r="PIE62" s="75"/>
      <c r="PIF62" s="75"/>
      <c r="PIG62" s="75"/>
      <c r="PIH62" s="75"/>
      <c r="PII62" s="75"/>
      <c r="PIJ62" s="75"/>
      <c r="PIK62" s="75"/>
      <c r="PIL62" s="75"/>
      <c r="PIM62" s="79"/>
      <c r="PIN62" s="41"/>
      <c r="PIO62" s="80"/>
      <c r="PIP62" s="75"/>
      <c r="PIQ62" s="75"/>
      <c r="PIR62" s="75"/>
      <c r="PIS62" s="75"/>
      <c r="PIT62" s="75"/>
      <c r="PIU62" s="75"/>
      <c r="PIV62" s="75"/>
      <c r="PIW62" s="75"/>
      <c r="PIX62" s="75"/>
      <c r="PIY62" s="75"/>
      <c r="PIZ62" s="75"/>
      <c r="PJA62" s="75"/>
      <c r="PJB62" s="79"/>
      <c r="PJC62" s="41"/>
      <c r="PJD62" s="80"/>
      <c r="PJE62" s="75"/>
      <c r="PJF62" s="75"/>
      <c r="PJG62" s="75"/>
      <c r="PJH62" s="75"/>
      <c r="PJI62" s="75"/>
      <c r="PJJ62" s="75"/>
      <c r="PJK62" s="75"/>
      <c r="PJL62" s="75"/>
      <c r="PJM62" s="75"/>
      <c r="PJN62" s="75"/>
      <c r="PJO62" s="75"/>
      <c r="PJP62" s="75"/>
      <c r="PJQ62" s="79"/>
      <c r="PJR62" s="41"/>
      <c r="PJS62" s="80"/>
      <c r="PJT62" s="75"/>
      <c r="PJU62" s="75"/>
      <c r="PJV62" s="75"/>
      <c r="PJW62" s="75"/>
      <c r="PJX62" s="75"/>
      <c r="PJY62" s="75"/>
      <c r="PJZ62" s="75"/>
      <c r="PKA62" s="75"/>
      <c r="PKB62" s="75"/>
      <c r="PKC62" s="75"/>
      <c r="PKD62" s="75"/>
      <c r="PKE62" s="75"/>
      <c r="PKF62" s="79"/>
      <c r="PKG62" s="41"/>
      <c r="PKH62" s="80"/>
      <c r="PKI62" s="75"/>
      <c r="PKJ62" s="75"/>
      <c r="PKK62" s="75"/>
      <c r="PKL62" s="75"/>
      <c r="PKM62" s="75"/>
      <c r="PKN62" s="75"/>
      <c r="PKO62" s="75"/>
      <c r="PKP62" s="75"/>
      <c r="PKQ62" s="75"/>
      <c r="PKR62" s="75"/>
      <c r="PKS62" s="75"/>
      <c r="PKT62" s="75"/>
      <c r="PKU62" s="79"/>
      <c r="PKV62" s="41"/>
      <c r="PKW62" s="80"/>
      <c r="PKX62" s="75"/>
      <c r="PKY62" s="75"/>
      <c r="PKZ62" s="75"/>
      <c r="PLA62" s="75"/>
      <c r="PLB62" s="75"/>
      <c r="PLC62" s="75"/>
      <c r="PLD62" s="75"/>
      <c r="PLE62" s="75"/>
      <c r="PLF62" s="75"/>
      <c r="PLG62" s="75"/>
      <c r="PLH62" s="75"/>
      <c r="PLI62" s="75"/>
      <c r="PLJ62" s="79"/>
      <c r="PLK62" s="41"/>
      <c r="PLL62" s="80"/>
      <c r="PLM62" s="75"/>
      <c r="PLN62" s="75"/>
      <c r="PLO62" s="75"/>
      <c r="PLP62" s="75"/>
      <c r="PLQ62" s="75"/>
      <c r="PLR62" s="75"/>
      <c r="PLS62" s="75"/>
      <c r="PLT62" s="75"/>
      <c r="PLU62" s="75"/>
      <c r="PLV62" s="75"/>
      <c r="PLW62" s="75"/>
      <c r="PLX62" s="75"/>
      <c r="PLY62" s="79"/>
      <c r="PLZ62" s="41"/>
      <c r="PMA62" s="80"/>
      <c r="PMB62" s="75"/>
      <c r="PMC62" s="75"/>
      <c r="PMD62" s="75"/>
      <c r="PME62" s="75"/>
      <c r="PMF62" s="75"/>
      <c r="PMG62" s="75"/>
      <c r="PMH62" s="75"/>
      <c r="PMI62" s="75"/>
      <c r="PMJ62" s="75"/>
      <c r="PMK62" s="75"/>
      <c r="PML62" s="75"/>
      <c r="PMM62" s="75"/>
      <c r="PMN62" s="79"/>
      <c r="PMO62" s="41"/>
      <c r="PMP62" s="80"/>
      <c r="PMQ62" s="75"/>
      <c r="PMR62" s="75"/>
      <c r="PMS62" s="75"/>
      <c r="PMT62" s="75"/>
      <c r="PMU62" s="75"/>
      <c r="PMV62" s="75"/>
      <c r="PMW62" s="75"/>
      <c r="PMX62" s="75"/>
      <c r="PMY62" s="75"/>
      <c r="PMZ62" s="75"/>
      <c r="PNA62" s="75"/>
      <c r="PNB62" s="75"/>
      <c r="PNC62" s="79"/>
      <c r="PND62" s="41"/>
      <c r="PNE62" s="80"/>
      <c r="PNF62" s="75"/>
      <c r="PNG62" s="75"/>
      <c r="PNH62" s="75"/>
      <c r="PNI62" s="75"/>
      <c r="PNJ62" s="75"/>
      <c r="PNK62" s="75"/>
      <c r="PNL62" s="75"/>
      <c r="PNM62" s="75"/>
      <c r="PNN62" s="75"/>
      <c r="PNO62" s="75"/>
      <c r="PNP62" s="75"/>
      <c r="PNQ62" s="75"/>
      <c r="PNR62" s="79"/>
      <c r="PNS62" s="41"/>
      <c r="PNT62" s="80"/>
      <c r="PNU62" s="75"/>
      <c r="PNV62" s="75"/>
      <c r="PNW62" s="75"/>
      <c r="PNX62" s="75"/>
      <c r="PNY62" s="75"/>
      <c r="PNZ62" s="75"/>
      <c r="POA62" s="75"/>
      <c r="POB62" s="75"/>
      <c r="POC62" s="75"/>
      <c r="POD62" s="75"/>
      <c r="POE62" s="75"/>
      <c r="POF62" s="75"/>
      <c r="POG62" s="79"/>
      <c r="POH62" s="41"/>
      <c r="POI62" s="80"/>
      <c r="POJ62" s="75"/>
      <c r="POK62" s="75"/>
      <c r="POL62" s="75"/>
      <c r="POM62" s="75"/>
      <c r="PON62" s="75"/>
      <c r="POO62" s="75"/>
      <c r="POP62" s="75"/>
      <c r="POQ62" s="75"/>
      <c r="POR62" s="75"/>
      <c r="POS62" s="75"/>
      <c r="POT62" s="75"/>
      <c r="POU62" s="75"/>
      <c r="POV62" s="79"/>
      <c r="POW62" s="41"/>
      <c r="POX62" s="80"/>
      <c r="POY62" s="75"/>
      <c r="POZ62" s="75"/>
      <c r="PPA62" s="75"/>
      <c r="PPB62" s="75"/>
      <c r="PPC62" s="75"/>
      <c r="PPD62" s="75"/>
      <c r="PPE62" s="75"/>
      <c r="PPF62" s="75"/>
      <c r="PPG62" s="75"/>
      <c r="PPH62" s="75"/>
      <c r="PPI62" s="75"/>
      <c r="PPJ62" s="75"/>
      <c r="PPK62" s="79"/>
      <c r="PPL62" s="41"/>
      <c r="PPM62" s="80"/>
      <c r="PPN62" s="75"/>
      <c r="PPO62" s="75"/>
      <c r="PPP62" s="75"/>
      <c r="PPQ62" s="75"/>
      <c r="PPR62" s="75"/>
      <c r="PPS62" s="75"/>
      <c r="PPT62" s="75"/>
      <c r="PPU62" s="75"/>
      <c r="PPV62" s="75"/>
      <c r="PPW62" s="75"/>
      <c r="PPX62" s="75"/>
      <c r="PPY62" s="75"/>
      <c r="PPZ62" s="79"/>
      <c r="PQA62" s="41"/>
      <c r="PQB62" s="80"/>
      <c r="PQC62" s="75"/>
      <c r="PQD62" s="75"/>
      <c r="PQE62" s="75"/>
      <c r="PQF62" s="75"/>
      <c r="PQG62" s="75"/>
      <c r="PQH62" s="75"/>
      <c r="PQI62" s="75"/>
      <c r="PQJ62" s="75"/>
      <c r="PQK62" s="75"/>
      <c r="PQL62" s="75"/>
      <c r="PQM62" s="75"/>
      <c r="PQN62" s="75"/>
      <c r="PQO62" s="79"/>
      <c r="PQP62" s="41"/>
      <c r="PQQ62" s="80"/>
      <c r="PQR62" s="75"/>
      <c r="PQS62" s="75"/>
      <c r="PQT62" s="75"/>
      <c r="PQU62" s="75"/>
      <c r="PQV62" s="75"/>
      <c r="PQW62" s="75"/>
      <c r="PQX62" s="75"/>
      <c r="PQY62" s="75"/>
      <c r="PQZ62" s="75"/>
      <c r="PRA62" s="75"/>
      <c r="PRB62" s="75"/>
      <c r="PRC62" s="75"/>
      <c r="PRD62" s="79"/>
      <c r="PRE62" s="41"/>
      <c r="PRF62" s="80"/>
      <c r="PRG62" s="75"/>
      <c r="PRH62" s="75"/>
      <c r="PRI62" s="75"/>
      <c r="PRJ62" s="75"/>
      <c r="PRK62" s="75"/>
      <c r="PRL62" s="75"/>
      <c r="PRM62" s="75"/>
      <c r="PRN62" s="75"/>
      <c r="PRO62" s="75"/>
      <c r="PRP62" s="75"/>
      <c r="PRQ62" s="75"/>
      <c r="PRR62" s="75"/>
      <c r="PRS62" s="79"/>
      <c r="PRT62" s="41"/>
      <c r="PRU62" s="80"/>
      <c r="PRV62" s="75"/>
      <c r="PRW62" s="75"/>
      <c r="PRX62" s="75"/>
      <c r="PRY62" s="75"/>
      <c r="PRZ62" s="75"/>
      <c r="PSA62" s="75"/>
      <c r="PSB62" s="75"/>
      <c r="PSC62" s="75"/>
      <c r="PSD62" s="75"/>
      <c r="PSE62" s="75"/>
      <c r="PSF62" s="75"/>
      <c r="PSG62" s="75"/>
      <c r="PSH62" s="79"/>
      <c r="PSI62" s="41"/>
      <c r="PSJ62" s="80"/>
      <c r="PSK62" s="75"/>
      <c r="PSL62" s="75"/>
      <c r="PSM62" s="75"/>
      <c r="PSN62" s="75"/>
      <c r="PSO62" s="75"/>
      <c r="PSP62" s="75"/>
      <c r="PSQ62" s="75"/>
      <c r="PSR62" s="75"/>
      <c r="PSS62" s="75"/>
      <c r="PST62" s="75"/>
      <c r="PSU62" s="75"/>
      <c r="PSV62" s="75"/>
      <c r="PSW62" s="79"/>
      <c r="PSX62" s="41"/>
      <c r="PSY62" s="80"/>
      <c r="PSZ62" s="75"/>
      <c r="PTA62" s="75"/>
      <c r="PTB62" s="75"/>
      <c r="PTC62" s="75"/>
      <c r="PTD62" s="75"/>
      <c r="PTE62" s="75"/>
      <c r="PTF62" s="75"/>
      <c r="PTG62" s="75"/>
      <c r="PTH62" s="75"/>
      <c r="PTI62" s="75"/>
      <c r="PTJ62" s="75"/>
      <c r="PTK62" s="75"/>
      <c r="PTL62" s="79"/>
      <c r="PTM62" s="41"/>
      <c r="PTN62" s="80"/>
      <c r="PTO62" s="75"/>
      <c r="PTP62" s="75"/>
      <c r="PTQ62" s="75"/>
      <c r="PTR62" s="75"/>
      <c r="PTS62" s="75"/>
      <c r="PTT62" s="75"/>
      <c r="PTU62" s="75"/>
      <c r="PTV62" s="75"/>
      <c r="PTW62" s="75"/>
      <c r="PTX62" s="75"/>
      <c r="PTY62" s="75"/>
      <c r="PTZ62" s="75"/>
      <c r="PUA62" s="79"/>
      <c r="PUB62" s="41"/>
      <c r="PUC62" s="80"/>
      <c r="PUD62" s="75"/>
      <c r="PUE62" s="75"/>
      <c r="PUF62" s="75"/>
      <c r="PUG62" s="75"/>
      <c r="PUH62" s="75"/>
      <c r="PUI62" s="75"/>
      <c r="PUJ62" s="75"/>
      <c r="PUK62" s="75"/>
      <c r="PUL62" s="75"/>
      <c r="PUM62" s="75"/>
      <c r="PUN62" s="75"/>
      <c r="PUO62" s="75"/>
      <c r="PUP62" s="79"/>
      <c r="PUQ62" s="41"/>
      <c r="PUR62" s="80"/>
      <c r="PUS62" s="75"/>
      <c r="PUT62" s="75"/>
      <c r="PUU62" s="75"/>
      <c r="PUV62" s="75"/>
      <c r="PUW62" s="75"/>
      <c r="PUX62" s="75"/>
      <c r="PUY62" s="75"/>
      <c r="PUZ62" s="75"/>
      <c r="PVA62" s="75"/>
      <c r="PVB62" s="75"/>
      <c r="PVC62" s="75"/>
      <c r="PVD62" s="75"/>
      <c r="PVE62" s="79"/>
      <c r="PVF62" s="41"/>
      <c r="PVG62" s="80"/>
      <c r="PVH62" s="75"/>
      <c r="PVI62" s="75"/>
      <c r="PVJ62" s="75"/>
      <c r="PVK62" s="75"/>
      <c r="PVL62" s="75"/>
      <c r="PVM62" s="75"/>
      <c r="PVN62" s="75"/>
      <c r="PVO62" s="75"/>
      <c r="PVP62" s="75"/>
      <c r="PVQ62" s="75"/>
      <c r="PVR62" s="75"/>
      <c r="PVS62" s="75"/>
      <c r="PVT62" s="79"/>
      <c r="PVU62" s="41"/>
      <c r="PVV62" s="80"/>
      <c r="PVW62" s="75"/>
      <c r="PVX62" s="75"/>
      <c r="PVY62" s="75"/>
      <c r="PVZ62" s="75"/>
      <c r="PWA62" s="75"/>
      <c r="PWB62" s="75"/>
      <c r="PWC62" s="75"/>
      <c r="PWD62" s="75"/>
      <c r="PWE62" s="75"/>
      <c r="PWF62" s="75"/>
      <c r="PWG62" s="75"/>
      <c r="PWH62" s="75"/>
      <c r="PWI62" s="79"/>
      <c r="PWJ62" s="41"/>
      <c r="PWK62" s="80"/>
      <c r="PWL62" s="75"/>
      <c r="PWM62" s="75"/>
      <c r="PWN62" s="75"/>
      <c r="PWO62" s="75"/>
      <c r="PWP62" s="75"/>
      <c r="PWQ62" s="75"/>
      <c r="PWR62" s="75"/>
      <c r="PWS62" s="75"/>
      <c r="PWT62" s="75"/>
      <c r="PWU62" s="75"/>
      <c r="PWV62" s="75"/>
      <c r="PWW62" s="75"/>
      <c r="PWX62" s="79"/>
      <c r="PWY62" s="41"/>
      <c r="PWZ62" s="80"/>
      <c r="PXA62" s="75"/>
      <c r="PXB62" s="75"/>
      <c r="PXC62" s="75"/>
      <c r="PXD62" s="75"/>
      <c r="PXE62" s="75"/>
      <c r="PXF62" s="75"/>
      <c r="PXG62" s="75"/>
      <c r="PXH62" s="75"/>
      <c r="PXI62" s="75"/>
      <c r="PXJ62" s="75"/>
      <c r="PXK62" s="75"/>
      <c r="PXL62" s="75"/>
      <c r="PXM62" s="79"/>
      <c r="PXN62" s="41"/>
      <c r="PXO62" s="80"/>
      <c r="PXP62" s="75"/>
      <c r="PXQ62" s="75"/>
      <c r="PXR62" s="75"/>
      <c r="PXS62" s="75"/>
      <c r="PXT62" s="75"/>
      <c r="PXU62" s="75"/>
      <c r="PXV62" s="75"/>
      <c r="PXW62" s="75"/>
      <c r="PXX62" s="75"/>
      <c r="PXY62" s="75"/>
      <c r="PXZ62" s="75"/>
      <c r="PYA62" s="75"/>
      <c r="PYB62" s="79"/>
      <c r="PYC62" s="41"/>
      <c r="PYD62" s="80"/>
      <c r="PYE62" s="75"/>
      <c r="PYF62" s="75"/>
      <c r="PYG62" s="75"/>
      <c r="PYH62" s="75"/>
      <c r="PYI62" s="75"/>
      <c r="PYJ62" s="75"/>
      <c r="PYK62" s="75"/>
      <c r="PYL62" s="75"/>
      <c r="PYM62" s="75"/>
      <c r="PYN62" s="75"/>
      <c r="PYO62" s="75"/>
      <c r="PYP62" s="75"/>
      <c r="PYQ62" s="79"/>
      <c r="PYR62" s="41"/>
      <c r="PYS62" s="80"/>
      <c r="PYT62" s="75"/>
      <c r="PYU62" s="75"/>
      <c r="PYV62" s="75"/>
      <c r="PYW62" s="75"/>
      <c r="PYX62" s="75"/>
      <c r="PYY62" s="75"/>
      <c r="PYZ62" s="75"/>
      <c r="PZA62" s="75"/>
      <c r="PZB62" s="75"/>
      <c r="PZC62" s="75"/>
      <c r="PZD62" s="75"/>
      <c r="PZE62" s="75"/>
      <c r="PZF62" s="79"/>
      <c r="PZG62" s="41"/>
      <c r="PZH62" s="80"/>
      <c r="PZI62" s="75"/>
      <c r="PZJ62" s="75"/>
      <c r="PZK62" s="75"/>
      <c r="PZL62" s="75"/>
      <c r="PZM62" s="75"/>
      <c r="PZN62" s="75"/>
      <c r="PZO62" s="75"/>
      <c r="PZP62" s="75"/>
      <c r="PZQ62" s="75"/>
      <c r="PZR62" s="75"/>
      <c r="PZS62" s="75"/>
      <c r="PZT62" s="75"/>
      <c r="PZU62" s="79"/>
      <c r="PZV62" s="41"/>
      <c r="PZW62" s="80"/>
      <c r="PZX62" s="75"/>
      <c r="PZY62" s="75"/>
      <c r="PZZ62" s="75"/>
      <c r="QAA62" s="75"/>
      <c r="QAB62" s="75"/>
      <c r="QAC62" s="75"/>
      <c r="QAD62" s="75"/>
      <c r="QAE62" s="75"/>
      <c r="QAF62" s="75"/>
      <c r="QAG62" s="75"/>
      <c r="QAH62" s="75"/>
      <c r="QAI62" s="75"/>
      <c r="QAJ62" s="79"/>
      <c r="QAK62" s="41"/>
      <c r="QAL62" s="80"/>
      <c r="QAM62" s="75"/>
      <c r="QAN62" s="75"/>
      <c r="QAO62" s="75"/>
      <c r="QAP62" s="75"/>
      <c r="QAQ62" s="75"/>
      <c r="QAR62" s="75"/>
      <c r="QAS62" s="75"/>
      <c r="QAT62" s="75"/>
      <c r="QAU62" s="75"/>
      <c r="QAV62" s="75"/>
      <c r="QAW62" s="75"/>
      <c r="QAX62" s="75"/>
      <c r="QAY62" s="79"/>
      <c r="QAZ62" s="41"/>
      <c r="QBA62" s="80"/>
      <c r="QBB62" s="75"/>
      <c r="QBC62" s="75"/>
      <c r="QBD62" s="75"/>
      <c r="QBE62" s="75"/>
      <c r="QBF62" s="75"/>
      <c r="QBG62" s="75"/>
      <c r="QBH62" s="75"/>
      <c r="QBI62" s="75"/>
      <c r="QBJ62" s="75"/>
      <c r="QBK62" s="75"/>
      <c r="QBL62" s="75"/>
      <c r="QBM62" s="75"/>
      <c r="QBN62" s="79"/>
      <c r="QBO62" s="41"/>
      <c r="QBP62" s="80"/>
      <c r="QBQ62" s="75"/>
      <c r="QBR62" s="75"/>
      <c r="QBS62" s="75"/>
      <c r="QBT62" s="75"/>
      <c r="QBU62" s="75"/>
      <c r="QBV62" s="75"/>
      <c r="QBW62" s="75"/>
      <c r="QBX62" s="75"/>
      <c r="QBY62" s="75"/>
      <c r="QBZ62" s="75"/>
      <c r="QCA62" s="75"/>
      <c r="QCB62" s="75"/>
      <c r="QCC62" s="79"/>
      <c r="QCD62" s="41"/>
      <c r="QCE62" s="80"/>
      <c r="QCF62" s="75"/>
      <c r="QCG62" s="75"/>
      <c r="QCH62" s="75"/>
      <c r="QCI62" s="75"/>
      <c r="QCJ62" s="75"/>
      <c r="QCK62" s="75"/>
      <c r="QCL62" s="75"/>
      <c r="QCM62" s="75"/>
      <c r="QCN62" s="75"/>
      <c r="QCO62" s="75"/>
      <c r="QCP62" s="75"/>
      <c r="QCQ62" s="75"/>
      <c r="QCR62" s="79"/>
      <c r="QCS62" s="41"/>
      <c r="QCT62" s="80"/>
      <c r="QCU62" s="75"/>
      <c r="QCV62" s="75"/>
      <c r="QCW62" s="75"/>
      <c r="QCX62" s="75"/>
      <c r="QCY62" s="75"/>
      <c r="QCZ62" s="75"/>
      <c r="QDA62" s="75"/>
      <c r="QDB62" s="75"/>
      <c r="QDC62" s="75"/>
      <c r="QDD62" s="75"/>
      <c r="QDE62" s="75"/>
      <c r="QDF62" s="75"/>
      <c r="QDG62" s="79"/>
      <c r="QDH62" s="41"/>
      <c r="QDI62" s="80"/>
      <c r="QDJ62" s="75"/>
      <c r="QDK62" s="75"/>
      <c r="QDL62" s="75"/>
      <c r="QDM62" s="75"/>
      <c r="QDN62" s="75"/>
      <c r="QDO62" s="75"/>
      <c r="QDP62" s="75"/>
      <c r="QDQ62" s="75"/>
      <c r="QDR62" s="75"/>
      <c r="QDS62" s="75"/>
      <c r="QDT62" s="75"/>
      <c r="QDU62" s="75"/>
      <c r="QDV62" s="79"/>
      <c r="QDW62" s="41"/>
      <c r="QDX62" s="80"/>
      <c r="QDY62" s="75"/>
      <c r="QDZ62" s="75"/>
      <c r="QEA62" s="75"/>
      <c r="QEB62" s="75"/>
      <c r="QEC62" s="75"/>
      <c r="QED62" s="75"/>
      <c r="QEE62" s="75"/>
      <c r="QEF62" s="75"/>
      <c r="QEG62" s="75"/>
      <c r="QEH62" s="75"/>
      <c r="QEI62" s="75"/>
      <c r="QEJ62" s="75"/>
      <c r="QEK62" s="79"/>
      <c r="QEL62" s="41"/>
      <c r="QEM62" s="80"/>
      <c r="QEN62" s="75"/>
      <c r="QEO62" s="75"/>
      <c r="QEP62" s="75"/>
      <c r="QEQ62" s="75"/>
      <c r="QER62" s="75"/>
      <c r="QES62" s="75"/>
      <c r="QET62" s="75"/>
      <c r="QEU62" s="75"/>
      <c r="QEV62" s="75"/>
      <c r="QEW62" s="75"/>
      <c r="QEX62" s="75"/>
      <c r="QEY62" s="75"/>
      <c r="QEZ62" s="79"/>
      <c r="QFA62" s="41"/>
      <c r="QFB62" s="80"/>
      <c r="QFC62" s="75"/>
      <c r="QFD62" s="75"/>
      <c r="QFE62" s="75"/>
      <c r="QFF62" s="75"/>
      <c r="QFG62" s="75"/>
      <c r="QFH62" s="75"/>
      <c r="QFI62" s="75"/>
      <c r="QFJ62" s="75"/>
      <c r="QFK62" s="75"/>
      <c r="QFL62" s="75"/>
      <c r="QFM62" s="75"/>
      <c r="QFN62" s="75"/>
      <c r="QFO62" s="79"/>
      <c r="QFP62" s="41"/>
      <c r="QFQ62" s="80"/>
      <c r="QFR62" s="75"/>
      <c r="QFS62" s="75"/>
      <c r="QFT62" s="75"/>
      <c r="QFU62" s="75"/>
      <c r="QFV62" s="75"/>
      <c r="QFW62" s="75"/>
      <c r="QFX62" s="75"/>
      <c r="QFY62" s="75"/>
      <c r="QFZ62" s="75"/>
      <c r="QGA62" s="75"/>
      <c r="QGB62" s="75"/>
      <c r="QGC62" s="75"/>
      <c r="QGD62" s="79"/>
      <c r="QGE62" s="41"/>
      <c r="QGF62" s="80"/>
      <c r="QGG62" s="75"/>
      <c r="QGH62" s="75"/>
      <c r="QGI62" s="75"/>
      <c r="QGJ62" s="75"/>
      <c r="QGK62" s="75"/>
      <c r="QGL62" s="75"/>
      <c r="QGM62" s="75"/>
      <c r="QGN62" s="75"/>
      <c r="QGO62" s="75"/>
      <c r="QGP62" s="75"/>
      <c r="QGQ62" s="75"/>
      <c r="QGR62" s="75"/>
      <c r="QGS62" s="79"/>
      <c r="QGT62" s="41"/>
      <c r="QGU62" s="80"/>
      <c r="QGV62" s="75"/>
      <c r="QGW62" s="75"/>
      <c r="QGX62" s="75"/>
      <c r="QGY62" s="75"/>
      <c r="QGZ62" s="75"/>
      <c r="QHA62" s="75"/>
      <c r="QHB62" s="75"/>
      <c r="QHC62" s="75"/>
      <c r="QHD62" s="75"/>
      <c r="QHE62" s="75"/>
      <c r="QHF62" s="75"/>
      <c r="QHG62" s="75"/>
      <c r="QHH62" s="79"/>
      <c r="QHI62" s="41"/>
      <c r="QHJ62" s="80"/>
      <c r="QHK62" s="75"/>
      <c r="QHL62" s="75"/>
      <c r="QHM62" s="75"/>
      <c r="QHN62" s="75"/>
      <c r="QHO62" s="75"/>
      <c r="QHP62" s="75"/>
      <c r="QHQ62" s="75"/>
      <c r="QHR62" s="75"/>
      <c r="QHS62" s="75"/>
      <c r="QHT62" s="75"/>
      <c r="QHU62" s="75"/>
      <c r="QHV62" s="75"/>
      <c r="QHW62" s="79"/>
      <c r="QHX62" s="41"/>
      <c r="QHY62" s="80"/>
      <c r="QHZ62" s="75"/>
      <c r="QIA62" s="75"/>
      <c r="QIB62" s="75"/>
      <c r="QIC62" s="75"/>
      <c r="QID62" s="75"/>
      <c r="QIE62" s="75"/>
      <c r="QIF62" s="75"/>
      <c r="QIG62" s="75"/>
      <c r="QIH62" s="75"/>
      <c r="QII62" s="75"/>
      <c r="QIJ62" s="75"/>
      <c r="QIK62" s="75"/>
      <c r="QIL62" s="79"/>
      <c r="QIM62" s="41"/>
      <c r="QIN62" s="80"/>
      <c r="QIO62" s="75"/>
      <c r="QIP62" s="75"/>
      <c r="QIQ62" s="75"/>
      <c r="QIR62" s="75"/>
      <c r="QIS62" s="75"/>
      <c r="QIT62" s="75"/>
      <c r="QIU62" s="75"/>
      <c r="QIV62" s="75"/>
      <c r="QIW62" s="75"/>
      <c r="QIX62" s="75"/>
      <c r="QIY62" s="75"/>
      <c r="QIZ62" s="75"/>
      <c r="QJA62" s="79"/>
      <c r="QJB62" s="41"/>
      <c r="QJC62" s="80"/>
      <c r="QJD62" s="75"/>
      <c r="QJE62" s="75"/>
      <c r="QJF62" s="75"/>
      <c r="QJG62" s="75"/>
      <c r="QJH62" s="75"/>
      <c r="QJI62" s="75"/>
      <c r="QJJ62" s="75"/>
      <c r="QJK62" s="75"/>
      <c r="QJL62" s="75"/>
      <c r="QJM62" s="75"/>
      <c r="QJN62" s="75"/>
      <c r="QJO62" s="75"/>
      <c r="QJP62" s="79"/>
      <c r="QJQ62" s="41"/>
      <c r="QJR62" s="80"/>
      <c r="QJS62" s="75"/>
      <c r="QJT62" s="75"/>
      <c r="QJU62" s="75"/>
      <c r="QJV62" s="75"/>
      <c r="QJW62" s="75"/>
      <c r="QJX62" s="75"/>
      <c r="QJY62" s="75"/>
      <c r="QJZ62" s="75"/>
      <c r="QKA62" s="75"/>
      <c r="QKB62" s="75"/>
      <c r="QKC62" s="75"/>
      <c r="QKD62" s="75"/>
      <c r="QKE62" s="79"/>
      <c r="QKF62" s="41"/>
      <c r="QKG62" s="80"/>
      <c r="QKH62" s="75"/>
      <c r="QKI62" s="75"/>
      <c r="QKJ62" s="75"/>
      <c r="QKK62" s="75"/>
      <c r="QKL62" s="75"/>
      <c r="QKM62" s="75"/>
      <c r="QKN62" s="75"/>
      <c r="QKO62" s="75"/>
      <c r="QKP62" s="75"/>
      <c r="QKQ62" s="75"/>
      <c r="QKR62" s="75"/>
      <c r="QKS62" s="75"/>
      <c r="QKT62" s="79"/>
      <c r="QKU62" s="41"/>
      <c r="QKV62" s="80"/>
      <c r="QKW62" s="75"/>
      <c r="QKX62" s="75"/>
      <c r="QKY62" s="75"/>
      <c r="QKZ62" s="75"/>
      <c r="QLA62" s="75"/>
      <c r="QLB62" s="75"/>
      <c r="QLC62" s="75"/>
      <c r="QLD62" s="75"/>
      <c r="QLE62" s="75"/>
      <c r="QLF62" s="75"/>
      <c r="QLG62" s="75"/>
      <c r="QLH62" s="75"/>
      <c r="QLI62" s="79"/>
      <c r="QLJ62" s="41"/>
      <c r="QLK62" s="80"/>
      <c r="QLL62" s="75"/>
      <c r="QLM62" s="75"/>
      <c r="QLN62" s="75"/>
      <c r="QLO62" s="75"/>
      <c r="QLP62" s="75"/>
      <c r="QLQ62" s="75"/>
      <c r="QLR62" s="75"/>
      <c r="QLS62" s="75"/>
      <c r="QLT62" s="75"/>
      <c r="QLU62" s="75"/>
      <c r="QLV62" s="75"/>
      <c r="QLW62" s="75"/>
      <c r="QLX62" s="79"/>
      <c r="QLY62" s="41"/>
      <c r="QLZ62" s="80"/>
      <c r="QMA62" s="75"/>
      <c r="QMB62" s="75"/>
      <c r="QMC62" s="75"/>
      <c r="QMD62" s="75"/>
      <c r="QME62" s="75"/>
      <c r="QMF62" s="75"/>
      <c r="QMG62" s="75"/>
      <c r="QMH62" s="75"/>
      <c r="QMI62" s="75"/>
      <c r="QMJ62" s="75"/>
      <c r="QMK62" s="75"/>
      <c r="QML62" s="75"/>
      <c r="QMM62" s="79"/>
      <c r="QMN62" s="41"/>
      <c r="QMO62" s="80"/>
      <c r="QMP62" s="75"/>
      <c r="QMQ62" s="75"/>
      <c r="QMR62" s="75"/>
      <c r="QMS62" s="75"/>
      <c r="QMT62" s="75"/>
      <c r="QMU62" s="75"/>
      <c r="QMV62" s="75"/>
      <c r="QMW62" s="75"/>
      <c r="QMX62" s="75"/>
      <c r="QMY62" s="75"/>
      <c r="QMZ62" s="75"/>
      <c r="QNA62" s="75"/>
      <c r="QNB62" s="79"/>
      <c r="QNC62" s="41"/>
      <c r="QND62" s="80"/>
      <c r="QNE62" s="75"/>
      <c r="QNF62" s="75"/>
      <c r="QNG62" s="75"/>
      <c r="QNH62" s="75"/>
      <c r="QNI62" s="75"/>
      <c r="QNJ62" s="75"/>
      <c r="QNK62" s="75"/>
      <c r="QNL62" s="75"/>
      <c r="QNM62" s="75"/>
      <c r="QNN62" s="75"/>
      <c r="QNO62" s="75"/>
      <c r="QNP62" s="75"/>
      <c r="QNQ62" s="79"/>
      <c r="QNR62" s="41"/>
      <c r="QNS62" s="80"/>
      <c r="QNT62" s="75"/>
      <c r="QNU62" s="75"/>
      <c r="QNV62" s="75"/>
      <c r="QNW62" s="75"/>
      <c r="QNX62" s="75"/>
      <c r="QNY62" s="75"/>
      <c r="QNZ62" s="75"/>
      <c r="QOA62" s="75"/>
      <c r="QOB62" s="75"/>
      <c r="QOC62" s="75"/>
      <c r="QOD62" s="75"/>
      <c r="QOE62" s="75"/>
      <c r="QOF62" s="79"/>
      <c r="QOG62" s="41"/>
      <c r="QOH62" s="80"/>
      <c r="QOI62" s="75"/>
      <c r="QOJ62" s="75"/>
      <c r="QOK62" s="75"/>
      <c r="QOL62" s="75"/>
      <c r="QOM62" s="75"/>
      <c r="QON62" s="75"/>
      <c r="QOO62" s="75"/>
      <c r="QOP62" s="75"/>
      <c r="QOQ62" s="75"/>
      <c r="QOR62" s="75"/>
      <c r="QOS62" s="75"/>
      <c r="QOT62" s="75"/>
      <c r="QOU62" s="79"/>
      <c r="QOV62" s="41"/>
      <c r="QOW62" s="80"/>
      <c r="QOX62" s="75"/>
      <c r="QOY62" s="75"/>
      <c r="QOZ62" s="75"/>
      <c r="QPA62" s="75"/>
      <c r="QPB62" s="75"/>
      <c r="QPC62" s="75"/>
      <c r="QPD62" s="75"/>
      <c r="QPE62" s="75"/>
      <c r="QPF62" s="75"/>
      <c r="QPG62" s="75"/>
      <c r="QPH62" s="75"/>
      <c r="QPI62" s="75"/>
      <c r="QPJ62" s="79"/>
      <c r="QPK62" s="41"/>
      <c r="QPL62" s="80"/>
      <c r="QPM62" s="75"/>
      <c r="QPN62" s="75"/>
      <c r="QPO62" s="75"/>
      <c r="QPP62" s="75"/>
      <c r="QPQ62" s="75"/>
      <c r="QPR62" s="75"/>
      <c r="QPS62" s="75"/>
      <c r="QPT62" s="75"/>
      <c r="QPU62" s="75"/>
      <c r="QPV62" s="75"/>
      <c r="QPW62" s="75"/>
      <c r="QPX62" s="75"/>
      <c r="QPY62" s="79"/>
      <c r="QPZ62" s="41"/>
      <c r="QQA62" s="80"/>
      <c r="QQB62" s="75"/>
      <c r="QQC62" s="75"/>
      <c r="QQD62" s="75"/>
      <c r="QQE62" s="75"/>
      <c r="QQF62" s="75"/>
      <c r="QQG62" s="75"/>
      <c r="QQH62" s="75"/>
      <c r="QQI62" s="75"/>
      <c r="QQJ62" s="75"/>
      <c r="QQK62" s="75"/>
      <c r="QQL62" s="75"/>
      <c r="QQM62" s="75"/>
      <c r="QQN62" s="79"/>
      <c r="QQO62" s="41"/>
      <c r="QQP62" s="80"/>
      <c r="QQQ62" s="75"/>
      <c r="QQR62" s="75"/>
      <c r="QQS62" s="75"/>
      <c r="QQT62" s="75"/>
      <c r="QQU62" s="75"/>
      <c r="QQV62" s="75"/>
      <c r="QQW62" s="75"/>
      <c r="QQX62" s="75"/>
      <c r="QQY62" s="75"/>
      <c r="QQZ62" s="75"/>
      <c r="QRA62" s="75"/>
      <c r="QRB62" s="75"/>
      <c r="QRC62" s="79"/>
      <c r="QRD62" s="41"/>
      <c r="QRE62" s="80"/>
      <c r="QRF62" s="75"/>
      <c r="QRG62" s="75"/>
      <c r="QRH62" s="75"/>
      <c r="QRI62" s="75"/>
      <c r="QRJ62" s="75"/>
      <c r="QRK62" s="75"/>
      <c r="QRL62" s="75"/>
      <c r="QRM62" s="75"/>
      <c r="QRN62" s="75"/>
      <c r="QRO62" s="75"/>
      <c r="QRP62" s="75"/>
      <c r="QRQ62" s="75"/>
      <c r="QRR62" s="79"/>
      <c r="QRS62" s="41"/>
      <c r="QRT62" s="80"/>
      <c r="QRU62" s="75"/>
      <c r="QRV62" s="75"/>
      <c r="QRW62" s="75"/>
      <c r="QRX62" s="75"/>
      <c r="QRY62" s="75"/>
      <c r="QRZ62" s="75"/>
      <c r="QSA62" s="75"/>
      <c r="QSB62" s="75"/>
      <c r="QSC62" s="75"/>
      <c r="QSD62" s="75"/>
      <c r="QSE62" s="75"/>
      <c r="QSF62" s="75"/>
      <c r="QSG62" s="79"/>
      <c r="QSH62" s="41"/>
      <c r="QSI62" s="80"/>
      <c r="QSJ62" s="75"/>
      <c r="QSK62" s="75"/>
      <c r="QSL62" s="75"/>
      <c r="QSM62" s="75"/>
      <c r="QSN62" s="75"/>
      <c r="QSO62" s="75"/>
      <c r="QSP62" s="75"/>
      <c r="QSQ62" s="75"/>
      <c r="QSR62" s="75"/>
      <c r="QSS62" s="75"/>
      <c r="QST62" s="75"/>
      <c r="QSU62" s="75"/>
      <c r="QSV62" s="79"/>
      <c r="QSW62" s="41"/>
      <c r="QSX62" s="80"/>
      <c r="QSY62" s="75"/>
      <c r="QSZ62" s="75"/>
      <c r="QTA62" s="75"/>
      <c r="QTB62" s="75"/>
      <c r="QTC62" s="75"/>
      <c r="QTD62" s="75"/>
      <c r="QTE62" s="75"/>
      <c r="QTF62" s="75"/>
      <c r="QTG62" s="75"/>
      <c r="QTH62" s="75"/>
      <c r="QTI62" s="75"/>
      <c r="QTJ62" s="75"/>
      <c r="QTK62" s="79"/>
      <c r="QTL62" s="41"/>
      <c r="QTM62" s="80"/>
      <c r="QTN62" s="75"/>
      <c r="QTO62" s="75"/>
      <c r="QTP62" s="75"/>
      <c r="QTQ62" s="75"/>
      <c r="QTR62" s="75"/>
      <c r="QTS62" s="75"/>
      <c r="QTT62" s="75"/>
      <c r="QTU62" s="75"/>
      <c r="QTV62" s="75"/>
      <c r="QTW62" s="75"/>
      <c r="QTX62" s="75"/>
      <c r="QTY62" s="75"/>
      <c r="QTZ62" s="79"/>
      <c r="QUA62" s="41"/>
      <c r="QUB62" s="80"/>
      <c r="QUC62" s="75"/>
      <c r="QUD62" s="75"/>
      <c r="QUE62" s="75"/>
      <c r="QUF62" s="75"/>
      <c r="QUG62" s="75"/>
      <c r="QUH62" s="75"/>
      <c r="QUI62" s="75"/>
      <c r="QUJ62" s="75"/>
      <c r="QUK62" s="75"/>
      <c r="QUL62" s="75"/>
      <c r="QUM62" s="75"/>
      <c r="QUN62" s="75"/>
      <c r="QUO62" s="79"/>
      <c r="QUP62" s="41"/>
      <c r="QUQ62" s="80"/>
      <c r="QUR62" s="75"/>
      <c r="QUS62" s="75"/>
      <c r="QUT62" s="75"/>
      <c r="QUU62" s="75"/>
      <c r="QUV62" s="75"/>
      <c r="QUW62" s="75"/>
      <c r="QUX62" s="75"/>
      <c r="QUY62" s="75"/>
      <c r="QUZ62" s="75"/>
      <c r="QVA62" s="75"/>
      <c r="QVB62" s="75"/>
      <c r="QVC62" s="75"/>
      <c r="QVD62" s="79"/>
      <c r="QVE62" s="41"/>
      <c r="QVF62" s="80"/>
      <c r="QVG62" s="75"/>
      <c r="QVH62" s="75"/>
      <c r="QVI62" s="75"/>
      <c r="QVJ62" s="75"/>
      <c r="QVK62" s="75"/>
      <c r="QVL62" s="75"/>
      <c r="QVM62" s="75"/>
      <c r="QVN62" s="75"/>
      <c r="QVO62" s="75"/>
      <c r="QVP62" s="75"/>
      <c r="QVQ62" s="75"/>
      <c r="QVR62" s="75"/>
      <c r="QVS62" s="79"/>
      <c r="QVT62" s="41"/>
      <c r="QVU62" s="80"/>
      <c r="QVV62" s="75"/>
      <c r="QVW62" s="75"/>
      <c r="QVX62" s="75"/>
      <c r="QVY62" s="75"/>
      <c r="QVZ62" s="75"/>
      <c r="QWA62" s="75"/>
      <c r="QWB62" s="75"/>
      <c r="QWC62" s="75"/>
      <c r="QWD62" s="75"/>
      <c r="QWE62" s="75"/>
      <c r="QWF62" s="75"/>
      <c r="QWG62" s="75"/>
      <c r="QWH62" s="79"/>
      <c r="QWI62" s="41"/>
      <c r="QWJ62" s="80"/>
      <c r="QWK62" s="75"/>
      <c r="QWL62" s="75"/>
      <c r="QWM62" s="75"/>
      <c r="QWN62" s="75"/>
      <c r="QWO62" s="75"/>
      <c r="QWP62" s="75"/>
      <c r="QWQ62" s="75"/>
      <c r="QWR62" s="75"/>
      <c r="QWS62" s="75"/>
      <c r="QWT62" s="75"/>
      <c r="QWU62" s="75"/>
      <c r="QWV62" s="75"/>
      <c r="QWW62" s="79"/>
      <c r="QWX62" s="41"/>
      <c r="QWY62" s="80"/>
      <c r="QWZ62" s="75"/>
      <c r="QXA62" s="75"/>
      <c r="QXB62" s="75"/>
      <c r="QXC62" s="75"/>
      <c r="QXD62" s="75"/>
      <c r="QXE62" s="75"/>
      <c r="QXF62" s="75"/>
      <c r="QXG62" s="75"/>
      <c r="QXH62" s="75"/>
      <c r="QXI62" s="75"/>
      <c r="QXJ62" s="75"/>
      <c r="QXK62" s="75"/>
      <c r="QXL62" s="79"/>
      <c r="QXM62" s="41"/>
      <c r="QXN62" s="80"/>
      <c r="QXO62" s="75"/>
      <c r="QXP62" s="75"/>
      <c r="QXQ62" s="75"/>
      <c r="QXR62" s="75"/>
      <c r="QXS62" s="75"/>
      <c r="QXT62" s="75"/>
      <c r="QXU62" s="75"/>
      <c r="QXV62" s="75"/>
      <c r="QXW62" s="75"/>
      <c r="QXX62" s="75"/>
      <c r="QXY62" s="75"/>
      <c r="QXZ62" s="75"/>
      <c r="QYA62" s="79"/>
      <c r="QYB62" s="41"/>
      <c r="QYC62" s="80"/>
      <c r="QYD62" s="75"/>
      <c r="QYE62" s="75"/>
      <c r="QYF62" s="75"/>
      <c r="QYG62" s="75"/>
      <c r="QYH62" s="75"/>
      <c r="QYI62" s="75"/>
      <c r="QYJ62" s="75"/>
      <c r="QYK62" s="75"/>
      <c r="QYL62" s="75"/>
      <c r="QYM62" s="75"/>
      <c r="QYN62" s="75"/>
      <c r="QYO62" s="75"/>
      <c r="QYP62" s="79"/>
      <c r="QYQ62" s="41"/>
      <c r="QYR62" s="80"/>
      <c r="QYS62" s="75"/>
      <c r="QYT62" s="75"/>
      <c r="QYU62" s="75"/>
      <c r="QYV62" s="75"/>
      <c r="QYW62" s="75"/>
      <c r="QYX62" s="75"/>
      <c r="QYY62" s="75"/>
      <c r="QYZ62" s="75"/>
      <c r="QZA62" s="75"/>
      <c r="QZB62" s="75"/>
      <c r="QZC62" s="75"/>
      <c r="QZD62" s="75"/>
      <c r="QZE62" s="79"/>
      <c r="QZF62" s="41"/>
      <c r="QZG62" s="80"/>
      <c r="QZH62" s="75"/>
      <c r="QZI62" s="75"/>
      <c r="QZJ62" s="75"/>
      <c r="QZK62" s="75"/>
      <c r="QZL62" s="75"/>
      <c r="QZM62" s="75"/>
      <c r="QZN62" s="75"/>
      <c r="QZO62" s="75"/>
      <c r="QZP62" s="75"/>
      <c r="QZQ62" s="75"/>
      <c r="QZR62" s="75"/>
      <c r="QZS62" s="75"/>
      <c r="QZT62" s="79"/>
      <c r="QZU62" s="41"/>
      <c r="QZV62" s="80"/>
      <c r="QZW62" s="75"/>
      <c r="QZX62" s="75"/>
      <c r="QZY62" s="75"/>
      <c r="QZZ62" s="75"/>
      <c r="RAA62" s="75"/>
      <c r="RAB62" s="75"/>
      <c r="RAC62" s="75"/>
      <c r="RAD62" s="75"/>
      <c r="RAE62" s="75"/>
      <c r="RAF62" s="75"/>
      <c r="RAG62" s="75"/>
      <c r="RAH62" s="75"/>
      <c r="RAI62" s="79"/>
      <c r="RAJ62" s="41"/>
      <c r="RAK62" s="80"/>
      <c r="RAL62" s="75"/>
      <c r="RAM62" s="75"/>
      <c r="RAN62" s="75"/>
      <c r="RAO62" s="75"/>
      <c r="RAP62" s="75"/>
      <c r="RAQ62" s="75"/>
      <c r="RAR62" s="75"/>
      <c r="RAS62" s="75"/>
      <c r="RAT62" s="75"/>
      <c r="RAU62" s="75"/>
      <c r="RAV62" s="75"/>
      <c r="RAW62" s="75"/>
      <c r="RAX62" s="79"/>
      <c r="RAY62" s="41"/>
      <c r="RAZ62" s="80"/>
      <c r="RBA62" s="75"/>
      <c r="RBB62" s="75"/>
      <c r="RBC62" s="75"/>
      <c r="RBD62" s="75"/>
      <c r="RBE62" s="75"/>
      <c r="RBF62" s="75"/>
      <c r="RBG62" s="75"/>
      <c r="RBH62" s="75"/>
      <c r="RBI62" s="75"/>
      <c r="RBJ62" s="75"/>
      <c r="RBK62" s="75"/>
      <c r="RBL62" s="75"/>
      <c r="RBM62" s="79"/>
      <c r="RBN62" s="41"/>
      <c r="RBO62" s="80"/>
      <c r="RBP62" s="75"/>
      <c r="RBQ62" s="75"/>
      <c r="RBR62" s="75"/>
      <c r="RBS62" s="75"/>
      <c r="RBT62" s="75"/>
      <c r="RBU62" s="75"/>
      <c r="RBV62" s="75"/>
      <c r="RBW62" s="75"/>
      <c r="RBX62" s="75"/>
      <c r="RBY62" s="75"/>
      <c r="RBZ62" s="75"/>
      <c r="RCA62" s="75"/>
      <c r="RCB62" s="79"/>
      <c r="RCC62" s="41"/>
      <c r="RCD62" s="80"/>
      <c r="RCE62" s="75"/>
      <c r="RCF62" s="75"/>
      <c r="RCG62" s="75"/>
      <c r="RCH62" s="75"/>
      <c r="RCI62" s="75"/>
      <c r="RCJ62" s="75"/>
      <c r="RCK62" s="75"/>
      <c r="RCL62" s="75"/>
      <c r="RCM62" s="75"/>
      <c r="RCN62" s="75"/>
      <c r="RCO62" s="75"/>
      <c r="RCP62" s="75"/>
      <c r="RCQ62" s="79"/>
      <c r="RCR62" s="41"/>
      <c r="RCS62" s="80"/>
      <c r="RCT62" s="75"/>
      <c r="RCU62" s="75"/>
      <c r="RCV62" s="75"/>
      <c r="RCW62" s="75"/>
      <c r="RCX62" s="75"/>
      <c r="RCY62" s="75"/>
      <c r="RCZ62" s="75"/>
      <c r="RDA62" s="75"/>
      <c r="RDB62" s="75"/>
      <c r="RDC62" s="75"/>
      <c r="RDD62" s="75"/>
      <c r="RDE62" s="75"/>
      <c r="RDF62" s="79"/>
      <c r="RDG62" s="41"/>
      <c r="RDH62" s="80"/>
      <c r="RDI62" s="75"/>
      <c r="RDJ62" s="75"/>
      <c r="RDK62" s="75"/>
      <c r="RDL62" s="75"/>
      <c r="RDM62" s="75"/>
      <c r="RDN62" s="75"/>
      <c r="RDO62" s="75"/>
      <c r="RDP62" s="75"/>
      <c r="RDQ62" s="75"/>
      <c r="RDR62" s="75"/>
      <c r="RDS62" s="75"/>
      <c r="RDT62" s="75"/>
      <c r="RDU62" s="79"/>
      <c r="RDV62" s="41"/>
      <c r="RDW62" s="80"/>
      <c r="RDX62" s="75"/>
      <c r="RDY62" s="75"/>
      <c r="RDZ62" s="75"/>
      <c r="REA62" s="75"/>
      <c r="REB62" s="75"/>
      <c r="REC62" s="75"/>
      <c r="RED62" s="75"/>
      <c r="REE62" s="75"/>
      <c r="REF62" s="75"/>
      <c r="REG62" s="75"/>
      <c r="REH62" s="75"/>
      <c r="REI62" s="75"/>
      <c r="REJ62" s="79"/>
      <c r="REK62" s="41"/>
      <c r="REL62" s="80"/>
      <c r="REM62" s="75"/>
      <c r="REN62" s="75"/>
      <c r="REO62" s="75"/>
      <c r="REP62" s="75"/>
      <c r="REQ62" s="75"/>
      <c r="RER62" s="75"/>
      <c r="RES62" s="75"/>
      <c r="RET62" s="75"/>
      <c r="REU62" s="75"/>
      <c r="REV62" s="75"/>
      <c r="REW62" s="75"/>
      <c r="REX62" s="75"/>
      <c r="REY62" s="79"/>
      <c r="REZ62" s="41"/>
      <c r="RFA62" s="80"/>
      <c r="RFB62" s="75"/>
      <c r="RFC62" s="75"/>
      <c r="RFD62" s="75"/>
      <c r="RFE62" s="75"/>
      <c r="RFF62" s="75"/>
      <c r="RFG62" s="75"/>
      <c r="RFH62" s="75"/>
      <c r="RFI62" s="75"/>
      <c r="RFJ62" s="75"/>
      <c r="RFK62" s="75"/>
      <c r="RFL62" s="75"/>
      <c r="RFM62" s="75"/>
      <c r="RFN62" s="79"/>
      <c r="RFO62" s="41"/>
      <c r="RFP62" s="80"/>
      <c r="RFQ62" s="75"/>
      <c r="RFR62" s="75"/>
      <c r="RFS62" s="75"/>
      <c r="RFT62" s="75"/>
      <c r="RFU62" s="75"/>
      <c r="RFV62" s="75"/>
      <c r="RFW62" s="75"/>
      <c r="RFX62" s="75"/>
      <c r="RFY62" s="75"/>
      <c r="RFZ62" s="75"/>
      <c r="RGA62" s="75"/>
      <c r="RGB62" s="75"/>
      <c r="RGC62" s="79"/>
      <c r="RGD62" s="41"/>
      <c r="RGE62" s="80"/>
      <c r="RGF62" s="75"/>
      <c r="RGG62" s="75"/>
      <c r="RGH62" s="75"/>
      <c r="RGI62" s="75"/>
      <c r="RGJ62" s="75"/>
      <c r="RGK62" s="75"/>
      <c r="RGL62" s="75"/>
      <c r="RGM62" s="75"/>
      <c r="RGN62" s="75"/>
      <c r="RGO62" s="75"/>
      <c r="RGP62" s="75"/>
      <c r="RGQ62" s="75"/>
      <c r="RGR62" s="79"/>
      <c r="RGS62" s="41"/>
      <c r="RGT62" s="80"/>
      <c r="RGU62" s="75"/>
      <c r="RGV62" s="75"/>
      <c r="RGW62" s="75"/>
      <c r="RGX62" s="75"/>
      <c r="RGY62" s="75"/>
      <c r="RGZ62" s="75"/>
      <c r="RHA62" s="75"/>
      <c r="RHB62" s="75"/>
      <c r="RHC62" s="75"/>
      <c r="RHD62" s="75"/>
      <c r="RHE62" s="75"/>
      <c r="RHF62" s="75"/>
      <c r="RHG62" s="79"/>
      <c r="RHH62" s="41"/>
      <c r="RHI62" s="80"/>
      <c r="RHJ62" s="75"/>
      <c r="RHK62" s="75"/>
      <c r="RHL62" s="75"/>
      <c r="RHM62" s="75"/>
      <c r="RHN62" s="75"/>
      <c r="RHO62" s="75"/>
      <c r="RHP62" s="75"/>
      <c r="RHQ62" s="75"/>
      <c r="RHR62" s="75"/>
      <c r="RHS62" s="75"/>
      <c r="RHT62" s="75"/>
      <c r="RHU62" s="75"/>
      <c r="RHV62" s="79"/>
      <c r="RHW62" s="41"/>
      <c r="RHX62" s="80"/>
      <c r="RHY62" s="75"/>
      <c r="RHZ62" s="75"/>
      <c r="RIA62" s="75"/>
      <c r="RIB62" s="75"/>
      <c r="RIC62" s="75"/>
      <c r="RID62" s="75"/>
      <c r="RIE62" s="75"/>
      <c r="RIF62" s="75"/>
      <c r="RIG62" s="75"/>
      <c r="RIH62" s="75"/>
      <c r="RII62" s="75"/>
      <c r="RIJ62" s="75"/>
      <c r="RIK62" s="79"/>
      <c r="RIL62" s="41"/>
      <c r="RIM62" s="80"/>
      <c r="RIN62" s="75"/>
      <c r="RIO62" s="75"/>
      <c r="RIP62" s="75"/>
      <c r="RIQ62" s="75"/>
      <c r="RIR62" s="75"/>
      <c r="RIS62" s="75"/>
      <c r="RIT62" s="75"/>
      <c r="RIU62" s="75"/>
      <c r="RIV62" s="75"/>
      <c r="RIW62" s="75"/>
      <c r="RIX62" s="75"/>
      <c r="RIY62" s="75"/>
      <c r="RIZ62" s="79"/>
      <c r="RJA62" s="41"/>
      <c r="RJB62" s="80"/>
      <c r="RJC62" s="75"/>
      <c r="RJD62" s="75"/>
      <c r="RJE62" s="75"/>
      <c r="RJF62" s="75"/>
      <c r="RJG62" s="75"/>
      <c r="RJH62" s="75"/>
      <c r="RJI62" s="75"/>
      <c r="RJJ62" s="75"/>
      <c r="RJK62" s="75"/>
      <c r="RJL62" s="75"/>
      <c r="RJM62" s="75"/>
      <c r="RJN62" s="75"/>
      <c r="RJO62" s="79"/>
      <c r="RJP62" s="41"/>
      <c r="RJQ62" s="80"/>
      <c r="RJR62" s="75"/>
      <c r="RJS62" s="75"/>
      <c r="RJT62" s="75"/>
      <c r="RJU62" s="75"/>
      <c r="RJV62" s="75"/>
      <c r="RJW62" s="75"/>
      <c r="RJX62" s="75"/>
      <c r="RJY62" s="75"/>
      <c r="RJZ62" s="75"/>
      <c r="RKA62" s="75"/>
      <c r="RKB62" s="75"/>
      <c r="RKC62" s="75"/>
      <c r="RKD62" s="79"/>
      <c r="RKE62" s="41"/>
      <c r="RKF62" s="80"/>
      <c r="RKG62" s="75"/>
      <c r="RKH62" s="75"/>
      <c r="RKI62" s="75"/>
      <c r="RKJ62" s="75"/>
      <c r="RKK62" s="75"/>
      <c r="RKL62" s="75"/>
      <c r="RKM62" s="75"/>
      <c r="RKN62" s="75"/>
      <c r="RKO62" s="75"/>
      <c r="RKP62" s="75"/>
      <c r="RKQ62" s="75"/>
      <c r="RKR62" s="75"/>
      <c r="RKS62" s="79"/>
      <c r="RKT62" s="41"/>
      <c r="RKU62" s="80"/>
      <c r="RKV62" s="75"/>
      <c r="RKW62" s="75"/>
      <c r="RKX62" s="75"/>
      <c r="RKY62" s="75"/>
      <c r="RKZ62" s="75"/>
      <c r="RLA62" s="75"/>
      <c r="RLB62" s="75"/>
      <c r="RLC62" s="75"/>
      <c r="RLD62" s="75"/>
      <c r="RLE62" s="75"/>
      <c r="RLF62" s="75"/>
      <c r="RLG62" s="75"/>
      <c r="RLH62" s="79"/>
      <c r="RLI62" s="41"/>
      <c r="RLJ62" s="80"/>
      <c r="RLK62" s="75"/>
      <c r="RLL62" s="75"/>
      <c r="RLM62" s="75"/>
      <c r="RLN62" s="75"/>
      <c r="RLO62" s="75"/>
      <c r="RLP62" s="75"/>
      <c r="RLQ62" s="75"/>
      <c r="RLR62" s="75"/>
      <c r="RLS62" s="75"/>
      <c r="RLT62" s="75"/>
      <c r="RLU62" s="75"/>
      <c r="RLV62" s="75"/>
      <c r="RLW62" s="79"/>
      <c r="RLX62" s="41"/>
      <c r="RLY62" s="80"/>
      <c r="RLZ62" s="75"/>
      <c r="RMA62" s="75"/>
      <c r="RMB62" s="75"/>
      <c r="RMC62" s="75"/>
      <c r="RMD62" s="75"/>
      <c r="RME62" s="75"/>
      <c r="RMF62" s="75"/>
      <c r="RMG62" s="75"/>
      <c r="RMH62" s="75"/>
      <c r="RMI62" s="75"/>
      <c r="RMJ62" s="75"/>
      <c r="RMK62" s="75"/>
      <c r="RML62" s="79"/>
      <c r="RMM62" s="41"/>
      <c r="RMN62" s="80"/>
      <c r="RMO62" s="75"/>
      <c r="RMP62" s="75"/>
      <c r="RMQ62" s="75"/>
      <c r="RMR62" s="75"/>
      <c r="RMS62" s="75"/>
      <c r="RMT62" s="75"/>
      <c r="RMU62" s="75"/>
      <c r="RMV62" s="75"/>
      <c r="RMW62" s="75"/>
      <c r="RMX62" s="75"/>
      <c r="RMY62" s="75"/>
      <c r="RMZ62" s="75"/>
      <c r="RNA62" s="79"/>
      <c r="RNB62" s="41"/>
      <c r="RNC62" s="80"/>
      <c r="RND62" s="75"/>
      <c r="RNE62" s="75"/>
      <c r="RNF62" s="75"/>
      <c r="RNG62" s="75"/>
      <c r="RNH62" s="75"/>
      <c r="RNI62" s="75"/>
      <c r="RNJ62" s="75"/>
      <c r="RNK62" s="75"/>
      <c r="RNL62" s="75"/>
      <c r="RNM62" s="75"/>
      <c r="RNN62" s="75"/>
      <c r="RNO62" s="75"/>
      <c r="RNP62" s="79"/>
      <c r="RNQ62" s="41"/>
      <c r="RNR62" s="80"/>
      <c r="RNS62" s="75"/>
      <c r="RNT62" s="75"/>
      <c r="RNU62" s="75"/>
      <c r="RNV62" s="75"/>
      <c r="RNW62" s="75"/>
      <c r="RNX62" s="75"/>
      <c r="RNY62" s="75"/>
      <c r="RNZ62" s="75"/>
      <c r="ROA62" s="75"/>
      <c r="ROB62" s="75"/>
      <c r="ROC62" s="75"/>
      <c r="ROD62" s="75"/>
      <c r="ROE62" s="79"/>
      <c r="ROF62" s="41"/>
      <c r="ROG62" s="80"/>
      <c r="ROH62" s="75"/>
      <c r="ROI62" s="75"/>
      <c r="ROJ62" s="75"/>
      <c r="ROK62" s="75"/>
      <c r="ROL62" s="75"/>
      <c r="ROM62" s="75"/>
      <c r="RON62" s="75"/>
      <c r="ROO62" s="75"/>
      <c r="ROP62" s="75"/>
      <c r="ROQ62" s="75"/>
      <c r="ROR62" s="75"/>
      <c r="ROS62" s="75"/>
      <c r="ROT62" s="79"/>
      <c r="ROU62" s="41"/>
      <c r="ROV62" s="80"/>
      <c r="ROW62" s="75"/>
      <c r="ROX62" s="75"/>
      <c r="ROY62" s="75"/>
      <c r="ROZ62" s="75"/>
      <c r="RPA62" s="75"/>
      <c r="RPB62" s="75"/>
      <c r="RPC62" s="75"/>
      <c r="RPD62" s="75"/>
      <c r="RPE62" s="75"/>
      <c r="RPF62" s="75"/>
      <c r="RPG62" s="75"/>
      <c r="RPH62" s="75"/>
      <c r="RPI62" s="79"/>
      <c r="RPJ62" s="41"/>
      <c r="RPK62" s="80"/>
      <c r="RPL62" s="75"/>
      <c r="RPM62" s="75"/>
      <c r="RPN62" s="75"/>
      <c r="RPO62" s="75"/>
      <c r="RPP62" s="75"/>
      <c r="RPQ62" s="75"/>
      <c r="RPR62" s="75"/>
      <c r="RPS62" s="75"/>
      <c r="RPT62" s="75"/>
      <c r="RPU62" s="75"/>
      <c r="RPV62" s="75"/>
      <c r="RPW62" s="75"/>
      <c r="RPX62" s="79"/>
      <c r="RPY62" s="41"/>
      <c r="RPZ62" s="80"/>
      <c r="RQA62" s="75"/>
      <c r="RQB62" s="75"/>
      <c r="RQC62" s="75"/>
      <c r="RQD62" s="75"/>
      <c r="RQE62" s="75"/>
      <c r="RQF62" s="75"/>
      <c r="RQG62" s="75"/>
      <c r="RQH62" s="75"/>
      <c r="RQI62" s="75"/>
      <c r="RQJ62" s="75"/>
      <c r="RQK62" s="75"/>
      <c r="RQL62" s="75"/>
      <c r="RQM62" s="79"/>
      <c r="RQN62" s="41"/>
      <c r="RQO62" s="80"/>
      <c r="RQP62" s="75"/>
      <c r="RQQ62" s="75"/>
      <c r="RQR62" s="75"/>
      <c r="RQS62" s="75"/>
      <c r="RQT62" s="75"/>
      <c r="RQU62" s="75"/>
      <c r="RQV62" s="75"/>
      <c r="RQW62" s="75"/>
      <c r="RQX62" s="75"/>
      <c r="RQY62" s="75"/>
      <c r="RQZ62" s="75"/>
      <c r="RRA62" s="75"/>
      <c r="RRB62" s="79"/>
      <c r="RRC62" s="41"/>
      <c r="RRD62" s="80"/>
      <c r="RRE62" s="75"/>
      <c r="RRF62" s="75"/>
      <c r="RRG62" s="75"/>
      <c r="RRH62" s="75"/>
      <c r="RRI62" s="75"/>
      <c r="RRJ62" s="75"/>
      <c r="RRK62" s="75"/>
      <c r="RRL62" s="75"/>
      <c r="RRM62" s="75"/>
      <c r="RRN62" s="75"/>
      <c r="RRO62" s="75"/>
      <c r="RRP62" s="75"/>
      <c r="RRQ62" s="79"/>
      <c r="RRR62" s="41"/>
      <c r="RRS62" s="80"/>
      <c r="RRT62" s="75"/>
      <c r="RRU62" s="75"/>
      <c r="RRV62" s="75"/>
      <c r="RRW62" s="75"/>
      <c r="RRX62" s="75"/>
      <c r="RRY62" s="75"/>
      <c r="RRZ62" s="75"/>
      <c r="RSA62" s="75"/>
      <c r="RSB62" s="75"/>
      <c r="RSC62" s="75"/>
      <c r="RSD62" s="75"/>
      <c r="RSE62" s="75"/>
      <c r="RSF62" s="79"/>
      <c r="RSG62" s="41"/>
      <c r="RSH62" s="80"/>
      <c r="RSI62" s="75"/>
      <c r="RSJ62" s="75"/>
      <c r="RSK62" s="75"/>
      <c r="RSL62" s="75"/>
      <c r="RSM62" s="75"/>
      <c r="RSN62" s="75"/>
      <c r="RSO62" s="75"/>
      <c r="RSP62" s="75"/>
      <c r="RSQ62" s="75"/>
      <c r="RSR62" s="75"/>
      <c r="RSS62" s="75"/>
      <c r="RST62" s="75"/>
      <c r="RSU62" s="79"/>
      <c r="RSV62" s="41"/>
      <c r="RSW62" s="80"/>
      <c r="RSX62" s="75"/>
      <c r="RSY62" s="75"/>
      <c r="RSZ62" s="75"/>
      <c r="RTA62" s="75"/>
      <c r="RTB62" s="75"/>
      <c r="RTC62" s="75"/>
      <c r="RTD62" s="75"/>
      <c r="RTE62" s="75"/>
      <c r="RTF62" s="75"/>
      <c r="RTG62" s="75"/>
      <c r="RTH62" s="75"/>
      <c r="RTI62" s="75"/>
      <c r="RTJ62" s="79"/>
      <c r="RTK62" s="41"/>
      <c r="RTL62" s="80"/>
      <c r="RTM62" s="75"/>
      <c r="RTN62" s="75"/>
      <c r="RTO62" s="75"/>
      <c r="RTP62" s="75"/>
      <c r="RTQ62" s="75"/>
      <c r="RTR62" s="75"/>
      <c r="RTS62" s="75"/>
      <c r="RTT62" s="75"/>
      <c r="RTU62" s="75"/>
      <c r="RTV62" s="75"/>
      <c r="RTW62" s="75"/>
      <c r="RTX62" s="75"/>
      <c r="RTY62" s="79"/>
      <c r="RTZ62" s="41"/>
      <c r="RUA62" s="80"/>
      <c r="RUB62" s="75"/>
      <c r="RUC62" s="75"/>
      <c r="RUD62" s="75"/>
      <c r="RUE62" s="75"/>
      <c r="RUF62" s="75"/>
      <c r="RUG62" s="75"/>
      <c r="RUH62" s="75"/>
      <c r="RUI62" s="75"/>
      <c r="RUJ62" s="75"/>
      <c r="RUK62" s="75"/>
      <c r="RUL62" s="75"/>
      <c r="RUM62" s="75"/>
      <c r="RUN62" s="79"/>
      <c r="RUO62" s="41"/>
      <c r="RUP62" s="80"/>
      <c r="RUQ62" s="75"/>
      <c r="RUR62" s="75"/>
      <c r="RUS62" s="75"/>
      <c r="RUT62" s="75"/>
      <c r="RUU62" s="75"/>
      <c r="RUV62" s="75"/>
      <c r="RUW62" s="75"/>
      <c r="RUX62" s="75"/>
      <c r="RUY62" s="75"/>
      <c r="RUZ62" s="75"/>
      <c r="RVA62" s="75"/>
      <c r="RVB62" s="75"/>
      <c r="RVC62" s="79"/>
      <c r="RVD62" s="41"/>
      <c r="RVE62" s="80"/>
      <c r="RVF62" s="75"/>
      <c r="RVG62" s="75"/>
      <c r="RVH62" s="75"/>
      <c r="RVI62" s="75"/>
      <c r="RVJ62" s="75"/>
      <c r="RVK62" s="75"/>
      <c r="RVL62" s="75"/>
      <c r="RVM62" s="75"/>
      <c r="RVN62" s="75"/>
      <c r="RVO62" s="75"/>
      <c r="RVP62" s="75"/>
      <c r="RVQ62" s="75"/>
      <c r="RVR62" s="79"/>
      <c r="RVS62" s="41"/>
      <c r="RVT62" s="80"/>
      <c r="RVU62" s="75"/>
      <c r="RVV62" s="75"/>
      <c r="RVW62" s="75"/>
      <c r="RVX62" s="75"/>
      <c r="RVY62" s="75"/>
      <c r="RVZ62" s="75"/>
      <c r="RWA62" s="75"/>
      <c r="RWB62" s="75"/>
      <c r="RWC62" s="75"/>
      <c r="RWD62" s="75"/>
      <c r="RWE62" s="75"/>
      <c r="RWF62" s="75"/>
      <c r="RWG62" s="79"/>
      <c r="RWH62" s="41"/>
      <c r="RWI62" s="80"/>
      <c r="RWJ62" s="75"/>
      <c r="RWK62" s="75"/>
      <c r="RWL62" s="75"/>
      <c r="RWM62" s="75"/>
      <c r="RWN62" s="75"/>
      <c r="RWO62" s="75"/>
      <c r="RWP62" s="75"/>
      <c r="RWQ62" s="75"/>
      <c r="RWR62" s="75"/>
      <c r="RWS62" s="75"/>
      <c r="RWT62" s="75"/>
      <c r="RWU62" s="75"/>
      <c r="RWV62" s="79"/>
      <c r="RWW62" s="41"/>
      <c r="RWX62" s="80"/>
      <c r="RWY62" s="75"/>
      <c r="RWZ62" s="75"/>
      <c r="RXA62" s="75"/>
      <c r="RXB62" s="75"/>
      <c r="RXC62" s="75"/>
      <c r="RXD62" s="75"/>
      <c r="RXE62" s="75"/>
      <c r="RXF62" s="75"/>
      <c r="RXG62" s="75"/>
      <c r="RXH62" s="75"/>
      <c r="RXI62" s="75"/>
      <c r="RXJ62" s="75"/>
      <c r="RXK62" s="79"/>
      <c r="RXL62" s="41"/>
      <c r="RXM62" s="80"/>
      <c r="RXN62" s="75"/>
      <c r="RXO62" s="75"/>
      <c r="RXP62" s="75"/>
      <c r="RXQ62" s="75"/>
      <c r="RXR62" s="75"/>
      <c r="RXS62" s="75"/>
      <c r="RXT62" s="75"/>
      <c r="RXU62" s="75"/>
      <c r="RXV62" s="75"/>
      <c r="RXW62" s="75"/>
      <c r="RXX62" s="75"/>
      <c r="RXY62" s="75"/>
      <c r="RXZ62" s="79"/>
      <c r="RYA62" s="41"/>
      <c r="RYB62" s="80"/>
      <c r="RYC62" s="75"/>
      <c r="RYD62" s="75"/>
      <c r="RYE62" s="75"/>
      <c r="RYF62" s="75"/>
      <c r="RYG62" s="75"/>
      <c r="RYH62" s="75"/>
      <c r="RYI62" s="75"/>
      <c r="RYJ62" s="75"/>
      <c r="RYK62" s="75"/>
      <c r="RYL62" s="75"/>
      <c r="RYM62" s="75"/>
      <c r="RYN62" s="75"/>
      <c r="RYO62" s="79"/>
      <c r="RYP62" s="41"/>
      <c r="RYQ62" s="80"/>
      <c r="RYR62" s="75"/>
      <c r="RYS62" s="75"/>
      <c r="RYT62" s="75"/>
      <c r="RYU62" s="75"/>
      <c r="RYV62" s="75"/>
      <c r="RYW62" s="75"/>
      <c r="RYX62" s="75"/>
      <c r="RYY62" s="75"/>
      <c r="RYZ62" s="75"/>
      <c r="RZA62" s="75"/>
      <c r="RZB62" s="75"/>
      <c r="RZC62" s="75"/>
      <c r="RZD62" s="79"/>
      <c r="RZE62" s="41"/>
      <c r="RZF62" s="80"/>
      <c r="RZG62" s="75"/>
      <c r="RZH62" s="75"/>
      <c r="RZI62" s="75"/>
      <c r="RZJ62" s="75"/>
      <c r="RZK62" s="75"/>
      <c r="RZL62" s="75"/>
      <c r="RZM62" s="75"/>
      <c r="RZN62" s="75"/>
      <c r="RZO62" s="75"/>
      <c r="RZP62" s="75"/>
      <c r="RZQ62" s="75"/>
      <c r="RZR62" s="75"/>
      <c r="RZS62" s="79"/>
      <c r="RZT62" s="41"/>
      <c r="RZU62" s="80"/>
      <c r="RZV62" s="75"/>
      <c r="RZW62" s="75"/>
      <c r="RZX62" s="75"/>
      <c r="RZY62" s="75"/>
      <c r="RZZ62" s="75"/>
      <c r="SAA62" s="75"/>
      <c r="SAB62" s="75"/>
      <c r="SAC62" s="75"/>
      <c r="SAD62" s="75"/>
      <c r="SAE62" s="75"/>
      <c r="SAF62" s="75"/>
      <c r="SAG62" s="75"/>
      <c r="SAH62" s="79"/>
      <c r="SAI62" s="41"/>
      <c r="SAJ62" s="80"/>
      <c r="SAK62" s="75"/>
      <c r="SAL62" s="75"/>
      <c r="SAM62" s="75"/>
      <c r="SAN62" s="75"/>
      <c r="SAO62" s="75"/>
      <c r="SAP62" s="75"/>
      <c r="SAQ62" s="75"/>
      <c r="SAR62" s="75"/>
      <c r="SAS62" s="75"/>
      <c r="SAT62" s="75"/>
      <c r="SAU62" s="75"/>
      <c r="SAV62" s="75"/>
      <c r="SAW62" s="79"/>
      <c r="SAX62" s="41"/>
      <c r="SAY62" s="80"/>
      <c r="SAZ62" s="75"/>
      <c r="SBA62" s="75"/>
      <c r="SBB62" s="75"/>
      <c r="SBC62" s="75"/>
      <c r="SBD62" s="75"/>
      <c r="SBE62" s="75"/>
      <c r="SBF62" s="75"/>
      <c r="SBG62" s="75"/>
      <c r="SBH62" s="75"/>
      <c r="SBI62" s="75"/>
      <c r="SBJ62" s="75"/>
      <c r="SBK62" s="75"/>
      <c r="SBL62" s="79"/>
      <c r="SBM62" s="41"/>
      <c r="SBN62" s="80"/>
      <c r="SBO62" s="75"/>
      <c r="SBP62" s="75"/>
      <c r="SBQ62" s="75"/>
      <c r="SBR62" s="75"/>
      <c r="SBS62" s="75"/>
      <c r="SBT62" s="75"/>
      <c r="SBU62" s="75"/>
      <c r="SBV62" s="75"/>
      <c r="SBW62" s="75"/>
      <c r="SBX62" s="75"/>
      <c r="SBY62" s="75"/>
      <c r="SBZ62" s="75"/>
      <c r="SCA62" s="79"/>
      <c r="SCB62" s="41"/>
      <c r="SCC62" s="80"/>
      <c r="SCD62" s="75"/>
      <c r="SCE62" s="75"/>
      <c r="SCF62" s="75"/>
      <c r="SCG62" s="75"/>
      <c r="SCH62" s="75"/>
      <c r="SCI62" s="75"/>
      <c r="SCJ62" s="75"/>
      <c r="SCK62" s="75"/>
      <c r="SCL62" s="75"/>
      <c r="SCM62" s="75"/>
      <c r="SCN62" s="75"/>
      <c r="SCO62" s="75"/>
      <c r="SCP62" s="79"/>
      <c r="SCQ62" s="41"/>
      <c r="SCR62" s="80"/>
      <c r="SCS62" s="75"/>
      <c r="SCT62" s="75"/>
      <c r="SCU62" s="75"/>
      <c r="SCV62" s="75"/>
      <c r="SCW62" s="75"/>
      <c r="SCX62" s="75"/>
      <c r="SCY62" s="75"/>
      <c r="SCZ62" s="75"/>
      <c r="SDA62" s="75"/>
      <c r="SDB62" s="75"/>
      <c r="SDC62" s="75"/>
      <c r="SDD62" s="75"/>
      <c r="SDE62" s="79"/>
      <c r="SDF62" s="41"/>
      <c r="SDG62" s="80"/>
      <c r="SDH62" s="75"/>
      <c r="SDI62" s="75"/>
      <c r="SDJ62" s="75"/>
      <c r="SDK62" s="75"/>
      <c r="SDL62" s="75"/>
      <c r="SDM62" s="75"/>
      <c r="SDN62" s="75"/>
      <c r="SDO62" s="75"/>
      <c r="SDP62" s="75"/>
      <c r="SDQ62" s="75"/>
      <c r="SDR62" s="75"/>
      <c r="SDS62" s="75"/>
      <c r="SDT62" s="79"/>
      <c r="SDU62" s="41"/>
      <c r="SDV62" s="80"/>
      <c r="SDW62" s="75"/>
      <c r="SDX62" s="75"/>
      <c r="SDY62" s="75"/>
      <c r="SDZ62" s="75"/>
      <c r="SEA62" s="75"/>
      <c r="SEB62" s="75"/>
      <c r="SEC62" s="75"/>
      <c r="SED62" s="75"/>
      <c r="SEE62" s="75"/>
      <c r="SEF62" s="75"/>
      <c r="SEG62" s="75"/>
      <c r="SEH62" s="75"/>
      <c r="SEI62" s="79"/>
      <c r="SEJ62" s="41"/>
      <c r="SEK62" s="80"/>
      <c r="SEL62" s="75"/>
      <c r="SEM62" s="75"/>
      <c r="SEN62" s="75"/>
      <c r="SEO62" s="75"/>
      <c r="SEP62" s="75"/>
      <c r="SEQ62" s="75"/>
      <c r="SER62" s="75"/>
      <c r="SES62" s="75"/>
      <c r="SET62" s="75"/>
      <c r="SEU62" s="75"/>
      <c r="SEV62" s="75"/>
      <c r="SEW62" s="75"/>
      <c r="SEX62" s="79"/>
      <c r="SEY62" s="41"/>
      <c r="SEZ62" s="80"/>
      <c r="SFA62" s="75"/>
      <c r="SFB62" s="75"/>
      <c r="SFC62" s="75"/>
      <c r="SFD62" s="75"/>
      <c r="SFE62" s="75"/>
      <c r="SFF62" s="75"/>
      <c r="SFG62" s="75"/>
      <c r="SFH62" s="75"/>
      <c r="SFI62" s="75"/>
      <c r="SFJ62" s="75"/>
      <c r="SFK62" s="75"/>
      <c r="SFL62" s="75"/>
      <c r="SFM62" s="79"/>
      <c r="SFN62" s="41"/>
      <c r="SFO62" s="80"/>
      <c r="SFP62" s="75"/>
      <c r="SFQ62" s="75"/>
      <c r="SFR62" s="75"/>
      <c r="SFS62" s="75"/>
      <c r="SFT62" s="75"/>
      <c r="SFU62" s="75"/>
      <c r="SFV62" s="75"/>
      <c r="SFW62" s="75"/>
      <c r="SFX62" s="75"/>
      <c r="SFY62" s="75"/>
      <c r="SFZ62" s="75"/>
      <c r="SGA62" s="75"/>
      <c r="SGB62" s="79"/>
      <c r="SGC62" s="41"/>
      <c r="SGD62" s="80"/>
      <c r="SGE62" s="75"/>
      <c r="SGF62" s="75"/>
      <c r="SGG62" s="75"/>
      <c r="SGH62" s="75"/>
      <c r="SGI62" s="75"/>
      <c r="SGJ62" s="75"/>
      <c r="SGK62" s="75"/>
      <c r="SGL62" s="75"/>
      <c r="SGM62" s="75"/>
      <c r="SGN62" s="75"/>
      <c r="SGO62" s="75"/>
      <c r="SGP62" s="75"/>
      <c r="SGQ62" s="79"/>
      <c r="SGR62" s="41"/>
      <c r="SGS62" s="80"/>
      <c r="SGT62" s="75"/>
      <c r="SGU62" s="75"/>
      <c r="SGV62" s="75"/>
      <c r="SGW62" s="75"/>
      <c r="SGX62" s="75"/>
      <c r="SGY62" s="75"/>
      <c r="SGZ62" s="75"/>
      <c r="SHA62" s="75"/>
      <c r="SHB62" s="75"/>
      <c r="SHC62" s="75"/>
      <c r="SHD62" s="75"/>
      <c r="SHE62" s="75"/>
      <c r="SHF62" s="79"/>
      <c r="SHG62" s="41"/>
      <c r="SHH62" s="80"/>
      <c r="SHI62" s="75"/>
      <c r="SHJ62" s="75"/>
      <c r="SHK62" s="75"/>
      <c r="SHL62" s="75"/>
      <c r="SHM62" s="75"/>
      <c r="SHN62" s="75"/>
      <c r="SHO62" s="75"/>
      <c r="SHP62" s="75"/>
      <c r="SHQ62" s="75"/>
      <c r="SHR62" s="75"/>
      <c r="SHS62" s="75"/>
      <c r="SHT62" s="75"/>
      <c r="SHU62" s="79"/>
      <c r="SHV62" s="41"/>
      <c r="SHW62" s="80"/>
      <c r="SHX62" s="75"/>
      <c r="SHY62" s="75"/>
      <c r="SHZ62" s="75"/>
      <c r="SIA62" s="75"/>
      <c r="SIB62" s="75"/>
      <c r="SIC62" s="75"/>
      <c r="SID62" s="75"/>
      <c r="SIE62" s="75"/>
      <c r="SIF62" s="75"/>
      <c r="SIG62" s="75"/>
      <c r="SIH62" s="75"/>
      <c r="SII62" s="75"/>
      <c r="SIJ62" s="79"/>
      <c r="SIK62" s="41"/>
      <c r="SIL62" s="80"/>
      <c r="SIM62" s="75"/>
      <c r="SIN62" s="75"/>
      <c r="SIO62" s="75"/>
      <c r="SIP62" s="75"/>
      <c r="SIQ62" s="75"/>
      <c r="SIR62" s="75"/>
      <c r="SIS62" s="75"/>
      <c r="SIT62" s="75"/>
      <c r="SIU62" s="75"/>
      <c r="SIV62" s="75"/>
      <c r="SIW62" s="75"/>
      <c r="SIX62" s="75"/>
      <c r="SIY62" s="79"/>
      <c r="SIZ62" s="41"/>
      <c r="SJA62" s="80"/>
      <c r="SJB62" s="75"/>
      <c r="SJC62" s="75"/>
      <c r="SJD62" s="75"/>
      <c r="SJE62" s="75"/>
      <c r="SJF62" s="75"/>
      <c r="SJG62" s="75"/>
      <c r="SJH62" s="75"/>
      <c r="SJI62" s="75"/>
      <c r="SJJ62" s="75"/>
      <c r="SJK62" s="75"/>
      <c r="SJL62" s="75"/>
      <c r="SJM62" s="75"/>
      <c r="SJN62" s="79"/>
      <c r="SJO62" s="41"/>
      <c r="SJP62" s="80"/>
      <c r="SJQ62" s="75"/>
      <c r="SJR62" s="75"/>
      <c r="SJS62" s="75"/>
      <c r="SJT62" s="75"/>
      <c r="SJU62" s="75"/>
      <c r="SJV62" s="75"/>
      <c r="SJW62" s="75"/>
      <c r="SJX62" s="75"/>
      <c r="SJY62" s="75"/>
      <c r="SJZ62" s="75"/>
      <c r="SKA62" s="75"/>
      <c r="SKB62" s="75"/>
      <c r="SKC62" s="79"/>
      <c r="SKD62" s="41"/>
      <c r="SKE62" s="80"/>
      <c r="SKF62" s="75"/>
      <c r="SKG62" s="75"/>
      <c r="SKH62" s="75"/>
      <c r="SKI62" s="75"/>
      <c r="SKJ62" s="75"/>
      <c r="SKK62" s="75"/>
      <c r="SKL62" s="75"/>
      <c r="SKM62" s="75"/>
      <c r="SKN62" s="75"/>
      <c r="SKO62" s="75"/>
      <c r="SKP62" s="75"/>
      <c r="SKQ62" s="75"/>
      <c r="SKR62" s="79"/>
      <c r="SKS62" s="41"/>
      <c r="SKT62" s="80"/>
      <c r="SKU62" s="75"/>
      <c r="SKV62" s="75"/>
      <c r="SKW62" s="75"/>
      <c r="SKX62" s="75"/>
      <c r="SKY62" s="75"/>
      <c r="SKZ62" s="75"/>
      <c r="SLA62" s="75"/>
      <c r="SLB62" s="75"/>
      <c r="SLC62" s="75"/>
      <c r="SLD62" s="75"/>
      <c r="SLE62" s="75"/>
      <c r="SLF62" s="75"/>
      <c r="SLG62" s="79"/>
      <c r="SLH62" s="41"/>
      <c r="SLI62" s="80"/>
      <c r="SLJ62" s="75"/>
      <c r="SLK62" s="75"/>
      <c r="SLL62" s="75"/>
      <c r="SLM62" s="75"/>
      <c r="SLN62" s="75"/>
      <c r="SLO62" s="75"/>
      <c r="SLP62" s="75"/>
      <c r="SLQ62" s="75"/>
      <c r="SLR62" s="75"/>
      <c r="SLS62" s="75"/>
      <c r="SLT62" s="75"/>
      <c r="SLU62" s="75"/>
      <c r="SLV62" s="79"/>
      <c r="SLW62" s="41"/>
      <c r="SLX62" s="80"/>
      <c r="SLY62" s="75"/>
      <c r="SLZ62" s="75"/>
      <c r="SMA62" s="75"/>
      <c r="SMB62" s="75"/>
      <c r="SMC62" s="75"/>
      <c r="SMD62" s="75"/>
      <c r="SME62" s="75"/>
      <c r="SMF62" s="75"/>
      <c r="SMG62" s="75"/>
      <c r="SMH62" s="75"/>
      <c r="SMI62" s="75"/>
      <c r="SMJ62" s="75"/>
      <c r="SMK62" s="79"/>
      <c r="SML62" s="41"/>
      <c r="SMM62" s="80"/>
      <c r="SMN62" s="75"/>
      <c r="SMO62" s="75"/>
      <c r="SMP62" s="75"/>
      <c r="SMQ62" s="75"/>
      <c r="SMR62" s="75"/>
      <c r="SMS62" s="75"/>
      <c r="SMT62" s="75"/>
      <c r="SMU62" s="75"/>
      <c r="SMV62" s="75"/>
      <c r="SMW62" s="75"/>
      <c r="SMX62" s="75"/>
      <c r="SMY62" s="75"/>
      <c r="SMZ62" s="79"/>
      <c r="SNA62" s="41"/>
      <c r="SNB62" s="80"/>
      <c r="SNC62" s="75"/>
      <c r="SND62" s="75"/>
      <c r="SNE62" s="75"/>
      <c r="SNF62" s="75"/>
      <c r="SNG62" s="75"/>
      <c r="SNH62" s="75"/>
      <c r="SNI62" s="75"/>
      <c r="SNJ62" s="75"/>
      <c r="SNK62" s="75"/>
      <c r="SNL62" s="75"/>
      <c r="SNM62" s="75"/>
      <c r="SNN62" s="75"/>
      <c r="SNO62" s="79"/>
      <c r="SNP62" s="41"/>
      <c r="SNQ62" s="80"/>
      <c r="SNR62" s="75"/>
      <c r="SNS62" s="75"/>
      <c r="SNT62" s="75"/>
      <c r="SNU62" s="75"/>
      <c r="SNV62" s="75"/>
      <c r="SNW62" s="75"/>
      <c r="SNX62" s="75"/>
      <c r="SNY62" s="75"/>
      <c r="SNZ62" s="75"/>
      <c r="SOA62" s="75"/>
      <c r="SOB62" s="75"/>
      <c r="SOC62" s="75"/>
      <c r="SOD62" s="79"/>
      <c r="SOE62" s="41"/>
      <c r="SOF62" s="80"/>
      <c r="SOG62" s="75"/>
      <c r="SOH62" s="75"/>
      <c r="SOI62" s="75"/>
      <c r="SOJ62" s="75"/>
      <c r="SOK62" s="75"/>
      <c r="SOL62" s="75"/>
      <c r="SOM62" s="75"/>
      <c r="SON62" s="75"/>
      <c r="SOO62" s="75"/>
      <c r="SOP62" s="75"/>
      <c r="SOQ62" s="75"/>
      <c r="SOR62" s="75"/>
      <c r="SOS62" s="79"/>
      <c r="SOT62" s="41"/>
      <c r="SOU62" s="80"/>
      <c r="SOV62" s="75"/>
      <c r="SOW62" s="75"/>
      <c r="SOX62" s="75"/>
      <c r="SOY62" s="75"/>
      <c r="SOZ62" s="75"/>
      <c r="SPA62" s="75"/>
      <c r="SPB62" s="75"/>
      <c r="SPC62" s="75"/>
      <c r="SPD62" s="75"/>
      <c r="SPE62" s="75"/>
      <c r="SPF62" s="75"/>
      <c r="SPG62" s="75"/>
      <c r="SPH62" s="79"/>
      <c r="SPI62" s="41"/>
      <c r="SPJ62" s="80"/>
      <c r="SPK62" s="75"/>
      <c r="SPL62" s="75"/>
      <c r="SPM62" s="75"/>
      <c r="SPN62" s="75"/>
      <c r="SPO62" s="75"/>
      <c r="SPP62" s="75"/>
      <c r="SPQ62" s="75"/>
      <c r="SPR62" s="75"/>
      <c r="SPS62" s="75"/>
      <c r="SPT62" s="75"/>
      <c r="SPU62" s="75"/>
      <c r="SPV62" s="75"/>
      <c r="SPW62" s="79"/>
      <c r="SPX62" s="41"/>
      <c r="SPY62" s="80"/>
      <c r="SPZ62" s="75"/>
      <c r="SQA62" s="75"/>
      <c r="SQB62" s="75"/>
      <c r="SQC62" s="75"/>
      <c r="SQD62" s="75"/>
      <c r="SQE62" s="75"/>
      <c r="SQF62" s="75"/>
      <c r="SQG62" s="75"/>
      <c r="SQH62" s="75"/>
      <c r="SQI62" s="75"/>
      <c r="SQJ62" s="75"/>
      <c r="SQK62" s="75"/>
      <c r="SQL62" s="79"/>
      <c r="SQM62" s="41"/>
      <c r="SQN62" s="80"/>
      <c r="SQO62" s="75"/>
      <c r="SQP62" s="75"/>
      <c r="SQQ62" s="75"/>
      <c r="SQR62" s="75"/>
      <c r="SQS62" s="75"/>
      <c r="SQT62" s="75"/>
      <c r="SQU62" s="75"/>
      <c r="SQV62" s="75"/>
      <c r="SQW62" s="75"/>
      <c r="SQX62" s="75"/>
      <c r="SQY62" s="75"/>
      <c r="SQZ62" s="75"/>
      <c r="SRA62" s="79"/>
      <c r="SRB62" s="41"/>
      <c r="SRC62" s="80"/>
      <c r="SRD62" s="75"/>
      <c r="SRE62" s="75"/>
      <c r="SRF62" s="75"/>
      <c r="SRG62" s="75"/>
      <c r="SRH62" s="75"/>
      <c r="SRI62" s="75"/>
      <c r="SRJ62" s="75"/>
      <c r="SRK62" s="75"/>
      <c r="SRL62" s="75"/>
      <c r="SRM62" s="75"/>
      <c r="SRN62" s="75"/>
      <c r="SRO62" s="75"/>
      <c r="SRP62" s="79"/>
      <c r="SRQ62" s="41"/>
      <c r="SRR62" s="80"/>
      <c r="SRS62" s="75"/>
      <c r="SRT62" s="75"/>
      <c r="SRU62" s="75"/>
      <c r="SRV62" s="75"/>
      <c r="SRW62" s="75"/>
      <c r="SRX62" s="75"/>
      <c r="SRY62" s="75"/>
      <c r="SRZ62" s="75"/>
      <c r="SSA62" s="75"/>
      <c r="SSB62" s="75"/>
      <c r="SSC62" s="75"/>
      <c r="SSD62" s="75"/>
      <c r="SSE62" s="79"/>
      <c r="SSF62" s="41"/>
      <c r="SSG62" s="80"/>
      <c r="SSH62" s="75"/>
      <c r="SSI62" s="75"/>
      <c r="SSJ62" s="75"/>
      <c r="SSK62" s="75"/>
      <c r="SSL62" s="75"/>
      <c r="SSM62" s="75"/>
      <c r="SSN62" s="75"/>
      <c r="SSO62" s="75"/>
      <c r="SSP62" s="75"/>
      <c r="SSQ62" s="75"/>
      <c r="SSR62" s="75"/>
      <c r="SSS62" s="75"/>
      <c r="SST62" s="79"/>
      <c r="SSU62" s="41"/>
      <c r="SSV62" s="80"/>
      <c r="SSW62" s="75"/>
      <c r="SSX62" s="75"/>
      <c r="SSY62" s="75"/>
      <c r="SSZ62" s="75"/>
      <c r="STA62" s="75"/>
      <c r="STB62" s="75"/>
      <c r="STC62" s="75"/>
      <c r="STD62" s="75"/>
      <c r="STE62" s="75"/>
      <c r="STF62" s="75"/>
      <c r="STG62" s="75"/>
      <c r="STH62" s="75"/>
      <c r="STI62" s="79"/>
      <c r="STJ62" s="41"/>
      <c r="STK62" s="80"/>
      <c r="STL62" s="75"/>
      <c r="STM62" s="75"/>
      <c r="STN62" s="75"/>
      <c r="STO62" s="75"/>
      <c r="STP62" s="75"/>
      <c r="STQ62" s="75"/>
      <c r="STR62" s="75"/>
      <c r="STS62" s="75"/>
      <c r="STT62" s="75"/>
      <c r="STU62" s="75"/>
      <c r="STV62" s="75"/>
      <c r="STW62" s="75"/>
      <c r="STX62" s="79"/>
      <c r="STY62" s="41"/>
      <c r="STZ62" s="80"/>
      <c r="SUA62" s="75"/>
      <c r="SUB62" s="75"/>
      <c r="SUC62" s="75"/>
      <c r="SUD62" s="75"/>
      <c r="SUE62" s="75"/>
      <c r="SUF62" s="75"/>
      <c r="SUG62" s="75"/>
      <c r="SUH62" s="75"/>
      <c r="SUI62" s="75"/>
      <c r="SUJ62" s="75"/>
      <c r="SUK62" s="75"/>
      <c r="SUL62" s="75"/>
      <c r="SUM62" s="79"/>
      <c r="SUN62" s="41"/>
      <c r="SUO62" s="80"/>
      <c r="SUP62" s="75"/>
      <c r="SUQ62" s="75"/>
      <c r="SUR62" s="75"/>
      <c r="SUS62" s="75"/>
      <c r="SUT62" s="75"/>
      <c r="SUU62" s="75"/>
      <c r="SUV62" s="75"/>
      <c r="SUW62" s="75"/>
      <c r="SUX62" s="75"/>
      <c r="SUY62" s="75"/>
      <c r="SUZ62" s="75"/>
      <c r="SVA62" s="75"/>
      <c r="SVB62" s="79"/>
      <c r="SVC62" s="41"/>
      <c r="SVD62" s="80"/>
      <c r="SVE62" s="75"/>
      <c r="SVF62" s="75"/>
      <c r="SVG62" s="75"/>
      <c r="SVH62" s="75"/>
      <c r="SVI62" s="75"/>
      <c r="SVJ62" s="75"/>
      <c r="SVK62" s="75"/>
      <c r="SVL62" s="75"/>
      <c r="SVM62" s="75"/>
      <c r="SVN62" s="75"/>
      <c r="SVO62" s="75"/>
      <c r="SVP62" s="75"/>
      <c r="SVQ62" s="79"/>
      <c r="SVR62" s="41"/>
      <c r="SVS62" s="80"/>
      <c r="SVT62" s="75"/>
      <c r="SVU62" s="75"/>
      <c r="SVV62" s="75"/>
      <c r="SVW62" s="75"/>
      <c r="SVX62" s="75"/>
      <c r="SVY62" s="75"/>
      <c r="SVZ62" s="75"/>
      <c r="SWA62" s="75"/>
      <c r="SWB62" s="75"/>
      <c r="SWC62" s="75"/>
      <c r="SWD62" s="75"/>
      <c r="SWE62" s="75"/>
      <c r="SWF62" s="79"/>
      <c r="SWG62" s="41"/>
      <c r="SWH62" s="80"/>
      <c r="SWI62" s="75"/>
      <c r="SWJ62" s="75"/>
      <c r="SWK62" s="75"/>
      <c r="SWL62" s="75"/>
      <c r="SWM62" s="75"/>
      <c r="SWN62" s="75"/>
      <c r="SWO62" s="75"/>
      <c r="SWP62" s="75"/>
      <c r="SWQ62" s="75"/>
      <c r="SWR62" s="75"/>
      <c r="SWS62" s="75"/>
      <c r="SWT62" s="75"/>
      <c r="SWU62" s="79"/>
      <c r="SWV62" s="41"/>
      <c r="SWW62" s="80"/>
      <c r="SWX62" s="75"/>
      <c r="SWY62" s="75"/>
      <c r="SWZ62" s="75"/>
      <c r="SXA62" s="75"/>
      <c r="SXB62" s="75"/>
      <c r="SXC62" s="75"/>
      <c r="SXD62" s="75"/>
      <c r="SXE62" s="75"/>
      <c r="SXF62" s="75"/>
      <c r="SXG62" s="75"/>
      <c r="SXH62" s="75"/>
      <c r="SXI62" s="75"/>
      <c r="SXJ62" s="79"/>
      <c r="SXK62" s="41"/>
      <c r="SXL62" s="80"/>
      <c r="SXM62" s="75"/>
      <c r="SXN62" s="75"/>
      <c r="SXO62" s="75"/>
      <c r="SXP62" s="75"/>
      <c r="SXQ62" s="75"/>
      <c r="SXR62" s="75"/>
      <c r="SXS62" s="75"/>
      <c r="SXT62" s="75"/>
      <c r="SXU62" s="75"/>
      <c r="SXV62" s="75"/>
      <c r="SXW62" s="75"/>
      <c r="SXX62" s="75"/>
      <c r="SXY62" s="79"/>
      <c r="SXZ62" s="41"/>
      <c r="SYA62" s="80"/>
      <c r="SYB62" s="75"/>
      <c r="SYC62" s="75"/>
      <c r="SYD62" s="75"/>
      <c r="SYE62" s="75"/>
      <c r="SYF62" s="75"/>
      <c r="SYG62" s="75"/>
      <c r="SYH62" s="75"/>
      <c r="SYI62" s="75"/>
      <c r="SYJ62" s="75"/>
      <c r="SYK62" s="75"/>
      <c r="SYL62" s="75"/>
      <c r="SYM62" s="75"/>
      <c r="SYN62" s="79"/>
      <c r="SYO62" s="41"/>
      <c r="SYP62" s="80"/>
      <c r="SYQ62" s="75"/>
      <c r="SYR62" s="75"/>
      <c r="SYS62" s="75"/>
      <c r="SYT62" s="75"/>
      <c r="SYU62" s="75"/>
      <c r="SYV62" s="75"/>
      <c r="SYW62" s="75"/>
      <c r="SYX62" s="75"/>
      <c r="SYY62" s="75"/>
      <c r="SYZ62" s="75"/>
      <c r="SZA62" s="75"/>
      <c r="SZB62" s="75"/>
      <c r="SZC62" s="79"/>
      <c r="SZD62" s="41"/>
      <c r="SZE62" s="80"/>
      <c r="SZF62" s="75"/>
      <c r="SZG62" s="75"/>
      <c r="SZH62" s="75"/>
      <c r="SZI62" s="75"/>
      <c r="SZJ62" s="75"/>
      <c r="SZK62" s="75"/>
      <c r="SZL62" s="75"/>
      <c r="SZM62" s="75"/>
      <c r="SZN62" s="75"/>
      <c r="SZO62" s="75"/>
      <c r="SZP62" s="75"/>
      <c r="SZQ62" s="75"/>
      <c r="SZR62" s="79"/>
      <c r="SZS62" s="41"/>
      <c r="SZT62" s="80"/>
      <c r="SZU62" s="75"/>
      <c r="SZV62" s="75"/>
      <c r="SZW62" s="75"/>
      <c r="SZX62" s="75"/>
      <c r="SZY62" s="75"/>
      <c r="SZZ62" s="75"/>
      <c r="TAA62" s="75"/>
      <c r="TAB62" s="75"/>
      <c r="TAC62" s="75"/>
      <c r="TAD62" s="75"/>
      <c r="TAE62" s="75"/>
      <c r="TAF62" s="75"/>
      <c r="TAG62" s="79"/>
      <c r="TAH62" s="41"/>
      <c r="TAI62" s="80"/>
      <c r="TAJ62" s="75"/>
      <c r="TAK62" s="75"/>
      <c r="TAL62" s="75"/>
      <c r="TAM62" s="75"/>
      <c r="TAN62" s="75"/>
      <c r="TAO62" s="75"/>
      <c r="TAP62" s="75"/>
      <c r="TAQ62" s="75"/>
      <c r="TAR62" s="75"/>
      <c r="TAS62" s="75"/>
      <c r="TAT62" s="75"/>
      <c r="TAU62" s="75"/>
      <c r="TAV62" s="79"/>
      <c r="TAW62" s="41"/>
      <c r="TAX62" s="80"/>
      <c r="TAY62" s="75"/>
      <c r="TAZ62" s="75"/>
      <c r="TBA62" s="75"/>
      <c r="TBB62" s="75"/>
      <c r="TBC62" s="75"/>
      <c r="TBD62" s="75"/>
      <c r="TBE62" s="75"/>
      <c r="TBF62" s="75"/>
      <c r="TBG62" s="75"/>
      <c r="TBH62" s="75"/>
      <c r="TBI62" s="75"/>
      <c r="TBJ62" s="75"/>
      <c r="TBK62" s="79"/>
      <c r="TBL62" s="41"/>
      <c r="TBM62" s="80"/>
      <c r="TBN62" s="75"/>
      <c r="TBO62" s="75"/>
      <c r="TBP62" s="75"/>
      <c r="TBQ62" s="75"/>
      <c r="TBR62" s="75"/>
      <c r="TBS62" s="75"/>
      <c r="TBT62" s="75"/>
      <c r="TBU62" s="75"/>
      <c r="TBV62" s="75"/>
      <c r="TBW62" s="75"/>
      <c r="TBX62" s="75"/>
      <c r="TBY62" s="75"/>
      <c r="TBZ62" s="79"/>
      <c r="TCA62" s="41"/>
      <c r="TCB62" s="80"/>
      <c r="TCC62" s="75"/>
      <c r="TCD62" s="75"/>
      <c r="TCE62" s="75"/>
      <c r="TCF62" s="75"/>
      <c r="TCG62" s="75"/>
      <c r="TCH62" s="75"/>
      <c r="TCI62" s="75"/>
      <c r="TCJ62" s="75"/>
      <c r="TCK62" s="75"/>
      <c r="TCL62" s="75"/>
      <c r="TCM62" s="75"/>
      <c r="TCN62" s="75"/>
      <c r="TCO62" s="79"/>
      <c r="TCP62" s="41"/>
      <c r="TCQ62" s="80"/>
      <c r="TCR62" s="75"/>
      <c r="TCS62" s="75"/>
      <c r="TCT62" s="75"/>
      <c r="TCU62" s="75"/>
      <c r="TCV62" s="75"/>
      <c r="TCW62" s="75"/>
      <c r="TCX62" s="75"/>
      <c r="TCY62" s="75"/>
      <c r="TCZ62" s="75"/>
      <c r="TDA62" s="75"/>
      <c r="TDB62" s="75"/>
      <c r="TDC62" s="75"/>
      <c r="TDD62" s="79"/>
      <c r="TDE62" s="41"/>
      <c r="TDF62" s="80"/>
      <c r="TDG62" s="75"/>
      <c r="TDH62" s="75"/>
      <c r="TDI62" s="75"/>
      <c r="TDJ62" s="75"/>
      <c r="TDK62" s="75"/>
      <c r="TDL62" s="75"/>
      <c r="TDM62" s="75"/>
      <c r="TDN62" s="75"/>
      <c r="TDO62" s="75"/>
      <c r="TDP62" s="75"/>
      <c r="TDQ62" s="75"/>
      <c r="TDR62" s="75"/>
      <c r="TDS62" s="79"/>
      <c r="TDT62" s="41"/>
      <c r="TDU62" s="80"/>
      <c r="TDV62" s="75"/>
      <c r="TDW62" s="75"/>
      <c r="TDX62" s="75"/>
      <c r="TDY62" s="75"/>
      <c r="TDZ62" s="75"/>
      <c r="TEA62" s="75"/>
      <c r="TEB62" s="75"/>
      <c r="TEC62" s="75"/>
      <c r="TED62" s="75"/>
      <c r="TEE62" s="75"/>
      <c r="TEF62" s="75"/>
      <c r="TEG62" s="75"/>
      <c r="TEH62" s="79"/>
      <c r="TEI62" s="41"/>
      <c r="TEJ62" s="80"/>
      <c r="TEK62" s="75"/>
      <c r="TEL62" s="75"/>
      <c r="TEM62" s="75"/>
      <c r="TEN62" s="75"/>
      <c r="TEO62" s="75"/>
      <c r="TEP62" s="75"/>
      <c r="TEQ62" s="75"/>
      <c r="TER62" s="75"/>
      <c r="TES62" s="75"/>
      <c r="TET62" s="75"/>
      <c r="TEU62" s="75"/>
      <c r="TEV62" s="75"/>
      <c r="TEW62" s="79"/>
      <c r="TEX62" s="41"/>
      <c r="TEY62" s="80"/>
      <c r="TEZ62" s="75"/>
      <c r="TFA62" s="75"/>
      <c r="TFB62" s="75"/>
      <c r="TFC62" s="75"/>
      <c r="TFD62" s="75"/>
      <c r="TFE62" s="75"/>
      <c r="TFF62" s="75"/>
      <c r="TFG62" s="75"/>
      <c r="TFH62" s="75"/>
      <c r="TFI62" s="75"/>
      <c r="TFJ62" s="75"/>
      <c r="TFK62" s="75"/>
      <c r="TFL62" s="79"/>
      <c r="TFM62" s="41"/>
      <c r="TFN62" s="80"/>
      <c r="TFO62" s="75"/>
      <c r="TFP62" s="75"/>
      <c r="TFQ62" s="75"/>
      <c r="TFR62" s="75"/>
      <c r="TFS62" s="75"/>
      <c r="TFT62" s="75"/>
      <c r="TFU62" s="75"/>
      <c r="TFV62" s="75"/>
      <c r="TFW62" s="75"/>
      <c r="TFX62" s="75"/>
      <c r="TFY62" s="75"/>
      <c r="TFZ62" s="75"/>
      <c r="TGA62" s="79"/>
      <c r="TGB62" s="41"/>
      <c r="TGC62" s="80"/>
      <c r="TGD62" s="75"/>
      <c r="TGE62" s="75"/>
      <c r="TGF62" s="75"/>
      <c r="TGG62" s="75"/>
      <c r="TGH62" s="75"/>
      <c r="TGI62" s="75"/>
      <c r="TGJ62" s="75"/>
      <c r="TGK62" s="75"/>
      <c r="TGL62" s="75"/>
      <c r="TGM62" s="75"/>
      <c r="TGN62" s="75"/>
      <c r="TGO62" s="75"/>
      <c r="TGP62" s="79"/>
      <c r="TGQ62" s="41"/>
      <c r="TGR62" s="80"/>
      <c r="TGS62" s="75"/>
      <c r="TGT62" s="75"/>
      <c r="TGU62" s="75"/>
      <c r="TGV62" s="75"/>
      <c r="TGW62" s="75"/>
      <c r="TGX62" s="75"/>
      <c r="TGY62" s="75"/>
      <c r="TGZ62" s="75"/>
      <c r="THA62" s="75"/>
      <c r="THB62" s="75"/>
      <c r="THC62" s="75"/>
      <c r="THD62" s="75"/>
      <c r="THE62" s="79"/>
      <c r="THF62" s="41"/>
      <c r="THG62" s="80"/>
      <c r="THH62" s="75"/>
      <c r="THI62" s="75"/>
      <c r="THJ62" s="75"/>
      <c r="THK62" s="75"/>
      <c r="THL62" s="75"/>
      <c r="THM62" s="75"/>
      <c r="THN62" s="75"/>
      <c r="THO62" s="75"/>
      <c r="THP62" s="75"/>
      <c r="THQ62" s="75"/>
      <c r="THR62" s="75"/>
      <c r="THS62" s="75"/>
      <c r="THT62" s="79"/>
      <c r="THU62" s="41"/>
      <c r="THV62" s="80"/>
      <c r="THW62" s="75"/>
      <c r="THX62" s="75"/>
      <c r="THY62" s="75"/>
      <c r="THZ62" s="75"/>
      <c r="TIA62" s="75"/>
      <c r="TIB62" s="75"/>
      <c r="TIC62" s="75"/>
      <c r="TID62" s="75"/>
      <c r="TIE62" s="75"/>
      <c r="TIF62" s="75"/>
      <c r="TIG62" s="75"/>
      <c r="TIH62" s="75"/>
      <c r="TII62" s="79"/>
      <c r="TIJ62" s="41"/>
      <c r="TIK62" s="80"/>
      <c r="TIL62" s="75"/>
      <c r="TIM62" s="75"/>
      <c r="TIN62" s="75"/>
      <c r="TIO62" s="75"/>
      <c r="TIP62" s="75"/>
      <c r="TIQ62" s="75"/>
      <c r="TIR62" s="75"/>
      <c r="TIS62" s="75"/>
      <c r="TIT62" s="75"/>
      <c r="TIU62" s="75"/>
      <c r="TIV62" s="75"/>
      <c r="TIW62" s="75"/>
      <c r="TIX62" s="79"/>
      <c r="TIY62" s="41"/>
      <c r="TIZ62" s="80"/>
      <c r="TJA62" s="75"/>
      <c r="TJB62" s="75"/>
      <c r="TJC62" s="75"/>
      <c r="TJD62" s="75"/>
      <c r="TJE62" s="75"/>
      <c r="TJF62" s="75"/>
      <c r="TJG62" s="75"/>
      <c r="TJH62" s="75"/>
      <c r="TJI62" s="75"/>
      <c r="TJJ62" s="75"/>
      <c r="TJK62" s="75"/>
      <c r="TJL62" s="75"/>
      <c r="TJM62" s="79"/>
      <c r="TJN62" s="41"/>
      <c r="TJO62" s="80"/>
      <c r="TJP62" s="75"/>
      <c r="TJQ62" s="75"/>
      <c r="TJR62" s="75"/>
      <c r="TJS62" s="75"/>
      <c r="TJT62" s="75"/>
      <c r="TJU62" s="75"/>
      <c r="TJV62" s="75"/>
      <c r="TJW62" s="75"/>
      <c r="TJX62" s="75"/>
      <c r="TJY62" s="75"/>
      <c r="TJZ62" s="75"/>
      <c r="TKA62" s="75"/>
      <c r="TKB62" s="79"/>
      <c r="TKC62" s="41"/>
      <c r="TKD62" s="80"/>
      <c r="TKE62" s="75"/>
      <c r="TKF62" s="75"/>
      <c r="TKG62" s="75"/>
      <c r="TKH62" s="75"/>
      <c r="TKI62" s="75"/>
      <c r="TKJ62" s="75"/>
      <c r="TKK62" s="75"/>
      <c r="TKL62" s="75"/>
      <c r="TKM62" s="75"/>
      <c r="TKN62" s="75"/>
      <c r="TKO62" s="75"/>
      <c r="TKP62" s="75"/>
      <c r="TKQ62" s="79"/>
      <c r="TKR62" s="41"/>
      <c r="TKS62" s="80"/>
      <c r="TKT62" s="75"/>
      <c r="TKU62" s="75"/>
      <c r="TKV62" s="75"/>
      <c r="TKW62" s="75"/>
      <c r="TKX62" s="75"/>
      <c r="TKY62" s="75"/>
      <c r="TKZ62" s="75"/>
      <c r="TLA62" s="75"/>
      <c r="TLB62" s="75"/>
      <c r="TLC62" s="75"/>
      <c r="TLD62" s="75"/>
      <c r="TLE62" s="75"/>
      <c r="TLF62" s="79"/>
      <c r="TLG62" s="41"/>
      <c r="TLH62" s="80"/>
      <c r="TLI62" s="75"/>
      <c r="TLJ62" s="75"/>
      <c r="TLK62" s="75"/>
      <c r="TLL62" s="75"/>
      <c r="TLM62" s="75"/>
      <c r="TLN62" s="75"/>
      <c r="TLO62" s="75"/>
      <c r="TLP62" s="75"/>
      <c r="TLQ62" s="75"/>
      <c r="TLR62" s="75"/>
      <c r="TLS62" s="75"/>
      <c r="TLT62" s="75"/>
      <c r="TLU62" s="79"/>
      <c r="TLV62" s="41"/>
      <c r="TLW62" s="80"/>
      <c r="TLX62" s="75"/>
      <c r="TLY62" s="75"/>
      <c r="TLZ62" s="75"/>
      <c r="TMA62" s="75"/>
      <c r="TMB62" s="75"/>
      <c r="TMC62" s="75"/>
      <c r="TMD62" s="75"/>
      <c r="TME62" s="75"/>
      <c r="TMF62" s="75"/>
      <c r="TMG62" s="75"/>
      <c r="TMH62" s="75"/>
      <c r="TMI62" s="75"/>
      <c r="TMJ62" s="79"/>
      <c r="TMK62" s="41"/>
      <c r="TML62" s="80"/>
      <c r="TMM62" s="75"/>
      <c r="TMN62" s="75"/>
      <c r="TMO62" s="75"/>
      <c r="TMP62" s="75"/>
      <c r="TMQ62" s="75"/>
      <c r="TMR62" s="75"/>
      <c r="TMS62" s="75"/>
      <c r="TMT62" s="75"/>
      <c r="TMU62" s="75"/>
      <c r="TMV62" s="75"/>
      <c r="TMW62" s="75"/>
      <c r="TMX62" s="75"/>
      <c r="TMY62" s="79"/>
      <c r="TMZ62" s="41"/>
      <c r="TNA62" s="80"/>
      <c r="TNB62" s="75"/>
      <c r="TNC62" s="75"/>
      <c r="TND62" s="75"/>
      <c r="TNE62" s="75"/>
      <c r="TNF62" s="75"/>
      <c r="TNG62" s="75"/>
      <c r="TNH62" s="75"/>
      <c r="TNI62" s="75"/>
      <c r="TNJ62" s="75"/>
      <c r="TNK62" s="75"/>
      <c r="TNL62" s="75"/>
      <c r="TNM62" s="75"/>
      <c r="TNN62" s="79"/>
      <c r="TNO62" s="41"/>
      <c r="TNP62" s="80"/>
      <c r="TNQ62" s="75"/>
      <c r="TNR62" s="75"/>
      <c r="TNS62" s="75"/>
      <c r="TNT62" s="75"/>
      <c r="TNU62" s="75"/>
      <c r="TNV62" s="75"/>
      <c r="TNW62" s="75"/>
      <c r="TNX62" s="75"/>
      <c r="TNY62" s="75"/>
      <c r="TNZ62" s="75"/>
      <c r="TOA62" s="75"/>
      <c r="TOB62" s="75"/>
      <c r="TOC62" s="79"/>
      <c r="TOD62" s="41"/>
      <c r="TOE62" s="80"/>
      <c r="TOF62" s="75"/>
      <c r="TOG62" s="75"/>
      <c r="TOH62" s="75"/>
      <c r="TOI62" s="75"/>
      <c r="TOJ62" s="75"/>
      <c r="TOK62" s="75"/>
      <c r="TOL62" s="75"/>
      <c r="TOM62" s="75"/>
      <c r="TON62" s="75"/>
      <c r="TOO62" s="75"/>
      <c r="TOP62" s="75"/>
      <c r="TOQ62" s="75"/>
      <c r="TOR62" s="79"/>
      <c r="TOS62" s="41"/>
      <c r="TOT62" s="80"/>
      <c r="TOU62" s="75"/>
      <c r="TOV62" s="75"/>
      <c r="TOW62" s="75"/>
      <c r="TOX62" s="75"/>
      <c r="TOY62" s="75"/>
      <c r="TOZ62" s="75"/>
      <c r="TPA62" s="75"/>
      <c r="TPB62" s="75"/>
      <c r="TPC62" s="75"/>
      <c r="TPD62" s="75"/>
      <c r="TPE62" s="75"/>
      <c r="TPF62" s="75"/>
      <c r="TPG62" s="79"/>
      <c r="TPH62" s="41"/>
      <c r="TPI62" s="80"/>
      <c r="TPJ62" s="75"/>
      <c r="TPK62" s="75"/>
      <c r="TPL62" s="75"/>
      <c r="TPM62" s="75"/>
      <c r="TPN62" s="75"/>
      <c r="TPO62" s="75"/>
      <c r="TPP62" s="75"/>
      <c r="TPQ62" s="75"/>
      <c r="TPR62" s="75"/>
      <c r="TPS62" s="75"/>
      <c r="TPT62" s="75"/>
      <c r="TPU62" s="75"/>
      <c r="TPV62" s="79"/>
      <c r="TPW62" s="41"/>
      <c r="TPX62" s="80"/>
      <c r="TPY62" s="75"/>
      <c r="TPZ62" s="75"/>
      <c r="TQA62" s="75"/>
      <c r="TQB62" s="75"/>
      <c r="TQC62" s="75"/>
      <c r="TQD62" s="75"/>
      <c r="TQE62" s="75"/>
      <c r="TQF62" s="75"/>
      <c r="TQG62" s="75"/>
      <c r="TQH62" s="75"/>
      <c r="TQI62" s="75"/>
      <c r="TQJ62" s="75"/>
      <c r="TQK62" s="79"/>
      <c r="TQL62" s="41"/>
      <c r="TQM62" s="80"/>
      <c r="TQN62" s="75"/>
      <c r="TQO62" s="75"/>
      <c r="TQP62" s="75"/>
      <c r="TQQ62" s="75"/>
      <c r="TQR62" s="75"/>
      <c r="TQS62" s="75"/>
      <c r="TQT62" s="75"/>
      <c r="TQU62" s="75"/>
      <c r="TQV62" s="75"/>
      <c r="TQW62" s="75"/>
      <c r="TQX62" s="75"/>
      <c r="TQY62" s="75"/>
      <c r="TQZ62" s="79"/>
      <c r="TRA62" s="41"/>
      <c r="TRB62" s="80"/>
      <c r="TRC62" s="75"/>
      <c r="TRD62" s="75"/>
      <c r="TRE62" s="75"/>
      <c r="TRF62" s="75"/>
      <c r="TRG62" s="75"/>
      <c r="TRH62" s="75"/>
      <c r="TRI62" s="75"/>
      <c r="TRJ62" s="75"/>
      <c r="TRK62" s="75"/>
      <c r="TRL62" s="75"/>
      <c r="TRM62" s="75"/>
      <c r="TRN62" s="75"/>
      <c r="TRO62" s="79"/>
      <c r="TRP62" s="41"/>
      <c r="TRQ62" s="80"/>
      <c r="TRR62" s="75"/>
      <c r="TRS62" s="75"/>
      <c r="TRT62" s="75"/>
      <c r="TRU62" s="75"/>
      <c r="TRV62" s="75"/>
      <c r="TRW62" s="75"/>
      <c r="TRX62" s="75"/>
      <c r="TRY62" s="75"/>
      <c r="TRZ62" s="75"/>
      <c r="TSA62" s="75"/>
      <c r="TSB62" s="75"/>
      <c r="TSC62" s="75"/>
      <c r="TSD62" s="79"/>
      <c r="TSE62" s="41"/>
      <c r="TSF62" s="80"/>
      <c r="TSG62" s="75"/>
      <c r="TSH62" s="75"/>
      <c r="TSI62" s="75"/>
      <c r="TSJ62" s="75"/>
      <c r="TSK62" s="75"/>
      <c r="TSL62" s="75"/>
      <c r="TSM62" s="75"/>
      <c r="TSN62" s="75"/>
      <c r="TSO62" s="75"/>
      <c r="TSP62" s="75"/>
      <c r="TSQ62" s="75"/>
      <c r="TSR62" s="75"/>
      <c r="TSS62" s="79"/>
      <c r="TST62" s="41"/>
      <c r="TSU62" s="80"/>
      <c r="TSV62" s="75"/>
      <c r="TSW62" s="75"/>
      <c r="TSX62" s="75"/>
      <c r="TSY62" s="75"/>
      <c r="TSZ62" s="75"/>
      <c r="TTA62" s="75"/>
      <c r="TTB62" s="75"/>
      <c r="TTC62" s="75"/>
      <c r="TTD62" s="75"/>
      <c r="TTE62" s="75"/>
      <c r="TTF62" s="75"/>
      <c r="TTG62" s="75"/>
      <c r="TTH62" s="79"/>
      <c r="TTI62" s="41"/>
      <c r="TTJ62" s="80"/>
      <c r="TTK62" s="75"/>
      <c r="TTL62" s="75"/>
      <c r="TTM62" s="75"/>
      <c r="TTN62" s="75"/>
      <c r="TTO62" s="75"/>
      <c r="TTP62" s="75"/>
      <c r="TTQ62" s="75"/>
      <c r="TTR62" s="75"/>
      <c r="TTS62" s="75"/>
      <c r="TTT62" s="75"/>
      <c r="TTU62" s="75"/>
      <c r="TTV62" s="75"/>
      <c r="TTW62" s="79"/>
      <c r="TTX62" s="41"/>
      <c r="TTY62" s="80"/>
      <c r="TTZ62" s="75"/>
      <c r="TUA62" s="75"/>
      <c r="TUB62" s="75"/>
      <c r="TUC62" s="75"/>
      <c r="TUD62" s="75"/>
      <c r="TUE62" s="75"/>
      <c r="TUF62" s="75"/>
      <c r="TUG62" s="75"/>
      <c r="TUH62" s="75"/>
      <c r="TUI62" s="75"/>
      <c r="TUJ62" s="75"/>
      <c r="TUK62" s="75"/>
      <c r="TUL62" s="79"/>
      <c r="TUM62" s="41"/>
      <c r="TUN62" s="80"/>
      <c r="TUO62" s="75"/>
      <c r="TUP62" s="75"/>
      <c r="TUQ62" s="75"/>
      <c r="TUR62" s="75"/>
      <c r="TUS62" s="75"/>
      <c r="TUT62" s="75"/>
      <c r="TUU62" s="75"/>
      <c r="TUV62" s="75"/>
      <c r="TUW62" s="75"/>
      <c r="TUX62" s="75"/>
      <c r="TUY62" s="75"/>
      <c r="TUZ62" s="75"/>
      <c r="TVA62" s="79"/>
      <c r="TVB62" s="41"/>
      <c r="TVC62" s="80"/>
      <c r="TVD62" s="75"/>
      <c r="TVE62" s="75"/>
      <c r="TVF62" s="75"/>
      <c r="TVG62" s="75"/>
      <c r="TVH62" s="75"/>
      <c r="TVI62" s="75"/>
      <c r="TVJ62" s="75"/>
      <c r="TVK62" s="75"/>
      <c r="TVL62" s="75"/>
      <c r="TVM62" s="75"/>
      <c r="TVN62" s="75"/>
      <c r="TVO62" s="75"/>
      <c r="TVP62" s="79"/>
      <c r="TVQ62" s="41"/>
      <c r="TVR62" s="80"/>
      <c r="TVS62" s="75"/>
      <c r="TVT62" s="75"/>
      <c r="TVU62" s="75"/>
      <c r="TVV62" s="75"/>
      <c r="TVW62" s="75"/>
      <c r="TVX62" s="75"/>
      <c r="TVY62" s="75"/>
      <c r="TVZ62" s="75"/>
      <c r="TWA62" s="75"/>
      <c r="TWB62" s="75"/>
      <c r="TWC62" s="75"/>
      <c r="TWD62" s="75"/>
      <c r="TWE62" s="79"/>
      <c r="TWF62" s="41"/>
      <c r="TWG62" s="80"/>
      <c r="TWH62" s="75"/>
      <c r="TWI62" s="75"/>
      <c r="TWJ62" s="75"/>
      <c r="TWK62" s="75"/>
      <c r="TWL62" s="75"/>
      <c r="TWM62" s="75"/>
      <c r="TWN62" s="75"/>
      <c r="TWO62" s="75"/>
      <c r="TWP62" s="75"/>
      <c r="TWQ62" s="75"/>
      <c r="TWR62" s="75"/>
      <c r="TWS62" s="75"/>
      <c r="TWT62" s="79"/>
      <c r="TWU62" s="41"/>
      <c r="TWV62" s="80"/>
      <c r="TWW62" s="75"/>
      <c r="TWX62" s="75"/>
      <c r="TWY62" s="75"/>
      <c r="TWZ62" s="75"/>
      <c r="TXA62" s="75"/>
      <c r="TXB62" s="75"/>
      <c r="TXC62" s="75"/>
      <c r="TXD62" s="75"/>
      <c r="TXE62" s="75"/>
      <c r="TXF62" s="75"/>
      <c r="TXG62" s="75"/>
      <c r="TXH62" s="75"/>
      <c r="TXI62" s="79"/>
      <c r="TXJ62" s="41"/>
      <c r="TXK62" s="80"/>
      <c r="TXL62" s="75"/>
      <c r="TXM62" s="75"/>
      <c r="TXN62" s="75"/>
      <c r="TXO62" s="75"/>
      <c r="TXP62" s="75"/>
      <c r="TXQ62" s="75"/>
      <c r="TXR62" s="75"/>
      <c r="TXS62" s="75"/>
      <c r="TXT62" s="75"/>
      <c r="TXU62" s="75"/>
      <c r="TXV62" s="75"/>
      <c r="TXW62" s="75"/>
      <c r="TXX62" s="79"/>
      <c r="TXY62" s="41"/>
      <c r="TXZ62" s="80"/>
      <c r="TYA62" s="75"/>
      <c r="TYB62" s="75"/>
      <c r="TYC62" s="75"/>
      <c r="TYD62" s="75"/>
      <c r="TYE62" s="75"/>
      <c r="TYF62" s="75"/>
      <c r="TYG62" s="75"/>
      <c r="TYH62" s="75"/>
      <c r="TYI62" s="75"/>
      <c r="TYJ62" s="75"/>
      <c r="TYK62" s="75"/>
      <c r="TYL62" s="75"/>
      <c r="TYM62" s="79"/>
      <c r="TYN62" s="41"/>
      <c r="TYO62" s="80"/>
      <c r="TYP62" s="75"/>
      <c r="TYQ62" s="75"/>
      <c r="TYR62" s="75"/>
      <c r="TYS62" s="75"/>
      <c r="TYT62" s="75"/>
      <c r="TYU62" s="75"/>
      <c r="TYV62" s="75"/>
      <c r="TYW62" s="75"/>
      <c r="TYX62" s="75"/>
      <c r="TYY62" s="75"/>
      <c r="TYZ62" s="75"/>
      <c r="TZA62" s="75"/>
      <c r="TZB62" s="79"/>
      <c r="TZC62" s="41"/>
      <c r="TZD62" s="80"/>
      <c r="TZE62" s="75"/>
      <c r="TZF62" s="75"/>
      <c r="TZG62" s="75"/>
      <c r="TZH62" s="75"/>
      <c r="TZI62" s="75"/>
      <c r="TZJ62" s="75"/>
      <c r="TZK62" s="75"/>
      <c r="TZL62" s="75"/>
      <c r="TZM62" s="75"/>
      <c r="TZN62" s="75"/>
      <c r="TZO62" s="75"/>
      <c r="TZP62" s="75"/>
      <c r="TZQ62" s="79"/>
      <c r="TZR62" s="41"/>
      <c r="TZS62" s="80"/>
      <c r="TZT62" s="75"/>
      <c r="TZU62" s="75"/>
      <c r="TZV62" s="75"/>
      <c r="TZW62" s="75"/>
      <c r="TZX62" s="75"/>
      <c r="TZY62" s="75"/>
      <c r="TZZ62" s="75"/>
      <c r="UAA62" s="75"/>
      <c r="UAB62" s="75"/>
      <c r="UAC62" s="75"/>
      <c r="UAD62" s="75"/>
      <c r="UAE62" s="75"/>
      <c r="UAF62" s="79"/>
      <c r="UAG62" s="41"/>
      <c r="UAH62" s="80"/>
      <c r="UAI62" s="75"/>
      <c r="UAJ62" s="75"/>
      <c r="UAK62" s="75"/>
      <c r="UAL62" s="75"/>
      <c r="UAM62" s="75"/>
      <c r="UAN62" s="75"/>
      <c r="UAO62" s="75"/>
      <c r="UAP62" s="75"/>
      <c r="UAQ62" s="75"/>
      <c r="UAR62" s="75"/>
      <c r="UAS62" s="75"/>
      <c r="UAT62" s="75"/>
      <c r="UAU62" s="79"/>
      <c r="UAV62" s="41"/>
      <c r="UAW62" s="80"/>
      <c r="UAX62" s="75"/>
      <c r="UAY62" s="75"/>
      <c r="UAZ62" s="75"/>
      <c r="UBA62" s="75"/>
      <c r="UBB62" s="75"/>
      <c r="UBC62" s="75"/>
      <c r="UBD62" s="75"/>
      <c r="UBE62" s="75"/>
      <c r="UBF62" s="75"/>
      <c r="UBG62" s="75"/>
      <c r="UBH62" s="75"/>
      <c r="UBI62" s="75"/>
      <c r="UBJ62" s="79"/>
      <c r="UBK62" s="41"/>
      <c r="UBL62" s="80"/>
      <c r="UBM62" s="75"/>
      <c r="UBN62" s="75"/>
      <c r="UBO62" s="75"/>
      <c r="UBP62" s="75"/>
      <c r="UBQ62" s="75"/>
      <c r="UBR62" s="75"/>
      <c r="UBS62" s="75"/>
      <c r="UBT62" s="75"/>
      <c r="UBU62" s="75"/>
      <c r="UBV62" s="75"/>
      <c r="UBW62" s="75"/>
      <c r="UBX62" s="75"/>
      <c r="UBY62" s="79"/>
      <c r="UBZ62" s="41"/>
      <c r="UCA62" s="80"/>
      <c r="UCB62" s="75"/>
      <c r="UCC62" s="75"/>
      <c r="UCD62" s="75"/>
      <c r="UCE62" s="75"/>
      <c r="UCF62" s="75"/>
      <c r="UCG62" s="75"/>
      <c r="UCH62" s="75"/>
      <c r="UCI62" s="75"/>
      <c r="UCJ62" s="75"/>
      <c r="UCK62" s="75"/>
      <c r="UCL62" s="75"/>
      <c r="UCM62" s="75"/>
      <c r="UCN62" s="79"/>
      <c r="UCO62" s="41"/>
      <c r="UCP62" s="80"/>
      <c r="UCQ62" s="75"/>
      <c r="UCR62" s="75"/>
      <c r="UCS62" s="75"/>
      <c r="UCT62" s="75"/>
      <c r="UCU62" s="75"/>
      <c r="UCV62" s="75"/>
      <c r="UCW62" s="75"/>
      <c r="UCX62" s="75"/>
      <c r="UCY62" s="75"/>
      <c r="UCZ62" s="75"/>
      <c r="UDA62" s="75"/>
      <c r="UDB62" s="75"/>
      <c r="UDC62" s="79"/>
      <c r="UDD62" s="41"/>
      <c r="UDE62" s="80"/>
      <c r="UDF62" s="75"/>
      <c r="UDG62" s="75"/>
      <c r="UDH62" s="75"/>
      <c r="UDI62" s="75"/>
      <c r="UDJ62" s="75"/>
      <c r="UDK62" s="75"/>
      <c r="UDL62" s="75"/>
      <c r="UDM62" s="75"/>
      <c r="UDN62" s="75"/>
      <c r="UDO62" s="75"/>
      <c r="UDP62" s="75"/>
      <c r="UDQ62" s="75"/>
      <c r="UDR62" s="79"/>
      <c r="UDS62" s="41"/>
      <c r="UDT62" s="80"/>
      <c r="UDU62" s="75"/>
      <c r="UDV62" s="75"/>
      <c r="UDW62" s="75"/>
      <c r="UDX62" s="75"/>
      <c r="UDY62" s="75"/>
      <c r="UDZ62" s="75"/>
      <c r="UEA62" s="75"/>
      <c r="UEB62" s="75"/>
      <c r="UEC62" s="75"/>
      <c r="UED62" s="75"/>
      <c r="UEE62" s="75"/>
      <c r="UEF62" s="75"/>
      <c r="UEG62" s="79"/>
      <c r="UEH62" s="41"/>
      <c r="UEI62" s="80"/>
      <c r="UEJ62" s="75"/>
      <c r="UEK62" s="75"/>
      <c r="UEL62" s="75"/>
      <c r="UEM62" s="75"/>
      <c r="UEN62" s="75"/>
      <c r="UEO62" s="75"/>
      <c r="UEP62" s="75"/>
      <c r="UEQ62" s="75"/>
      <c r="UER62" s="75"/>
      <c r="UES62" s="75"/>
      <c r="UET62" s="75"/>
      <c r="UEU62" s="75"/>
      <c r="UEV62" s="79"/>
      <c r="UEW62" s="41"/>
      <c r="UEX62" s="80"/>
      <c r="UEY62" s="75"/>
      <c r="UEZ62" s="75"/>
      <c r="UFA62" s="75"/>
      <c r="UFB62" s="75"/>
      <c r="UFC62" s="75"/>
      <c r="UFD62" s="75"/>
      <c r="UFE62" s="75"/>
      <c r="UFF62" s="75"/>
      <c r="UFG62" s="75"/>
      <c r="UFH62" s="75"/>
      <c r="UFI62" s="75"/>
      <c r="UFJ62" s="75"/>
      <c r="UFK62" s="79"/>
      <c r="UFL62" s="41"/>
      <c r="UFM62" s="80"/>
      <c r="UFN62" s="75"/>
      <c r="UFO62" s="75"/>
      <c r="UFP62" s="75"/>
      <c r="UFQ62" s="75"/>
      <c r="UFR62" s="75"/>
      <c r="UFS62" s="75"/>
      <c r="UFT62" s="75"/>
      <c r="UFU62" s="75"/>
      <c r="UFV62" s="75"/>
      <c r="UFW62" s="75"/>
      <c r="UFX62" s="75"/>
      <c r="UFY62" s="75"/>
      <c r="UFZ62" s="79"/>
      <c r="UGA62" s="41"/>
      <c r="UGB62" s="80"/>
      <c r="UGC62" s="75"/>
      <c r="UGD62" s="75"/>
      <c r="UGE62" s="75"/>
      <c r="UGF62" s="75"/>
      <c r="UGG62" s="75"/>
      <c r="UGH62" s="75"/>
      <c r="UGI62" s="75"/>
      <c r="UGJ62" s="75"/>
      <c r="UGK62" s="75"/>
      <c r="UGL62" s="75"/>
      <c r="UGM62" s="75"/>
      <c r="UGN62" s="75"/>
      <c r="UGO62" s="79"/>
      <c r="UGP62" s="41"/>
      <c r="UGQ62" s="80"/>
      <c r="UGR62" s="75"/>
      <c r="UGS62" s="75"/>
      <c r="UGT62" s="75"/>
      <c r="UGU62" s="75"/>
      <c r="UGV62" s="75"/>
      <c r="UGW62" s="75"/>
      <c r="UGX62" s="75"/>
      <c r="UGY62" s="75"/>
      <c r="UGZ62" s="75"/>
      <c r="UHA62" s="75"/>
      <c r="UHB62" s="75"/>
      <c r="UHC62" s="75"/>
      <c r="UHD62" s="79"/>
      <c r="UHE62" s="41"/>
      <c r="UHF62" s="80"/>
      <c r="UHG62" s="75"/>
      <c r="UHH62" s="75"/>
      <c r="UHI62" s="75"/>
      <c r="UHJ62" s="75"/>
      <c r="UHK62" s="75"/>
      <c r="UHL62" s="75"/>
      <c r="UHM62" s="75"/>
      <c r="UHN62" s="75"/>
      <c r="UHO62" s="75"/>
      <c r="UHP62" s="75"/>
      <c r="UHQ62" s="75"/>
      <c r="UHR62" s="75"/>
      <c r="UHS62" s="79"/>
      <c r="UHT62" s="41"/>
      <c r="UHU62" s="80"/>
      <c r="UHV62" s="75"/>
      <c r="UHW62" s="75"/>
      <c r="UHX62" s="75"/>
      <c r="UHY62" s="75"/>
      <c r="UHZ62" s="75"/>
      <c r="UIA62" s="75"/>
      <c r="UIB62" s="75"/>
      <c r="UIC62" s="75"/>
      <c r="UID62" s="75"/>
      <c r="UIE62" s="75"/>
      <c r="UIF62" s="75"/>
      <c r="UIG62" s="75"/>
      <c r="UIH62" s="79"/>
      <c r="UII62" s="41"/>
      <c r="UIJ62" s="80"/>
      <c r="UIK62" s="75"/>
      <c r="UIL62" s="75"/>
      <c r="UIM62" s="75"/>
      <c r="UIN62" s="75"/>
      <c r="UIO62" s="75"/>
      <c r="UIP62" s="75"/>
      <c r="UIQ62" s="75"/>
      <c r="UIR62" s="75"/>
      <c r="UIS62" s="75"/>
      <c r="UIT62" s="75"/>
      <c r="UIU62" s="75"/>
      <c r="UIV62" s="75"/>
      <c r="UIW62" s="79"/>
      <c r="UIX62" s="41"/>
      <c r="UIY62" s="80"/>
      <c r="UIZ62" s="75"/>
      <c r="UJA62" s="75"/>
      <c r="UJB62" s="75"/>
      <c r="UJC62" s="75"/>
      <c r="UJD62" s="75"/>
      <c r="UJE62" s="75"/>
      <c r="UJF62" s="75"/>
      <c r="UJG62" s="75"/>
      <c r="UJH62" s="75"/>
      <c r="UJI62" s="75"/>
      <c r="UJJ62" s="75"/>
      <c r="UJK62" s="75"/>
      <c r="UJL62" s="79"/>
      <c r="UJM62" s="41"/>
      <c r="UJN62" s="80"/>
      <c r="UJO62" s="75"/>
      <c r="UJP62" s="75"/>
      <c r="UJQ62" s="75"/>
      <c r="UJR62" s="75"/>
      <c r="UJS62" s="75"/>
      <c r="UJT62" s="75"/>
      <c r="UJU62" s="75"/>
      <c r="UJV62" s="75"/>
      <c r="UJW62" s="75"/>
      <c r="UJX62" s="75"/>
      <c r="UJY62" s="75"/>
      <c r="UJZ62" s="75"/>
      <c r="UKA62" s="79"/>
      <c r="UKB62" s="41"/>
      <c r="UKC62" s="80"/>
      <c r="UKD62" s="75"/>
      <c r="UKE62" s="75"/>
      <c r="UKF62" s="75"/>
      <c r="UKG62" s="75"/>
      <c r="UKH62" s="75"/>
      <c r="UKI62" s="75"/>
      <c r="UKJ62" s="75"/>
      <c r="UKK62" s="75"/>
      <c r="UKL62" s="75"/>
      <c r="UKM62" s="75"/>
      <c r="UKN62" s="75"/>
      <c r="UKO62" s="75"/>
      <c r="UKP62" s="79"/>
      <c r="UKQ62" s="41"/>
      <c r="UKR62" s="80"/>
      <c r="UKS62" s="75"/>
      <c r="UKT62" s="75"/>
      <c r="UKU62" s="75"/>
      <c r="UKV62" s="75"/>
      <c r="UKW62" s="75"/>
      <c r="UKX62" s="75"/>
      <c r="UKY62" s="75"/>
      <c r="UKZ62" s="75"/>
      <c r="ULA62" s="75"/>
      <c r="ULB62" s="75"/>
      <c r="ULC62" s="75"/>
      <c r="ULD62" s="75"/>
      <c r="ULE62" s="79"/>
      <c r="ULF62" s="41"/>
      <c r="ULG62" s="80"/>
      <c r="ULH62" s="75"/>
      <c r="ULI62" s="75"/>
      <c r="ULJ62" s="75"/>
      <c r="ULK62" s="75"/>
      <c r="ULL62" s="75"/>
      <c r="ULM62" s="75"/>
      <c r="ULN62" s="75"/>
      <c r="ULO62" s="75"/>
      <c r="ULP62" s="75"/>
      <c r="ULQ62" s="75"/>
      <c r="ULR62" s="75"/>
      <c r="ULS62" s="75"/>
      <c r="ULT62" s="79"/>
      <c r="ULU62" s="41"/>
      <c r="ULV62" s="80"/>
      <c r="ULW62" s="75"/>
      <c r="ULX62" s="75"/>
      <c r="ULY62" s="75"/>
      <c r="ULZ62" s="75"/>
      <c r="UMA62" s="75"/>
      <c r="UMB62" s="75"/>
      <c r="UMC62" s="75"/>
      <c r="UMD62" s="75"/>
      <c r="UME62" s="75"/>
      <c r="UMF62" s="75"/>
      <c r="UMG62" s="75"/>
      <c r="UMH62" s="75"/>
      <c r="UMI62" s="79"/>
      <c r="UMJ62" s="41"/>
      <c r="UMK62" s="80"/>
      <c r="UML62" s="75"/>
      <c r="UMM62" s="75"/>
      <c r="UMN62" s="75"/>
      <c r="UMO62" s="75"/>
      <c r="UMP62" s="75"/>
      <c r="UMQ62" s="75"/>
      <c r="UMR62" s="75"/>
      <c r="UMS62" s="75"/>
      <c r="UMT62" s="75"/>
      <c r="UMU62" s="75"/>
      <c r="UMV62" s="75"/>
      <c r="UMW62" s="75"/>
      <c r="UMX62" s="79"/>
      <c r="UMY62" s="41"/>
      <c r="UMZ62" s="80"/>
      <c r="UNA62" s="75"/>
      <c r="UNB62" s="75"/>
      <c r="UNC62" s="75"/>
      <c r="UND62" s="75"/>
      <c r="UNE62" s="75"/>
      <c r="UNF62" s="75"/>
      <c r="UNG62" s="75"/>
      <c r="UNH62" s="75"/>
      <c r="UNI62" s="75"/>
      <c r="UNJ62" s="75"/>
      <c r="UNK62" s="75"/>
      <c r="UNL62" s="75"/>
      <c r="UNM62" s="79"/>
      <c r="UNN62" s="41"/>
      <c r="UNO62" s="80"/>
      <c r="UNP62" s="75"/>
      <c r="UNQ62" s="75"/>
      <c r="UNR62" s="75"/>
      <c r="UNS62" s="75"/>
      <c r="UNT62" s="75"/>
      <c r="UNU62" s="75"/>
      <c r="UNV62" s="75"/>
      <c r="UNW62" s="75"/>
      <c r="UNX62" s="75"/>
      <c r="UNY62" s="75"/>
      <c r="UNZ62" s="75"/>
      <c r="UOA62" s="75"/>
      <c r="UOB62" s="79"/>
      <c r="UOC62" s="41"/>
      <c r="UOD62" s="80"/>
      <c r="UOE62" s="75"/>
      <c r="UOF62" s="75"/>
      <c r="UOG62" s="75"/>
      <c r="UOH62" s="75"/>
      <c r="UOI62" s="75"/>
      <c r="UOJ62" s="75"/>
      <c r="UOK62" s="75"/>
      <c r="UOL62" s="75"/>
      <c r="UOM62" s="75"/>
      <c r="UON62" s="75"/>
      <c r="UOO62" s="75"/>
      <c r="UOP62" s="75"/>
      <c r="UOQ62" s="79"/>
      <c r="UOR62" s="41"/>
      <c r="UOS62" s="80"/>
      <c r="UOT62" s="75"/>
      <c r="UOU62" s="75"/>
      <c r="UOV62" s="75"/>
      <c r="UOW62" s="75"/>
      <c r="UOX62" s="75"/>
      <c r="UOY62" s="75"/>
      <c r="UOZ62" s="75"/>
      <c r="UPA62" s="75"/>
      <c r="UPB62" s="75"/>
      <c r="UPC62" s="75"/>
      <c r="UPD62" s="75"/>
      <c r="UPE62" s="75"/>
      <c r="UPF62" s="79"/>
      <c r="UPG62" s="41"/>
      <c r="UPH62" s="80"/>
      <c r="UPI62" s="75"/>
      <c r="UPJ62" s="75"/>
      <c r="UPK62" s="75"/>
      <c r="UPL62" s="75"/>
      <c r="UPM62" s="75"/>
      <c r="UPN62" s="75"/>
      <c r="UPO62" s="75"/>
      <c r="UPP62" s="75"/>
      <c r="UPQ62" s="75"/>
      <c r="UPR62" s="75"/>
      <c r="UPS62" s="75"/>
      <c r="UPT62" s="75"/>
      <c r="UPU62" s="79"/>
      <c r="UPV62" s="41"/>
      <c r="UPW62" s="80"/>
      <c r="UPX62" s="75"/>
      <c r="UPY62" s="75"/>
      <c r="UPZ62" s="75"/>
      <c r="UQA62" s="75"/>
      <c r="UQB62" s="75"/>
      <c r="UQC62" s="75"/>
      <c r="UQD62" s="75"/>
      <c r="UQE62" s="75"/>
      <c r="UQF62" s="75"/>
      <c r="UQG62" s="75"/>
      <c r="UQH62" s="75"/>
      <c r="UQI62" s="75"/>
      <c r="UQJ62" s="79"/>
      <c r="UQK62" s="41"/>
      <c r="UQL62" s="80"/>
      <c r="UQM62" s="75"/>
      <c r="UQN62" s="75"/>
      <c r="UQO62" s="75"/>
      <c r="UQP62" s="75"/>
      <c r="UQQ62" s="75"/>
      <c r="UQR62" s="75"/>
      <c r="UQS62" s="75"/>
      <c r="UQT62" s="75"/>
      <c r="UQU62" s="75"/>
      <c r="UQV62" s="75"/>
      <c r="UQW62" s="75"/>
      <c r="UQX62" s="75"/>
      <c r="UQY62" s="79"/>
      <c r="UQZ62" s="41"/>
      <c r="URA62" s="80"/>
      <c r="URB62" s="75"/>
      <c r="URC62" s="75"/>
      <c r="URD62" s="75"/>
      <c r="URE62" s="75"/>
      <c r="URF62" s="75"/>
      <c r="URG62" s="75"/>
      <c r="URH62" s="75"/>
      <c r="URI62" s="75"/>
      <c r="URJ62" s="75"/>
      <c r="URK62" s="75"/>
      <c r="URL62" s="75"/>
      <c r="URM62" s="75"/>
      <c r="URN62" s="79"/>
      <c r="URO62" s="41"/>
      <c r="URP62" s="80"/>
      <c r="URQ62" s="75"/>
      <c r="URR62" s="75"/>
      <c r="URS62" s="75"/>
      <c r="URT62" s="75"/>
      <c r="URU62" s="75"/>
      <c r="URV62" s="75"/>
      <c r="URW62" s="75"/>
      <c r="URX62" s="75"/>
      <c r="URY62" s="75"/>
      <c r="URZ62" s="75"/>
      <c r="USA62" s="75"/>
      <c r="USB62" s="75"/>
      <c r="USC62" s="79"/>
      <c r="USD62" s="41"/>
      <c r="USE62" s="80"/>
      <c r="USF62" s="75"/>
      <c r="USG62" s="75"/>
      <c r="USH62" s="75"/>
      <c r="USI62" s="75"/>
      <c r="USJ62" s="75"/>
      <c r="USK62" s="75"/>
      <c r="USL62" s="75"/>
      <c r="USM62" s="75"/>
      <c r="USN62" s="75"/>
      <c r="USO62" s="75"/>
      <c r="USP62" s="75"/>
      <c r="USQ62" s="75"/>
      <c r="USR62" s="79"/>
      <c r="USS62" s="41"/>
      <c r="UST62" s="80"/>
      <c r="USU62" s="75"/>
      <c r="USV62" s="75"/>
      <c r="USW62" s="75"/>
      <c r="USX62" s="75"/>
      <c r="USY62" s="75"/>
      <c r="USZ62" s="75"/>
      <c r="UTA62" s="75"/>
      <c r="UTB62" s="75"/>
      <c r="UTC62" s="75"/>
      <c r="UTD62" s="75"/>
      <c r="UTE62" s="75"/>
      <c r="UTF62" s="75"/>
      <c r="UTG62" s="79"/>
      <c r="UTH62" s="41"/>
      <c r="UTI62" s="80"/>
      <c r="UTJ62" s="75"/>
      <c r="UTK62" s="75"/>
      <c r="UTL62" s="75"/>
      <c r="UTM62" s="75"/>
      <c r="UTN62" s="75"/>
      <c r="UTO62" s="75"/>
      <c r="UTP62" s="75"/>
      <c r="UTQ62" s="75"/>
      <c r="UTR62" s="75"/>
      <c r="UTS62" s="75"/>
      <c r="UTT62" s="75"/>
      <c r="UTU62" s="75"/>
      <c r="UTV62" s="79"/>
      <c r="UTW62" s="41"/>
      <c r="UTX62" s="80"/>
      <c r="UTY62" s="75"/>
      <c r="UTZ62" s="75"/>
      <c r="UUA62" s="75"/>
      <c r="UUB62" s="75"/>
      <c r="UUC62" s="75"/>
      <c r="UUD62" s="75"/>
      <c r="UUE62" s="75"/>
      <c r="UUF62" s="75"/>
      <c r="UUG62" s="75"/>
      <c r="UUH62" s="75"/>
      <c r="UUI62" s="75"/>
      <c r="UUJ62" s="75"/>
      <c r="UUK62" s="79"/>
      <c r="UUL62" s="41"/>
      <c r="UUM62" s="80"/>
      <c r="UUN62" s="75"/>
      <c r="UUO62" s="75"/>
      <c r="UUP62" s="75"/>
      <c r="UUQ62" s="75"/>
      <c r="UUR62" s="75"/>
      <c r="UUS62" s="75"/>
      <c r="UUT62" s="75"/>
      <c r="UUU62" s="75"/>
      <c r="UUV62" s="75"/>
      <c r="UUW62" s="75"/>
      <c r="UUX62" s="75"/>
      <c r="UUY62" s="75"/>
      <c r="UUZ62" s="79"/>
      <c r="UVA62" s="41"/>
      <c r="UVB62" s="80"/>
      <c r="UVC62" s="75"/>
      <c r="UVD62" s="75"/>
      <c r="UVE62" s="75"/>
      <c r="UVF62" s="75"/>
      <c r="UVG62" s="75"/>
      <c r="UVH62" s="75"/>
      <c r="UVI62" s="75"/>
      <c r="UVJ62" s="75"/>
      <c r="UVK62" s="75"/>
      <c r="UVL62" s="75"/>
      <c r="UVM62" s="75"/>
      <c r="UVN62" s="75"/>
      <c r="UVO62" s="79"/>
      <c r="UVP62" s="41"/>
      <c r="UVQ62" s="80"/>
      <c r="UVR62" s="75"/>
      <c r="UVS62" s="75"/>
      <c r="UVT62" s="75"/>
      <c r="UVU62" s="75"/>
      <c r="UVV62" s="75"/>
      <c r="UVW62" s="75"/>
      <c r="UVX62" s="75"/>
      <c r="UVY62" s="75"/>
      <c r="UVZ62" s="75"/>
      <c r="UWA62" s="75"/>
      <c r="UWB62" s="75"/>
      <c r="UWC62" s="75"/>
      <c r="UWD62" s="79"/>
      <c r="UWE62" s="41"/>
      <c r="UWF62" s="80"/>
      <c r="UWG62" s="75"/>
      <c r="UWH62" s="75"/>
      <c r="UWI62" s="75"/>
      <c r="UWJ62" s="75"/>
      <c r="UWK62" s="75"/>
      <c r="UWL62" s="75"/>
      <c r="UWM62" s="75"/>
      <c r="UWN62" s="75"/>
      <c r="UWO62" s="75"/>
      <c r="UWP62" s="75"/>
      <c r="UWQ62" s="75"/>
      <c r="UWR62" s="75"/>
      <c r="UWS62" s="79"/>
      <c r="UWT62" s="41"/>
      <c r="UWU62" s="80"/>
      <c r="UWV62" s="75"/>
      <c r="UWW62" s="75"/>
      <c r="UWX62" s="75"/>
      <c r="UWY62" s="75"/>
      <c r="UWZ62" s="75"/>
      <c r="UXA62" s="75"/>
      <c r="UXB62" s="75"/>
      <c r="UXC62" s="75"/>
      <c r="UXD62" s="75"/>
      <c r="UXE62" s="75"/>
      <c r="UXF62" s="75"/>
      <c r="UXG62" s="75"/>
      <c r="UXH62" s="79"/>
      <c r="UXI62" s="41"/>
      <c r="UXJ62" s="80"/>
      <c r="UXK62" s="75"/>
      <c r="UXL62" s="75"/>
      <c r="UXM62" s="75"/>
      <c r="UXN62" s="75"/>
      <c r="UXO62" s="75"/>
      <c r="UXP62" s="75"/>
      <c r="UXQ62" s="75"/>
      <c r="UXR62" s="75"/>
      <c r="UXS62" s="75"/>
      <c r="UXT62" s="75"/>
      <c r="UXU62" s="75"/>
      <c r="UXV62" s="75"/>
      <c r="UXW62" s="79"/>
      <c r="UXX62" s="41"/>
      <c r="UXY62" s="80"/>
      <c r="UXZ62" s="75"/>
      <c r="UYA62" s="75"/>
      <c r="UYB62" s="75"/>
      <c r="UYC62" s="75"/>
      <c r="UYD62" s="75"/>
      <c r="UYE62" s="75"/>
      <c r="UYF62" s="75"/>
      <c r="UYG62" s="75"/>
      <c r="UYH62" s="75"/>
      <c r="UYI62" s="75"/>
      <c r="UYJ62" s="75"/>
      <c r="UYK62" s="75"/>
      <c r="UYL62" s="79"/>
      <c r="UYM62" s="41"/>
      <c r="UYN62" s="80"/>
      <c r="UYO62" s="75"/>
      <c r="UYP62" s="75"/>
      <c r="UYQ62" s="75"/>
      <c r="UYR62" s="75"/>
      <c r="UYS62" s="75"/>
      <c r="UYT62" s="75"/>
      <c r="UYU62" s="75"/>
      <c r="UYV62" s="75"/>
      <c r="UYW62" s="75"/>
      <c r="UYX62" s="75"/>
      <c r="UYY62" s="75"/>
      <c r="UYZ62" s="75"/>
      <c r="UZA62" s="79"/>
      <c r="UZB62" s="41"/>
      <c r="UZC62" s="80"/>
      <c r="UZD62" s="75"/>
      <c r="UZE62" s="75"/>
      <c r="UZF62" s="75"/>
      <c r="UZG62" s="75"/>
      <c r="UZH62" s="75"/>
      <c r="UZI62" s="75"/>
      <c r="UZJ62" s="75"/>
      <c r="UZK62" s="75"/>
      <c r="UZL62" s="75"/>
      <c r="UZM62" s="75"/>
      <c r="UZN62" s="75"/>
      <c r="UZO62" s="75"/>
      <c r="UZP62" s="79"/>
      <c r="UZQ62" s="41"/>
      <c r="UZR62" s="80"/>
      <c r="UZS62" s="75"/>
      <c r="UZT62" s="75"/>
      <c r="UZU62" s="75"/>
      <c r="UZV62" s="75"/>
      <c r="UZW62" s="75"/>
      <c r="UZX62" s="75"/>
      <c r="UZY62" s="75"/>
      <c r="UZZ62" s="75"/>
      <c r="VAA62" s="75"/>
      <c r="VAB62" s="75"/>
      <c r="VAC62" s="75"/>
      <c r="VAD62" s="75"/>
      <c r="VAE62" s="79"/>
      <c r="VAF62" s="41"/>
      <c r="VAG62" s="80"/>
      <c r="VAH62" s="75"/>
      <c r="VAI62" s="75"/>
      <c r="VAJ62" s="75"/>
      <c r="VAK62" s="75"/>
      <c r="VAL62" s="75"/>
      <c r="VAM62" s="75"/>
      <c r="VAN62" s="75"/>
      <c r="VAO62" s="75"/>
      <c r="VAP62" s="75"/>
      <c r="VAQ62" s="75"/>
      <c r="VAR62" s="75"/>
      <c r="VAS62" s="75"/>
      <c r="VAT62" s="79"/>
      <c r="VAU62" s="41"/>
      <c r="VAV62" s="80"/>
      <c r="VAW62" s="75"/>
      <c r="VAX62" s="75"/>
      <c r="VAY62" s="75"/>
      <c r="VAZ62" s="75"/>
      <c r="VBA62" s="75"/>
      <c r="VBB62" s="75"/>
      <c r="VBC62" s="75"/>
      <c r="VBD62" s="75"/>
      <c r="VBE62" s="75"/>
      <c r="VBF62" s="75"/>
      <c r="VBG62" s="75"/>
      <c r="VBH62" s="75"/>
      <c r="VBI62" s="79"/>
      <c r="VBJ62" s="41"/>
      <c r="VBK62" s="80"/>
      <c r="VBL62" s="75"/>
      <c r="VBM62" s="75"/>
      <c r="VBN62" s="75"/>
      <c r="VBO62" s="75"/>
      <c r="VBP62" s="75"/>
      <c r="VBQ62" s="75"/>
      <c r="VBR62" s="75"/>
      <c r="VBS62" s="75"/>
      <c r="VBT62" s="75"/>
      <c r="VBU62" s="75"/>
      <c r="VBV62" s="75"/>
      <c r="VBW62" s="75"/>
      <c r="VBX62" s="79"/>
      <c r="VBY62" s="41"/>
      <c r="VBZ62" s="80"/>
      <c r="VCA62" s="75"/>
      <c r="VCB62" s="75"/>
      <c r="VCC62" s="75"/>
      <c r="VCD62" s="75"/>
      <c r="VCE62" s="75"/>
      <c r="VCF62" s="75"/>
      <c r="VCG62" s="75"/>
      <c r="VCH62" s="75"/>
      <c r="VCI62" s="75"/>
      <c r="VCJ62" s="75"/>
      <c r="VCK62" s="75"/>
      <c r="VCL62" s="75"/>
      <c r="VCM62" s="79"/>
      <c r="VCN62" s="41"/>
      <c r="VCO62" s="80"/>
      <c r="VCP62" s="75"/>
      <c r="VCQ62" s="75"/>
      <c r="VCR62" s="75"/>
      <c r="VCS62" s="75"/>
      <c r="VCT62" s="75"/>
      <c r="VCU62" s="75"/>
      <c r="VCV62" s="75"/>
      <c r="VCW62" s="75"/>
      <c r="VCX62" s="75"/>
      <c r="VCY62" s="75"/>
      <c r="VCZ62" s="75"/>
      <c r="VDA62" s="75"/>
      <c r="VDB62" s="79"/>
      <c r="VDC62" s="41"/>
      <c r="VDD62" s="80"/>
      <c r="VDE62" s="75"/>
      <c r="VDF62" s="75"/>
      <c r="VDG62" s="75"/>
      <c r="VDH62" s="75"/>
      <c r="VDI62" s="75"/>
      <c r="VDJ62" s="75"/>
      <c r="VDK62" s="75"/>
      <c r="VDL62" s="75"/>
      <c r="VDM62" s="75"/>
      <c r="VDN62" s="75"/>
      <c r="VDO62" s="75"/>
      <c r="VDP62" s="75"/>
      <c r="VDQ62" s="79"/>
      <c r="VDR62" s="41"/>
      <c r="VDS62" s="80"/>
      <c r="VDT62" s="75"/>
      <c r="VDU62" s="75"/>
      <c r="VDV62" s="75"/>
      <c r="VDW62" s="75"/>
      <c r="VDX62" s="75"/>
      <c r="VDY62" s="75"/>
      <c r="VDZ62" s="75"/>
      <c r="VEA62" s="75"/>
      <c r="VEB62" s="75"/>
      <c r="VEC62" s="75"/>
      <c r="VED62" s="75"/>
      <c r="VEE62" s="75"/>
      <c r="VEF62" s="79"/>
      <c r="VEG62" s="41"/>
      <c r="VEH62" s="80"/>
      <c r="VEI62" s="75"/>
      <c r="VEJ62" s="75"/>
      <c r="VEK62" s="75"/>
      <c r="VEL62" s="75"/>
      <c r="VEM62" s="75"/>
      <c r="VEN62" s="75"/>
      <c r="VEO62" s="75"/>
      <c r="VEP62" s="75"/>
      <c r="VEQ62" s="75"/>
      <c r="VER62" s="75"/>
      <c r="VES62" s="75"/>
      <c r="VET62" s="75"/>
      <c r="VEU62" s="79"/>
      <c r="VEV62" s="41"/>
      <c r="VEW62" s="80"/>
      <c r="VEX62" s="75"/>
      <c r="VEY62" s="75"/>
      <c r="VEZ62" s="75"/>
      <c r="VFA62" s="75"/>
      <c r="VFB62" s="75"/>
      <c r="VFC62" s="75"/>
      <c r="VFD62" s="75"/>
      <c r="VFE62" s="75"/>
      <c r="VFF62" s="75"/>
      <c r="VFG62" s="75"/>
      <c r="VFH62" s="75"/>
      <c r="VFI62" s="75"/>
      <c r="VFJ62" s="79"/>
      <c r="VFK62" s="41"/>
      <c r="VFL62" s="80"/>
      <c r="VFM62" s="75"/>
      <c r="VFN62" s="75"/>
      <c r="VFO62" s="75"/>
      <c r="VFP62" s="75"/>
      <c r="VFQ62" s="75"/>
      <c r="VFR62" s="75"/>
      <c r="VFS62" s="75"/>
      <c r="VFT62" s="75"/>
      <c r="VFU62" s="75"/>
      <c r="VFV62" s="75"/>
      <c r="VFW62" s="75"/>
      <c r="VFX62" s="75"/>
      <c r="VFY62" s="79"/>
      <c r="VFZ62" s="41"/>
      <c r="VGA62" s="80"/>
      <c r="VGB62" s="75"/>
      <c r="VGC62" s="75"/>
      <c r="VGD62" s="75"/>
      <c r="VGE62" s="75"/>
      <c r="VGF62" s="75"/>
      <c r="VGG62" s="75"/>
      <c r="VGH62" s="75"/>
      <c r="VGI62" s="75"/>
      <c r="VGJ62" s="75"/>
      <c r="VGK62" s="75"/>
      <c r="VGL62" s="75"/>
      <c r="VGM62" s="75"/>
      <c r="VGN62" s="79"/>
      <c r="VGO62" s="41"/>
      <c r="VGP62" s="80"/>
      <c r="VGQ62" s="75"/>
      <c r="VGR62" s="75"/>
      <c r="VGS62" s="75"/>
      <c r="VGT62" s="75"/>
      <c r="VGU62" s="75"/>
      <c r="VGV62" s="75"/>
      <c r="VGW62" s="75"/>
      <c r="VGX62" s="75"/>
      <c r="VGY62" s="75"/>
      <c r="VGZ62" s="75"/>
      <c r="VHA62" s="75"/>
      <c r="VHB62" s="75"/>
      <c r="VHC62" s="79"/>
      <c r="VHD62" s="41"/>
      <c r="VHE62" s="80"/>
      <c r="VHF62" s="75"/>
      <c r="VHG62" s="75"/>
      <c r="VHH62" s="75"/>
      <c r="VHI62" s="75"/>
      <c r="VHJ62" s="75"/>
      <c r="VHK62" s="75"/>
      <c r="VHL62" s="75"/>
      <c r="VHM62" s="75"/>
      <c r="VHN62" s="75"/>
      <c r="VHO62" s="75"/>
      <c r="VHP62" s="75"/>
      <c r="VHQ62" s="75"/>
      <c r="VHR62" s="79"/>
      <c r="VHS62" s="41"/>
      <c r="VHT62" s="80"/>
      <c r="VHU62" s="75"/>
      <c r="VHV62" s="75"/>
      <c r="VHW62" s="75"/>
      <c r="VHX62" s="75"/>
      <c r="VHY62" s="75"/>
      <c r="VHZ62" s="75"/>
      <c r="VIA62" s="75"/>
      <c r="VIB62" s="75"/>
      <c r="VIC62" s="75"/>
      <c r="VID62" s="75"/>
      <c r="VIE62" s="75"/>
      <c r="VIF62" s="75"/>
      <c r="VIG62" s="79"/>
      <c r="VIH62" s="41"/>
      <c r="VII62" s="80"/>
      <c r="VIJ62" s="75"/>
      <c r="VIK62" s="75"/>
      <c r="VIL62" s="75"/>
      <c r="VIM62" s="75"/>
      <c r="VIN62" s="75"/>
      <c r="VIO62" s="75"/>
      <c r="VIP62" s="75"/>
      <c r="VIQ62" s="75"/>
      <c r="VIR62" s="75"/>
      <c r="VIS62" s="75"/>
      <c r="VIT62" s="75"/>
      <c r="VIU62" s="75"/>
      <c r="VIV62" s="79"/>
      <c r="VIW62" s="41"/>
      <c r="VIX62" s="80"/>
      <c r="VIY62" s="75"/>
      <c r="VIZ62" s="75"/>
      <c r="VJA62" s="75"/>
      <c r="VJB62" s="75"/>
      <c r="VJC62" s="75"/>
      <c r="VJD62" s="75"/>
      <c r="VJE62" s="75"/>
      <c r="VJF62" s="75"/>
      <c r="VJG62" s="75"/>
      <c r="VJH62" s="75"/>
      <c r="VJI62" s="75"/>
      <c r="VJJ62" s="75"/>
      <c r="VJK62" s="79"/>
      <c r="VJL62" s="41"/>
      <c r="VJM62" s="80"/>
      <c r="VJN62" s="75"/>
      <c r="VJO62" s="75"/>
      <c r="VJP62" s="75"/>
      <c r="VJQ62" s="75"/>
      <c r="VJR62" s="75"/>
      <c r="VJS62" s="75"/>
      <c r="VJT62" s="75"/>
      <c r="VJU62" s="75"/>
      <c r="VJV62" s="75"/>
      <c r="VJW62" s="75"/>
      <c r="VJX62" s="75"/>
      <c r="VJY62" s="75"/>
      <c r="VJZ62" s="79"/>
      <c r="VKA62" s="41"/>
      <c r="VKB62" s="80"/>
      <c r="VKC62" s="75"/>
      <c r="VKD62" s="75"/>
      <c r="VKE62" s="75"/>
      <c r="VKF62" s="75"/>
      <c r="VKG62" s="75"/>
      <c r="VKH62" s="75"/>
      <c r="VKI62" s="75"/>
      <c r="VKJ62" s="75"/>
      <c r="VKK62" s="75"/>
      <c r="VKL62" s="75"/>
      <c r="VKM62" s="75"/>
      <c r="VKN62" s="75"/>
      <c r="VKO62" s="79"/>
      <c r="VKP62" s="41"/>
      <c r="VKQ62" s="80"/>
      <c r="VKR62" s="75"/>
      <c r="VKS62" s="75"/>
      <c r="VKT62" s="75"/>
      <c r="VKU62" s="75"/>
      <c r="VKV62" s="75"/>
      <c r="VKW62" s="75"/>
      <c r="VKX62" s="75"/>
      <c r="VKY62" s="75"/>
      <c r="VKZ62" s="75"/>
      <c r="VLA62" s="75"/>
      <c r="VLB62" s="75"/>
      <c r="VLC62" s="75"/>
      <c r="VLD62" s="79"/>
      <c r="VLE62" s="41"/>
      <c r="VLF62" s="80"/>
      <c r="VLG62" s="75"/>
      <c r="VLH62" s="75"/>
      <c r="VLI62" s="75"/>
      <c r="VLJ62" s="75"/>
      <c r="VLK62" s="75"/>
      <c r="VLL62" s="75"/>
      <c r="VLM62" s="75"/>
      <c r="VLN62" s="75"/>
      <c r="VLO62" s="75"/>
      <c r="VLP62" s="75"/>
      <c r="VLQ62" s="75"/>
      <c r="VLR62" s="75"/>
      <c r="VLS62" s="79"/>
      <c r="VLT62" s="41"/>
      <c r="VLU62" s="80"/>
      <c r="VLV62" s="75"/>
      <c r="VLW62" s="75"/>
      <c r="VLX62" s="75"/>
      <c r="VLY62" s="75"/>
      <c r="VLZ62" s="75"/>
      <c r="VMA62" s="75"/>
      <c r="VMB62" s="75"/>
      <c r="VMC62" s="75"/>
      <c r="VMD62" s="75"/>
      <c r="VME62" s="75"/>
      <c r="VMF62" s="75"/>
      <c r="VMG62" s="75"/>
      <c r="VMH62" s="79"/>
      <c r="VMI62" s="41"/>
      <c r="VMJ62" s="80"/>
      <c r="VMK62" s="75"/>
      <c r="VML62" s="75"/>
      <c r="VMM62" s="75"/>
      <c r="VMN62" s="75"/>
      <c r="VMO62" s="75"/>
      <c r="VMP62" s="75"/>
      <c r="VMQ62" s="75"/>
      <c r="VMR62" s="75"/>
      <c r="VMS62" s="75"/>
      <c r="VMT62" s="75"/>
      <c r="VMU62" s="75"/>
      <c r="VMV62" s="75"/>
      <c r="VMW62" s="79"/>
      <c r="VMX62" s="41"/>
      <c r="VMY62" s="80"/>
      <c r="VMZ62" s="75"/>
      <c r="VNA62" s="75"/>
      <c r="VNB62" s="75"/>
      <c r="VNC62" s="75"/>
      <c r="VND62" s="75"/>
      <c r="VNE62" s="75"/>
      <c r="VNF62" s="75"/>
      <c r="VNG62" s="75"/>
      <c r="VNH62" s="75"/>
      <c r="VNI62" s="75"/>
      <c r="VNJ62" s="75"/>
      <c r="VNK62" s="75"/>
      <c r="VNL62" s="79"/>
      <c r="VNM62" s="41"/>
      <c r="VNN62" s="80"/>
      <c r="VNO62" s="75"/>
      <c r="VNP62" s="75"/>
      <c r="VNQ62" s="75"/>
      <c r="VNR62" s="75"/>
      <c r="VNS62" s="75"/>
      <c r="VNT62" s="75"/>
      <c r="VNU62" s="75"/>
      <c r="VNV62" s="75"/>
      <c r="VNW62" s="75"/>
      <c r="VNX62" s="75"/>
      <c r="VNY62" s="75"/>
      <c r="VNZ62" s="75"/>
      <c r="VOA62" s="79"/>
      <c r="VOB62" s="41"/>
      <c r="VOC62" s="80"/>
      <c r="VOD62" s="75"/>
      <c r="VOE62" s="75"/>
      <c r="VOF62" s="75"/>
      <c r="VOG62" s="75"/>
      <c r="VOH62" s="75"/>
      <c r="VOI62" s="75"/>
      <c r="VOJ62" s="75"/>
      <c r="VOK62" s="75"/>
      <c r="VOL62" s="75"/>
      <c r="VOM62" s="75"/>
      <c r="VON62" s="75"/>
      <c r="VOO62" s="75"/>
      <c r="VOP62" s="79"/>
      <c r="VOQ62" s="41"/>
      <c r="VOR62" s="80"/>
      <c r="VOS62" s="75"/>
      <c r="VOT62" s="75"/>
      <c r="VOU62" s="75"/>
      <c r="VOV62" s="75"/>
      <c r="VOW62" s="75"/>
      <c r="VOX62" s="75"/>
      <c r="VOY62" s="75"/>
      <c r="VOZ62" s="75"/>
      <c r="VPA62" s="75"/>
      <c r="VPB62" s="75"/>
      <c r="VPC62" s="75"/>
      <c r="VPD62" s="75"/>
      <c r="VPE62" s="79"/>
      <c r="VPF62" s="41"/>
      <c r="VPG62" s="80"/>
      <c r="VPH62" s="75"/>
      <c r="VPI62" s="75"/>
      <c r="VPJ62" s="75"/>
      <c r="VPK62" s="75"/>
      <c r="VPL62" s="75"/>
      <c r="VPM62" s="75"/>
      <c r="VPN62" s="75"/>
      <c r="VPO62" s="75"/>
      <c r="VPP62" s="75"/>
      <c r="VPQ62" s="75"/>
      <c r="VPR62" s="75"/>
      <c r="VPS62" s="75"/>
      <c r="VPT62" s="79"/>
      <c r="VPU62" s="41"/>
      <c r="VPV62" s="80"/>
      <c r="VPW62" s="75"/>
      <c r="VPX62" s="75"/>
      <c r="VPY62" s="75"/>
      <c r="VPZ62" s="75"/>
      <c r="VQA62" s="75"/>
      <c r="VQB62" s="75"/>
      <c r="VQC62" s="75"/>
      <c r="VQD62" s="75"/>
      <c r="VQE62" s="75"/>
      <c r="VQF62" s="75"/>
      <c r="VQG62" s="75"/>
      <c r="VQH62" s="75"/>
      <c r="VQI62" s="79"/>
      <c r="VQJ62" s="41"/>
      <c r="VQK62" s="80"/>
      <c r="VQL62" s="75"/>
      <c r="VQM62" s="75"/>
      <c r="VQN62" s="75"/>
      <c r="VQO62" s="75"/>
      <c r="VQP62" s="75"/>
      <c r="VQQ62" s="75"/>
      <c r="VQR62" s="75"/>
      <c r="VQS62" s="75"/>
      <c r="VQT62" s="75"/>
      <c r="VQU62" s="75"/>
      <c r="VQV62" s="75"/>
      <c r="VQW62" s="75"/>
      <c r="VQX62" s="79"/>
      <c r="VQY62" s="41"/>
      <c r="VQZ62" s="80"/>
      <c r="VRA62" s="75"/>
      <c r="VRB62" s="75"/>
      <c r="VRC62" s="75"/>
      <c r="VRD62" s="75"/>
      <c r="VRE62" s="75"/>
      <c r="VRF62" s="75"/>
      <c r="VRG62" s="75"/>
      <c r="VRH62" s="75"/>
      <c r="VRI62" s="75"/>
      <c r="VRJ62" s="75"/>
      <c r="VRK62" s="75"/>
      <c r="VRL62" s="75"/>
      <c r="VRM62" s="79"/>
      <c r="VRN62" s="41"/>
      <c r="VRO62" s="80"/>
      <c r="VRP62" s="75"/>
      <c r="VRQ62" s="75"/>
      <c r="VRR62" s="75"/>
      <c r="VRS62" s="75"/>
      <c r="VRT62" s="75"/>
      <c r="VRU62" s="75"/>
      <c r="VRV62" s="75"/>
      <c r="VRW62" s="75"/>
      <c r="VRX62" s="75"/>
      <c r="VRY62" s="75"/>
      <c r="VRZ62" s="75"/>
      <c r="VSA62" s="75"/>
      <c r="VSB62" s="79"/>
      <c r="VSC62" s="41"/>
      <c r="VSD62" s="80"/>
      <c r="VSE62" s="75"/>
      <c r="VSF62" s="75"/>
      <c r="VSG62" s="75"/>
      <c r="VSH62" s="75"/>
      <c r="VSI62" s="75"/>
      <c r="VSJ62" s="75"/>
      <c r="VSK62" s="75"/>
      <c r="VSL62" s="75"/>
      <c r="VSM62" s="75"/>
      <c r="VSN62" s="75"/>
      <c r="VSO62" s="75"/>
      <c r="VSP62" s="75"/>
      <c r="VSQ62" s="79"/>
      <c r="VSR62" s="41"/>
      <c r="VSS62" s="80"/>
      <c r="VST62" s="75"/>
      <c r="VSU62" s="75"/>
      <c r="VSV62" s="75"/>
      <c r="VSW62" s="75"/>
      <c r="VSX62" s="75"/>
      <c r="VSY62" s="75"/>
      <c r="VSZ62" s="75"/>
      <c r="VTA62" s="75"/>
      <c r="VTB62" s="75"/>
      <c r="VTC62" s="75"/>
      <c r="VTD62" s="75"/>
      <c r="VTE62" s="75"/>
      <c r="VTF62" s="79"/>
      <c r="VTG62" s="41"/>
      <c r="VTH62" s="80"/>
      <c r="VTI62" s="75"/>
      <c r="VTJ62" s="75"/>
      <c r="VTK62" s="75"/>
      <c r="VTL62" s="75"/>
      <c r="VTM62" s="75"/>
      <c r="VTN62" s="75"/>
      <c r="VTO62" s="75"/>
      <c r="VTP62" s="75"/>
      <c r="VTQ62" s="75"/>
      <c r="VTR62" s="75"/>
      <c r="VTS62" s="75"/>
      <c r="VTT62" s="75"/>
      <c r="VTU62" s="79"/>
      <c r="VTV62" s="41"/>
      <c r="VTW62" s="80"/>
      <c r="VTX62" s="75"/>
      <c r="VTY62" s="75"/>
      <c r="VTZ62" s="75"/>
      <c r="VUA62" s="75"/>
      <c r="VUB62" s="75"/>
      <c r="VUC62" s="75"/>
      <c r="VUD62" s="75"/>
      <c r="VUE62" s="75"/>
      <c r="VUF62" s="75"/>
      <c r="VUG62" s="75"/>
      <c r="VUH62" s="75"/>
      <c r="VUI62" s="75"/>
      <c r="VUJ62" s="79"/>
      <c r="VUK62" s="41"/>
      <c r="VUL62" s="80"/>
      <c r="VUM62" s="75"/>
      <c r="VUN62" s="75"/>
      <c r="VUO62" s="75"/>
      <c r="VUP62" s="75"/>
      <c r="VUQ62" s="75"/>
      <c r="VUR62" s="75"/>
      <c r="VUS62" s="75"/>
      <c r="VUT62" s="75"/>
      <c r="VUU62" s="75"/>
      <c r="VUV62" s="75"/>
      <c r="VUW62" s="75"/>
      <c r="VUX62" s="75"/>
      <c r="VUY62" s="79"/>
      <c r="VUZ62" s="41"/>
      <c r="VVA62" s="80"/>
      <c r="VVB62" s="75"/>
      <c r="VVC62" s="75"/>
      <c r="VVD62" s="75"/>
      <c r="VVE62" s="75"/>
      <c r="VVF62" s="75"/>
      <c r="VVG62" s="75"/>
      <c r="VVH62" s="75"/>
      <c r="VVI62" s="75"/>
      <c r="VVJ62" s="75"/>
      <c r="VVK62" s="75"/>
      <c r="VVL62" s="75"/>
      <c r="VVM62" s="75"/>
      <c r="VVN62" s="79"/>
      <c r="VVO62" s="41"/>
      <c r="VVP62" s="80"/>
      <c r="VVQ62" s="75"/>
      <c r="VVR62" s="75"/>
      <c r="VVS62" s="75"/>
      <c r="VVT62" s="75"/>
      <c r="VVU62" s="75"/>
      <c r="VVV62" s="75"/>
      <c r="VVW62" s="75"/>
      <c r="VVX62" s="75"/>
      <c r="VVY62" s="75"/>
      <c r="VVZ62" s="75"/>
      <c r="VWA62" s="75"/>
      <c r="VWB62" s="75"/>
      <c r="VWC62" s="79"/>
      <c r="VWD62" s="41"/>
      <c r="VWE62" s="80"/>
      <c r="VWF62" s="75"/>
      <c r="VWG62" s="75"/>
      <c r="VWH62" s="75"/>
      <c r="VWI62" s="75"/>
      <c r="VWJ62" s="75"/>
      <c r="VWK62" s="75"/>
      <c r="VWL62" s="75"/>
      <c r="VWM62" s="75"/>
      <c r="VWN62" s="75"/>
      <c r="VWO62" s="75"/>
      <c r="VWP62" s="75"/>
      <c r="VWQ62" s="75"/>
      <c r="VWR62" s="79"/>
      <c r="VWS62" s="41"/>
      <c r="VWT62" s="80"/>
      <c r="VWU62" s="75"/>
      <c r="VWV62" s="75"/>
      <c r="VWW62" s="75"/>
      <c r="VWX62" s="75"/>
      <c r="VWY62" s="75"/>
      <c r="VWZ62" s="75"/>
      <c r="VXA62" s="75"/>
      <c r="VXB62" s="75"/>
      <c r="VXC62" s="75"/>
      <c r="VXD62" s="75"/>
      <c r="VXE62" s="75"/>
      <c r="VXF62" s="75"/>
      <c r="VXG62" s="79"/>
      <c r="VXH62" s="41"/>
      <c r="VXI62" s="80"/>
      <c r="VXJ62" s="75"/>
      <c r="VXK62" s="75"/>
      <c r="VXL62" s="75"/>
      <c r="VXM62" s="75"/>
      <c r="VXN62" s="75"/>
      <c r="VXO62" s="75"/>
      <c r="VXP62" s="75"/>
      <c r="VXQ62" s="75"/>
      <c r="VXR62" s="75"/>
      <c r="VXS62" s="75"/>
      <c r="VXT62" s="75"/>
      <c r="VXU62" s="75"/>
      <c r="VXV62" s="79"/>
      <c r="VXW62" s="41"/>
      <c r="VXX62" s="80"/>
      <c r="VXY62" s="75"/>
      <c r="VXZ62" s="75"/>
      <c r="VYA62" s="75"/>
      <c r="VYB62" s="75"/>
      <c r="VYC62" s="75"/>
      <c r="VYD62" s="75"/>
      <c r="VYE62" s="75"/>
      <c r="VYF62" s="75"/>
      <c r="VYG62" s="75"/>
      <c r="VYH62" s="75"/>
      <c r="VYI62" s="75"/>
      <c r="VYJ62" s="75"/>
      <c r="VYK62" s="79"/>
      <c r="VYL62" s="41"/>
      <c r="VYM62" s="80"/>
      <c r="VYN62" s="75"/>
      <c r="VYO62" s="75"/>
      <c r="VYP62" s="75"/>
      <c r="VYQ62" s="75"/>
      <c r="VYR62" s="75"/>
      <c r="VYS62" s="75"/>
      <c r="VYT62" s="75"/>
      <c r="VYU62" s="75"/>
      <c r="VYV62" s="75"/>
      <c r="VYW62" s="75"/>
      <c r="VYX62" s="75"/>
      <c r="VYY62" s="75"/>
      <c r="VYZ62" s="79"/>
      <c r="VZA62" s="41"/>
      <c r="VZB62" s="80"/>
      <c r="VZC62" s="75"/>
      <c r="VZD62" s="75"/>
      <c r="VZE62" s="75"/>
      <c r="VZF62" s="75"/>
      <c r="VZG62" s="75"/>
      <c r="VZH62" s="75"/>
      <c r="VZI62" s="75"/>
      <c r="VZJ62" s="75"/>
      <c r="VZK62" s="75"/>
      <c r="VZL62" s="75"/>
      <c r="VZM62" s="75"/>
      <c r="VZN62" s="75"/>
      <c r="VZO62" s="79"/>
      <c r="VZP62" s="41"/>
      <c r="VZQ62" s="80"/>
      <c r="VZR62" s="75"/>
      <c r="VZS62" s="75"/>
      <c r="VZT62" s="75"/>
      <c r="VZU62" s="75"/>
      <c r="VZV62" s="75"/>
      <c r="VZW62" s="75"/>
      <c r="VZX62" s="75"/>
      <c r="VZY62" s="75"/>
      <c r="VZZ62" s="75"/>
      <c r="WAA62" s="75"/>
      <c r="WAB62" s="75"/>
      <c r="WAC62" s="75"/>
      <c r="WAD62" s="79"/>
      <c r="WAE62" s="41"/>
      <c r="WAF62" s="80"/>
      <c r="WAG62" s="75"/>
      <c r="WAH62" s="75"/>
      <c r="WAI62" s="75"/>
      <c r="WAJ62" s="75"/>
      <c r="WAK62" s="75"/>
      <c r="WAL62" s="75"/>
      <c r="WAM62" s="75"/>
      <c r="WAN62" s="75"/>
      <c r="WAO62" s="75"/>
      <c r="WAP62" s="75"/>
      <c r="WAQ62" s="75"/>
      <c r="WAR62" s="75"/>
      <c r="WAS62" s="79"/>
      <c r="WAT62" s="41"/>
      <c r="WAU62" s="80"/>
      <c r="WAV62" s="75"/>
      <c r="WAW62" s="75"/>
      <c r="WAX62" s="75"/>
      <c r="WAY62" s="75"/>
      <c r="WAZ62" s="75"/>
      <c r="WBA62" s="75"/>
      <c r="WBB62" s="75"/>
      <c r="WBC62" s="75"/>
      <c r="WBD62" s="75"/>
      <c r="WBE62" s="75"/>
      <c r="WBF62" s="75"/>
      <c r="WBG62" s="75"/>
      <c r="WBH62" s="79"/>
      <c r="WBI62" s="41"/>
      <c r="WBJ62" s="80"/>
      <c r="WBK62" s="75"/>
      <c r="WBL62" s="75"/>
      <c r="WBM62" s="75"/>
      <c r="WBN62" s="75"/>
      <c r="WBO62" s="75"/>
      <c r="WBP62" s="75"/>
      <c r="WBQ62" s="75"/>
      <c r="WBR62" s="75"/>
      <c r="WBS62" s="75"/>
      <c r="WBT62" s="75"/>
      <c r="WBU62" s="75"/>
      <c r="WBV62" s="75"/>
      <c r="WBW62" s="79"/>
      <c r="WBX62" s="41"/>
      <c r="WBY62" s="80"/>
      <c r="WBZ62" s="75"/>
      <c r="WCA62" s="75"/>
      <c r="WCB62" s="75"/>
      <c r="WCC62" s="75"/>
      <c r="WCD62" s="75"/>
      <c r="WCE62" s="75"/>
      <c r="WCF62" s="75"/>
      <c r="WCG62" s="75"/>
      <c r="WCH62" s="75"/>
      <c r="WCI62" s="75"/>
      <c r="WCJ62" s="75"/>
      <c r="WCK62" s="75"/>
      <c r="WCL62" s="79"/>
      <c r="WCM62" s="41"/>
      <c r="WCN62" s="80"/>
      <c r="WCO62" s="75"/>
      <c r="WCP62" s="75"/>
      <c r="WCQ62" s="75"/>
      <c r="WCR62" s="75"/>
      <c r="WCS62" s="75"/>
      <c r="WCT62" s="75"/>
      <c r="WCU62" s="75"/>
      <c r="WCV62" s="75"/>
      <c r="WCW62" s="75"/>
      <c r="WCX62" s="75"/>
      <c r="WCY62" s="75"/>
      <c r="WCZ62" s="75"/>
      <c r="WDA62" s="79"/>
      <c r="WDB62" s="41"/>
      <c r="WDC62" s="80"/>
      <c r="WDD62" s="75"/>
      <c r="WDE62" s="75"/>
      <c r="WDF62" s="75"/>
      <c r="WDG62" s="75"/>
      <c r="WDH62" s="75"/>
      <c r="WDI62" s="75"/>
      <c r="WDJ62" s="75"/>
      <c r="WDK62" s="75"/>
      <c r="WDL62" s="75"/>
      <c r="WDM62" s="75"/>
      <c r="WDN62" s="75"/>
      <c r="WDO62" s="75"/>
      <c r="WDP62" s="79"/>
      <c r="WDQ62" s="41"/>
      <c r="WDR62" s="80"/>
      <c r="WDS62" s="75"/>
      <c r="WDT62" s="75"/>
      <c r="WDU62" s="75"/>
      <c r="WDV62" s="75"/>
      <c r="WDW62" s="75"/>
      <c r="WDX62" s="75"/>
      <c r="WDY62" s="75"/>
      <c r="WDZ62" s="75"/>
      <c r="WEA62" s="75"/>
      <c r="WEB62" s="75"/>
      <c r="WEC62" s="75"/>
      <c r="WED62" s="75"/>
      <c r="WEE62" s="79"/>
      <c r="WEF62" s="41"/>
      <c r="WEG62" s="80"/>
      <c r="WEH62" s="75"/>
      <c r="WEI62" s="75"/>
      <c r="WEJ62" s="75"/>
      <c r="WEK62" s="75"/>
      <c r="WEL62" s="75"/>
      <c r="WEM62" s="75"/>
      <c r="WEN62" s="75"/>
      <c r="WEO62" s="75"/>
      <c r="WEP62" s="75"/>
      <c r="WEQ62" s="75"/>
      <c r="WER62" s="75"/>
      <c r="WES62" s="75"/>
      <c r="WET62" s="79"/>
      <c r="WEU62" s="41"/>
      <c r="WEV62" s="80"/>
      <c r="WEW62" s="75"/>
      <c r="WEX62" s="75"/>
      <c r="WEY62" s="75"/>
      <c r="WEZ62" s="75"/>
      <c r="WFA62" s="75"/>
      <c r="WFB62" s="75"/>
      <c r="WFC62" s="75"/>
      <c r="WFD62" s="75"/>
      <c r="WFE62" s="75"/>
      <c r="WFF62" s="75"/>
      <c r="WFG62" s="75"/>
      <c r="WFH62" s="75"/>
      <c r="WFI62" s="79"/>
      <c r="WFJ62" s="41"/>
      <c r="WFK62" s="80"/>
      <c r="WFL62" s="75"/>
      <c r="WFM62" s="75"/>
      <c r="WFN62" s="75"/>
      <c r="WFO62" s="75"/>
      <c r="WFP62" s="75"/>
      <c r="WFQ62" s="75"/>
      <c r="WFR62" s="75"/>
      <c r="WFS62" s="75"/>
      <c r="WFT62" s="75"/>
      <c r="WFU62" s="75"/>
      <c r="WFV62" s="75"/>
      <c r="WFW62" s="75"/>
      <c r="WFX62" s="79"/>
      <c r="WFY62" s="41"/>
      <c r="WFZ62" s="80"/>
      <c r="WGA62" s="75"/>
      <c r="WGB62" s="75"/>
      <c r="WGC62" s="75"/>
      <c r="WGD62" s="75"/>
      <c r="WGE62" s="75"/>
      <c r="WGF62" s="75"/>
      <c r="WGG62" s="75"/>
      <c r="WGH62" s="75"/>
      <c r="WGI62" s="75"/>
      <c r="WGJ62" s="75"/>
      <c r="WGK62" s="75"/>
      <c r="WGL62" s="75"/>
      <c r="WGM62" s="79"/>
      <c r="WGN62" s="41"/>
      <c r="WGO62" s="80"/>
      <c r="WGP62" s="75"/>
      <c r="WGQ62" s="75"/>
      <c r="WGR62" s="75"/>
      <c r="WGS62" s="75"/>
      <c r="WGT62" s="75"/>
      <c r="WGU62" s="75"/>
      <c r="WGV62" s="75"/>
      <c r="WGW62" s="75"/>
      <c r="WGX62" s="75"/>
      <c r="WGY62" s="75"/>
      <c r="WGZ62" s="75"/>
      <c r="WHA62" s="75"/>
      <c r="WHB62" s="79"/>
      <c r="WHC62" s="41"/>
      <c r="WHD62" s="80"/>
      <c r="WHE62" s="75"/>
      <c r="WHF62" s="75"/>
      <c r="WHG62" s="75"/>
      <c r="WHH62" s="75"/>
      <c r="WHI62" s="75"/>
      <c r="WHJ62" s="75"/>
      <c r="WHK62" s="75"/>
      <c r="WHL62" s="75"/>
      <c r="WHM62" s="75"/>
      <c r="WHN62" s="75"/>
      <c r="WHO62" s="75"/>
      <c r="WHP62" s="75"/>
      <c r="WHQ62" s="79"/>
      <c r="WHR62" s="41"/>
      <c r="WHS62" s="80"/>
      <c r="WHT62" s="75"/>
      <c r="WHU62" s="75"/>
      <c r="WHV62" s="75"/>
      <c r="WHW62" s="75"/>
      <c r="WHX62" s="75"/>
      <c r="WHY62" s="75"/>
      <c r="WHZ62" s="75"/>
      <c r="WIA62" s="75"/>
      <c r="WIB62" s="75"/>
      <c r="WIC62" s="75"/>
      <c r="WID62" s="75"/>
      <c r="WIE62" s="75"/>
      <c r="WIF62" s="79"/>
      <c r="WIG62" s="41"/>
      <c r="WIH62" s="80"/>
      <c r="WII62" s="75"/>
      <c r="WIJ62" s="75"/>
      <c r="WIK62" s="75"/>
      <c r="WIL62" s="75"/>
      <c r="WIM62" s="75"/>
      <c r="WIN62" s="75"/>
      <c r="WIO62" s="75"/>
      <c r="WIP62" s="75"/>
      <c r="WIQ62" s="75"/>
      <c r="WIR62" s="75"/>
      <c r="WIS62" s="75"/>
      <c r="WIT62" s="75"/>
      <c r="WIU62" s="79"/>
      <c r="WIV62" s="41"/>
      <c r="WIW62" s="80"/>
      <c r="WIX62" s="75"/>
      <c r="WIY62" s="75"/>
      <c r="WIZ62" s="75"/>
      <c r="WJA62" s="75"/>
      <c r="WJB62" s="75"/>
      <c r="WJC62" s="75"/>
      <c r="WJD62" s="75"/>
      <c r="WJE62" s="75"/>
      <c r="WJF62" s="75"/>
      <c r="WJG62" s="75"/>
      <c r="WJH62" s="75"/>
      <c r="WJI62" s="75"/>
      <c r="WJJ62" s="79"/>
      <c r="WJK62" s="41"/>
      <c r="WJL62" s="80"/>
      <c r="WJM62" s="75"/>
      <c r="WJN62" s="75"/>
      <c r="WJO62" s="75"/>
      <c r="WJP62" s="75"/>
      <c r="WJQ62" s="75"/>
      <c r="WJR62" s="75"/>
      <c r="WJS62" s="75"/>
      <c r="WJT62" s="75"/>
      <c r="WJU62" s="75"/>
      <c r="WJV62" s="75"/>
      <c r="WJW62" s="75"/>
      <c r="WJX62" s="75"/>
      <c r="WJY62" s="79"/>
      <c r="WJZ62" s="41"/>
      <c r="WKA62" s="80"/>
      <c r="WKB62" s="75"/>
      <c r="WKC62" s="75"/>
      <c r="WKD62" s="75"/>
      <c r="WKE62" s="75"/>
      <c r="WKF62" s="75"/>
      <c r="WKG62" s="75"/>
      <c r="WKH62" s="75"/>
      <c r="WKI62" s="75"/>
      <c r="WKJ62" s="75"/>
      <c r="WKK62" s="75"/>
      <c r="WKL62" s="75"/>
      <c r="WKM62" s="75"/>
      <c r="WKN62" s="79"/>
      <c r="WKO62" s="41"/>
      <c r="WKP62" s="80"/>
      <c r="WKQ62" s="75"/>
      <c r="WKR62" s="75"/>
      <c r="WKS62" s="75"/>
      <c r="WKT62" s="75"/>
      <c r="WKU62" s="75"/>
      <c r="WKV62" s="75"/>
      <c r="WKW62" s="75"/>
      <c r="WKX62" s="75"/>
      <c r="WKY62" s="75"/>
      <c r="WKZ62" s="75"/>
      <c r="WLA62" s="75"/>
      <c r="WLB62" s="75"/>
      <c r="WLC62" s="79"/>
      <c r="WLD62" s="41"/>
      <c r="WLE62" s="80"/>
      <c r="WLF62" s="75"/>
      <c r="WLG62" s="75"/>
      <c r="WLH62" s="75"/>
      <c r="WLI62" s="75"/>
      <c r="WLJ62" s="75"/>
      <c r="WLK62" s="75"/>
      <c r="WLL62" s="75"/>
      <c r="WLM62" s="75"/>
      <c r="WLN62" s="75"/>
      <c r="WLO62" s="75"/>
      <c r="WLP62" s="75"/>
      <c r="WLQ62" s="75"/>
      <c r="WLR62" s="79"/>
      <c r="WLS62" s="41"/>
      <c r="WLT62" s="80"/>
      <c r="WLU62" s="75"/>
      <c r="WLV62" s="75"/>
      <c r="WLW62" s="75"/>
      <c r="WLX62" s="75"/>
      <c r="WLY62" s="75"/>
      <c r="WLZ62" s="75"/>
      <c r="WMA62" s="75"/>
      <c r="WMB62" s="75"/>
      <c r="WMC62" s="75"/>
      <c r="WMD62" s="75"/>
      <c r="WME62" s="75"/>
      <c r="WMF62" s="75"/>
      <c r="WMG62" s="79"/>
      <c r="WMH62" s="41"/>
      <c r="WMI62" s="80"/>
      <c r="WMJ62" s="75"/>
      <c r="WMK62" s="75"/>
      <c r="WML62" s="75"/>
      <c r="WMM62" s="75"/>
      <c r="WMN62" s="75"/>
      <c r="WMO62" s="75"/>
      <c r="WMP62" s="75"/>
      <c r="WMQ62" s="75"/>
      <c r="WMR62" s="75"/>
      <c r="WMS62" s="75"/>
      <c r="WMT62" s="75"/>
      <c r="WMU62" s="75"/>
      <c r="WMV62" s="79"/>
      <c r="WMW62" s="41"/>
      <c r="WMX62" s="80"/>
      <c r="WMY62" s="75"/>
      <c r="WMZ62" s="75"/>
      <c r="WNA62" s="75"/>
      <c r="WNB62" s="75"/>
      <c r="WNC62" s="75"/>
      <c r="WND62" s="75"/>
      <c r="WNE62" s="75"/>
      <c r="WNF62" s="75"/>
      <c r="WNG62" s="75"/>
      <c r="WNH62" s="75"/>
      <c r="WNI62" s="75"/>
      <c r="WNJ62" s="75"/>
      <c r="WNK62" s="79"/>
      <c r="WNL62" s="41"/>
      <c r="WNM62" s="80"/>
      <c r="WNN62" s="75"/>
      <c r="WNO62" s="75"/>
      <c r="WNP62" s="75"/>
      <c r="WNQ62" s="75"/>
      <c r="WNR62" s="75"/>
      <c r="WNS62" s="75"/>
      <c r="WNT62" s="75"/>
      <c r="WNU62" s="75"/>
      <c r="WNV62" s="75"/>
      <c r="WNW62" s="75"/>
      <c r="WNX62" s="75"/>
      <c r="WNY62" s="75"/>
      <c r="WNZ62" s="79"/>
      <c r="WOA62" s="41"/>
      <c r="WOB62" s="80"/>
      <c r="WOC62" s="75"/>
      <c r="WOD62" s="75"/>
      <c r="WOE62" s="75"/>
      <c r="WOF62" s="75"/>
      <c r="WOG62" s="75"/>
      <c r="WOH62" s="75"/>
      <c r="WOI62" s="75"/>
      <c r="WOJ62" s="75"/>
      <c r="WOK62" s="75"/>
      <c r="WOL62" s="75"/>
      <c r="WOM62" s="75"/>
      <c r="WON62" s="75"/>
      <c r="WOO62" s="79"/>
      <c r="WOP62" s="41"/>
      <c r="WOQ62" s="80"/>
      <c r="WOR62" s="75"/>
      <c r="WOS62" s="75"/>
      <c r="WOT62" s="75"/>
      <c r="WOU62" s="75"/>
      <c r="WOV62" s="75"/>
      <c r="WOW62" s="75"/>
      <c r="WOX62" s="75"/>
      <c r="WOY62" s="75"/>
      <c r="WOZ62" s="75"/>
      <c r="WPA62" s="75"/>
      <c r="WPB62" s="75"/>
      <c r="WPC62" s="75"/>
      <c r="WPD62" s="79"/>
      <c r="WPE62" s="41"/>
      <c r="WPF62" s="80"/>
      <c r="WPG62" s="75"/>
      <c r="WPH62" s="75"/>
      <c r="WPI62" s="75"/>
      <c r="WPJ62" s="75"/>
      <c r="WPK62" s="75"/>
      <c r="WPL62" s="75"/>
      <c r="WPM62" s="75"/>
      <c r="WPN62" s="75"/>
      <c r="WPO62" s="75"/>
      <c r="WPP62" s="75"/>
      <c r="WPQ62" s="75"/>
      <c r="WPR62" s="75"/>
      <c r="WPS62" s="79"/>
      <c r="WPT62" s="41"/>
      <c r="WPU62" s="80"/>
      <c r="WPV62" s="75"/>
      <c r="WPW62" s="75"/>
      <c r="WPX62" s="75"/>
      <c r="WPY62" s="75"/>
      <c r="WPZ62" s="75"/>
      <c r="WQA62" s="75"/>
      <c r="WQB62" s="75"/>
      <c r="WQC62" s="75"/>
      <c r="WQD62" s="75"/>
      <c r="WQE62" s="75"/>
      <c r="WQF62" s="75"/>
      <c r="WQG62" s="75"/>
      <c r="WQH62" s="79"/>
      <c r="WQI62" s="41"/>
      <c r="WQJ62" s="80"/>
      <c r="WQK62" s="75"/>
      <c r="WQL62" s="75"/>
      <c r="WQM62" s="75"/>
      <c r="WQN62" s="75"/>
      <c r="WQO62" s="75"/>
      <c r="WQP62" s="75"/>
      <c r="WQQ62" s="75"/>
      <c r="WQR62" s="75"/>
      <c r="WQS62" s="75"/>
      <c r="WQT62" s="75"/>
      <c r="WQU62" s="75"/>
      <c r="WQV62" s="75"/>
      <c r="WQW62" s="79"/>
      <c r="WQX62" s="41"/>
      <c r="WQY62" s="80"/>
      <c r="WQZ62" s="75"/>
      <c r="WRA62" s="75"/>
      <c r="WRB62" s="75"/>
      <c r="WRC62" s="75"/>
      <c r="WRD62" s="75"/>
      <c r="WRE62" s="75"/>
      <c r="WRF62" s="75"/>
      <c r="WRG62" s="75"/>
      <c r="WRH62" s="75"/>
      <c r="WRI62" s="75"/>
      <c r="WRJ62" s="75"/>
      <c r="WRK62" s="75"/>
      <c r="WRL62" s="79"/>
      <c r="WRM62" s="41"/>
      <c r="WRN62" s="80"/>
      <c r="WRO62" s="75"/>
      <c r="WRP62" s="75"/>
      <c r="WRQ62" s="75"/>
      <c r="WRR62" s="75"/>
      <c r="WRS62" s="75"/>
      <c r="WRT62" s="75"/>
      <c r="WRU62" s="75"/>
      <c r="WRV62" s="75"/>
      <c r="WRW62" s="75"/>
      <c r="WRX62" s="75"/>
      <c r="WRY62" s="75"/>
      <c r="WRZ62" s="75"/>
      <c r="WSA62" s="79"/>
      <c r="WSB62" s="41"/>
      <c r="WSC62" s="80"/>
      <c r="WSD62" s="75"/>
      <c r="WSE62" s="75"/>
      <c r="WSF62" s="75"/>
      <c r="WSG62" s="75"/>
      <c r="WSH62" s="75"/>
      <c r="WSI62" s="75"/>
      <c r="WSJ62" s="75"/>
      <c r="WSK62" s="75"/>
      <c r="WSL62" s="75"/>
      <c r="WSM62" s="75"/>
      <c r="WSN62" s="75"/>
      <c r="WSO62" s="75"/>
      <c r="WSP62" s="79"/>
      <c r="WSQ62" s="41"/>
      <c r="WSR62" s="80"/>
      <c r="WSS62" s="75"/>
      <c r="WST62" s="75"/>
      <c r="WSU62" s="75"/>
      <c r="WSV62" s="75"/>
      <c r="WSW62" s="75"/>
      <c r="WSX62" s="75"/>
      <c r="WSY62" s="75"/>
      <c r="WSZ62" s="75"/>
      <c r="WTA62" s="75"/>
      <c r="WTB62" s="75"/>
      <c r="WTC62" s="75"/>
      <c r="WTD62" s="75"/>
      <c r="WTE62" s="79"/>
      <c r="WTF62" s="41"/>
      <c r="WTG62" s="80"/>
      <c r="WTH62" s="75"/>
      <c r="WTI62" s="75"/>
      <c r="WTJ62" s="75"/>
      <c r="WTK62" s="75"/>
      <c r="WTL62" s="75"/>
      <c r="WTM62" s="75"/>
      <c r="WTN62" s="75"/>
      <c r="WTO62" s="75"/>
      <c r="WTP62" s="75"/>
      <c r="WTQ62" s="75"/>
      <c r="WTR62" s="75"/>
      <c r="WTS62" s="75"/>
      <c r="WTT62" s="79"/>
      <c r="WTU62" s="41"/>
      <c r="WTV62" s="80"/>
      <c r="WTW62" s="75"/>
      <c r="WTX62" s="75"/>
      <c r="WTY62" s="75"/>
      <c r="WTZ62" s="75"/>
      <c r="WUA62" s="75"/>
      <c r="WUB62" s="75"/>
      <c r="WUC62" s="75"/>
      <c r="WUD62" s="75"/>
      <c r="WUE62" s="75"/>
      <c r="WUF62" s="75"/>
      <c r="WUG62" s="75"/>
      <c r="WUH62" s="75"/>
      <c r="WUI62" s="79"/>
      <c r="WUJ62" s="41"/>
      <c r="WUK62" s="80"/>
      <c r="WUL62" s="75"/>
      <c r="WUM62" s="75"/>
      <c r="WUN62" s="75"/>
      <c r="WUO62" s="75"/>
      <c r="WUP62" s="75"/>
      <c r="WUQ62" s="75"/>
      <c r="WUR62" s="75"/>
      <c r="WUS62" s="75"/>
      <c r="WUT62" s="75"/>
      <c r="WUU62" s="75"/>
      <c r="WUV62" s="75"/>
      <c r="WUW62" s="75"/>
      <c r="WUX62" s="79"/>
      <c r="WUY62" s="41"/>
      <c r="WUZ62" s="80"/>
      <c r="WVA62" s="75"/>
      <c r="WVB62" s="75"/>
      <c r="WVC62" s="75"/>
      <c r="WVD62" s="75"/>
      <c r="WVE62" s="75"/>
      <c r="WVF62" s="75"/>
      <c r="WVG62" s="75"/>
      <c r="WVH62" s="75"/>
      <c r="WVI62" s="75"/>
      <c r="WVJ62" s="75"/>
      <c r="WVK62" s="75"/>
      <c r="WVL62" s="75"/>
      <c r="WVM62" s="79"/>
      <c r="WVN62" s="41"/>
      <c r="WVO62" s="80"/>
      <c r="WVP62" s="75"/>
      <c r="WVQ62" s="75"/>
      <c r="WVR62" s="75"/>
      <c r="WVS62" s="75"/>
      <c r="WVT62" s="75"/>
      <c r="WVU62" s="75"/>
      <c r="WVV62" s="75"/>
      <c r="WVW62" s="75"/>
      <c r="WVX62" s="75"/>
      <c r="WVY62" s="75"/>
      <c r="WVZ62" s="75"/>
      <c r="WWA62" s="75"/>
      <c r="WWB62" s="79"/>
      <c r="WWC62" s="41"/>
      <c r="WWD62" s="80"/>
      <c r="WWE62" s="75"/>
      <c r="WWF62" s="75"/>
      <c r="WWG62" s="75"/>
      <c r="WWH62" s="75"/>
      <c r="WWI62" s="75"/>
      <c r="WWJ62" s="75"/>
      <c r="WWK62" s="75"/>
      <c r="WWL62" s="75"/>
      <c r="WWM62" s="75"/>
      <c r="WWN62" s="75"/>
      <c r="WWO62" s="75"/>
      <c r="WWP62" s="75"/>
      <c r="WWQ62" s="79"/>
      <c r="WWR62" s="41"/>
      <c r="WWS62" s="80"/>
      <c r="WWT62" s="75"/>
      <c r="WWU62" s="75"/>
      <c r="WWV62" s="75"/>
      <c r="WWW62" s="75"/>
      <c r="WWX62" s="75"/>
      <c r="WWY62" s="75"/>
      <c r="WWZ62" s="75"/>
      <c r="WXA62" s="75"/>
      <c r="WXB62" s="75"/>
      <c r="WXC62" s="75"/>
      <c r="WXD62" s="75"/>
      <c r="WXE62" s="75"/>
      <c r="WXF62" s="79"/>
      <c r="WXG62" s="41"/>
      <c r="WXH62" s="80"/>
      <c r="WXI62" s="75"/>
      <c r="WXJ62" s="75"/>
      <c r="WXK62" s="75"/>
      <c r="WXL62" s="75"/>
      <c r="WXM62" s="75"/>
      <c r="WXN62" s="75"/>
      <c r="WXO62" s="75"/>
      <c r="WXP62" s="75"/>
      <c r="WXQ62" s="75"/>
      <c r="WXR62" s="75"/>
      <c r="WXS62" s="75"/>
      <c r="WXT62" s="75"/>
      <c r="WXU62" s="79"/>
      <c r="WXV62" s="41"/>
      <c r="WXW62" s="80"/>
      <c r="WXX62" s="75"/>
      <c r="WXY62" s="75"/>
      <c r="WXZ62" s="75"/>
      <c r="WYA62" s="75"/>
      <c r="WYB62" s="75"/>
      <c r="WYC62" s="75"/>
      <c r="WYD62" s="75"/>
      <c r="WYE62" s="75"/>
      <c r="WYF62" s="75"/>
      <c r="WYG62" s="75"/>
      <c r="WYH62" s="75"/>
      <c r="WYI62" s="75"/>
      <c r="WYJ62" s="79"/>
      <c r="WYK62" s="41"/>
      <c r="WYL62" s="80"/>
      <c r="WYM62" s="75"/>
      <c r="WYN62" s="75"/>
      <c r="WYO62" s="75"/>
      <c r="WYP62" s="75"/>
      <c r="WYQ62" s="75"/>
      <c r="WYR62" s="75"/>
      <c r="WYS62" s="75"/>
      <c r="WYT62" s="75"/>
      <c r="WYU62" s="75"/>
      <c r="WYV62" s="75"/>
      <c r="WYW62" s="75"/>
      <c r="WYX62" s="75"/>
      <c r="WYY62" s="79"/>
      <c r="WYZ62" s="41"/>
      <c r="WZA62" s="80"/>
      <c r="WZB62" s="75"/>
      <c r="WZC62" s="75"/>
      <c r="WZD62" s="75"/>
      <c r="WZE62" s="75"/>
      <c r="WZF62" s="75"/>
      <c r="WZG62" s="75"/>
      <c r="WZH62" s="75"/>
      <c r="WZI62" s="75"/>
      <c r="WZJ62" s="75"/>
      <c r="WZK62" s="75"/>
      <c r="WZL62" s="75"/>
      <c r="WZM62" s="75"/>
      <c r="WZN62" s="79"/>
      <c r="WZO62" s="41"/>
      <c r="WZP62" s="80"/>
      <c r="WZQ62" s="75"/>
      <c r="WZR62" s="75"/>
      <c r="WZS62" s="75"/>
      <c r="WZT62" s="75"/>
      <c r="WZU62" s="75"/>
      <c r="WZV62" s="75"/>
      <c r="WZW62" s="75"/>
      <c r="WZX62" s="75"/>
      <c r="WZY62" s="75"/>
      <c r="WZZ62" s="75"/>
      <c r="XAA62" s="75"/>
      <c r="XAB62" s="75"/>
      <c r="XAC62" s="79"/>
      <c r="XAD62" s="41"/>
      <c r="XAE62" s="80"/>
      <c r="XAF62" s="75"/>
      <c r="XAG62" s="75"/>
      <c r="XAH62" s="75"/>
      <c r="XAI62" s="75"/>
      <c r="XAJ62" s="75"/>
      <c r="XAK62" s="75"/>
      <c r="XAL62" s="75"/>
      <c r="XAM62" s="75"/>
      <c r="XAN62" s="75"/>
      <c r="XAO62" s="75"/>
      <c r="XAP62" s="75"/>
      <c r="XAQ62" s="75"/>
      <c r="XAR62" s="79"/>
      <c r="XAS62" s="41"/>
      <c r="XAT62" s="80"/>
      <c r="XAU62" s="75"/>
      <c r="XAV62" s="75"/>
      <c r="XAW62" s="75"/>
      <c r="XAX62" s="75"/>
      <c r="XAY62" s="75"/>
      <c r="XAZ62" s="75"/>
      <c r="XBA62" s="75"/>
      <c r="XBB62" s="75"/>
      <c r="XBC62" s="75"/>
      <c r="XBD62" s="75"/>
      <c r="XBE62" s="75"/>
      <c r="XBF62" s="75"/>
      <c r="XBG62" s="79"/>
      <c r="XBH62" s="41"/>
      <c r="XBI62" s="80"/>
      <c r="XBJ62" s="75"/>
      <c r="XBK62" s="75"/>
      <c r="XBL62" s="75"/>
      <c r="XBM62" s="75"/>
      <c r="XBN62" s="75"/>
      <c r="XBO62" s="75"/>
      <c r="XBP62" s="75"/>
      <c r="XBQ62" s="75"/>
      <c r="XBR62" s="75"/>
      <c r="XBS62" s="75"/>
      <c r="XBT62" s="75"/>
      <c r="XBU62" s="75"/>
      <c r="XBV62" s="79"/>
      <c r="XBW62" s="41"/>
      <c r="XBX62" s="80"/>
      <c r="XBY62" s="75"/>
      <c r="XBZ62" s="75"/>
      <c r="XCA62" s="75"/>
      <c r="XCB62" s="75"/>
      <c r="XCC62" s="75"/>
      <c r="XCD62" s="75"/>
      <c r="XCE62" s="75"/>
      <c r="XCF62" s="75"/>
      <c r="XCG62" s="75"/>
      <c r="XCH62" s="75"/>
      <c r="XCI62" s="75"/>
      <c r="XCJ62" s="75"/>
      <c r="XCK62" s="79"/>
      <c r="XCL62" s="41"/>
      <c r="XCM62" s="80"/>
      <c r="XCN62" s="75"/>
      <c r="XCO62" s="75"/>
      <c r="XCP62" s="75"/>
      <c r="XCQ62" s="75"/>
      <c r="XCR62" s="75"/>
      <c r="XCS62" s="75"/>
      <c r="XCT62" s="75"/>
      <c r="XCU62" s="75"/>
      <c r="XCV62" s="75"/>
      <c r="XCW62" s="75"/>
      <c r="XCX62" s="75"/>
      <c r="XCY62" s="75"/>
      <c r="XCZ62" s="79"/>
      <c r="XDA62" s="41"/>
      <c r="XDB62" s="80"/>
      <c r="XDC62" s="75"/>
      <c r="XDD62" s="75"/>
      <c r="XDE62" s="75"/>
      <c r="XDF62" s="75"/>
      <c r="XDG62" s="75"/>
      <c r="XDH62" s="75"/>
      <c r="XDI62" s="75"/>
      <c r="XDJ62" s="75"/>
      <c r="XDK62" s="75"/>
      <c r="XDL62" s="75"/>
      <c r="XDM62" s="75"/>
      <c r="XDN62" s="75"/>
      <c r="XDO62" s="79"/>
      <c r="XDP62" s="41"/>
      <c r="XDQ62" s="80"/>
      <c r="XDR62" s="75"/>
      <c r="XDS62" s="75"/>
      <c r="XDT62" s="75"/>
      <c r="XDU62" s="75"/>
      <c r="XDV62" s="75"/>
      <c r="XDW62" s="75"/>
      <c r="XDX62" s="75"/>
      <c r="XDY62" s="75"/>
      <c r="XDZ62" s="75"/>
      <c r="XEA62" s="75"/>
      <c r="XEB62" s="75"/>
      <c r="XEC62" s="75"/>
      <c r="XED62" s="79"/>
      <c r="XEE62" s="41"/>
      <c r="XEF62" s="80"/>
      <c r="XEG62" s="75"/>
      <c r="XEH62" s="75"/>
      <c r="XEI62" s="75"/>
      <c r="XEJ62" s="75"/>
      <c r="XEK62" s="75"/>
      <c r="XEL62" s="75"/>
      <c r="XEM62" s="75"/>
      <c r="XEN62" s="75"/>
      <c r="XEO62" s="75"/>
      <c r="XEP62" s="75"/>
      <c r="XEQ62" s="75"/>
      <c r="XER62" s="75"/>
      <c r="XES62" s="79"/>
    </row>
    <row r="63" spans="1:16373">
      <c r="A63" s="55"/>
      <c r="B63" s="47"/>
      <c r="C63" s="50" t="s">
        <v>288</v>
      </c>
      <c r="D63" s="51" t="s">
        <v>287</v>
      </c>
      <c r="E63" s="119"/>
      <c r="F63" s="241"/>
      <c r="G63" s="241"/>
      <c r="H63" s="241"/>
      <c r="I63" s="241"/>
      <c r="J63" s="241"/>
      <c r="K63" s="241"/>
      <c r="L63" s="142"/>
    </row>
    <row r="64" spans="1:16373" s="55" customFormat="1">
      <c r="B64" s="52"/>
      <c r="C64" s="53" t="s">
        <v>289</v>
      </c>
      <c r="D64" s="54" t="s">
        <v>290</v>
      </c>
      <c r="E64" s="119"/>
      <c r="F64" s="240"/>
      <c r="G64" s="240"/>
      <c r="H64" s="240"/>
      <c r="I64" s="240"/>
      <c r="J64" s="240"/>
      <c r="K64" s="240"/>
      <c r="L64" s="142"/>
      <c r="M64" s="75"/>
      <c r="N64" s="75"/>
      <c r="O64" s="75"/>
      <c r="P64" s="75"/>
      <c r="Q64" s="75"/>
      <c r="R64" s="75"/>
      <c r="S64" s="75"/>
      <c r="T64" s="75"/>
      <c r="U64" s="75"/>
      <c r="V64" s="75"/>
      <c r="W64" s="79"/>
      <c r="X64" s="41"/>
      <c r="Y64" s="80"/>
      <c r="Z64" s="75"/>
      <c r="AA64" s="75"/>
      <c r="AB64" s="75"/>
      <c r="AC64" s="75"/>
      <c r="AD64" s="75"/>
      <c r="AE64" s="75"/>
      <c r="AF64" s="75"/>
      <c r="AG64" s="75"/>
      <c r="AH64" s="75"/>
      <c r="AI64" s="75"/>
      <c r="AJ64" s="75"/>
      <c r="AK64" s="75"/>
      <c r="AL64" s="79"/>
      <c r="AM64" s="41"/>
      <c r="AN64" s="80"/>
      <c r="AO64" s="75"/>
      <c r="AP64" s="75"/>
      <c r="AQ64" s="75"/>
      <c r="AR64" s="75"/>
      <c r="AS64" s="75"/>
      <c r="AT64" s="75"/>
      <c r="AU64" s="75"/>
      <c r="AV64" s="75"/>
      <c r="AW64" s="75"/>
      <c r="AX64" s="75"/>
      <c r="AY64" s="75"/>
      <c r="AZ64" s="75"/>
      <c r="BA64" s="79"/>
      <c r="BB64" s="41"/>
      <c r="BC64" s="80"/>
      <c r="BD64" s="75"/>
      <c r="BE64" s="75"/>
      <c r="BF64" s="75"/>
      <c r="BG64" s="75"/>
      <c r="BH64" s="75"/>
      <c r="BI64" s="75"/>
      <c r="BJ64" s="75"/>
      <c r="BK64" s="75"/>
      <c r="BL64" s="75"/>
      <c r="BM64" s="75"/>
      <c r="BN64" s="75"/>
      <c r="BO64" s="75"/>
      <c r="BP64" s="79"/>
      <c r="BQ64" s="41"/>
      <c r="BR64" s="80"/>
      <c r="BS64" s="75"/>
      <c r="BT64" s="75"/>
      <c r="BU64" s="75"/>
      <c r="BV64" s="75"/>
      <c r="BW64" s="75"/>
      <c r="BX64" s="75"/>
      <c r="BY64" s="75"/>
      <c r="BZ64" s="75"/>
      <c r="CA64" s="75"/>
      <c r="CB64" s="75"/>
      <c r="CC64" s="75"/>
      <c r="CD64" s="75"/>
      <c r="CE64" s="79"/>
      <c r="CF64" s="41"/>
      <c r="CG64" s="80"/>
      <c r="CH64" s="75"/>
      <c r="CI64" s="75"/>
      <c r="CJ64" s="75"/>
      <c r="CK64" s="75"/>
      <c r="CL64" s="75"/>
      <c r="CM64" s="75"/>
      <c r="CN64" s="75"/>
      <c r="CO64" s="75"/>
      <c r="CP64" s="75"/>
      <c r="CQ64" s="75"/>
      <c r="CR64" s="75"/>
      <c r="CS64" s="75"/>
      <c r="CT64" s="79"/>
      <c r="CU64" s="41"/>
      <c r="CV64" s="80"/>
      <c r="CW64" s="75"/>
      <c r="CX64" s="75"/>
      <c r="CY64" s="75"/>
      <c r="CZ64" s="75"/>
      <c r="DA64" s="75"/>
      <c r="DB64" s="75"/>
      <c r="DC64" s="75"/>
      <c r="DD64" s="75"/>
      <c r="DE64" s="75"/>
      <c r="DF64" s="75"/>
      <c r="DG64" s="75"/>
      <c r="DH64" s="75"/>
      <c r="DI64" s="79"/>
      <c r="DJ64" s="41"/>
      <c r="DK64" s="80"/>
      <c r="DL64" s="75"/>
      <c r="DM64" s="75"/>
      <c r="DN64" s="75"/>
      <c r="DO64" s="75"/>
      <c r="DP64" s="75"/>
      <c r="DQ64" s="75"/>
      <c r="DR64" s="75"/>
      <c r="DS64" s="75"/>
      <c r="DT64" s="75"/>
      <c r="DU64" s="75"/>
      <c r="DV64" s="75"/>
      <c r="DW64" s="75"/>
      <c r="DX64" s="79"/>
      <c r="DY64" s="41"/>
      <c r="DZ64" s="80"/>
      <c r="EA64" s="75"/>
      <c r="EB64" s="75"/>
      <c r="EC64" s="75"/>
      <c r="ED64" s="75"/>
      <c r="EE64" s="75"/>
      <c r="EF64" s="75"/>
      <c r="EG64" s="75"/>
      <c r="EH64" s="75"/>
      <c r="EI64" s="75"/>
      <c r="EJ64" s="75"/>
      <c r="EK64" s="75"/>
      <c r="EL64" s="75"/>
      <c r="EM64" s="79"/>
      <c r="EN64" s="41"/>
      <c r="EO64" s="80"/>
      <c r="EP64" s="75"/>
      <c r="EQ64" s="75"/>
      <c r="ER64" s="75"/>
      <c r="ES64" s="75"/>
      <c r="ET64" s="75"/>
      <c r="EU64" s="75"/>
      <c r="EV64" s="75"/>
      <c r="EW64" s="75"/>
      <c r="EX64" s="75"/>
      <c r="EY64" s="75"/>
      <c r="EZ64" s="75"/>
      <c r="FA64" s="75"/>
      <c r="FB64" s="79"/>
      <c r="FC64" s="41"/>
      <c r="FD64" s="80"/>
      <c r="FE64" s="75"/>
      <c r="FF64" s="75"/>
      <c r="FG64" s="75"/>
      <c r="FH64" s="75"/>
      <c r="FI64" s="75"/>
      <c r="FJ64" s="75"/>
      <c r="FK64" s="75"/>
      <c r="FL64" s="75"/>
      <c r="FM64" s="75"/>
      <c r="FN64" s="75"/>
      <c r="FO64" s="75"/>
      <c r="FP64" s="75"/>
      <c r="FQ64" s="79"/>
      <c r="FR64" s="41"/>
      <c r="FS64" s="80"/>
      <c r="FT64" s="75"/>
      <c r="FU64" s="75"/>
      <c r="FV64" s="75"/>
      <c r="FW64" s="75"/>
      <c r="FX64" s="75"/>
      <c r="FY64" s="75"/>
      <c r="FZ64" s="75"/>
      <c r="GA64" s="75"/>
      <c r="GB64" s="75"/>
      <c r="GC64" s="75"/>
      <c r="GD64" s="75"/>
      <c r="GE64" s="75"/>
      <c r="GF64" s="79"/>
      <c r="GG64" s="41"/>
      <c r="GH64" s="80"/>
      <c r="GI64" s="75"/>
      <c r="GJ64" s="75"/>
      <c r="GK64" s="75"/>
      <c r="GL64" s="75"/>
      <c r="GM64" s="75"/>
      <c r="GN64" s="75"/>
      <c r="GO64" s="75"/>
      <c r="GP64" s="75"/>
      <c r="GQ64" s="75"/>
      <c r="GR64" s="75"/>
      <c r="GS64" s="75"/>
      <c r="GT64" s="75"/>
      <c r="GU64" s="79"/>
      <c r="GV64" s="41"/>
      <c r="GW64" s="80"/>
      <c r="GX64" s="75"/>
      <c r="GY64" s="75"/>
      <c r="GZ64" s="75"/>
      <c r="HA64" s="75"/>
      <c r="HB64" s="75"/>
      <c r="HC64" s="75"/>
      <c r="HD64" s="75"/>
      <c r="HE64" s="75"/>
      <c r="HF64" s="75"/>
      <c r="HG64" s="75"/>
      <c r="HH64" s="75"/>
      <c r="HI64" s="75"/>
      <c r="HJ64" s="79"/>
      <c r="HK64" s="41"/>
      <c r="HL64" s="80"/>
      <c r="HM64" s="75"/>
      <c r="HN64" s="75"/>
      <c r="HO64" s="75"/>
      <c r="HP64" s="75"/>
      <c r="HQ64" s="75"/>
      <c r="HR64" s="75"/>
      <c r="HS64" s="75"/>
      <c r="HT64" s="75"/>
      <c r="HU64" s="75"/>
      <c r="HV64" s="75"/>
      <c r="HW64" s="75"/>
      <c r="HX64" s="75"/>
      <c r="HY64" s="79"/>
      <c r="HZ64" s="41"/>
      <c r="IA64" s="80"/>
      <c r="IB64" s="75"/>
      <c r="IC64" s="75"/>
      <c r="ID64" s="75"/>
      <c r="IE64" s="75"/>
      <c r="IF64" s="75"/>
      <c r="IG64" s="75"/>
      <c r="IH64" s="75"/>
      <c r="II64" s="75"/>
      <c r="IJ64" s="75"/>
      <c r="IK64" s="75"/>
      <c r="IL64" s="75"/>
      <c r="IM64" s="75"/>
      <c r="IN64" s="79"/>
      <c r="IO64" s="41"/>
      <c r="IP64" s="80"/>
      <c r="IQ64" s="75"/>
      <c r="IR64" s="75"/>
      <c r="IS64" s="75"/>
      <c r="IT64" s="75"/>
      <c r="IU64" s="75"/>
      <c r="IV64" s="75"/>
      <c r="IW64" s="75"/>
      <c r="IX64" s="75"/>
      <c r="IY64" s="75"/>
      <c r="IZ64" s="75"/>
      <c r="JA64" s="75"/>
      <c r="JB64" s="75"/>
      <c r="JC64" s="79"/>
      <c r="JD64" s="41"/>
      <c r="JE64" s="80"/>
      <c r="JF64" s="75"/>
      <c r="JG64" s="75"/>
      <c r="JH64" s="75"/>
      <c r="JI64" s="75"/>
      <c r="JJ64" s="75"/>
      <c r="JK64" s="75"/>
      <c r="JL64" s="75"/>
      <c r="JM64" s="75"/>
      <c r="JN64" s="75"/>
      <c r="JO64" s="75"/>
      <c r="JP64" s="75"/>
      <c r="JQ64" s="75"/>
      <c r="JR64" s="79"/>
      <c r="JS64" s="41"/>
      <c r="JT64" s="80"/>
      <c r="JU64" s="75"/>
      <c r="JV64" s="75"/>
      <c r="JW64" s="75"/>
      <c r="JX64" s="75"/>
      <c r="JY64" s="75"/>
      <c r="JZ64" s="75"/>
      <c r="KA64" s="75"/>
      <c r="KB64" s="75"/>
      <c r="KC64" s="75"/>
      <c r="KD64" s="75"/>
      <c r="KE64" s="75"/>
      <c r="KF64" s="75"/>
      <c r="KG64" s="79"/>
      <c r="KH64" s="41"/>
      <c r="KI64" s="80"/>
      <c r="KJ64" s="75"/>
      <c r="KK64" s="75"/>
      <c r="KL64" s="75"/>
      <c r="KM64" s="75"/>
      <c r="KN64" s="75"/>
      <c r="KO64" s="75"/>
      <c r="KP64" s="75"/>
      <c r="KQ64" s="75"/>
      <c r="KR64" s="75"/>
      <c r="KS64" s="75"/>
      <c r="KT64" s="75"/>
      <c r="KU64" s="75"/>
      <c r="KV64" s="79"/>
      <c r="KW64" s="41"/>
      <c r="KX64" s="80"/>
      <c r="KY64" s="75"/>
      <c r="KZ64" s="75"/>
      <c r="LA64" s="75"/>
      <c r="LB64" s="75"/>
      <c r="LC64" s="75"/>
      <c r="LD64" s="75"/>
      <c r="LE64" s="75"/>
      <c r="LF64" s="75"/>
      <c r="LG64" s="75"/>
      <c r="LH64" s="75"/>
      <c r="LI64" s="75"/>
      <c r="LJ64" s="75"/>
      <c r="LK64" s="79"/>
      <c r="LL64" s="41"/>
      <c r="LM64" s="80"/>
      <c r="LN64" s="75"/>
      <c r="LO64" s="75"/>
      <c r="LP64" s="75"/>
      <c r="LQ64" s="75"/>
      <c r="LR64" s="75"/>
      <c r="LS64" s="75"/>
      <c r="LT64" s="75"/>
      <c r="LU64" s="75"/>
      <c r="LV64" s="75"/>
      <c r="LW64" s="75"/>
      <c r="LX64" s="75"/>
      <c r="LY64" s="75"/>
      <c r="LZ64" s="79"/>
      <c r="MA64" s="41"/>
      <c r="MB64" s="80"/>
      <c r="MC64" s="75"/>
      <c r="MD64" s="75"/>
      <c r="ME64" s="75"/>
      <c r="MF64" s="75"/>
      <c r="MG64" s="75"/>
      <c r="MH64" s="75"/>
      <c r="MI64" s="75"/>
      <c r="MJ64" s="75"/>
      <c r="MK64" s="75"/>
      <c r="ML64" s="75"/>
      <c r="MM64" s="75"/>
      <c r="MN64" s="75"/>
      <c r="MO64" s="79"/>
      <c r="MP64" s="41"/>
      <c r="MQ64" s="80"/>
      <c r="MR64" s="75"/>
      <c r="MS64" s="75"/>
      <c r="MT64" s="75"/>
      <c r="MU64" s="75"/>
      <c r="MV64" s="75"/>
      <c r="MW64" s="75"/>
      <c r="MX64" s="75"/>
      <c r="MY64" s="75"/>
      <c r="MZ64" s="75"/>
      <c r="NA64" s="75"/>
      <c r="NB64" s="75"/>
      <c r="NC64" s="75"/>
      <c r="ND64" s="79"/>
      <c r="NE64" s="41"/>
      <c r="NF64" s="80"/>
      <c r="NG64" s="75"/>
      <c r="NH64" s="75"/>
      <c r="NI64" s="75"/>
      <c r="NJ64" s="75"/>
      <c r="NK64" s="75"/>
      <c r="NL64" s="75"/>
      <c r="NM64" s="75"/>
      <c r="NN64" s="75"/>
      <c r="NO64" s="75"/>
      <c r="NP64" s="75"/>
      <c r="NQ64" s="75"/>
      <c r="NR64" s="75"/>
      <c r="NS64" s="79"/>
      <c r="NT64" s="41"/>
      <c r="NU64" s="80"/>
      <c r="NV64" s="75"/>
      <c r="NW64" s="75"/>
      <c r="NX64" s="75"/>
      <c r="NY64" s="75"/>
      <c r="NZ64" s="75"/>
      <c r="OA64" s="75"/>
      <c r="OB64" s="75"/>
      <c r="OC64" s="75"/>
      <c r="OD64" s="75"/>
      <c r="OE64" s="75"/>
      <c r="OF64" s="75"/>
      <c r="OG64" s="75"/>
      <c r="OH64" s="79"/>
      <c r="OI64" s="41"/>
      <c r="OJ64" s="80"/>
      <c r="OK64" s="75"/>
      <c r="OL64" s="75"/>
      <c r="OM64" s="75"/>
      <c r="ON64" s="75"/>
      <c r="OO64" s="75"/>
      <c r="OP64" s="75"/>
      <c r="OQ64" s="75"/>
      <c r="OR64" s="75"/>
      <c r="OS64" s="75"/>
      <c r="OT64" s="75"/>
      <c r="OU64" s="75"/>
      <c r="OV64" s="75"/>
      <c r="OW64" s="79"/>
      <c r="OX64" s="41"/>
      <c r="OY64" s="80"/>
      <c r="OZ64" s="75"/>
      <c r="PA64" s="75"/>
      <c r="PB64" s="75"/>
      <c r="PC64" s="75"/>
      <c r="PD64" s="75"/>
      <c r="PE64" s="75"/>
      <c r="PF64" s="75"/>
      <c r="PG64" s="75"/>
      <c r="PH64" s="75"/>
      <c r="PI64" s="75"/>
      <c r="PJ64" s="75"/>
      <c r="PK64" s="75"/>
      <c r="PL64" s="79"/>
      <c r="PM64" s="41"/>
      <c r="PN64" s="80"/>
      <c r="PO64" s="75"/>
      <c r="PP64" s="75"/>
      <c r="PQ64" s="75"/>
      <c r="PR64" s="75"/>
      <c r="PS64" s="75"/>
      <c r="PT64" s="75"/>
      <c r="PU64" s="75"/>
      <c r="PV64" s="75"/>
      <c r="PW64" s="75"/>
      <c r="PX64" s="75"/>
      <c r="PY64" s="75"/>
      <c r="PZ64" s="75"/>
      <c r="QA64" s="79"/>
      <c r="QB64" s="41"/>
      <c r="QC64" s="80"/>
      <c r="QD64" s="75"/>
      <c r="QE64" s="75"/>
      <c r="QF64" s="75"/>
      <c r="QG64" s="75"/>
      <c r="QH64" s="75"/>
      <c r="QI64" s="75"/>
      <c r="QJ64" s="75"/>
      <c r="QK64" s="75"/>
      <c r="QL64" s="75"/>
      <c r="QM64" s="75"/>
      <c r="QN64" s="75"/>
      <c r="QO64" s="75"/>
      <c r="QP64" s="79"/>
      <c r="QQ64" s="41"/>
      <c r="QR64" s="80"/>
      <c r="QS64" s="75"/>
      <c r="QT64" s="75"/>
      <c r="QU64" s="75"/>
      <c r="QV64" s="75"/>
      <c r="QW64" s="75"/>
      <c r="QX64" s="75"/>
      <c r="QY64" s="75"/>
      <c r="QZ64" s="75"/>
      <c r="RA64" s="75"/>
      <c r="RB64" s="75"/>
      <c r="RC64" s="75"/>
      <c r="RD64" s="75"/>
      <c r="RE64" s="79"/>
      <c r="RF64" s="41"/>
      <c r="RG64" s="80"/>
      <c r="RH64" s="75"/>
      <c r="RI64" s="75"/>
      <c r="RJ64" s="75"/>
      <c r="RK64" s="75"/>
      <c r="RL64" s="75"/>
      <c r="RM64" s="75"/>
      <c r="RN64" s="75"/>
      <c r="RO64" s="75"/>
      <c r="RP64" s="75"/>
      <c r="RQ64" s="75"/>
      <c r="RR64" s="75"/>
      <c r="RS64" s="75"/>
      <c r="RT64" s="79"/>
      <c r="RU64" s="41"/>
      <c r="RV64" s="80"/>
      <c r="RW64" s="75"/>
      <c r="RX64" s="75"/>
      <c r="RY64" s="75"/>
      <c r="RZ64" s="75"/>
      <c r="SA64" s="75"/>
      <c r="SB64" s="75"/>
      <c r="SC64" s="75"/>
      <c r="SD64" s="75"/>
      <c r="SE64" s="75"/>
      <c r="SF64" s="75"/>
      <c r="SG64" s="75"/>
      <c r="SH64" s="75"/>
      <c r="SI64" s="79"/>
      <c r="SJ64" s="41"/>
      <c r="SK64" s="80"/>
      <c r="SL64" s="75"/>
      <c r="SM64" s="75"/>
      <c r="SN64" s="75"/>
      <c r="SO64" s="75"/>
      <c r="SP64" s="75"/>
      <c r="SQ64" s="75"/>
      <c r="SR64" s="75"/>
      <c r="SS64" s="75"/>
      <c r="ST64" s="75"/>
      <c r="SU64" s="75"/>
      <c r="SV64" s="75"/>
      <c r="SW64" s="75"/>
      <c r="SX64" s="79"/>
      <c r="SY64" s="41"/>
      <c r="SZ64" s="80"/>
      <c r="TA64" s="75"/>
      <c r="TB64" s="75"/>
      <c r="TC64" s="75"/>
      <c r="TD64" s="75"/>
      <c r="TE64" s="75"/>
      <c r="TF64" s="75"/>
      <c r="TG64" s="75"/>
      <c r="TH64" s="75"/>
      <c r="TI64" s="75"/>
      <c r="TJ64" s="75"/>
      <c r="TK64" s="75"/>
      <c r="TL64" s="75"/>
      <c r="TM64" s="79"/>
      <c r="TN64" s="41"/>
      <c r="TO64" s="80"/>
      <c r="TP64" s="75"/>
      <c r="TQ64" s="75"/>
      <c r="TR64" s="75"/>
      <c r="TS64" s="75"/>
      <c r="TT64" s="75"/>
      <c r="TU64" s="75"/>
      <c r="TV64" s="75"/>
      <c r="TW64" s="75"/>
      <c r="TX64" s="75"/>
      <c r="TY64" s="75"/>
      <c r="TZ64" s="75"/>
      <c r="UA64" s="75"/>
      <c r="UB64" s="79"/>
      <c r="UC64" s="41"/>
      <c r="UD64" s="80"/>
      <c r="UE64" s="75"/>
      <c r="UF64" s="75"/>
      <c r="UG64" s="75"/>
      <c r="UH64" s="75"/>
      <c r="UI64" s="75"/>
      <c r="UJ64" s="75"/>
      <c r="UK64" s="75"/>
      <c r="UL64" s="75"/>
      <c r="UM64" s="75"/>
      <c r="UN64" s="75"/>
      <c r="UO64" s="75"/>
      <c r="UP64" s="75"/>
      <c r="UQ64" s="79"/>
      <c r="UR64" s="41"/>
      <c r="US64" s="80"/>
      <c r="UT64" s="75"/>
      <c r="UU64" s="75"/>
      <c r="UV64" s="75"/>
      <c r="UW64" s="75"/>
      <c r="UX64" s="75"/>
      <c r="UY64" s="75"/>
      <c r="UZ64" s="75"/>
      <c r="VA64" s="75"/>
      <c r="VB64" s="75"/>
      <c r="VC64" s="75"/>
      <c r="VD64" s="75"/>
      <c r="VE64" s="75"/>
      <c r="VF64" s="79"/>
      <c r="VG64" s="41"/>
      <c r="VH64" s="80"/>
      <c r="VI64" s="75"/>
      <c r="VJ64" s="75"/>
      <c r="VK64" s="75"/>
      <c r="VL64" s="75"/>
      <c r="VM64" s="75"/>
      <c r="VN64" s="75"/>
      <c r="VO64" s="75"/>
      <c r="VP64" s="75"/>
      <c r="VQ64" s="75"/>
      <c r="VR64" s="75"/>
      <c r="VS64" s="75"/>
      <c r="VT64" s="75"/>
      <c r="VU64" s="79"/>
      <c r="VV64" s="41"/>
      <c r="VW64" s="80"/>
      <c r="VX64" s="75"/>
      <c r="VY64" s="75"/>
      <c r="VZ64" s="75"/>
      <c r="WA64" s="75"/>
      <c r="WB64" s="75"/>
      <c r="WC64" s="75"/>
      <c r="WD64" s="75"/>
      <c r="WE64" s="75"/>
      <c r="WF64" s="75"/>
      <c r="WG64" s="75"/>
      <c r="WH64" s="75"/>
      <c r="WI64" s="75"/>
      <c r="WJ64" s="79"/>
      <c r="WK64" s="41"/>
      <c r="WL64" s="80"/>
      <c r="WM64" s="75"/>
      <c r="WN64" s="75"/>
      <c r="WO64" s="75"/>
      <c r="WP64" s="75"/>
      <c r="WQ64" s="75"/>
      <c r="WR64" s="75"/>
      <c r="WS64" s="75"/>
      <c r="WT64" s="75"/>
      <c r="WU64" s="75"/>
      <c r="WV64" s="75"/>
      <c r="WW64" s="75"/>
      <c r="WX64" s="75"/>
      <c r="WY64" s="79"/>
      <c r="WZ64" s="41"/>
      <c r="XA64" s="80"/>
      <c r="XB64" s="75"/>
      <c r="XC64" s="75"/>
      <c r="XD64" s="75"/>
      <c r="XE64" s="75"/>
      <c r="XF64" s="75"/>
      <c r="XG64" s="75"/>
      <c r="XH64" s="75"/>
      <c r="XI64" s="75"/>
      <c r="XJ64" s="75"/>
      <c r="XK64" s="75"/>
      <c r="XL64" s="75"/>
      <c r="XM64" s="75"/>
      <c r="XN64" s="79"/>
      <c r="XO64" s="41"/>
      <c r="XP64" s="80"/>
      <c r="XQ64" s="75"/>
      <c r="XR64" s="75"/>
      <c r="XS64" s="75"/>
      <c r="XT64" s="75"/>
      <c r="XU64" s="75"/>
      <c r="XV64" s="75"/>
      <c r="XW64" s="75"/>
      <c r="XX64" s="75"/>
      <c r="XY64" s="75"/>
      <c r="XZ64" s="75"/>
      <c r="YA64" s="75"/>
      <c r="YB64" s="75"/>
      <c r="YC64" s="79"/>
      <c r="YD64" s="41"/>
      <c r="YE64" s="80"/>
      <c r="YF64" s="75"/>
      <c r="YG64" s="75"/>
      <c r="YH64" s="75"/>
      <c r="YI64" s="75"/>
      <c r="YJ64" s="75"/>
      <c r="YK64" s="75"/>
      <c r="YL64" s="75"/>
      <c r="YM64" s="75"/>
      <c r="YN64" s="75"/>
      <c r="YO64" s="75"/>
      <c r="YP64" s="75"/>
      <c r="YQ64" s="75"/>
      <c r="YR64" s="79"/>
      <c r="YS64" s="41"/>
      <c r="YT64" s="80"/>
      <c r="YU64" s="75"/>
      <c r="YV64" s="75"/>
      <c r="YW64" s="75"/>
      <c r="YX64" s="75"/>
      <c r="YY64" s="75"/>
      <c r="YZ64" s="75"/>
      <c r="ZA64" s="75"/>
      <c r="ZB64" s="75"/>
      <c r="ZC64" s="75"/>
      <c r="ZD64" s="75"/>
      <c r="ZE64" s="75"/>
      <c r="ZF64" s="75"/>
      <c r="ZG64" s="79"/>
      <c r="ZH64" s="41"/>
      <c r="ZI64" s="80"/>
      <c r="ZJ64" s="75"/>
      <c r="ZK64" s="75"/>
      <c r="ZL64" s="75"/>
      <c r="ZM64" s="75"/>
      <c r="ZN64" s="75"/>
      <c r="ZO64" s="75"/>
      <c r="ZP64" s="75"/>
      <c r="ZQ64" s="75"/>
      <c r="ZR64" s="75"/>
      <c r="ZS64" s="75"/>
      <c r="ZT64" s="75"/>
      <c r="ZU64" s="75"/>
      <c r="ZV64" s="79"/>
      <c r="ZW64" s="41"/>
      <c r="ZX64" s="80"/>
      <c r="ZY64" s="75"/>
      <c r="ZZ64" s="75"/>
      <c r="AAA64" s="75"/>
      <c r="AAB64" s="75"/>
      <c r="AAC64" s="75"/>
      <c r="AAD64" s="75"/>
      <c r="AAE64" s="75"/>
      <c r="AAF64" s="75"/>
      <c r="AAG64" s="75"/>
      <c r="AAH64" s="75"/>
      <c r="AAI64" s="75"/>
      <c r="AAJ64" s="75"/>
      <c r="AAK64" s="79"/>
      <c r="AAL64" s="41"/>
      <c r="AAM64" s="80"/>
      <c r="AAN64" s="75"/>
      <c r="AAO64" s="75"/>
      <c r="AAP64" s="75"/>
      <c r="AAQ64" s="75"/>
      <c r="AAR64" s="75"/>
      <c r="AAS64" s="75"/>
      <c r="AAT64" s="75"/>
      <c r="AAU64" s="75"/>
      <c r="AAV64" s="75"/>
      <c r="AAW64" s="75"/>
      <c r="AAX64" s="75"/>
      <c r="AAY64" s="75"/>
      <c r="AAZ64" s="79"/>
      <c r="ABA64" s="41"/>
      <c r="ABB64" s="80"/>
      <c r="ABC64" s="75"/>
      <c r="ABD64" s="75"/>
      <c r="ABE64" s="75"/>
      <c r="ABF64" s="75"/>
      <c r="ABG64" s="75"/>
      <c r="ABH64" s="75"/>
      <c r="ABI64" s="75"/>
      <c r="ABJ64" s="75"/>
      <c r="ABK64" s="75"/>
      <c r="ABL64" s="75"/>
      <c r="ABM64" s="75"/>
      <c r="ABN64" s="75"/>
      <c r="ABO64" s="79"/>
      <c r="ABP64" s="41"/>
      <c r="ABQ64" s="80"/>
      <c r="ABR64" s="75"/>
      <c r="ABS64" s="75"/>
      <c r="ABT64" s="75"/>
      <c r="ABU64" s="75"/>
      <c r="ABV64" s="75"/>
      <c r="ABW64" s="75"/>
      <c r="ABX64" s="75"/>
      <c r="ABY64" s="75"/>
      <c r="ABZ64" s="75"/>
      <c r="ACA64" s="75"/>
      <c r="ACB64" s="75"/>
      <c r="ACC64" s="75"/>
      <c r="ACD64" s="79"/>
      <c r="ACE64" s="41"/>
      <c r="ACF64" s="80"/>
      <c r="ACG64" s="75"/>
      <c r="ACH64" s="75"/>
      <c r="ACI64" s="75"/>
      <c r="ACJ64" s="75"/>
      <c r="ACK64" s="75"/>
      <c r="ACL64" s="75"/>
      <c r="ACM64" s="75"/>
      <c r="ACN64" s="75"/>
      <c r="ACO64" s="75"/>
      <c r="ACP64" s="75"/>
      <c r="ACQ64" s="75"/>
      <c r="ACR64" s="75"/>
      <c r="ACS64" s="79"/>
      <c r="ACT64" s="41"/>
      <c r="ACU64" s="80"/>
      <c r="ACV64" s="75"/>
      <c r="ACW64" s="75"/>
      <c r="ACX64" s="75"/>
      <c r="ACY64" s="75"/>
      <c r="ACZ64" s="75"/>
      <c r="ADA64" s="75"/>
      <c r="ADB64" s="75"/>
      <c r="ADC64" s="75"/>
      <c r="ADD64" s="75"/>
      <c r="ADE64" s="75"/>
      <c r="ADF64" s="75"/>
      <c r="ADG64" s="75"/>
      <c r="ADH64" s="79"/>
      <c r="ADI64" s="41"/>
      <c r="ADJ64" s="80"/>
      <c r="ADK64" s="75"/>
      <c r="ADL64" s="75"/>
      <c r="ADM64" s="75"/>
      <c r="ADN64" s="75"/>
      <c r="ADO64" s="75"/>
      <c r="ADP64" s="75"/>
      <c r="ADQ64" s="75"/>
      <c r="ADR64" s="75"/>
      <c r="ADS64" s="75"/>
      <c r="ADT64" s="75"/>
      <c r="ADU64" s="75"/>
      <c r="ADV64" s="75"/>
      <c r="ADW64" s="79"/>
      <c r="ADX64" s="41"/>
      <c r="ADY64" s="80"/>
      <c r="ADZ64" s="75"/>
      <c r="AEA64" s="75"/>
      <c r="AEB64" s="75"/>
      <c r="AEC64" s="75"/>
      <c r="AED64" s="75"/>
      <c r="AEE64" s="75"/>
      <c r="AEF64" s="75"/>
      <c r="AEG64" s="75"/>
      <c r="AEH64" s="75"/>
      <c r="AEI64" s="75"/>
      <c r="AEJ64" s="75"/>
      <c r="AEK64" s="75"/>
      <c r="AEL64" s="79"/>
      <c r="AEM64" s="41"/>
      <c r="AEN64" s="80"/>
      <c r="AEO64" s="75"/>
      <c r="AEP64" s="75"/>
      <c r="AEQ64" s="75"/>
      <c r="AER64" s="75"/>
      <c r="AES64" s="75"/>
      <c r="AET64" s="75"/>
      <c r="AEU64" s="75"/>
      <c r="AEV64" s="75"/>
      <c r="AEW64" s="75"/>
      <c r="AEX64" s="75"/>
      <c r="AEY64" s="75"/>
      <c r="AEZ64" s="75"/>
      <c r="AFA64" s="79"/>
      <c r="AFB64" s="41"/>
      <c r="AFC64" s="80"/>
      <c r="AFD64" s="75"/>
      <c r="AFE64" s="75"/>
      <c r="AFF64" s="75"/>
      <c r="AFG64" s="75"/>
      <c r="AFH64" s="75"/>
      <c r="AFI64" s="75"/>
      <c r="AFJ64" s="75"/>
      <c r="AFK64" s="75"/>
      <c r="AFL64" s="75"/>
      <c r="AFM64" s="75"/>
      <c r="AFN64" s="75"/>
      <c r="AFO64" s="75"/>
      <c r="AFP64" s="79"/>
      <c r="AFQ64" s="41"/>
      <c r="AFR64" s="80"/>
      <c r="AFS64" s="75"/>
      <c r="AFT64" s="75"/>
      <c r="AFU64" s="75"/>
      <c r="AFV64" s="75"/>
      <c r="AFW64" s="75"/>
      <c r="AFX64" s="75"/>
      <c r="AFY64" s="75"/>
      <c r="AFZ64" s="75"/>
      <c r="AGA64" s="75"/>
      <c r="AGB64" s="75"/>
      <c r="AGC64" s="75"/>
      <c r="AGD64" s="75"/>
      <c r="AGE64" s="79"/>
      <c r="AGF64" s="41"/>
      <c r="AGG64" s="80"/>
      <c r="AGH64" s="75"/>
      <c r="AGI64" s="75"/>
      <c r="AGJ64" s="75"/>
      <c r="AGK64" s="75"/>
      <c r="AGL64" s="75"/>
      <c r="AGM64" s="75"/>
      <c r="AGN64" s="75"/>
      <c r="AGO64" s="75"/>
      <c r="AGP64" s="75"/>
      <c r="AGQ64" s="75"/>
      <c r="AGR64" s="75"/>
      <c r="AGS64" s="75"/>
      <c r="AGT64" s="79"/>
      <c r="AGU64" s="41"/>
      <c r="AGV64" s="80"/>
      <c r="AGW64" s="75"/>
      <c r="AGX64" s="75"/>
      <c r="AGY64" s="75"/>
      <c r="AGZ64" s="75"/>
      <c r="AHA64" s="75"/>
      <c r="AHB64" s="75"/>
      <c r="AHC64" s="75"/>
      <c r="AHD64" s="75"/>
      <c r="AHE64" s="75"/>
      <c r="AHF64" s="75"/>
      <c r="AHG64" s="75"/>
      <c r="AHH64" s="75"/>
      <c r="AHI64" s="79"/>
      <c r="AHJ64" s="41"/>
      <c r="AHK64" s="80"/>
      <c r="AHL64" s="75"/>
      <c r="AHM64" s="75"/>
      <c r="AHN64" s="75"/>
      <c r="AHO64" s="75"/>
      <c r="AHP64" s="75"/>
      <c r="AHQ64" s="75"/>
      <c r="AHR64" s="75"/>
      <c r="AHS64" s="75"/>
      <c r="AHT64" s="75"/>
      <c r="AHU64" s="75"/>
      <c r="AHV64" s="75"/>
      <c r="AHW64" s="75"/>
      <c r="AHX64" s="79"/>
      <c r="AHY64" s="41"/>
      <c r="AHZ64" s="80"/>
      <c r="AIA64" s="75"/>
      <c r="AIB64" s="75"/>
      <c r="AIC64" s="75"/>
      <c r="AID64" s="75"/>
      <c r="AIE64" s="75"/>
      <c r="AIF64" s="75"/>
      <c r="AIG64" s="75"/>
      <c r="AIH64" s="75"/>
      <c r="AII64" s="75"/>
      <c r="AIJ64" s="75"/>
      <c r="AIK64" s="75"/>
      <c r="AIL64" s="75"/>
      <c r="AIM64" s="79"/>
      <c r="AIN64" s="41"/>
      <c r="AIO64" s="80"/>
      <c r="AIP64" s="75"/>
      <c r="AIQ64" s="75"/>
      <c r="AIR64" s="75"/>
      <c r="AIS64" s="75"/>
      <c r="AIT64" s="75"/>
      <c r="AIU64" s="75"/>
      <c r="AIV64" s="75"/>
      <c r="AIW64" s="75"/>
      <c r="AIX64" s="75"/>
      <c r="AIY64" s="75"/>
      <c r="AIZ64" s="75"/>
      <c r="AJA64" s="75"/>
      <c r="AJB64" s="79"/>
      <c r="AJC64" s="41"/>
      <c r="AJD64" s="80"/>
      <c r="AJE64" s="75"/>
      <c r="AJF64" s="75"/>
      <c r="AJG64" s="75"/>
      <c r="AJH64" s="75"/>
      <c r="AJI64" s="75"/>
      <c r="AJJ64" s="75"/>
      <c r="AJK64" s="75"/>
      <c r="AJL64" s="75"/>
      <c r="AJM64" s="75"/>
      <c r="AJN64" s="75"/>
      <c r="AJO64" s="75"/>
      <c r="AJP64" s="75"/>
      <c r="AJQ64" s="79"/>
      <c r="AJR64" s="41"/>
      <c r="AJS64" s="80"/>
      <c r="AJT64" s="75"/>
      <c r="AJU64" s="75"/>
      <c r="AJV64" s="75"/>
      <c r="AJW64" s="75"/>
      <c r="AJX64" s="75"/>
      <c r="AJY64" s="75"/>
      <c r="AJZ64" s="75"/>
      <c r="AKA64" s="75"/>
      <c r="AKB64" s="75"/>
      <c r="AKC64" s="75"/>
      <c r="AKD64" s="75"/>
      <c r="AKE64" s="75"/>
      <c r="AKF64" s="79"/>
      <c r="AKG64" s="41"/>
      <c r="AKH64" s="80"/>
      <c r="AKI64" s="75"/>
      <c r="AKJ64" s="75"/>
      <c r="AKK64" s="75"/>
      <c r="AKL64" s="75"/>
      <c r="AKM64" s="75"/>
      <c r="AKN64" s="75"/>
      <c r="AKO64" s="75"/>
      <c r="AKP64" s="75"/>
      <c r="AKQ64" s="75"/>
      <c r="AKR64" s="75"/>
      <c r="AKS64" s="75"/>
      <c r="AKT64" s="75"/>
      <c r="AKU64" s="79"/>
      <c r="AKV64" s="41"/>
      <c r="AKW64" s="80"/>
      <c r="AKX64" s="75"/>
      <c r="AKY64" s="75"/>
      <c r="AKZ64" s="75"/>
      <c r="ALA64" s="75"/>
      <c r="ALB64" s="75"/>
      <c r="ALC64" s="75"/>
      <c r="ALD64" s="75"/>
      <c r="ALE64" s="75"/>
      <c r="ALF64" s="75"/>
      <c r="ALG64" s="75"/>
      <c r="ALH64" s="75"/>
      <c r="ALI64" s="75"/>
      <c r="ALJ64" s="79"/>
      <c r="ALK64" s="41"/>
      <c r="ALL64" s="80"/>
      <c r="ALM64" s="75"/>
      <c r="ALN64" s="75"/>
      <c r="ALO64" s="75"/>
      <c r="ALP64" s="75"/>
      <c r="ALQ64" s="75"/>
      <c r="ALR64" s="75"/>
      <c r="ALS64" s="75"/>
      <c r="ALT64" s="75"/>
      <c r="ALU64" s="75"/>
      <c r="ALV64" s="75"/>
      <c r="ALW64" s="75"/>
      <c r="ALX64" s="75"/>
      <c r="ALY64" s="79"/>
      <c r="ALZ64" s="41"/>
      <c r="AMA64" s="80"/>
      <c r="AMB64" s="75"/>
      <c r="AMC64" s="75"/>
      <c r="AMD64" s="75"/>
      <c r="AME64" s="75"/>
      <c r="AMF64" s="75"/>
      <c r="AMG64" s="75"/>
      <c r="AMH64" s="75"/>
      <c r="AMI64" s="75"/>
      <c r="AMJ64" s="75"/>
      <c r="AMK64" s="75"/>
      <c r="AML64" s="75"/>
      <c r="AMM64" s="75"/>
      <c r="AMN64" s="79"/>
      <c r="AMO64" s="41"/>
      <c r="AMP64" s="80"/>
      <c r="AMQ64" s="75"/>
      <c r="AMR64" s="75"/>
      <c r="AMS64" s="75"/>
      <c r="AMT64" s="75"/>
      <c r="AMU64" s="75"/>
      <c r="AMV64" s="75"/>
      <c r="AMW64" s="75"/>
      <c r="AMX64" s="75"/>
      <c r="AMY64" s="75"/>
      <c r="AMZ64" s="75"/>
      <c r="ANA64" s="75"/>
      <c r="ANB64" s="75"/>
      <c r="ANC64" s="79"/>
      <c r="AND64" s="41"/>
      <c r="ANE64" s="80"/>
      <c r="ANF64" s="75"/>
      <c r="ANG64" s="75"/>
      <c r="ANH64" s="75"/>
      <c r="ANI64" s="75"/>
      <c r="ANJ64" s="75"/>
      <c r="ANK64" s="75"/>
      <c r="ANL64" s="75"/>
      <c r="ANM64" s="75"/>
      <c r="ANN64" s="75"/>
      <c r="ANO64" s="75"/>
      <c r="ANP64" s="75"/>
      <c r="ANQ64" s="75"/>
      <c r="ANR64" s="79"/>
      <c r="ANS64" s="41"/>
      <c r="ANT64" s="80"/>
      <c r="ANU64" s="75"/>
      <c r="ANV64" s="75"/>
      <c r="ANW64" s="75"/>
      <c r="ANX64" s="75"/>
      <c r="ANY64" s="75"/>
      <c r="ANZ64" s="75"/>
      <c r="AOA64" s="75"/>
      <c r="AOB64" s="75"/>
      <c r="AOC64" s="75"/>
      <c r="AOD64" s="75"/>
      <c r="AOE64" s="75"/>
      <c r="AOF64" s="75"/>
      <c r="AOG64" s="79"/>
      <c r="AOH64" s="41"/>
      <c r="AOI64" s="80"/>
      <c r="AOJ64" s="75"/>
      <c r="AOK64" s="75"/>
      <c r="AOL64" s="75"/>
      <c r="AOM64" s="75"/>
      <c r="AON64" s="75"/>
      <c r="AOO64" s="75"/>
      <c r="AOP64" s="75"/>
      <c r="AOQ64" s="75"/>
      <c r="AOR64" s="75"/>
      <c r="AOS64" s="75"/>
      <c r="AOT64" s="75"/>
      <c r="AOU64" s="75"/>
      <c r="AOV64" s="79"/>
      <c r="AOW64" s="41"/>
      <c r="AOX64" s="80"/>
      <c r="AOY64" s="75"/>
      <c r="AOZ64" s="75"/>
      <c r="APA64" s="75"/>
      <c r="APB64" s="75"/>
      <c r="APC64" s="75"/>
      <c r="APD64" s="75"/>
      <c r="APE64" s="75"/>
      <c r="APF64" s="75"/>
      <c r="APG64" s="75"/>
      <c r="APH64" s="75"/>
      <c r="API64" s="75"/>
      <c r="APJ64" s="75"/>
      <c r="APK64" s="79"/>
      <c r="APL64" s="41"/>
      <c r="APM64" s="80"/>
      <c r="APN64" s="75"/>
      <c r="APO64" s="75"/>
      <c r="APP64" s="75"/>
      <c r="APQ64" s="75"/>
      <c r="APR64" s="75"/>
      <c r="APS64" s="75"/>
      <c r="APT64" s="75"/>
      <c r="APU64" s="75"/>
      <c r="APV64" s="75"/>
      <c r="APW64" s="75"/>
      <c r="APX64" s="75"/>
      <c r="APY64" s="75"/>
      <c r="APZ64" s="79"/>
      <c r="AQA64" s="41"/>
      <c r="AQB64" s="80"/>
      <c r="AQC64" s="75"/>
      <c r="AQD64" s="75"/>
      <c r="AQE64" s="75"/>
      <c r="AQF64" s="75"/>
      <c r="AQG64" s="75"/>
      <c r="AQH64" s="75"/>
      <c r="AQI64" s="75"/>
      <c r="AQJ64" s="75"/>
      <c r="AQK64" s="75"/>
      <c r="AQL64" s="75"/>
      <c r="AQM64" s="75"/>
      <c r="AQN64" s="75"/>
      <c r="AQO64" s="79"/>
      <c r="AQP64" s="41"/>
      <c r="AQQ64" s="80"/>
      <c r="AQR64" s="75"/>
      <c r="AQS64" s="75"/>
      <c r="AQT64" s="75"/>
      <c r="AQU64" s="75"/>
      <c r="AQV64" s="75"/>
      <c r="AQW64" s="75"/>
      <c r="AQX64" s="75"/>
      <c r="AQY64" s="75"/>
      <c r="AQZ64" s="75"/>
      <c r="ARA64" s="75"/>
      <c r="ARB64" s="75"/>
      <c r="ARC64" s="75"/>
      <c r="ARD64" s="79"/>
      <c r="ARE64" s="41"/>
      <c r="ARF64" s="80"/>
      <c r="ARG64" s="75"/>
      <c r="ARH64" s="75"/>
      <c r="ARI64" s="75"/>
      <c r="ARJ64" s="75"/>
      <c r="ARK64" s="75"/>
      <c r="ARL64" s="75"/>
      <c r="ARM64" s="75"/>
      <c r="ARN64" s="75"/>
      <c r="ARO64" s="75"/>
      <c r="ARP64" s="75"/>
      <c r="ARQ64" s="75"/>
      <c r="ARR64" s="75"/>
      <c r="ARS64" s="79"/>
      <c r="ART64" s="41"/>
      <c r="ARU64" s="80"/>
      <c r="ARV64" s="75"/>
      <c r="ARW64" s="75"/>
      <c r="ARX64" s="75"/>
      <c r="ARY64" s="75"/>
      <c r="ARZ64" s="75"/>
      <c r="ASA64" s="75"/>
      <c r="ASB64" s="75"/>
      <c r="ASC64" s="75"/>
      <c r="ASD64" s="75"/>
      <c r="ASE64" s="75"/>
      <c r="ASF64" s="75"/>
      <c r="ASG64" s="75"/>
      <c r="ASH64" s="79"/>
      <c r="ASI64" s="41"/>
      <c r="ASJ64" s="80"/>
      <c r="ASK64" s="75"/>
      <c r="ASL64" s="75"/>
      <c r="ASM64" s="75"/>
      <c r="ASN64" s="75"/>
      <c r="ASO64" s="75"/>
      <c r="ASP64" s="75"/>
      <c r="ASQ64" s="75"/>
      <c r="ASR64" s="75"/>
      <c r="ASS64" s="75"/>
      <c r="AST64" s="75"/>
      <c r="ASU64" s="75"/>
      <c r="ASV64" s="75"/>
      <c r="ASW64" s="79"/>
      <c r="ASX64" s="41"/>
      <c r="ASY64" s="80"/>
      <c r="ASZ64" s="75"/>
      <c r="ATA64" s="75"/>
      <c r="ATB64" s="75"/>
      <c r="ATC64" s="75"/>
      <c r="ATD64" s="75"/>
      <c r="ATE64" s="75"/>
      <c r="ATF64" s="75"/>
      <c r="ATG64" s="75"/>
      <c r="ATH64" s="75"/>
      <c r="ATI64" s="75"/>
      <c r="ATJ64" s="75"/>
      <c r="ATK64" s="75"/>
      <c r="ATL64" s="79"/>
      <c r="ATM64" s="41"/>
      <c r="ATN64" s="80"/>
      <c r="ATO64" s="75"/>
      <c r="ATP64" s="75"/>
      <c r="ATQ64" s="75"/>
      <c r="ATR64" s="75"/>
      <c r="ATS64" s="75"/>
      <c r="ATT64" s="75"/>
      <c r="ATU64" s="75"/>
      <c r="ATV64" s="75"/>
      <c r="ATW64" s="75"/>
      <c r="ATX64" s="75"/>
      <c r="ATY64" s="75"/>
      <c r="ATZ64" s="75"/>
      <c r="AUA64" s="79"/>
      <c r="AUB64" s="41"/>
      <c r="AUC64" s="80"/>
      <c r="AUD64" s="75"/>
      <c r="AUE64" s="75"/>
      <c r="AUF64" s="75"/>
      <c r="AUG64" s="75"/>
      <c r="AUH64" s="75"/>
      <c r="AUI64" s="75"/>
      <c r="AUJ64" s="75"/>
      <c r="AUK64" s="75"/>
      <c r="AUL64" s="75"/>
      <c r="AUM64" s="75"/>
      <c r="AUN64" s="75"/>
      <c r="AUO64" s="75"/>
      <c r="AUP64" s="79"/>
      <c r="AUQ64" s="41"/>
      <c r="AUR64" s="80"/>
      <c r="AUS64" s="75"/>
      <c r="AUT64" s="75"/>
      <c r="AUU64" s="75"/>
      <c r="AUV64" s="75"/>
      <c r="AUW64" s="75"/>
      <c r="AUX64" s="75"/>
      <c r="AUY64" s="75"/>
      <c r="AUZ64" s="75"/>
      <c r="AVA64" s="75"/>
      <c r="AVB64" s="75"/>
      <c r="AVC64" s="75"/>
      <c r="AVD64" s="75"/>
      <c r="AVE64" s="79"/>
      <c r="AVF64" s="41"/>
      <c r="AVG64" s="80"/>
      <c r="AVH64" s="75"/>
      <c r="AVI64" s="75"/>
      <c r="AVJ64" s="75"/>
      <c r="AVK64" s="75"/>
      <c r="AVL64" s="75"/>
      <c r="AVM64" s="75"/>
      <c r="AVN64" s="75"/>
      <c r="AVO64" s="75"/>
      <c r="AVP64" s="75"/>
      <c r="AVQ64" s="75"/>
      <c r="AVR64" s="75"/>
      <c r="AVS64" s="75"/>
      <c r="AVT64" s="79"/>
      <c r="AVU64" s="41"/>
      <c r="AVV64" s="80"/>
      <c r="AVW64" s="75"/>
      <c r="AVX64" s="75"/>
      <c r="AVY64" s="75"/>
      <c r="AVZ64" s="75"/>
      <c r="AWA64" s="75"/>
      <c r="AWB64" s="75"/>
      <c r="AWC64" s="75"/>
      <c r="AWD64" s="75"/>
      <c r="AWE64" s="75"/>
      <c r="AWF64" s="75"/>
      <c r="AWG64" s="75"/>
      <c r="AWH64" s="75"/>
      <c r="AWI64" s="79"/>
      <c r="AWJ64" s="41"/>
      <c r="AWK64" s="80"/>
      <c r="AWL64" s="75"/>
      <c r="AWM64" s="75"/>
      <c r="AWN64" s="75"/>
      <c r="AWO64" s="75"/>
      <c r="AWP64" s="75"/>
      <c r="AWQ64" s="75"/>
      <c r="AWR64" s="75"/>
      <c r="AWS64" s="75"/>
      <c r="AWT64" s="75"/>
      <c r="AWU64" s="75"/>
      <c r="AWV64" s="75"/>
      <c r="AWW64" s="75"/>
      <c r="AWX64" s="79"/>
      <c r="AWY64" s="41"/>
      <c r="AWZ64" s="80"/>
      <c r="AXA64" s="75"/>
      <c r="AXB64" s="75"/>
      <c r="AXC64" s="75"/>
      <c r="AXD64" s="75"/>
      <c r="AXE64" s="75"/>
      <c r="AXF64" s="75"/>
      <c r="AXG64" s="75"/>
      <c r="AXH64" s="75"/>
      <c r="AXI64" s="75"/>
      <c r="AXJ64" s="75"/>
      <c r="AXK64" s="75"/>
      <c r="AXL64" s="75"/>
      <c r="AXM64" s="79"/>
      <c r="AXN64" s="41"/>
      <c r="AXO64" s="80"/>
      <c r="AXP64" s="75"/>
      <c r="AXQ64" s="75"/>
      <c r="AXR64" s="75"/>
      <c r="AXS64" s="75"/>
      <c r="AXT64" s="75"/>
      <c r="AXU64" s="75"/>
      <c r="AXV64" s="75"/>
      <c r="AXW64" s="75"/>
      <c r="AXX64" s="75"/>
      <c r="AXY64" s="75"/>
      <c r="AXZ64" s="75"/>
      <c r="AYA64" s="75"/>
      <c r="AYB64" s="79"/>
      <c r="AYC64" s="41"/>
      <c r="AYD64" s="80"/>
      <c r="AYE64" s="75"/>
      <c r="AYF64" s="75"/>
      <c r="AYG64" s="75"/>
      <c r="AYH64" s="75"/>
      <c r="AYI64" s="75"/>
      <c r="AYJ64" s="75"/>
      <c r="AYK64" s="75"/>
      <c r="AYL64" s="75"/>
      <c r="AYM64" s="75"/>
      <c r="AYN64" s="75"/>
      <c r="AYO64" s="75"/>
      <c r="AYP64" s="75"/>
      <c r="AYQ64" s="79"/>
      <c r="AYR64" s="41"/>
      <c r="AYS64" s="80"/>
      <c r="AYT64" s="75"/>
      <c r="AYU64" s="75"/>
      <c r="AYV64" s="75"/>
      <c r="AYW64" s="75"/>
      <c r="AYX64" s="75"/>
      <c r="AYY64" s="75"/>
      <c r="AYZ64" s="75"/>
      <c r="AZA64" s="75"/>
      <c r="AZB64" s="75"/>
      <c r="AZC64" s="75"/>
      <c r="AZD64" s="75"/>
      <c r="AZE64" s="75"/>
      <c r="AZF64" s="79"/>
      <c r="AZG64" s="41"/>
      <c r="AZH64" s="80"/>
      <c r="AZI64" s="75"/>
      <c r="AZJ64" s="75"/>
      <c r="AZK64" s="75"/>
      <c r="AZL64" s="75"/>
      <c r="AZM64" s="75"/>
      <c r="AZN64" s="75"/>
      <c r="AZO64" s="75"/>
      <c r="AZP64" s="75"/>
      <c r="AZQ64" s="75"/>
      <c r="AZR64" s="75"/>
      <c r="AZS64" s="75"/>
      <c r="AZT64" s="75"/>
      <c r="AZU64" s="79"/>
      <c r="AZV64" s="41"/>
      <c r="AZW64" s="80"/>
      <c r="AZX64" s="75"/>
      <c r="AZY64" s="75"/>
      <c r="AZZ64" s="75"/>
      <c r="BAA64" s="75"/>
      <c r="BAB64" s="75"/>
      <c r="BAC64" s="75"/>
      <c r="BAD64" s="75"/>
      <c r="BAE64" s="75"/>
      <c r="BAF64" s="75"/>
      <c r="BAG64" s="75"/>
      <c r="BAH64" s="75"/>
      <c r="BAI64" s="75"/>
      <c r="BAJ64" s="79"/>
      <c r="BAK64" s="41"/>
      <c r="BAL64" s="80"/>
      <c r="BAM64" s="75"/>
      <c r="BAN64" s="75"/>
      <c r="BAO64" s="75"/>
      <c r="BAP64" s="75"/>
      <c r="BAQ64" s="75"/>
      <c r="BAR64" s="75"/>
      <c r="BAS64" s="75"/>
      <c r="BAT64" s="75"/>
      <c r="BAU64" s="75"/>
      <c r="BAV64" s="75"/>
      <c r="BAW64" s="75"/>
      <c r="BAX64" s="75"/>
      <c r="BAY64" s="79"/>
      <c r="BAZ64" s="41"/>
      <c r="BBA64" s="80"/>
      <c r="BBB64" s="75"/>
      <c r="BBC64" s="75"/>
      <c r="BBD64" s="75"/>
      <c r="BBE64" s="75"/>
      <c r="BBF64" s="75"/>
      <c r="BBG64" s="75"/>
      <c r="BBH64" s="75"/>
      <c r="BBI64" s="75"/>
      <c r="BBJ64" s="75"/>
      <c r="BBK64" s="75"/>
      <c r="BBL64" s="75"/>
      <c r="BBM64" s="75"/>
      <c r="BBN64" s="79"/>
      <c r="BBO64" s="41"/>
      <c r="BBP64" s="80"/>
      <c r="BBQ64" s="75"/>
      <c r="BBR64" s="75"/>
      <c r="BBS64" s="75"/>
      <c r="BBT64" s="75"/>
      <c r="BBU64" s="75"/>
      <c r="BBV64" s="75"/>
      <c r="BBW64" s="75"/>
      <c r="BBX64" s="75"/>
      <c r="BBY64" s="75"/>
      <c r="BBZ64" s="75"/>
      <c r="BCA64" s="75"/>
      <c r="BCB64" s="75"/>
      <c r="BCC64" s="79"/>
      <c r="BCD64" s="41"/>
      <c r="BCE64" s="80"/>
      <c r="BCF64" s="75"/>
      <c r="BCG64" s="75"/>
      <c r="BCH64" s="75"/>
      <c r="BCI64" s="75"/>
      <c r="BCJ64" s="75"/>
      <c r="BCK64" s="75"/>
      <c r="BCL64" s="75"/>
      <c r="BCM64" s="75"/>
      <c r="BCN64" s="75"/>
      <c r="BCO64" s="75"/>
      <c r="BCP64" s="75"/>
      <c r="BCQ64" s="75"/>
      <c r="BCR64" s="79"/>
      <c r="BCS64" s="41"/>
      <c r="BCT64" s="80"/>
      <c r="BCU64" s="75"/>
      <c r="BCV64" s="75"/>
      <c r="BCW64" s="75"/>
      <c r="BCX64" s="75"/>
      <c r="BCY64" s="75"/>
      <c r="BCZ64" s="75"/>
      <c r="BDA64" s="75"/>
      <c r="BDB64" s="75"/>
      <c r="BDC64" s="75"/>
      <c r="BDD64" s="75"/>
      <c r="BDE64" s="75"/>
      <c r="BDF64" s="75"/>
      <c r="BDG64" s="79"/>
      <c r="BDH64" s="41"/>
      <c r="BDI64" s="80"/>
      <c r="BDJ64" s="75"/>
      <c r="BDK64" s="75"/>
      <c r="BDL64" s="75"/>
      <c r="BDM64" s="75"/>
      <c r="BDN64" s="75"/>
      <c r="BDO64" s="75"/>
      <c r="BDP64" s="75"/>
      <c r="BDQ64" s="75"/>
      <c r="BDR64" s="75"/>
      <c r="BDS64" s="75"/>
      <c r="BDT64" s="75"/>
      <c r="BDU64" s="75"/>
      <c r="BDV64" s="79"/>
      <c r="BDW64" s="41"/>
      <c r="BDX64" s="80"/>
      <c r="BDY64" s="75"/>
      <c r="BDZ64" s="75"/>
      <c r="BEA64" s="75"/>
      <c r="BEB64" s="75"/>
      <c r="BEC64" s="75"/>
      <c r="BED64" s="75"/>
      <c r="BEE64" s="75"/>
      <c r="BEF64" s="75"/>
      <c r="BEG64" s="75"/>
      <c r="BEH64" s="75"/>
      <c r="BEI64" s="75"/>
      <c r="BEJ64" s="75"/>
      <c r="BEK64" s="79"/>
      <c r="BEL64" s="41"/>
      <c r="BEM64" s="80"/>
      <c r="BEN64" s="75"/>
      <c r="BEO64" s="75"/>
      <c r="BEP64" s="75"/>
      <c r="BEQ64" s="75"/>
      <c r="BER64" s="75"/>
      <c r="BES64" s="75"/>
      <c r="BET64" s="75"/>
      <c r="BEU64" s="75"/>
      <c r="BEV64" s="75"/>
      <c r="BEW64" s="75"/>
      <c r="BEX64" s="75"/>
      <c r="BEY64" s="75"/>
      <c r="BEZ64" s="79"/>
      <c r="BFA64" s="41"/>
      <c r="BFB64" s="80"/>
      <c r="BFC64" s="75"/>
      <c r="BFD64" s="75"/>
      <c r="BFE64" s="75"/>
      <c r="BFF64" s="75"/>
      <c r="BFG64" s="75"/>
      <c r="BFH64" s="75"/>
      <c r="BFI64" s="75"/>
      <c r="BFJ64" s="75"/>
      <c r="BFK64" s="75"/>
      <c r="BFL64" s="75"/>
      <c r="BFM64" s="75"/>
      <c r="BFN64" s="75"/>
      <c r="BFO64" s="79"/>
      <c r="BFP64" s="41"/>
      <c r="BFQ64" s="80"/>
      <c r="BFR64" s="75"/>
      <c r="BFS64" s="75"/>
      <c r="BFT64" s="75"/>
      <c r="BFU64" s="75"/>
      <c r="BFV64" s="75"/>
      <c r="BFW64" s="75"/>
      <c r="BFX64" s="75"/>
      <c r="BFY64" s="75"/>
      <c r="BFZ64" s="75"/>
      <c r="BGA64" s="75"/>
      <c r="BGB64" s="75"/>
      <c r="BGC64" s="75"/>
      <c r="BGD64" s="79"/>
      <c r="BGE64" s="41"/>
      <c r="BGF64" s="80"/>
      <c r="BGG64" s="75"/>
      <c r="BGH64" s="75"/>
      <c r="BGI64" s="75"/>
      <c r="BGJ64" s="75"/>
      <c r="BGK64" s="75"/>
      <c r="BGL64" s="75"/>
      <c r="BGM64" s="75"/>
      <c r="BGN64" s="75"/>
      <c r="BGO64" s="75"/>
      <c r="BGP64" s="75"/>
      <c r="BGQ64" s="75"/>
      <c r="BGR64" s="75"/>
      <c r="BGS64" s="79"/>
      <c r="BGT64" s="41"/>
      <c r="BGU64" s="80"/>
      <c r="BGV64" s="75"/>
      <c r="BGW64" s="75"/>
      <c r="BGX64" s="75"/>
      <c r="BGY64" s="75"/>
      <c r="BGZ64" s="75"/>
      <c r="BHA64" s="75"/>
      <c r="BHB64" s="75"/>
      <c r="BHC64" s="75"/>
      <c r="BHD64" s="75"/>
      <c r="BHE64" s="75"/>
      <c r="BHF64" s="75"/>
      <c r="BHG64" s="75"/>
      <c r="BHH64" s="79"/>
      <c r="BHI64" s="41"/>
      <c r="BHJ64" s="80"/>
      <c r="BHK64" s="75"/>
      <c r="BHL64" s="75"/>
      <c r="BHM64" s="75"/>
      <c r="BHN64" s="75"/>
      <c r="BHO64" s="75"/>
      <c r="BHP64" s="75"/>
      <c r="BHQ64" s="75"/>
      <c r="BHR64" s="75"/>
      <c r="BHS64" s="75"/>
      <c r="BHT64" s="75"/>
      <c r="BHU64" s="75"/>
      <c r="BHV64" s="75"/>
      <c r="BHW64" s="79"/>
      <c r="BHX64" s="41"/>
      <c r="BHY64" s="80"/>
      <c r="BHZ64" s="75"/>
      <c r="BIA64" s="75"/>
      <c r="BIB64" s="75"/>
      <c r="BIC64" s="75"/>
      <c r="BID64" s="75"/>
      <c r="BIE64" s="75"/>
      <c r="BIF64" s="75"/>
      <c r="BIG64" s="75"/>
      <c r="BIH64" s="75"/>
      <c r="BII64" s="75"/>
      <c r="BIJ64" s="75"/>
      <c r="BIK64" s="75"/>
      <c r="BIL64" s="79"/>
      <c r="BIM64" s="41"/>
      <c r="BIN64" s="80"/>
      <c r="BIO64" s="75"/>
      <c r="BIP64" s="75"/>
      <c r="BIQ64" s="75"/>
      <c r="BIR64" s="75"/>
      <c r="BIS64" s="75"/>
      <c r="BIT64" s="75"/>
      <c r="BIU64" s="75"/>
      <c r="BIV64" s="75"/>
      <c r="BIW64" s="75"/>
      <c r="BIX64" s="75"/>
      <c r="BIY64" s="75"/>
      <c r="BIZ64" s="75"/>
      <c r="BJA64" s="79"/>
      <c r="BJB64" s="41"/>
      <c r="BJC64" s="80"/>
      <c r="BJD64" s="75"/>
      <c r="BJE64" s="75"/>
      <c r="BJF64" s="75"/>
      <c r="BJG64" s="75"/>
      <c r="BJH64" s="75"/>
      <c r="BJI64" s="75"/>
      <c r="BJJ64" s="75"/>
      <c r="BJK64" s="75"/>
      <c r="BJL64" s="75"/>
      <c r="BJM64" s="75"/>
      <c r="BJN64" s="75"/>
      <c r="BJO64" s="75"/>
      <c r="BJP64" s="79"/>
      <c r="BJQ64" s="41"/>
      <c r="BJR64" s="80"/>
      <c r="BJS64" s="75"/>
      <c r="BJT64" s="75"/>
      <c r="BJU64" s="75"/>
      <c r="BJV64" s="75"/>
      <c r="BJW64" s="75"/>
      <c r="BJX64" s="75"/>
      <c r="BJY64" s="75"/>
      <c r="BJZ64" s="75"/>
      <c r="BKA64" s="75"/>
      <c r="BKB64" s="75"/>
      <c r="BKC64" s="75"/>
      <c r="BKD64" s="75"/>
      <c r="BKE64" s="79"/>
      <c r="BKF64" s="41"/>
      <c r="BKG64" s="80"/>
      <c r="BKH64" s="75"/>
      <c r="BKI64" s="75"/>
      <c r="BKJ64" s="75"/>
      <c r="BKK64" s="75"/>
      <c r="BKL64" s="75"/>
      <c r="BKM64" s="75"/>
      <c r="BKN64" s="75"/>
      <c r="BKO64" s="75"/>
      <c r="BKP64" s="75"/>
      <c r="BKQ64" s="75"/>
      <c r="BKR64" s="75"/>
      <c r="BKS64" s="75"/>
      <c r="BKT64" s="79"/>
      <c r="BKU64" s="41"/>
      <c r="BKV64" s="80"/>
      <c r="BKW64" s="75"/>
      <c r="BKX64" s="75"/>
      <c r="BKY64" s="75"/>
      <c r="BKZ64" s="75"/>
      <c r="BLA64" s="75"/>
      <c r="BLB64" s="75"/>
      <c r="BLC64" s="75"/>
      <c r="BLD64" s="75"/>
      <c r="BLE64" s="75"/>
      <c r="BLF64" s="75"/>
      <c r="BLG64" s="75"/>
      <c r="BLH64" s="75"/>
      <c r="BLI64" s="79"/>
      <c r="BLJ64" s="41"/>
      <c r="BLK64" s="80"/>
      <c r="BLL64" s="75"/>
      <c r="BLM64" s="75"/>
      <c r="BLN64" s="75"/>
      <c r="BLO64" s="75"/>
      <c r="BLP64" s="75"/>
      <c r="BLQ64" s="75"/>
      <c r="BLR64" s="75"/>
      <c r="BLS64" s="75"/>
      <c r="BLT64" s="75"/>
      <c r="BLU64" s="75"/>
      <c r="BLV64" s="75"/>
      <c r="BLW64" s="75"/>
      <c r="BLX64" s="79"/>
      <c r="BLY64" s="41"/>
      <c r="BLZ64" s="80"/>
      <c r="BMA64" s="75"/>
      <c r="BMB64" s="75"/>
      <c r="BMC64" s="75"/>
      <c r="BMD64" s="75"/>
      <c r="BME64" s="75"/>
      <c r="BMF64" s="75"/>
      <c r="BMG64" s="75"/>
      <c r="BMH64" s="75"/>
      <c r="BMI64" s="75"/>
      <c r="BMJ64" s="75"/>
      <c r="BMK64" s="75"/>
      <c r="BML64" s="75"/>
      <c r="BMM64" s="79"/>
      <c r="BMN64" s="41"/>
      <c r="BMO64" s="80"/>
      <c r="BMP64" s="75"/>
      <c r="BMQ64" s="75"/>
      <c r="BMR64" s="75"/>
      <c r="BMS64" s="75"/>
      <c r="BMT64" s="75"/>
      <c r="BMU64" s="75"/>
      <c r="BMV64" s="75"/>
      <c r="BMW64" s="75"/>
      <c r="BMX64" s="75"/>
      <c r="BMY64" s="75"/>
      <c r="BMZ64" s="75"/>
      <c r="BNA64" s="75"/>
      <c r="BNB64" s="79"/>
      <c r="BNC64" s="41"/>
      <c r="BND64" s="80"/>
      <c r="BNE64" s="75"/>
      <c r="BNF64" s="75"/>
      <c r="BNG64" s="75"/>
      <c r="BNH64" s="75"/>
      <c r="BNI64" s="75"/>
      <c r="BNJ64" s="75"/>
      <c r="BNK64" s="75"/>
      <c r="BNL64" s="75"/>
      <c r="BNM64" s="75"/>
      <c r="BNN64" s="75"/>
      <c r="BNO64" s="75"/>
      <c r="BNP64" s="75"/>
      <c r="BNQ64" s="79"/>
      <c r="BNR64" s="41"/>
      <c r="BNS64" s="80"/>
      <c r="BNT64" s="75"/>
      <c r="BNU64" s="75"/>
      <c r="BNV64" s="75"/>
      <c r="BNW64" s="75"/>
      <c r="BNX64" s="75"/>
      <c r="BNY64" s="75"/>
      <c r="BNZ64" s="75"/>
      <c r="BOA64" s="75"/>
      <c r="BOB64" s="75"/>
      <c r="BOC64" s="75"/>
      <c r="BOD64" s="75"/>
      <c r="BOE64" s="75"/>
      <c r="BOF64" s="79"/>
      <c r="BOG64" s="41"/>
      <c r="BOH64" s="80"/>
      <c r="BOI64" s="75"/>
      <c r="BOJ64" s="75"/>
      <c r="BOK64" s="75"/>
      <c r="BOL64" s="75"/>
      <c r="BOM64" s="75"/>
      <c r="BON64" s="75"/>
      <c r="BOO64" s="75"/>
      <c r="BOP64" s="75"/>
      <c r="BOQ64" s="75"/>
      <c r="BOR64" s="75"/>
      <c r="BOS64" s="75"/>
      <c r="BOT64" s="75"/>
      <c r="BOU64" s="79"/>
      <c r="BOV64" s="41"/>
      <c r="BOW64" s="80"/>
      <c r="BOX64" s="75"/>
      <c r="BOY64" s="75"/>
      <c r="BOZ64" s="75"/>
      <c r="BPA64" s="75"/>
      <c r="BPB64" s="75"/>
      <c r="BPC64" s="75"/>
      <c r="BPD64" s="75"/>
      <c r="BPE64" s="75"/>
      <c r="BPF64" s="75"/>
      <c r="BPG64" s="75"/>
      <c r="BPH64" s="75"/>
      <c r="BPI64" s="75"/>
      <c r="BPJ64" s="79"/>
      <c r="BPK64" s="41"/>
      <c r="BPL64" s="80"/>
      <c r="BPM64" s="75"/>
      <c r="BPN64" s="75"/>
      <c r="BPO64" s="75"/>
      <c r="BPP64" s="75"/>
      <c r="BPQ64" s="75"/>
      <c r="BPR64" s="75"/>
      <c r="BPS64" s="75"/>
      <c r="BPT64" s="75"/>
      <c r="BPU64" s="75"/>
      <c r="BPV64" s="75"/>
      <c r="BPW64" s="75"/>
      <c r="BPX64" s="75"/>
      <c r="BPY64" s="79"/>
      <c r="BPZ64" s="41"/>
      <c r="BQA64" s="80"/>
      <c r="BQB64" s="75"/>
      <c r="BQC64" s="75"/>
      <c r="BQD64" s="75"/>
      <c r="BQE64" s="75"/>
      <c r="BQF64" s="75"/>
      <c r="BQG64" s="75"/>
      <c r="BQH64" s="75"/>
      <c r="BQI64" s="75"/>
      <c r="BQJ64" s="75"/>
      <c r="BQK64" s="75"/>
      <c r="BQL64" s="75"/>
      <c r="BQM64" s="75"/>
      <c r="BQN64" s="79"/>
      <c r="BQO64" s="41"/>
      <c r="BQP64" s="80"/>
      <c r="BQQ64" s="75"/>
      <c r="BQR64" s="75"/>
      <c r="BQS64" s="75"/>
      <c r="BQT64" s="75"/>
      <c r="BQU64" s="75"/>
      <c r="BQV64" s="75"/>
      <c r="BQW64" s="75"/>
      <c r="BQX64" s="75"/>
      <c r="BQY64" s="75"/>
      <c r="BQZ64" s="75"/>
      <c r="BRA64" s="75"/>
      <c r="BRB64" s="75"/>
      <c r="BRC64" s="79"/>
      <c r="BRD64" s="41"/>
      <c r="BRE64" s="80"/>
      <c r="BRF64" s="75"/>
      <c r="BRG64" s="75"/>
      <c r="BRH64" s="75"/>
      <c r="BRI64" s="75"/>
      <c r="BRJ64" s="75"/>
      <c r="BRK64" s="75"/>
      <c r="BRL64" s="75"/>
      <c r="BRM64" s="75"/>
      <c r="BRN64" s="75"/>
      <c r="BRO64" s="75"/>
      <c r="BRP64" s="75"/>
      <c r="BRQ64" s="75"/>
      <c r="BRR64" s="79"/>
      <c r="BRS64" s="41"/>
      <c r="BRT64" s="80"/>
      <c r="BRU64" s="75"/>
      <c r="BRV64" s="75"/>
      <c r="BRW64" s="75"/>
      <c r="BRX64" s="75"/>
      <c r="BRY64" s="75"/>
      <c r="BRZ64" s="75"/>
      <c r="BSA64" s="75"/>
      <c r="BSB64" s="75"/>
      <c r="BSC64" s="75"/>
      <c r="BSD64" s="75"/>
      <c r="BSE64" s="75"/>
      <c r="BSF64" s="75"/>
      <c r="BSG64" s="79"/>
      <c r="BSH64" s="41"/>
      <c r="BSI64" s="80"/>
      <c r="BSJ64" s="75"/>
      <c r="BSK64" s="75"/>
      <c r="BSL64" s="75"/>
      <c r="BSM64" s="75"/>
      <c r="BSN64" s="75"/>
      <c r="BSO64" s="75"/>
      <c r="BSP64" s="75"/>
      <c r="BSQ64" s="75"/>
      <c r="BSR64" s="75"/>
      <c r="BSS64" s="75"/>
      <c r="BST64" s="75"/>
      <c r="BSU64" s="75"/>
      <c r="BSV64" s="79"/>
      <c r="BSW64" s="41"/>
      <c r="BSX64" s="80"/>
      <c r="BSY64" s="75"/>
      <c r="BSZ64" s="75"/>
      <c r="BTA64" s="75"/>
      <c r="BTB64" s="75"/>
      <c r="BTC64" s="75"/>
      <c r="BTD64" s="75"/>
      <c r="BTE64" s="75"/>
      <c r="BTF64" s="75"/>
      <c r="BTG64" s="75"/>
      <c r="BTH64" s="75"/>
      <c r="BTI64" s="75"/>
      <c r="BTJ64" s="75"/>
      <c r="BTK64" s="79"/>
      <c r="BTL64" s="41"/>
      <c r="BTM64" s="80"/>
      <c r="BTN64" s="75"/>
      <c r="BTO64" s="75"/>
      <c r="BTP64" s="75"/>
      <c r="BTQ64" s="75"/>
      <c r="BTR64" s="75"/>
      <c r="BTS64" s="75"/>
      <c r="BTT64" s="75"/>
      <c r="BTU64" s="75"/>
      <c r="BTV64" s="75"/>
      <c r="BTW64" s="75"/>
      <c r="BTX64" s="75"/>
      <c r="BTY64" s="75"/>
      <c r="BTZ64" s="79"/>
      <c r="BUA64" s="41"/>
      <c r="BUB64" s="80"/>
      <c r="BUC64" s="75"/>
      <c r="BUD64" s="75"/>
      <c r="BUE64" s="75"/>
      <c r="BUF64" s="75"/>
      <c r="BUG64" s="75"/>
      <c r="BUH64" s="75"/>
      <c r="BUI64" s="75"/>
      <c r="BUJ64" s="75"/>
      <c r="BUK64" s="75"/>
      <c r="BUL64" s="75"/>
      <c r="BUM64" s="75"/>
      <c r="BUN64" s="75"/>
      <c r="BUO64" s="79"/>
      <c r="BUP64" s="41"/>
      <c r="BUQ64" s="80"/>
      <c r="BUR64" s="75"/>
      <c r="BUS64" s="75"/>
      <c r="BUT64" s="75"/>
      <c r="BUU64" s="75"/>
      <c r="BUV64" s="75"/>
      <c r="BUW64" s="75"/>
      <c r="BUX64" s="75"/>
      <c r="BUY64" s="75"/>
      <c r="BUZ64" s="75"/>
      <c r="BVA64" s="75"/>
      <c r="BVB64" s="75"/>
      <c r="BVC64" s="75"/>
      <c r="BVD64" s="79"/>
      <c r="BVE64" s="41"/>
      <c r="BVF64" s="80"/>
      <c r="BVG64" s="75"/>
      <c r="BVH64" s="75"/>
      <c r="BVI64" s="75"/>
      <c r="BVJ64" s="75"/>
      <c r="BVK64" s="75"/>
      <c r="BVL64" s="75"/>
      <c r="BVM64" s="75"/>
      <c r="BVN64" s="75"/>
      <c r="BVO64" s="75"/>
      <c r="BVP64" s="75"/>
      <c r="BVQ64" s="75"/>
      <c r="BVR64" s="75"/>
      <c r="BVS64" s="79"/>
      <c r="BVT64" s="41"/>
      <c r="BVU64" s="80"/>
      <c r="BVV64" s="75"/>
      <c r="BVW64" s="75"/>
      <c r="BVX64" s="75"/>
      <c r="BVY64" s="75"/>
      <c r="BVZ64" s="75"/>
      <c r="BWA64" s="75"/>
      <c r="BWB64" s="75"/>
      <c r="BWC64" s="75"/>
      <c r="BWD64" s="75"/>
      <c r="BWE64" s="75"/>
      <c r="BWF64" s="75"/>
      <c r="BWG64" s="75"/>
      <c r="BWH64" s="79"/>
      <c r="BWI64" s="41"/>
      <c r="BWJ64" s="80"/>
      <c r="BWK64" s="75"/>
      <c r="BWL64" s="75"/>
      <c r="BWM64" s="75"/>
      <c r="BWN64" s="75"/>
      <c r="BWO64" s="75"/>
      <c r="BWP64" s="75"/>
      <c r="BWQ64" s="75"/>
      <c r="BWR64" s="75"/>
      <c r="BWS64" s="75"/>
      <c r="BWT64" s="75"/>
      <c r="BWU64" s="75"/>
      <c r="BWV64" s="75"/>
      <c r="BWW64" s="79"/>
      <c r="BWX64" s="41"/>
      <c r="BWY64" s="80"/>
      <c r="BWZ64" s="75"/>
      <c r="BXA64" s="75"/>
      <c r="BXB64" s="75"/>
      <c r="BXC64" s="75"/>
      <c r="BXD64" s="75"/>
      <c r="BXE64" s="75"/>
      <c r="BXF64" s="75"/>
      <c r="BXG64" s="75"/>
      <c r="BXH64" s="75"/>
      <c r="BXI64" s="75"/>
      <c r="BXJ64" s="75"/>
      <c r="BXK64" s="75"/>
      <c r="BXL64" s="79"/>
      <c r="BXM64" s="41"/>
      <c r="BXN64" s="80"/>
      <c r="BXO64" s="75"/>
      <c r="BXP64" s="75"/>
      <c r="BXQ64" s="75"/>
      <c r="BXR64" s="75"/>
      <c r="BXS64" s="75"/>
      <c r="BXT64" s="75"/>
      <c r="BXU64" s="75"/>
      <c r="BXV64" s="75"/>
      <c r="BXW64" s="75"/>
      <c r="BXX64" s="75"/>
      <c r="BXY64" s="75"/>
      <c r="BXZ64" s="75"/>
      <c r="BYA64" s="79"/>
      <c r="BYB64" s="41"/>
      <c r="BYC64" s="80"/>
      <c r="BYD64" s="75"/>
      <c r="BYE64" s="75"/>
      <c r="BYF64" s="75"/>
      <c r="BYG64" s="75"/>
      <c r="BYH64" s="75"/>
      <c r="BYI64" s="75"/>
      <c r="BYJ64" s="75"/>
      <c r="BYK64" s="75"/>
      <c r="BYL64" s="75"/>
      <c r="BYM64" s="75"/>
      <c r="BYN64" s="75"/>
      <c r="BYO64" s="75"/>
      <c r="BYP64" s="79"/>
      <c r="BYQ64" s="41"/>
      <c r="BYR64" s="80"/>
      <c r="BYS64" s="75"/>
      <c r="BYT64" s="75"/>
      <c r="BYU64" s="75"/>
      <c r="BYV64" s="75"/>
      <c r="BYW64" s="75"/>
      <c r="BYX64" s="75"/>
      <c r="BYY64" s="75"/>
      <c r="BYZ64" s="75"/>
      <c r="BZA64" s="75"/>
      <c r="BZB64" s="75"/>
      <c r="BZC64" s="75"/>
      <c r="BZD64" s="75"/>
      <c r="BZE64" s="79"/>
      <c r="BZF64" s="41"/>
      <c r="BZG64" s="80"/>
      <c r="BZH64" s="75"/>
      <c r="BZI64" s="75"/>
      <c r="BZJ64" s="75"/>
      <c r="BZK64" s="75"/>
      <c r="BZL64" s="75"/>
      <c r="BZM64" s="75"/>
      <c r="BZN64" s="75"/>
      <c r="BZO64" s="75"/>
      <c r="BZP64" s="75"/>
      <c r="BZQ64" s="75"/>
      <c r="BZR64" s="75"/>
      <c r="BZS64" s="75"/>
      <c r="BZT64" s="79"/>
      <c r="BZU64" s="41"/>
      <c r="BZV64" s="80"/>
      <c r="BZW64" s="75"/>
      <c r="BZX64" s="75"/>
      <c r="BZY64" s="75"/>
      <c r="BZZ64" s="75"/>
      <c r="CAA64" s="75"/>
      <c r="CAB64" s="75"/>
      <c r="CAC64" s="75"/>
      <c r="CAD64" s="75"/>
      <c r="CAE64" s="75"/>
      <c r="CAF64" s="75"/>
      <c r="CAG64" s="75"/>
      <c r="CAH64" s="75"/>
      <c r="CAI64" s="79"/>
      <c r="CAJ64" s="41"/>
      <c r="CAK64" s="80"/>
      <c r="CAL64" s="75"/>
      <c r="CAM64" s="75"/>
      <c r="CAN64" s="75"/>
      <c r="CAO64" s="75"/>
      <c r="CAP64" s="75"/>
      <c r="CAQ64" s="75"/>
      <c r="CAR64" s="75"/>
      <c r="CAS64" s="75"/>
      <c r="CAT64" s="75"/>
      <c r="CAU64" s="75"/>
      <c r="CAV64" s="75"/>
      <c r="CAW64" s="75"/>
      <c r="CAX64" s="79"/>
      <c r="CAY64" s="41"/>
      <c r="CAZ64" s="80"/>
      <c r="CBA64" s="75"/>
      <c r="CBB64" s="75"/>
      <c r="CBC64" s="75"/>
      <c r="CBD64" s="75"/>
      <c r="CBE64" s="75"/>
      <c r="CBF64" s="75"/>
      <c r="CBG64" s="75"/>
      <c r="CBH64" s="75"/>
      <c r="CBI64" s="75"/>
      <c r="CBJ64" s="75"/>
      <c r="CBK64" s="75"/>
      <c r="CBL64" s="75"/>
      <c r="CBM64" s="79"/>
      <c r="CBN64" s="41"/>
      <c r="CBO64" s="80"/>
      <c r="CBP64" s="75"/>
      <c r="CBQ64" s="75"/>
      <c r="CBR64" s="75"/>
      <c r="CBS64" s="75"/>
      <c r="CBT64" s="75"/>
      <c r="CBU64" s="75"/>
      <c r="CBV64" s="75"/>
      <c r="CBW64" s="75"/>
      <c r="CBX64" s="75"/>
      <c r="CBY64" s="75"/>
      <c r="CBZ64" s="75"/>
      <c r="CCA64" s="75"/>
      <c r="CCB64" s="79"/>
      <c r="CCC64" s="41"/>
      <c r="CCD64" s="80"/>
      <c r="CCE64" s="75"/>
      <c r="CCF64" s="75"/>
      <c r="CCG64" s="75"/>
      <c r="CCH64" s="75"/>
      <c r="CCI64" s="75"/>
      <c r="CCJ64" s="75"/>
      <c r="CCK64" s="75"/>
      <c r="CCL64" s="75"/>
      <c r="CCM64" s="75"/>
      <c r="CCN64" s="75"/>
      <c r="CCO64" s="75"/>
      <c r="CCP64" s="75"/>
      <c r="CCQ64" s="79"/>
      <c r="CCR64" s="41"/>
      <c r="CCS64" s="80"/>
      <c r="CCT64" s="75"/>
      <c r="CCU64" s="75"/>
      <c r="CCV64" s="75"/>
      <c r="CCW64" s="75"/>
      <c r="CCX64" s="75"/>
      <c r="CCY64" s="75"/>
      <c r="CCZ64" s="75"/>
      <c r="CDA64" s="75"/>
      <c r="CDB64" s="75"/>
      <c r="CDC64" s="75"/>
      <c r="CDD64" s="75"/>
      <c r="CDE64" s="75"/>
      <c r="CDF64" s="79"/>
      <c r="CDG64" s="41"/>
      <c r="CDH64" s="80"/>
      <c r="CDI64" s="75"/>
      <c r="CDJ64" s="75"/>
      <c r="CDK64" s="75"/>
      <c r="CDL64" s="75"/>
      <c r="CDM64" s="75"/>
      <c r="CDN64" s="75"/>
      <c r="CDO64" s="75"/>
      <c r="CDP64" s="75"/>
      <c r="CDQ64" s="75"/>
      <c r="CDR64" s="75"/>
      <c r="CDS64" s="75"/>
      <c r="CDT64" s="75"/>
      <c r="CDU64" s="79"/>
      <c r="CDV64" s="41"/>
      <c r="CDW64" s="80"/>
      <c r="CDX64" s="75"/>
      <c r="CDY64" s="75"/>
      <c r="CDZ64" s="75"/>
      <c r="CEA64" s="75"/>
      <c r="CEB64" s="75"/>
      <c r="CEC64" s="75"/>
      <c r="CED64" s="75"/>
      <c r="CEE64" s="75"/>
      <c r="CEF64" s="75"/>
      <c r="CEG64" s="75"/>
      <c r="CEH64" s="75"/>
      <c r="CEI64" s="75"/>
      <c r="CEJ64" s="79"/>
      <c r="CEK64" s="41"/>
      <c r="CEL64" s="80"/>
      <c r="CEM64" s="75"/>
      <c r="CEN64" s="75"/>
      <c r="CEO64" s="75"/>
      <c r="CEP64" s="75"/>
      <c r="CEQ64" s="75"/>
      <c r="CER64" s="75"/>
      <c r="CES64" s="75"/>
      <c r="CET64" s="75"/>
      <c r="CEU64" s="75"/>
      <c r="CEV64" s="75"/>
      <c r="CEW64" s="75"/>
      <c r="CEX64" s="75"/>
      <c r="CEY64" s="79"/>
      <c r="CEZ64" s="41"/>
      <c r="CFA64" s="80"/>
      <c r="CFB64" s="75"/>
      <c r="CFC64" s="75"/>
      <c r="CFD64" s="75"/>
      <c r="CFE64" s="75"/>
      <c r="CFF64" s="75"/>
      <c r="CFG64" s="75"/>
      <c r="CFH64" s="75"/>
      <c r="CFI64" s="75"/>
      <c r="CFJ64" s="75"/>
      <c r="CFK64" s="75"/>
      <c r="CFL64" s="75"/>
      <c r="CFM64" s="75"/>
      <c r="CFN64" s="79"/>
      <c r="CFO64" s="41"/>
      <c r="CFP64" s="80"/>
      <c r="CFQ64" s="75"/>
      <c r="CFR64" s="75"/>
      <c r="CFS64" s="75"/>
      <c r="CFT64" s="75"/>
      <c r="CFU64" s="75"/>
      <c r="CFV64" s="75"/>
      <c r="CFW64" s="75"/>
      <c r="CFX64" s="75"/>
      <c r="CFY64" s="75"/>
      <c r="CFZ64" s="75"/>
      <c r="CGA64" s="75"/>
      <c r="CGB64" s="75"/>
      <c r="CGC64" s="79"/>
      <c r="CGD64" s="41"/>
      <c r="CGE64" s="80"/>
      <c r="CGF64" s="75"/>
      <c r="CGG64" s="75"/>
      <c r="CGH64" s="75"/>
      <c r="CGI64" s="75"/>
      <c r="CGJ64" s="75"/>
      <c r="CGK64" s="75"/>
      <c r="CGL64" s="75"/>
      <c r="CGM64" s="75"/>
      <c r="CGN64" s="75"/>
      <c r="CGO64" s="75"/>
      <c r="CGP64" s="75"/>
      <c r="CGQ64" s="75"/>
      <c r="CGR64" s="79"/>
      <c r="CGS64" s="41"/>
      <c r="CGT64" s="80"/>
      <c r="CGU64" s="75"/>
      <c r="CGV64" s="75"/>
      <c r="CGW64" s="75"/>
      <c r="CGX64" s="75"/>
      <c r="CGY64" s="75"/>
      <c r="CGZ64" s="75"/>
      <c r="CHA64" s="75"/>
      <c r="CHB64" s="75"/>
      <c r="CHC64" s="75"/>
      <c r="CHD64" s="75"/>
      <c r="CHE64" s="75"/>
      <c r="CHF64" s="75"/>
      <c r="CHG64" s="79"/>
      <c r="CHH64" s="41"/>
      <c r="CHI64" s="80"/>
      <c r="CHJ64" s="75"/>
      <c r="CHK64" s="75"/>
      <c r="CHL64" s="75"/>
      <c r="CHM64" s="75"/>
      <c r="CHN64" s="75"/>
      <c r="CHO64" s="75"/>
      <c r="CHP64" s="75"/>
      <c r="CHQ64" s="75"/>
      <c r="CHR64" s="75"/>
      <c r="CHS64" s="75"/>
      <c r="CHT64" s="75"/>
      <c r="CHU64" s="75"/>
      <c r="CHV64" s="79"/>
      <c r="CHW64" s="41"/>
      <c r="CHX64" s="80"/>
      <c r="CHY64" s="75"/>
      <c r="CHZ64" s="75"/>
      <c r="CIA64" s="75"/>
      <c r="CIB64" s="75"/>
      <c r="CIC64" s="75"/>
      <c r="CID64" s="75"/>
      <c r="CIE64" s="75"/>
      <c r="CIF64" s="75"/>
      <c r="CIG64" s="75"/>
      <c r="CIH64" s="75"/>
      <c r="CII64" s="75"/>
      <c r="CIJ64" s="75"/>
      <c r="CIK64" s="79"/>
      <c r="CIL64" s="41"/>
      <c r="CIM64" s="80"/>
      <c r="CIN64" s="75"/>
      <c r="CIO64" s="75"/>
      <c r="CIP64" s="75"/>
      <c r="CIQ64" s="75"/>
      <c r="CIR64" s="75"/>
      <c r="CIS64" s="75"/>
      <c r="CIT64" s="75"/>
      <c r="CIU64" s="75"/>
      <c r="CIV64" s="75"/>
      <c r="CIW64" s="75"/>
      <c r="CIX64" s="75"/>
      <c r="CIY64" s="75"/>
      <c r="CIZ64" s="79"/>
      <c r="CJA64" s="41"/>
      <c r="CJB64" s="80"/>
      <c r="CJC64" s="75"/>
      <c r="CJD64" s="75"/>
      <c r="CJE64" s="75"/>
      <c r="CJF64" s="75"/>
      <c r="CJG64" s="75"/>
      <c r="CJH64" s="75"/>
      <c r="CJI64" s="75"/>
      <c r="CJJ64" s="75"/>
      <c r="CJK64" s="75"/>
      <c r="CJL64" s="75"/>
      <c r="CJM64" s="75"/>
      <c r="CJN64" s="75"/>
      <c r="CJO64" s="79"/>
      <c r="CJP64" s="41"/>
      <c r="CJQ64" s="80"/>
      <c r="CJR64" s="75"/>
      <c r="CJS64" s="75"/>
      <c r="CJT64" s="75"/>
      <c r="CJU64" s="75"/>
      <c r="CJV64" s="75"/>
      <c r="CJW64" s="75"/>
      <c r="CJX64" s="75"/>
      <c r="CJY64" s="75"/>
      <c r="CJZ64" s="75"/>
      <c r="CKA64" s="75"/>
      <c r="CKB64" s="75"/>
      <c r="CKC64" s="75"/>
      <c r="CKD64" s="79"/>
      <c r="CKE64" s="41"/>
      <c r="CKF64" s="80"/>
      <c r="CKG64" s="75"/>
      <c r="CKH64" s="75"/>
      <c r="CKI64" s="75"/>
      <c r="CKJ64" s="75"/>
      <c r="CKK64" s="75"/>
      <c r="CKL64" s="75"/>
      <c r="CKM64" s="75"/>
      <c r="CKN64" s="75"/>
      <c r="CKO64" s="75"/>
      <c r="CKP64" s="75"/>
      <c r="CKQ64" s="75"/>
      <c r="CKR64" s="75"/>
      <c r="CKS64" s="79"/>
      <c r="CKT64" s="41"/>
      <c r="CKU64" s="80"/>
      <c r="CKV64" s="75"/>
      <c r="CKW64" s="75"/>
      <c r="CKX64" s="75"/>
      <c r="CKY64" s="75"/>
      <c r="CKZ64" s="75"/>
      <c r="CLA64" s="75"/>
      <c r="CLB64" s="75"/>
      <c r="CLC64" s="75"/>
      <c r="CLD64" s="75"/>
      <c r="CLE64" s="75"/>
      <c r="CLF64" s="75"/>
      <c r="CLG64" s="75"/>
      <c r="CLH64" s="79"/>
      <c r="CLI64" s="41"/>
      <c r="CLJ64" s="80"/>
      <c r="CLK64" s="75"/>
      <c r="CLL64" s="75"/>
      <c r="CLM64" s="75"/>
      <c r="CLN64" s="75"/>
      <c r="CLO64" s="75"/>
      <c r="CLP64" s="75"/>
      <c r="CLQ64" s="75"/>
      <c r="CLR64" s="75"/>
      <c r="CLS64" s="75"/>
      <c r="CLT64" s="75"/>
      <c r="CLU64" s="75"/>
      <c r="CLV64" s="75"/>
      <c r="CLW64" s="79"/>
      <c r="CLX64" s="41"/>
      <c r="CLY64" s="80"/>
      <c r="CLZ64" s="75"/>
      <c r="CMA64" s="75"/>
      <c r="CMB64" s="75"/>
      <c r="CMC64" s="75"/>
      <c r="CMD64" s="75"/>
      <c r="CME64" s="75"/>
      <c r="CMF64" s="75"/>
      <c r="CMG64" s="75"/>
      <c r="CMH64" s="75"/>
      <c r="CMI64" s="75"/>
      <c r="CMJ64" s="75"/>
      <c r="CMK64" s="75"/>
      <c r="CML64" s="79"/>
      <c r="CMM64" s="41"/>
      <c r="CMN64" s="80"/>
      <c r="CMO64" s="75"/>
      <c r="CMP64" s="75"/>
      <c r="CMQ64" s="75"/>
      <c r="CMR64" s="75"/>
      <c r="CMS64" s="75"/>
      <c r="CMT64" s="75"/>
      <c r="CMU64" s="75"/>
      <c r="CMV64" s="75"/>
      <c r="CMW64" s="75"/>
      <c r="CMX64" s="75"/>
      <c r="CMY64" s="75"/>
      <c r="CMZ64" s="75"/>
      <c r="CNA64" s="79"/>
      <c r="CNB64" s="41"/>
      <c r="CNC64" s="80"/>
      <c r="CND64" s="75"/>
      <c r="CNE64" s="75"/>
      <c r="CNF64" s="75"/>
      <c r="CNG64" s="75"/>
      <c r="CNH64" s="75"/>
      <c r="CNI64" s="75"/>
      <c r="CNJ64" s="75"/>
      <c r="CNK64" s="75"/>
      <c r="CNL64" s="75"/>
      <c r="CNM64" s="75"/>
      <c r="CNN64" s="75"/>
      <c r="CNO64" s="75"/>
      <c r="CNP64" s="79"/>
      <c r="CNQ64" s="41"/>
      <c r="CNR64" s="80"/>
      <c r="CNS64" s="75"/>
      <c r="CNT64" s="75"/>
      <c r="CNU64" s="75"/>
      <c r="CNV64" s="75"/>
      <c r="CNW64" s="75"/>
      <c r="CNX64" s="75"/>
      <c r="CNY64" s="75"/>
      <c r="CNZ64" s="75"/>
      <c r="COA64" s="75"/>
      <c r="COB64" s="75"/>
      <c r="COC64" s="75"/>
      <c r="COD64" s="75"/>
      <c r="COE64" s="79"/>
      <c r="COF64" s="41"/>
      <c r="COG64" s="80"/>
      <c r="COH64" s="75"/>
      <c r="COI64" s="75"/>
      <c r="COJ64" s="75"/>
      <c r="COK64" s="75"/>
      <c r="COL64" s="75"/>
      <c r="COM64" s="75"/>
      <c r="CON64" s="75"/>
      <c r="COO64" s="75"/>
      <c r="COP64" s="75"/>
      <c r="COQ64" s="75"/>
      <c r="COR64" s="75"/>
      <c r="COS64" s="75"/>
      <c r="COT64" s="79"/>
      <c r="COU64" s="41"/>
      <c r="COV64" s="80"/>
      <c r="COW64" s="75"/>
      <c r="COX64" s="75"/>
      <c r="COY64" s="75"/>
      <c r="COZ64" s="75"/>
      <c r="CPA64" s="75"/>
      <c r="CPB64" s="75"/>
      <c r="CPC64" s="75"/>
      <c r="CPD64" s="75"/>
      <c r="CPE64" s="75"/>
      <c r="CPF64" s="75"/>
      <c r="CPG64" s="75"/>
      <c r="CPH64" s="75"/>
      <c r="CPI64" s="79"/>
      <c r="CPJ64" s="41"/>
      <c r="CPK64" s="80"/>
      <c r="CPL64" s="75"/>
      <c r="CPM64" s="75"/>
      <c r="CPN64" s="75"/>
      <c r="CPO64" s="75"/>
      <c r="CPP64" s="75"/>
      <c r="CPQ64" s="75"/>
      <c r="CPR64" s="75"/>
      <c r="CPS64" s="75"/>
      <c r="CPT64" s="75"/>
      <c r="CPU64" s="75"/>
      <c r="CPV64" s="75"/>
      <c r="CPW64" s="75"/>
      <c r="CPX64" s="79"/>
      <c r="CPY64" s="41"/>
      <c r="CPZ64" s="80"/>
      <c r="CQA64" s="75"/>
      <c r="CQB64" s="75"/>
      <c r="CQC64" s="75"/>
      <c r="CQD64" s="75"/>
      <c r="CQE64" s="75"/>
      <c r="CQF64" s="75"/>
      <c r="CQG64" s="75"/>
      <c r="CQH64" s="75"/>
      <c r="CQI64" s="75"/>
      <c r="CQJ64" s="75"/>
      <c r="CQK64" s="75"/>
      <c r="CQL64" s="75"/>
      <c r="CQM64" s="79"/>
      <c r="CQN64" s="41"/>
      <c r="CQO64" s="80"/>
      <c r="CQP64" s="75"/>
      <c r="CQQ64" s="75"/>
      <c r="CQR64" s="75"/>
      <c r="CQS64" s="75"/>
      <c r="CQT64" s="75"/>
      <c r="CQU64" s="75"/>
      <c r="CQV64" s="75"/>
      <c r="CQW64" s="75"/>
      <c r="CQX64" s="75"/>
      <c r="CQY64" s="75"/>
      <c r="CQZ64" s="75"/>
      <c r="CRA64" s="75"/>
      <c r="CRB64" s="79"/>
      <c r="CRC64" s="41"/>
      <c r="CRD64" s="80"/>
      <c r="CRE64" s="75"/>
      <c r="CRF64" s="75"/>
      <c r="CRG64" s="75"/>
      <c r="CRH64" s="75"/>
      <c r="CRI64" s="75"/>
      <c r="CRJ64" s="75"/>
      <c r="CRK64" s="75"/>
      <c r="CRL64" s="75"/>
      <c r="CRM64" s="75"/>
      <c r="CRN64" s="75"/>
      <c r="CRO64" s="75"/>
      <c r="CRP64" s="75"/>
      <c r="CRQ64" s="79"/>
      <c r="CRR64" s="41"/>
      <c r="CRS64" s="80"/>
      <c r="CRT64" s="75"/>
      <c r="CRU64" s="75"/>
      <c r="CRV64" s="75"/>
      <c r="CRW64" s="75"/>
      <c r="CRX64" s="75"/>
      <c r="CRY64" s="75"/>
      <c r="CRZ64" s="75"/>
      <c r="CSA64" s="75"/>
      <c r="CSB64" s="75"/>
      <c r="CSC64" s="75"/>
      <c r="CSD64" s="75"/>
      <c r="CSE64" s="75"/>
      <c r="CSF64" s="79"/>
      <c r="CSG64" s="41"/>
      <c r="CSH64" s="80"/>
      <c r="CSI64" s="75"/>
      <c r="CSJ64" s="75"/>
      <c r="CSK64" s="75"/>
      <c r="CSL64" s="75"/>
      <c r="CSM64" s="75"/>
      <c r="CSN64" s="75"/>
      <c r="CSO64" s="75"/>
      <c r="CSP64" s="75"/>
      <c r="CSQ64" s="75"/>
      <c r="CSR64" s="75"/>
      <c r="CSS64" s="75"/>
      <c r="CST64" s="75"/>
      <c r="CSU64" s="79"/>
      <c r="CSV64" s="41"/>
      <c r="CSW64" s="80"/>
      <c r="CSX64" s="75"/>
      <c r="CSY64" s="75"/>
      <c r="CSZ64" s="75"/>
      <c r="CTA64" s="75"/>
      <c r="CTB64" s="75"/>
      <c r="CTC64" s="75"/>
      <c r="CTD64" s="75"/>
      <c r="CTE64" s="75"/>
      <c r="CTF64" s="75"/>
      <c r="CTG64" s="75"/>
      <c r="CTH64" s="75"/>
      <c r="CTI64" s="75"/>
      <c r="CTJ64" s="79"/>
      <c r="CTK64" s="41"/>
      <c r="CTL64" s="80"/>
      <c r="CTM64" s="75"/>
      <c r="CTN64" s="75"/>
      <c r="CTO64" s="75"/>
      <c r="CTP64" s="75"/>
      <c r="CTQ64" s="75"/>
      <c r="CTR64" s="75"/>
      <c r="CTS64" s="75"/>
      <c r="CTT64" s="75"/>
      <c r="CTU64" s="75"/>
      <c r="CTV64" s="75"/>
      <c r="CTW64" s="75"/>
      <c r="CTX64" s="75"/>
      <c r="CTY64" s="79"/>
      <c r="CTZ64" s="41"/>
      <c r="CUA64" s="80"/>
      <c r="CUB64" s="75"/>
      <c r="CUC64" s="75"/>
      <c r="CUD64" s="75"/>
      <c r="CUE64" s="75"/>
      <c r="CUF64" s="75"/>
      <c r="CUG64" s="75"/>
      <c r="CUH64" s="75"/>
      <c r="CUI64" s="75"/>
      <c r="CUJ64" s="75"/>
      <c r="CUK64" s="75"/>
      <c r="CUL64" s="75"/>
      <c r="CUM64" s="75"/>
      <c r="CUN64" s="79"/>
      <c r="CUO64" s="41"/>
      <c r="CUP64" s="80"/>
      <c r="CUQ64" s="75"/>
      <c r="CUR64" s="75"/>
      <c r="CUS64" s="75"/>
      <c r="CUT64" s="75"/>
      <c r="CUU64" s="75"/>
      <c r="CUV64" s="75"/>
      <c r="CUW64" s="75"/>
      <c r="CUX64" s="75"/>
      <c r="CUY64" s="75"/>
      <c r="CUZ64" s="75"/>
      <c r="CVA64" s="75"/>
      <c r="CVB64" s="75"/>
      <c r="CVC64" s="79"/>
      <c r="CVD64" s="41"/>
      <c r="CVE64" s="80"/>
      <c r="CVF64" s="75"/>
      <c r="CVG64" s="75"/>
      <c r="CVH64" s="75"/>
      <c r="CVI64" s="75"/>
      <c r="CVJ64" s="75"/>
      <c r="CVK64" s="75"/>
      <c r="CVL64" s="75"/>
      <c r="CVM64" s="75"/>
      <c r="CVN64" s="75"/>
      <c r="CVO64" s="75"/>
      <c r="CVP64" s="75"/>
      <c r="CVQ64" s="75"/>
      <c r="CVR64" s="79"/>
      <c r="CVS64" s="41"/>
      <c r="CVT64" s="80"/>
      <c r="CVU64" s="75"/>
      <c r="CVV64" s="75"/>
      <c r="CVW64" s="75"/>
      <c r="CVX64" s="75"/>
      <c r="CVY64" s="75"/>
      <c r="CVZ64" s="75"/>
      <c r="CWA64" s="75"/>
      <c r="CWB64" s="75"/>
      <c r="CWC64" s="75"/>
      <c r="CWD64" s="75"/>
      <c r="CWE64" s="75"/>
      <c r="CWF64" s="75"/>
      <c r="CWG64" s="79"/>
      <c r="CWH64" s="41"/>
      <c r="CWI64" s="80"/>
      <c r="CWJ64" s="75"/>
      <c r="CWK64" s="75"/>
      <c r="CWL64" s="75"/>
      <c r="CWM64" s="75"/>
      <c r="CWN64" s="75"/>
      <c r="CWO64" s="75"/>
      <c r="CWP64" s="75"/>
      <c r="CWQ64" s="75"/>
      <c r="CWR64" s="75"/>
      <c r="CWS64" s="75"/>
      <c r="CWT64" s="75"/>
      <c r="CWU64" s="75"/>
      <c r="CWV64" s="79"/>
      <c r="CWW64" s="41"/>
      <c r="CWX64" s="80"/>
      <c r="CWY64" s="75"/>
      <c r="CWZ64" s="75"/>
      <c r="CXA64" s="75"/>
      <c r="CXB64" s="75"/>
      <c r="CXC64" s="75"/>
      <c r="CXD64" s="75"/>
      <c r="CXE64" s="75"/>
      <c r="CXF64" s="75"/>
      <c r="CXG64" s="75"/>
      <c r="CXH64" s="75"/>
      <c r="CXI64" s="75"/>
      <c r="CXJ64" s="75"/>
      <c r="CXK64" s="79"/>
      <c r="CXL64" s="41"/>
      <c r="CXM64" s="80"/>
      <c r="CXN64" s="75"/>
      <c r="CXO64" s="75"/>
      <c r="CXP64" s="75"/>
      <c r="CXQ64" s="75"/>
      <c r="CXR64" s="75"/>
      <c r="CXS64" s="75"/>
      <c r="CXT64" s="75"/>
      <c r="CXU64" s="75"/>
      <c r="CXV64" s="75"/>
      <c r="CXW64" s="75"/>
      <c r="CXX64" s="75"/>
      <c r="CXY64" s="75"/>
      <c r="CXZ64" s="79"/>
      <c r="CYA64" s="41"/>
      <c r="CYB64" s="80"/>
      <c r="CYC64" s="75"/>
      <c r="CYD64" s="75"/>
      <c r="CYE64" s="75"/>
      <c r="CYF64" s="75"/>
      <c r="CYG64" s="75"/>
      <c r="CYH64" s="75"/>
      <c r="CYI64" s="75"/>
      <c r="CYJ64" s="75"/>
      <c r="CYK64" s="75"/>
      <c r="CYL64" s="75"/>
      <c r="CYM64" s="75"/>
      <c r="CYN64" s="75"/>
      <c r="CYO64" s="79"/>
      <c r="CYP64" s="41"/>
      <c r="CYQ64" s="80"/>
      <c r="CYR64" s="75"/>
      <c r="CYS64" s="75"/>
      <c r="CYT64" s="75"/>
      <c r="CYU64" s="75"/>
      <c r="CYV64" s="75"/>
      <c r="CYW64" s="75"/>
      <c r="CYX64" s="75"/>
      <c r="CYY64" s="75"/>
      <c r="CYZ64" s="75"/>
      <c r="CZA64" s="75"/>
      <c r="CZB64" s="75"/>
      <c r="CZC64" s="75"/>
      <c r="CZD64" s="79"/>
      <c r="CZE64" s="41"/>
      <c r="CZF64" s="80"/>
      <c r="CZG64" s="75"/>
      <c r="CZH64" s="75"/>
      <c r="CZI64" s="75"/>
      <c r="CZJ64" s="75"/>
      <c r="CZK64" s="75"/>
      <c r="CZL64" s="75"/>
      <c r="CZM64" s="75"/>
      <c r="CZN64" s="75"/>
      <c r="CZO64" s="75"/>
      <c r="CZP64" s="75"/>
      <c r="CZQ64" s="75"/>
      <c r="CZR64" s="75"/>
      <c r="CZS64" s="79"/>
      <c r="CZT64" s="41"/>
      <c r="CZU64" s="80"/>
      <c r="CZV64" s="75"/>
      <c r="CZW64" s="75"/>
      <c r="CZX64" s="75"/>
      <c r="CZY64" s="75"/>
      <c r="CZZ64" s="75"/>
      <c r="DAA64" s="75"/>
      <c r="DAB64" s="75"/>
      <c r="DAC64" s="75"/>
      <c r="DAD64" s="75"/>
      <c r="DAE64" s="75"/>
      <c r="DAF64" s="75"/>
      <c r="DAG64" s="75"/>
      <c r="DAH64" s="79"/>
      <c r="DAI64" s="41"/>
      <c r="DAJ64" s="80"/>
      <c r="DAK64" s="75"/>
      <c r="DAL64" s="75"/>
      <c r="DAM64" s="75"/>
      <c r="DAN64" s="75"/>
      <c r="DAO64" s="75"/>
      <c r="DAP64" s="75"/>
      <c r="DAQ64" s="75"/>
      <c r="DAR64" s="75"/>
      <c r="DAS64" s="75"/>
      <c r="DAT64" s="75"/>
      <c r="DAU64" s="75"/>
      <c r="DAV64" s="75"/>
      <c r="DAW64" s="79"/>
      <c r="DAX64" s="41"/>
      <c r="DAY64" s="80"/>
      <c r="DAZ64" s="75"/>
      <c r="DBA64" s="75"/>
      <c r="DBB64" s="75"/>
      <c r="DBC64" s="75"/>
      <c r="DBD64" s="75"/>
      <c r="DBE64" s="75"/>
      <c r="DBF64" s="75"/>
      <c r="DBG64" s="75"/>
      <c r="DBH64" s="75"/>
      <c r="DBI64" s="75"/>
      <c r="DBJ64" s="75"/>
      <c r="DBK64" s="75"/>
      <c r="DBL64" s="79"/>
      <c r="DBM64" s="41"/>
      <c r="DBN64" s="80"/>
      <c r="DBO64" s="75"/>
      <c r="DBP64" s="75"/>
      <c r="DBQ64" s="75"/>
      <c r="DBR64" s="75"/>
      <c r="DBS64" s="75"/>
      <c r="DBT64" s="75"/>
      <c r="DBU64" s="75"/>
      <c r="DBV64" s="75"/>
      <c r="DBW64" s="75"/>
      <c r="DBX64" s="75"/>
      <c r="DBY64" s="75"/>
      <c r="DBZ64" s="75"/>
      <c r="DCA64" s="79"/>
      <c r="DCB64" s="41"/>
      <c r="DCC64" s="80"/>
      <c r="DCD64" s="75"/>
      <c r="DCE64" s="75"/>
      <c r="DCF64" s="75"/>
      <c r="DCG64" s="75"/>
      <c r="DCH64" s="75"/>
      <c r="DCI64" s="75"/>
      <c r="DCJ64" s="75"/>
      <c r="DCK64" s="75"/>
      <c r="DCL64" s="75"/>
      <c r="DCM64" s="75"/>
      <c r="DCN64" s="75"/>
      <c r="DCO64" s="75"/>
      <c r="DCP64" s="79"/>
      <c r="DCQ64" s="41"/>
      <c r="DCR64" s="80"/>
      <c r="DCS64" s="75"/>
      <c r="DCT64" s="75"/>
      <c r="DCU64" s="75"/>
      <c r="DCV64" s="75"/>
      <c r="DCW64" s="75"/>
      <c r="DCX64" s="75"/>
      <c r="DCY64" s="75"/>
      <c r="DCZ64" s="75"/>
      <c r="DDA64" s="75"/>
      <c r="DDB64" s="75"/>
      <c r="DDC64" s="75"/>
      <c r="DDD64" s="75"/>
      <c r="DDE64" s="79"/>
      <c r="DDF64" s="41"/>
      <c r="DDG64" s="80"/>
      <c r="DDH64" s="75"/>
      <c r="DDI64" s="75"/>
      <c r="DDJ64" s="75"/>
      <c r="DDK64" s="75"/>
      <c r="DDL64" s="75"/>
      <c r="DDM64" s="75"/>
      <c r="DDN64" s="75"/>
      <c r="DDO64" s="75"/>
      <c r="DDP64" s="75"/>
      <c r="DDQ64" s="75"/>
      <c r="DDR64" s="75"/>
      <c r="DDS64" s="75"/>
      <c r="DDT64" s="79"/>
      <c r="DDU64" s="41"/>
      <c r="DDV64" s="80"/>
      <c r="DDW64" s="75"/>
      <c r="DDX64" s="75"/>
      <c r="DDY64" s="75"/>
      <c r="DDZ64" s="75"/>
      <c r="DEA64" s="75"/>
      <c r="DEB64" s="75"/>
      <c r="DEC64" s="75"/>
      <c r="DED64" s="75"/>
      <c r="DEE64" s="75"/>
      <c r="DEF64" s="75"/>
      <c r="DEG64" s="75"/>
      <c r="DEH64" s="75"/>
      <c r="DEI64" s="79"/>
      <c r="DEJ64" s="41"/>
      <c r="DEK64" s="80"/>
      <c r="DEL64" s="75"/>
      <c r="DEM64" s="75"/>
      <c r="DEN64" s="75"/>
      <c r="DEO64" s="75"/>
      <c r="DEP64" s="75"/>
      <c r="DEQ64" s="75"/>
      <c r="DER64" s="75"/>
      <c r="DES64" s="75"/>
      <c r="DET64" s="75"/>
      <c r="DEU64" s="75"/>
      <c r="DEV64" s="75"/>
      <c r="DEW64" s="75"/>
      <c r="DEX64" s="79"/>
      <c r="DEY64" s="41"/>
      <c r="DEZ64" s="80"/>
      <c r="DFA64" s="75"/>
      <c r="DFB64" s="75"/>
      <c r="DFC64" s="75"/>
      <c r="DFD64" s="75"/>
      <c r="DFE64" s="75"/>
      <c r="DFF64" s="75"/>
      <c r="DFG64" s="75"/>
      <c r="DFH64" s="75"/>
      <c r="DFI64" s="75"/>
      <c r="DFJ64" s="75"/>
      <c r="DFK64" s="75"/>
      <c r="DFL64" s="75"/>
      <c r="DFM64" s="79"/>
      <c r="DFN64" s="41"/>
      <c r="DFO64" s="80"/>
      <c r="DFP64" s="75"/>
      <c r="DFQ64" s="75"/>
      <c r="DFR64" s="75"/>
      <c r="DFS64" s="75"/>
      <c r="DFT64" s="75"/>
      <c r="DFU64" s="75"/>
      <c r="DFV64" s="75"/>
      <c r="DFW64" s="75"/>
      <c r="DFX64" s="75"/>
      <c r="DFY64" s="75"/>
      <c r="DFZ64" s="75"/>
      <c r="DGA64" s="75"/>
      <c r="DGB64" s="79"/>
      <c r="DGC64" s="41"/>
      <c r="DGD64" s="80"/>
      <c r="DGE64" s="75"/>
      <c r="DGF64" s="75"/>
      <c r="DGG64" s="75"/>
      <c r="DGH64" s="75"/>
      <c r="DGI64" s="75"/>
      <c r="DGJ64" s="75"/>
      <c r="DGK64" s="75"/>
      <c r="DGL64" s="75"/>
      <c r="DGM64" s="75"/>
      <c r="DGN64" s="75"/>
      <c r="DGO64" s="75"/>
      <c r="DGP64" s="75"/>
      <c r="DGQ64" s="79"/>
      <c r="DGR64" s="41"/>
      <c r="DGS64" s="80"/>
      <c r="DGT64" s="75"/>
      <c r="DGU64" s="75"/>
      <c r="DGV64" s="75"/>
      <c r="DGW64" s="75"/>
      <c r="DGX64" s="75"/>
      <c r="DGY64" s="75"/>
      <c r="DGZ64" s="75"/>
      <c r="DHA64" s="75"/>
      <c r="DHB64" s="75"/>
      <c r="DHC64" s="75"/>
      <c r="DHD64" s="75"/>
      <c r="DHE64" s="75"/>
      <c r="DHF64" s="79"/>
      <c r="DHG64" s="41"/>
      <c r="DHH64" s="80"/>
      <c r="DHI64" s="75"/>
      <c r="DHJ64" s="75"/>
      <c r="DHK64" s="75"/>
      <c r="DHL64" s="75"/>
      <c r="DHM64" s="75"/>
      <c r="DHN64" s="75"/>
      <c r="DHO64" s="75"/>
      <c r="DHP64" s="75"/>
      <c r="DHQ64" s="75"/>
      <c r="DHR64" s="75"/>
      <c r="DHS64" s="75"/>
      <c r="DHT64" s="75"/>
      <c r="DHU64" s="79"/>
      <c r="DHV64" s="41"/>
      <c r="DHW64" s="80"/>
      <c r="DHX64" s="75"/>
      <c r="DHY64" s="75"/>
      <c r="DHZ64" s="75"/>
      <c r="DIA64" s="75"/>
      <c r="DIB64" s="75"/>
      <c r="DIC64" s="75"/>
      <c r="DID64" s="75"/>
      <c r="DIE64" s="75"/>
      <c r="DIF64" s="75"/>
      <c r="DIG64" s="75"/>
      <c r="DIH64" s="75"/>
      <c r="DII64" s="75"/>
      <c r="DIJ64" s="79"/>
      <c r="DIK64" s="41"/>
      <c r="DIL64" s="80"/>
      <c r="DIM64" s="75"/>
      <c r="DIN64" s="75"/>
      <c r="DIO64" s="75"/>
      <c r="DIP64" s="75"/>
      <c r="DIQ64" s="75"/>
      <c r="DIR64" s="75"/>
      <c r="DIS64" s="75"/>
      <c r="DIT64" s="75"/>
      <c r="DIU64" s="75"/>
      <c r="DIV64" s="75"/>
      <c r="DIW64" s="75"/>
      <c r="DIX64" s="75"/>
      <c r="DIY64" s="79"/>
      <c r="DIZ64" s="41"/>
      <c r="DJA64" s="80"/>
      <c r="DJB64" s="75"/>
      <c r="DJC64" s="75"/>
      <c r="DJD64" s="75"/>
      <c r="DJE64" s="75"/>
      <c r="DJF64" s="75"/>
      <c r="DJG64" s="75"/>
      <c r="DJH64" s="75"/>
      <c r="DJI64" s="75"/>
      <c r="DJJ64" s="75"/>
      <c r="DJK64" s="75"/>
      <c r="DJL64" s="75"/>
      <c r="DJM64" s="75"/>
      <c r="DJN64" s="79"/>
      <c r="DJO64" s="41"/>
      <c r="DJP64" s="80"/>
      <c r="DJQ64" s="75"/>
      <c r="DJR64" s="75"/>
      <c r="DJS64" s="75"/>
      <c r="DJT64" s="75"/>
      <c r="DJU64" s="75"/>
      <c r="DJV64" s="75"/>
      <c r="DJW64" s="75"/>
      <c r="DJX64" s="75"/>
      <c r="DJY64" s="75"/>
      <c r="DJZ64" s="75"/>
      <c r="DKA64" s="75"/>
      <c r="DKB64" s="75"/>
      <c r="DKC64" s="79"/>
      <c r="DKD64" s="41"/>
      <c r="DKE64" s="80"/>
      <c r="DKF64" s="75"/>
      <c r="DKG64" s="75"/>
      <c r="DKH64" s="75"/>
      <c r="DKI64" s="75"/>
      <c r="DKJ64" s="75"/>
      <c r="DKK64" s="75"/>
      <c r="DKL64" s="75"/>
      <c r="DKM64" s="75"/>
      <c r="DKN64" s="75"/>
      <c r="DKO64" s="75"/>
      <c r="DKP64" s="75"/>
      <c r="DKQ64" s="75"/>
      <c r="DKR64" s="79"/>
      <c r="DKS64" s="41"/>
      <c r="DKT64" s="80"/>
      <c r="DKU64" s="75"/>
      <c r="DKV64" s="75"/>
      <c r="DKW64" s="75"/>
      <c r="DKX64" s="75"/>
      <c r="DKY64" s="75"/>
      <c r="DKZ64" s="75"/>
      <c r="DLA64" s="75"/>
      <c r="DLB64" s="75"/>
      <c r="DLC64" s="75"/>
      <c r="DLD64" s="75"/>
      <c r="DLE64" s="75"/>
      <c r="DLF64" s="75"/>
      <c r="DLG64" s="79"/>
      <c r="DLH64" s="41"/>
      <c r="DLI64" s="80"/>
      <c r="DLJ64" s="75"/>
      <c r="DLK64" s="75"/>
      <c r="DLL64" s="75"/>
      <c r="DLM64" s="75"/>
      <c r="DLN64" s="75"/>
      <c r="DLO64" s="75"/>
      <c r="DLP64" s="75"/>
      <c r="DLQ64" s="75"/>
      <c r="DLR64" s="75"/>
      <c r="DLS64" s="75"/>
      <c r="DLT64" s="75"/>
      <c r="DLU64" s="75"/>
      <c r="DLV64" s="79"/>
      <c r="DLW64" s="41"/>
      <c r="DLX64" s="80"/>
      <c r="DLY64" s="75"/>
      <c r="DLZ64" s="75"/>
      <c r="DMA64" s="75"/>
      <c r="DMB64" s="75"/>
      <c r="DMC64" s="75"/>
      <c r="DMD64" s="75"/>
      <c r="DME64" s="75"/>
      <c r="DMF64" s="75"/>
      <c r="DMG64" s="75"/>
      <c r="DMH64" s="75"/>
      <c r="DMI64" s="75"/>
      <c r="DMJ64" s="75"/>
      <c r="DMK64" s="79"/>
      <c r="DML64" s="41"/>
      <c r="DMM64" s="80"/>
      <c r="DMN64" s="75"/>
      <c r="DMO64" s="75"/>
      <c r="DMP64" s="75"/>
      <c r="DMQ64" s="75"/>
      <c r="DMR64" s="75"/>
      <c r="DMS64" s="75"/>
      <c r="DMT64" s="75"/>
      <c r="DMU64" s="75"/>
      <c r="DMV64" s="75"/>
      <c r="DMW64" s="75"/>
      <c r="DMX64" s="75"/>
      <c r="DMY64" s="75"/>
      <c r="DMZ64" s="79"/>
      <c r="DNA64" s="41"/>
      <c r="DNB64" s="80"/>
      <c r="DNC64" s="75"/>
      <c r="DND64" s="75"/>
      <c r="DNE64" s="75"/>
      <c r="DNF64" s="75"/>
      <c r="DNG64" s="75"/>
      <c r="DNH64" s="75"/>
      <c r="DNI64" s="75"/>
      <c r="DNJ64" s="75"/>
      <c r="DNK64" s="75"/>
      <c r="DNL64" s="75"/>
      <c r="DNM64" s="75"/>
      <c r="DNN64" s="75"/>
      <c r="DNO64" s="79"/>
      <c r="DNP64" s="41"/>
      <c r="DNQ64" s="80"/>
      <c r="DNR64" s="75"/>
      <c r="DNS64" s="75"/>
      <c r="DNT64" s="75"/>
      <c r="DNU64" s="75"/>
      <c r="DNV64" s="75"/>
      <c r="DNW64" s="75"/>
      <c r="DNX64" s="75"/>
      <c r="DNY64" s="75"/>
      <c r="DNZ64" s="75"/>
      <c r="DOA64" s="75"/>
      <c r="DOB64" s="75"/>
      <c r="DOC64" s="75"/>
      <c r="DOD64" s="79"/>
      <c r="DOE64" s="41"/>
      <c r="DOF64" s="80"/>
      <c r="DOG64" s="75"/>
      <c r="DOH64" s="75"/>
      <c r="DOI64" s="75"/>
      <c r="DOJ64" s="75"/>
      <c r="DOK64" s="75"/>
      <c r="DOL64" s="75"/>
      <c r="DOM64" s="75"/>
      <c r="DON64" s="75"/>
      <c r="DOO64" s="75"/>
      <c r="DOP64" s="75"/>
      <c r="DOQ64" s="75"/>
      <c r="DOR64" s="75"/>
      <c r="DOS64" s="79"/>
      <c r="DOT64" s="41"/>
      <c r="DOU64" s="80"/>
      <c r="DOV64" s="75"/>
      <c r="DOW64" s="75"/>
      <c r="DOX64" s="75"/>
      <c r="DOY64" s="75"/>
      <c r="DOZ64" s="75"/>
      <c r="DPA64" s="75"/>
      <c r="DPB64" s="75"/>
      <c r="DPC64" s="75"/>
      <c r="DPD64" s="75"/>
      <c r="DPE64" s="75"/>
      <c r="DPF64" s="75"/>
      <c r="DPG64" s="75"/>
      <c r="DPH64" s="79"/>
      <c r="DPI64" s="41"/>
      <c r="DPJ64" s="80"/>
      <c r="DPK64" s="75"/>
      <c r="DPL64" s="75"/>
      <c r="DPM64" s="75"/>
      <c r="DPN64" s="75"/>
      <c r="DPO64" s="75"/>
      <c r="DPP64" s="75"/>
      <c r="DPQ64" s="75"/>
      <c r="DPR64" s="75"/>
      <c r="DPS64" s="75"/>
      <c r="DPT64" s="75"/>
      <c r="DPU64" s="75"/>
      <c r="DPV64" s="75"/>
      <c r="DPW64" s="79"/>
      <c r="DPX64" s="41"/>
      <c r="DPY64" s="80"/>
      <c r="DPZ64" s="75"/>
      <c r="DQA64" s="75"/>
      <c r="DQB64" s="75"/>
      <c r="DQC64" s="75"/>
      <c r="DQD64" s="75"/>
      <c r="DQE64" s="75"/>
      <c r="DQF64" s="75"/>
      <c r="DQG64" s="75"/>
      <c r="DQH64" s="75"/>
      <c r="DQI64" s="75"/>
      <c r="DQJ64" s="75"/>
      <c r="DQK64" s="75"/>
      <c r="DQL64" s="79"/>
      <c r="DQM64" s="41"/>
      <c r="DQN64" s="80"/>
      <c r="DQO64" s="75"/>
      <c r="DQP64" s="75"/>
      <c r="DQQ64" s="75"/>
      <c r="DQR64" s="75"/>
      <c r="DQS64" s="75"/>
      <c r="DQT64" s="75"/>
      <c r="DQU64" s="75"/>
      <c r="DQV64" s="75"/>
      <c r="DQW64" s="75"/>
      <c r="DQX64" s="75"/>
      <c r="DQY64" s="75"/>
      <c r="DQZ64" s="75"/>
      <c r="DRA64" s="79"/>
      <c r="DRB64" s="41"/>
      <c r="DRC64" s="80"/>
      <c r="DRD64" s="75"/>
      <c r="DRE64" s="75"/>
      <c r="DRF64" s="75"/>
      <c r="DRG64" s="75"/>
      <c r="DRH64" s="75"/>
      <c r="DRI64" s="75"/>
      <c r="DRJ64" s="75"/>
      <c r="DRK64" s="75"/>
      <c r="DRL64" s="75"/>
      <c r="DRM64" s="75"/>
      <c r="DRN64" s="75"/>
      <c r="DRO64" s="75"/>
      <c r="DRP64" s="79"/>
      <c r="DRQ64" s="41"/>
      <c r="DRR64" s="80"/>
      <c r="DRS64" s="75"/>
      <c r="DRT64" s="75"/>
      <c r="DRU64" s="75"/>
      <c r="DRV64" s="75"/>
      <c r="DRW64" s="75"/>
      <c r="DRX64" s="75"/>
      <c r="DRY64" s="75"/>
      <c r="DRZ64" s="75"/>
      <c r="DSA64" s="75"/>
      <c r="DSB64" s="75"/>
      <c r="DSC64" s="75"/>
      <c r="DSD64" s="75"/>
      <c r="DSE64" s="79"/>
      <c r="DSF64" s="41"/>
      <c r="DSG64" s="80"/>
      <c r="DSH64" s="75"/>
      <c r="DSI64" s="75"/>
      <c r="DSJ64" s="75"/>
      <c r="DSK64" s="75"/>
      <c r="DSL64" s="75"/>
      <c r="DSM64" s="75"/>
      <c r="DSN64" s="75"/>
      <c r="DSO64" s="75"/>
      <c r="DSP64" s="75"/>
      <c r="DSQ64" s="75"/>
      <c r="DSR64" s="75"/>
      <c r="DSS64" s="75"/>
      <c r="DST64" s="79"/>
      <c r="DSU64" s="41"/>
      <c r="DSV64" s="80"/>
      <c r="DSW64" s="75"/>
      <c r="DSX64" s="75"/>
      <c r="DSY64" s="75"/>
      <c r="DSZ64" s="75"/>
      <c r="DTA64" s="75"/>
      <c r="DTB64" s="75"/>
      <c r="DTC64" s="75"/>
      <c r="DTD64" s="75"/>
      <c r="DTE64" s="75"/>
      <c r="DTF64" s="75"/>
      <c r="DTG64" s="75"/>
      <c r="DTH64" s="75"/>
      <c r="DTI64" s="79"/>
      <c r="DTJ64" s="41"/>
      <c r="DTK64" s="80"/>
      <c r="DTL64" s="75"/>
      <c r="DTM64" s="75"/>
      <c r="DTN64" s="75"/>
      <c r="DTO64" s="75"/>
      <c r="DTP64" s="75"/>
      <c r="DTQ64" s="75"/>
      <c r="DTR64" s="75"/>
      <c r="DTS64" s="75"/>
      <c r="DTT64" s="75"/>
      <c r="DTU64" s="75"/>
      <c r="DTV64" s="75"/>
      <c r="DTW64" s="75"/>
      <c r="DTX64" s="79"/>
      <c r="DTY64" s="41"/>
      <c r="DTZ64" s="80"/>
      <c r="DUA64" s="75"/>
      <c r="DUB64" s="75"/>
      <c r="DUC64" s="75"/>
      <c r="DUD64" s="75"/>
      <c r="DUE64" s="75"/>
      <c r="DUF64" s="75"/>
      <c r="DUG64" s="75"/>
      <c r="DUH64" s="75"/>
      <c r="DUI64" s="75"/>
      <c r="DUJ64" s="75"/>
      <c r="DUK64" s="75"/>
      <c r="DUL64" s="75"/>
      <c r="DUM64" s="79"/>
      <c r="DUN64" s="41"/>
      <c r="DUO64" s="80"/>
      <c r="DUP64" s="75"/>
      <c r="DUQ64" s="75"/>
      <c r="DUR64" s="75"/>
      <c r="DUS64" s="75"/>
      <c r="DUT64" s="75"/>
      <c r="DUU64" s="75"/>
      <c r="DUV64" s="75"/>
      <c r="DUW64" s="75"/>
      <c r="DUX64" s="75"/>
      <c r="DUY64" s="75"/>
      <c r="DUZ64" s="75"/>
      <c r="DVA64" s="75"/>
      <c r="DVB64" s="79"/>
      <c r="DVC64" s="41"/>
      <c r="DVD64" s="80"/>
      <c r="DVE64" s="75"/>
      <c r="DVF64" s="75"/>
      <c r="DVG64" s="75"/>
      <c r="DVH64" s="75"/>
      <c r="DVI64" s="75"/>
      <c r="DVJ64" s="75"/>
      <c r="DVK64" s="75"/>
      <c r="DVL64" s="75"/>
      <c r="DVM64" s="75"/>
      <c r="DVN64" s="75"/>
      <c r="DVO64" s="75"/>
      <c r="DVP64" s="75"/>
      <c r="DVQ64" s="79"/>
      <c r="DVR64" s="41"/>
      <c r="DVS64" s="80"/>
      <c r="DVT64" s="75"/>
      <c r="DVU64" s="75"/>
      <c r="DVV64" s="75"/>
      <c r="DVW64" s="75"/>
      <c r="DVX64" s="75"/>
      <c r="DVY64" s="75"/>
      <c r="DVZ64" s="75"/>
      <c r="DWA64" s="75"/>
      <c r="DWB64" s="75"/>
      <c r="DWC64" s="75"/>
      <c r="DWD64" s="75"/>
      <c r="DWE64" s="75"/>
      <c r="DWF64" s="79"/>
      <c r="DWG64" s="41"/>
      <c r="DWH64" s="80"/>
      <c r="DWI64" s="75"/>
      <c r="DWJ64" s="75"/>
      <c r="DWK64" s="75"/>
      <c r="DWL64" s="75"/>
      <c r="DWM64" s="75"/>
      <c r="DWN64" s="75"/>
      <c r="DWO64" s="75"/>
      <c r="DWP64" s="75"/>
      <c r="DWQ64" s="75"/>
      <c r="DWR64" s="75"/>
      <c r="DWS64" s="75"/>
      <c r="DWT64" s="75"/>
      <c r="DWU64" s="79"/>
      <c r="DWV64" s="41"/>
      <c r="DWW64" s="80"/>
      <c r="DWX64" s="75"/>
      <c r="DWY64" s="75"/>
      <c r="DWZ64" s="75"/>
      <c r="DXA64" s="75"/>
      <c r="DXB64" s="75"/>
      <c r="DXC64" s="75"/>
      <c r="DXD64" s="75"/>
      <c r="DXE64" s="75"/>
      <c r="DXF64" s="75"/>
      <c r="DXG64" s="75"/>
      <c r="DXH64" s="75"/>
      <c r="DXI64" s="75"/>
      <c r="DXJ64" s="79"/>
      <c r="DXK64" s="41"/>
      <c r="DXL64" s="80"/>
      <c r="DXM64" s="75"/>
      <c r="DXN64" s="75"/>
      <c r="DXO64" s="75"/>
      <c r="DXP64" s="75"/>
      <c r="DXQ64" s="75"/>
      <c r="DXR64" s="75"/>
      <c r="DXS64" s="75"/>
      <c r="DXT64" s="75"/>
      <c r="DXU64" s="75"/>
      <c r="DXV64" s="75"/>
      <c r="DXW64" s="75"/>
      <c r="DXX64" s="75"/>
      <c r="DXY64" s="79"/>
      <c r="DXZ64" s="41"/>
      <c r="DYA64" s="80"/>
      <c r="DYB64" s="75"/>
      <c r="DYC64" s="75"/>
      <c r="DYD64" s="75"/>
      <c r="DYE64" s="75"/>
      <c r="DYF64" s="75"/>
      <c r="DYG64" s="75"/>
      <c r="DYH64" s="75"/>
      <c r="DYI64" s="75"/>
      <c r="DYJ64" s="75"/>
      <c r="DYK64" s="75"/>
      <c r="DYL64" s="75"/>
      <c r="DYM64" s="75"/>
      <c r="DYN64" s="79"/>
      <c r="DYO64" s="41"/>
      <c r="DYP64" s="80"/>
      <c r="DYQ64" s="75"/>
      <c r="DYR64" s="75"/>
      <c r="DYS64" s="75"/>
      <c r="DYT64" s="75"/>
      <c r="DYU64" s="75"/>
      <c r="DYV64" s="75"/>
      <c r="DYW64" s="75"/>
      <c r="DYX64" s="75"/>
      <c r="DYY64" s="75"/>
      <c r="DYZ64" s="75"/>
      <c r="DZA64" s="75"/>
      <c r="DZB64" s="75"/>
      <c r="DZC64" s="79"/>
      <c r="DZD64" s="41"/>
      <c r="DZE64" s="80"/>
      <c r="DZF64" s="75"/>
      <c r="DZG64" s="75"/>
      <c r="DZH64" s="75"/>
      <c r="DZI64" s="75"/>
      <c r="DZJ64" s="75"/>
      <c r="DZK64" s="75"/>
      <c r="DZL64" s="75"/>
      <c r="DZM64" s="75"/>
      <c r="DZN64" s="75"/>
      <c r="DZO64" s="75"/>
      <c r="DZP64" s="75"/>
      <c r="DZQ64" s="75"/>
      <c r="DZR64" s="79"/>
      <c r="DZS64" s="41"/>
      <c r="DZT64" s="80"/>
      <c r="DZU64" s="75"/>
      <c r="DZV64" s="75"/>
      <c r="DZW64" s="75"/>
      <c r="DZX64" s="75"/>
      <c r="DZY64" s="75"/>
      <c r="DZZ64" s="75"/>
      <c r="EAA64" s="75"/>
      <c r="EAB64" s="75"/>
      <c r="EAC64" s="75"/>
      <c r="EAD64" s="75"/>
      <c r="EAE64" s="75"/>
      <c r="EAF64" s="75"/>
      <c r="EAG64" s="79"/>
      <c r="EAH64" s="41"/>
      <c r="EAI64" s="80"/>
      <c r="EAJ64" s="75"/>
      <c r="EAK64" s="75"/>
      <c r="EAL64" s="75"/>
      <c r="EAM64" s="75"/>
      <c r="EAN64" s="75"/>
      <c r="EAO64" s="75"/>
      <c r="EAP64" s="75"/>
      <c r="EAQ64" s="75"/>
      <c r="EAR64" s="75"/>
      <c r="EAS64" s="75"/>
      <c r="EAT64" s="75"/>
      <c r="EAU64" s="75"/>
      <c r="EAV64" s="79"/>
      <c r="EAW64" s="41"/>
      <c r="EAX64" s="80"/>
      <c r="EAY64" s="75"/>
      <c r="EAZ64" s="75"/>
      <c r="EBA64" s="75"/>
      <c r="EBB64" s="75"/>
      <c r="EBC64" s="75"/>
      <c r="EBD64" s="75"/>
      <c r="EBE64" s="75"/>
      <c r="EBF64" s="75"/>
      <c r="EBG64" s="75"/>
      <c r="EBH64" s="75"/>
      <c r="EBI64" s="75"/>
      <c r="EBJ64" s="75"/>
      <c r="EBK64" s="79"/>
      <c r="EBL64" s="41"/>
      <c r="EBM64" s="80"/>
      <c r="EBN64" s="75"/>
      <c r="EBO64" s="75"/>
      <c r="EBP64" s="75"/>
      <c r="EBQ64" s="75"/>
      <c r="EBR64" s="75"/>
      <c r="EBS64" s="75"/>
      <c r="EBT64" s="75"/>
      <c r="EBU64" s="75"/>
      <c r="EBV64" s="75"/>
      <c r="EBW64" s="75"/>
      <c r="EBX64" s="75"/>
      <c r="EBY64" s="75"/>
      <c r="EBZ64" s="79"/>
      <c r="ECA64" s="41"/>
      <c r="ECB64" s="80"/>
      <c r="ECC64" s="75"/>
      <c r="ECD64" s="75"/>
      <c r="ECE64" s="75"/>
      <c r="ECF64" s="75"/>
      <c r="ECG64" s="75"/>
      <c r="ECH64" s="75"/>
      <c r="ECI64" s="75"/>
      <c r="ECJ64" s="75"/>
      <c r="ECK64" s="75"/>
      <c r="ECL64" s="75"/>
      <c r="ECM64" s="75"/>
      <c r="ECN64" s="75"/>
      <c r="ECO64" s="79"/>
      <c r="ECP64" s="41"/>
      <c r="ECQ64" s="80"/>
      <c r="ECR64" s="75"/>
      <c r="ECS64" s="75"/>
      <c r="ECT64" s="75"/>
      <c r="ECU64" s="75"/>
      <c r="ECV64" s="75"/>
      <c r="ECW64" s="75"/>
      <c r="ECX64" s="75"/>
      <c r="ECY64" s="75"/>
      <c r="ECZ64" s="75"/>
      <c r="EDA64" s="75"/>
      <c r="EDB64" s="75"/>
      <c r="EDC64" s="75"/>
      <c r="EDD64" s="79"/>
      <c r="EDE64" s="41"/>
      <c r="EDF64" s="80"/>
      <c r="EDG64" s="75"/>
      <c r="EDH64" s="75"/>
      <c r="EDI64" s="75"/>
      <c r="EDJ64" s="75"/>
      <c r="EDK64" s="75"/>
      <c r="EDL64" s="75"/>
      <c r="EDM64" s="75"/>
      <c r="EDN64" s="75"/>
      <c r="EDO64" s="75"/>
      <c r="EDP64" s="75"/>
      <c r="EDQ64" s="75"/>
      <c r="EDR64" s="75"/>
      <c r="EDS64" s="79"/>
      <c r="EDT64" s="41"/>
      <c r="EDU64" s="80"/>
      <c r="EDV64" s="75"/>
      <c r="EDW64" s="75"/>
      <c r="EDX64" s="75"/>
      <c r="EDY64" s="75"/>
      <c r="EDZ64" s="75"/>
      <c r="EEA64" s="75"/>
      <c r="EEB64" s="75"/>
      <c r="EEC64" s="75"/>
      <c r="EED64" s="75"/>
      <c r="EEE64" s="75"/>
      <c r="EEF64" s="75"/>
      <c r="EEG64" s="75"/>
      <c r="EEH64" s="79"/>
      <c r="EEI64" s="41"/>
      <c r="EEJ64" s="80"/>
      <c r="EEK64" s="75"/>
      <c r="EEL64" s="75"/>
      <c r="EEM64" s="75"/>
      <c r="EEN64" s="75"/>
      <c r="EEO64" s="75"/>
      <c r="EEP64" s="75"/>
      <c r="EEQ64" s="75"/>
      <c r="EER64" s="75"/>
      <c r="EES64" s="75"/>
      <c r="EET64" s="75"/>
      <c r="EEU64" s="75"/>
      <c r="EEV64" s="75"/>
      <c r="EEW64" s="79"/>
      <c r="EEX64" s="41"/>
      <c r="EEY64" s="80"/>
      <c r="EEZ64" s="75"/>
      <c r="EFA64" s="75"/>
      <c r="EFB64" s="75"/>
      <c r="EFC64" s="75"/>
      <c r="EFD64" s="75"/>
      <c r="EFE64" s="75"/>
      <c r="EFF64" s="75"/>
      <c r="EFG64" s="75"/>
      <c r="EFH64" s="75"/>
      <c r="EFI64" s="75"/>
      <c r="EFJ64" s="75"/>
      <c r="EFK64" s="75"/>
      <c r="EFL64" s="79"/>
      <c r="EFM64" s="41"/>
      <c r="EFN64" s="80"/>
      <c r="EFO64" s="75"/>
      <c r="EFP64" s="75"/>
      <c r="EFQ64" s="75"/>
      <c r="EFR64" s="75"/>
      <c r="EFS64" s="75"/>
      <c r="EFT64" s="75"/>
      <c r="EFU64" s="75"/>
      <c r="EFV64" s="75"/>
      <c r="EFW64" s="75"/>
      <c r="EFX64" s="75"/>
      <c r="EFY64" s="75"/>
      <c r="EFZ64" s="75"/>
      <c r="EGA64" s="79"/>
      <c r="EGB64" s="41"/>
      <c r="EGC64" s="80"/>
      <c r="EGD64" s="75"/>
      <c r="EGE64" s="75"/>
      <c r="EGF64" s="75"/>
      <c r="EGG64" s="75"/>
      <c r="EGH64" s="75"/>
      <c r="EGI64" s="75"/>
      <c r="EGJ64" s="75"/>
      <c r="EGK64" s="75"/>
      <c r="EGL64" s="75"/>
      <c r="EGM64" s="75"/>
      <c r="EGN64" s="75"/>
      <c r="EGO64" s="75"/>
      <c r="EGP64" s="79"/>
      <c r="EGQ64" s="41"/>
      <c r="EGR64" s="80"/>
      <c r="EGS64" s="75"/>
      <c r="EGT64" s="75"/>
      <c r="EGU64" s="75"/>
      <c r="EGV64" s="75"/>
      <c r="EGW64" s="75"/>
      <c r="EGX64" s="75"/>
      <c r="EGY64" s="75"/>
      <c r="EGZ64" s="75"/>
      <c r="EHA64" s="75"/>
      <c r="EHB64" s="75"/>
      <c r="EHC64" s="75"/>
      <c r="EHD64" s="75"/>
      <c r="EHE64" s="79"/>
      <c r="EHF64" s="41"/>
      <c r="EHG64" s="80"/>
      <c r="EHH64" s="75"/>
      <c r="EHI64" s="75"/>
      <c r="EHJ64" s="75"/>
      <c r="EHK64" s="75"/>
      <c r="EHL64" s="75"/>
      <c r="EHM64" s="75"/>
      <c r="EHN64" s="75"/>
      <c r="EHO64" s="75"/>
      <c r="EHP64" s="75"/>
      <c r="EHQ64" s="75"/>
      <c r="EHR64" s="75"/>
      <c r="EHS64" s="75"/>
      <c r="EHT64" s="79"/>
      <c r="EHU64" s="41"/>
      <c r="EHV64" s="80"/>
      <c r="EHW64" s="75"/>
      <c r="EHX64" s="75"/>
      <c r="EHY64" s="75"/>
      <c r="EHZ64" s="75"/>
      <c r="EIA64" s="75"/>
      <c r="EIB64" s="75"/>
      <c r="EIC64" s="75"/>
      <c r="EID64" s="75"/>
      <c r="EIE64" s="75"/>
      <c r="EIF64" s="75"/>
      <c r="EIG64" s="75"/>
      <c r="EIH64" s="75"/>
      <c r="EII64" s="79"/>
      <c r="EIJ64" s="41"/>
      <c r="EIK64" s="80"/>
      <c r="EIL64" s="75"/>
      <c r="EIM64" s="75"/>
      <c r="EIN64" s="75"/>
      <c r="EIO64" s="75"/>
      <c r="EIP64" s="75"/>
      <c r="EIQ64" s="75"/>
      <c r="EIR64" s="75"/>
      <c r="EIS64" s="75"/>
      <c r="EIT64" s="75"/>
      <c r="EIU64" s="75"/>
      <c r="EIV64" s="75"/>
      <c r="EIW64" s="75"/>
      <c r="EIX64" s="79"/>
      <c r="EIY64" s="41"/>
      <c r="EIZ64" s="80"/>
      <c r="EJA64" s="75"/>
      <c r="EJB64" s="75"/>
      <c r="EJC64" s="75"/>
      <c r="EJD64" s="75"/>
      <c r="EJE64" s="75"/>
      <c r="EJF64" s="75"/>
      <c r="EJG64" s="75"/>
      <c r="EJH64" s="75"/>
      <c r="EJI64" s="75"/>
      <c r="EJJ64" s="75"/>
      <c r="EJK64" s="75"/>
      <c r="EJL64" s="75"/>
      <c r="EJM64" s="79"/>
      <c r="EJN64" s="41"/>
      <c r="EJO64" s="80"/>
      <c r="EJP64" s="75"/>
      <c r="EJQ64" s="75"/>
      <c r="EJR64" s="75"/>
      <c r="EJS64" s="75"/>
      <c r="EJT64" s="75"/>
      <c r="EJU64" s="75"/>
      <c r="EJV64" s="75"/>
      <c r="EJW64" s="75"/>
      <c r="EJX64" s="75"/>
      <c r="EJY64" s="75"/>
      <c r="EJZ64" s="75"/>
      <c r="EKA64" s="75"/>
      <c r="EKB64" s="79"/>
      <c r="EKC64" s="41"/>
      <c r="EKD64" s="80"/>
      <c r="EKE64" s="75"/>
      <c r="EKF64" s="75"/>
      <c r="EKG64" s="75"/>
      <c r="EKH64" s="75"/>
      <c r="EKI64" s="75"/>
      <c r="EKJ64" s="75"/>
      <c r="EKK64" s="75"/>
      <c r="EKL64" s="75"/>
      <c r="EKM64" s="75"/>
      <c r="EKN64" s="75"/>
      <c r="EKO64" s="75"/>
      <c r="EKP64" s="75"/>
      <c r="EKQ64" s="79"/>
      <c r="EKR64" s="41"/>
      <c r="EKS64" s="80"/>
      <c r="EKT64" s="75"/>
      <c r="EKU64" s="75"/>
      <c r="EKV64" s="75"/>
      <c r="EKW64" s="75"/>
      <c r="EKX64" s="75"/>
      <c r="EKY64" s="75"/>
      <c r="EKZ64" s="75"/>
      <c r="ELA64" s="75"/>
      <c r="ELB64" s="75"/>
      <c r="ELC64" s="75"/>
      <c r="ELD64" s="75"/>
      <c r="ELE64" s="75"/>
      <c r="ELF64" s="79"/>
      <c r="ELG64" s="41"/>
      <c r="ELH64" s="80"/>
      <c r="ELI64" s="75"/>
      <c r="ELJ64" s="75"/>
      <c r="ELK64" s="75"/>
      <c r="ELL64" s="75"/>
      <c r="ELM64" s="75"/>
      <c r="ELN64" s="75"/>
      <c r="ELO64" s="75"/>
      <c r="ELP64" s="75"/>
      <c r="ELQ64" s="75"/>
      <c r="ELR64" s="75"/>
      <c r="ELS64" s="75"/>
      <c r="ELT64" s="75"/>
      <c r="ELU64" s="79"/>
      <c r="ELV64" s="41"/>
      <c r="ELW64" s="80"/>
      <c r="ELX64" s="75"/>
      <c r="ELY64" s="75"/>
      <c r="ELZ64" s="75"/>
      <c r="EMA64" s="75"/>
      <c r="EMB64" s="75"/>
      <c r="EMC64" s="75"/>
      <c r="EMD64" s="75"/>
      <c r="EME64" s="75"/>
      <c r="EMF64" s="75"/>
      <c r="EMG64" s="75"/>
      <c r="EMH64" s="75"/>
      <c r="EMI64" s="75"/>
      <c r="EMJ64" s="79"/>
      <c r="EMK64" s="41"/>
      <c r="EML64" s="80"/>
      <c r="EMM64" s="75"/>
      <c r="EMN64" s="75"/>
      <c r="EMO64" s="75"/>
      <c r="EMP64" s="75"/>
      <c r="EMQ64" s="75"/>
      <c r="EMR64" s="75"/>
      <c r="EMS64" s="75"/>
      <c r="EMT64" s="75"/>
      <c r="EMU64" s="75"/>
      <c r="EMV64" s="75"/>
      <c r="EMW64" s="75"/>
      <c r="EMX64" s="75"/>
      <c r="EMY64" s="79"/>
      <c r="EMZ64" s="41"/>
      <c r="ENA64" s="80"/>
      <c r="ENB64" s="75"/>
      <c r="ENC64" s="75"/>
      <c r="END64" s="75"/>
      <c r="ENE64" s="75"/>
      <c r="ENF64" s="75"/>
      <c r="ENG64" s="75"/>
      <c r="ENH64" s="75"/>
      <c r="ENI64" s="75"/>
      <c r="ENJ64" s="75"/>
      <c r="ENK64" s="75"/>
      <c r="ENL64" s="75"/>
      <c r="ENM64" s="75"/>
      <c r="ENN64" s="79"/>
      <c r="ENO64" s="41"/>
      <c r="ENP64" s="80"/>
      <c r="ENQ64" s="75"/>
      <c r="ENR64" s="75"/>
      <c r="ENS64" s="75"/>
      <c r="ENT64" s="75"/>
      <c r="ENU64" s="75"/>
      <c r="ENV64" s="75"/>
      <c r="ENW64" s="75"/>
      <c r="ENX64" s="75"/>
      <c r="ENY64" s="75"/>
      <c r="ENZ64" s="75"/>
      <c r="EOA64" s="75"/>
      <c r="EOB64" s="75"/>
      <c r="EOC64" s="79"/>
      <c r="EOD64" s="41"/>
      <c r="EOE64" s="80"/>
      <c r="EOF64" s="75"/>
      <c r="EOG64" s="75"/>
      <c r="EOH64" s="75"/>
      <c r="EOI64" s="75"/>
      <c r="EOJ64" s="75"/>
      <c r="EOK64" s="75"/>
      <c r="EOL64" s="75"/>
      <c r="EOM64" s="75"/>
      <c r="EON64" s="75"/>
      <c r="EOO64" s="75"/>
      <c r="EOP64" s="75"/>
      <c r="EOQ64" s="75"/>
      <c r="EOR64" s="79"/>
      <c r="EOS64" s="41"/>
      <c r="EOT64" s="80"/>
      <c r="EOU64" s="75"/>
      <c r="EOV64" s="75"/>
      <c r="EOW64" s="75"/>
      <c r="EOX64" s="75"/>
      <c r="EOY64" s="75"/>
      <c r="EOZ64" s="75"/>
      <c r="EPA64" s="75"/>
      <c r="EPB64" s="75"/>
      <c r="EPC64" s="75"/>
      <c r="EPD64" s="75"/>
      <c r="EPE64" s="75"/>
      <c r="EPF64" s="75"/>
      <c r="EPG64" s="79"/>
      <c r="EPH64" s="41"/>
      <c r="EPI64" s="80"/>
      <c r="EPJ64" s="75"/>
      <c r="EPK64" s="75"/>
      <c r="EPL64" s="75"/>
      <c r="EPM64" s="75"/>
      <c r="EPN64" s="75"/>
      <c r="EPO64" s="75"/>
      <c r="EPP64" s="75"/>
      <c r="EPQ64" s="75"/>
      <c r="EPR64" s="75"/>
      <c r="EPS64" s="75"/>
      <c r="EPT64" s="75"/>
      <c r="EPU64" s="75"/>
      <c r="EPV64" s="79"/>
      <c r="EPW64" s="41"/>
      <c r="EPX64" s="80"/>
      <c r="EPY64" s="75"/>
      <c r="EPZ64" s="75"/>
      <c r="EQA64" s="75"/>
      <c r="EQB64" s="75"/>
      <c r="EQC64" s="75"/>
      <c r="EQD64" s="75"/>
      <c r="EQE64" s="75"/>
      <c r="EQF64" s="75"/>
      <c r="EQG64" s="75"/>
      <c r="EQH64" s="75"/>
      <c r="EQI64" s="75"/>
      <c r="EQJ64" s="75"/>
      <c r="EQK64" s="79"/>
      <c r="EQL64" s="41"/>
      <c r="EQM64" s="80"/>
      <c r="EQN64" s="75"/>
      <c r="EQO64" s="75"/>
      <c r="EQP64" s="75"/>
      <c r="EQQ64" s="75"/>
      <c r="EQR64" s="75"/>
      <c r="EQS64" s="75"/>
      <c r="EQT64" s="75"/>
      <c r="EQU64" s="75"/>
      <c r="EQV64" s="75"/>
      <c r="EQW64" s="75"/>
      <c r="EQX64" s="75"/>
      <c r="EQY64" s="75"/>
      <c r="EQZ64" s="79"/>
      <c r="ERA64" s="41"/>
      <c r="ERB64" s="80"/>
      <c r="ERC64" s="75"/>
      <c r="ERD64" s="75"/>
      <c r="ERE64" s="75"/>
      <c r="ERF64" s="75"/>
      <c r="ERG64" s="75"/>
      <c r="ERH64" s="75"/>
      <c r="ERI64" s="75"/>
      <c r="ERJ64" s="75"/>
      <c r="ERK64" s="75"/>
      <c r="ERL64" s="75"/>
      <c r="ERM64" s="75"/>
      <c r="ERN64" s="75"/>
      <c r="ERO64" s="79"/>
      <c r="ERP64" s="41"/>
      <c r="ERQ64" s="80"/>
      <c r="ERR64" s="75"/>
      <c r="ERS64" s="75"/>
      <c r="ERT64" s="75"/>
      <c r="ERU64" s="75"/>
      <c r="ERV64" s="75"/>
      <c r="ERW64" s="75"/>
      <c r="ERX64" s="75"/>
      <c r="ERY64" s="75"/>
      <c r="ERZ64" s="75"/>
      <c r="ESA64" s="75"/>
      <c r="ESB64" s="75"/>
      <c r="ESC64" s="75"/>
      <c r="ESD64" s="79"/>
      <c r="ESE64" s="41"/>
      <c r="ESF64" s="80"/>
      <c r="ESG64" s="75"/>
      <c r="ESH64" s="75"/>
      <c r="ESI64" s="75"/>
      <c r="ESJ64" s="75"/>
      <c r="ESK64" s="75"/>
      <c r="ESL64" s="75"/>
      <c r="ESM64" s="75"/>
      <c r="ESN64" s="75"/>
      <c r="ESO64" s="75"/>
      <c r="ESP64" s="75"/>
      <c r="ESQ64" s="75"/>
      <c r="ESR64" s="75"/>
      <c r="ESS64" s="79"/>
      <c r="EST64" s="41"/>
      <c r="ESU64" s="80"/>
      <c r="ESV64" s="75"/>
      <c r="ESW64" s="75"/>
      <c r="ESX64" s="75"/>
      <c r="ESY64" s="75"/>
      <c r="ESZ64" s="75"/>
      <c r="ETA64" s="75"/>
      <c r="ETB64" s="75"/>
      <c r="ETC64" s="75"/>
      <c r="ETD64" s="75"/>
      <c r="ETE64" s="75"/>
      <c r="ETF64" s="75"/>
      <c r="ETG64" s="75"/>
      <c r="ETH64" s="79"/>
      <c r="ETI64" s="41"/>
      <c r="ETJ64" s="80"/>
      <c r="ETK64" s="75"/>
      <c r="ETL64" s="75"/>
      <c r="ETM64" s="75"/>
      <c r="ETN64" s="75"/>
      <c r="ETO64" s="75"/>
      <c r="ETP64" s="75"/>
      <c r="ETQ64" s="75"/>
      <c r="ETR64" s="75"/>
      <c r="ETS64" s="75"/>
      <c r="ETT64" s="75"/>
      <c r="ETU64" s="75"/>
      <c r="ETV64" s="75"/>
      <c r="ETW64" s="79"/>
      <c r="ETX64" s="41"/>
      <c r="ETY64" s="80"/>
      <c r="ETZ64" s="75"/>
      <c r="EUA64" s="75"/>
      <c r="EUB64" s="75"/>
      <c r="EUC64" s="75"/>
      <c r="EUD64" s="75"/>
      <c r="EUE64" s="75"/>
      <c r="EUF64" s="75"/>
      <c r="EUG64" s="75"/>
      <c r="EUH64" s="75"/>
      <c r="EUI64" s="75"/>
      <c r="EUJ64" s="75"/>
      <c r="EUK64" s="75"/>
      <c r="EUL64" s="79"/>
      <c r="EUM64" s="41"/>
      <c r="EUN64" s="80"/>
      <c r="EUO64" s="75"/>
      <c r="EUP64" s="75"/>
      <c r="EUQ64" s="75"/>
      <c r="EUR64" s="75"/>
      <c r="EUS64" s="75"/>
      <c r="EUT64" s="75"/>
      <c r="EUU64" s="75"/>
      <c r="EUV64" s="75"/>
      <c r="EUW64" s="75"/>
      <c r="EUX64" s="75"/>
      <c r="EUY64" s="75"/>
      <c r="EUZ64" s="75"/>
      <c r="EVA64" s="79"/>
      <c r="EVB64" s="41"/>
      <c r="EVC64" s="80"/>
      <c r="EVD64" s="75"/>
      <c r="EVE64" s="75"/>
      <c r="EVF64" s="75"/>
      <c r="EVG64" s="75"/>
      <c r="EVH64" s="75"/>
      <c r="EVI64" s="75"/>
      <c r="EVJ64" s="75"/>
      <c r="EVK64" s="75"/>
      <c r="EVL64" s="75"/>
      <c r="EVM64" s="75"/>
      <c r="EVN64" s="75"/>
      <c r="EVO64" s="75"/>
      <c r="EVP64" s="79"/>
      <c r="EVQ64" s="41"/>
      <c r="EVR64" s="80"/>
      <c r="EVS64" s="75"/>
      <c r="EVT64" s="75"/>
      <c r="EVU64" s="75"/>
      <c r="EVV64" s="75"/>
      <c r="EVW64" s="75"/>
      <c r="EVX64" s="75"/>
      <c r="EVY64" s="75"/>
      <c r="EVZ64" s="75"/>
      <c r="EWA64" s="75"/>
      <c r="EWB64" s="75"/>
      <c r="EWC64" s="75"/>
      <c r="EWD64" s="75"/>
      <c r="EWE64" s="79"/>
      <c r="EWF64" s="41"/>
      <c r="EWG64" s="80"/>
      <c r="EWH64" s="75"/>
      <c r="EWI64" s="75"/>
      <c r="EWJ64" s="75"/>
      <c r="EWK64" s="75"/>
      <c r="EWL64" s="75"/>
      <c r="EWM64" s="75"/>
      <c r="EWN64" s="75"/>
      <c r="EWO64" s="75"/>
      <c r="EWP64" s="75"/>
      <c r="EWQ64" s="75"/>
      <c r="EWR64" s="75"/>
      <c r="EWS64" s="75"/>
      <c r="EWT64" s="79"/>
      <c r="EWU64" s="41"/>
      <c r="EWV64" s="80"/>
      <c r="EWW64" s="75"/>
      <c r="EWX64" s="75"/>
      <c r="EWY64" s="75"/>
      <c r="EWZ64" s="75"/>
      <c r="EXA64" s="75"/>
      <c r="EXB64" s="75"/>
      <c r="EXC64" s="75"/>
      <c r="EXD64" s="75"/>
      <c r="EXE64" s="75"/>
      <c r="EXF64" s="75"/>
      <c r="EXG64" s="75"/>
      <c r="EXH64" s="75"/>
      <c r="EXI64" s="79"/>
      <c r="EXJ64" s="41"/>
      <c r="EXK64" s="80"/>
      <c r="EXL64" s="75"/>
      <c r="EXM64" s="75"/>
      <c r="EXN64" s="75"/>
      <c r="EXO64" s="75"/>
      <c r="EXP64" s="75"/>
      <c r="EXQ64" s="75"/>
      <c r="EXR64" s="75"/>
      <c r="EXS64" s="75"/>
      <c r="EXT64" s="75"/>
      <c r="EXU64" s="75"/>
      <c r="EXV64" s="75"/>
      <c r="EXW64" s="75"/>
      <c r="EXX64" s="79"/>
      <c r="EXY64" s="41"/>
      <c r="EXZ64" s="80"/>
      <c r="EYA64" s="75"/>
      <c r="EYB64" s="75"/>
      <c r="EYC64" s="75"/>
      <c r="EYD64" s="75"/>
      <c r="EYE64" s="75"/>
      <c r="EYF64" s="75"/>
      <c r="EYG64" s="75"/>
      <c r="EYH64" s="75"/>
      <c r="EYI64" s="75"/>
      <c r="EYJ64" s="75"/>
      <c r="EYK64" s="75"/>
      <c r="EYL64" s="75"/>
      <c r="EYM64" s="79"/>
      <c r="EYN64" s="41"/>
      <c r="EYO64" s="80"/>
      <c r="EYP64" s="75"/>
      <c r="EYQ64" s="75"/>
      <c r="EYR64" s="75"/>
      <c r="EYS64" s="75"/>
      <c r="EYT64" s="75"/>
      <c r="EYU64" s="75"/>
      <c r="EYV64" s="75"/>
      <c r="EYW64" s="75"/>
      <c r="EYX64" s="75"/>
      <c r="EYY64" s="75"/>
      <c r="EYZ64" s="75"/>
      <c r="EZA64" s="75"/>
      <c r="EZB64" s="79"/>
      <c r="EZC64" s="41"/>
      <c r="EZD64" s="80"/>
      <c r="EZE64" s="75"/>
      <c r="EZF64" s="75"/>
      <c r="EZG64" s="75"/>
      <c r="EZH64" s="75"/>
      <c r="EZI64" s="75"/>
      <c r="EZJ64" s="75"/>
      <c r="EZK64" s="75"/>
      <c r="EZL64" s="75"/>
      <c r="EZM64" s="75"/>
      <c r="EZN64" s="75"/>
      <c r="EZO64" s="75"/>
      <c r="EZP64" s="75"/>
      <c r="EZQ64" s="79"/>
      <c r="EZR64" s="41"/>
      <c r="EZS64" s="80"/>
      <c r="EZT64" s="75"/>
      <c r="EZU64" s="75"/>
      <c r="EZV64" s="75"/>
      <c r="EZW64" s="75"/>
      <c r="EZX64" s="75"/>
      <c r="EZY64" s="75"/>
      <c r="EZZ64" s="75"/>
      <c r="FAA64" s="75"/>
      <c r="FAB64" s="75"/>
      <c r="FAC64" s="75"/>
      <c r="FAD64" s="75"/>
      <c r="FAE64" s="75"/>
      <c r="FAF64" s="79"/>
      <c r="FAG64" s="41"/>
      <c r="FAH64" s="80"/>
      <c r="FAI64" s="75"/>
      <c r="FAJ64" s="75"/>
      <c r="FAK64" s="75"/>
      <c r="FAL64" s="75"/>
      <c r="FAM64" s="75"/>
      <c r="FAN64" s="75"/>
      <c r="FAO64" s="75"/>
      <c r="FAP64" s="75"/>
      <c r="FAQ64" s="75"/>
      <c r="FAR64" s="75"/>
      <c r="FAS64" s="75"/>
      <c r="FAT64" s="75"/>
      <c r="FAU64" s="79"/>
      <c r="FAV64" s="41"/>
      <c r="FAW64" s="80"/>
      <c r="FAX64" s="75"/>
      <c r="FAY64" s="75"/>
      <c r="FAZ64" s="75"/>
      <c r="FBA64" s="75"/>
      <c r="FBB64" s="75"/>
      <c r="FBC64" s="75"/>
      <c r="FBD64" s="75"/>
      <c r="FBE64" s="75"/>
      <c r="FBF64" s="75"/>
      <c r="FBG64" s="75"/>
      <c r="FBH64" s="75"/>
      <c r="FBI64" s="75"/>
      <c r="FBJ64" s="79"/>
      <c r="FBK64" s="41"/>
      <c r="FBL64" s="80"/>
      <c r="FBM64" s="75"/>
      <c r="FBN64" s="75"/>
      <c r="FBO64" s="75"/>
      <c r="FBP64" s="75"/>
      <c r="FBQ64" s="75"/>
      <c r="FBR64" s="75"/>
      <c r="FBS64" s="75"/>
      <c r="FBT64" s="75"/>
      <c r="FBU64" s="75"/>
      <c r="FBV64" s="75"/>
      <c r="FBW64" s="75"/>
      <c r="FBX64" s="75"/>
      <c r="FBY64" s="79"/>
      <c r="FBZ64" s="41"/>
      <c r="FCA64" s="80"/>
      <c r="FCB64" s="75"/>
      <c r="FCC64" s="75"/>
      <c r="FCD64" s="75"/>
      <c r="FCE64" s="75"/>
      <c r="FCF64" s="75"/>
      <c r="FCG64" s="75"/>
      <c r="FCH64" s="75"/>
      <c r="FCI64" s="75"/>
      <c r="FCJ64" s="75"/>
      <c r="FCK64" s="75"/>
      <c r="FCL64" s="75"/>
      <c r="FCM64" s="75"/>
      <c r="FCN64" s="79"/>
      <c r="FCO64" s="41"/>
      <c r="FCP64" s="80"/>
      <c r="FCQ64" s="75"/>
      <c r="FCR64" s="75"/>
      <c r="FCS64" s="75"/>
      <c r="FCT64" s="75"/>
      <c r="FCU64" s="75"/>
      <c r="FCV64" s="75"/>
      <c r="FCW64" s="75"/>
      <c r="FCX64" s="75"/>
      <c r="FCY64" s="75"/>
      <c r="FCZ64" s="75"/>
      <c r="FDA64" s="75"/>
      <c r="FDB64" s="75"/>
      <c r="FDC64" s="79"/>
      <c r="FDD64" s="41"/>
      <c r="FDE64" s="80"/>
      <c r="FDF64" s="75"/>
      <c r="FDG64" s="75"/>
      <c r="FDH64" s="75"/>
      <c r="FDI64" s="75"/>
      <c r="FDJ64" s="75"/>
      <c r="FDK64" s="75"/>
      <c r="FDL64" s="75"/>
      <c r="FDM64" s="75"/>
      <c r="FDN64" s="75"/>
      <c r="FDO64" s="75"/>
      <c r="FDP64" s="75"/>
      <c r="FDQ64" s="75"/>
      <c r="FDR64" s="79"/>
      <c r="FDS64" s="41"/>
      <c r="FDT64" s="80"/>
      <c r="FDU64" s="75"/>
      <c r="FDV64" s="75"/>
      <c r="FDW64" s="75"/>
      <c r="FDX64" s="75"/>
      <c r="FDY64" s="75"/>
      <c r="FDZ64" s="75"/>
      <c r="FEA64" s="75"/>
      <c r="FEB64" s="75"/>
      <c r="FEC64" s="75"/>
      <c r="FED64" s="75"/>
      <c r="FEE64" s="75"/>
      <c r="FEF64" s="75"/>
      <c r="FEG64" s="79"/>
      <c r="FEH64" s="41"/>
      <c r="FEI64" s="80"/>
      <c r="FEJ64" s="75"/>
      <c r="FEK64" s="75"/>
      <c r="FEL64" s="75"/>
      <c r="FEM64" s="75"/>
      <c r="FEN64" s="75"/>
      <c r="FEO64" s="75"/>
      <c r="FEP64" s="75"/>
      <c r="FEQ64" s="75"/>
      <c r="FER64" s="75"/>
      <c r="FES64" s="75"/>
      <c r="FET64" s="75"/>
      <c r="FEU64" s="75"/>
      <c r="FEV64" s="79"/>
      <c r="FEW64" s="41"/>
      <c r="FEX64" s="80"/>
      <c r="FEY64" s="75"/>
      <c r="FEZ64" s="75"/>
      <c r="FFA64" s="75"/>
      <c r="FFB64" s="75"/>
      <c r="FFC64" s="75"/>
      <c r="FFD64" s="75"/>
      <c r="FFE64" s="75"/>
      <c r="FFF64" s="75"/>
      <c r="FFG64" s="75"/>
      <c r="FFH64" s="75"/>
      <c r="FFI64" s="75"/>
      <c r="FFJ64" s="75"/>
      <c r="FFK64" s="79"/>
      <c r="FFL64" s="41"/>
      <c r="FFM64" s="80"/>
      <c r="FFN64" s="75"/>
      <c r="FFO64" s="75"/>
      <c r="FFP64" s="75"/>
      <c r="FFQ64" s="75"/>
      <c r="FFR64" s="75"/>
      <c r="FFS64" s="75"/>
      <c r="FFT64" s="75"/>
      <c r="FFU64" s="75"/>
      <c r="FFV64" s="75"/>
      <c r="FFW64" s="75"/>
      <c r="FFX64" s="75"/>
      <c r="FFY64" s="75"/>
      <c r="FFZ64" s="79"/>
      <c r="FGA64" s="41"/>
      <c r="FGB64" s="80"/>
      <c r="FGC64" s="75"/>
      <c r="FGD64" s="75"/>
      <c r="FGE64" s="75"/>
      <c r="FGF64" s="75"/>
      <c r="FGG64" s="75"/>
      <c r="FGH64" s="75"/>
      <c r="FGI64" s="75"/>
      <c r="FGJ64" s="75"/>
      <c r="FGK64" s="75"/>
      <c r="FGL64" s="75"/>
      <c r="FGM64" s="75"/>
      <c r="FGN64" s="75"/>
      <c r="FGO64" s="79"/>
      <c r="FGP64" s="41"/>
      <c r="FGQ64" s="80"/>
      <c r="FGR64" s="75"/>
      <c r="FGS64" s="75"/>
      <c r="FGT64" s="75"/>
      <c r="FGU64" s="75"/>
      <c r="FGV64" s="75"/>
      <c r="FGW64" s="75"/>
      <c r="FGX64" s="75"/>
      <c r="FGY64" s="75"/>
      <c r="FGZ64" s="75"/>
      <c r="FHA64" s="75"/>
      <c r="FHB64" s="75"/>
      <c r="FHC64" s="75"/>
      <c r="FHD64" s="79"/>
      <c r="FHE64" s="41"/>
      <c r="FHF64" s="80"/>
      <c r="FHG64" s="75"/>
      <c r="FHH64" s="75"/>
      <c r="FHI64" s="75"/>
      <c r="FHJ64" s="75"/>
      <c r="FHK64" s="75"/>
      <c r="FHL64" s="75"/>
      <c r="FHM64" s="75"/>
      <c r="FHN64" s="75"/>
      <c r="FHO64" s="75"/>
      <c r="FHP64" s="75"/>
      <c r="FHQ64" s="75"/>
      <c r="FHR64" s="75"/>
      <c r="FHS64" s="79"/>
      <c r="FHT64" s="41"/>
      <c r="FHU64" s="80"/>
      <c r="FHV64" s="75"/>
      <c r="FHW64" s="75"/>
      <c r="FHX64" s="75"/>
      <c r="FHY64" s="75"/>
      <c r="FHZ64" s="75"/>
      <c r="FIA64" s="75"/>
      <c r="FIB64" s="75"/>
      <c r="FIC64" s="75"/>
      <c r="FID64" s="75"/>
      <c r="FIE64" s="75"/>
      <c r="FIF64" s="75"/>
      <c r="FIG64" s="75"/>
      <c r="FIH64" s="79"/>
      <c r="FII64" s="41"/>
      <c r="FIJ64" s="80"/>
      <c r="FIK64" s="75"/>
      <c r="FIL64" s="75"/>
      <c r="FIM64" s="75"/>
      <c r="FIN64" s="75"/>
      <c r="FIO64" s="75"/>
      <c r="FIP64" s="75"/>
      <c r="FIQ64" s="75"/>
      <c r="FIR64" s="75"/>
      <c r="FIS64" s="75"/>
      <c r="FIT64" s="75"/>
      <c r="FIU64" s="75"/>
      <c r="FIV64" s="75"/>
      <c r="FIW64" s="79"/>
      <c r="FIX64" s="41"/>
      <c r="FIY64" s="80"/>
      <c r="FIZ64" s="75"/>
      <c r="FJA64" s="75"/>
      <c r="FJB64" s="75"/>
      <c r="FJC64" s="75"/>
      <c r="FJD64" s="75"/>
      <c r="FJE64" s="75"/>
      <c r="FJF64" s="75"/>
      <c r="FJG64" s="75"/>
      <c r="FJH64" s="75"/>
      <c r="FJI64" s="75"/>
      <c r="FJJ64" s="75"/>
      <c r="FJK64" s="75"/>
      <c r="FJL64" s="79"/>
      <c r="FJM64" s="41"/>
      <c r="FJN64" s="80"/>
      <c r="FJO64" s="75"/>
      <c r="FJP64" s="75"/>
      <c r="FJQ64" s="75"/>
      <c r="FJR64" s="75"/>
      <c r="FJS64" s="75"/>
      <c r="FJT64" s="75"/>
      <c r="FJU64" s="75"/>
      <c r="FJV64" s="75"/>
      <c r="FJW64" s="75"/>
      <c r="FJX64" s="75"/>
      <c r="FJY64" s="75"/>
      <c r="FJZ64" s="75"/>
      <c r="FKA64" s="79"/>
      <c r="FKB64" s="41"/>
      <c r="FKC64" s="80"/>
      <c r="FKD64" s="75"/>
      <c r="FKE64" s="75"/>
      <c r="FKF64" s="75"/>
      <c r="FKG64" s="75"/>
      <c r="FKH64" s="75"/>
      <c r="FKI64" s="75"/>
      <c r="FKJ64" s="75"/>
      <c r="FKK64" s="75"/>
      <c r="FKL64" s="75"/>
      <c r="FKM64" s="75"/>
      <c r="FKN64" s="75"/>
      <c r="FKO64" s="75"/>
      <c r="FKP64" s="79"/>
      <c r="FKQ64" s="41"/>
      <c r="FKR64" s="80"/>
      <c r="FKS64" s="75"/>
      <c r="FKT64" s="75"/>
      <c r="FKU64" s="75"/>
      <c r="FKV64" s="75"/>
      <c r="FKW64" s="75"/>
      <c r="FKX64" s="75"/>
      <c r="FKY64" s="75"/>
      <c r="FKZ64" s="75"/>
      <c r="FLA64" s="75"/>
      <c r="FLB64" s="75"/>
      <c r="FLC64" s="75"/>
      <c r="FLD64" s="75"/>
      <c r="FLE64" s="79"/>
      <c r="FLF64" s="41"/>
      <c r="FLG64" s="80"/>
      <c r="FLH64" s="75"/>
      <c r="FLI64" s="75"/>
      <c r="FLJ64" s="75"/>
      <c r="FLK64" s="75"/>
      <c r="FLL64" s="75"/>
      <c r="FLM64" s="75"/>
      <c r="FLN64" s="75"/>
      <c r="FLO64" s="75"/>
      <c r="FLP64" s="75"/>
      <c r="FLQ64" s="75"/>
      <c r="FLR64" s="75"/>
      <c r="FLS64" s="75"/>
      <c r="FLT64" s="79"/>
      <c r="FLU64" s="41"/>
      <c r="FLV64" s="80"/>
      <c r="FLW64" s="75"/>
      <c r="FLX64" s="75"/>
      <c r="FLY64" s="75"/>
      <c r="FLZ64" s="75"/>
      <c r="FMA64" s="75"/>
      <c r="FMB64" s="75"/>
      <c r="FMC64" s="75"/>
      <c r="FMD64" s="75"/>
      <c r="FME64" s="75"/>
      <c r="FMF64" s="75"/>
      <c r="FMG64" s="75"/>
      <c r="FMH64" s="75"/>
      <c r="FMI64" s="79"/>
      <c r="FMJ64" s="41"/>
      <c r="FMK64" s="80"/>
      <c r="FML64" s="75"/>
      <c r="FMM64" s="75"/>
      <c r="FMN64" s="75"/>
      <c r="FMO64" s="75"/>
      <c r="FMP64" s="75"/>
      <c r="FMQ64" s="75"/>
      <c r="FMR64" s="75"/>
      <c r="FMS64" s="75"/>
      <c r="FMT64" s="75"/>
      <c r="FMU64" s="75"/>
      <c r="FMV64" s="75"/>
      <c r="FMW64" s="75"/>
      <c r="FMX64" s="79"/>
      <c r="FMY64" s="41"/>
      <c r="FMZ64" s="80"/>
      <c r="FNA64" s="75"/>
      <c r="FNB64" s="75"/>
      <c r="FNC64" s="75"/>
      <c r="FND64" s="75"/>
      <c r="FNE64" s="75"/>
      <c r="FNF64" s="75"/>
      <c r="FNG64" s="75"/>
      <c r="FNH64" s="75"/>
      <c r="FNI64" s="75"/>
      <c r="FNJ64" s="75"/>
      <c r="FNK64" s="75"/>
      <c r="FNL64" s="75"/>
      <c r="FNM64" s="79"/>
      <c r="FNN64" s="41"/>
      <c r="FNO64" s="80"/>
      <c r="FNP64" s="75"/>
      <c r="FNQ64" s="75"/>
      <c r="FNR64" s="75"/>
      <c r="FNS64" s="75"/>
      <c r="FNT64" s="75"/>
      <c r="FNU64" s="75"/>
      <c r="FNV64" s="75"/>
      <c r="FNW64" s="75"/>
      <c r="FNX64" s="75"/>
      <c r="FNY64" s="75"/>
      <c r="FNZ64" s="75"/>
      <c r="FOA64" s="75"/>
      <c r="FOB64" s="79"/>
      <c r="FOC64" s="41"/>
      <c r="FOD64" s="80"/>
      <c r="FOE64" s="75"/>
      <c r="FOF64" s="75"/>
      <c r="FOG64" s="75"/>
      <c r="FOH64" s="75"/>
      <c r="FOI64" s="75"/>
      <c r="FOJ64" s="75"/>
      <c r="FOK64" s="75"/>
      <c r="FOL64" s="75"/>
      <c r="FOM64" s="75"/>
      <c r="FON64" s="75"/>
      <c r="FOO64" s="75"/>
      <c r="FOP64" s="75"/>
      <c r="FOQ64" s="79"/>
      <c r="FOR64" s="41"/>
      <c r="FOS64" s="80"/>
      <c r="FOT64" s="75"/>
      <c r="FOU64" s="75"/>
      <c r="FOV64" s="75"/>
      <c r="FOW64" s="75"/>
      <c r="FOX64" s="75"/>
      <c r="FOY64" s="75"/>
      <c r="FOZ64" s="75"/>
      <c r="FPA64" s="75"/>
      <c r="FPB64" s="75"/>
      <c r="FPC64" s="75"/>
      <c r="FPD64" s="75"/>
      <c r="FPE64" s="75"/>
      <c r="FPF64" s="79"/>
      <c r="FPG64" s="41"/>
      <c r="FPH64" s="80"/>
      <c r="FPI64" s="75"/>
      <c r="FPJ64" s="75"/>
      <c r="FPK64" s="75"/>
      <c r="FPL64" s="75"/>
      <c r="FPM64" s="75"/>
      <c r="FPN64" s="75"/>
      <c r="FPO64" s="75"/>
      <c r="FPP64" s="75"/>
      <c r="FPQ64" s="75"/>
      <c r="FPR64" s="75"/>
      <c r="FPS64" s="75"/>
      <c r="FPT64" s="75"/>
      <c r="FPU64" s="79"/>
      <c r="FPV64" s="41"/>
      <c r="FPW64" s="80"/>
      <c r="FPX64" s="75"/>
      <c r="FPY64" s="75"/>
      <c r="FPZ64" s="75"/>
      <c r="FQA64" s="75"/>
      <c r="FQB64" s="75"/>
      <c r="FQC64" s="75"/>
      <c r="FQD64" s="75"/>
      <c r="FQE64" s="75"/>
      <c r="FQF64" s="75"/>
      <c r="FQG64" s="75"/>
      <c r="FQH64" s="75"/>
      <c r="FQI64" s="75"/>
      <c r="FQJ64" s="79"/>
      <c r="FQK64" s="41"/>
      <c r="FQL64" s="80"/>
      <c r="FQM64" s="75"/>
      <c r="FQN64" s="75"/>
      <c r="FQO64" s="75"/>
      <c r="FQP64" s="75"/>
      <c r="FQQ64" s="75"/>
      <c r="FQR64" s="75"/>
      <c r="FQS64" s="75"/>
      <c r="FQT64" s="75"/>
      <c r="FQU64" s="75"/>
      <c r="FQV64" s="75"/>
      <c r="FQW64" s="75"/>
      <c r="FQX64" s="75"/>
      <c r="FQY64" s="79"/>
      <c r="FQZ64" s="41"/>
      <c r="FRA64" s="80"/>
      <c r="FRB64" s="75"/>
      <c r="FRC64" s="75"/>
      <c r="FRD64" s="75"/>
      <c r="FRE64" s="75"/>
      <c r="FRF64" s="75"/>
      <c r="FRG64" s="75"/>
      <c r="FRH64" s="75"/>
      <c r="FRI64" s="75"/>
      <c r="FRJ64" s="75"/>
      <c r="FRK64" s="75"/>
      <c r="FRL64" s="75"/>
      <c r="FRM64" s="75"/>
      <c r="FRN64" s="79"/>
      <c r="FRO64" s="41"/>
      <c r="FRP64" s="80"/>
      <c r="FRQ64" s="75"/>
      <c r="FRR64" s="75"/>
      <c r="FRS64" s="75"/>
      <c r="FRT64" s="75"/>
      <c r="FRU64" s="75"/>
      <c r="FRV64" s="75"/>
      <c r="FRW64" s="75"/>
      <c r="FRX64" s="75"/>
      <c r="FRY64" s="75"/>
      <c r="FRZ64" s="75"/>
      <c r="FSA64" s="75"/>
      <c r="FSB64" s="75"/>
      <c r="FSC64" s="79"/>
      <c r="FSD64" s="41"/>
      <c r="FSE64" s="80"/>
      <c r="FSF64" s="75"/>
      <c r="FSG64" s="75"/>
      <c r="FSH64" s="75"/>
      <c r="FSI64" s="75"/>
      <c r="FSJ64" s="75"/>
      <c r="FSK64" s="75"/>
      <c r="FSL64" s="75"/>
      <c r="FSM64" s="75"/>
      <c r="FSN64" s="75"/>
      <c r="FSO64" s="75"/>
      <c r="FSP64" s="75"/>
      <c r="FSQ64" s="75"/>
      <c r="FSR64" s="79"/>
      <c r="FSS64" s="41"/>
      <c r="FST64" s="80"/>
      <c r="FSU64" s="75"/>
      <c r="FSV64" s="75"/>
      <c r="FSW64" s="75"/>
      <c r="FSX64" s="75"/>
      <c r="FSY64" s="75"/>
      <c r="FSZ64" s="75"/>
      <c r="FTA64" s="75"/>
      <c r="FTB64" s="75"/>
      <c r="FTC64" s="75"/>
      <c r="FTD64" s="75"/>
      <c r="FTE64" s="75"/>
      <c r="FTF64" s="75"/>
      <c r="FTG64" s="79"/>
      <c r="FTH64" s="41"/>
      <c r="FTI64" s="80"/>
      <c r="FTJ64" s="75"/>
      <c r="FTK64" s="75"/>
      <c r="FTL64" s="75"/>
      <c r="FTM64" s="75"/>
      <c r="FTN64" s="75"/>
      <c r="FTO64" s="75"/>
      <c r="FTP64" s="75"/>
      <c r="FTQ64" s="75"/>
      <c r="FTR64" s="75"/>
      <c r="FTS64" s="75"/>
      <c r="FTT64" s="75"/>
      <c r="FTU64" s="75"/>
      <c r="FTV64" s="79"/>
      <c r="FTW64" s="41"/>
      <c r="FTX64" s="80"/>
      <c r="FTY64" s="75"/>
      <c r="FTZ64" s="75"/>
      <c r="FUA64" s="75"/>
      <c r="FUB64" s="75"/>
      <c r="FUC64" s="75"/>
      <c r="FUD64" s="75"/>
      <c r="FUE64" s="75"/>
      <c r="FUF64" s="75"/>
      <c r="FUG64" s="75"/>
      <c r="FUH64" s="75"/>
      <c r="FUI64" s="75"/>
      <c r="FUJ64" s="75"/>
      <c r="FUK64" s="79"/>
      <c r="FUL64" s="41"/>
      <c r="FUM64" s="80"/>
      <c r="FUN64" s="75"/>
      <c r="FUO64" s="75"/>
      <c r="FUP64" s="75"/>
      <c r="FUQ64" s="75"/>
      <c r="FUR64" s="75"/>
      <c r="FUS64" s="75"/>
      <c r="FUT64" s="75"/>
      <c r="FUU64" s="75"/>
      <c r="FUV64" s="75"/>
      <c r="FUW64" s="75"/>
      <c r="FUX64" s="75"/>
      <c r="FUY64" s="75"/>
      <c r="FUZ64" s="79"/>
      <c r="FVA64" s="41"/>
      <c r="FVB64" s="80"/>
      <c r="FVC64" s="75"/>
      <c r="FVD64" s="75"/>
      <c r="FVE64" s="75"/>
      <c r="FVF64" s="75"/>
      <c r="FVG64" s="75"/>
      <c r="FVH64" s="75"/>
      <c r="FVI64" s="75"/>
      <c r="FVJ64" s="75"/>
      <c r="FVK64" s="75"/>
      <c r="FVL64" s="75"/>
      <c r="FVM64" s="75"/>
      <c r="FVN64" s="75"/>
      <c r="FVO64" s="79"/>
      <c r="FVP64" s="41"/>
      <c r="FVQ64" s="80"/>
      <c r="FVR64" s="75"/>
      <c r="FVS64" s="75"/>
      <c r="FVT64" s="75"/>
      <c r="FVU64" s="75"/>
      <c r="FVV64" s="75"/>
      <c r="FVW64" s="75"/>
      <c r="FVX64" s="75"/>
      <c r="FVY64" s="75"/>
      <c r="FVZ64" s="75"/>
      <c r="FWA64" s="75"/>
      <c r="FWB64" s="75"/>
      <c r="FWC64" s="75"/>
      <c r="FWD64" s="79"/>
      <c r="FWE64" s="41"/>
      <c r="FWF64" s="80"/>
      <c r="FWG64" s="75"/>
      <c r="FWH64" s="75"/>
      <c r="FWI64" s="75"/>
      <c r="FWJ64" s="75"/>
      <c r="FWK64" s="75"/>
      <c r="FWL64" s="75"/>
      <c r="FWM64" s="75"/>
      <c r="FWN64" s="75"/>
      <c r="FWO64" s="75"/>
      <c r="FWP64" s="75"/>
      <c r="FWQ64" s="75"/>
      <c r="FWR64" s="75"/>
      <c r="FWS64" s="79"/>
      <c r="FWT64" s="41"/>
      <c r="FWU64" s="80"/>
      <c r="FWV64" s="75"/>
      <c r="FWW64" s="75"/>
      <c r="FWX64" s="75"/>
      <c r="FWY64" s="75"/>
      <c r="FWZ64" s="75"/>
      <c r="FXA64" s="75"/>
      <c r="FXB64" s="75"/>
      <c r="FXC64" s="75"/>
      <c r="FXD64" s="75"/>
      <c r="FXE64" s="75"/>
      <c r="FXF64" s="75"/>
      <c r="FXG64" s="75"/>
      <c r="FXH64" s="79"/>
      <c r="FXI64" s="41"/>
      <c r="FXJ64" s="80"/>
      <c r="FXK64" s="75"/>
      <c r="FXL64" s="75"/>
      <c r="FXM64" s="75"/>
      <c r="FXN64" s="75"/>
      <c r="FXO64" s="75"/>
      <c r="FXP64" s="75"/>
      <c r="FXQ64" s="75"/>
      <c r="FXR64" s="75"/>
      <c r="FXS64" s="75"/>
      <c r="FXT64" s="75"/>
      <c r="FXU64" s="75"/>
      <c r="FXV64" s="75"/>
      <c r="FXW64" s="79"/>
      <c r="FXX64" s="41"/>
      <c r="FXY64" s="80"/>
      <c r="FXZ64" s="75"/>
      <c r="FYA64" s="75"/>
      <c r="FYB64" s="75"/>
      <c r="FYC64" s="75"/>
      <c r="FYD64" s="75"/>
      <c r="FYE64" s="75"/>
      <c r="FYF64" s="75"/>
      <c r="FYG64" s="75"/>
      <c r="FYH64" s="75"/>
      <c r="FYI64" s="75"/>
      <c r="FYJ64" s="75"/>
      <c r="FYK64" s="75"/>
      <c r="FYL64" s="79"/>
      <c r="FYM64" s="41"/>
      <c r="FYN64" s="80"/>
      <c r="FYO64" s="75"/>
      <c r="FYP64" s="75"/>
      <c r="FYQ64" s="75"/>
      <c r="FYR64" s="75"/>
      <c r="FYS64" s="75"/>
      <c r="FYT64" s="75"/>
      <c r="FYU64" s="75"/>
      <c r="FYV64" s="75"/>
      <c r="FYW64" s="75"/>
      <c r="FYX64" s="75"/>
      <c r="FYY64" s="75"/>
      <c r="FYZ64" s="75"/>
      <c r="FZA64" s="79"/>
      <c r="FZB64" s="41"/>
      <c r="FZC64" s="80"/>
      <c r="FZD64" s="75"/>
      <c r="FZE64" s="75"/>
      <c r="FZF64" s="75"/>
      <c r="FZG64" s="75"/>
      <c r="FZH64" s="75"/>
      <c r="FZI64" s="75"/>
      <c r="FZJ64" s="75"/>
      <c r="FZK64" s="75"/>
      <c r="FZL64" s="75"/>
      <c r="FZM64" s="75"/>
      <c r="FZN64" s="75"/>
      <c r="FZO64" s="75"/>
      <c r="FZP64" s="79"/>
      <c r="FZQ64" s="41"/>
      <c r="FZR64" s="80"/>
      <c r="FZS64" s="75"/>
      <c r="FZT64" s="75"/>
      <c r="FZU64" s="75"/>
      <c r="FZV64" s="75"/>
      <c r="FZW64" s="75"/>
      <c r="FZX64" s="75"/>
      <c r="FZY64" s="75"/>
      <c r="FZZ64" s="75"/>
      <c r="GAA64" s="75"/>
      <c r="GAB64" s="75"/>
      <c r="GAC64" s="75"/>
      <c r="GAD64" s="75"/>
      <c r="GAE64" s="79"/>
      <c r="GAF64" s="41"/>
      <c r="GAG64" s="80"/>
      <c r="GAH64" s="75"/>
      <c r="GAI64" s="75"/>
      <c r="GAJ64" s="75"/>
      <c r="GAK64" s="75"/>
      <c r="GAL64" s="75"/>
      <c r="GAM64" s="75"/>
      <c r="GAN64" s="75"/>
      <c r="GAO64" s="75"/>
      <c r="GAP64" s="75"/>
      <c r="GAQ64" s="75"/>
      <c r="GAR64" s="75"/>
      <c r="GAS64" s="75"/>
      <c r="GAT64" s="79"/>
      <c r="GAU64" s="41"/>
      <c r="GAV64" s="80"/>
      <c r="GAW64" s="75"/>
      <c r="GAX64" s="75"/>
      <c r="GAY64" s="75"/>
      <c r="GAZ64" s="75"/>
      <c r="GBA64" s="75"/>
      <c r="GBB64" s="75"/>
      <c r="GBC64" s="75"/>
      <c r="GBD64" s="75"/>
      <c r="GBE64" s="75"/>
      <c r="GBF64" s="75"/>
      <c r="GBG64" s="75"/>
      <c r="GBH64" s="75"/>
      <c r="GBI64" s="79"/>
      <c r="GBJ64" s="41"/>
      <c r="GBK64" s="80"/>
      <c r="GBL64" s="75"/>
      <c r="GBM64" s="75"/>
      <c r="GBN64" s="75"/>
      <c r="GBO64" s="75"/>
      <c r="GBP64" s="75"/>
      <c r="GBQ64" s="75"/>
      <c r="GBR64" s="75"/>
      <c r="GBS64" s="75"/>
      <c r="GBT64" s="75"/>
      <c r="GBU64" s="75"/>
      <c r="GBV64" s="75"/>
      <c r="GBW64" s="75"/>
      <c r="GBX64" s="79"/>
      <c r="GBY64" s="41"/>
      <c r="GBZ64" s="80"/>
      <c r="GCA64" s="75"/>
      <c r="GCB64" s="75"/>
      <c r="GCC64" s="75"/>
      <c r="GCD64" s="75"/>
      <c r="GCE64" s="75"/>
      <c r="GCF64" s="75"/>
      <c r="GCG64" s="75"/>
      <c r="GCH64" s="75"/>
      <c r="GCI64" s="75"/>
      <c r="GCJ64" s="75"/>
      <c r="GCK64" s="75"/>
      <c r="GCL64" s="75"/>
      <c r="GCM64" s="79"/>
      <c r="GCN64" s="41"/>
      <c r="GCO64" s="80"/>
      <c r="GCP64" s="75"/>
      <c r="GCQ64" s="75"/>
      <c r="GCR64" s="75"/>
      <c r="GCS64" s="75"/>
      <c r="GCT64" s="75"/>
      <c r="GCU64" s="75"/>
      <c r="GCV64" s="75"/>
      <c r="GCW64" s="75"/>
      <c r="GCX64" s="75"/>
      <c r="GCY64" s="75"/>
      <c r="GCZ64" s="75"/>
      <c r="GDA64" s="75"/>
      <c r="GDB64" s="79"/>
      <c r="GDC64" s="41"/>
      <c r="GDD64" s="80"/>
      <c r="GDE64" s="75"/>
      <c r="GDF64" s="75"/>
      <c r="GDG64" s="75"/>
      <c r="GDH64" s="75"/>
      <c r="GDI64" s="75"/>
      <c r="GDJ64" s="75"/>
      <c r="GDK64" s="75"/>
      <c r="GDL64" s="75"/>
      <c r="GDM64" s="75"/>
      <c r="GDN64" s="75"/>
      <c r="GDO64" s="75"/>
      <c r="GDP64" s="75"/>
      <c r="GDQ64" s="79"/>
      <c r="GDR64" s="41"/>
      <c r="GDS64" s="80"/>
      <c r="GDT64" s="75"/>
      <c r="GDU64" s="75"/>
      <c r="GDV64" s="75"/>
      <c r="GDW64" s="75"/>
      <c r="GDX64" s="75"/>
      <c r="GDY64" s="75"/>
      <c r="GDZ64" s="75"/>
      <c r="GEA64" s="75"/>
      <c r="GEB64" s="75"/>
      <c r="GEC64" s="75"/>
      <c r="GED64" s="75"/>
      <c r="GEE64" s="75"/>
      <c r="GEF64" s="79"/>
      <c r="GEG64" s="41"/>
      <c r="GEH64" s="80"/>
      <c r="GEI64" s="75"/>
      <c r="GEJ64" s="75"/>
      <c r="GEK64" s="75"/>
      <c r="GEL64" s="75"/>
      <c r="GEM64" s="75"/>
      <c r="GEN64" s="75"/>
      <c r="GEO64" s="75"/>
      <c r="GEP64" s="75"/>
      <c r="GEQ64" s="75"/>
      <c r="GER64" s="75"/>
      <c r="GES64" s="75"/>
      <c r="GET64" s="75"/>
      <c r="GEU64" s="79"/>
      <c r="GEV64" s="41"/>
      <c r="GEW64" s="80"/>
      <c r="GEX64" s="75"/>
      <c r="GEY64" s="75"/>
      <c r="GEZ64" s="75"/>
      <c r="GFA64" s="75"/>
      <c r="GFB64" s="75"/>
      <c r="GFC64" s="75"/>
      <c r="GFD64" s="75"/>
      <c r="GFE64" s="75"/>
      <c r="GFF64" s="75"/>
      <c r="GFG64" s="75"/>
      <c r="GFH64" s="75"/>
      <c r="GFI64" s="75"/>
      <c r="GFJ64" s="79"/>
      <c r="GFK64" s="41"/>
      <c r="GFL64" s="80"/>
      <c r="GFM64" s="75"/>
      <c r="GFN64" s="75"/>
      <c r="GFO64" s="75"/>
      <c r="GFP64" s="75"/>
      <c r="GFQ64" s="75"/>
      <c r="GFR64" s="75"/>
      <c r="GFS64" s="75"/>
      <c r="GFT64" s="75"/>
      <c r="GFU64" s="75"/>
      <c r="GFV64" s="75"/>
      <c r="GFW64" s="75"/>
      <c r="GFX64" s="75"/>
      <c r="GFY64" s="79"/>
      <c r="GFZ64" s="41"/>
      <c r="GGA64" s="80"/>
      <c r="GGB64" s="75"/>
      <c r="GGC64" s="75"/>
      <c r="GGD64" s="75"/>
      <c r="GGE64" s="75"/>
      <c r="GGF64" s="75"/>
      <c r="GGG64" s="75"/>
      <c r="GGH64" s="75"/>
      <c r="GGI64" s="75"/>
      <c r="GGJ64" s="75"/>
      <c r="GGK64" s="75"/>
      <c r="GGL64" s="75"/>
      <c r="GGM64" s="75"/>
      <c r="GGN64" s="79"/>
      <c r="GGO64" s="41"/>
      <c r="GGP64" s="80"/>
      <c r="GGQ64" s="75"/>
      <c r="GGR64" s="75"/>
      <c r="GGS64" s="75"/>
      <c r="GGT64" s="75"/>
      <c r="GGU64" s="75"/>
      <c r="GGV64" s="75"/>
      <c r="GGW64" s="75"/>
      <c r="GGX64" s="75"/>
      <c r="GGY64" s="75"/>
      <c r="GGZ64" s="75"/>
      <c r="GHA64" s="75"/>
      <c r="GHB64" s="75"/>
      <c r="GHC64" s="79"/>
      <c r="GHD64" s="41"/>
      <c r="GHE64" s="80"/>
      <c r="GHF64" s="75"/>
      <c r="GHG64" s="75"/>
      <c r="GHH64" s="75"/>
      <c r="GHI64" s="75"/>
      <c r="GHJ64" s="75"/>
      <c r="GHK64" s="75"/>
      <c r="GHL64" s="75"/>
      <c r="GHM64" s="75"/>
      <c r="GHN64" s="75"/>
      <c r="GHO64" s="75"/>
      <c r="GHP64" s="75"/>
      <c r="GHQ64" s="75"/>
      <c r="GHR64" s="79"/>
      <c r="GHS64" s="41"/>
      <c r="GHT64" s="80"/>
      <c r="GHU64" s="75"/>
      <c r="GHV64" s="75"/>
      <c r="GHW64" s="75"/>
      <c r="GHX64" s="75"/>
      <c r="GHY64" s="75"/>
      <c r="GHZ64" s="75"/>
      <c r="GIA64" s="75"/>
      <c r="GIB64" s="75"/>
      <c r="GIC64" s="75"/>
      <c r="GID64" s="75"/>
      <c r="GIE64" s="75"/>
      <c r="GIF64" s="75"/>
      <c r="GIG64" s="79"/>
      <c r="GIH64" s="41"/>
      <c r="GII64" s="80"/>
      <c r="GIJ64" s="75"/>
      <c r="GIK64" s="75"/>
      <c r="GIL64" s="75"/>
      <c r="GIM64" s="75"/>
      <c r="GIN64" s="75"/>
      <c r="GIO64" s="75"/>
      <c r="GIP64" s="75"/>
      <c r="GIQ64" s="75"/>
      <c r="GIR64" s="75"/>
      <c r="GIS64" s="75"/>
      <c r="GIT64" s="75"/>
      <c r="GIU64" s="75"/>
      <c r="GIV64" s="79"/>
      <c r="GIW64" s="41"/>
      <c r="GIX64" s="80"/>
      <c r="GIY64" s="75"/>
      <c r="GIZ64" s="75"/>
      <c r="GJA64" s="75"/>
      <c r="GJB64" s="75"/>
      <c r="GJC64" s="75"/>
      <c r="GJD64" s="75"/>
      <c r="GJE64" s="75"/>
      <c r="GJF64" s="75"/>
      <c r="GJG64" s="75"/>
      <c r="GJH64" s="75"/>
      <c r="GJI64" s="75"/>
      <c r="GJJ64" s="75"/>
      <c r="GJK64" s="79"/>
      <c r="GJL64" s="41"/>
      <c r="GJM64" s="80"/>
      <c r="GJN64" s="75"/>
      <c r="GJO64" s="75"/>
      <c r="GJP64" s="75"/>
      <c r="GJQ64" s="75"/>
      <c r="GJR64" s="75"/>
      <c r="GJS64" s="75"/>
      <c r="GJT64" s="75"/>
      <c r="GJU64" s="75"/>
      <c r="GJV64" s="75"/>
      <c r="GJW64" s="75"/>
      <c r="GJX64" s="75"/>
      <c r="GJY64" s="75"/>
      <c r="GJZ64" s="79"/>
      <c r="GKA64" s="41"/>
      <c r="GKB64" s="80"/>
      <c r="GKC64" s="75"/>
      <c r="GKD64" s="75"/>
      <c r="GKE64" s="75"/>
      <c r="GKF64" s="75"/>
      <c r="GKG64" s="75"/>
      <c r="GKH64" s="75"/>
      <c r="GKI64" s="75"/>
      <c r="GKJ64" s="75"/>
      <c r="GKK64" s="75"/>
      <c r="GKL64" s="75"/>
      <c r="GKM64" s="75"/>
      <c r="GKN64" s="75"/>
      <c r="GKO64" s="79"/>
      <c r="GKP64" s="41"/>
      <c r="GKQ64" s="80"/>
      <c r="GKR64" s="75"/>
      <c r="GKS64" s="75"/>
      <c r="GKT64" s="75"/>
      <c r="GKU64" s="75"/>
      <c r="GKV64" s="75"/>
      <c r="GKW64" s="75"/>
      <c r="GKX64" s="75"/>
      <c r="GKY64" s="75"/>
      <c r="GKZ64" s="75"/>
      <c r="GLA64" s="75"/>
      <c r="GLB64" s="75"/>
      <c r="GLC64" s="75"/>
      <c r="GLD64" s="79"/>
      <c r="GLE64" s="41"/>
      <c r="GLF64" s="80"/>
      <c r="GLG64" s="75"/>
      <c r="GLH64" s="75"/>
      <c r="GLI64" s="75"/>
      <c r="GLJ64" s="75"/>
      <c r="GLK64" s="75"/>
      <c r="GLL64" s="75"/>
      <c r="GLM64" s="75"/>
      <c r="GLN64" s="75"/>
      <c r="GLO64" s="75"/>
      <c r="GLP64" s="75"/>
      <c r="GLQ64" s="75"/>
      <c r="GLR64" s="75"/>
      <c r="GLS64" s="79"/>
      <c r="GLT64" s="41"/>
      <c r="GLU64" s="80"/>
      <c r="GLV64" s="75"/>
      <c r="GLW64" s="75"/>
      <c r="GLX64" s="75"/>
      <c r="GLY64" s="75"/>
      <c r="GLZ64" s="75"/>
      <c r="GMA64" s="75"/>
      <c r="GMB64" s="75"/>
      <c r="GMC64" s="75"/>
      <c r="GMD64" s="75"/>
      <c r="GME64" s="75"/>
      <c r="GMF64" s="75"/>
      <c r="GMG64" s="75"/>
      <c r="GMH64" s="79"/>
      <c r="GMI64" s="41"/>
      <c r="GMJ64" s="80"/>
      <c r="GMK64" s="75"/>
      <c r="GML64" s="75"/>
      <c r="GMM64" s="75"/>
      <c r="GMN64" s="75"/>
      <c r="GMO64" s="75"/>
      <c r="GMP64" s="75"/>
      <c r="GMQ64" s="75"/>
      <c r="GMR64" s="75"/>
      <c r="GMS64" s="75"/>
      <c r="GMT64" s="75"/>
      <c r="GMU64" s="75"/>
      <c r="GMV64" s="75"/>
      <c r="GMW64" s="79"/>
      <c r="GMX64" s="41"/>
      <c r="GMY64" s="80"/>
      <c r="GMZ64" s="75"/>
      <c r="GNA64" s="75"/>
      <c r="GNB64" s="75"/>
      <c r="GNC64" s="75"/>
      <c r="GND64" s="75"/>
      <c r="GNE64" s="75"/>
      <c r="GNF64" s="75"/>
      <c r="GNG64" s="75"/>
      <c r="GNH64" s="75"/>
      <c r="GNI64" s="75"/>
      <c r="GNJ64" s="75"/>
      <c r="GNK64" s="75"/>
      <c r="GNL64" s="79"/>
      <c r="GNM64" s="41"/>
      <c r="GNN64" s="80"/>
      <c r="GNO64" s="75"/>
      <c r="GNP64" s="75"/>
      <c r="GNQ64" s="75"/>
      <c r="GNR64" s="75"/>
      <c r="GNS64" s="75"/>
      <c r="GNT64" s="75"/>
      <c r="GNU64" s="75"/>
      <c r="GNV64" s="75"/>
      <c r="GNW64" s="75"/>
      <c r="GNX64" s="75"/>
      <c r="GNY64" s="75"/>
      <c r="GNZ64" s="75"/>
      <c r="GOA64" s="79"/>
      <c r="GOB64" s="41"/>
      <c r="GOC64" s="80"/>
      <c r="GOD64" s="75"/>
      <c r="GOE64" s="75"/>
      <c r="GOF64" s="75"/>
      <c r="GOG64" s="75"/>
      <c r="GOH64" s="75"/>
      <c r="GOI64" s="75"/>
      <c r="GOJ64" s="75"/>
      <c r="GOK64" s="75"/>
      <c r="GOL64" s="75"/>
      <c r="GOM64" s="75"/>
      <c r="GON64" s="75"/>
      <c r="GOO64" s="75"/>
      <c r="GOP64" s="79"/>
      <c r="GOQ64" s="41"/>
      <c r="GOR64" s="80"/>
      <c r="GOS64" s="75"/>
      <c r="GOT64" s="75"/>
      <c r="GOU64" s="75"/>
      <c r="GOV64" s="75"/>
      <c r="GOW64" s="75"/>
      <c r="GOX64" s="75"/>
      <c r="GOY64" s="75"/>
      <c r="GOZ64" s="75"/>
      <c r="GPA64" s="75"/>
      <c r="GPB64" s="75"/>
      <c r="GPC64" s="75"/>
      <c r="GPD64" s="75"/>
      <c r="GPE64" s="79"/>
      <c r="GPF64" s="41"/>
      <c r="GPG64" s="80"/>
      <c r="GPH64" s="75"/>
      <c r="GPI64" s="75"/>
      <c r="GPJ64" s="75"/>
      <c r="GPK64" s="75"/>
      <c r="GPL64" s="75"/>
      <c r="GPM64" s="75"/>
      <c r="GPN64" s="75"/>
      <c r="GPO64" s="75"/>
      <c r="GPP64" s="75"/>
      <c r="GPQ64" s="75"/>
      <c r="GPR64" s="75"/>
      <c r="GPS64" s="75"/>
      <c r="GPT64" s="79"/>
      <c r="GPU64" s="41"/>
      <c r="GPV64" s="80"/>
      <c r="GPW64" s="75"/>
      <c r="GPX64" s="75"/>
      <c r="GPY64" s="75"/>
      <c r="GPZ64" s="75"/>
      <c r="GQA64" s="75"/>
      <c r="GQB64" s="75"/>
      <c r="GQC64" s="75"/>
      <c r="GQD64" s="75"/>
      <c r="GQE64" s="75"/>
      <c r="GQF64" s="75"/>
      <c r="GQG64" s="75"/>
      <c r="GQH64" s="75"/>
      <c r="GQI64" s="79"/>
      <c r="GQJ64" s="41"/>
      <c r="GQK64" s="80"/>
      <c r="GQL64" s="75"/>
      <c r="GQM64" s="75"/>
      <c r="GQN64" s="75"/>
      <c r="GQO64" s="75"/>
      <c r="GQP64" s="75"/>
      <c r="GQQ64" s="75"/>
      <c r="GQR64" s="75"/>
      <c r="GQS64" s="75"/>
      <c r="GQT64" s="75"/>
      <c r="GQU64" s="75"/>
      <c r="GQV64" s="75"/>
      <c r="GQW64" s="75"/>
      <c r="GQX64" s="79"/>
      <c r="GQY64" s="41"/>
      <c r="GQZ64" s="80"/>
      <c r="GRA64" s="75"/>
      <c r="GRB64" s="75"/>
      <c r="GRC64" s="75"/>
      <c r="GRD64" s="75"/>
      <c r="GRE64" s="75"/>
      <c r="GRF64" s="75"/>
      <c r="GRG64" s="75"/>
      <c r="GRH64" s="75"/>
      <c r="GRI64" s="75"/>
      <c r="GRJ64" s="75"/>
      <c r="GRK64" s="75"/>
      <c r="GRL64" s="75"/>
      <c r="GRM64" s="79"/>
      <c r="GRN64" s="41"/>
      <c r="GRO64" s="80"/>
      <c r="GRP64" s="75"/>
      <c r="GRQ64" s="75"/>
      <c r="GRR64" s="75"/>
      <c r="GRS64" s="75"/>
      <c r="GRT64" s="75"/>
      <c r="GRU64" s="75"/>
      <c r="GRV64" s="75"/>
      <c r="GRW64" s="75"/>
      <c r="GRX64" s="75"/>
      <c r="GRY64" s="75"/>
      <c r="GRZ64" s="75"/>
      <c r="GSA64" s="75"/>
      <c r="GSB64" s="79"/>
      <c r="GSC64" s="41"/>
      <c r="GSD64" s="80"/>
      <c r="GSE64" s="75"/>
      <c r="GSF64" s="75"/>
      <c r="GSG64" s="75"/>
      <c r="GSH64" s="75"/>
      <c r="GSI64" s="75"/>
      <c r="GSJ64" s="75"/>
      <c r="GSK64" s="75"/>
      <c r="GSL64" s="75"/>
      <c r="GSM64" s="75"/>
      <c r="GSN64" s="75"/>
      <c r="GSO64" s="75"/>
      <c r="GSP64" s="75"/>
      <c r="GSQ64" s="79"/>
      <c r="GSR64" s="41"/>
      <c r="GSS64" s="80"/>
      <c r="GST64" s="75"/>
      <c r="GSU64" s="75"/>
      <c r="GSV64" s="75"/>
      <c r="GSW64" s="75"/>
      <c r="GSX64" s="75"/>
      <c r="GSY64" s="75"/>
      <c r="GSZ64" s="75"/>
      <c r="GTA64" s="75"/>
      <c r="GTB64" s="75"/>
      <c r="GTC64" s="75"/>
      <c r="GTD64" s="75"/>
      <c r="GTE64" s="75"/>
      <c r="GTF64" s="79"/>
      <c r="GTG64" s="41"/>
      <c r="GTH64" s="80"/>
      <c r="GTI64" s="75"/>
      <c r="GTJ64" s="75"/>
      <c r="GTK64" s="75"/>
      <c r="GTL64" s="75"/>
      <c r="GTM64" s="75"/>
      <c r="GTN64" s="75"/>
      <c r="GTO64" s="75"/>
      <c r="GTP64" s="75"/>
      <c r="GTQ64" s="75"/>
      <c r="GTR64" s="75"/>
      <c r="GTS64" s="75"/>
      <c r="GTT64" s="75"/>
      <c r="GTU64" s="79"/>
      <c r="GTV64" s="41"/>
      <c r="GTW64" s="80"/>
      <c r="GTX64" s="75"/>
      <c r="GTY64" s="75"/>
      <c r="GTZ64" s="75"/>
      <c r="GUA64" s="75"/>
      <c r="GUB64" s="75"/>
      <c r="GUC64" s="75"/>
      <c r="GUD64" s="75"/>
      <c r="GUE64" s="75"/>
      <c r="GUF64" s="75"/>
      <c r="GUG64" s="75"/>
      <c r="GUH64" s="75"/>
      <c r="GUI64" s="75"/>
      <c r="GUJ64" s="79"/>
      <c r="GUK64" s="41"/>
      <c r="GUL64" s="80"/>
      <c r="GUM64" s="75"/>
      <c r="GUN64" s="75"/>
      <c r="GUO64" s="75"/>
      <c r="GUP64" s="75"/>
      <c r="GUQ64" s="75"/>
      <c r="GUR64" s="75"/>
      <c r="GUS64" s="75"/>
      <c r="GUT64" s="75"/>
      <c r="GUU64" s="75"/>
      <c r="GUV64" s="75"/>
      <c r="GUW64" s="75"/>
      <c r="GUX64" s="75"/>
      <c r="GUY64" s="79"/>
      <c r="GUZ64" s="41"/>
      <c r="GVA64" s="80"/>
      <c r="GVB64" s="75"/>
      <c r="GVC64" s="75"/>
      <c r="GVD64" s="75"/>
      <c r="GVE64" s="75"/>
      <c r="GVF64" s="75"/>
      <c r="GVG64" s="75"/>
      <c r="GVH64" s="75"/>
      <c r="GVI64" s="75"/>
      <c r="GVJ64" s="75"/>
      <c r="GVK64" s="75"/>
      <c r="GVL64" s="75"/>
      <c r="GVM64" s="75"/>
      <c r="GVN64" s="79"/>
      <c r="GVO64" s="41"/>
      <c r="GVP64" s="80"/>
      <c r="GVQ64" s="75"/>
      <c r="GVR64" s="75"/>
      <c r="GVS64" s="75"/>
      <c r="GVT64" s="75"/>
      <c r="GVU64" s="75"/>
      <c r="GVV64" s="75"/>
      <c r="GVW64" s="75"/>
      <c r="GVX64" s="75"/>
      <c r="GVY64" s="75"/>
      <c r="GVZ64" s="75"/>
      <c r="GWA64" s="75"/>
      <c r="GWB64" s="75"/>
      <c r="GWC64" s="79"/>
      <c r="GWD64" s="41"/>
      <c r="GWE64" s="80"/>
      <c r="GWF64" s="75"/>
      <c r="GWG64" s="75"/>
      <c r="GWH64" s="75"/>
      <c r="GWI64" s="75"/>
      <c r="GWJ64" s="75"/>
      <c r="GWK64" s="75"/>
      <c r="GWL64" s="75"/>
      <c r="GWM64" s="75"/>
      <c r="GWN64" s="75"/>
      <c r="GWO64" s="75"/>
      <c r="GWP64" s="75"/>
      <c r="GWQ64" s="75"/>
      <c r="GWR64" s="79"/>
      <c r="GWS64" s="41"/>
      <c r="GWT64" s="80"/>
      <c r="GWU64" s="75"/>
      <c r="GWV64" s="75"/>
      <c r="GWW64" s="75"/>
      <c r="GWX64" s="75"/>
      <c r="GWY64" s="75"/>
      <c r="GWZ64" s="75"/>
      <c r="GXA64" s="75"/>
      <c r="GXB64" s="75"/>
      <c r="GXC64" s="75"/>
      <c r="GXD64" s="75"/>
      <c r="GXE64" s="75"/>
      <c r="GXF64" s="75"/>
      <c r="GXG64" s="79"/>
      <c r="GXH64" s="41"/>
      <c r="GXI64" s="80"/>
      <c r="GXJ64" s="75"/>
      <c r="GXK64" s="75"/>
      <c r="GXL64" s="75"/>
      <c r="GXM64" s="75"/>
      <c r="GXN64" s="75"/>
      <c r="GXO64" s="75"/>
      <c r="GXP64" s="75"/>
      <c r="GXQ64" s="75"/>
      <c r="GXR64" s="75"/>
      <c r="GXS64" s="75"/>
      <c r="GXT64" s="75"/>
      <c r="GXU64" s="75"/>
      <c r="GXV64" s="79"/>
      <c r="GXW64" s="41"/>
      <c r="GXX64" s="80"/>
      <c r="GXY64" s="75"/>
      <c r="GXZ64" s="75"/>
      <c r="GYA64" s="75"/>
      <c r="GYB64" s="75"/>
      <c r="GYC64" s="75"/>
      <c r="GYD64" s="75"/>
      <c r="GYE64" s="75"/>
      <c r="GYF64" s="75"/>
      <c r="GYG64" s="75"/>
      <c r="GYH64" s="75"/>
      <c r="GYI64" s="75"/>
      <c r="GYJ64" s="75"/>
      <c r="GYK64" s="79"/>
      <c r="GYL64" s="41"/>
      <c r="GYM64" s="80"/>
      <c r="GYN64" s="75"/>
      <c r="GYO64" s="75"/>
      <c r="GYP64" s="75"/>
      <c r="GYQ64" s="75"/>
      <c r="GYR64" s="75"/>
      <c r="GYS64" s="75"/>
      <c r="GYT64" s="75"/>
      <c r="GYU64" s="75"/>
      <c r="GYV64" s="75"/>
      <c r="GYW64" s="75"/>
      <c r="GYX64" s="75"/>
      <c r="GYY64" s="75"/>
      <c r="GYZ64" s="79"/>
      <c r="GZA64" s="41"/>
      <c r="GZB64" s="80"/>
      <c r="GZC64" s="75"/>
      <c r="GZD64" s="75"/>
      <c r="GZE64" s="75"/>
      <c r="GZF64" s="75"/>
      <c r="GZG64" s="75"/>
      <c r="GZH64" s="75"/>
      <c r="GZI64" s="75"/>
      <c r="GZJ64" s="75"/>
      <c r="GZK64" s="75"/>
      <c r="GZL64" s="75"/>
      <c r="GZM64" s="75"/>
      <c r="GZN64" s="75"/>
      <c r="GZO64" s="79"/>
      <c r="GZP64" s="41"/>
      <c r="GZQ64" s="80"/>
      <c r="GZR64" s="75"/>
      <c r="GZS64" s="75"/>
      <c r="GZT64" s="75"/>
      <c r="GZU64" s="75"/>
      <c r="GZV64" s="75"/>
      <c r="GZW64" s="75"/>
      <c r="GZX64" s="75"/>
      <c r="GZY64" s="75"/>
      <c r="GZZ64" s="75"/>
      <c r="HAA64" s="75"/>
      <c r="HAB64" s="75"/>
      <c r="HAC64" s="75"/>
      <c r="HAD64" s="79"/>
      <c r="HAE64" s="41"/>
      <c r="HAF64" s="80"/>
      <c r="HAG64" s="75"/>
      <c r="HAH64" s="75"/>
      <c r="HAI64" s="75"/>
      <c r="HAJ64" s="75"/>
      <c r="HAK64" s="75"/>
      <c r="HAL64" s="75"/>
      <c r="HAM64" s="75"/>
      <c r="HAN64" s="75"/>
      <c r="HAO64" s="75"/>
      <c r="HAP64" s="75"/>
      <c r="HAQ64" s="75"/>
      <c r="HAR64" s="75"/>
      <c r="HAS64" s="79"/>
      <c r="HAT64" s="41"/>
      <c r="HAU64" s="80"/>
      <c r="HAV64" s="75"/>
      <c r="HAW64" s="75"/>
      <c r="HAX64" s="75"/>
      <c r="HAY64" s="75"/>
      <c r="HAZ64" s="75"/>
      <c r="HBA64" s="75"/>
      <c r="HBB64" s="75"/>
      <c r="HBC64" s="75"/>
      <c r="HBD64" s="75"/>
      <c r="HBE64" s="75"/>
      <c r="HBF64" s="75"/>
      <c r="HBG64" s="75"/>
      <c r="HBH64" s="79"/>
      <c r="HBI64" s="41"/>
      <c r="HBJ64" s="80"/>
      <c r="HBK64" s="75"/>
      <c r="HBL64" s="75"/>
      <c r="HBM64" s="75"/>
      <c r="HBN64" s="75"/>
      <c r="HBO64" s="75"/>
      <c r="HBP64" s="75"/>
      <c r="HBQ64" s="75"/>
      <c r="HBR64" s="75"/>
      <c r="HBS64" s="75"/>
      <c r="HBT64" s="75"/>
      <c r="HBU64" s="75"/>
      <c r="HBV64" s="75"/>
      <c r="HBW64" s="79"/>
      <c r="HBX64" s="41"/>
      <c r="HBY64" s="80"/>
      <c r="HBZ64" s="75"/>
      <c r="HCA64" s="75"/>
      <c r="HCB64" s="75"/>
      <c r="HCC64" s="75"/>
      <c r="HCD64" s="75"/>
      <c r="HCE64" s="75"/>
      <c r="HCF64" s="75"/>
      <c r="HCG64" s="75"/>
      <c r="HCH64" s="75"/>
      <c r="HCI64" s="75"/>
      <c r="HCJ64" s="75"/>
      <c r="HCK64" s="75"/>
      <c r="HCL64" s="79"/>
      <c r="HCM64" s="41"/>
      <c r="HCN64" s="80"/>
      <c r="HCO64" s="75"/>
      <c r="HCP64" s="75"/>
      <c r="HCQ64" s="75"/>
      <c r="HCR64" s="75"/>
      <c r="HCS64" s="75"/>
      <c r="HCT64" s="75"/>
      <c r="HCU64" s="75"/>
      <c r="HCV64" s="75"/>
      <c r="HCW64" s="75"/>
      <c r="HCX64" s="75"/>
      <c r="HCY64" s="75"/>
      <c r="HCZ64" s="75"/>
      <c r="HDA64" s="79"/>
      <c r="HDB64" s="41"/>
      <c r="HDC64" s="80"/>
      <c r="HDD64" s="75"/>
      <c r="HDE64" s="75"/>
      <c r="HDF64" s="75"/>
      <c r="HDG64" s="75"/>
      <c r="HDH64" s="75"/>
      <c r="HDI64" s="75"/>
      <c r="HDJ64" s="75"/>
      <c r="HDK64" s="75"/>
      <c r="HDL64" s="75"/>
      <c r="HDM64" s="75"/>
      <c r="HDN64" s="75"/>
      <c r="HDO64" s="75"/>
      <c r="HDP64" s="79"/>
      <c r="HDQ64" s="41"/>
      <c r="HDR64" s="80"/>
      <c r="HDS64" s="75"/>
      <c r="HDT64" s="75"/>
      <c r="HDU64" s="75"/>
      <c r="HDV64" s="75"/>
      <c r="HDW64" s="75"/>
      <c r="HDX64" s="75"/>
      <c r="HDY64" s="75"/>
      <c r="HDZ64" s="75"/>
      <c r="HEA64" s="75"/>
      <c r="HEB64" s="75"/>
      <c r="HEC64" s="75"/>
      <c r="HED64" s="75"/>
      <c r="HEE64" s="79"/>
      <c r="HEF64" s="41"/>
      <c r="HEG64" s="80"/>
      <c r="HEH64" s="75"/>
      <c r="HEI64" s="75"/>
      <c r="HEJ64" s="75"/>
      <c r="HEK64" s="75"/>
      <c r="HEL64" s="75"/>
      <c r="HEM64" s="75"/>
      <c r="HEN64" s="75"/>
      <c r="HEO64" s="75"/>
      <c r="HEP64" s="75"/>
      <c r="HEQ64" s="75"/>
      <c r="HER64" s="75"/>
      <c r="HES64" s="75"/>
      <c r="HET64" s="79"/>
      <c r="HEU64" s="41"/>
      <c r="HEV64" s="80"/>
      <c r="HEW64" s="75"/>
      <c r="HEX64" s="75"/>
      <c r="HEY64" s="75"/>
      <c r="HEZ64" s="75"/>
      <c r="HFA64" s="75"/>
      <c r="HFB64" s="75"/>
      <c r="HFC64" s="75"/>
      <c r="HFD64" s="75"/>
      <c r="HFE64" s="75"/>
      <c r="HFF64" s="75"/>
      <c r="HFG64" s="75"/>
      <c r="HFH64" s="75"/>
      <c r="HFI64" s="79"/>
      <c r="HFJ64" s="41"/>
      <c r="HFK64" s="80"/>
      <c r="HFL64" s="75"/>
      <c r="HFM64" s="75"/>
      <c r="HFN64" s="75"/>
      <c r="HFO64" s="75"/>
      <c r="HFP64" s="75"/>
      <c r="HFQ64" s="75"/>
      <c r="HFR64" s="75"/>
      <c r="HFS64" s="75"/>
      <c r="HFT64" s="75"/>
      <c r="HFU64" s="75"/>
      <c r="HFV64" s="75"/>
      <c r="HFW64" s="75"/>
      <c r="HFX64" s="79"/>
      <c r="HFY64" s="41"/>
      <c r="HFZ64" s="80"/>
      <c r="HGA64" s="75"/>
      <c r="HGB64" s="75"/>
      <c r="HGC64" s="75"/>
      <c r="HGD64" s="75"/>
      <c r="HGE64" s="75"/>
      <c r="HGF64" s="75"/>
      <c r="HGG64" s="75"/>
      <c r="HGH64" s="75"/>
      <c r="HGI64" s="75"/>
      <c r="HGJ64" s="75"/>
      <c r="HGK64" s="75"/>
      <c r="HGL64" s="75"/>
      <c r="HGM64" s="79"/>
      <c r="HGN64" s="41"/>
      <c r="HGO64" s="80"/>
      <c r="HGP64" s="75"/>
      <c r="HGQ64" s="75"/>
      <c r="HGR64" s="75"/>
      <c r="HGS64" s="75"/>
      <c r="HGT64" s="75"/>
      <c r="HGU64" s="75"/>
      <c r="HGV64" s="75"/>
      <c r="HGW64" s="75"/>
      <c r="HGX64" s="75"/>
      <c r="HGY64" s="75"/>
      <c r="HGZ64" s="75"/>
      <c r="HHA64" s="75"/>
      <c r="HHB64" s="79"/>
      <c r="HHC64" s="41"/>
      <c r="HHD64" s="80"/>
      <c r="HHE64" s="75"/>
      <c r="HHF64" s="75"/>
      <c r="HHG64" s="75"/>
      <c r="HHH64" s="75"/>
      <c r="HHI64" s="75"/>
      <c r="HHJ64" s="75"/>
      <c r="HHK64" s="75"/>
      <c r="HHL64" s="75"/>
      <c r="HHM64" s="75"/>
      <c r="HHN64" s="75"/>
      <c r="HHO64" s="75"/>
      <c r="HHP64" s="75"/>
      <c r="HHQ64" s="79"/>
      <c r="HHR64" s="41"/>
      <c r="HHS64" s="80"/>
      <c r="HHT64" s="75"/>
      <c r="HHU64" s="75"/>
      <c r="HHV64" s="75"/>
      <c r="HHW64" s="75"/>
      <c r="HHX64" s="75"/>
      <c r="HHY64" s="75"/>
      <c r="HHZ64" s="75"/>
      <c r="HIA64" s="75"/>
      <c r="HIB64" s="75"/>
      <c r="HIC64" s="75"/>
      <c r="HID64" s="75"/>
      <c r="HIE64" s="75"/>
      <c r="HIF64" s="79"/>
      <c r="HIG64" s="41"/>
      <c r="HIH64" s="80"/>
      <c r="HII64" s="75"/>
      <c r="HIJ64" s="75"/>
      <c r="HIK64" s="75"/>
      <c r="HIL64" s="75"/>
      <c r="HIM64" s="75"/>
      <c r="HIN64" s="75"/>
      <c r="HIO64" s="75"/>
      <c r="HIP64" s="75"/>
      <c r="HIQ64" s="75"/>
      <c r="HIR64" s="75"/>
      <c r="HIS64" s="75"/>
      <c r="HIT64" s="75"/>
      <c r="HIU64" s="79"/>
      <c r="HIV64" s="41"/>
      <c r="HIW64" s="80"/>
      <c r="HIX64" s="75"/>
      <c r="HIY64" s="75"/>
      <c r="HIZ64" s="75"/>
      <c r="HJA64" s="75"/>
      <c r="HJB64" s="75"/>
      <c r="HJC64" s="75"/>
      <c r="HJD64" s="75"/>
      <c r="HJE64" s="75"/>
      <c r="HJF64" s="75"/>
      <c r="HJG64" s="75"/>
      <c r="HJH64" s="75"/>
      <c r="HJI64" s="75"/>
      <c r="HJJ64" s="79"/>
      <c r="HJK64" s="41"/>
      <c r="HJL64" s="80"/>
      <c r="HJM64" s="75"/>
      <c r="HJN64" s="75"/>
      <c r="HJO64" s="75"/>
      <c r="HJP64" s="75"/>
      <c r="HJQ64" s="75"/>
      <c r="HJR64" s="75"/>
      <c r="HJS64" s="75"/>
      <c r="HJT64" s="75"/>
      <c r="HJU64" s="75"/>
      <c r="HJV64" s="75"/>
      <c r="HJW64" s="75"/>
      <c r="HJX64" s="75"/>
      <c r="HJY64" s="79"/>
      <c r="HJZ64" s="41"/>
      <c r="HKA64" s="80"/>
      <c r="HKB64" s="75"/>
      <c r="HKC64" s="75"/>
      <c r="HKD64" s="75"/>
      <c r="HKE64" s="75"/>
      <c r="HKF64" s="75"/>
      <c r="HKG64" s="75"/>
      <c r="HKH64" s="75"/>
      <c r="HKI64" s="75"/>
      <c r="HKJ64" s="75"/>
      <c r="HKK64" s="75"/>
      <c r="HKL64" s="75"/>
      <c r="HKM64" s="75"/>
      <c r="HKN64" s="79"/>
      <c r="HKO64" s="41"/>
      <c r="HKP64" s="80"/>
      <c r="HKQ64" s="75"/>
      <c r="HKR64" s="75"/>
      <c r="HKS64" s="75"/>
      <c r="HKT64" s="75"/>
      <c r="HKU64" s="75"/>
      <c r="HKV64" s="75"/>
      <c r="HKW64" s="75"/>
      <c r="HKX64" s="75"/>
      <c r="HKY64" s="75"/>
      <c r="HKZ64" s="75"/>
      <c r="HLA64" s="75"/>
      <c r="HLB64" s="75"/>
      <c r="HLC64" s="79"/>
      <c r="HLD64" s="41"/>
      <c r="HLE64" s="80"/>
      <c r="HLF64" s="75"/>
      <c r="HLG64" s="75"/>
      <c r="HLH64" s="75"/>
      <c r="HLI64" s="75"/>
      <c r="HLJ64" s="75"/>
      <c r="HLK64" s="75"/>
      <c r="HLL64" s="75"/>
      <c r="HLM64" s="75"/>
      <c r="HLN64" s="75"/>
      <c r="HLO64" s="75"/>
      <c r="HLP64" s="75"/>
      <c r="HLQ64" s="75"/>
      <c r="HLR64" s="79"/>
      <c r="HLS64" s="41"/>
      <c r="HLT64" s="80"/>
      <c r="HLU64" s="75"/>
      <c r="HLV64" s="75"/>
      <c r="HLW64" s="75"/>
      <c r="HLX64" s="75"/>
      <c r="HLY64" s="75"/>
      <c r="HLZ64" s="75"/>
      <c r="HMA64" s="75"/>
      <c r="HMB64" s="75"/>
      <c r="HMC64" s="75"/>
      <c r="HMD64" s="75"/>
      <c r="HME64" s="75"/>
      <c r="HMF64" s="75"/>
      <c r="HMG64" s="79"/>
      <c r="HMH64" s="41"/>
      <c r="HMI64" s="80"/>
      <c r="HMJ64" s="75"/>
      <c r="HMK64" s="75"/>
      <c r="HML64" s="75"/>
      <c r="HMM64" s="75"/>
      <c r="HMN64" s="75"/>
      <c r="HMO64" s="75"/>
      <c r="HMP64" s="75"/>
      <c r="HMQ64" s="75"/>
      <c r="HMR64" s="75"/>
      <c r="HMS64" s="75"/>
      <c r="HMT64" s="75"/>
      <c r="HMU64" s="75"/>
      <c r="HMV64" s="79"/>
      <c r="HMW64" s="41"/>
      <c r="HMX64" s="80"/>
      <c r="HMY64" s="75"/>
      <c r="HMZ64" s="75"/>
      <c r="HNA64" s="75"/>
      <c r="HNB64" s="75"/>
      <c r="HNC64" s="75"/>
      <c r="HND64" s="75"/>
      <c r="HNE64" s="75"/>
      <c r="HNF64" s="75"/>
      <c r="HNG64" s="75"/>
      <c r="HNH64" s="75"/>
      <c r="HNI64" s="75"/>
      <c r="HNJ64" s="75"/>
      <c r="HNK64" s="79"/>
      <c r="HNL64" s="41"/>
      <c r="HNM64" s="80"/>
      <c r="HNN64" s="75"/>
      <c r="HNO64" s="75"/>
      <c r="HNP64" s="75"/>
      <c r="HNQ64" s="75"/>
      <c r="HNR64" s="75"/>
      <c r="HNS64" s="75"/>
      <c r="HNT64" s="75"/>
      <c r="HNU64" s="75"/>
      <c r="HNV64" s="75"/>
      <c r="HNW64" s="75"/>
      <c r="HNX64" s="75"/>
      <c r="HNY64" s="75"/>
      <c r="HNZ64" s="79"/>
      <c r="HOA64" s="41"/>
      <c r="HOB64" s="80"/>
      <c r="HOC64" s="75"/>
      <c r="HOD64" s="75"/>
      <c r="HOE64" s="75"/>
      <c r="HOF64" s="75"/>
      <c r="HOG64" s="75"/>
      <c r="HOH64" s="75"/>
      <c r="HOI64" s="75"/>
      <c r="HOJ64" s="75"/>
      <c r="HOK64" s="75"/>
      <c r="HOL64" s="75"/>
      <c r="HOM64" s="75"/>
      <c r="HON64" s="75"/>
      <c r="HOO64" s="79"/>
      <c r="HOP64" s="41"/>
      <c r="HOQ64" s="80"/>
      <c r="HOR64" s="75"/>
      <c r="HOS64" s="75"/>
      <c r="HOT64" s="75"/>
      <c r="HOU64" s="75"/>
      <c r="HOV64" s="75"/>
      <c r="HOW64" s="75"/>
      <c r="HOX64" s="75"/>
      <c r="HOY64" s="75"/>
      <c r="HOZ64" s="75"/>
      <c r="HPA64" s="75"/>
      <c r="HPB64" s="75"/>
      <c r="HPC64" s="75"/>
      <c r="HPD64" s="79"/>
      <c r="HPE64" s="41"/>
      <c r="HPF64" s="80"/>
      <c r="HPG64" s="75"/>
      <c r="HPH64" s="75"/>
      <c r="HPI64" s="75"/>
      <c r="HPJ64" s="75"/>
      <c r="HPK64" s="75"/>
      <c r="HPL64" s="75"/>
      <c r="HPM64" s="75"/>
      <c r="HPN64" s="75"/>
      <c r="HPO64" s="75"/>
      <c r="HPP64" s="75"/>
      <c r="HPQ64" s="75"/>
      <c r="HPR64" s="75"/>
      <c r="HPS64" s="79"/>
      <c r="HPT64" s="41"/>
      <c r="HPU64" s="80"/>
      <c r="HPV64" s="75"/>
      <c r="HPW64" s="75"/>
      <c r="HPX64" s="75"/>
      <c r="HPY64" s="75"/>
      <c r="HPZ64" s="75"/>
      <c r="HQA64" s="75"/>
      <c r="HQB64" s="75"/>
      <c r="HQC64" s="75"/>
      <c r="HQD64" s="75"/>
      <c r="HQE64" s="75"/>
      <c r="HQF64" s="75"/>
      <c r="HQG64" s="75"/>
      <c r="HQH64" s="79"/>
      <c r="HQI64" s="41"/>
      <c r="HQJ64" s="80"/>
      <c r="HQK64" s="75"/>
      <c r="HQL64" s="75"/>
      <c r="HQM64" s="75"/>
      <c r="HQN64" s="75"/>
      <c r="HQO64" s="75"/>
      <c r="HQP64" s="75"/>
      <c r="HQQ64" s="75"/>
      <c r="HQR64" s="75"/>
      <c r="HQS64" s="75"/>
      <c r="HQT64" s="75"/>
      <c r="HQU64" s="75"/>
      <c r="HQV64" s="75"/>
      <c r="HQW64" s="79"/>
      <c r="HQX64" s="41"/>
      <c r="HQY64" s="80"/>
      <c r="HQZ64" s="75"/>
      <c r="HRA64" s="75"/>
      <c r="HRB64" s="75"/>
      <c r="HRC64" s="75"/>
      <c r="HRD64" s="75"/>
      <c r="HRE64" s="75"/>
      <c r="HRF64" s="75"/>
      <c r="HRG64" s="75"/>
      <c r="HRH64" s="75"/>
      <c r="HRI64" s="75"/>
      <c r="HRJ64" s="75"/>
      <c r="HRK64" s="75"/>
      <c r="HRL64" s="79"/>
      <c r="HRM64" s="41"/>
      <c r="HRN64" s="80"/>
      <c r="HRO64" s="75"/>
      <c r="HRP64" s="75"/>
      <c r="HRQ64" s="75"/>
      <c r="HRR64" s="75"/>
      <c r="HRS64" s="75"/>
      <c r="HRT64" s="75"/>
      <c r="HRU64" s="75"/>
      <c r="HRV64" s="75"/>
      <c r="HRW64" s="75"/>
      <c r="HRX64" s="75"/>
      <c r="HRY64" s="75"/>
      <c r="HRZ64" s="75"/>
      <c r="HSA64" s="79"/>
      <c r="HSB64" s="41"/>
      <c r="HSC64" s="80"/>
      <c r="HSD64" s="75"/>
      <c r="HSE64" s="75"/>
      <c r="HSF64" s="75"/>
      <c r="HSG64" s="75"/>
      <c r="HSH64" s="75"/>
      <c r="HSI64" s="75"/>
      <c r="HSJ64" s="75"/>
      <c r="HSK64" s="75"/>
      <c r="HSL64" s="75"/>
      <c r="HSM64" s="75"/>
      <c r="HSN64" s="75"/>
      <c r="HSO64" s="75"/>
      <c r="HSP64" s="79"/>
      <c r="HSQ64" s="41"/>
      <c r="HSR64" s="80"/>
      <c r="HSS64" s="75"/>
      <c r="HST64" s="75"/>
      <c r="HSU64" s="75"/>
      <c r="HSV64" s="75"/>
      <c r="HSW64" s="75"/>
      <c r="HSX64" s="75"/>
      <c r="HSY64" s="75"/>
      <c r="HSZ64" s="75"/>
      <c r="HTA64" s="75"/>
      <c r="HTB64" s="75"/>
      <c r="HTC64" s="75"/>
      <c r="HTD64" s="75"/>
      <c r="HTE64" s="79"/>
      <c r="HTF64" s="41"/>
      <c r="HTG64" s="80"/>
      <c r="HTH64" s="75"/>
      <c r="HTI64" s="75"/>
      <c r="HTJ64" s="75"/>
      <c r="HTK64" s="75"/>
      <c r="HTL64" s="75"/>
      <c r="HTM64" s="75"/>
      <c r="HTN64" s="75"/>
      <c r="HTO64" s="75"/>
      <c r="HTP64" s="75"/>
      <c r="HTQ64" s="75"/>
      <c r="HTR64" s="75"/>
      <c r="HTS64" s="75"/>
      <c r="HTT64" s="79"/>
      <c r="HTU64" s="41"/>
      <c r="HTV64" s="80"/>
      <c r="HTW64" s="75"/>
      <c r="HTX64" s="75"/>
      <c r="HTY64" s="75"/>
      <c r="HTZ64" s="75"/>
      <c r="HUA64" s="75"/>
      <c r="HUB64" s="75"/>
      <c r="HUC64" s="75"/>
      <c r="HUD64" s="75"/>
      <c r="HUE64" s="75"/>
      <c r="HUF64" s="75"/>
      <c r="HUG64" s="75"/>
      <c r="HUH64" s="75"/>
      <c r="HUI64" s="79"/>
      <c r="HUJ64" s="41"/>
      <c r="HUK64" s="80"/>
      <c r="HUL64" s="75"/>
      <c r="HUM64" s="75"/>
      <c r="HUN64" s="75"/>
      <c r="HUO64" s="75"/>
      <c r="HUP64" s="75"/>
      <c r="HUQ64" s="75"/>
      <c r="HUR64" s="75"/>
      <c r="HUS64" s="75"/>
      <c r="HUT64" s="75"/>
      <c r="HUU64" s="75"/>
      <c r="HUV64" s="75"/>
      <c r="HUW64" s="75"/>
      <c r="HUX64" s="79"/>
      <c r="HUY64" s="41"/>
      <c r="HUZ64" s="80"/>
      <c r="HVA64" s="75"/>
      <c r="HVB64" s="75"/>
      <c r="HVC64" s="75"/>
      <c r="HVD64" s="75"/>
      <c r="HVE64" s="75"/>
      <c r="HVF64" s="75"/>
      <c r="HVG64" s="75"/>
      <c r="HVH64" s="75"/>
      <c r="HVI64" s="75"/>
      <c r="HVJ64" s="75"/>
      <c r="HVK64" s="75"/>
      <c r="HVL64" s="75"/>
      <c r="HVM64" s="79"/>
      <c r="HVN64" s="41"/>
      <c r="HVO64" s="80"/>
      <c r="HVP64" s="75"/>
      <c r="HVQ64" s="75"/>
      <c r="HVR64" s="75"/>
      <c r="HVS64" s="75"/>
      <c r="HVT64" s="75"/>
      <c r="HVU64" s="75"/>
      <c r="HVV64" s="75"/>
      <c r="HVW64" s="75"/>
      <c r="HVX64" s="75"/>
      <c r="HVY64" s="75"/>
      <c r="HVZ64" s="75"/>
      <c r="HWA64" s="75"/>
      <c r="HWB64" s="79"/>
      <c r="HWC64" s="41"/>
      <c r="HWD64" s="80"/>
      <c r="HWE64" s="75"/>
      <c r="HWF64" s="75"/>
      <c r="HWG64" s="75"/>
      <c r="HWH64" s="75"/>
      <c r="HWI64" s="75"/>
      <c r="HWJ64" s="75"/>
      <c r="HWK64" s="75"/>
      <c r="HWL64" s="75"/>
      <c r="HWM64" s="75"/>
      <c r="HWN64" s="75"/>
      <c r="HWO64" s="75"/>
      <c r="HWP64" s="75"/>
      <c r="HWQ64" s="79"/>
      <c r="HWR64" s="41"/>
      <c r="HWS64" s="80"/>
      <c r="HWT64" s="75"/>
      <c r="HWU64" s="75"/>
      <c r="HWV64" s="75"/>
      <c r="HWW64" s="75"/>
      <c r="HWX64" s="75"/>
      <c r="HWY64" s="75"/>
      <c r="HWZ64" s="75"/>
      <c r="HXA64" s="75"/>
      <c r="HXB64" s="75"/>
      <c r="HXC64" s="75"/>
      <c r="HXD64" s="75"/>
      <c r="HXE64" s="75"/>
      <c r="HXF64" s="79"/>
      <c r="HXG64" s="41"/>
      <c r="HXH64" s="80"/>
      <c r="HXI64" s="75"/>
      <c r="HXJ64" s="75"/>
      <c r="HXK64" s="75"/>
      <c r="HXL64" s="75"/>
      <c r="HXM64" s="75"/>
      <c r="HXN64" s="75"/>
      <c r="HXO64" s="75"/>
      <c r="HXP64" s="75"/>
      <c r="HXQ64" s="75"/>
      <c r="HXR64" s="75"/>
      <c r="HXS64" s="75"/>
      <c r="HXT64" s="75"/>
      <c r="HXU64" s="79"/>
      <c r="HXV64" s="41"/>
      <c r="HXW64" s="80"/>
      <c r="HXX64" s="75"/>
      <c r="HXY64" s="75"/>
      <c r="HXZ64" s="75"/>
      <c r="HYA64" s="75"/>
      <c r="HYB64" s="75"/>
      <c r="HYC64" s="75"/>
      <c r="HYD64" s="75"/>
      <c r="HYE64" s="75"/>
      <c r="HYF64" s="75"/>
      <c r="HYG64" s="75"/>
      <c r="HYH64" s="75"/>
      <c r="HYI64" s="75"/>
      <c r="HYJ64" s="79"/>
      <c r="HYK64" s="41"/>
      <c r="HYL64" s="80"/>
      <c r="HYM64" s="75"/>
      <c r="HYN64" s="75"/>
      <c r="HYO64" s="75"/>
      <c r="HYP64" s="75"/>
      <c r="HYQ64" s="75"/>
      <c r="HYR64" s="75"/>
      <c r="HYS64" s="75"/>
      <c r="HYT64" s="75"/>
      <c r="HYU64" s="75"/>
      <c r="HYV64" s="75"/>
      <c r="HYW64" s="75"/>
      <c r="HYX64" s="75"/>
      <c r="HYY64" s="79"/>
      <c r="HYZ64" s="41"/>
      <c r="HZA64" s="80"/>
      <c r="HZB64" s="75"/>
      <c r="HZC64" s="75"/>
      <c r="HZD64" s="75"/>
      <c r="HZE64" s="75"/>
      <c r="HZF64" s="75"/>
      <c r="HZG64" s="75"/>
      <c r="HZH64" s="75"/>
      <c r="HZI64" s="75"/>
      <c r="HZJ64" s="75"/>
      <c r="HZK64" s="75"/>
      <c r="HZL64" s="75"/>
      <c r="HZM64" s="75"/>
      <c r="HZN64" s="79"/>
      <c r="HZO64" s="41"/>
      <c r="HZP64" s="80"/>
      <c r="HZQ64" s="75"/>
      <c r="HZR64" s="75"/>
      <c r="HZS64" s="75"/>
      <c r="HZT64" s="75"/>
      <c r="HZU64" s="75"/>
      <c r="HZV64" s="75"/>
      <c r="HZW64" s="75"/>
      <c r="HZX64" s="75"/>
      <c r="HZY64" s="75"/>
      <c r="HZZ64" s="75"/>
      <c r="IAA64" s="75"/>
      <c r="IAB64" s="75"/>
      <c r="IAC64" s="79"/>
      <c r="IAD64" s="41"/>
      <c r="IAE64" s="80"/>
      <c r="IAF64" s="75"/>
      <c r="IAG64" s="75"/>
      <c r="IAH64" s="75"/>
      <c r="IAI64" s="75"/>
      <c r="IAJ64" s="75"/>
      <c r="IAK64" s="75"/>
      <c r="IAL64" s="75"/>
      <c r="IAM64" s="75"/>
      <c r="IAN64" s="75"/>
      <c r="IAO64" s="75"/>
      <c r="IAP64" s="75"/>
      <c r="IAQ64" s="75"/>
      <c r="IAR64" s="79"/>
      <c r="IAS64" s="41"/>
      <c r="IAT64" s="80"/>
      <c r="IAU64" s="75"/>
      <c r="IAV64" s="75"/>
      <c r="IAW64" s="75"/>
      <c r="IAX64" s="75"/>
      <c r="IAY64" s="75"/>
      <c r="IAZ64" s="75"/>
      <c r="IBA64" s="75"/>
      <c r="IBB64" s="75"/>
      <c r="IBC64" s="75"/>
      <c r="IBD64" s="75"/>
      <c r="IBE64" s="75"/>
      <c r="IBF64" s="75"/>
      <c r="IBG64" s="79"/>
      <c r="IBH64" s="41"/>
      <c r="IBI64" s="80"/>
      <c r="IBJ64" s="75"/>
      <c r="IBK64" s="75"/>
      <c r="IBL64" s="75"/>
      <c r="IBM64" s="75"/>
      <c r="IBN64" s="75"/>
      <c r="IBO64" s="75"/>
      <c r="IBP64" s="75"/>
      <c r="IBQ64" s="75"/>
      <c r="IBR64" s="75"/>
      <c r="IBS64" s="75"/>
      <c r="IBT64" s="75"/>
      <c r="IBU64" s="75"/>
      <c r="IBV64" s="79"/>
      <c r="IBW64" s="41"/>
      <c r="IBX64" s="80"/>
      <c r="IBY64" s="75"/>
      <c r="IBZ64" s="75"/>
      <c r="ICA64" s="75"/>
      <c r="ICB64" s="75"/>
      <c r="ICC64" s="75"/>
      <c r="ICD64" s="75"/>
      <c r="ICE64" s="75"/>
      <c r="ICF64" s="75"/>
      <c r="ICG64" s="75"/>
      <c r="ICH64" s="75"/>
      <c r="ICI64" s="75"/>
      <c r="ICJ64" s="75"/>
      <c r="ICK64" s="79"/>
      <c r="ICL64" s="41"/>
      <c r="ICM64" s="80"/>
      <c r="ICN64" s="75"/>
      <c r="ICO64" s="75"/>
      <c r="ICP64" s="75"/>
      <c r="ICQ64" s="75"/>
      <c r="ICR64" s="75"/>
      <c r="ICS64" s="75"/>
      <c r="ICT64" s="75"/>
      <c r="ICU64" s="75"/>
      <c r="ICV64" s="75"/>
      <c r="ICW64" s="75"/>
      <c r="ICX64" s="75"/>
      <c r="ICY64" s="75"/>
      <c r="ICZ64" s="79"/>
      <c r="IDA64" s="41"/>
      <c r="IDB64" s="80"/>
      <c r="IDC64" s="75"/>
      <c r="IDD64" s="75"/>
      <c r="IDE64" s="75"/>
      <c r="IDF64" s="75"/>
      <c r="IDG64" s="75"/>
      <c r="IDH64" s="75"/>
      <c r="IDI64" s="75"/>
      <c r="IDJ64" s="75"/>
      <c r="IDK64" s="75"/>
      <c r="IDL64" s="75"/>
      <c r="IDM64" s="75"/>
      <c r="IDN64" s="75"/>
      <c r="IDO64" s="79"/>
      <c r="IDP64" s="41"/>
      <c r="IDQ64" s="80"/>
      <c r="IDR64" s="75"/>
      <c r="IDS64" s="75"/>
      <c r="IDT64" s="75"/>
      <c r="IDU64" s="75"/>
      <c r="IDV64" s="75"/>
      <c r="IDW64" s="75"/>
      <c r="IDX64" s="75"/>
      <c r="IDY64" s="75"/>
      <c r="IDZ64" s="75"/>
      <c r="IEA64" s="75"/>
      <c r="IEB64" s="75"/>
      <c r="IEC64" s="75"/>
      <c r="IED64" s="79"/>
      <c r="IEE64" s="41"/>
      <c r="IEF64" s="80"/>
      <c r="IEG64" s="75"/>
      <c r="IEH64" s="75"/>
      <c r="IEI64" s="75"/>
      <c r="IEJ64" s="75"/>
      <c r="IEK64" s="75"/>
      <c r="IEL64" s="75"/>
      <c r="IEM64" s="75"/>
      <c r="IEN64" s="75"/>
      <c r="IEO64" s="75"/>
      <c r="IEP64" s="75"/>
      <c r="IEQ64" s="75"/>
      <c r="IER64" s="75"/>
      <c r="IES64" s="79"/>
      <c r="IET64" s="41"/>
      <c r="IEU64" s="80"/>
      <c r="IEV64" s="75"/>
      <c r="IEW64" s="75"/>
      <c r="IEX64" s="75"/>
      <c r="IEY64" s="75"/>
      <c r="IEZ64" s="75"/>
      <c r="IFA64" s="75"/>
      <c r="IFB64" s="75"/>
      <c r="IFC64" s="75"/>
      <c r="IFD64" s="75"/>
      <c r="IFE64" s="75"/>
      <c r="IFF64" s="75"/>
      <c r="IFG64" s="75"/>
      <c r="IFH64" s="79"/>
      <c r="IFI64" s="41"/>
      <c r="IFJ64" s="80"/>
      <c r="IFK64" s="75"/>
      <c r="IFL64" s="75"/>
      <c r="IFM64" s="75"/>
      <c r="IFN64" s="75"/>
      <c r="IFO64" s="75"/>
      <c r="IFP64" s="75"/>
      <c r="IFQ64" s="75"/>
      <c r="IFR64" s="75"/>
      <c r="IFS64" s="75"/>
      <c r="IFT64" s="75"/>
      <c r="IFU64" s="75"/>
      <c r="IFV64" s="75"/>
      <c r="IFW64" s="79"/>
      <c r="IFX64" s="41"/>
      <c r="IFY64" s="80"/>
      <c r="IFZ64" s="75"/>
      <c r="IGA64" s="75"/>
      <c r="IGB64" s="75"/>
      <c r="IGC64" s="75"/>
      <c r="IGD64" s="75"/>
      <c r="IGE64" s="75"/>
      <c r="IGF64" s="75"/>
      <c r="IGG64" s="75"/>
      <c r="IGH64" s="75"/>
      <c r="IGI64" s="75"/>
      <c r="IGJ64" s="75"/>
      <c r="IGK64" s="75"/>
      <c r="IGL64" s="79"/>
      <c r="IGM64" s="41"/>
      <c r="IGN64" s="80"/>
      <c r="IGO64" s="75"/>
      <c r="IGP64" s="75"/>
      <c r="IGQ64" s="75"/>
      <c r="IGR64" s="75"/>
      <c r="IGS64" s="75"/>
      <c r="IGT64" s="75"/>
      <c r="IGU64" s="75"/>
      <c r="IGV64" s="75"/>
      <c r="IGW64" s="75"/>
      <c r="IGX64" s="75"/>
      <c r="IGY64" s="75"/>
      <c r="IGZ64" s="75"/>
      <c r="IHA64" s="79"/>
      <c r="IHB64" s="41"/>
      <c r="IHC64" s="80"/>
      <c r="IHD64" s="75"/>
      <c r="IHE64" s="75"/>
      <c r="IHF64" s="75"/>
      <c r="IHG64" s="75"/>
      <c r="IHH64" s="75"/>
      <c r="IHI64" s="75"/>
      <c r="IHJ64" s="75"/>
      <c r="IHK64" s="75"/>
      <c r="IHL64" s="75"/>
      <c r="IHM64" s="75"/>
      <c r="IHN64" s="75"/>
      <c r="IHO64" s="75"/>
      <c r="IHP64" s="79"/>
      <c r="IHQ64" s="41"/>
      <c r="IHR64" s="80"/>
      <c r="IHS64" s="75"/>
      <c r="IHT64" s="75"/>
      <c r="IHU64" s="75"/>
      <c r="IHV64" s="75"/>
      <c r="IHW64" s="75"/>
      <c r="IHX64" s="75"/>
      <c r="IHY64" s="75"/>
      <c r="IHZ64" s="75"/>
      <c r="IIA64" s="75"/>
      <c r="IIB64" s="75"/>
      <c r="IIC64" s="75"/>
      <c r="IID64" s="75"/>
      <c r="IIE64" s="79"/>
      <c r="IIF64" s="41"/>
      <c r="IIG64" s="80"/>
      <c r="IIH64" s="75"/>
      <c r="III64" s="75"/>
      <c r="IIJ64" s="75"/>
      <c r="IIK64" s="75"/>
      <c r="IIL64" s="75"/>
      <c r="IIM64" s="75"/>
      <c r="IIN64" s="75"/>
      <c r="IIO64" s="75"/>
      <c r="IIP64" s="75"/>
      <c r="IIQ64" s="75"/>
      <c r="IIR64" s="75"/>
      <c r="IIS64" s="75"/>
      <c r="IIT64" s="79"/>
      <c r="IIU64" s="41"/>
      <c r="IIV64" s="80"/>
      <c r="IIW64" s="75"/>
      <c r="IIX64" s="75"/>
      <c r="IIY64" s="75"/>
      <c r="IIZ64" s="75"/>
      <c r="IJA64" s="75"/>
      <c r="IJB64" s="75"/>
      <c r="IJC64" s="75"/>
      <c r="IJD64" s="75"/>
      <c r="IJE64" s="75"/>
      <c r="IJF64" s="75"/>
      <c r="IJG64" s="75"/>
      <c r="IJH64" s="75"/>
      <c r="IJI64" s="79"/>
      <c r="IJJ64" s="41"/>
      <c r="IJK64" s="80"/>
      <c r="IJL64" s="75"/>
      <c r="IJM64" s="75"/>
      <c r="IJN64" s="75"/>
      <c r="IJO64" s="75"/>
      <c r="IJP64" s="75"/>
      <c r="IJQ64" s="75"/>
      <c r="IJR64" s="75"/>
      <c r="IJS64" s="75"/>
      <c r="IJT64" s="75"/>
      <c r="IJU64" s="75"/>
      <c r="IJV64" s="75"/>
      <c r="IJW64" s="75"/>
      <c r="IJX64" s="79"/>
      <c r="IJY64" s="41"/>
      <c r="IJZ64" s="80"/>
      <c r="IKA64" s="75"/>
      <c r="IKB64" s="75"/>
      <c r="IKC64" s="75"/>
      <c r="IKD64" s="75"/>
      <c r="IKE64" s="75"/>
      <c r="IKF64" s="75"/>
      <c r="IKG64" s="75"/>
      <c r="IKH64" s="75"/>
      <c r="IKI64" s="75"/>
      <c r="IKJ64" s="75"/>
      <c r="IKK64" s="75"/>
      <c r="IKL64" s="75"/>
      <c r="IKM64" s="79"/>
      <c r="IKN64" s="41"/>
      <c r="IKO64" s="80"/>
      <c r="IKP64" s="75"/>
      <c r="IKQ64" s="75"/>
      <c r="IKR64" s="75"/>
      <c r="IKS64" s="75"/>
      <c r="IKT64" s="75"/>
      <c r="IKU64" s="75"/>
      <c r="IKV64" s="75"/>
      <c r="IKW64" s="75"/>
      <c r="IKX64" s="75"/>
      <c r="IKY64" s="75"/>
      <c r="IKZ64" s="75"/>
      <c r="ILA64" s="75"/>
      <c r="ILB64" s="79"/>
      <c r="ILC64" s="41"/>
      <c r="ILD64" s="80"/>
      <c r="ILE64" s="75"/>
      <c r="ILF64" s="75"/>
      <c r="ILG64" s="75"/>
      <c r="ILH64" s="75"/>
      <c r="ILI64" s="75"/>
      <c r="ILJ64" s="75"/>
      <c r="ILK64" s="75"/>
      <c r="ILL64" s="75"/>
      <c r="ILM64" s="75"/>
      <c r="ILN64" s="75"/>
      <c r="ILO64" s="75"/>
      <c r="ILP64" s="75"/>
      <c r="ILQ64" s="79"/>
      <c r="ILR64" s="41"/>
      <c r="ILS64" s="80"/>
      <c r="ILT64" s="75"/>
      <c r="ILU64" s="75"/>
      <c r="ILV64" s="75"/>
      <c r="ILW64" s="75"/>
      <c r="ILX64" s="75"/>
      <c r="ILY64" s="75"/>
      <c r="ILZ64" s="75"/>
      <c r="IMA64" s="75"/>
      <c r="IMB64" s="75"/>
      <c r="IMC64" s="75"/>
      <c r="IMD64" s="75"/>
      <c r="IME64" s="75"/>
      <c r="IMF64" s="79"/>
      <c r="IMG64" s="41"/>
      <c r="IMH64" s="80"/>
      <c r="IMI64" s="75"/>
      <c r="IMJ64" s="75"/>
      <c r="IMK64" s="75"/>
      <c r="IML64" s="75"/>
      <c r="IMM64" s="75"/>
      <c r="IMN64" s="75"/>
      <c r="IMO64" s="75"/>
      <c r="IMP64" s="75"/>
      <c r="IMQ64" s="75"/>
      <c r="IMR64" s="75"/>
      <c r="IMS64" s="75"/>
      <c r="IMT64" s="75"/>
      <c r="IMU64" s="79"/>
      <c r="IMV64" s="41"/>
      <c r="IMW64" s="80"/>
      <c r="IMX64" s="75"/>
      <c r="IMY64" s="75"/>
      <c r="IMZ64" s="75"/>
      <c r="INA64" s="75"/>
      <c r="INB64" s="75"/>
      <c r="INC64" s="75"/>
      <c r="IND64" s="75"/>
      <c r="INE64" s="75"/>
      <c r="INF64" s="75"/>
      <c r="ING64" s="75"/>
      <c r="INH64" s="75"/>
      <c r="INI64" s="75"/>
      <c r="INJ64" s="79"/>
      <c r="INK64" s="41"/>
      <c r="INL64" s="80"/>
      <c r="INM64" s="75"/>
      <c r="INN64" s="75"/>
      <c r="INO64" s="75"/>
      <c r="INP64" s="75"/>
      <c r="INQ64" s="75"/>
      <c r="INR64" s="75"/>
      <c r="INS64" s="75"/>
      <c r="INT64" s="75"/>
      <c r="INU64" s="75"/>
      <c r="INV64" s="75"/>
      <c r="INW64" s="75"/>
      <c r="INX64" s="75"/>
      <c r="INY64" s="79"/>
      <c r="INZ64" s="41"/>
      <c r="IOA64" s="80"/>
      <c r="IOB64" s="75"/>
      <c r="IOC64" s="75"/>
      <c r="IOD64" s="75"/>
      <c r="IOE64" s="75"/>
      <c r="IOF64" s="75"/>
      <c r="IOG64" s="75"/>
      <c r="IOH64" s="75"/>
      <c r="IOI64" s="75"/>
      <c r="IOJ64" s="75"/>
      <c r="IOK64" s="75"/>
      <c r="IOL64" s="75"/>
      <c r="IOM64" s="75"/>
      <c r="ION64" s="79"/>
      <c r="IOO64" s="41"/>
      <c r="IOP64" s="80"/>
      <c r="IOQ64" s="75"/>
      <c r="IOR64" s="75"/>
      <c r="IOS64" s="75"/>
      <c r="IOT64" s="75"/>
      <c r="IOU64" s="75"/>
      <c r="IOV64" s="75"/>
      <c r="IOW64" s="75"/>
      <c r="IOX64" s="75"/>
      <c r="IOY64" s="75"/>
      <c r="IOZ64" s="75"/>
      <c r="IPA64" s="75"/>
      <c r="IPB64" s="75"/>
      <c r="IPC64" s="79"/>
      <c r="IPD64" s="41"/>
      <c r="IPE64" s="80"/>
      <c r="IPF64" s="75"/>
      <c r="IPG64" s="75"/>
      <c r="IPH64" s="75"/>
      <c r="IPI64" s="75"/>
      <c r="IPJ64" s="75"/>
      <c r="IPK64" s="75"/>
      <c r="IPL64" s="75"/>
      <c r="IPM64" s="75"/>
      <c r="IPN64" s="75"/>
      <c r="IPO64" s="75"/>
      <c r="IPP64" s="75"/>
      <c r="IPQ64" s="75"/>
      <c r="IPR64" s="79"/>
      <c r="IPS64" s="41"/>
      <c r="IPT64" s="80"/>
      <c r="IPU64" s="75"/>
      <c r="IPV64" s="75"/>
      <c r="IPW64" s="75"/>
      <c r="IPX64" s="75"/>
      <c r="IPY64" s="75"/>
      <c r="IPZ64" s="75"/>
      <c r="IQA64" s="75"/>
      <c r="IQB64" s="75"/>
      <c r="IQC64" s="75"/>
      <c r="IQD64" s="75"/>
      <c r="IQE64" s="75"/>
      <c r="IQF64" s="75"/>
      <c r="IQG64" s="79"/>
      <c r="IQH64" s="41"/>
      <c r="IQI64" s="80"/>
      <c r="IQJ64" s="75"/>
      <c r="IQK64" s="75"/>
      <c r="IQL64" s="75"/>
      <c r="IQM64" s="75"/>
      <c r="IQN64" s="75"/>
      <c r="IQO64" s="75"/>
      <c r="IQP64" s="75"/>
      <c r="IQQ64" s="75"/>
      <c r="IQR64" s="75"/>
      <c r="IQS64" s="75"/>
      <c r="IQT64" s="75"/>
      <c r="IQU64" s="75"/>
      <c r="IQV64" s="79"/>
      <c r="IQW64" s="41"/>
      <c r="IQX64" s="80"/>
      <c r="IQY64" s="75"/>
      <c r="IQZ64" s="75"/>
      <c r="IRA64" s="75"/>
      <c r="IRB64" s="75"/>
      <c r="IRC64" s="75"/>
      <c r="IRD64" s="75"/>
      <c r="IRE64" s="75"/>
      <c r="IRF64" s="75"/>
      <c r="IRG64" s="75"/>
      <c r="IRH64" s="75"/>
      <c r="IRI64" s="75"/>
      <c r="IRJ64" s="75"/>
      <c r="IRK64" s="79"/>
      <c r="IRL64" s="41"/>
      <c r="IRM64" s="80"/>
      <c r="IRN64" s="75"/>
      <c r="IRO64" s="75"/>
      <c r="IRP64" s="75"/>
      <c r="IRQ64" s="75"/>
      <c r="IRR64" s="75"/>
      <c r="IRS64" s="75"/>
      <c r="IRT64" s="75"/>
      <c r="IRU64" s="75"/>
      <c r="IRV64" s="75"/>
      <c r="IRW64" s="75"/>
      <c r="IRX64" s="75"/>
      <c r="IRY64" s="75"/>
      <c r="IRZ64" s="79"/>
      <c r="ISA64" s="41"/>
      <c r="ISB64" s="80"/>
      <c r="ISC64" s="75"/>
      <c r="ISD64" s="75"/>
      <c r="ISE64" s="75"/>
      <c r="ISF64" s="75"/>
      <c r="ISG64" s="75"/>
      <c r="ISH64" s="75"/>
      <c r="ISI64" s="75"/>
      <c r="ISJ64" s="75"/>
      <c r="ISK64" s="75"/>
      <c r="ISL64" s="75"/>
      <c r="ISM64" s="75"/>
      <c r="ISN64" s="75"/>
      <c r="ISO64" s="79"/>
      <c r="ISP64" s="41"/>
      <c r="ISQ64" s="80"/>
      <c r="ISR64" s="75"/>
      <c r="ISS64" s="75"/>
      <c r="IST64" s="75"/>
      <c r="ISU64" s="75"/>
      <c r="ISV64" s="75"/>
      <c r="ISW64" s="75"/>
      <c r="ISX64" s="75"/>
      <c r="ISY64" s="75"/>
      <c r="ISZ64" s="75"/>
      <c r="ITA64" s="75"/>
      <c r="ITB64" s="75"/>
      <c r="ITC64" s="75"/>
      <c r="ITD64" s="79"/>
      <c r="ITE64" s="41"/>
      <c r="ITF64" s="80"/>
      <c r="ITG64" s="75"/>
      <c r="ITH64" s="75"/>
      <c r="ITI64" s="75"/>
      <c r="ITJ64" s="75"/>
      <c r="ITK64" s="75"/>
      <c r="ITL64" s="75"/>
      <c r="ITM64" s="75"/>
      <c r="ITN64" s="75"/>
      <c r="ITO64" s="75"/>
      <c r="ITP64" s="75"/>
      <c r="ITQ64" s="75"/>
      <c r="ITR64" s="75"/>
      <c r="ITS64" s="79"/>
      <c r="ITT64" s="41"/>
      <c r="ITU64" s="80"/>
      <c r="ITV64" s="75"/>
      <c r="ITW64" s="75"/>
      <c r="ITX64" s="75"/>
      <c r="ITY64" s="75"/>
      <c r="ITZ64" s="75"/>
      <c r="IUA64" s="75"/>
      <c r="IUB64" s="75"/>
      <c r="IUC64" s="75"/>
      <c r="IUD64" s="75"/>
      <c r="IUE64" s="75"/>
      <c r="IUF64" s="75"/>
      <c r="IUG64" s="75"/>
      <c r="IUH64" s="79"/>
      <c r="IUI64" s="41"/>
      <c r="IUJ64" s="80"/>
      <c r="IUK64" s="75"/>
      <c r="IUL64" s="75"/>
      <c r="IUM64" s="75"/>
      <c r="IUN64" s="75"/>
      <c r="IUO64" s="75"/>
      <c r="IUP64" s="75"/>
      <c r="IUQ64" s="75"/>
      <c r="IUR64" s="75"/>
      <c r="IUS64" s="75"/>
      <c r="IUT64" s="75"/>
      <c r="IUU64" s="75"/>
      <c r="IUV64" s="75"/>
      <c r="IUW64" s="79"/>
      <c r="IUX64" s="41"/>
      <c r="IUY64" s="80"/>
      <c r="IUZ64" s="75"/>
      <c r="IVA64" s="75"/>
      <c r="IVB64" s="75"/>
      <c r="IVC64" s="75"/>
      <c r="IVD64" s="75"/>
      <c r="IVE64" s="75"/>
      <c r="IVF64" s="75"/>
      <c r="IVG64" s="75"/>
      <c r="IVH64" s="75"/>
      <c r="IVI64" s="75"/>
      <c r="IVJ64" s="75"/>
      <c r="IVK64" s="75"/>
      <c r="IVL64" s="79"/>
      <c r="IVM64" s="41"/>
      <c r="IVN64" s="80"/>
      <c r="IVO64" s="75"/>
      <c r="IVP64" s="75"/>
      <c r="IVQ64" s="75"/>
      <c r="IVR64" s="75"/>
      <c r="IVS64" s="75"/>
      <c r="IVT64" s="75"/>
      <c r="IVU64" s="75"/>
      <c r="IVV64" s="75"/>
      <c r="IVW64" s="75"/>
      <c r="IVX64" s="75"/>
      <c r="IVY64" s="75"/>
      <c r="IVZ64" s="75"/>
      <c r="IWA64" s="79"/>
      <c r="IWB64" s="41"/>
      <c r="IWC64" s="80"/>
      <c r="IWD64" s="75"/>
      <c r="IWE64" s="75"/>
      <c r="IWF64" s="75"/>
      <c r="IWG64" s="75"/>
      <c r="IWH64" s="75"/>
      <c r="IWI64" s="75"/>
      <c r="IWJ64" s="75"/>
      <c r="IWK64" s="75"/>
      <c r="IWL64" s="75"/>
      <c r="IWM64" s="75"/>
      <c r="IWN64" s="75"/>
      <c r="IWO64" s="75"/>
      <c r="IWP64" s="79"/>
      <c r="IWQ64" s="41"/>
      <c r="IWR64" s="80"/>
      <c r="IWS64" s="75"/>
      <c r="IWT64" s="75"/>
      <c r="IWU64" s="75"/>
      <c r="IWV64" s="75"/>
      <c r="IWW64" s="75"/>
      <c r="IWX64" s="75"/>
      <c r="IWY64" s="75"/>
      <c r="IWZ64" s="75"/>
      <c r="IXA64" s="75"/>
      <c r="IXB64" s="75"/>
      <c r="IXC64" s="75"/>
      <c r="IXD64" s="75"/>
      <c r="IXE64" s="79"/>
      <c r="IXF64" s="41"/>
      <c r="IXG64" s="80"/>
      <c r="IXH64" s="75"/>
      <c r="IXI64" s="75"/>
      <c r="IXJ64" s="75"/>
      <c r="IXK64" s="75"/>
      <c r="IXL64" s="75"/>
      <c r="IXM64" s="75"/>
      <c r="IXN64" s="75"/>
      <c r="IXO64" s="75"/>
      <c r="IXP64" s="75"/>
      <c r="IXQ64" s="75"/>
      <c r="IXR64" s="75"/>
      <c r="IXS64" s="75"/>
      <c r="IXT64" s="79"/>
      <c r="IXU64" s="41"/>
      <c r="IXV64" s="80"/>
      <c r="IXW64" s="75"/>
      <c r="IXX64" s="75"/>
      <c r="IXY64" s="75"/>
      <c r="IXZ64" s="75"/>
      <c r="IYA64" s="75"/>
      <c r="IYB64" s="75"/>
      <c r="IYC64" s="75"/>
      <c r="IYD64" s="75"/>
      <c r="IYE64" s="75"/>
      <c r="IYF64" s="75"/>
      <c r="IYG64" s="75"/>
      <c r="IYH64" s="75"/>
      <c r="IYI64" s="79"/>
      <c r="IYJ64" s="41"/>
      <c r="IYK64" s="80"/>
      <c r="IYL64" s="75"/>
      <c r="IYM64" s="75"/>
      <c r="IYN64" s="75"/>
      <c r="IYO64" s="75"/>
      <c r="IYP64" s="75"/>
      <c r="IYQ64" s="75"/>
      <c r="IYR64" s="75"/>
      <c r="IYS64" s="75"/>
      <c r="IYT64" s="75"/>
      <c r="IYU64" s="75"/>
      <c r="IYV64" s="75"/>
      <c r="IYW64" s="75"/>
      <c r="IYX64" s="79"/>
      <c r="IYY64" s="41"/>
      <c r="IYZ64" s="80"/>
      <c r="IZA64" s="75"/>
      <c r="IZB64" s="75"/>
      <c r="IZC64" s="75"/>
      <c r="IZD64" s="75"/>
      <c r="IZE64" s="75"/>
      <c r="IZF64" s="75"/>
      <c r="IZG64" s="75"/>
      <c r="IZH64" s="75"/>
      <c r="IZI64" s="75"/>
      <c r="IZJ64" s="75"/>
      <c r="IZK64" s="75"/>
      <c r="IZL64" s="75"/>
      <c r="IZM64" s="79"/>
      <c r="IZN64" s="41"/>
      <c r="IZO64" s="80"/>
      <c r="IZP64" s="75"/>
      <c r="IZQ64" s="75"/>
      <c r="IZR64" s="75"/>
      <c r="IZS64" s="75"/>
      <c r="IZT64" s="75"/>
      <c r="IZU64" s="75"/>
      <c r="IZV64" s="75"/>
      <c r="IZW64" s="75"/>
      <c r="IZX64" s="75"/>
      <c r="IZY64" s="75"/>
      <c r="IZZ64" s="75"/>
      <c r="JAA64" s="75"/>
      <c r="JAB64" s="79"/>
      <c r="JAC64" s="41"/>
      <c r="JAD64" s="80"/>
      <c r="JAE64" s="75"/>
      <c r="JAF64" s="75"/>
      <c r="JAG64" s="75"/>
      <c r="JAH64" s="75"/>
      <c r="JAI64" s="75"/>
      <c r="JAJ64" s="75"/>
      <c r="JAK64" s="75"/>
      <c r="JAL64" s="75"/>
      <c r="JAM64" s="75"/>
      <c r="JAN64" s="75"/>
      <c r="JAO64" s="75"/>
      <c r="JAP64" s="75"/>
      <c r="JAQ64" s="79"/>
      <c r="JAR64" s="41"/>
      <c r="JAS64" s="80"/>
      <c r="JAT64" s="75"/>
      <c r="JAU64" s="75"/>
      <c r="JAV64" s="75"/>
      <c r="JAW64" s="75"/>
      <c r="JAX64" s="75"/>
      <c r="JAY64" s="75"/>
      <c r="JAZ64" s="75"/>
      <c r="JBA64" s="75"/>
      <c r="JBB64" s="75"/>
      <c r="JBC64" s="75"/>
      <c r="JBD64" s="75"/>
      <c r="JBE64" s="75"/>
      <c r="JBF64" s="79"/>
      <c r="JBG64" s="41"/>
      <c r="JBH64" s="80"/>
      <c r="JBI64" s="75"/>
      <c r="JBJ64" s="75"/>
      <c r="JBK64" s="75"/>
      <c r="JBL64" s="75"/>
      <c r="JBM64" s="75"/>
      <c r="JBN64" s="75"/>
      <c r="JBO64" s="75"/>
      <c r="JBP64" s="75"/>
      <c r="JBQ64" s="75"/>
      <c r="JBR64" s="75"/>
      <c r="JBS64" s="75"/>
      <c r="JBT64" s="75"/>
      <c r="JBU64" s="79"/>
      <c r="JBV64" s="41"/>
      <c r="JBW64" s="80"/>
      <c r="JBX64" s="75"/>
      <c r="JBY64" s="75"/>
      <c r="JBZ64" s="75"/>
      <c r="JCA64" s="75"/>
      <c r="JCB64" s="75"/>
      <c r="JCC64" s="75"/>
      <c r="JCD64" s="75"/>
      <c r="JCE64" s="75"/>
      <c r="JCF64" s="75"/>
      <c r="JCG64" s="75"/>
      <c r="JCH64" s="75"/>
      <c r="JCI64" s="75"/>
      <c r="JCJ64" s="79"/>
      <c r="JCK64" s="41"/>
      <c r="JCL64" s="80"/>
      <c r="JCM64" s="75"/>
      <c r="JCN64" s="75"/>
      <c r="JCO64" s="75"/>
      <c r="JCP64" s="75"/>
      <c r="JCQ64" s="75"/>
      <c r="JCR64" s="75"/>
      <c r="JCS64" s="75"/>
      <c r="JCT64" s="75"/>
      <c r="JCU64" s="75"/>
      <c r="JCV64" s="75"/>
      <c r="JCW64" s="75"/>
      <c r="JCX64" s="75"/>
      <c r="JCY64" s="79"/>
      <c r="JCZ64" s="41"/>
      <c r="JDA64" s="80"/>
      <c r="JDB64" s="75"/>
      <c r="JDC64" s="75"/>
      <c r="JDD64" s="75"/>
      <c r="JDE64" s="75"/>
      <c r="JDF64" s="75"/>
      <c r="JDG64" s="75"/>
      <c r="JDH64" s="75"/>
      <c r="JDI64" s="75"/>
      <c r="JDJ64" s="75"/>
      <c r="JDK64" s="75"/>
      <c r="JDL64" s="75"/>
      <c r="JDM64" s="75"/>
      <c r="JDN64" s="79"/>
      <c r="JDO64" s="41"/>
      <c r="JDP64" s="80"/>
      <c r="JDQ64" s="75"/>
      <c r="JDR64" s="75"/>
      <c r="JDS64" s="75"/>
      <c r="JDT64" s="75"/>
      <c r="JDU64" s="75"/>
      <c r="JDV64" s="75"/>
      <c r="JDW64" s="75"/>
      <c r="JDX64" s="75"/>
      <c r="JDY64" s="75"/>
      <c r="JDZ64" s="75"/>
      <c r="JEA64" s="75"/>
      <c r="JEB64" s="75"/>
      <c r="JEC64" s="79"/>
      <c r="JED64" s="41"/>
      <c r="JEE64" s="80"/>
      <c r="JEF64" s="75"/>
      <c r="JEG64" s="75"/>
      <c r="JEH64" s="75"/>
      <c r="JEI64" s="75"/>
      <c r="JEJ64" s="75"/>
      <c r="JEK64" s="75"/>
      <c r="JEL64" s="75"/>
      <c r="JEM64" s="75"/>
      <c r="JEN64" s="75"/>
      <c r="JEO64" s="75"/>
      <c r="JEP64" s="75"/>
      <c r="JEQ64" s="75"/>
      <c r="JER64" s="79"/>
      <c r="JES64" s="41"/>
      <c r="JET64" s="80"/>
      <c r="JEU64" s="75"/>
      <c r="JEV64" s="75"/>
      <c r="JEW64" s="75"/>
      <c r="JEX64" s="75"/>
      <c r="JEY64" s="75"/>
      <c r="JEZ64" s="75"/>
      <c r="JFA64" s="75"/>
      <c r="JFB64" s="75"/>
      <c r="JFC64" s="75"/>
      <c r="JFD64" s="75"/>
      <c r="JFE64" s="75"/>
      <c r="JFF64" s="75"/>
      <c r="JFG64" s="79"/>
      <c r="JFH64" s="41"/>
      <c r="JFI64" s="80"/>
      <c r="JFJ64" s="75"/>
      <c r="JFK64" s="75"/>
      <c r="JFL64" s="75"/>
      <c r="JFM64" s="75"/>
      <c r="JFN64" s="75"/>
      <c r="JFO64" s="75"/>
      <c r="JFP64" s="75"/>
      <c r="JFQ64" s="75"/>
      <c r="JFR64" s="75"/>
      <c r="JFS64" s="75"/>
      <c r="JFT64" s="75"/>
      <c r="JFU64" s="75"/>
      <c r="JFV64" s="79"/>
      <c r="JFW64" s="41"/>
      <c r="JFX64" s="80"/>
      <c r="JFY64" s="75"/>
      <c r="JFZ64" s="75"/>
      <c r="JGA64" s="75"/>
      <c r="JGB64" s="75"/>
      <c r="JGC64" s="75"/>
      <c r="JGD64" s="75"/>
      <c r="JGE64" s="75"/>
      <c r="JGF64" s="75"/>
      <c r="JGG64" s="75"/>
      <c r="JGH64" s="75"/>
      <c r="JGI64" s="75"/>
      <c r="JGJ64" s="75"/>
      <c r="JGK64" s="79"/>
      <c r="JGL64" s="41"/>
      <c r="JGM64" s="80"/>
      <c r="JGN64" s="75"/>
      <c r="JGO64" s="75"/>
      <c r="JGP64" s="75"/>
      <c r="JGQ64" s="75"/>
      <c r="JGR64" s="75"/>
      <c r="JGS64" s="75"/>
      <c r="JGT64" s="75"/>
      <c r="JGU64" s="75"/>
      <c r="JGV64" s="75"/>
      <c r="JGW64" s="75"/>
      <c r="JGX64" s="75"/>
      <c r="JGY64" s="75"/>
      <c r="JGZ64" s="79"/>
      <c r="JHA64" s="41"/>
      <c r="JHB64" s="80"/>
      <c r="JHC64" s="75"/>
      <c r="JHD64" s="75"/>
      <c r="JHE64" s="75"/>
      <c r="JHF64" s="75"/>
      <c r="JHG64" s="75"/>
      <c r="JHH64" s="75"/>
      <c r="JHI64" s="75"/>
      <c r="JHJ64" s="75"/>
      <c r="JHK64" s="75"/>
      <c r="JHL64" s="75"/>
      <c r="JHM64" s="75"/>
      <c r="JHN64" s="75"/>
      <c r="JHO64" s="79"/>
      <c r="JHP64" s="41"/>
      <c r="JHQ64" s="80"/>
      <c r="JHR64" s="75"/>
      <c r="JHS64" s="75"/>
      <c r="JHT64" s="75"/>
      <c r="JHU64" s="75"/>
      <c r="JHV64" s="75"/>
      <c r="JHW64" s="75"/>
      <c r="JHX64" s="75"/>
      <c r="JHY64" s="75"/>
      <c r="JHZ64" s="75"/>
      <c r="JIA64" s="75"/>
      <c r="JIB64" s="75"/>
      <c r="JIC64" s="75"/>
      <c r="JID64" s="79"/>
      <c r="JIE64" s="41"/>
      <c r="JIF64" s="80"/>
      <c r="JIG64" s="75"/>
      <c r="JIH64" s="75"/>
      <c r="JII64" s="75"/>
      <c r="JIJ64" s="75"/>
      <c r="JIK64" s="75"/>
      <c r="JIL64" s="75"/>
      <c r="JIM64" s="75"/>
      <c r="JIN64" s="75"/>
      <c r="JIO64" s="75"/>
      <c r="JIP64" s="75"/>
      <c r="JIQ64" s="75"/>
      <c r="JIR64" s="75"/>
      <c r="JIS64" s="79"/>
      <c r="JIT64" s="41"/>
      <c r="JIU64" s="80"/>
      <c r="JIV64" s="75"/>
      <c r="JIW64" s="75"/>
      <c r="JIX64" s="75"/>
      <c r="JIY64" s="75"/>
      <c r="JIZ64" s="75"/>
      <c r="JJA64" s="75"/>
      <c r="JJB64" s="75"/>
      <c r="JJC64" s="75"/>
      <c r="JJD64" s="75"/>
      <c r="JJE64" s="75"/>
      <c r="JJF64" s="75"/>
      <c r="JJG64" s="75"/>
      <c r="JJH64" s="79"/>
      <c r="JJI64" s="41"/>
      <c r="JJJ64" s="80"/>
      <c r="JJK64" s="75"/>
      <c r="JJL64" s="75"/>
      <c r="JJM64" s="75"/>
      <c r="JJN64" s="75"/>
      <c r="JJO64" s="75"/>
      <c r="JJP64" s="75"/>
      <c r="JJQ64" s="75"/>
      <c r="JJR64" s="75"/>
      <c r="JJS64" s="75"/>
      <c r="JJT64" s="75"/>
      <c r="JJU64" s="75"/>
      <c r="JJV64" s="75"/>
      <c r="JJW64" s="79"/>
      <c r="JJX64" s="41"/>
      <c r="JJY64" s="80"/>
      <c r="JJZ64" s="75"/>
      <c r="JKA64" s="75"/>
      <c r="JKB64" s="75"/>
      <c r="JKC64" s="75"/>
      <c r="JKD64" s="75"/>
      <c r="JKE64" s="75"/>
      <c r="JKF64" s="75"/>
      <c r="JKG64" s="75"/>
      <c r="JKH64" s="75"/>
      <c r="JKI64" s="75"/>
      <c r="JKJ64" s="75"/>
      <c r="JKK64" s="75"/>
      <c r="JKL64" s="79"/>
      <c r="JKM64" s="41"/>
      <c r="JKN64" s="80"/>
      <c r="JKO64" s="75"/>
      <c r="JKP64" s="75"/>
      <c r="JKQ64" s="75"/>
      <c r="JKR64" s="75"/>
      <c r="JKS64" s="75"/>
      <c r="JKT64" s="75"/>
      <c r="JKU64" s="75"/>
      <c r="JKV64" s="75"/>
      <c r="JKW64" s="75"/>
      <c r="JKX64" s="75"/>
      <c r="JKY64" s="75"/>
      <c r="JKZ64" s="75"/>
      <c r="JLA64" s="79"/>
      <c r="JLB64" s="41"/>
      <c r="JLC64" s="80"/>
      <c r="JLD64" s="75"/>
      <c r="JLE64" s="75"/>
      <c r="JLF64" s="75"/>
      <c r="JLG64" s="75"/>
      <c r="JLH64" s="75"/>
      <c r="JLI64" s="75"/>
      <c r="JLJ64" s="75"/>
      <c r="JLK64" s="75"/>
      <c r="JLL64" s="75"/>
      <c r="JLM64" s="75"/>
      <c r="JLN64" s="75"/>
      <c r="JLO64" s="75"/>
      <c r="JLP64" s="79"/>
      <c r="JLQ64" s="41"/>
      <c r="JLR64" s="80"/>
      <c r="JLS64" s="75"/>
      <c r="JLT64" s="75"/>
      <c r="JLU64" s="75"/>
      <c r="JLV64" s="75"/>
      <c r="JLW64" s="75"/>
      <c r="JLX64" s="75"/>
      <c r="JLY64" s="75"/>
      <c r="JLZ64" s="75"/>
      <c r="JMA64" s="75"/>
      <c r="JMB64" s="75"/>
      <c r="JMC64" s="75"/>
      <c r="JMD64" s="75"/>
      <c r="JME64" s="79"/>
      <c r="JMF64" s="41"/>
      <c r="JMG64" s="80"/>
      <c r="JMH64" s="75"/>
      <c r="JMI64" s="75"/>
      <c r="JMJ64" s="75"/>
      <c r="JMK64" s="75"/>
      <c r="JML64" s="75"/>
      <c r="JMM64" s="75"/>
      <c r="JMN64" s="75"/>
      <c r="JMO64" s="75"/>
      <c r="JMP64" s="75"/>
      <c r="JMQ64" s="75"/>
      <c r="JMR64" s="75"/>
      <c r="JMS64" s="75"/>
      <c r="JMT64" s="79"/>
      <c r="JMU64" s="41"/>
      <c r="JMV64" s="80"/>
      <c r="JMW64" s="75"/>
      <c r="JMX64" s="75"/>
      <c r="JMY64" s="75"/>
      <c r="JMZ64" s="75"/>
      <c r="JNA64" s="75"/>
      <c r="JNB64" s="75"/>
      <c r="JNC64" s="75"/>
      <c r="JND64" s="75"/>
      <c r="JNE64" s="75"/>
      <c r="JNF64" s="75"/>
      <c r="JNG64" s="75"/>
      <c r="JNH64" s="75"/>
      <c r="JNI64" s="79"/>
      <c r="JNJ64" s="41"/>
      <c r="JNK64" s="80"/>
      <c r="JNL64" s="75"/>
      <c r="JNM64" s="75"/>
      <c r="JNN64" s="75"/>
      <c r="JNO64" s="75"/>
      <c r="JNP64" s="75"/>
      <c r="JNQ64" s="75"/>
      <c r="JNR64" s="75"/>
      <c r="JNS64" s="75"/>
      <c r="JNT64" s="75"/>
      <c r="JNU64" s="75"/>
      <c r="JNV64" s="75"/>
      <c r="JNW64" s="75"/>
      <c r="JNX64" s="79"/>
      <c r="JNY64" s="41"/>
      <c r="JNZ64" s="80"/>
      <c r="JOA64" s="75"/>
      <c r="JOB64" s="75"/>
      <c r="JOC64" s="75"/>
      <c r="JOD64" s="75"/>
      <c r="JOE64" s="75"/>
      <c r="JOF64" s="75"/>
      <c r="JOG64" s="75"/>
      <c r="JOH64" s="75"/>
      <c r="JOI64" s="75"/>
      <c r="JOJ64" s="75"/>
      <c r="JOK64" s="75"/>
      <c r="JOL64" s="75"/>
      <c r="JOM64" s="79"/>
      <c r="JON64" s="41"/>
      <c r="JOO64" s="80"/>
      <c r="JOP64" s="75"/>
      <c r="JOQ64" s="75"/>
      <c r="JOR64" s="75"/>
      <c r="JOS64" s="75"/>
      <c r="JOT64" s="75"/>
      <c r="JOU64" s="75"/>
      <c r="JOV64" s="75"/>
      <c r="JOW64" s="75"/>
      <c r="JOX64" s="75"/>
      <c r="JOY64" s="75"/>
      <c r="JOZ64" s="75"/>
      <c r="JPA64" s="75"/>
      <c r="JPB64" s="79"/>
      <c r="JPC64" s="41"/>
      <c r="JPD64" s="80"/>
      <c r="JPE64" s="75"/>
      <c r="JPF64" s="75"/>
      <c r="JPG64" s="75"/>
      <c r="JPH64" s="75"/>
      <c r="JPI64" s="75"/>
      <c r="JPJ64" s="75"/>
      <c r="JPK64" s="75"/>
      <c r="JPL64" s="75"/>
      <c r="JPM64" s="75"/>
      <c r="JPN64" s="75"/>
      <c r="JPO64" s="75"/>
      <c r="JPP64" s="75"/>
      <c r="JPQ64" s="79"/>
      <c r="JPR64" s="41"/>
      <c r="JPS64" s="80"/>
      <c r="JPT64" s="75"/>
      <c r="JPU64" s="75"/>
      <c r="JPV64" s="75"/>
      <c r="JPW64" s="75"/>
      <c r="JPX64" s="75"/>
      <c r="JPY64" s="75"/>
      <c r="JPZ64" s="75"/>
      <c r="JQA64" s="75"/>
      <c r="JQB64" s="75"/>
      <c r="JQC64" s="75"/>
      <c r="JQD64" s="75"/>
      <c r="JQE64" s="75"/>
      <c r="JQF64" s="79"/>
      <c r="JQG64" s="41"/>
      <c r="JQH64" s="80"/>
      <c r="JQI64" s="75"/>
      <c r="JQJ64" s="75"/>
      <c r="JQK64" s="75"/>
      <c r="JQL64" s="75"/>
      <c r="JQM64" s="75"/>
      <c r="JQN64" s="75"/>
      <c r="JQO64" s="75"/>
      <c r="JQP64" s="75"/>
      <c r="JQQ64" s="75"/>
      <c r="JQR64" s="75"/>
      <c r="JQS64" s="75"/>
      <c r="JQT64" s="75"/>
      <c r="JQU64" s="79"/>
      <c r="JQV64" s="41"/>
      <c r="JQW64" s="80"/>
      <c r="JQX64" s="75"/>
      <c r="JQY64" s="75"/>
      <c r="JQZ64" s="75"/>
      <c r="JRA64" s="75"/>
      <c r="JRB64" s="75"/>
      <c r="JRC64" s="75"/>
      <c r="JRD64" s="75"/>
      <c r="JRE64" s="75"/>
      <c r="JRF64" s="75"/>
      <c r="JRG64" s="75"/>
      <c r="JRH64" s="75"/>
      <c r="JRI64" s="75"/>
      <c r="JRJ64" s="79"/>
      <c r="JRK64" s="41"/>
      <c r="JRL64" s="80"/>
      <c r="JRM64" s="75"/>
      <c r="JRN64" s="75"/>
      <c r="JRO64" s="75"/>
      <c r="JRP64" s="75"/>
      <c r="JRQ64" s="75"/>
      <c r="JRR64" s="75"/>
      <c r="JRS64" s="75"/>
      <c r="JRT64" s="75"/>
      <c r="JRU64" s="75"/>
      <c r="JRV64" s="75"/>
      <c r="JRW64" s="75"/>
      <c r="JRX64" s="75"/>
      <c r="JRY64" s="79"/>
      <c r="JRZ64" s="41"/>
      <c r="JSA64" s="80"/>
      <c r="JSB64" s="75"/>
      <c r="JSC64" s="75"/>
      <c r="JSD64" s="75"/>
      <c r="JSE64" s="75"/>
      <c r="JSF64" s="75"/>
      <c r="JSG64" s="75"/>
      <c r="JSH64" s="75"/>
      <c r="JSI64" s="75"/>
      <c r="JSJ64" s="75"/>
      <c r="JSK64" s="75"/>
      <c r="JSL64" s="75"/>
      <c r="JSM64" s="75"/>
      <c r="JSN64" s="79"/>
      <c r="JSO64" s="41"/>
      <c r="JSP64" s="80"/>
      <c r="JSQ64" s="75"/>
      <c r="JSR64" s="75"/>
      <c r="JSS64" s="75"/>
      <c r="JST64" s="75"/>
      <c r="JSU64" s="75"/>
      <c r="JSV64" s="75"/>
      <c r="JSW64" s="75"/>
      <c r="JSX64" s="75"/>
      <c r="JSY64" s="75"/>
      <c r="JSZ64" s="75"/>
      <c r="JTA64" s="75"/>
      <c r="JTB64" s="75"/>
      <c r="JTC64" s="79"/>
      <c r="JTD64" s="41"/>
      <c r="JTE64" s="80"/>
      <c r="JTF64" s="75"/>
      <c r="JTG64" s="75"/>
      <c r="JTH64" s="75"/>
      <c r="JTI64" s="75"/>
      <c r="JTJ64" s="75"/>
      <c r="JTK64" s="75"/>
      <c r="JTL64" s="75"/>
      <c r="JTM64" s="75"/>
      <c r="JTN64" s="75"/>
      <c r="JTO64" s="75"/>
      <c r="JTP64" s="75"/>
      <c r="JTQ64" s="75"/>
      <c r="JTR64" s="79"/>
      <c r="JTS64" s="41"/>
      <c r="JTT64" s="80"/>
      <c r="JTU64" s="75"/>
      <c r="JTV64" s="75"/>
      <c r="JTW64" s="75"/>
      <c r="JTX64" s="75"/>
      <c r="JTY64" s="75"/>
      <c r="JTZ64" s="75"/>
      <c r="JUA64" s="75"/>
      <c r="JUB64" s="75"/>
      <c r="JUC64" s="75"/>
      <c r="JUD64" s="75"/>
      <c r="JUE64" s="75"/>
      <c r="JUF64" s="75"/>
      <c r="JUG64" s="79"/>
      <c r="JUH64" s="41"/>
      <c r="JUI64" s="80"/>
      <c r="JUJ64" s="75"/>
      <c r="JUK64" s="75"/>
      <c r="JUL64" s="75"/>
      <c r="JUM64" s="75"/>
      <c r="JUN64" s="75"/>
      <c r="JUO64" s="75"/>
      <c r="JUP64" s="75"/>
      <c r="JUQ64" s="75"/>
      <c r="JUR64" s="75"/>
      <c r="JUS64" s="75"/>
      <c r="JUT64" s="75"/>
      <c r="JUU64" s="75"/>
      <c r="JUV64" s="79"/>
      <c r="JUW64" s="41"/>
      <c r="JUX64" s="80"/>
      <c r="JUY64" s="75"/>
      <c r="JUZ64" s="75"/>
      <c r="JVA64" s="75"/>
      <c r="JVB64" s="75"/>
      <c r="JVC64" s="75"/>
      <c r="JVD64" s="75"/>
      <c r="JVE64" s="75"/>
      <c r="JVF64" s="75"/>
      <c r="JVG64" s="75"/>
      <c r="JVH64" s="75"/>
      <c r="JVI64" s="75"/>
      <c r="JVJ64" s="75"/>
      <c r="JVK64" s="79"/>
      <c r="JVL64" s="41"/>
      <c r="JVM64" s="80"/>
      <c r="JVN64" s="75"/>
      <c r="JVO64" s="75"/>
      <c r="JVP64" s="75"/>
      <c r="JVQ64" s="75"/>
      <c r="JVR64" s="75"/>
      <c r="JVS64" s="75"/>
      <c r="JVT64" s="75"/>
      <c r="JVU64" s="75"/>
      <c r="JVV64" s="75"/>
      <c r="JVW64" s="75"/>
      <c r="JVX64" s="75"/>
      <c r="JVY64" s="75"/>
      <c r="JVZ64" s="79"/>
      <c r="JWA64" s="41"/>
      <c r="JWB64" s="80"/>
      <c r="JWC64" s="75"/>
      <c r="JWD64" s="75"/>
      <c r="JWE64" s="75"/>
      <c r="JWF64" s="75"/>
      <c r="JWG64" s="75"/>
      <c r="JWH64" s="75"/>
      <c r="JWI64" s="75"/>
      <c r="JWJ64" s="75"/>
      <c r="JWK64" s="75"/>
      <c r="JWL64" s="75"/>
      <c r="JWM64" s="75"/>
      <c r="JWN64" s="75"/>
      <c r="JWO64" s="79"/>
      <c r="JWP64" s="41"/>
      <c r="JWQ64" s="80"/>
      <c r="JWR64" s="75"/>
      <c r="JWS64" s="75"/>
      <c r="JWT64" s="75"/>
      <c r="JWU64" s="75"/>
      <c r="JWV64" s="75"/>
      <c r="JWW64" s="75"/>
      <c r="JWX64" s="75"/>
      <c r="JWY64" s="75"/>
      <c r="JWZ64" s="75"/>
      <c r="JXA64" s="75"/>
      <c r="JXB64" s="75"/>
      <c r="JXC64" s="75"/>
      <c r="JXD64" s="79"/>
      <c r="JXE64" s="41"/>
      <c r="JXF64" s="80"/>
      <c r="JXG64" s="75"/>
      <c r="JXH64" s="75"/>
      <c r="JXI64" s="75"/>
      <c r="JXJ64" s="75"/>
      <c r="JXK64" s="75"/>
      <c r="JXL64" s="75"/>
      <c r="JXM64" s="75"/>
      <c r="JXN64" s="75"/>
      <c r="JXO64" s="75"/>
      <c r="JXP64" s="75"/>
      <c r="JXQ64" s="75"/>
      <c r="JXR64" s="75"/>
      <c r="JXS64" s="79"/>
      <c r="JXT64" s="41"/>
      <c r="JXU64" s="80"/>
      <c r="JXV64" s="75"/>
      <c r="JXW64" s="75"/>
      <c r="JXX64" s="75"/>
      <c r="JXY64" s="75"/>
      <c r="JXZ64" s="75"/>
      <c r="JYA64" s="75"/>
      <c r="JYB64" s="75"/>
      <c r="JYC64" s="75"/>
      <c r="JYD64" s="75"/>
      <c r="JYE64" s="75"/>
      <c r="JYF64" s="75"/>
      <c r="JYG64" s="75"/>
      <c r="JYH64" s="79"/>
      <c r="JYI64" s="41"/>
      <c r="JYJ64" s="80"/>
      <c r="JYK64" s="75"/>
      <c r="JYL64" s="75"/>
      <c r="JYM64" s="75"/>
      <c r="JYN64" s="75"/>
      <c r="JYO64" s="75"/>
      <c r="JYP64" s="75"/>
      <c r="JYQ64" s="75"/>
      <c r="JYR64" s="75"/>
      <c r="JYS64" s="75"/>
      <c r="JYT64" s="75"/>
      <c r="JYU64" s="75"/>
      <c r="JYV64" s="75"/>
      <c r="JYW64" s="79"/>
      <c r="JYX64" s="41"/>
      <c r="JYY64" s="80"/>
      <c r="JYZ64" s="75"/>
      <c r="JZA64" s="75"/>
      <c r="JZB64" s="75"/>
      <c r="JZC64" s="75"/>
      <c r="JZD64" s="75"/>
      <c r="JZE64" s="75"/>
      <c r="JZF64" s="75"/>
      <c r="JZG64" s="75"/>
      <c r="JZH64" s="75"/>
      <c r="JZI64" s="75"/>
      <c r="JZJ64" s="75"/>
      <c r="JZK64" s="75"/>
      <c r="JZL64" s="79"/>
      <c r="JZM64" s="41"/>
      <c r="JZN64" s="80"/>
      <c r="JZO64" s="75"/>
      <c r="JZP64" s="75"/>
      <c r="JZQ64" s="75"/>
      <c r="JZR64" s="75"/>
      <c r="JZS64" s="75"/>
      <c r="JZT64" s="75"/>
      <c r="JZU64" s="75"/>
      <c r="JZV64" s="75"/>
      <c r="JZW64" s="75"/>
      <c r="JZX64" s="75"/>
      <c r="JZY64" s="75"/>
      <c r="JZZ64" s="75"/>
      <c r="KAA64" s="79"/>
      <c r="KAB64" s="41"/>
      <c r="KAC64" s="80"/>
      <c r="KAD64" s="75"/>
      <c r="KAE64" s="75"/>
      <c r="KAF64" s="75"/>
      <c r="KAG64" s="75"/>
      <c r="KAH64" s="75"/>
      <c r="KAI64" s="75"/>
      <c r="KAJ64" s="75"/>
      <c r="KAK64" s="75"/>
      <c r="KAL64" s="75"/>
      <c r="KAM64" s="75"/>
      <c r="KAN64" s="75"/>
      <c r="KAO64" s="75"/>
      <c r="KAP64" s="79"/>
      <c r="KAQ64" s="41"/>
      <c r="KAR64" s="80"/>
      <c r="KAS64" s="75"/>
      <c r="KAT64" s="75"/>
      <c r="KAU64" s="75"/>
      <c r="KAV64" s="75"/>
      <c r="KAW64" s="75"/>
      <c r="KAX64" s="75"/>
      <c r="KAY64" s="75"/>
      <c r="KAZ64" s="75"/>
      <c r="KBA64" s="75"/>
      <c r="KBB64" s="75"/>
      <c r="KBC64" s="75"/>
      <c r="KBD64" s="75"/>
      <c r="KBE64" s="79"/>
      <c r="KBF64" s="41"/>
      <c r="KBG64" s="80"/>
      <c r="KBH64" s="75"/>
      <c r="KBI64" s="75"/>
      <c r="KBJ64" s="75"/>
      <c r="KBK64" s="75"/>
      <c r="KBL64" s="75"/>
      <c r="KBM64" s="75"/>
      <c r="KBN64" s="75"/>
      <c r="KBO64" s="75"/>
      <c r="KBP64" s="75"/>
      <c r="KBQ64" s="75"/>
      <c r="KBR64" s="75"/>
      <c r="KBS64" s="75"/>
      <c r="KBT64" s="79"/>
      <c r="KBU64" s="41"/>
      <c r="KBV64" s="80"/>
      <c r="KBW64" s="75"/>
      <c r="KBX64" s="75"/>
      <c r="KBY64" s="75"/>
      <c r="KBZ64" s="75"/>
      <c r="KCA64" s="75"/>
      <c r="KCB64" s="75"/>
      <c r="KCC64" s="75"/>
      <c r="KCD64" s="75"/>
      <c r="KCE64" s="75"/>
      <c r="KCF64" s="75"/>
      <c r="KCG64" s="75"/>
      <c r="KCH64" s="75"/>
      <c r="KCI64" s="79"/>
      <c r="KCJ64" s="41"/>
      <c r="KCK64" s="80"/>
      <c r="KCL64" s="75"/>
      <c r="KCM64" s="75"/>
      <c r="KCN64" s="75"/>
      <c r="KCO64" s="75"/>
      <c r="KCP64" s="75"/>
      <c r="KCQ64" s="75"/>
      <c r="KCR64" s="75"/>
      <c r="KCS64" s="75"/>
      <c r="KCT64" s="75"/>
      <c r="KCU64" s="75"/>
      <c r="KCV64" s="75"/>
      <c r="KCW64" s="75"/>
      <c r="KCX64" s="79"/>
      <c r="KCY64" s="41"/>
      <c r="KCZ64" s="80"/>
      <c r="KDA64" s="75"/>
      <c r="KDB64" s="75"/>
      <c r="KDC64" s="75"/>
      <c r="KDD64" s="75"/>
      <c r="KDE64" s="75"/>
      <c r="KDF64" s="75"/>
      <c r="KDG64" s="75"/>
      <c r="KDH64" s="75"/>
      <c r="KDI64" s="75"/>
      <c r="KDJ64" s="75"/>
      <c r="KDK64" s="75"/>
      <c r="KDL64" s="75"/>
      <c r="KDM64" s="79"/>
      <c r="KDN64" s="41"/>
      <c r="KDO64" s="80"/>
      <c r="KDP64" s="75"/>
      <c r="KDQ64" s="75"/>
      <c r="KDR64" s="75"/>
      <c r="KDS64" s="75"/>
      <c r="KDT64" s="75"/>
      <c r="KDU64" s="75"/>
      <c r="KDV64" s="75"/>
      <c r="KDW64" s="75"/>
      <c r="KDX64" s="75"/>
      <c r="KDY64" s="75"/>
      <c r="KDZ64" s="75"/>
      <c r="KEA64" s="75"/>
      <c r="KEB64" s="79"/>
      <c r="KEC64" s="41"/>
      <c r="KED64" s="80"/>
      <c r="KEE64" s="75"/>
      <c r="KEF64" s="75"/>
      <c r="KEG64" s="75"/>
      <c r="KEH64" s="75"/>
      <c r="KEI64" s="75"/>
      <c r="KEJ64" s="75"/>
      <c r="KEK64" s="75"/>
      <c r="KEL64" s="75"/>
      <c r="KEM64" s="75"/>
      <c r="KEN64" s="75"/>
      <c r="KEO64" s="75"/>
      <c r="KEP64" s="75"/>
      <c r="KEQ64" s="79"/>
      <c r="KER64" s="41"/>
      <c r="KES64" s="80"/>
      <c r="KET64" s="75"/>
      <c r="KEU64" s="75"/>
      <c r="KEV64" s="75"/>
      <c r="KEW64" s="75"/>
      <c r="KEX64" s="75"/>
      <c r="KEY64" s="75"/>
      <c r="KEZ64" s="75"/>
      <c r="KFA64" s="75"/>
      <c r="KFB64" s="75"/>
      <c r="KFC64" s="75"/>
      <c r="KFD64" s="75"/>
      <c r="KFE64" s="75"/>
      <c r="KFF64" s="79"/>
      <c r="KFG64" s="41"/>
      <c r="KFH64" s="80"/>
      <c r="KFI64" s="75"/>
      <c r="KFJ64" s="75"/>
      <c r="KFK64" s="75"/>
      <c r="KFL64" s="75"/>
      <c r="KFM64" s="75"/>
      <c r="KFN64" s="75"/>
      <c r="KFO64" s="75"/>
      <c r="KFP64" s="75"/>
      <c r="KFQ64" s="75"/>
      <c r="KFR64" s="75"/>
      <c r="KFS64" s="75"/>
      <c r="KFT64" s="75"/>
      <c r="KFU64" s="79"/>
      <c r="KFV64" s="41"/>
      <c r="KFW64" s="80"/>
      <c r="KFX64" s="75"/>
      <c r="KFY64" s="75"/>
      <c r="KFZ64" s="75"/>
      <c r="KGA64" s="75"/>
      <c r="KGB64" s="75"/>
      <c r="KGC64" s="75"/>
      <c r="KGD64" s="75"/>
      <c r="KGE64" s="75"/>
      <c r="KGF64" s="75"/>
      <c r="KGG64" s="75"/>
      <c r="KGH64" s="75"/>
      <c r="KGI64" s="75"/>
      <c r="KGJ64" s="79"/>
      <c r="KGK64" s="41"/>
      <c r="KGL64" s="80"/>
      <c r="KGM64" s="75"/>
      <c r="KGN64" s="75"/>
      <c r="KGO64" s="75"/>
      <c r="KGP64" s="75"/>
      <c r="KGQ64" s="75"/>
      <c r="KGR64" s="75"/>
      <c r="KGS64" s="75"/>
      <c r="KGT64" s="75"/>
      <c r="KGU64" s="75"/>
      <c r="KGV64" s="75"/>
      <c r="KGW64" s="75"/>
      <c r="KGX64" s="75"/>
      <c r="KGY64" s="79"/>
      <c r="KGZ64" s="41"/>
      <c r="KHA64" s="80"/>
      <c r="KHB64" s="75"/>
      <c r="KHC64" s="75"/>
      <c r="KHD64" s="75"/>
      <c r="KHE64" s="75"/>
      <c r="KHF64" s="75"/>
      <c r="KHG64" s="75"/>
      <c r="KHH64" s="75"/>
      <c r="KHI64" s="75"/>
      <c r="KHJ64" s="75"/>
      <c r="KHK64" s="75"/>
      <c r="KHL64" s="75"/>
      <c r="KHM64" s="75"/>
      <c r="KHN64" s="79"/>
      <c r="KHO64" s="41"/>
      <c r="KHP64" s="80"/>
      <c r="KHQ64" s="75"/>
      <c r="KHR64" s="75"/>
      <c r="KHS64" s="75"/>
      <c r="KHT64" s="75"/>
      <c r="KHU64" s="75"/>
      <c r="KHV64" s="75"/>
      <c r="KHW64" s="75"/>
      <c r="KHX64" s="75"/>
      <c r="KHY64" s="75"/>
      <c r="KHZ64" s="75"/>
      <c r="KIA64" s="75"/>
      <c r="KIB64" s="75"/>
      <c r="KIC64" s="79"/>
      <c r="KID64" s="41"/>
      <c r="KIE64" s="80"/>
      <c r="KIF64" s="75"/>
      <c r="KIG64" s="75"/>
      <c r="KIH64" s="75"/>
      <c r="KII64" s="75"/>
      <c r="KIJ64" s="75"/>
      <c r="KIK64" s="75"/>
      <c r="KIL64" s="75"/>
      <c r="KIM64" s="75"/>
      <c r="KIN64" s="75"/>
      <c r="KIO64" s="75"/>
      <c r="KIP64" s="75"/>
      <c r="KIQ64" s="75"/>
      <c r="KIR64" s="79"/>
      <c r="KIS64" s="41"/>
      <c r="KIT64" s="80"/>
      <c r="KIU64" s="75"/>
      <c r="KIV64" s="75"/>
      <c r="KIW64" s="75"/>
      <c r="KIX64" s="75"/>
      <c r="KIY64" s="75"/>
      <c r="KIZ64" s="75"/>
      <c r="KJA64" s="75"/>
      <c r="KJB64" s="75"/>
      <c r="KJC64" s="75"/>
      <c r="KJD64" s="75"/>
      <c r="KJE64" s="75"/>
      <c r="KJF64" s="75"/>
      <c r="KJG64" s="79"/>
      <c r="KJH64" s="41"/>
      <c r="KJI64" s="80"/>
      <c r="KJJ64" s="75"/>
      <c r="KJK64" s="75"/>
      <c r="KJL64" s="75"/>
      <c r="KJM64" s="75"/>
      <c r="KJN64" s="75"/>
      <c r="KJO64" s="75"/>
      <c r="KJP64" s="75"/>
      <c r="KJQ64" s="75"/>
      <c r="KJR64" s="75"/>
      <c r="KJS64" s="75"/>
      <c r="KJT64" s="75"/>
      <c r="KJU64" s="75"/>
      <c r="KJV64" s="79"/>
      <c r="KJW64" s="41"/>
      <c r="KJX64" s="80"/>
      <c r="KJY64" s="75"/>
      <c r="KJZ64" s="75"/>
      <c r="KKA64" s="75"/>
      <c r="KKB64" s="75"/>
      <c r="KKC64" s="75"/>
      <c r="KKD64" s="75"/>
      <c r="KKE64" s="75"/>
      <c r="KKF64" s="75"/>
      <c r="KKG64" s="75"/>
      <c r="KKH64" s="75"/>
      <c r="KKI64" s="75"/>
      <c r="KKJ64" s="75"/>
      <c r="KKK64" s="79"/>
      <c r="KKL64" s="41"/>
      <c r="KKM64" s="80"/>
      <c r="KKN64" s="75"/>
      <c r="KKO64" s="75"/>
      <c r="KKP64" s="75"/>
      <c r="KKQ64" s="75"/>
      <c r="KKR64" s="75"/>
      <c r="KKS64" s="75"/>
      <c r="KKT64" s="75"/>
      <c r="KKU64" s="75"/>
      <c r="KKV64" s="75"/>
      <c r="KKW64" s="75"/>
      <c r="KKX64" s="75"/>
      <c r="KKY64" s="75"/>
      <c r="KKZ64" s="79"/>
      <c r="KLA64" s="41"/>
      <c r="KLB64" s="80"/>
      <c r="KLC64" s="75"/>
      <c r="KLD64" s="75"/>
      <c r="KLE64" s="75"/>
      <c r="KLF64" s="75"/>
      <c r="KLG64" s="75"/>
      <c r="KLH64" s="75"/>
      <c r="KLI64" s="75"/>
      <c r="KLJ64" s="75"/>
      <c r="KLK64" s="75"/>
      <c r="KLL64" s="75"/>
      <c r="KLM64" s="75"/>
      <c r="KLN64" s="75"/>
      <c r="KLO64" s="79"/>
      <c r="KLP64" s="41"/>
      <c r="KLQ64" s="80"/>
      <c r="KLR64" s="75"/>
      <c r="KLS64" s="75"/>
      <c r="KLT64" s="75"/>
      <c r="KLU64" s="75"/>
      <c r="KLV64" s="75"/>
      <c r="KLW64" s="75"/>
      <c r="KLX64" s="75"/>
      <c r="KLY64" s="75"/>
      <c r="KLZ64" s="75"/>
      <c r="KMA64" s="75"/>
      <c r="KMB64" s="75"/>
      <c r="KMC64" s="75"/>
      <c r="KMD64" s="79"/>
      <c r="KME64" s="41"/>
      <c r="KMF64" s="80"/>
      <c r="KMG64" s="75"/>
      <c r="KMH64" s="75"/>
      <c r="KMI64" s="75"/>
      <c r="KMJ64" s="75"/>
      <c r="KMK64" s="75"/>
      <c r="KML64" s="75"/>
      <c r="KMM64" s="75"/>
      <c r="KMN64" s="75"/>
      <c r="KMO64" s="75"/>
      <c r="KMP64" s="75"/>
      <c r="KMQ64" s="75"/>
      <c r="KMR64" s="75"/>
      <c r="KMS64" s="79"/>
      <c r="KMT64" s="41"/>
      <c r="KMU64" s="80"/>
      <c r="KMV64" s="75"/>
      <c r="KMW64" s="75"/>
      <c r="KMX64" s="75"/>
      <c r="KMY64" s="75"/>
      <c r="KMZ64" s="75"/>
      <c r="KNA64" s="75"/>
      <c r="KNB64" s="75"/>
      <c r="KNC64" s="75"/>
      <c r="KND64" s="75"/>
      <c r="KNE64" s="75"/>
      <c r="KNF64" s="75"/>
      <c r="KNG64" s="75"/>
      <c r="KNH64" s="79"/>
      <c r="KNI64" s="41"/>
      <c r="KNJ64" s="80"/>
      <c r="KNK64" s="75"/>
      <c r="KNL64" s="75"/>
      <c r="KNM64" s="75"/>
      <c r="KNN64" s="75"/>
      <c r="KNO64" s="75"/>
      <c r="KNP64" s="75"/>
      <c r="KNQ64" s="75"/>
      <c r="KNR64" s="75"/>
      <c r="KNS64" s="75"/>
      <c r="KNT64" s="75"/>
      <c r="KNU64" s="75"/>
      <c r="KNV64" s="75"/>
      <c r="KNW64" s="79"/>
      <c r="KNX64" s="41"/>
      <c r="KNY64" s="80"/>
      <c r="KNZ64" s="75"/>
      <c r="KOA64" s="75"/>
      <c r="KOB64" s="75"/>
      <c r="KOC64" s="75"/>
      <c r="KOD64" s="75"/>
      <c r="KOE64" s="75"/>
      <c r="KOF64" s="75"/>
      <c r="KOG64" s="75"/>
      <c r="KOH64" s="75"/>
      <c r="KOI64" s="75"/>
      <c r="KOJ64" s="75"/>
      <c r="KOK64" s="75"/>
      <c r="KOL64" s="79"/>
      <c r="KOM64" s="41"/>
      <c r="KON64" s="80"/>
      <c r="KOO64" s="75"/>
      <c r="KOP64" s="75"/>
      <c r="KOQ64" s="75"/>
      <c r="KOR64" s="75"/>
      <c r="KOS64" s="75"/>
      <c r="KOT64" s="75"/>
      <c r="KOU64" s="75"/>
      <c r="KOV64" s="75"/>
      <c r="KOW64" s="75"/>
      <c r="KOX64" s="75"/>
      <c r="KOY64" s="75"/>
      <c r="KOZ64" s="75"/>
      <c r="KPA64" s="79"/>
      <c r="KPB64" s="41"/>
      <c r="KPC64" s="80"/>
      <c r="KPD64" s="75"/>
      <c r="KPE64" s="75"/>
      <c r="KPF64" s="75"/>
      <c r="KPG64" s="75"/>
      <c r="KPH64" s="75"/>
      <c r="KPI64" s="75"/>
      <c r="KPJ64" s="75"/>
      <c r="KPK64" s="75"/>
      <c r="KPL64" s="75"/>
      <c r="KPM64" s="75"/>
      <c r="KPN64" s="75"/>
      <c r="KPO64" s="75"/>
      <c r="KPP64" s="79"/>
      <c r="KPQ64" s="41"/>
      <c r="KPR64" s="80"/>
      <c r="KPS64" s="75"/>
      <c r="KPT64" s="75"/>
      <c r="KPU64" s="75"/>
      <c r="KPV64" s="75"/>
      <c r="KPW64" s="75"/>
      <c r="KPX64" s="75"/>
      <c r="KPY64" s="75"/>
      <c r="KPZ64" s="75"/>
      <c r="KQA64" s="75"/>
      <c r="KQB64" s="75"/>
      <c r="KQC64" s="75"/>
      <c r="KQD64" s="75"/>
      <c r="KQE64" s="79"/>
      <c r="KQF64" s="41"/>
      <c r="KQG64" s="80"/>
      <c r="KQH64" s="75"/>
      <c r="KQI64" s="75"/>
      <c r="KQJ64" s="75"/>
      <c r="KQK64" s="75"/>
      <c r="KQL64" s="75"/>
      <c r="KQM64" s="75"/>
      <c r="KQN64" s="75"/>
      <c r="KQO64" s="75"/>
      <c r="KQP64" s="75"/>
      <c r="KQQ64" s="75"/>
      <c r="KQR64" s="75"/>
      <c r="KQS64" s="75"/>
      <c r="KQT64" s="79"/>
      <c r="KQU64" s="41"/>
      <c r="KQV64" s="80"/>
      <c r="KQW64" s="75"/>
      <c r="KQX64" s="75"/>
      <c r="KQY64" s="75"/>
      <c r="KQZ64" s="75"/>
      <c r="KRA64" s="75"/>
      <c r="KRB64" s="75"/>
      <c r="KRC64" s="75"/>
      <c r="KRD64" s="75"/>
      <c r="KRE64" s="75"/>
      <c r="KRF64" s="75"/>
      <c r="KRG64" s="75"/>
      <c r="KRH64" s="75"/>
      <c r="KRI64" s="79"/>
      <c r="KRJ64" s="41"/>
      <c r="KRK64" s="80"/>
      <c r="KRL64" s="75"/>
      <c r="KRM64" s="75"/>
      <c r="KRN64" s="75"/>
      <c r="KRO64" s="75"/>
      <c r="KRP64" s="75"/>
      <c r="KRQ64" s="75"/>
      <c r="KRR64" s="75"/>
      <c r="KRS64" s="75"/>
      <c r="KRT64" s="75"/>
      <c r="KRU64" s="75"/>
      <c r="KRV64" s="75"/>
      <c r="KRW64" s="75"/>
      <c r="KRX64" s="79"/>
      <c r="KRY64" s="41"/>
      <c r="KRZ64" s="80"/>
      <c r="KSA64" s="75"/>
      <c r="KSB64" s="75"/>
      <c r="KSC64" s="75"/>
      <c r="KSD64" s="75"/>
      <c r="KSE64" s="75"/>
      <c r="KSF64" s="75"/>
      <c r="KSG64" s="75"/>
      <c r="KSH64" s="75"/>
      <c r="KSI64" s="75"/>
      <c r="KSJ64" s="75"/>
      <c r="KSK64" s="75"/>
      <c r="KSL64" s="75"/>
      <c r="KSM64" s="79"/>
      <c r="KSN64" s="41"/>
      <c r="KSO64" s="80"/>
      <c r="KSP64" s="75"/>
      <c r="KSQ64" s="75"/>
      <c r="KSR64" s="75"/>
      <c r="KSS64" s="75"/>
      <c r="KST64" s="75"/>
      <c r="KSU64" s="75"/>
      <c r="KSV64" s="75"/>
      <c r="KSW64" s="75"/>
      <c r="KSX64" s="75"/>
      <c r="KSY64" s="75"/>
      <c r="KSZ64" s="75"/>
      <c r="KTA64" s="75"/>
      <c r="KTB64" s="79"/>
      <c r="KTC64" s="41"/>
      <c r="KTD64" s="80"/>
      <c r="KTE64" s="75"/>
      <c r="KTF64" s="75"/>
      <c r="KTG64" s="75"/>
      <c r="KTH64" s="75"/>
      <c r="KTI64" s="75"/>
      <c r="KTJ64" s="75"/>
      <c r="KTK64" s="75"/>
      <c r="KTL64" s="75"/>
      <c r="KTM64" s="75"/>
      <c r="KTN64" s="75"/>
      <c r="KTO64" s="75"/>
      <c r="KTP64" s="75"/>
      <c r="KTQ64" s="79"/>
      <c r="KTR64" s="41"/>
      <c r="KTS64" s="80"/>
      <c r="KTT64" s="75"/>
      <c r="KTU64" s="75"/>
      <c r="KTV64" s="75"/>
      <c r="KTW64" s="75"/>
      <c r="KTX64" s="75"/>
      <c r="KTY64" s="75"/>
      <c r="KTZ64" s="75"/>
      <c r="KUA64" s="75"/>
      <c r="KUB64" s="75"/>
      <c r="KUC64" s="75"/>
      <c r="KUD64" s="75"/>
      <c r="KUE64" s="75"/>
      <c r="KUF64" s="79"/>
      <c r="KUG64" s="41"/>
      <c r="KUH64" s="80"/>
      <c r="KUI64" s="75"/>
      <c r="KUJ64" s="75"/>
      <c r="KUK64" s="75"/>
      <c r="KUL64" s="75"/>
      <c r="KUM64" s="75"/>
      <c r="KUN64" s="75"/>
      <c r="KUO64" s="75"/>
      <c r="KUP64" s="75"/>
      <c r="KUQ64" s="75"/>
      <c r="KUR64" s="75"/>
      <c r="KUS64" s="75"/>
      <c r="KUT64" s="75"/>
      <c r="KUU64" s="79"/>
      <c r="KUV64" s="41"/>
      <c r="KUW64" s="80"/>
      <c r="KUX64" s="75"/>
      <c r="KUY64" s="75"/>
      <c r="KUZ64" s="75"/>
      <c r="KVA64" s="75"/>
      <c r="KVB64" s="75"/>
      <c r="KVC64" s="75"/>
      <c r="KVD64" s="75"/>
      <c r="KVE64" s="75"/>
      <c r="KVF64" s="75"/>
      <c r="KVG64" s="75"/>
      <c r="KVH64" s="75"/>
      <c r="KVI64" s="75"/>
      <c r="KVJ64" s="79"/>
      <c r="KVK64" s="41"/>
      <c r="KVL64" s="80"/>
      <c r="KVM64" s="75"/>
      <c r="KVN64" s="75"/>
      <c r="KVO64" s="75"/>
      <c r="KVP64" s="75"/>
      <c r="KVQ64" s="75"/>
      <c r="KVR64" s="75"/>
      <c r="KVS64" s="75"/>
      <c r="KVT64" s="75"/>
      <c r="KVU64" s="75"/>
      <c r="KVV64" s="75"/>
      <c r="KVW64" s="75"/>
      <c r="KVX64" s="75"/>
      <c r="KVY64" s="79"/>
      <c r="KVZ64" s="41"/>
      <c r="KWA64" s="80"/>
      <c r="KWB64" s="75"/>
      <c r="KWC64" s="75"/>
      <c r="KWD64" s="75"/>
      <c r="KWE64" s="75"/>
      <c r="KWF64" s="75"/>
      <c r="KWG64" s="75"/>
      <c r="KWH64" s="75"/>
      <c r="KWI64" s="75"/>
      <c r="KWJ64" s="75"/>
      <c r="KWK64" s="75"/>
      <c r="KWL64" s="75"/>
      <c r="KWM64" s="75"/>
      <c r="KWN64" s="79"/>
      <c r="KWO64" s="41"/>
      <c r="KWP64" s="80"/>
      <c r="KWQ64" s="75"/>
      <c r="KWR64" s="75"/>
      <c r="KWS64" s="75"/>
      <c r="KWT64" s="75"/>
      <c r="KWU64" s="75"/>
      <c r="KWV64" s="75"/>
      <c r="KWW64" s="75"/>
      <c r="KWX64" s="75"/>
      <c r="KWY64" s="75"/>
      <c r="KWZ64" s="75"/>
      <c r="KXA64" s="75"/>
      <c r="KXB64" s="75"/>
      <c r="KXC64" s="79"/>
      <c r="KXD64" s="41"/>
      <c r="KXE64" s="80"/>
      <c r="KXF64" s="75"/>
      <c r="KXG64" s="75"/>
      <c r="KXH64" s="75"/>
      <c r="KXI64" s="75"/>
      <c r="KXJ64" s="75"/>
      <c r="KXK64" s="75"/>
      <c r="KXL64" s="75"/>
      <c r="KXM64" s="75"/>
      <c r="KXN64" s="75"/>
      <c r="KXO64" s="75"/>
      <c r="KXP64" s="75"/>
      <c r="KXQ64" s="75"/>
      <c r="KXR64" s="79"/>
      <c r="KXS64" s="41"/>
      <c r="KXT64" s="80"/>
      <c r="KXU64" s="75"/>
      <c r="KXV64" s="75"/>
      <c r="KXW64" s="75"/>
      <c r="KXX64" s="75"/>
      <c r="KXY64" s="75"/>
      <c r="KXZ64" s="75"/>
      <c r="KYA64" s="75"/>
      <c r="KYB64" s="75"/>
      <c r="KYC64" s="75"/>
      <c r="KYD64" s="75"/>
      <c r="KYE64" s="75"/>
      <c r="KYF64" s="75"/>
      <c r="KYG64" s="79"/>
      <c r="KYH64" s="41"/>
      <c r="KYI64" s="80"/>
      <c r="KYJ64" s="75"/>
      <c r="KYK64" s="75"/>
      <c r="KYL64" s="75"/>
      <c r="KYM64" s="75"/>
      <c r="KYN64" s="75"/>
      <c r="KYO64" s="75"/>
      <c r="KYP64" s="75"/>
      <c r="KYQ64" s="75"/>
      <c r="KYR64" s="75"/>
      <c r="KYS64" s="75"/>
      <c r="KYT64" s="75"/>
      <c r="KYU64" s="75"/>
      <c r="KYV64" s="79"/>
      <c r="KYW64" s="41"/>
      <c r="KYX64" s="80"/>
      <c r="KYY64" s="75"/>
      <c r="KYZ64" s="75"/>
      <c r="KZA64" s="75"/>
      <c r="KZB64" s="75"/>
      <c r="KZC64" s="75"/>
      <c r="KZD64" s="75"/>
      <c r="KZE64" s="75"/>
      <c r="KZF64" s="75"/>
      <c r="KZG64" s="75"/>
      <c r="KZH64" s="75"/>
      <c r="KZI64" s="75"/>
      <c r="KZJ64" s="75"/>
      <c r="KZK64" s="79"/>
      <c r="KZL64" s="41"/>
      <c r="KZM64" s="80"/>
      <c r="KZN64" s="75"/>
      <c r="KZO64" s="75"/>
      <c r="KZP64" s="75"/>
      <c r="KZQ64" s="75"/>
      <c r="KZR64" s="75"/>
      <c r="KZS64" s="75"/>
      <c r="KZT64" s="75"/>
      <c r="KZU64" s="75"/>
      <c r="KZV64" s="75"/>
      <c r="KZW64" s="75"/>
      <c r="KZX64" s="75"/>
      <c r="KZY64" s="75"/>
      <c r="KZZ64" s="79"/>
      <c r="LAA64" s="41"/>
      <c r="LAB64" s="80"/>
      <c r="LAC64" s="75"/>
      <c r="LAD64" s="75"/>
      <c r="LAE64" s="75"/>
      <c r="LAF64" s="75"/>
      <c r="LAG64" s="75"/>
      <c r="LAH64" s="75"/>
      <c r="LAI64" s="75"/>
      <c r="LAJ64" s="75"/>
      <c r="LAK64" s="75"/>
      <c r="LAL64" s="75"/>
      <c r="LAM64" s="75"/>
      <c r="LAN64" s="75"/>
      <c r="LAO64" s="79"/>
      <c r="LAP64" s="41"/>
      <c r="LAQ64" s="80"/>
      <c r="LAR64" s="75"/>
      <c r="LAS64" s="75"/>
      <c r="LAT64" s="75"/>
      <c r="LAU64" s="75"/>
      <c r="LAV64" s="75"/>
      <c r="LAW64" s="75"/>
      <c r="LAX64" s="75"/>
      <c r="LAY64" s="75"/>
      <c r="LAZ64" s="75"/>
      <c r="LBA64" s="75"/>
      <c r="LBB64" s="75"/>
      <c r="LBC64" s="75"/>
      <c r="LBD64" s="79"/>
      <c r="LBE64" s="41"/>
      <c r="LBF64" s="80"/>
      <c r="LBG64" s="75"/>
      <c r="LBH64" s="75"/>
      <c r="LBI64" s="75"/>
      <c r="LBJ64" s="75"/>
      <c r="LBK64" s="75"/>
      <c r="LBL64" s="75"/>
      <c r="LBM64" s="75"/>
      <c r="LBN64" s="75"/>
      <c r="LBO64" s="75"/>
      <c r="LBP64" s="75"/>
      <c r="LBQ64" s="75"/>
      <c r="LBR64" s="75"/>
      <c r="LBS64" s="79"/>
      <c r="LBT64" s="41"/>
      <c r="LBU64" s="80"/>
      <c r="LBV64" s="75"/>
      <c r="LBW64" s="75"/>
      <c r="LBX64" s="75"/>
      <c r="LBY64" s="75"/>
      <c r="LBZ64" s="75"/>
      <c r="LCA64" s="75"/>
      <c r="LCB64" s="75"/>
      <c r="LCC64" s="75"/>
      <c r="LCD64" s="75"/>
      <c r="LCE64" s="75"/>
      <c r="LCF64" s="75"/>
      <c r="LCG64" s="75"/>
      <c r="LCH64" s="79"/>
      <c r="LCI64" s="41"/>
      <c r="LCJ64" s="80"/>
      <c r="LCK64" s="75"/>
      <c r="LCL64" s="75"/>
      <c r="LCM64" s="75"/>
      <c r="LCN64" s="75"/>
      <c r="LCO64" s="75"/>
      <c r="LCP64" s="75"/>
      <c r="LCQ64" s="75"/>
      <c r="LCR64" s="75"/>
      <c r="LCS64" s="75"/>
      <c r="LCT64" s="75"/>
      <c r="LCU64" s="75"/>
      <c r="LCV64" s="75"/>
      <c r="LCW64" s="79"/>
      <c r="LCX64" s="41"/>
      <c r="LCY64" s="80"/>
      <c r="LCZ64" s="75"/>
      <c r="LDA64" s="75"/>
      <c r="LDB64" s="75"/>
      <c r="LDC64" s="75"/>
      <c r="LDD64" s="75"/>
      <c r="LDE64" s="75"/>
      <c r="LDF64" s="75"/>
      <c r="LDG64" s="75"/>
      <c r="LDH64" s="75"/>
      <c r="LDI64" s="75"/>
      <c r="LDJ64" s="75"/>
      <c r="LDK64" s="75"/>
      <c r="LDL64" s="79"/>
      <c r="LDM64" s="41"/>
      <c r="LDN64" s="80"/>
      <c r="LDO64" s="75"/>
      <c r="LDP64" s="75"/>
      <c r="LDQ64" s="75"/>
      <c r="LDR64" s="75"/>
      <c r="LDS64" s="75"/>
      <c r="LDT64" s="75"/>
      <c r="LDU64" s="75"/>
      <c r="LDV64" s="75"/>
      <c r="LDW64" s="75"/>
      <c r="LDX64" s="75"/>
      <c r="LDY64" s="75"/>
      <c r="LDZ64" s="75"/>
      <c r="LEA64" s="79"/>
      <c r="LEB64" s="41"/>
      <c r="LEC64" s="80"/>
      <c r="LED64" s="75"/>
      <c r="LEE64" s="75"/>
      <c r="LEF64" s="75"/>
      <c r="LEG64" s="75"/>
      <c r="LEH64" s="75"/>
      <c r="LEI64" s="75"/>
      <c r="LEJ64" s="75"/>
      <c r="LEK64" s="75"/>
      <c r="LEL64" s="75"/>
      <c r="LEM64" s="75"/>
      <c r="LEN64" s="75"/>
      <c r="LEO64" s="75"/>
      <c r="LEP64" s="79"/>
      <c r="LEQ64" s="41"/>
      <c r="LER64" s="80"/>
      <c r="LES64" s="75"/>
      <c r="LET64" s="75"/>
      <c r="LEU64" s="75"/>
      <c r="LEV64" s="75"/>
      <c r="LEW64" s="75"/>
      <c r="LEX64" s="75"/>
      <c r="LEY64" s="75"/>
      <c r="LEZ64" s="75"/>
      <c r="LFA64" s="75"/>
      <c r="LFB64" s="75"/>
      <c r="LFC64" s="75"/>
      <c r="LFD64" s="75"/>
      <c r="LFE64" s="79"/>
      <c r="LFF64" s="41"/>
      <c r="LFG64" s="80"/>
      <c r="LFH64" s="75"/>
      <c r="LFI64" s="75"/>
      <c r="LFJ64" s="75"/>
      <c r="LFK64" s="75"/>
      <c r="LFL64" s="75"/>
      <c r="LFM64" s="75"/>
      <c r="LFN64" s="75"/>
      <c r="LFO64" s="75"/>
      <c r="LFP64" s="75"/>
      <c r="LFQ64" s="75"/>
      <c r="LFR64" s="75"/>
      <c r="LFS64" s="75"/>
      <c r="LFT64" s="79"/>
      <c r="LFU64" s="41"/>
      <c r="LFV64" s="80"/>
      <c r="LFW64" s="75"/>
      <c r="LFX64" s="75"/>
      <c r="LFY64" s="75"/>
      <c r="LFZ64" s="75"/>
      <c r="LGA64" s="75"/>
      <c r="LGB64" s="75"/>
      <c r="LGC64" s="75"/>
      <c r="LGD64" s="75"/>
      <c r="LGE64" s="75"/>
      <c r="LGF64" s="75"/>
      <c r="LGG64" s="75"/>
      <c r="LGH64" s="75"/>
      <c r="LGI64" s="79"/>
      <c r="LGJ64" s="41"/>
      <c r="LGK64" s="80"/>
      <c r="LGL64" s="75"/>
      <c r="LGM64" s="75"/>
      <c r="LGN64" s="75"/>
      <c r="LGO64" s="75"/>
      <c r="LGP64" s="75"/>
      <c r="LGQ64" s="75"/>
      <c r="LGR64" s="75"/>
      <c r="LGS64" s="75"/>
      <c r="LGT64" s="75"/>
      <c r="LGU64" s="75"/>
      <c r="LGV64" s="75"/>
      <c r="LGW64" s="75"/>
      <c r="LGX64" s="79"/>
      <c r="LGY64" s="41"/>
      <c r="LGZ64" s="80"/>
      <c r="LHA64" s="75"/>
      <c r="LHB64" s="75"/>
      <c r="LHC64" s="75"/>
      <c r="LHD64" s="75"/>
      <c r="LHE64" s="75"/>
      <c r="LHF64" s="75"/>
      <c r="LHG64" s="75"/>
      <c r="LHH64" s="75"/>
      <c r="LHI64" s="75"/>
      <c r="LHJ64" s="75"/>
      <c r="LHK64" s="75"/>
      <c r="LHL64" s="75"/>
      <c r="LHM64" s="79"/>
      <c r="LHN64" s="41"/>
      <c r="LHO64" s="80"/>
      <c r="LHP64" s="75"/>
      <c r="LHQ64" s="75"/>
      <c r="LHR64" s="75"/>
      <c r="LHS64" s="75"/>
      <c r="LHT64" s="75"/>
      <c r="LHU64" s="75"/>
      <c r="LHV64" s="75"/>
      <c r="LHW64" s="75"/>
      <c r="LHX64" s="75"/>
      <c r="LHY64" s="75"/>
      <c r="LHZ64" s="75"/>
      <c r="LIA64" s="75"/>
      <c r="LIB64" s="79"/>
      <c r="LIC64" s="41"/>
      <c r="LID64" s="80"/>
      <c r="LIE64" s="75"/>
      <c r="LIF64" s="75"/>
      <c r="LIG64" s="75"/>
      <c r="LIH64" s="75"/>
      <c r="LII64" s="75"/>
      <c r="LIJ64" s="75"/>
      <c r="LIK64" s="75"/>
      <c r="LIL64" s="75"/>
      <c r="LIM64" s="75"/>
      <c r="LIN64" s="75"/>
      <c r="LIO64" s="75"/>
      <c r="LIP64" s="75"/>
      <c r="LIQ64" s="79"/>
      <c r="LIR64" s="41"/>
      <c r="LIS64" s="80"/>
      <c r="LIT64" s="75"/>
      <c r="LIU64" s="75"/>
      <c r="LIV64" s="75"/>
      <c r="LIW64" s="75"/>
      <c r="LIX64" s="75"/>
      <c r="LIY64" s="75"/>
      <c r="LIZ64" s="75"/>
      <c r="LJA64" s="75"/>
      <c r="LJB64" s="75"/>
      <c r="LJC64" s="75"/>
      <c r="LJD64" s="75"/>
      <c r="LJE64" s="75"/>
      <c r="LJF64" s="79"/>
      <c r="LJG64" s="41"/>
      <c r="LJH64" s="80"/>
      <c r="LJI64" s="75"/>
      <c r="LJJ64" s="75"/>
      <c r="LJK64" s="75"/>
      <c r="LJL64" s="75"/>
      <c r="LJM64" s="75"/>
      <c r="LJN64" s="75"/>
      <c r="LJO64" s="75"/>
      <c r="LJP64" s="75"/>
      <c r="LJQ64" s="75"/>
      <c r="LJR64" s="75"/>
      <c r="LJS64" s="75"/>
      <c r="LJT64" s="75"/>
      <c r="LJU64" s="79"/>
      <c r="LJV64" s="41"/>
      <c r="LJW64" s="80"/>
      <c r="LJX64" s="75"/>
      <c r="LJY64" s="75"/>
      <c r="LJZ64" s="75"/>
      <c r="LKA64" s="75"/>
      <c r="LKB64" s="75"/>
      <c r="LKC64" s="75"/>
      <c r="LKD64" s="75"/>
      <c r="LKE64" s="75"/>
      <c r="LKF64" s="75"/>
      <c r="LKG64" s="75"/>
      <c r="LKH64" s="75"/>
      <c r="LKI64" s="75"/>
      <c r="LKJ64" s="79"/>
      <c r="LKK64" s="41"/>
      <c r="LKL64" s="80"/>
      <c r="LKM64" s="75"/>
      <c r="LKN64" s="75"/>
      <c r="LKO64" s="75"/>
      <c r="LKP64" s="75"/>
      <c r="LKQ64" s="75"/>
      <c r="LKR64" s="75"/>
      <c r="LKS64" s="75"/>
      <c r="LKT64" s="75"/>
      <c r="LKU64" s="75"/>
      <c r="LKV64" s="75"/>
      <c r="LKW64" s="75"/>
      <c r="LKX64" s="75"/>
      <c r="LKY64" s="79"/>
      <c r="LKZ64" s="41"/>
      <c r="LLA64" s="80"/>
      <c r="LLB64" s="75"/>
      <c r="LLC64" s="75"/>
      <c r="LLD64" s="75"/>
      <c r="LLE64" s="75"/>
      <c r="LLF64" s="75"/>
      <c r="LLG64" s="75"/>
      <c r="LLH64" s="75"/>
      <c r="LLI64" s="75"/>
      <c r="LLJ64" s="75"/>
      <c r="LLK64" s="75"/>
      <c r="LLL64" s="75"/>
      <c r="LLM64" s="75"/>
      <c r="LLN64" s="79"/>
      <c r="LLO64" s="41"/>
      <c r="LLP64" s="80"/>
      <c r="LLQ64" s="75"/>
      <c r="LLR64" s="75"/>
      <c r="LLS64" s="75"/>
      <c r="LLT64" s="75"/>
      <c r="LLU64" s="75"/>
      <c r="LLV64" s="75"/>
      <c r="LLW64" s="75"/>
      <c r="LLX64" s="75"/>
      <c r="LLY64" s="75"/>
      <c r="LLZ64" s="75"/>
      <c r="LMA64" s="75"/>
      <c r="LMB64" s="75"/>
      <c r="LMC64" s="79"/>
      <c r="LMD64" s="41"/>
      <c r="LME64" s="80"/>
      <c r="LMF64" s="75"/>
      <c r="LMG64" s="75"/>
      <c r="LMH64" s="75"/>
      <c r="LMI64" s="75"/>
      <c r="LMJ64" s="75"/>
      <c r="LMK64" s="75"/>
      <c r="LML64" s="75"/>
      <c r="LMM64" s="75"/>
      <c r="LMN64" s="75"/>
      <c r="LMO64" s="75"/>
      <c r="LMP64" s="75"/>
      <c r="LMQ64" s="75"/>
      <c r="LMR64" s="79"/>
      <c r="LMS64" s="41"/>
      <c r="LMT64" s="80"/>
      <c r="LMU64" s="75"/>
      <c r="LMV64" s="75"/>
      <c r="LMW64" s="75"/>
      <c r="LMX64" s="75"/>
      <c r="LMY64" s="75"/>
      <c r="LMZ64" s="75"/>
      <c r="LNA64" s="75"/>
      <c r="LNB64" s="75"/>
      <c r="LNC64" s="75"/>
      <c r="LND64" s="75"/>
      <c r="LNE64" s="75"/>
      <c r="LNF64" s="75"/>
      <c r="LNG64" s="79"/>
      <c r="LNH64" s="41"/>
      <c r="LNI64" s="80"/>
      <c r="LNJ64" s="75"/>
      <c r="LNK64" s="75"/>
      <c r="LNL64" s="75"/>
      <c r="LNM64" s="75"/>
      <c r="LNN64" s="75"/>
      <c r="LNO64" s="75"/>
      <c r="LNP64" s="75"/>
      <c r="LNQ64" s="75"/>
      <c r="LNR64" s="75"/>
      <c r="LNS64" s="75"/>
      <c r="LNT64" s="75"/>
      <c r="LNU64" s="75"/>
      <c r="LNV64" s="79"/>
      <c r="LNW64" s="41"/>
      <c r="LNX64" s="80"/>
      <c r="LNY64" s="75"/>
      <c r="LNZ64" s="75"/>
      <c r="LOA64" s="75"/>
      <c r="LOB64" s="75"/>
      <c r="LOC64" s="75"/>
      <c r="LOD64" s="75"/>
      <c r="LOE64" s="75"/>
      <c r="LOF64" s="75"/>
      <c r="LOG64" s="75"/>
      <c r="LOH64" s="75"/>
      <c r="LOI64" s="75"/>
      <c r="LOJ64" s="75"/>
      <c r="LOK64" s="79"/>
      <c r="LOL64" s="41"/>
      <c r="LOM64" s="80"/>
      <c r="LON64" s="75"/>
      <c r="LOO64" s="75"/>
      <c r="LOP64" s="75"/>
      <c r="LOQ64" s="75"/>
      <c r="LOR64" s="75"/>
      <c r="LOS64" s="75"/>
      <c r="LOT64" s="75"/>
      <c r="LOU64" s="75"/>
      <c r="LOV64" s="75"/>
      <c r="LOW64" s="75"/>
      <c r="LOX64" s="75"/>
      <c r="LOY64" s="75"/>
      <c r="LOZ64" s="79"/>
      <c r="LPA64" s="41"/>
      <c r="LPB64" s="80"/>
      <c r="LPC64" s="75"/>
      <c r="LPD64" s="75"/>
      <c r="LPE64" s="75"/>
      <c r="LPF64" s="75"/>
      <c r="LPG64" s="75"/>
      <c r="LPH64" s="75"/>
      <c r="LPI64" s="75"/>
      <c r="LPJ64" s="75"/>
      <c r="LPK64" s="75"/>
      <c r="LPL64" s="75"/>
      <c r="LPM64" s="75"/>
      <c r="LPN64" s="75"/>
      <c r="LPO64" s="79"/>
      <c r="LPP64" s="41"/>
      <c r="LPQ64" s="80"/>
      <c r="LPR64" s="75"/>
      <c r="LPS64" s="75"/>
      <c r="LPT64" s="75"/>
      <c r="LPU64" s="75"/>
      <c r="LPV64" s="75"/>
      <c r="LPW64" s="75"/>
      <c r="LPX64" s="75"/>
      <c r="LPY64" s="75"/>
      <c r="LPZ64" s="75"/>
      <c r="LQA64" s="75"/>
      <c r="LQB64" s="75"/>
      <c r="LQC64" s="75"/>
      <c r="LQD64" s="79"/>
      <c r="LQE64" s="41"/>
      <c r="LQF64" s="80"/>
      <c r="LQG64" s="75"/>
      <c r="LQH64" s="75"/>
      <c r="LQI64" s="75"/>
      <c r="LQJ64" s="75"/>
      <c r="LQK64" s="75"/>
      <c r="LQL64" s="75"/>
      <c r="LQM64" s="75"/>
      <c r="LQN64" s="75"/>
      <c r="LQO64" s="75"/>
      <c r="LQP64" s="75"/>
      <c r="LQQ64" s="75"/>
      <c r="LQR64" s="75"/>
      <c r="LQS64" s="79"/>
      <c r="LQT64" s="41"/>
      <c r="LQU64" s="80"/>
      <c r="LQV64" s="75"/>
      <c r="LQW64" s="75"/>
      <c r="LQX64" s="75"/>
      <c r="LQY64" s="75"/>
      <c r="LQZ64" s="75"/>
      <c r="LRA64" s="75"/>
      <c r="LRB64" s="75"/>
      <c r="LRC64" s="75"/>
      <c r="LRD64" s="75"/>
      <c r="LRE64" s="75"/>
      <c r="LRF64" s="75"/>
      <c r="LRG64" s="75"/>
      <c r="LRH64" s="79"/>
      <c r="LRI64" s="41"/>
      <c r="LRJ64" s="80"/>
      <c r="LRK64" s="75"/>
      <c r="LRL64" s="75"/>
      <c r="LRM64" s="75"/>
      <c r="LRN64" s="75"/>
      <c r="LRO64" s="75"/>
      <c r="LRP64" s="75"/>
      <c r="LRQ64" s="75"/>
      <c r="LRR64" s="75"/>
      <c r="LRS64" s="75"/>
      <c r="LRT64" s="75"/>
      <c r="LRU64" s="75"/>
      <c r="LRV64" s="75"/>
      <c r="LRW64" s="79"/>
      <c r="LRX64" s="41"/>
      <c r="LRY64" s="80"/>
      <c r="LRZ64" s="75"/>
      <c r="LSA64" s="75"/>
      <c r="LSB64" s="75"/>
      <c r="LSC64" s="75"/>
      <c r="LSD64" s="75"/>
      <c r="LSE64" s="75"/>
      <c r="LSF64" s="75"/>
      <c r="LSG64" s="75"/>
      <c r="LSH64" s="75"/>
      <c r="LSI64" s="75"/>
      <c r="LSJ64" s="75"/>
      <c r="LSK64" s="75"/>
      <c r="LSL64" s="79"/>
      <c r="LSM64" s="41"/>
      <c r="LSN64" s="80"/>
      <c r="LSO64" s="75"/>
      <c r="LSP64" s="75"/>
      <c r="LSQ64" s="75"/>
      <c r="LSR64" s="75"/>
      <c r="LSS64" s="75"/>
      <c r="LST64" s="75"/>
      <c r="LSU64" s="75"/>
      <c r="LSV64" s="75"/>
      <c r="LSW64" s="75"/>
      <c r="LSX64" s="75"/>
      <c r="LSY64" s="75"/>
      <c r="LSZ64" s="75"/>
      <c r="LTA64" s="79"/>
      <c r="LTB64" s="41"/>
      <c r="LTC64" s="80"/>
      <c r="LTD64" s="75"/>
      <c r="LTE64" s="75"/>
      <c r="LTF64" s="75"/>
      <c r="LTG64" s="75"/>
      <c r="LTH64" s="75"/>
      <c r="LTI64" s="75"/>
      <c r="LTJ64" s="75"/>
      <c r="LTK64" s="75"/>
      <c r="LTL64" s="75"/>
      <c r="LTM64" s="75"/>
      <c r="LTN64" s="75"/>
      <c r="LTO64" s="75"/>
      <c r="LTP64" s="79"/>
      <c r="LTQ64" s="41"/>
      <c r="LTR64" s="80"/>
      <c r="LTS64" s="75"/>
      <c r="LTT64" s="75"/>
      <c r="LTU64" s="75"/>
      <c r="LTV64" s="75"/>
      <c r="LTW64" s="75"/>
      <c r="LTX64" s="75"/>
      <c r="LTY64" s="75"/>
      <c r="LTZ64" s="75"/>
      <c r="LUA64" s="75"/>
      <c r="LUB64" s="75"/>
      <c r="LUC64" s="75"/>
      <c r="LUD64" s="75"/>
      <c r="LUE64" s="79"/>
      <c r="LUF64" s="41"/>
      <c r="LUG64" s="80"/>
      <c r="LUH64" s="75"/>
      <c r="LUI64" s="75"/>
      <c r="LUJ64" s="75"/>
      <c r="LUK64" s="75"/>
      <c r="LUL64" s="75"/>
      <c r="LUM64" s="75"/>
      <c r="LUN64" s="75"/>
      <c r="LUO64" s="75"/>
      <c r="LUP64" s="75"/>
      <c r="LUQ64" s="75"/>
      <c r="LUR64" s="75"/>
      <c r="LUS64" s="75"/>
      <c r="LUT64" s="79"/>
      <c r="LUU64" s="41"/>
      <c r="LUV64" s="80"/>
      <c r="LUW64" s="75"/>
      <c r="LUX64" s="75"/>
      <c r="LUY64" s="75"/>
      <c r="LUZ64" s="75"/>
      <c r="LVA64" s="75"/>
      <c r="LVB64" s="75"/>
      <c r="LVC64" s="75"/>
      <c r="LVD64" s="75"/>
      <c r="LVE64" s="75"/>
      <c r="LVF64" s="75"/>
      <c r="LVG64" s="75"/>
      <c r="LVH64" s="75"/>
      <c r="LVI64" s="79"/>
      <c r="LVJ64" s="41"/>
      <c r="LVK64" s="80"/>
      <c r="LVL64" s="75"/>
      <c r="LVM64" s="75"/>
      <c r="LVN64" s="75"/>
      <c r="LVO64" s="75"/>
      <c r="LVP64" s="75"/>
      <c r="LVQ64" s="75"/>
      <c r="LVR64" s="75"/>
      <c r="LVS64" s="75"/>
      <c r="LVT64" s="75"/>
      <c r="LVU64" s="75"/>
      <c r="LVV64" s="75"/>
      <c r="LVW64" s="75"/>
      <c r="LVX64" s="79"/>
      <c r="LVY64" s="41"/>
      <c r="LVZ64" s="80"/>
      <c r="LWA64" s="75"/>
      <c r="LWB64" s="75"/>
      <c r="LWC64" s="75"/>
      <c r="LWD64" s="75"/>
      <c r="LWE64" s="75"/>
      <c r="LWF64" s="75"/>
      <c r="LWG64" s="75"/>
      <c r="LWH64" s="75"/>
      <c r="LWI64" s="75"/>
      <c r="LWJ64" s="75"/>
      <c r="LWK64" s="75"/>
      <c r="LWL64" s="75"/>
      <c r="LWM64" s="79"/>
      <c r="LWN64" s="41"/>
      <c r="LWO64" s="80"/>
      <c r="LWP64" s="75"/>
      <c r="LWQ64" s="75"/>
      <c r="LWR64" s="75"/>
      <c r="LWS64" s="75"/>
      <c r="LWT64" s="75"/>
      <c r="LWU64" s="75"/>
      <c r="LWV64" s="75"/>
      <c r="LWW64" s="75"/>
      <c r="LWX64" s="75"/>
      <c r="LWY64" s="75"/>
      <c r="LWZ64" s="75"/>
      <c r="LXA64" s="75"/>
      <c r="LXB64" s="79"/>
      <c r="LXC64" s="41"/>
      <c r="LXD64" s="80"/>
      <c r="LXE64" s="75"/>
      <c r="LXF64" s="75"/>
      <c r="LXG64" s="75"/>
      <c r="LXH64" s="75"/>
      <c r="LXI64" s="75"/>
      <c r="LXJ64" s="75"/>
      <c r="LXK64" s="75"/>
      <c r="LXL64" s="75"/>
      <c r="LXM64" s="75"/>
      <c r="LXN64" s="75"/>
      <c r="LXO64" s="75"/>
      <c r="LXP64" s="75"/>
      <c r="LXQ64" s="79"/>
      <c r="LXR64" s="41"/>
      <c r="LXS64" s="80"/>
      <c r="LXT64" s="75"/>
      <c r="LXU64" s="75"/>
      <c r="LXV64" s="75"/>
      <c r="LXW64" s="75"/>
      <c r="LXX64" s="75"/>
      <c r="LXY64" s="75"/>
      <c r="LXZ64" s="75"/>
      <c r="LYA64" s="75"/>
      <c r="LYB64" s="75"/>
      <c r="LYC64" s="75"/>
      <c r="LYD64" s="75"/>
      <c r="LYE64" s="75"/>
      <c r="LYF64" s="79"/>
      <c r="LYG64" s="41"/>
      <c r="LYH64" s="80"/>
      <c r="LYI64" s="75"/>
      <c r="LYJ64" s="75"/>
      <c r="LYK64" s="75"/>
      <c r="LYL64" s="75"/>
      <c r="LYM64" s="75"/>
      <c r="LYN64" s="75"/>
      <c r="LYO64" s="75"/>
      <c r="LYP64" s="75"/>
      <c r="LYQ64" s="75"/>
      <c r="LYR64" s="75"/>
      <c r="LYS64" s="75"/>
      <c r="LYT64" s="75"/>
      <c r="LYU64" s="79"/>
      <c r="LYV64" s="41"/>
      <c r="LYW64" s="80"/>
      <c r="LYX64" s="75"/>
      <c r="LYY64" s="75"/>
      <c r="LYZ64" s="75"/>
      <c r="LZA64" s="75"/>
      <c r="LZB64" s="75"/>
      <c r="LZC64" s="75"/>
      <c r="LZD64" s="75"/>
      <c r="LZE64" s="75"/>
      <c r="LZF64" s="75"/>
      <c r="LZG64" s="75"/>
      <c r="LZH64" s="75"/>
      <c r="LZI64" s="75"/>
      <c r="LZJ64" s="79"/>
      <c r="LZK64" s="41"/>
      <c r="LZL64" s="80"/>
      <c r="LZM64" s="75"/>
      <c r="LZN64" s="75"/>
      <c r="LZO64" s="75"/>
      <c r="LZP64" s="75"/>
      <c r="LZQ64" s="75"/>
      <c r="LZR64" s="75"/>
      <c r="LZS64" s="75"/>
      <c r="LZT64" s="75"/>
      <c r="LZU64" s="75"/>
      <c r="LZV64" s="75"/>
      <c r="LZW64" s="75"/>
      <c r="LZX64" s="75"/>
      <c r="LZY64" s="79"/>
      <c r="LZZ64" s="41"/>
      <c r="MAA64" s="80"/>
      <c r="MAB64" s="75"/>
      <c r="MAC64" s="75"/>
      <c r="MAD64" s="75"/>
      <c r="MAE64" s="75"/>
      <c r="MAF64" s="75"/>
      <c r="MAG64" s="75"/>
      <c r="MAH64" s="75"/>
      <c r="MAI64" s="75"/>
      <c r="MAJ64" s="75"/>
      <c r="MAK64" s="75"/>
      <c r="MAL64" s="75"/>
      <c r="MAM64" s="75"/>
      <c r="MAN64" s="79"/>
      <c r="MAO64" s="41"/>
      <c r="MAP64" s="80"/>
      <c r="MAQ64" s="75"/>
      <c r="MAR64" s="75"/>
      <c r="MAS64" s="75"/>
      <c r="MAT64" s="75"/>
      <c r="MAU64" s="75"/>
      <c r="MAV64" s="75"/>
      <c r="MAW64" s="75"/>
      <c r="MAX64" s="75"/>
      <c r="MAY64" s="75"/>
      <c r="MAZ64" s="75"/>
      <c r="MBA64" s="75"/>
      <c r="MBB64" s="75"/>
      <c r="MBC64" s="79"/>
      <c r="MBD64" s="41"/>
      <c r="MBE64" s="80"/>
      <c r="MBF64" s="75"/>
      <c r="MBG64" s="75"/>
      <c r="MBH64" s="75"/>
      <c r="MBI64" s="75"/>
      <c r="MBJ64" s="75"/>
      <c r="MBK64" s="75"/>
      <c r="MBL64" s="75"/>
      <c r="MBM64" s="75"/>
      <c r="MBN64" s="75"/>
      <c r="MBO64" s="75"/>
      <c r="MBP64" s="75"/>
      <c r="MBQ64" s="75"/>
      <c r="MBR64" s="79"/>
      <c r="MBS64" s="41"/>
      <c r="MBT64" s="80"/>
      <c r="MBU64" s="75"/>
      <c r="MBV64" s="75"/>
      <c r="MBW64" s="75"/>
      <c r="MBX64" s="75"/>
      <c r="MBY64" s="75"/>
      <c r="MBZ64" s="75"/>
      <c r="MCA64" s="75"/>
      <c r="MCB64" s="75"/>
      <c r="MCC64" s="75"/>
      <c r="MCD64" s="75"/>
      <c r="MCE64" s="75"/>
      <c r="MCF64" s="75"/>
      <c r="MCG64" s="79"/>
      <c r="MCH64" s="41"/>
      <c r="MCI64" s="80"/>
      <c r="MCJ64" s="75"/>
      <c r="MCK64" s="75"/>
      <c r="MCL64" s="75"/>
      <c r="MCM64" s="75"/>
      <c r="MCN64" s="75"/>
      <c r="MCO64" s="75"/>
      <c r="MCP64" s="75"/>
      <c r="MCQ64" s="75"/>
      <c r="MCR64" s="75"/>
      <c r="MCS64" s="75"/>
      <c r="MCT64" s="75"/>
      <c r="MCU64" s="75"/>
      <c r="MCV64" s="79"/>
      <c r="MCW64" s="41"/>
      <c r="MCX64" s="80"/>
      <c r="MCY64" s="75"/>
      <c r="MCZ64" s="75"/>
      <c r="MDA64" s="75"/>
      <c r="MDB64" s="75"/>
      <c r="MDC64" s="75"/>
      <c r="MDD64" s="75"/>
      <c r="MDE64" s="75"/>
      <c r="MDF64" s="75"/>
      <c r="MDG64" s="75"/>
      <c r="MDH64" s="75"/>
      <c r="MDI64" s="75"/>
      <c r="MDJ64" s="75"/>
      <c r="MDK64" s="79"/>
      <c r="MDL64" s="41"/>
      <c r="MDM64" s="80"/>
      <c r="MDN64" s="75"/>
      <c r="MDO64" s="75"/>
      <c r="MDP64" s="75"/>
      <c r="MDQ64" s="75"/>
      <c r="MDR64" s="75"/>
      <c r="MDS64" s="75"/>
      <c r="MDT64" s="75"/>
      <c r="MDU64" s="75"/>
      <c r="MDV64" s="75"/>
      <c r="MDW64" s="75"/>
      <c r="MDX64" s="75"/>
      <c r="MDY64" s="75"/>
      <c r="MDZ64" s="79"/>
      <c r="MEA64" s="41"/>
      <c r="MEB64" s="80"/>
      <c r="MEC64" s="75"/>
      <c r="MED64" s="75"/>
      <c r="MEE64" s="75"/>
      <c r="MEF64" s="75"/>
      <c r="MEG64" s="75"/>
      <c r="MEH64" s="75"/>
      <c r="MEI64" s="75"/>
      <c r="MEJ64" s="75"/>
      <c r="MEK64" s="75"/>
      <c r="MEL64" s="75"/>
      <c r="MEM64" s="75"/>
      <c r="MEN64" s="75"/>
      <c r="MEO64" s="79"/>
      <c r="MEP64" s="41"/>
      <c r="MEQ64" s="80"/>
      <c r="MER64" s="75"/>
      <c r="MES64" s="75"/>
      <c r="MET64" s="75"/>
      <c r="MEU64" s="75"/>
      <c r="MEV64" s="75"/>
      <c r="MEW64" s="75"/>
      <c r="MEX64" s="75"/>
      <c r="MEY64" s="75"/>
      <c r="MEZ64" s="75"/>
      <c r="MFA64" s="75"/>
      <c r="MFB64" s="75"/>
      <c r="MFC64" s="75"/>
      <c r="MFD64" s="79"/>
      <c r="MFE64" s="41"/>
      <c r="MFF64" s="80"/>
      <c r="MFG64" s="75"/>
      <c r="MFH64" s="75"/>
      <c r="MFI64" s="75"/>
      <c r="MFJ64" s="75"/>
      <c r="MFK64" s="75"/>
      <c r="MFL64" s="75"/>
      <c r="MFM64" s="75"/>
      <c r="MFN64" s="75"/>
      <c r="MFO64" s="75"/>
      <c r="MFP64" s="75"/>
      <c r="MFQ64" s="75"/>
      <c r="MFR64" s="75"/>
      <c r="MFS64" s="79"/>
      <c r="MFT64" s="41"/>
      <c r="MFU64" s="80"/>
      <c r="MFV64" s="75"/>
      <c r="MFW64" s="75"/>
      <c r="MFX64" s="75"/>
      <c r="MFY64" s="75"/>
      <c r="MFZ64" s="75"/>
      <c r="MGA64" s="75"/>
      <c r="MGB64" s="75"/>
      <c r="MGC64" s="75"/>
      <c r="MGD64" s="75"/>
      <c r="MGE64" s="75"/>
      <c r="MGF64" s="75"/>
      <c r="MGG64" s="75"/>
      <c r="MGH64" s="79"/>
      <c r="MGI64" s="41"/>
      <c r="MGJ64" s="80"/>
      <c r="MGK64" s="75"/>
      <c r="MGL64" s="75"/>
      <c r="MGM64" s="75"/>
      <c r="MGN64" s="75"/>
      <c r="MGO64" s="75"/>
      <c r="MGP64" s="75"/>
      <c r="MGQ64" s="75"/>
      <c r="MGR64" s="75"/>
      <c r="MGS64" s="75"/>
      <c r="MGT64" s="75"/>
      <c r="MGU64" s="75"/>
      <c r="MGV64" s="75"/>
      <c r="MGW64" s="79"/>
      <c r="MGX64" s="41"/>
      <c r="MGY64" s="80"/>
      <c r="MGZ64" s="75"/>
      <c r="MHA64" s="75"/>
      <c r="MHB64" s="75"/>
      <c r="MHC64" s="75"/>
      <c r="MHD64" s="75"/>
      <c r="MHE64" s="75"/>
      <c r="MHF64" s="75"/>
      <c r="MHG64" s="75"/>
      <c r="MHH64" s="75"/>
      <c r="MHI64" s="75"/>
      <c r="MHJ64" s="75"/>
      <c r="MHK64" s="75"/>
      <c r="MHL64" s="79"/>
      <c r="MHM64" s="41"/>
      <c r="MHN64" s="80"/>
      <c r="MHO64" s="75"/>
      <c r="MHP64" s="75"/>
      <c r="MHQ64" s="75"/>
      <c r="MHR64" s="75"/>
      <c r="MHS64" s="75"/>
      <c r="MHT64" s="75"/>
      <c r="MHU64" s="75"/>
      <c r="MHV64" s="75"/>
      <c r="MHW64" s="75"/>
      <c r="MHX64" s="75"/>
      <c r="MHY64" s="75"/>
      <c r="MHZ64" s="75"/>
      <c r="MIA64" s="79"/>
      <c r="MIB64" s="41"/>
      <c r="MIC64" s="80"/>
      <c r="MID64" s="75"/>
      <c r="MIE64" s="75"/>
      <c r="MIF64" s="75"/>
      <c r="MIG64" s="75"/>
      <c r="MIH64" s="75"/>
      <c r="MII64" s="75"/>
      <c r="MIJ64" s="75"/>
      <c r="MIK64" s="75"/>
      <c r="MIL64" s="75"/>
      <c r="MIM64" s="75"/>
      <c r="MIN64" s="75"/>
      <c r="MIO64" s="75"/>
      <c r="MIP64" s="79"/>
      <c r="MIQ64" s="41"/>
      <c r="MIR64" s="80"/>
      <c r="MIS64" s="75"/>
      <c r="MIT64" s="75"/>
      <c r="MIU64" s="75"/>
      <c r="MIV64" s="75"/>
      <c r="MIW64" s="75"/>
      <c r="MIX64" s="75"/>
      <c r="MIY64" s="75"/>
      <c r="MIZ64" s="75"/>
      <c r="MJA64" s="75"/>
      <c r="MJB64" s="75"/>
      <c r="MJC64" s="75"/>
      <c r="MJD64" s="75"/>
      <c r="MJE64" s="79"/>
      <c r="MJF64" s="41"/>
      <c r="MJG64" s="80"/>
      <c r="MJH64" s="75"/>
      <c r="MJI64" s="75"/>
      <c r="MJJ64" s="75"/>
      <c r="MJK64" s="75"/>
      <c r="MJL64" s="75"/>
      <c r="MJM64" s="75"/>
      <c r="MJN64" s="75"/>
      <c r="MJO64" s="75"/>
      <c r="MJP64" s="75"/>
      <c r="MJQ64" s="75"/>
      <c r="MJR64" s="75"/>
      <c r="MJS64" s="75"/>
      <c r="MJT64" s="79"/>
      <c r="MJU64" s="41"/>
      <c r="MJV64" s="80"/>
      <c r="MJW64" s="75"/>
      <c r="MJX64" s="75"/>
      <c r="MJY64" s="75"/>
      <c r="MJZ64" s="75"/>
      <c r="MKA64" s="75"/>
      <c r="MKB64" s="75"/>
      <c r="MKC64" s="75"/>
      <c r="MKD64" s="75"/>
      <c r="MKE64" s="75"/>
      <c r="MKF64" s="75"/>
      <c r="MKG64" s="75"/>
      <c r="MKH64" s="75"/>
      <c r="MKI64" s="79"/>
      <c r="MKJ64" s="41"/>
      <c r="MKK64" s="80"/>
      <c r="MKL64" s="75"/>
      <c r="MKM64" s="75"/>
      <c r="MKN64" s="75"/>
      <c r="MKO64" s="75"/>
      <c r="MKP64" s="75"/>
      <c r="MKQ64" s="75"/>
      <c r="MKR64" s="75"/>
      <c r="MKS64" s="75"/>
      <c r="MKT64" s="75"/>
      <c r="MKU64" s="75"/>
      <c r="MKV64" s="75"/>
      <c r="MKW64" s="75"/>
      <c r="MKX64" s="79"/>
      <c r="MKY64" s="41"/>
      <c r="MKZ64" s="80"/>
      <c r="MLA64" s="75"/>
      <c r="MLB64" s="75"/>
      <c r="MLC64" s="75"/>
      <c r="MLD64" s="75"/>
      <c r="MLE64" s="75"/>
      <c r="MLF64" s="75"/>
      <c r="MLG64" s="75"/>
      <c r="MLH64" s="75"/>
      <c r="MLI64" s="75"/>
      <c r="MLJ64" s="75"/>
      <c r="MLK64" s="75"/>
      <c r="MLL64" s="75"/>
      <c r="MLM64" s="79"/>
      <c r="MLN64" s="41"/>
      <c r="MLO64" s="80"/>
      <c r="MLP64" s="75"/>
      <c r="MLQ64" s="75"/>
      <c r="MLR64" s="75"/>
      <c r="MLS64" s="75"/>
      <c r="MLT64" s="75"/>
      <c r="MLU64" s="75"/>
      <c r="MLV64" s="75"/>
      <c r="MLW64" s="75"/>
      <c r="MLX64" s="75"/>
      <c r="MLY64" s="75"/>
      <c r="MLZ64" s="75"/>
      <c r="MMA64" s="75"/>
      <c r="MMB64" s="79"/>
      <c r="MMC64" s="41"/>
      <c r="MMD64" s="80"/>
      <c r="MME64" s="75"/>
      <c r="MMF64" s="75"/>
      <c r="MMG64" s="75"/>
      <c r="MMH64" s="75"/>
      <c r="MMI64" s="75"/>
      <c r="MMJ64" s="75"/>
      <c r="MMK64" s="75"/>
      <c r="MML64" s="75"/>
      <c r="MMM64" s="75"/>
      <c r="MMN64" s="75"/>
      <c r="MMO64" s="75"/>
      <c r="MMP64" s="75"/>
      <c r="MMQ64" s="79"/>
      <c r="MMR64" s="41"/>
      <c r="MMS64" s="80"/>
      <c r="MMT64" s="75"/>
      <c r="MMU64" s="75"/>
      <c r="MMV64" s="75"/>
      <c r="MMW64" s="75"/>
      <c r="MMX64" s="75"/>
      <c r="MMY64" s="75"/>
      <c r="MMZ64" s="75"/>
      <c r="MNA64" s="75"/>
      <c r="MNB64" s="75"/>
      <c r="MNC64" s="75"/>
      <c r="MND64" s="75"/>
      <c r="MNE64" s="75"/>
      <c r="MNF64" s="79"/>
      <c r="MNG64" s="41"/>
      <c r="MNH64" s="80"/>
      <c r="MNI64" s="75"/>
      <c r="MNJ64" s="75"/>
      <c r="MNK64" s="75"/>
      <c r="MNL64" s="75"/>
      <c r="MNM64" s="75"/>
      <c r="MNN64" s="75"/>
      <c r="MNO64" s="75"/>
      <c r="MNP64" s="75"/>
      <c r="MNQ64" s="75"/>
      <c r="MNR64" s="75"/>
      <c r="MNS64" s="75"/>
      <c r="MNT64" s="75"/>
      <c r="MNU64" s="79"/>
      <c r="MNV64" s="41"/>
      <c r="MNW64" s="80"/>
      <c r="MNX64" s="75"/>
      <c r="MNY64" s="75"/>
      <c r="MNZ64" s="75"/>
      <c r="MOA64" s="75"/>
      <c r="MOB64" s="75"/>
      <c r="MOC64" s="75"/>
      <c r="MOD64" s="75"/>
      <c r="MOE64" s="75"/>
      <c r="MOF64" s="75"/>
      <c r="MOG64" s="75"/>
      <c r="MOH64" s="75"/>
      <c r="MOI64" s="75"/>
      <c r="MOJ64" s="79"/>
      <c r="MOK64" s="41"/>
      <c r="MOL64" s="80"/>
      <c r="MOM64" s="75"/>
      <c r="MON64" s="75"/>
      <c r="MOO64" s="75"/>
      <c r="MOP64" s="75"/>
      <c r="MOQ64" s="75"/>
      <c r="MOR64" s="75"/>
      <c r="MOS64" s="75"/>
      <c r="MOT64" s="75"/>
      <c r="MOU64" s="75"/>
      <c r="MOV64" s="75"/>
      <c r="MOW64" s="75"/>
      <c r="MOX64" s="75"/>
      <c r="MOY64" s="79"/>
      <c r="MOZ64" s="41"/>
      <c r="MPA64" s="80"/>
      <c r="MPB64" s="75"/>
      <c r="MPC64" s="75"/>
      <c r="MPD64" s="75"/>
      <c r="MPE64" s="75"/>
      <c r="MPF64" s="75"/>
      <c r="MPG64" s="75"/>
      <c r="MPH64" s="75"/>
      <c r="MPI64" s="75"/>
      <c r="MPJ64" s="75"/>
      <c r="MPK64" s="75"/>
      <c r="MPL64" s="75"/>
      <c r="MPM64" s="75"/>
      <c r="MPN64" s="79"/>
      <c r="MPO64" s="41"/>
      <c r="MPP64" s="80"/>
      <c r="MPQ64" s="75"/>
      <c r="MPR64" s="75"/>
      <c r="MPS64" s="75"/>
      <c r="MPT64" s="75"/>
      <c r="MPU64" s="75"/>
      <c r="MPV64" s="75"/>
      <c r="MPW64" s="75"/>
      <c r="MPX64" s="75"/>
      <c r="MPY64" s="75"/>
      <c r="MPZ64" s="75"/>
      <c r="MQA64" s="75"/>
      <c r="MQB64" s="75"/>
      <c r="MQC64" s="79"/>
      <c r="MQD64" s="41"/>
      <c r="MQE64" s="80"/>
      <c r="MQF64" s="75"/>
      <c r="MQG64" s="75"/>
      <c r="MQH64" s="75"/>
      <c r="MQI64" s="75"/>
      <c r="MQJ64" s="75"/>
      <c r="MQK64" s="75"/>
      <c r="MQL64" s="75"/>
      <c r="MQM64" s="75"/>
      <c r="MQN64" s="75"/>
      <c r="MQO64" s="75"/>
      <c r="MQP64" s="75"/>
      <c r="MQQ64" s="75"/>
      <c r="MQR64" s="79"/>
      <c r="MQS64" s="41"/>
      <c r="MQT64" s="80"/>
      <c r="MQU64" s="75"/>
      <c r="MQV64" s="75"/>
      <c r="MQW64" s="75"/>
      <c r="MQX64" s="75"/>
      <c r="MQY64" s="75"/>
      <c r="MQZ64" s="75"/>
      <c r="MRA64" s="75"/>
      <c r="MRB64" s="75"/>
      <c r="MRC64" s="75"/>
      <c r="MRD64" s="75"/>
      <c r="MRE64" s="75"/>
      <c r="MRF64" s="75"/>
      <c r="MRG64" s="79"/>
      <c r="MRH64" s="41"/>
      <c r="MRI64" s="80"/>
      <c r="MRJ64" s="75"/>
      <c r="MRK64" s="75"/>
      <c r="MRL64" s="75"/>
      <c r="MRM64" s="75"/>
      <c r="MRN64" s="75"/>
      <c r="MRO64" s="75"/>
      <c r="MRP64" s="75"/>
      <c r="MRQ64" s="75"/>
      <c r="MRR64" s="75"/>
      <c r="MRS64" s="75"/>
      <c r="MRT64" s="75"/>
      <c r="MRU64" s="75"/>
      <c r="MRV64" s="79"/>
      <c r="MRW64" s="41"/>
      <c r="MRX64" s="80"/>
      <c r="MRY64" s="75"/>
      <c r="MRZ64" s="75"/>
      <c r="MSA64" s="75"/>
      <c r="MSB64" s="75"/>
      <c r="MSC64" s="75"/>
      <c r="MSD64" s="75"/>
      <c r="MSE64" s="75"/>
      <c r="MSF64" s="75"/>
      <c r="MSG64" s="75"/>
      <c r="MSH64" s="75"/>
      <c r="MSI64" s="75"/>
      <c r="MSJ64" s="75"/>
      <c r="MSK64" s="79"/>
      <c r="MSL64" s="41"/>
      <c r="MSM64" s="80"/>
      <c r="MSN64" s="75"/>
      <c r="MSO64" s="75"/>
      <c r="MSP64" s="75"/>
      <c r="MSQ64" s="75"/>
      <c r="MSR64" s="75"/>
      <c r="MSS64" s="75"/>
      <c r="MST64" s="75"/>
      <c r="MSU64" s="75"/>
      <c r="MSV64" s="75"/>
      <c r="MSW64" s="75"/>
      <c r="MSX64" s="75"/>
      <c r="MSY64" s="75"/>
      <c r="MSZ64" s="79"/>
      <c r="MTA64" s="41"/>
      <c r="MTB64" s="80"/>
      <c r="MTC64" s="75"/>
      <c r="MTD64" s="75"/>
      <c r="MTE64" s="75"/>
      <c r="MTF64" s="75"/>
      <c r="MTG64" s="75"/>
      <c r="MTH64" s="75"/>
      <c r="MTI64" s="75"/>
      <c r="MTJ64" s="75"/>
      <c r="MTK64" s="75"/>
      <c r="MTL64" s="75"/>
      <c r="MTM64" s="75"/>
      <c r="MTN64" s="75"/>
      <c r="MTO64" s="79"/>
      <c r="MTP64" s="41"/>
      <c r="MTQ64" s="80"/>
      <c r="MTR64" s="75"/>
      <c r="MTS64" s="75"/>
      <c r="MTT64" s="75"/>
      <c r="MTU64" s="75"/>
      <c r="MTV64" s="75"/>
      <c r="MTW64" s="75"/>
      <c r="MTX64" s="75"/>
      <c r="MTY64" s="75"/>
      <c r="MTZ64" s="75"/>
      <c r="MUA64" s="75"/>
      <c r="MUB64" s="75"/>
      <c r="MUC64" s="75"/>
      <c r="MUD64" s="79"/>
      <c r="MUE64" s="41"/>
      <c r="MUF64" s="80"/>
      <c r="MUG64" s="75"/>
      <c r="MUH64" s="75"/>
      <c r="MUI64" s="75"/>
      <c r="MUJ64" s="75"/>
      <c r="MUK64" s="75"/>
      <c r="MUL64" s="75"/>
      <c r="MUM64" s="75"/>
      <c r="MUN64" s="75"/>
      <c r="MUO64" s="75"/>
      <c r="MUP64" s="75"/>
      <c r="MUQ64" s="75"/>
      <c r="MUR64" s="75"/>
      <c r="MUS64" s="79"/>
      <c r="MUT64" s="41"/>
      <c r="MUU64" s="80"/>
      <c r="MUV64" s="75"/>
      <c r="MUW64" s="75"/>
      <c r="MUX64" s="75"/>
      <c r="MUY64" s="75"/>
      <c r="MUZ64" s="75"/>
      <c r="MVA64" s="75"/>
      <c r="MVB64" s="75"/>
      <c r="MVC64" s="75"/>
      <c r="MVD64" s="75"/>
      <c r="MVE64" s="75"/>
      <c r="MVF64" s="75"/>
      <c r="MVG64" s="75"/>
      <c r="MVH64" s="79"/>
      <c r="MVI64" s="41"/>
      <c r="MVJ64" s="80"/>
      <c r="MVK64" s="75"/>
      <c r="MVL64" s="75"/>
      <c r="MVM64" s="75"/>
      <c r="MVN64" s="75"/>
      <c r="MVO64" s="75"/>
      <c r="MVP64" s="75"/>
      <c r="MVQ64" s="75"/>
      <c r="MVR64" s="75"/>
      <c r="MVS64" s="75"/>
      <c r="MVT64" s="75"/>
      <c r="MVU64" s="75"/>
      <c r="MVV64" s="75"/>
      <c r="MVW64" s="79"/>
      <c r="MVX64" s="41"/>
      <c r="MVY64" s="80"/>
      <c r="MVZ64" s="75"/>
      <c r="MWA64" s="75"/>
      <c r="MWB64" s="75"/>
      <c r="MWC64" s="75"/>
      <c r="MWD64" s="75"/>
      <c r="MWE64" s="75"/>
      <c r="MWF64" s="75"/>
      <c r="MWG64" s="75"/>
      <c r="MWH64" s="75"/>
      <c r="MWI64" s="75"/>
      <c r="MWJ64" s="75"/>
      <c r="MWK64" s="75"/>
      <c r="MWL64" s="79"/>
      <c r="MWM64" s="41"/>
      <c r="MWN64" s="80"/>
      <c r="MWO64" s="75"/>
      <c r="MWP64" s="75"/>
      <c r="MWQ64" s="75"/>
      <c r="MWR64" s="75"/>
      <c r="MWS64" s="75"/>
      <c r="MWT64" s="75"/>
      <c r="MWU64" s="75"/>
      <c r="MWV64" s="75"/>
      <c r="MWW64" s="75"/>
      <c r="MWX64" s="75"/>
      <c r="MWY64" s="75"/>
      <c r="MWZ64" s="75"/>
      <c r="MXA64" s="79"/>
      <c r="MXB64" s="41"/>
      <c r="MXC64" s="80"/>
      <c r="MXD64" s="75"/>
      <c r="MXE64" s="75"/>
      <c r="MXF64" s="75"/>
      <c r="MXG64" s="75"/>
      <c r="MXH64" s="75"/>
      <c r="MXI64" s="75"/>
      <c r="MXJ64" s="75"/>
      <c r="MXK64" s="75"/>
      <c r="MXL64" s="75"/>
      <c r="MXM64" s="75"/>
      <c r="MXN64" s="75"/>
      <c r="MXO64" s="75"/>
      <c r="MXP64" s="79"/>
      <c r="MXQ64" s="41"/>
      <c r="MXR64" s="80"/>
      <c r="MXS64" s="75"/>
      <c r="MXT64" s="75"/>
      <c r="MXU64" s="75"/>
      <c r="MXV64" s="75"/>
      <c r="MXW64" s="75"/>
      <c r="MXX64" s="75"/>
      <c r="MXY64" s="75"/>
      <c r="MXZ64" s="75"/>
      <c r="MYA64" s="75"/>
      <c r="MYB64" s="75"/>
      <c r="MYC64" s="75"/>
      <c r="MYD64" s="75"/>
      <c r="MYE64" s="79"/>
      <c r="MYF64" s="41"/>
      <c r="MYG64" s="80"/>
      <c r="MYH64" s="75"/>
      <c r="MYI64" s="75"/>
      <c r="MYJ64" s="75"/>
      <c r="MYK64" s="75"/>
      <c r="MYL64" s="75"/>
      <c r="MYM64" s="75"/>
      <c r="MYN64" s="75"/>
      <c r="MYO64" s="75"/>
      <c r="MYP64" s="75"/>
      <c r="MYQ64" s="75"/>
      <c r="MYR64" s="75"/>
      <c r="MYS64" s="75"/>
      <c r="MYT64" s="79"/>
      <c r="MYU64" s="41"/>
      <c r="MYV64" s="80"/>
      <c r="MYW64" s="75"/>
      <c r="MYX64" s="75"/>
      <c r="MYY64" s="75"/>
      <c r="MYZ64" s="75"/>
      <c r="MZA64" s="75"/>
      <c r="MZB64" s="75"/>
      <c r="MZC64" s="75"/>
      <c r="MZD64" s="75"/>
      <c r="MZE64" s="75"/>
      <c r="MZF64" s="75"/>
      <c r="MZG64" s="75"/>
      <c r="MZH64" s="75"/>
      <c r="MZI64" s="79"/>
      <c r="MZJ64" s="41"/>
      <c r="MZK64" s="80"/>
      <c r="MZL64" s="75"/>
      <c r="MZM64" s="75"/>
      <c r="MZN64" s="75"/>
      <c r="MZO64" s="75"/>
      <c r="MZP64" s="75"/>
      <c r="MZQ64" s="75"/>
      <c r="MZR64" s="75"/>
      <c r="MZS64" s="75"/>
      <c r="MZT64" s="75"/>
      <c r="MZU64" s="75"/>
      <c r="MZV64" s="75"/>
      <c r="MZW64" s="75"/>
      <c r="MZX64" s="79"/>
      <c r="MZY64" s="41"/>
      <c r="MZZ64" s="80"/>
      <c r="NAA64" s="75"/>
      <c r="NAB64" s="75"/>
      <c r="NAC64" s="75"/>
      <c r="NAD64" s="75"/>
      <c r="NAE64" s="75"/>
      <c r="NAF64" s="75"/>
      <c r="NAG64" s="75"/>
      <c r="NAH64" s="75"/>
      <c r="NAI64" s="75"/>
      <c r="NAJ64" s="75"/>
      <c r="NAK64" s="75"/>
      <c r="NAL64" s="75"/>
      <c r="NAM64" s="79"/>
      <c r="NAN64" s="41"/>
      <c r="NAO64" s="80"/>
      <c r="NAP64" s="75"/>
      <c r="NAQ64" s="75"/>
      <c r="NAR64" s="75"/>
      <c r="NAS64" s="75"/>
      <c r="NAT64" s="75"/>
      <c r="NAU64" s="75"/>
      <c r="NAV64" s="75"/>
      <c r="NAW64" s="75"/>
      <c r="NAX64" s="75"/>
      <c r="NAY64" s="75"/>
      <c r="NAZ64" s="75"/>
      <c r="NBA64" s="75"/>
      <c r="NBB64" s="79"/>
      <c r="NBC64" s="41"/>
      <c r="NBD64" s="80"/>
      <c r="NBE64" s="75"/>
      <c r="NBF64" s="75"/>
      <c r="NBG64" s="75"/>
      <c r="NBH64" s="75"/>
      <c r="NBI64" s="75"/>
      <c r="NBJ64" s="75"/>
      <c r="NBK64" s="75"/>
      <c r="NBL64" s="75"/>
      <c r="NBM64" s="75"/>
      <c r="NBN64" s="75"/>
      <c r="NBO64" s="75"/>
      <c r="NBP64" s="75"/>
      <c r="NBQ64" s="79"/>
      <c r="NBR64" s="41"/>
      <c r="NBS64" s="80"/>
      <c r="NBT64" s="75"/>
      <c r="NBU64" s="75"/>
      <c r="NBV64" s="75"/>
      <c r="NBW64" s="75"/>
      <c r="NBX64" s="75"/>
      <c r="NBY64" s="75"/>
      <c r="NBZ64" s="75"/>
      <c r="NCA64" s="75"/>
      <c r="NCB64" s="75"/>
      <c r="NCC64" s="75"/>
      <c r="NCD64" s="75"/>
      <c r="NCE64" s="75"/>
      <c r="NCF64" s="79"/>
      <c r="NCG64" s="41"/>
      <c r="NCH64" s="80"/>
      <c r="NCI64" s="75"/>
      <c r="NCJ64" s="75"/>
      <c r="NCK64" s="75"/>
      <c r="NCL64" s="75"/>
      <c r="NCM64" s="75"/>
      <c r="NCN64" s="75"/>
      <c r="NCO64" s="75"/>
      <c r="NCP64" s="75"/>
      <c r="NCQ64" s="75"/>
      <c r="NCR64" s="75"/>
      <c r="NCS64" s="75"/>
      <c r="NCT64" s="75"/>
      <c r="NCU64" s="79"/>
      <c r="NCV64" s="41"/>
      <c r="NCW64" s="80"/>
      <c r="NCX64" s="75"/>
      <c r="NCY64" s="75"/>
      <c r="NCZ64" s="75"/>
      <c r="NDA64" s="75"/>
      <c r="NDB64" s="75"/>
      <c r="NDC64" s="75"/>
      <c r="NDD64" s="75"/>
      <c r="NDE64" s="75"/>
      <c r="NDF64" s="75"/>
      <c r="NDG64" s="75"/>
      <c r="NDH64" s="75"/>
      <c r="NDI64" s="75"/>
      <c r="NDJ64" s="79"/>
      <c r="NDK64" s="41"/>
      <c r="NDL64" s="80"/>
      <c r="NDM64" s="75"/>
      <c r="NDN64" s="75"/>
      <c r="NDO64" s="75"/>
      <c r="NDP64" s="75"/>
      <c r="NDQ64" s="75"/>
      <c r="NDR64" s="75"/>
      <c r="NDS64" s="75"/>
      <c r="NDT64" s="75"/>
      <c r="NDU64" s="75"/>
      <c r="NDV64" s="75"/>
      <c r="NDW64" s="75"/>
      <c r="NDX64" s="75"/>
      <c r="NDY64" s="79"/>
      <c r="NDZ64" s="41"/>
      <c r="NEA64" s="80"/>
      <c r="NEB64" s="75"/>
      <c r="NEC64" s="75"/>
      <c r="NED64" s="75"/>
      <c r="NEE64" s="75"/>
      <c r="NEF64" s="75"/>
      <c r="NEG64" s="75"/>
      <c r="NEH64" s="75"/>
      <c r="NEI64" s="75"/>
      <c r="NEJ64" s="75"/>
      <c r="NEK64" s="75"/>
      <c r="NEL64" s="75"/>
      <c r="NEM64" s="75"/>
      <c r="NEN64" s="79"/>
      <c r="NEO64" s="41"/>
      <c r="NEP64" s="80"/>
      <c r="NEQ64" s="75"/>
      <c r="NER64" s="75"/>
      <c r="NES64" s="75"/>
      <c r="NET64" s="75"/>
      <c r="NEU64" s="75"/>
      <c r="NEV64" s="75"/>
      <c r="NEW64" s="75"/>
      <c r="NEX64" s="75"/>
      <c r="NEY64" s="75"/>
      <c r="NEZ64" s="75"/>
      <c r="NFA64" s="75"/>
      <c r="NFB64" s="75"/>
      <c r="NFC64" s="79"/>
      <c r="NFD64" s="41"/>
      <c r="NFE64" s="80"/>
      <c r="NFF64" s="75"/>
      <c r="NFG64" s="75"/>
      <c r="NFH64" s="75"/>
      <c r="NFI64" s="75"/>
      <c r="NFJ64" s="75"/>
      <c r="NFK64" s="75"/>
      <c r="NFL64" s="75"/>
      <c r="NFM64" s="75"/>
      <c r="NFN64" s="75"/>
      <c r="NFO64" s="75"/>
      <c r="NFP64" s="75"/>
      <c r="NFQ64" s="75"/>
      <c r="NFR64" s="79"/>
      <c r="NFS64" s="41"/>
      <c r="NFT64" s="80"/>
      <c r="NFU64" s="75"/>
      <c r="NFV64" s="75"/>
      <c r="NFW64" s="75"/>
      <c r="NFX64" s="75"/>
      <c r="NFY64" s="75"/>
      <c r="NFZ64" s="75"/>
      <c r="NGA64" s="75"/>
      <c r="NGB64" s="75"/>
      <c r="NGC64" s="75"/>
      <c r="NGD64" s="75"/>
      <c r="NGE64" s="75"/>
      <c r="NGF64" s="75"/>
      <c r="NGG64" s="79"/>
      <c r="NGH64" s="41"/>
      <c r="NGI64" s="80"/>
      <c r="NGJ64" s="75"/>
      <c r="NGK64" s="75"/>
      <c r="NGL64" s="75"/>
      <c r="NGM64" s="75"/>
      <c r="NGN64" s="75"/>
      <c r="NGO64" s="75"/>
      <c r="NGP64" s="75"/>
      <c r="NGQ64" s="75"/>
      <c r="NGR64" s="75"/>
      <c r="NGS64" s="75"/>
      <c r="NGT64" s="75"/>
      <c r="NGU64" s="75"/>
      <c r="NGV64" s="79"/>
      <c r="NGW64" s="41"/>
      <c r="NGX64" s="80"/>
      <c r="NGY64" s="75"/>
      <c r="NGZ64" s="75"/>
      <c r="NHA64" s="75"/>
      <c r="NHB64" s="75"/>
      <c r="NHC64" s="75"/>
      <c r="NHD64" s="75"/>
      <c r="NHE64" s="75"/>
      <c r="NHF64" s="75"/>
      <c r="NHG64" s="75"/>
      <c r="NHH64" s="75"/>
      <c r="NHI64" s="75"/>
      <c r="NHJ64" s="75"/>
      <c r="NHK64" s="79"/>
      <c r="NHL64" s="41"/>
      <c r="NHM64" s="80"/>
      <c r="NHN64" s="75"/>
      <c r="NHO64" s="75"/>
      <c r="NHP64" s="75"/>
      <c r="NHQ64" s="75"/>
      <c r="NHR64" s="75"/>
      <c r="NHS64" s="75"/>
      <c r="NHT64" s="75"/>
      <c r="NHU64" s="75"/>
      <c r="NHV64" s="75"/>
      <c r="NHW64" s="75"/>
      <c r="NHX64" s="75"/>
      <c r="NHY64" s="75"/>
      <c r="NHZ64" s="79"/>
      <c r="NIA64" s="41"/>
      <c r="NIB64" s="80"/>
      <c r="NIC64" s="75"/>
      <c r="NID64" s="75"/>
      <c r="NIE64" s="75"/>
      <c r="NIF64" s="75"/>
      <c r="NIG64" s="75"/>
      <c r="NIH64" s="75"/>
      <c r="NII64" s="75"/>
      <c r="NIJ64" s="75"/>
      <c r="NIK64" s="75"/>
      <c r="NIL64" s="75"/>
      <c r="NIM64" s="75"/>
      <c r="NIN64" s="75"/>
      <c r="NIO64" s="79"/>
      <c r="NIP64" s="41"/>
      <c r="NIQ64" s="80"/>
      <c r="NIR64" s="75"/>
      <c r="NIS64" s="75"/>
      <c r="NIT64" s="75"/>
      <c r="NIU64" s="75"/>
      <c r="NIV64" s="75"/>
      <c r="NIW64" s="75"/>
      <c r="NIX64" s="75"/>
      <c r="NIY64" s="75"/>
      <c r="NIZ64" s="75"/>
      <c r="NJA64" s="75"/>
      <c r="NJB64" s="75"/>
      <c r="NJC64" s="75"/>
      <c r="NJD64" s="79"/>
      <c r="NJE64" s="41"/>
      <c r="NJF64" s="80"/>
      <c r="NJG64" s="75"/>
      <c r="NJH64" s="75"/>
      <c r="NJI64" s="75"/>
      <c r="NJJ64" s="75"/>
      <c r="NJK64" s="75"/>
      <c r="NJL64" s="75"/>
      <c r="NJM64" s="75"/>
      <c r="NJN64" s="75"/>
      <c r="NJO64" s="75"/>
      <c r="NJP64" s="75"/>
      <c r="NJQ64" s="75"/>
      <c r="NJR64" s="75"/>
      <c r="NJS64" s="79"/>
      <c r="NJT64" s="41"/>
      <c r="NJU64" s="80"/>
      <c r="NJV64" s="75"/>
      <c r="NJW64" s="75"/>
      <c r="NJX64" s="75"/>
      <c r="NJY64" s="75"/>
      <c r="NJZ64" s="75"/>
      <c r="NKA64" s="75"/>
      <c r="NKB64" s="75"/>
      <c r="NKC64" s="75"/>
      <c r="NKD64" s="75"/>
      <c r="NKE64" s="75"/>
      <c r="NKF64" s="75"/>
      <c r="NKG64" s="75"/>
      <c r="NKH64" s="79"/>
      <c r="NKI64" s="41"/>
      <c r="NKJ64" s="80"/>
      <c r="NKK64" s="75"/>
      <c r="NKL64" s="75"/>
      <c r="NKM64" s="75"/>
      <c r="NKN64" s="75"/>
      <c r="NKO64" s="75"/>
      <c r="NKP64" s="75"/>
      <c r="NKQ64" s="75"/>
      <c r="NKR64" s="75"/>
      <c r="NKS64" s="75"/>
      <c r="NKT64" s="75"/>
      <c r="NKU64" s="75"/>
      <c r="NKV64" s="75"/>
      <c r="NKW64" s="79"/>
      <c r="NKX64" s="41"/>
      <c r="NKY64" s="80"/>
      <c r="NKZ64" s="75"/>
      <c r="NLA64" s="75"/>
      <c r="NLB64" s="75"/>
      <c r="NLC64" s="75"/>
      <c r="NLD64" s="75"/>
      <c r="NLE64" s="75"/>
      <c r="NLF64" s="75"/>
      <c r="NLG64" s="75"/>
      <c r="NLH64" s="75"/>
      <c r="NLI64" s="75"/>
      <c r="NLJ64" s="75"/>
      <c r="NLK64" s="75"/>
      <c r="NLL64" s="79"/>
      <c r="NLM64" s="41"/>
      <c r="NLN64" s="80"/>
      <c r="NLO64" s="75"/>
      <c r="NLP64" s="75"/>
      <c r="NLQ64" s="75"/>
      <c r="NLR64" s="75"/>
      <c r="NLS64" s="75"/>
      <c r="NLT64" s="75"/>
      <c r="NLU64" s="75"/>
      <c r="NLV64" s="75"/>
      <c r="NLW64" s="75"/>
      <c r="NLX64" s="75"/>
      <c r="NLY64" s="75"/>
      <c r="NLZ64" s="75"/>
      <c r="NMA64" s="79"/>
      <c r="NMB64" s="41"/>
      <c r="NMC64" s="80"/>
      <c r="NMD64" s="75"/>
      <c r="NME64" s="75"/>
      <c r="NMF64" s="75"/>
      <c r="NMG64" s="75"/>
      <c r="NMH64" s="75"/>
      <c r="NMI64" s="75"/>
      <c r="NMJ64" s="75"/>
      <c r="NMK64" s="75"/>
      <c r="NML64" s="75"/>
      <c r="NMM64" s="75"/>
      <c r="NMN64" s="75"/>
      <c r="NMO64" s="75"/>
      <c r="NMP64" s="79"/>
      <c r="NMQ64" s="41"/>
      <c r="NMR64" s="80"/>
      <c r="NMS64" s="75"/>
      <c r="NMT64" s="75"/>
      <c r="NMU64" s="75"/>
      <c r="NMV64" s="75"/>
      <c r="NMW64" s="75"/>
      <c r="NMX64" s="75"/>
      <c r="NMY64" s="75"/>
      <c r="NMZ64" s="75"/>
      <c r="NNA64" s="75"/>
      <c r="NNB64" s="75"/>
      <c r="NNC64" s="75"/>
      <c r="NND64" s="75"/>
      <c r="NNE64" s="79"/>
      <c r="NNF64" s="41"/>
      <c r="NNG64" s="80"/>
      <c r="NNH64" s="75"/>
      <c r="NNI64" s="75"/>
      <c r="NNJ64" s="75"/>
      <c r="NNK64" s="75"/>
      <c r="NNL64" s="75"/>
      <c r="NNM64" s="75"/>
      <c r="NNN64" s="75"/>
      <c r="NNO64" s="75"/>
      <c r="NNP64" s="75"/>
      <c r="NNQ64" s="75"/>
      <c r="NNR64" s="75"/>
      <c r="NNS64" s="75"/>
      <c r="NNT64" s="79"/>
      <c r="NNU64" s="41"/>
      <c r="NNV64" s="80"/>
      <c r="NNW64" s="75"/>
      <c r="NNX64" s="75"/>
      <c r="NNY64" s="75"/>
      <c r="NNZ64" s="75"/>
      <c r="NOA64" s="75"/>
      <c r="NOB64" s="75"/>
      <c r="NOC64" s="75"/>
      <c r="NOD64" s="75"/>
      <c r="NOE64" s="75"/>
      <c r="NOF64" s="75"/>
      <c r="NOG64" s="75"/>
      <c r="NOH64" s="75"/>
      <c r="NOI64" s="79"/>
      <c r="NOJ64" s="41"/>
      <c r="NOK64" s="80"/>
      <c r="NOL64" s="75"/>
      <c r="NOM64" s="75"/>
      <c r="NON64" s="75"/>
      <c r="NOO64" s="75"/>
      <c r="NOP64" s="75"/>
      <c r="NOQ64" s="75"/>
      <c r="NOR64" s="75"/>
      <c r="NOS64" s="75"/>
      <c r="NOT64" s="75"/>
      <c r="NOU64" s="75"/>
      <c r="NOV64" s="75"/>
      <c r="NOW64" s="75"/>
      <c r="NOX64" s="79"/>
      <c r="NOY64" s="41"/>
      <c r="NOZ64" s="80"/>
      <c r="NPA64" s="75"/>
      <c r="NPB64" s="75"/>
      <c r="NPC64" s="75"/>
      <c r="NPD64" s="75"/>
      <c r="NPE64" s="75"/>
      <c r="NPF64" s="75"/>
      <c r="NPG64" s="75"/>
      <c r="NPH64" s="75"/>
      <c r="NPI64" s="75"/>
      <c r="NPJ64" s="75"/>
      <c r="NPK64" s="75"/>
      <c r="NPL64" s="75"/>
      <c r="NPM64" s="79"/>
      <c r="NPN64" s="41"/>
      <c r="NPO64" s="80"/>
      <c r="NPP64" s="75"/>
      <c r="NPQ64" s="75"/>
      <c r="NPR64" s="75"/>
      <c r="NPS64" s="75"/>
      <c r="NPT64" s="75"/>
      <c r="NPU64" s="75"/>
      <c r="NPV64" s="75"/>
      <c r="NPW64" s="75"/>
      <c r="NPX64" s="75"/>
      <c r="NPY64" s="75"/>
      <c r="NPZ64" s="75"/>
      <c r="NQA64" s="75"/>
      <c r="NQB64" s="79"/>
      <c r="NQC64" s="41"/>
      <c r="NQD64" s="80"/>
      <c r="NQE64" s="75"/>
      <c r="NQF64" s="75"/>
      <c r="NQG64" s="75"/>
      <c r="NQH64" s="75"/>
      <c r="NQI64" s="75"/>
      <c r="NQJ64" s="75"/>
      <c r="NQK64" s="75"/>
      <c r="NQL64" s="75"/>
      <c r="NQM64" s="75"/>
      <c r="NQN64" s="75"/>
      <c r="NQO64" s="75"/>
      <c r="NQP64" s="75"/>
      <c r="NQQ64" s="79"/>
      <c r="NQR64" s="41"/>
      <c r="NQS64" s="80"/>
      <c r="NQT64" s="75"/>
      <c r="NQU64" s="75"/>
      <c r="NQV64" s="75"/>
      <c r="NQW64" s="75"/>
      <c r="NQX64" s="75"/>
      <c r="NQY64" s="75"/>
      <c r="NQZ64" s="75"/>
      <c r="NRA64" s="75"/>
      <c r="NRB64" s="75"/>
      <c r="NRC64" s="75"/>
      <c r="NRD64" s="75"/>
      <c r="NRE64" s="75"/>
      <c r="NRF64" s="79"/>
      <c r="NRG64" s="41"/>
      <c r="NRH64" s="80"/>
      <c r="NRI64" s="75"/>
      <c r="NRJ64" s="75"/>
      <c r="NRK64" s="75"/>
      <c r="NRL64" s="75"/>
      <c r="NRM64" s="75"/>
      <c r="NRN64" s="75"/>
      <c r="NRO64" s="75"/>
      <c r="NRP64" s="75"/>
      <c r="NRQ64" s="75"/>
      <c r="NRR64" s="75"/>
      <c r="NRS64" s="75"/>
      <c r="NRT64" s="75"/>
      <c r="NRU64" s="79"/>
      <c r="NRV64" s="41"/>
      <c r="NRW64" s="80"/>
      <c r="NRX64" s="75"/>
      <c r="NRY64" s="75"/>
      <c r="NRZ64" s="75"/>
      <c r="NSA64" s="75"/>
      <c r="NSB64" s="75"/>
      <c r="NSC64" s="75"/>
      <c r="NSD64" s="75"/>
      <c r="NSE64" s="75"/>
      <c r="NSF64" s="75"/>
      <c r="NSG64" s="75"/>
      <c r="NSH64" s="75"/>
      <c r="NSI64" s="75"/>
      <c r="NSJ64" s="79"/>
      <c r="NSK64" s="41"/>
      <c r="NSL64" s="80"/>
      <c r="NSM64" s="75"/>
      <c r="NSN64" s="75"/>
      <c r="NSO64" s="75"/>
      <c r="NSP64" s="75"/>
      <c r="NSQ64" s="75"/>
      <c r="NSR64" s="75"/>
      <c r="NSS64" s="75"/>
      <c r="NST64" s="75"/>
      <c r="NSU64" s="75"/>
      <c r="NSV64" s="75"/>
      <c r="NSW64" s="75"/>
      <c r="NSX64" s="75"/>
      <c r="NSY64" s="79"/>
      <c r="NSZ64" s="41"/>
      <c r="NTA64" s="80"/>
      <c r="NTB64" s="75"/>
      <c r="NTC64" s="75"/>
      <c r="NTD64" s="75"/>
      <c r="NTE64" s="75"/>
      <c r="NTF64" s="75"/>
      <c r="NTG64" s="75"/>
      <c r="NTH64" s="75"/>
      <c r="NTI64" s="75"/>
      <c r="NTJ64" s="75"/>
      <c r="NTK64" s="75"/>
      <c r="NTL64" s="75"/>
      <c r="NTM64" s="75"/>
      <c r="NTN64" s="79"/>
      <c r="NTO64" s="41"/>
      <c r="NTP64" s="80"/>
      <c r="NTQ64" s="75"/>
      <c r="NTR64" s="75"/>
      <c r="NTS64" s="75"/>
      <c r="NTT64" s="75"/>
      <c r="NTU64" s="75"/>
      <c r="NTV64" s="75"/>
      <c r="NTW64" s="75"/>
      <c r="NTX64" s="75"/>
      <c r="NTY64" s="75"/>
      <c r="NTZ64" s="75"/>
      <c r="NUA64" s="75"/>
      <c r="NUB64" s="75"/>
      <c r="NUC64" s="79"/>
      <c r="NUD64" s="41"/>
      <c r="NUE64" s="80"/>
      <c r="NUF64" s="75"/>
      <c r="NUG64" s="75"/>
      <c r="NUH64" s="75"/>
      <c r="NUI64" s="75"/>
      <c r="NUJ64" s="75"/>
      <c r="NUK64" s="75"/>
      <c r="NUL64" s="75"/>
      <c r="NUM64" s="75"/>
      <c r="NUN64" s="75"/>
      <c r="NUO64" s="75"/>
      <c r="NUP64" s="75"/>
      <c r="NUQ64" s="75"/>
      <c r="NUR64" s="79"/>
      <c r="NUS64" s="41"/>
      <c r="NUT64" s="80"/>
      <c r="NUU64" s="75"/>
      <c r="NUV64" s="75"/>
      <c r="NUW64" s="75"/>
      <c r="NUX64" s="75"/>
      <c r="NUY64" s="75"/>
      <c r="NUZ64" s="75"/>
      <c r="NVA64" s="75"/>
      <c r="NVB64" s="75"/>
      <c r="NVC64" s="75"/>
      <c r="NVD64" s="75"/>
      <c r="NVE64" s="75"/>
      <c r="NVF64" s="75"/>
      <c r="NVG64" s="79"/>
      <c r="NVH64" s="41"/>
      <c r="NVI64" s="80"/>
      <c r="NVJ64" s="75"/>
      <c r="NVK64" s="75"/>
      <c r="NVL64" s="75"/>
      <c r="NVM64" s="75"/>
      <c r="NVN64" s="75"/>
      <c r="NVO64" s="75"/>
      <c r="NVP64" s="75"/>
      <c r="NVQ64" s="75"/>
      <c r="NVR64" s="75"/>
      <c r="NVS64" s="75"/>
      <c r="NVT64" s="75"/>
      <c r="NVU64" s="75"/>
      <c r="NVV64" s="79"/>
      <c r="NVW64" s="41"/>
      <c r="NVX64" s="80"/>
      <c r="NVY64" s="75"/>
      <c r="NVZ64" s="75"/>
      <c r="NWA64" s="75"/>
      <c r="NWB64" s="75"/>
      <c r="NWC64" s="75"/>
      <c r="NWD64" s="75"/>
      <c r="NWE64" s="75"/>
      <c r="NWF64" s="75"/>
      <c r="NWG64" s="75"/>
      <c r="NWH64" s="75"/>
      <c r="NWI64" s="75"/>
      <c r="NWJ64" s="75"/>
      <c r="NWK64" s="79"/>
      <c r="NWL64" s="41"/>
      <c r="NWM64" s="80"/>
      <c r="NWN64" s="75"/>
      <c r="NWO64" s="75"/>
      <c r="NWP64" s="75"/>
      <c r="NWQ64" s="75"/>
      <c r="NWR64" s="75"/>
      <c r="NWS64" s="75"/>
      <c r="NWT64" s="75"/>
      <c r="NWU64" s="75"/>
      <c r="NWV64" s="75"/>
      <c r="NWW64" s="75"/>
      <c r="NWX64" s="75"/>
      <c r="NWY64" s="75"/>
      <c r="NWZ64" s="79"/>
      <c r="NXA64" s="41"/>
      <c r="NXB64" s="80"/>
      <c r="NXC64" s="75"/>
      <c r="NXD64" s="75"/>
      <c r="NXE64" s="75"/>
      <c r="NXF64" s="75"/>
      <c r="NXG64" s="75"/>
      <c r="NXH64" s="75"/>
      <c r="NXI64" s="75"/>
      <c r="NXJ64" s="75"/>
      <c r="NXK64" s="75"/>
      <c r="NXL64" s="75"/>
      <c r="NXM64" s="75"/>
      <c r="NXN64" s="75"/>
      <c r="NXO64" s="79"/>
      <c r="NXP64" s="41"/>
      <c r="NXQ64" s="80"/>
      <c r="NXR64" s="75"/>
      <c r="NXS64" s="75"/>
      <c r="NXT64" s="75"/>
      <c r="NXU64" s="75"/>
      <c r="NXV64" s="75"/>
      <c r="NXW64" s="75"/>
      <c r="NXX64" s="75"/>
      <c r="NXY64" s="75"/>
      <c r="NXZ64" s="75"/>
      <c r="NYA64" s="75"/>
      <c r="NYB64" s="75"/>
      <c r="NYC64" s="75"/>
      <c r="NYD64" s="79"/>
      <c r="NYE64" s="41"/>
      <c r="NYF64" s="80"/>
      <c r="NYG64" s="75"/>
      <c r="NYH64" s="75"/>
      <c r="NYI64" s="75"/>
      <c r="NYJ64" s="75"/>
      <c r="NYK64" s="75"/>
      <c r="NYL64" s="75"/>
      <c r="NYM64" s="75"/>
      <c r="NYN64" s="75"/>
      <c r="NYO64" s="75"/>
      <c r="NYP64" s="75"/>
      <c r="NYQ64" s="75"/>
      <c r="NYR64" s="75"/>
      <c r="NYS64" s="79"/>
      <c r="NYT64" s="41"/>
      <c r="NYU64" s="80"/>
      <c r="NYV64" s="75"/>
      <c r="NYW64" s="75"/>
      <c r="NYX64" s="75"/>
      <c r="NYY64" s="75"/>
      <c r="NYZ64" s="75"/>
      <c r="NZA64" s="75"/>
      <c r="NZB64" s="75"/>
      <c r="NZC64" s="75"/>
      <c r="NZD64" s="75"/>
      <c r="NZE64" s="75"/>
      <c r="NZF64" s="75"/>
      <c r="NZG64" s="75"/>
      <c r="NZH64" s="79"/>
      <c r="NZI64" s="41"/>
      <c r="NZJ64" s="80"/>
      <c r="NZK64" s="75"/>
      <c r="NZL64" s="75"/>
      <c r="NZM64" s="75"/>
      <c r="NZN64" s="75"/>
      <c r="NZO64" s="75"/>
      <c r="NZP64" s="75"/>
      <c r="NZQ64" s="75"/>
      <c r="NZR64" s="75"/>
      <c r="NZS64" s="75"/>
      <c r="NZT64" s="75"/>
      <c r="NZU64" s="75"/>
      <c r="NZV64" s="75"/>
      <c r="NZW64" s="79"/>
      <c r="NZX64" s="41"/>
      <c r="NZY64" s="80"/>
      <c r="NZZ64" s="75"/>
      <c r="OAA64" s="75"/>
      <c r="OAB64" s="75"/>
      <c r="OAC64" s="75"/>
      <c r="OAD64" s="75"/>
      <c r="OAE64" s="75"/>
      <c r="OAF64" s="75"/>
      <c r="OAG64" s="75"/>
      <c r="OAH64" s="75"/>
      <c r="OAI64" s="75"/>
      <c r="OAJ64" s="75"/>
      <c r="OAK64" s="75"/>
      <c r="OAL64" s="79"/>
      <c r="OAM64" s="41"/>
      <c r="OAN64" s="80"/>
      <c r="OAO64" s="75"/>
      <c r="OAP64" s="75"/>
      <c r="OAQ64" s="75"/>
      <c r="OAR64" s="75"/>
      <c r="OAS64" s="75"/>
      <c r="OAT64" s="75"/>
      <c r="OAU64" s="75"/>
      <c r="OAV64" s="75"/>
      <c r="OAW64" s="75"/>
      <c r="OAX64" s="75"/>
      <c r="OAY64" s="75"/>
      <c r="OAZ64" s="75"/>
      <c r="OBA64" s="79"/>
      <c r="OBB64" s="41"/>
      <c r="OBC64" s="80"/>
      <c r="OBD64" s="75"/>
      <c r="OBE64" s="75"/>
      <c r="OBF64" s="75"/>
      <c r="OBG64" s="75"/>
      <c r="OBH64" s="75"/>
      <c r="OBI64" s="75"/>
      <c r="OBJ64" s="75"/>
      <c r="OBK64" s="75"/>
      <c r="OBL64" s="75"/>
      <c r="OBM64" s="75"/>
      <c r="OBN64" s="75"/>
      <c r="OBO64" s="75"/>
      <c r="OBP64" s="79"/>
      <c r="OBQ64" s="41"/>
      <c r="OBR64" s="80"/>
      <c r="OBS64" s="75"/>
      <c r="OBT64" s="75"/>
      <c r="OBU64" s="75"/>
      <c r="OBV64" s="75"/>
      <c r="OBW64" s="75"/>
      <c r="OBX64" s="75"/>
      <c r="OBY64" s="75"/>
      <c r="OBZ64" s="75"/>
      <c r="OCA64" s="75"/>
      <c r="OCB64" s="75"/>
      <c r="OCC64" s="75"/>
      <c r="OCD64" s="75"/>
      <c r="OCE64" s="79"/>
      <c r="OCF64" s="41"/>
      <c r="OCG64" s="80"/>
      <c r="OCH64" s="75"/>
      <c r="OCI64" s="75"/>
      <c r="OCJ64" s="75"/>
      <c r="OCK64" s="75"/>
      <c r="OCL64" s="75"/>
      <c r="OCM64" s="75"/>
      <c r="OCN64" s="75"/>
      <c r="OCO64" s="75"/>
      <c r="OCP64" s="75"/>
      <c r="OCQ64" s="75"/>
      <c r="OCR64" s="75"/>
      <c r="OCS64" s="75"/>
      <c r="OCT64" s="79"/>
      <c r="OCU64" s="41"/>
      <c r="OCV64" s="80"/>
      <c r="OCW64" s="75"/>
      <c r="OCX64" s="75"/>
      <c r="OCY64" s="75"/>
      <c r="OCZ64" s="75"/>
      <c r="ODA64" s="75"/>
      <c r="ODB64" s="75"/>
      <c r="ODC64" s="75"/>
      <c r="ODD64" s="75"/>
      <c r="ODE64" s="75"/>
      <c r="ODF64" s="75"/>
      <c r="ODG64" s="75"/>
      <c r="ODH64" s="75"/>
      <c r="ODI64" s="79"/>
      <c r="ODJ64" s="41"/>
      <c r="ODK64" s="80"/>
      <c r="ODL64" s="75"/>
      <c r="ODM64" s="75"/>
      <c r="ODN64" s="75"/>
      <c r="ODO64" s="75"/>
      <c r="ODP64" s="75"/>
      <c r="ODQ64" s="75"/>
      <c r="ODR64" s="75"/>
      <c r="ODS64" s="75"/>
      <c r="ODT64" s="75"/>
      <c r="ODU64" s="75"/>
      <c r="ODV64" s="75"/>
      <c r="ODW64" s="75"/>
      <c r="ODX64" s="79"/>
      <c r="ODY64" s="41"/>
      <c r="ODZ64" s="80"/>
      <c r="OEA64" s="75"/>
      <c r="OEB64" s="75"/>
      <c r="OEC64" s="75"/>
      <c r="OED64" s="75"/>
      <c r="OEE64" s="75"/>
      <c r="OEF64" s="75"/>
      <c r="OEG64" s="75"/>
      <c r="OEH64" s="75"/>
      <c r="OEI64" s="75"/>
      <c r="OEJ64" s="75"/>
      <c r="OEK64" s="75"/>
      <c r="OEL64" s="75"/>
      <c r="OEM64" s="79"/>
      <c r="OEN64" s="41"/>
      <c r="OEO64" s="80"/>
      <c r="OEP64" s="75"/>
      <c r="OEQ64" s="75"/>
      <c r="OER64" s="75"/>
      <c r="OES64" s="75"/>
      <c r="OET64" s="75"/>
      <c r="OEU64" s="75"/>
      <c r="OEV64" s="75"/>
      <c r="OEW64" s="75"/>
      <c r="OEX64" s="75"/>
      <c r="OEY64" s="75"/>
      <c r="OEZ64" s="75"/>
      <c r="OFA64" s="75"/>
      <c r="OFB64" s="79"/>
      <c r="OFC64" s="41"/>
      <c r="OFD64" s="80"/>
      <c r="OFE64" s="75"/>
      <c r="OFF64" s="75"/>
      <c r="OFG64" s="75"/>
      <c r="OFH64" s="75"/>
      <c r="OFI64" s="75"/>
      <c r="OFJ64" s="75"/>
      <c r="OFK64" s="75"/>
      <c r="OFL64" s="75"/>
      <c r="OFM64" s="75"/>
      <c r="OFN64" s="75"/>
      <c r="OFO64" s="75"/>
      <c r="OFP64" s="75"/>
      <c r="OFQ64" s="79"/>
      <c r="OFR64" s="41"/>
      <c r="OFS64" s="80"/>
      <c r="OFT64" s="75"/>
      <c r="OFU64" s="75"/>
      <c r="OFV64" s="75"/>
      <c r="OFW64" s="75"/>
      <c r="OFX64" s="75"/>
      <c r="OFY64" s="75"/>
      <c r="OFZ64" s="75"/>
      <c r="OGA64" s="75"/>
      <c r="OGB64" s="75"/>
      <c r="OGC64" s="75"/>
      <c r="OGD64" s="75"/>
      <c r="OGE64" s="75"/>
      <c r="OGF64" s="79"/>
      <c r="OGG64" s="41"/>
      <c r="OGH64" s="80"/>
      <c r="OGI64" s="75"/>
      <c r="OGJ64" s="75"/>
      <c r="OGK64" s="75"/>
      <c r="OGL64" s="75"/>
      <c r="OGM64" s="75"/>
      <c r="OGN64" s="75"/>
      <c r="OGO64" s="75"/>
      <c r="OGP64" s="75"/>
      <c r="OGQ64" s="75"/>
      <c r="OGR64" s="75"/>
      <c r="OGS64" s="75"/>
      <c r="OGT64" s="75"/>
      <c r="OGU64" s="79"/>
      <c r="OGV64" s="41"/>
      <c r="OGW64" s="80"/>
      <c r="OGX64" s="75"/>
      <c r="OGY64" s="75"/>
      <c r="OGZ64" s="75"/>
      <c r="OHA64" s="75"/>
      <c r="OHB64" s="75"/>
      <c r="OHC64" s="75"/>
      <c r="OHD64" s="75"/>
      <c r="OHE64" s="75"/>
      <c r="OHF64" s="75"/>
      <c r="OHG64" s="75"/>
      <c r="OHH64" s="75"/>
      <c r="OHI64" s="75"/>
      <c r="OHJ64" s="79"/>
      <c r="OHK64" s="41"/>
      <c r="OHL64" s="80"/>
      <c r="OHM64" s="75"/>
      <c r="OHN64" s="75"/>
      <c r="OHO64" s="75"/>
      <c r="OHP64" s="75"/>
      <c r="OHQ64" s="75"/>
      <c r="OHR64" s="75"/>
      <c r="OHS64" s="75"/>
      <c r="OHT64" s="75"/>
      <c r="OHU64" s="75"/>
      <c r="OHV64" s="75"/>
      <c r="OHW64" s="75"/>
      <c r="OHX64" s="75"/>
      <c r="OHY64" s="79"/>
      <c r="OHZ64" s="41"/>
      <c r="OIA64" s="80"/>
      <c r="OIB64" s="75"/>
      <c r="OIC64" s="75"/>
      <c r="OID64" s="75"/>
      <c r="OIE64" s="75"/>
      <c r="OIF64" s="75"/>
      <c r="OIG64" s="75"/>
      <c r="OIH64" s="75"/>
      <c r="OII64" s="75"/>
      <c r="OIJ64" s="75"/>
      <c r="OIK64" s="75"/>
      <c r="OIL64" s="75"/>
      <c r="OIM64" s="75"/>
      <c r="OIN64" s="79"/>
      <c r="OIO64" s="41"/>
      <c r="OIP64" s="80"/>
      <c r="OIQ64" s="75"/>
      <c r="OIR64" s="75"/>
      <c r="OIS64" s="75"/>
      <c r="OIT64" s="75"/>
      <c r="OIU64" s="75"/>
      <c r="OIV64" s="75"/>
      <c r="OIW64" s="75"/>
      <c r="OIX64" s="75"/>
      <c r="OIY64" s="75"/>
      <c r="OIZ64" s="75"/>
      <c r="OJA64" s="75"/>
      <c r="OJB64" s="75"/>
      <c r="OJC64" s="79"/>
      <c r="OJD64" s="41"/>
      <c r="OJE64" s="80"/>
      <c r="OJF64" s="75"/>
      <c r="OJG64" s="75"/>
      <c r="OJH64" s="75"/>
      <c r="OJI64" s="75"/>
      <c r="OJJ64" s="75"/>
      <c r="OJK64" s="75"/>
      <c r="OJL64" s="75"/>
      <c r="OJM64" s="75"/>
      <c r="OJN64" s="75"/>
      <c r="OJO64" s="75"/>
      <c r="OJP64" s="75"/>
      <c r="OJQ64" s="75"/>
      <c r="OJR64" s="79"/>
      <c r="OJS64" s="41"/>
      <c r="OJT64" s="80"/>
      <c r="OJU64" s="75"/>
      <c r="OJV64" s="75"/>
      <c r="OJW64" s="75"/>
      <c r="OJX64" s="75"/>
      <c r="OJY64" s="75"/>
      <c r="OJZ64" s="75"/>
      <c r="OKA64" s="75"/>
      <c r="OKB64" s="75"/>
      <c r="OKC64" s="75"/>
      <c r="OKD64" s="75"/>
      <c r="OKE64" s="75"/>
      <c r="OKF64" s="75"/>
      <c r="OKG64" s="79"/>
      <c r="OKH64" s="41"/>
      <c r="OKI64" s="80"/>
      <c r="OKJ64" s="75"/>
      <c r="OKK64" s="75"/>
      <c r="OKL64" s="75"/>
      <c r="OKM64" s="75"/>
      <c r="OKN64" s="75"/>
      <c r="OKO64" s="75"/>
      <c r="OKP64" s="75"/>
      <c r="OKQ64" s="75"/>
      <c r="OKR64" s="75"/>
      <c r="OKS64" s="75"/>
      <c r="OKT64" s="75"/>
      <c r="OKU64" s="75"/>
      <c r="OKV64" s="79"/>
      <c r="OKW64" s="41"/>
      <c r="OKX64" s="80"/>
      <c r="OKY64" s="75"/>
      <c r="OKZ64" s="75"/>
      <c r="OLA64" s="75"/>
      <c r="OLB64" s="75"/>
      <c r="OLC64" s="75"/>
      <c r="OLD64" s="75"/>
      <c r="OLE64" s="75"/>
      <c r="OLF64" s="75"/>
      <c r="OLG64" s="75"/>
      <c r="OLH64" s="75"/>
      <c r="OLI64" s="75"/>
      <c r="OLJ64" s="75"/>
      <c r="OLK64" s="79"/>
      <c r="OLL64" s="41"/>
      <c r="OLM64" s="80"/>
      <c r="OLN64" s="75"/>
      <c r="OLO64" s="75"/>
      <c r="OLP64" s="75"/>
      <c r="OLQ64" s="75"/>
      <c r="OLR64" s="75"/>
      <c r="OLS64" s="75"/>
      <c r="OLT64" s="75"/>
      <c r="OLU64" s="75"/>
      <c r="OLV64" s="75"/>
      <c r="OLW64" s="75"/>
      <c r="OLX64" s="75"/>
      <c r="OLY64" s="75"/>
      <c r="OLZ64" s="79"/>
      <c r="OMA64" s="41"/>
      <c r="OMB64" s="80"/>
      <c r="OMC64" s="75"/>
      <c r="OMD64" s="75"/>
      <c r="OME64" s="75"/>
      <c r="OMF64" s="75"/>
      <c r="OMG64" s="75"/>
      <c r="OMH64" s="75"/>
      <c r="OMI64" s="75"/>
      <c r="OMJ64" s="75"/>
      <c r="OMK64" s="75"/>
      <c r="OML64" s="75"/>
      <c r="OMM64" s="75"/>
      <c r="OMN64" s="75"/>
      <c r="OMO64" s="79"/>
      <c r="OMP64" s="41"/>
      <c r="OMQ64" s="80"/>
      <c r="OMR64" s="75"/>
      <c r="OMS64" s="75"/>
      <c r="OMT64" s="75"/>
      <c r="OMU64" s="75"/>
      <c r="OMV64" s="75"/>
      <c r="OMW64" s="75"/>
      <c r="OMX64" s="75"/>
      <c r="OMY64" s="75"/>
      <c r="OMZ64" s="75"/>
      <c r="ONA64" s="75"/>
      <c r="ONB64" s="75"/>
      <c r="ONC64" s="75"/>
      <c r="OND64" s="79"/>
      <c r="ONE64" s="41"/>
      <c r="ONF64" s="80"/>
      <c r="ONG64" s="75"/>
      <c r="ONH64" s="75"/>
      <c r="ONI64" s="75"/>
      <c r="ONJ64" s="75"/>
      <c r="ONK64" s="75"/>
      <c r="ONL64" s="75"/>
      <c r="ONM64" s="75"/>
      <c r="ONN64" s="75"/>
      <c r="ONO64" s="75"/>
      <c r="ONP64" s="75"/>
      <c r="ONQ64" s="75"/>
      <c r="ONR64" s="75"/>
      <c r="ONS64" s="79"/>
      <c r="ONT64" s="41"/>
      <c r="ONU64" s="80"/>
      <c r="ONV64" s="75"/>
      <c r="ONW64" s="75"/>
      <c r="ONX64" s="75"/>
      <c r="ONY64" s="75"/>
      <c r="ONZ64" s="75"/>
      <c r="OOA64" s="75"/>
      <c r="OOB64" s="75"/>
      <c r="OOC64" s="75"/>
      <c r="OOD64" s="75"/>
      <c r="OOE64" s="75"/>
      <c r="OOF64" s="75"/>
      <c r="OOG64" s="75"/>
      <c r="OOH64" s="79"/>
      <c r="OOI64" s="41"/>
      <c r="OOJ64" s="80"/>
      <c r="OOK64" s="75"/>
      <c r="OOL64" s="75"/>
      <c r="OOM64" s="75"/>
      <c r="OON64" s="75"/>
      <c r="OOO64" s="75"/>
      <c r="OOP64" s="75"/>
      <c r="OOQ64" s="75"/>
      <c r="OOR64" s="75"/>
      <c r="OOS64" s="75"/>
      <c r="OOT64" s="75"/>
      <c r="OOU64" s="75"/>
      <c r="OOV64" s="75"/>
      <c r="OOW64" s="79"/>
      <c r="OOX64" s="41"/>
      <c r="OOY64" s="80"/>
      <c r="OOZ64" s="75"/>
      <c r="OPA64" s="75"/>
      <c r="OPB64" s="75"/>
      <c r="OPC64" s="75"/>
      <c r="OPD64" s="75"/>
      <c r="OPE64" s="75"/>
      <c r="OPF64" s="75"/>
      <c r="OPG64" s="75"/>
      <c r="OPH64" s="75"/>
      <c r="OPI64" s="75"/>
      <c r="OPJ64" s="75"/>
      <c r="OPK64" s="75"/>
      <c r="OPL64" s="79"/>
      <c r="OPM64" s="41"/>
      <c r="OPN64" s="80"/>
      <c r="OPO64" s="75"/>
      <c r="OPP64" s="75"/>
      <c r="OPQ64" s="75"/>
      <c r="OPR64" s="75"/>
      <c r="OPS64" s="75"/>
      <c r="OPT64" s="75"/>
      <c r="OPU64" s="75"/>
      <c r="OPV64" s="75"/>
      <c r="OPW64" s="75"/>
      <c r="OPX64" s="75"/>
      <c r="OPY64" s="75"/>
      <c r="OPZ64" s="75"/>
      <c r="OQA64" s="79"/>
      <c r="OQB64" s="41"/>
      <c r="OQC64" s="80"/>
      <c r="OQD64" s="75"/>
      <c r="OQE64" s="75"/>
      <c r="OQF64" s="75"/>
      <c r="OQG64" s="75"/>
      <c r="OQH64" s="75"/>
      <c r="OQI64" s="75"/>
      <c r="OQJ64" s="75"/>
      <c r="OQK64" s="75"/>
      <c r="OQL64" s="75"/>
      <c r="OQM64" s="75"/>
      <c r="OQN64" s="75"/>
      <c r="OQO64" s="75"/>
      <c r="OQP64" s="79"/>
      <c r="OQQ64" s="41"/>
      <c r="OQR64" s="80"/>
      <c r="OQS64" s="75"/>
      <c r="OQT64" s="75"/>
      <c r="OQU64" s="75"/>
      <c r="OQV64" s="75"/>
      <c r="OQW64" s="75"/>
      <c r="OQX64" s="75"/>
      <c r="OQY64" s="75"/>
      <c r="OQZ64" s="75"/>
      <c r="ORA64" s="75"/>
      <c r="ORB64" s="75"/>
      <c r="ORC64" s="75"/>
      <c r="ORD64" s="75"/>
      <c r="ORE64" s="79"/>
      <c r="ORF64" s="41"/>
      <c r="ORG64" s="80"/>
      <c r="ORH64" s="75"/>
      <c r="ORI64" s="75"/>
      <c r="ORJ64" s="75"/>
      <c r="ORK64" s="75"/>
      <c r="ORL64" s="75"/>
      <c r="ORM64" s="75"/>
      <c r="ORN64" s="75"/>
      <c r="ORO64" s="75"/>
      <c r="ORP64" s="75"/>
      <c r="ORQ64" s="75"/>
      <c r="ORR64" s="75"/>
      <c r="ORS64" s="75"/>
      <c r="ORT64" s="79"/>
      <c r="ORU64" s="41"/>
      <c r="ORV64" s="80"/>
      <c r="ORW64" s="75"/>
      <c r="ORX64" s="75"/>
      <c r="ORY64" s="75"/>
      <c r="ORZ64" s="75"/>
      <c r="OSA64" s="75"/>
      <c r="OSB64" s="75"/>
      <c r="OSC64" s="75"/>
      <c r="OSD64" s="75"/>
      <c r="OSE64" s="75"/>
      <c r="OSF64" s="75"/>
      <c r="OSG64" s="75"/>
      <c r="OSH64" s="75"/>
      <c r="OSI64" s="79"/>
      <c r="OSJ64" s="41"/>
      <c r="OSK64" s="80"/>
      <c r="OSL64" s="75"/>
      <c r="OSM64" s="75"/>
      <c r="OSN64" s="75"/>
      <c r="OSO64" s="75"/>
      <c r="OSP64" s="75"/>
      <c r="OSQ64" s="75"/>
      <c r="OSR64" s="75"/>
      <c r="OSS64" s="75"/>
      <c r="OST64" s="75"/>
      <c r="OSU64" s="75"/>
      <c r="OSV64" s="75"/>
      <c r="OSW64" s="75"/>
      <c r="OSX64" s="79"/>
      <c r="OSY64" s="41"/>
      <c r="OSZ64" s="80"/>
      <c r="OTA64" s="75"/>
      <c r="OTB64" s="75"/>
      <c r="OTC64" s="75"/>
      <c r="OTD64" s="75"/>
      <c r="OTE64" s="75"/>
      <c r="OTF64" s="75"/>
      <c r="OTG64" s="75"/>
      <c r="OTH64" s="75"/>
      <c r="OTI64" s="75"/>
      <c r="OTJ64" s="75"/>
      <c r="OTK64" s="75"/>
      <c r="OTL64" s="75"/>
      <c r="OTM64" s="79"/>
      <c r="OTN64" s="41"/>
      <c r="OTO64" s="80"/>
      <c r="OTP64" s="75"/>
      <c r="OTQ64" s="75"/>
      <c r="OTR64" s="75"/>
      <c r="OTS64" s="75"/>
      <c r="OTT64" s="75"/>
      <c r="OTU64" s="75"/>
      <c r="OTV64" s="75"/>
      <c r="OTW64" s="75"/>
      <c r="OTX64" s="75"/>
      <c r="OTY64" s="75"/>
      <c r="OTZ64" s="75"/>
      <c r="OUA64" s="75"/>
      <c r="OUB64" s="79"/>
      <c r="OUC64" s="41"/>
      <c r="OUD64" s="80"/>
      <c r="OUE64" s="75"/>
      <c r="OUF64" s="75"/>
      <c r="OUG64" s="75"/>
      <c r="OUH64" s="75"/>
      <c r="OUI64" s="75"/>
      <c r="OUJ64" s="75"/>
      <c r="OUK64" s="75"/>
      <c r="OUL64" s="75"/>
      <c r="OUM64" s="75"/>
      <c r="OUN64" s="75"/>
      <c r="OUO64" s="75"/>
      <c r="OUP64" s="75"/>
      <c r="OUQ64" s="79"/>
      <c r="OUR64" s="41"/>
      <c r="OUS64" s="80"/>
      <c r="OUT64" s="75"/>
      <c r="OUU64" s="75"/>
      <c r="OUV64" s="75"/>
      <c r="OUW64" s="75"/>
      <c r="OUX64" s="75"/>
      <c r="OUY64" s="75"/>
      <c r="OUZ64" s="75"/>
      <c r="OVA64" s="75"/>
      <c r="OVB64" s="75"/>
      <c r="OVC64" s="75"/>
      <c r="OVD64" s="75"/>
      <c r="OVE64" s="75"/>
      <c r="OVF64" s="79"/>
      <c r="OVG64" s="41"/>
      <c r="OVH64" s="80"/>
      <c r="OVI64" s="75"/>
      <c r="OVJ64" s="75"/>
      <c r="OVK64" s="75"/>
      <c r="OVL64" s="75"/>
      <c r="OVM64" s="75"/>
      <c r="OVN64" s="75"/>
      <c r="OVO64" s="75"/>
      <c r="OVP64" s="75"/>
      <c r="OVQ64" s="75"/>
      <c r="OVR64" s="75"/>
      <c r="OVS64" s="75"/>
      <c r="OVT64" s="75"/>
      <c r="OVU64" s="79"/>
      <c r="OVV64" s="41"/>
      <c r="OVW64" s="80"/>
      <c r="OVX64" s="75"/>
      <c r="OVY64" s="75"/>
      <c r="OVZ64" s="75"/>
      <c r="OWA64" s="75"/>
      <c r="OWB64" s="75"/>
      <c r="OWC64" s="75"/>
      <c r="OWD64" s="75"/>
      <c r="OWE64" s="75"/>
      <c r="OWF64" s="75"/>
      <c r="OWG64" s="75"/>
      <c r="OWH64" s="75"/>
      <c r="OWI64" s="75"/>
      <c r="OWJ64" s="79"/>
      <c r="OWK64" s="41"/>
      <c r="OWL64" s="80"/>
      <c r="OWM64" s="75"/>
      <c r="OWN64" s="75"/>
      <c r="OWO64" s="75"/>
      <c r="OWP64" s="75"/>
      <c r="OWQ64" s="75"/>
      <c r="OWR64" s="75"/>
      <c r="OWS64" s="75"/>
      <c r="OWT64" s="75"/>
      <c r="OWU64" s="75"/>
      <c r="OWV64" s="75"/>
      <c r="OWW64" s="75"/>
      <c r="OWX64" s="75"/>
      <c r="OWY64" s="79"/>
      <c r="OWZ64" s="41"/>
      <c r="OXA64" s="80"/>
      <c r="OXB64" s="75"/>
      <c r="OXC64" s="75"/>
      <c r="OXD64" s="75"/>
      <c r="OXE64" s="75"/>
      <c r="OXF64" s="75"/>
      <c r="OXG64" s="75"/>
      <c r="OXH64" s="75"/>
      <c r="OXI64" s="75"/>
      <c r="OXJ64" s="75"/>
      <c r="OXK64" s="75"/>
      <c r="OXL64" s="75"/>
      <c r="OXM64" s="75"/>
      <c r="OXN64" s="79"/>
      <c r="OXO64" s="41"/>
      <c r="OXP64" s="80"/>
      <c r="OXQ64" s="75"/>
      <c r="OXR64" s="75"/>
      <c r="OXS64" s="75"/>
      <c r="OXT64" s="75"/>
      <c r="OXU64" s="75"/>
      <c r="OXV64" s="75"/>
      <c r="OXW64" s="75"/>
      <c r="OXX64" s="75"/>
      <c r="OXY64" s="75"/>
      <c r="OXZ64" s="75"/>
      <c r="OYA64" s="75"/>
      <c r="OYB64" s="75"/>
      <c r="OYC64" s="79"/>
      <c r="OYD64" s="41"/>
      <c r="OYE64" s="80"/>
      <c r="OYF64" s="75"/>
      <c r="OYG64" s="75"/>
      <c r="OYH64" s="75"/>
      <c r="OYI64" s="75"/>
      <c r="OYJ64" s="75"/>
      <c r="OYK64" s="75"/>
      <c r="OYL64" s="75"/>
      <c r="OYM64" s="75"/>
      <c r="OYN64" s="75"/>
      <c r="OYO64" s="75"/>
      <c r="OYP64" s="75"/>
      <c r="OYQ64" s="75"/>
      <c r="OYR64" s="79"/>
      <c r="OYS64" s="41"/>
      <c r="OYT64" s="80"/>
      <c r="OYU64" s="75"/>
      <c r="OYV64" s="75"/>
      <c r="OYW64" s="75"/>
      <c r="OYX64" s="75"/>
      <c r="OYY64" s="75"/>
      <c r="OYZ64" s="75"/>
      <c r="OZA64" s="75"/>
      <c r="OZB64" s="75"/>
      <c r="OZC64" s="75"/>
      <c r="OZD64" s="75"/>
      <c r="OZE64" s="75"/>
      <c r="OZF64" s="75"/>
      <c r="OZG64" s="79"/>
      <c r="OZH64" s="41"/>
      <c r="OZI64" s="80"/>
      <c r="OZJ64" s="75"/>
      <c r="OZK64" s="75"/>
      <c r="OZL64" s="75"/>
      <c r="OZM64" s="75"/>
      <c r="OZN64" s="75"/>
      <c r="OZO64" s="75"/>
      <c r="OZP64" s="75"/>
      <c r="OZQ64" s="75"/>
      <c r="OZR64" s="75"/>
      <c r="OZS64" s="75"/>
      <c r="OZT64" s="75"/>
      <c r="OZU64" s="75"/>
      <c r="OZV64" s="79"/>
      <c r="OZW64" s="41"/>
      <c r="OZX64" s="80"/>
      <c r="OZY64" s="75"/>
      <c r="OZZ64" s="75"/>
      <c r="PAA64" s="75"/>
      <c r="PAB64" s="75"/>
      <c r="PAC64" s="75"/>
      <c r="PAD64" s="75"/>
      <c r="PAE64" s="75"/>
      <c r="PAF64" s="75"/>
      <c r="PAG64" s="75"/>
      <c r="PAH64" s="75"/>
      <c r="PAI64" s="75"/>
      <c r="PAJ64" s="75"/>
      <c r="PAK64" s="79"/>
      <c r="PAL64" s="41"/>
      <c r="PAM64" s="80"/>
      <c r="PAN64" s="75"/>
      <c r="PAO64" s="75"/>
      <c r="PAP64" s="75"/>
      <c r="PAQ64" s="75"/>
      <c r="PAR64" s="75"/>
      <c r="PAS64" s="75"/>
      <c r="PAT64" s="75"/>
      <c r="PAU64" s="75"/>
      <c r="PAV64" s="75"/>
      <c r="PAW64" s="75"/>
      <c r="PAX64" s="75"/>
      <c r="PAY64" s="75"/>
      <c r="PAZ64" s="79"/>
      <c r="PBA64" s="41"/>
      <c r="PBB64" s="80"/>
      <c r="PBC64" s="75"/>
      <c r="PBD64" s="75"/>
      <c r="PBE64" s="75"/>
      <c r="PBF64" s="75"/>
      <c r="PBG64" s="75"/>
      <c r="PBH64" s="75"/>
      <c r="PBI64" s="75"/>
      <c r="PBJ64" s="75"/>
      <c r="PBK64" s="75"/>
      <c r="PBL64" s="75"/>
      <c r="PBM64" s="75"/>
      <c r="PBN64" s="75"/>
      <c r="PBO64" s="79"/>
      <c r="PBP64" s="41"/>
      <c r="PBQ64" s="80"/>
      <c r="PBR64" s="75"/>
      <c r="PBS64" s="75"/>
      <c r="PBT64" s="75"/>
      <c r="PBU64" s="75"/>
      <c r="PBV64" s="75"/>
      <c r="PBW64" s="75"/>
      <c r="PBX64" s="75"/>
      <c r="PBY64" s="75"/>
      <c r="PBZ64" s="75"/>
      <c r="PCA64" s="75"/>
      <c r="PCB64" s="75"/>
      <c r="PCC64" s="75"/>
      <c r="PCD64" s="79"/>
      <c r="PCE64" s="41"/>
      <c r="PCF64" s="80"/>
      <c r="PCG64" s="75"/>
      <c r="PCH64" s="75"/>
      <c r="PCI64" s="75"/>
      <c r="PCJ64" s="75"/>
      <c r="PCK64" s="75"/>
      <c r="PCL64" s="75"/>
      <c r="PCM64" s="75"/>
      <c r="PCN64" s="75"/>
      <c r="PCO64" s="75"/>
      <c r="PCP64" s="75"/>
      <c r="PCQ64" s="75"/>
      <c r="PCR64" s="75"/>
      <c r="PCS64" s="79"/>
      <c r="PCT64" s="41"/>
      <c r="PCU64" s="80"/>
      <c r="PCV64" s="75"/>
      <c r="PCW64" s="75"/>
      <c r="PCX64" s="75"/>
      <c r="PCY64" s="75"/>
      <c r="PCZ64" s="75"/>
      <c r="PDA64" s="75"/>
      <c r="PDB64" s="75"/>
      <c r="PDC64" s="75"/>
      <c r="PDD64" s="75"/>
      <c r="PDE64" s="75"/>
      <c r="PDF64" s="75"/>
      <c r="PDG64" s="75"/>
      <c r="PDH64" s="79"/>
      <c r="PDI64" s="41"/>
      <c r="PDJ64" s="80"/>
      <c r="PDK64" s="75"/>
      <c r="PDL64" s="75"/>
      <c r="PDM64" s="75"/>
      <c r="PDN64" s="75"/>
      <c r="PDO64" s="75"/>
      <c r="PDP64" s="75"/>
      <c r="PDQ64" s="75"/>
      <c r="PDR64" s="75"/>
      <c r="PDS64" s="75"/>
      <c r="PDT64" s="75"/>
      <c r="PDU64" s="75"/>
      <c r="PDV64" s="75"/>
      <c r="PDW64" s="79"/>
      <c r="PDX64" s="41"/>
      <c r="PDY64" s="80"/>
      <c r="PDZ64" s="75"/>
      <c r="PEA64" s="75"/>
      <c r="PEB64" s="75"/>
      <c r="PEC64" s="75"/>
      <c r="PED64" s="75"/>
      <c r="PEE64" s="75"/>
      <c r="PEF64" s="75"/>
      <c r="PEG64" s="75"/>
      <c r="PEH64" s="75"/>
      <c r="PEI64" s="75"/>
      <c r="PEJ64" s="75"/>
      <c r="PEK64" s="75"/>
      <c r="PEL64" s="79"/>
      <c r="PEM64" s="41"/>
      <c r="PEN64" s="80"/>
      <c r="PEO64" s="75"/>
      <c r="PEP64" s="75"/>
      <c r="PEQ64" s="75"/>
      <c r="PER64" s="75"/>
      <c r="PES64" s="75"/>
      <c r="PET64" s="75"/>
      <c r="PEU64" s="75"/>
      <c r="PEV64" s="75"/>
      <c r="PEW64" s="75"/>
      <c r="PEX64" s="75"/>
      <c r="PEY64" s="75"/>
      <c r="PEZ64" s="75"/>
      <c r="PFA64" s="79"/>
      <c r="PFB64" s="41"/>
      <c r="PFC64" s="80"/>
      <c r="PFD64" s="75"/>
      <c r="PFE64" s="75"/>
      <c r="PFF64" s="75"/>
      <c r="PFG64" s="75"/>
      <c r="PFH64" s="75"/>
      <c r="PFI64" s="75"/>
      <c r="PFJ64" s="75"/>
      <c r="PFK64" s="75"/>
      <c r="PFL64" s="75"/>
      <c r="PFM64" s="75"/>
      <c r="PFN64" s="75"/>
      <c r="PFO64" s="75"/>
      <c r="PFP64" s="79"/>
      <c r="PFQ64" s="41"/>
      <c r="PFR64" s="80"/>
      <c r="PFS64" s="75"/>
      <c r="PFT64" s="75"/>
      <c r="PFU64" s="75"/>
      <c r="PFV64" s="75"/>
      <c r="PFW64" s="75"/>
      <c r="PFX64" s="75"/>
      <c r="PFY64" s="75"/>
      <c r="PFZ64" s="75"/>
      <c r="PGA64" s="75"/>
      <c r="PGB64" s="75"/>
      <c r="PGC64" s="75"/>
      <c r="PGD64" s="75"/>
      <c r="PGE64" s="79"/>
      <c r="PGF64" s="41"/>
      <c r="PGG64" s="80"/>
      <c r="PGH64" s="75"/>
      <c r="PGI64" s="75"/>
      <c r="PGJ64" s="75"/>
      <c r="PGK64" s="75"/>
      <c r="PGL64" s="75"/>
      <c r="PGM64" s="75"/>
      <c r="PGN64" s="75"/>
      <c r="PGO64" s="75"/>
      <c r="PGP64" s="75"/>
      <c r="PGQ64" s="75"/>
      <c r="PGR64" s="75"/>
      <c r="PGS64" s="75"/>
      <c r="PGT64" s="79"/>
      <c r="PGU64" s="41"/>
      <c r="PGV64" s="80"/>
      <c r="PGW64" s="75"/>
      <c r="PGX64" s="75"/>
      <c r="PGY64" s="75"/>
      <c r="PGZ64" s="75"/>
      <c r="PHA64" s="75"/>
      <c r="PHB64" s="75"/>
      <c r="PHC64" s="75"/>
      <c r="PHD64" s="75"/>
      <c r="PHE64" s="75"/>
      <c r="PHF64" s="75"/>
      <c r="PHG64" s="75"/>
      <c r="PHH64" s="75"/>
      <c r="PHI64" s="79"/>
      <c r="PHJ64" s="41"/>
      <c r="PHK64" s="80"/>
      <c r="PHL64" s="75"/>
      <c r="PHM64" s="75"/>
      <c r="PHN64" s="75"/>
      <c r="PHO64" s="75"/>
      <c r="PHP64" s="75"/>
      <c r="PHQ64" s="75"/>
      <c r="PHR64" s="75"/>
      <c r="PHS64" s="75"/>
      <c r="PHT64" s="75"/>
      <c r="PHU64" s="75"/>
      <c r="PHV64" s="75"/>
      <c r="PHW64" s="75"/>
      <c r="PHX64" s="79"/>
      <c r="PHY64" s="41"/>
      <c r="PHZ64" s="80"/>
      <c r="PIA64" s="75"/>
      <c r="PIB64" s="75"/>
      <c r="PIC64" s="75"/>
      <c r="PID64" s="75"/>
      <c r="PIE64" s="75"/>
      <c r="PIF64" s="75"/>
      <c r="PIG64" s="75"/>
      <c r="PIH64" s="75"/>
      <c r="PII64" s="75"/>
      <c r="PIJ64" s="75"/>
      <c r="PIK64" s="75"/>
      <c r="PIL64" s="75"/>
      <c r="PIM64" s="79"/>
      <c r="PIN64" s="41"/>
      <c r="PIO64" s="80"/>
      <c r="PIP64" s="75"/>
      <c r="PIQ64" s="75"/>
      <c r="PIR64" s="75"/>
      <c r="PIS64" s="75"/>
      <c r="PIT64" s="75"/>
      <c r="PIU64" s="75"/>
      <c r="PIV64" s="75"/>
      <c r="PIW64" s="75"/>
      <c r="PIX64" s="75"/>
      <c r="PIY64" s="75"/>
      <c r="PIZ64" s="75"/>
      <c r="PJA64" s="75"/>
      <c r="PJB64" s="79"/>
      <c r="PJC64" s="41"/>
      <c r="PJD64" s="80"/>
      <c r="PJE64" s="75"/>
      <c r="PJF64" s="75"/>
      <c r="PJG64" s="75"/>
      <c r="PJH64" s="75"/>
      <c r="PJI64" s="75"/>
      <c r="PJJ64" s="75"/>
      <c r="PJK64" s="75"/>
      <c r="PJL64" s="75"/>
      <c r="PJM64" s="75"/>
      <c r="PJN64" s="75"/>
      <c r="PJO64" s="75"/>
      <c r="PJP64" s="75"/>
      <c r="PJQ64" s="79"/>
      <c r="PJR64" s="41"/>
      <c r="PJS64" s="80"/>
      <c r="PJT64" s="75"/>
      <c r="PJU64" s="75"/>
      <c r="PJV64" s="75"/>
      <c r="PJW64" s="75"/>
      <c r="PJX64" s="75"/>
      <c r="PJY64" s="75"/>
      <c r="PJZ64" s="75"/>
      <c r="PKA64" s="75"/>
      <c r="PKB64" s="75"/>
      <c r="PKC64" s="75"/>
      <c r="PKD64" s="75"/>
      <c r="PKE64" s="75"/>
      <c r="PKF64" s="79"/>
      <c r="PKG64" s="41"/>
      <c r="PKH64" s="80"/>
      <c r="PKI64" s="75"/>
      <c r="PKJ64" s="75"/>
      <c r="PKK64" s="75"/>
      <c r="PKL64" s="75"/>
      <c r="PKM64" s="75"/>
      <c r="PKN64" s="75"/>
      <c r="PKO64" s="75"/>
      <c r="PKP64" s="75"/>
      <c r="PKQ64" s="75"/>
      <c r="PKR64" s="75"/>
      <c r="PKS64" s="75"/>
      <c r="PKT64" s="75"/>
      <c r="PKU64" s="79"/>
      <c r="PKV64" s="41"/>
      <c r="PKW64" s="80"/>
      <c r="PKX64" s="75"/>
      <c r="PKY64" s="75"/>
      <c r="PKZ64" s="75"/>
      <c r="PLA64" s="75"/>
      <c r="PLB64" s="75"/>
      <c r="PLC64" s="75"/>
      <c r="PLD64" s="75"/>
      <c r="PLE64" s="75"/>
      <c r="PLF64" s="75"/>
      <c r="PLG64" s="75"/>
      <c r="PLH64" s="75"/>
      <c r="PLI64" s="75"/>
      <c r="PLJ64" s="79"/>
      <c r="PLK64" s="41"/>
      <c r="PLL64" s="80"/>
      <c r="PLM64" s="75"/>
      <c r="PLN64" s="75"/>
      <c r="PLO64" s="75"/>
      <c r="PLP64" s="75"/>
      <c r="PLQ64" s="75"/>
      <c r="PLR64" s="75"/>
      <c r="PLS64" s="75"/>
      <c r="PLT64" s="75"/>
      <c r="PLU64" s="75"/>
      <c r="PLV64" s="75"/>
      <c r="PLW64" s="75"/>
      <c r="PLX64" s="75"/>
      <c r="PLY64" s="79"/>
      <c r="PLZ64" s="41"/>
      <c r="PMA64" s="80"/>
      <c r="PMB64" s="75"/>
      <c r="PMC64" s="75"/>
      <c r="PMD64" s="75"/>
      <c r="PME64" s="75"/>
      <c r="PMF64" s="75"/>
      <c r="PMG64" s="75"/>
      <c r="PMH64" s="75"/>
      <c r="PMI64" s="75"/>
      <c r="PMJ64" s="75"/>
      <c r="PMK64" s="75"/>
      <c r="PML64" s="75"/>
      <c r="PMM64" s="75"/>
      <c r="PMN64" s="79"/>
      <c r="PMO64" s="41"/>
      <c r="PMP64" s="80"/>
      <c r="PMQ64" s="75"/>
      <c r="PMR64" s="75"/>
      <c r="PMS64" s="75"/>
      <c r="PMT64" s="75"/>
      <c r="PMU64" s="75"/>
      <c r="PMV64" s="75"/>
      <c r="PMW64" s="75"/>
      <c r="PMX64" s="75"/>
      <c r="PMY64" s="75"/>
      <c r="PMZ64" s="75"/>
      <c r="PNA64" s="75"/>
      <c r="PNB64" s="75"/>
      <c r="PNC64" s="79"/>
      <c r="PND64" s="41"/>
      <c r="PNE64" s="80"/>
      <c r="PNF64" s="75"/>
      <c r="PNG64" s="75"/>
      <c r="PNH64" s="75"/>
      <c r="PNI64" s="75"/>
      <c r="PNJ64" s="75"/>
      <c r="PNK64" s="75"/>
      <c r="PNL64" s="75"/>
      <c r="PNM64" s="75"/>
      <c r="PNN64" s="75"/>
      <c r="PNO64" s="75"/>
      <c r="PNP64" s="75"/>
      <c r="PNQ64" s="75"/>
      <c r="PNR64" s="79"/>
      <c r="PNS64" s="41"/>
      <c r="PNT64" s="80"/>
      <c r="PNU64" s="75"/>
      <c r="PNV64" s="75"/>
      <c r="PNW64" s="75"/>
      <c r="PNX64" s="75"/>
      <c r="PNY64" s="75"/>
      <c r="PNZ64" s="75"/>
      <c r="POA64" s="75"/>
      <c r="POB64" s="75"/>
      <c r="POC64" s="75"/>
      <c r="POD64" s="75"/>
      <c r="POE64" s="75"/>
      <c r="POF64" s="75"/>
      <c r="POG64" s="79"/>
      <c r="POH64" s="41"/>
      <c r="POI64" s="80"/>
      <c r="POJ64" s="75"/>
      <c r="POK64" s="75"/>
      <c r="POL64" s="75"/>
      <c r="POM64" s="75"/>
      <c r="PON64" s="75"/>
      <c r="POO64" s="75"/>
      <c r="POP64" s="75"/>
      <c r="POQ64" s="75"/>
      <c r="POR64" s="75"/>
      <c r="POS64" s="75"/>
      <c r="POT64" s="75"/>
      <c r="POU64" s="75"/>
      <c r="POV64" s="79"/>
      <c r="POW64" s="41"/>
      <c r="POX64" s="80"/>
      <c r="POY64" s="75"/>
      <c r="POZ64" s="75"/>
      <c r="PPA64" s="75"/>
      <c r="PPB64" s="75"/>
      <c r="PPC64" s="75"/>
      <c r="PPD64" s="75"/>
      <c r="PPE64" s="75"/>
      <c r="PPF64" s="75"/>
      <c r="PPG64" s="75"/>
      <c r="PPH64" s="75"/>
      <c r="PPI64" s="75"/>
      <c r="PPJ64" s="75"/>
      <c r="PPK64" s="79"/>
      <c r="PPL64" s="41"/>
      <c r="PPM64" s="80"/>
      <c r="PPN64" s="75"/>
      <c r="PPO64" s="75"/>
      <c r="PPP64" s="75"/>
      <c r="PPQ64" s="75"/>
      <c r="PPR64" s="75"/>
      <c r="PPS64" s="75"/>
      <c r="PPT64" s="75"/>
      <c r="PPU64" s="75"/>
      <c r="PPV64" s="75"/>
      <c r="PPW64" s="75"/>
      <c r="PPX64" s="75"/>
      <c r="PPY64" s="75"/>
      <c r="PPZ64" s="79"/>
      <c r="PQA64" s="41"/>
      <c r="PQB64" s="80"/>
      <c r="PQC64" s="75"/>
      <c r="PQD64" s="75"/>
      <c r="PQE64" s="75"/>
      <c r="PQF64" s="75"/>
      <c r="PQG64" s="75"/>
      <c r="PQH64" s="75"/>
      <c r="PQI64" s="75"/>
      <c r="PQJ64" s="75"/>
      <c r="PQK64" s="75"/>
      <c r="PQL64" s="75"/>
      <c r="PQM64" s="75"/>
      <c r="PQN64" s="75"/>
      <c r="PQO64" s="79"/>
      <c r="PQP64" s="41"/>
      <c r="PQQ64" s="80"/>
      <c r="PQR64" s="75"/>
      <c r="PQS64" s="75"/>
      <c r="PQT64" s="75"/>
      <c r="PQU64" s="75"/>
      <c r="PQV64" s="75"/>
      <c r="PQW64" s="75"/>
      <c r="PQX64" s="75"/>
      <c r="PQY64" s="75"/>
      <c r="PQZ64" s="75"/>
      <c r="PRA64" s="75"/>
      <c r="PRB64" s="75"/>
      <c r="PRC64" s="75"/>
      <c r="PRD64" s="79"/>
      <c r="PRE64" s="41"/>
      <c r="PRF64" s="80"/>
      <c r="PRG64" s="75"/>
      <c r="PRH64" s="75"/>
      <c r="PRI64" s="75"/>
      <c r="PRJ64" s="75"/>
      <c r="PRK64" s="75"/>
      <c r="PRL64" s="75"/>
      <c r="PRM64" s="75"/>
      <c r="PRN64" s="75"/>
      <c r="PRO64" s="75"/>
      <c r="PRP64" s="75"/>
      <c r="PRQ64" s="75"/>
      <c r="PRR64" s="75"/>
      <c r="PRS64" s="79"/>
      <c r="PRT64" s="41"/>
      <c r="PRU64" s="80"/>
      <c r="PRV64" s="75"/>
      <c r="PRW64" s="75"/>
      <c r="PRX64" s="75"/>
      <c r="PRY64" s="75"/>
      <c r="PRZ64" s="75"/>
      <c r="PSA64" s="75"/>
      <c r="PSB64" s="75"/>
      <c r="PSC64" s="75"/>
      <c r="PSD64" s="75"/>
      <c r="PSE64" s="75"/>
      <c r="PSF64" s="75"/>
      <c r="PSG64" s="75"/>
      <c r="PSH64" s="79"/>
      <c r="PSI64" s="41"/>
      <c r="PSJ64" s="80"/>
      <c r="PSK64" s="75"/>
      <c r="PSL64" s="75"/>
      <c r="PSM64" s="75"/>
      <c r="PSN64" s="75"/>
      <c r="PSO64" s="75"/>
      <c r="PSP64" s="75"/>
      <c r="PSQ64" s="75"/>
      <c r="PSR64" s="75"/>
      <c r="PSS64" s="75"/>
      <c r="PST64" s="75"/>
      <c r="PSU64" s="75"/>
      <c r="PSV64" s="75"/>
      <c r="PSW64" s="79"/>
      <c r="PSX64" s="41"/>
      <c r="PSY64" s="80"/>
      <c r="PSZ64" s="75"/>
      <c r="PTA64" s="75"/>
      <c r="PTB64" s="75"/>
      <c r="PTC64" s="75"/>
      <c r="PTD64" s="75"/>
      <c r="PTE64" s="75"/>
      <c r="PTF64" s="75"/>
      <c r="PTG64" s="75"/>
      <c r="PTH64" s="75"/>
      <c r="PTI64" s="75"/>
      <c r="PTJ64" s="75"/>
      <c r="PTK64" s="75"/>
      <c r="PTL64" s="79"/>
      <c r="PTM64" s="41"/>
      <c r="PTN64" s="80"/>
      <c r="PTO64" s="75"/>
      <c r="PTP64" s="75"/>
      <c r="PTQ64" s="75"/>
      <c r="PTR64" s="75"/>
      <c r="PTS64" s="75"/>
      <c r="PTT64" s="75"/>
      <c r="PTU64" s="75"/>
      <c r="PTV64" s="75"/>
      <c r="PTW64" s="75"/>
      <c r="PTX64" s="75"/>
      <c r="PTY64" s="75"/>
      <c r="PTZ64" s="75"/>
      <c r="PUA64" s="79"/>
      <c r="PUB64" s="41"/>
      <c r="PUC64" s="80"/>
      <c r="PUD64" s="75"/>
      <c r="PUE64" s="75"/>
      <c r="PUF64" s="75"/>
      <c r="PUG64" s="75"/>
      <c r="PUH64" s="75"/>
      <c r="PUI64" s="75"/>
      <c r="PUJ64" s="75"/>
      <c r="PUK64" s="75"/>
      <c r="PUL64" s="75"/>
      <c r="PUM64" s="75"/>
      <c r="PUN64" s="75"/>
      <c r="PUO64" s="75"/>
      <c r="PUP64" s="79"/>
      <c r="PUQ64" s="41"/>
      <c r="PUR64" s="80"/>
      <c r="PUS64" s="75"/>
      <c r="PUT64" s="75"/>
      <c r="PUU64" s="75"/>
      <c r="PUV64" s="75"/>
      <c r="PUW64" s="75"/>
      <c r="PUX64" s="75"/>
      <c r="PUY64" s="75"/>
      <c r="PUZ64" s="75"/>
      <c r="PVA64" s="75"/>
      <c r="PVB64" s="75"/>
      <c r="PVC64" s="75"/>
      <c r="PVD64" s="75"/>
      <c r="PVE64" s="79"/>
      <c r="PVF64" s="41"/>
      <c r="PVG64" s="80"/>
      <c r="PVH64" s="75"/>
      <c r="PVI64" s="75"/>
      <c r="PVJ64" s="75"/>
      <c r="PVK64" s="75"/>
      <c r="PVL64" s="75"/>
      <c r="PVM64" s="75"/>
      <c r="PVN64" s="75"/>
      <c r="PVO64" s="75"/>
      <c r="PVP64" s="75"/>
      <c r="PVQ64" s="75"/>
      <c r="PVR64" s="75"/>
      <c r="PVS64" s="75"/>
      <c r="PVT64" s="79"/>
      <c r="PVU64" s="41"/>
      <c r="PVV64" s="80"/>
      <c r="PVW64" s="75"/>
      <c r="PVX64" s="75"/>
      <c r="PVY64" s="75"/>
      <c r="PVZ64" s="75"/>
      <c r="PWA64" s="75"/>
      <c r="PWB64" s="75"/>
      <c r="PWC64" s="75"/>
      <c r="PWD64" s="75"/>
      <c r="PWE64" s="75"/>
      <c r="PWF64" s="75"/>
      <c r="PWG64" s="75"/>
      <c r="PWH64" s="75"/>
      <c r="PWI64" s="79"/>
      <c r="PWJ64" s="41"/>
      <c r="PWK64" s="80"/>
      <c r="PWL64" s="75"/>
      <c r="PWM64" s="75"/>
      <c r="PWN64" s="75"/>
      <c r="PWO64" s="75"/>
      <c r="PWP64" s="75"/>
      <c r="PWQ64" s="75"/>
      <c r="PWR64" s="75"/>
      <c r="PWS64" s="75"/>
      <c r="PWT64" s="75"/>
      <c r="PWU64" s="75"/>
      <c r="PWV64" s="75"/>
      <c r="PWW64" s="75"/>
      <c r="PWX64" s="79"/>
      <c r="PWY64" s="41"/>
      <c r="PWZ64" s="80"/>
      <c r="PXA64" s="75"/>
      <c r="PXB64" s="75"/>
      <c r="PXC64" s="75"/>
      <c r="PXD64" s="75"/>
      <c r="PXE64" s="75"/>
      <c r="PXF64" s="75"/>
      <c r="PXG64" s="75"/>
      <c r="PXH64" s="75"/>
      <c r="PXI64" s="75"/>
      <c r="PXJ64" s="75"/>
      <c r="PXK64" s="75"/>
      <c r="PXL64" s="75"/>
      <c r="PXM64" s="79"/>
      <c r="PXN64" s="41"/>
      <c r="PXO64" s="80"/>
      <c r="PXP64" s="75"/>
      <c r="PXQ64" s="75"/>
      <c r="PXR64" s="75"/>
      <c r="PXS64" s="75"/>
      <c r="PXT64" s="75"/>
      <c r="PXU64" s="75"/>
      <c r="PXV64" s="75"/>
      <c r="PXW64" s="75"/>
      <c r="PXX64" s="75"/>
      <c r="PXY64" s="75"/>
      <c r="PXZ64" s="75"/>
      <c r="PYA64" s="75"/>
      <c r="PYB64" s="79"/>
      <c r="PYC64" s="41"/>
      <c r="PYD64" s="80"/>
      <c r="PYE64" s="75"/>
      <c r="PYF64" s="75"/>
      <c r="PYG64" s="75"/>
      <c r="PYH64" s="75"/>
      <c r="PYI64" s="75"/>
      <c r="PYJ64" s="75"/>
      <c r="PYK64" s="75"/>
      <c r="PYL64" s="75"/>
      <c r="PYM64" s="75"/>
      <c r="PYN64" s="75"/>
      <c r="PYO64" s="75"/>
      <c r="PYP64" s="75"/>
      <c r="PYQ64" s="79"/>
      <c r="PYR64" s="41"/>
      <c r="PYS64" s="80"/>
      <c r="PYT64" s="75"/>
      <c r="PYU64" s="75"/>
      <c r="PYV64" s="75"/>
      <c r="PYW64" s="75"/>
      <c r="PYX64" s="75"/>
      <c r="PYY64" s="75"/>
      <c r="PYZ64" s="75"/>
      <c r="PZA64" s="75"/>
      <c r="PZB64" s="75"/>
      <c r="PZC64" s="75"/>
      <c r="PZD64" s="75"/>
      <c r="PZE64" s="75"/>
      <c r="PZF64" s="79"/>
      <c r="PZG64" s="41"/>
      <c r="PZH64" s="80"/>
      <c r="PZI64" s="75"/>
      <c r="PZJ64" s="75"/>
      <c r="PZK64" s="75"/>
      <c r="PZL64" s="75"/>
      <c r="PZM64" s="75"/>
      <c r="PZN64" s="75"/>
      <c r="PZO64" s="75"/>
      <c r="PZP64" s="75"/>
      <c r="PZQ64" s="75"/>
      <c r="PZR64" s="75"/>
      <c r="PZS64" s="75"/>
      <c r="PZT64" s="75"/>
      <c r="PZU64" s="79"/>
      <c r="PZV64" s="41"/>
      <c r="PZW64" s="80"/>
      <c r="PZX64" s="75"/>
      <c r="PZY64" s="75"/>
      <c r="PZZ64" s="75"/>
      <c r="QAA64" s="75"/>
      <c r="QAB64" s="75"/>
      <c r="QAC64" s="75"/>
      <c r="QAD64" s="75"/>
      <c r="QAE64" s="75"/>
      <c r="QAF64" s="75"/>
      <c r="QAG64" s="75"/>
      <c r="QAH64" s="75"/>
      <c r="QAI64" s="75"/>
      <c r="QAJ64" s="79"/>
      <c r="QAK64" s="41"/>
      <c r="QAL64" s="80"/>
      <c r="QAM64" s="75"/>
      <c r="QAN64" s="75"/>
      <c r="QAO64" s="75"/>
      <c r="QAP64" s="75"/>
      <c r="QAQ64" s="75"/>
      <c r="QAR64" s="75"/>
      <c r="QAS64" s="75"/>
      <c r="QAT64" s="75"/>
      <c r="QAU64" s="75"/>
      <c r="QAV64" s="75"/>
      <c r="QAW64" s="75"/>
      <c r="QAX64" s="75"/>
      <c r="QAY64" s="79"/>
      <c r="QAZ64" s="41"/>
      <c r="QBA64" s="80"/>
      <c r="QBB64" s="75"/>
      <c r="QBC64" s="75"/>
      <c r="QBD64" s="75"/>
      <c r="QBE64" s="75"/>
      <c r="QBF64" s="75"/>
      <c r="QBG64" s="75"/>
      <c r="QBH64" s="75"/>
      <c r="QBI64" s="75"/>
      <c r="QBJ64" s="75"/>
      <c r="QBK64" s="75"/>
      <c r="QBL64" s="75"/>
      <c r="QBM64" s="75"/>
      <c r="QBN64" s="79"/>
      <c r="QBO64" s="41"/>
      <c r="QBP64" s="80"/>
      <c r="QBQ64" s="75"/>
      <c r="QBR64" s="75"/>
      <c r="QBS64" s="75"/>
      <c r="QBT64" s="75"/>
      <c r="QBU64" s="75"/>
      <c r="QBV64" s="75"/>
      <c r="QBW64" s="75"/>
      <c r="QBX64" s="75"/>
      <c r="QBY64" s="75"/>
      <c r="QBZ64" s="75"/>
      <c r="QCA64" s="75"/>
      <c r="QCB64" s="75"/>
      <c r="QCC64" s="79"/>
      <c r="QCD64" s="41"/>
      <c r="QCE64" s="80"/>
      <c r="QCF64" s="75"/>
      <c r="QCG64" s="75"/>
      <c r="QCH64" s="75"/>
      <c r="QCI64" s="75"/>
      <c r="QCJ64" s="75"/>
      <c r="QCK64" s="75"/>
      <c r="QCL64" s="75"/>
      <c r="QCM64" s="75"/>
      <c r="QCN64" s="75"/>
      <c r="QCO64" s="75"/>
      <c r="QCP64" s="75"/>
      <c r="QCQ64" s="75"/>
      <c r="QCR64" s="79"/>
      <c r="QCS64" s="41"/>
      <c r="QCT64" s="80"/>
      <c r="QCU64" s="75"/>
      <c r="QCV64" s="75"/>
      <c r="QCW64" s="75"/>
      <c r="QCX64" s="75"/>
      <c r="QCY64" s="75"/>
      <c r="QCZ64" s="75"/>
      <c r="QDA64" s="75"/>
      <c r="QDB64" s="75"/>
      <c r="QDC64" s="75"/>
      <c r="QDD64" s="75"/>
      <c r="QDE64" s="75"/>
      <c r="QDF64" s="75"/>
      <c r="QDG64" s="79"/>
      <c r="QDH64" s="41"/>
      <c r="QDI64" s="80"/>
      <c r="QDJ64" s="75"/>
      <c r="QDK64" s="75"/>
      <c r="QDL64" s="75"/>
      <c r="QDM64" s="75"/>
      <c r="QDN64" s="75"/>
      <c r="QDO64" s="75"/>
      <c r="QDP64" s="75"/>
      <c r="QDQ64" s="75"/>
      <c r="QDR64" s="75"/>
      <c r="QDS64" s="75"/>
      <c r="QDT64" s="75"/>
      <c r="QDU64" s="75"/>
      <c r="QDV64" s="79"/>
      <c r="QDW64" s="41"/>
      <c r="QDX64" s="80"/>
      <c r="QDY64" s="75"/>
      <c r="QDZ64" s="75"/>
      <c r="QEA64" s="75"/>
      <c r="QEB64" s="75"/>
      <c r="QEC64" s="75"/>
      <c r="QED64" s="75"/>
      <c r="QEE64" s="75"/>
      <c r="QEF64" s="75"/>
      <c r="QEG64" s="75"/>
      <c r="QEH64" s="75"/>
      <c r="QEI64" s="75"/>
      <c r="QEJ64" s="75"/>
      <c r="QEK64" s="79"/>
      <c r="QEL64" s="41"/>
      <c r="QEM64" s="80"/>
      <c r="QEN64" s="75"/>
      <c r="QEO64" s="75"/>
      <c r="QEP64" s="75"/>
      <c r="QEQ64" s="75"/>
      <c r="QER64" s="75"/>
      <c r="QES64" s="75"/>
      <c r="QET64" s="75"/>
      <c r="QEU64" s="75"/>
      <c r="QEV64" s="75"/>
      <c r="QEW64" s="75"/>
      <c r="QEX64" s="75"/>
      <c r="QEY64" s="75"/>
      <c r="QEZ64" s="79"/>
      <c r="QFA64" s="41"/>
      <c r="QFB64" s="80"/>
      <c r="QFC64" s="75"/>
      <c r="QFD64" s="75"/>
      <c r="QFE64" s="75"/>
      <c r="QFF64" s="75"/>
      <c r="QFG64" s="75"/>
      <c r="QFH64" s="75"/>
      <c r="QFI64" s="75"/>
      <c r="QFJ64" s="75"/>
      <c r="QFK64" s="75"/>
      <c r="QFL64" s="75"/>
      <c r="QFM64" s="75"/>
      <c r="QFN64" s="75"/>
      <c r="QFO64" s="79"/>
      <c r="QFP64" s="41"/>
      <c r="QFQ64" s="80"/>
      <c r="QFR64" s="75"/>
      <c r="QFS64" s="75"/>
      <c r="QFT64" s="75"/>
      <c r="QFU64" s="75"/>
      <c r="QFV64" s="75"/>
      <c r="QFW64" s="75"/>
      <c r="QFX64" s="75"/>
      <c r="QFY64" s="75"/>
      <c r="QFZ64" s="75"/>
      <c r="QGA64" s="75"/>
      <c r="QGB64" s="75"/>
      <c r="QGC64" s="75"/>
      <c r="QGD64" s="79"/>
      <c r="QGE64" s="41"/>
      <c r="QGF64" s="80"/>
      <c r="QGG64" s="75"/>
      <c r="QGH64" s="75"/>
      <c r="QGI64" s="75"/>
      <c r="QGJ64" s="75"/>
      <c r="QGK64" s="75"/>
      <c r="QGL64" s="75"/>
      <c r="QGM64" s="75"/>
      <c r="QGN64" s="75"/>
      <c r="QGO64" s="75"/>
      <c r="QGP64" s="75"/>
      <c r="QGQ64" s="75"/>
      <c r="QGR64" s="75"/>
      <c r="QGS64" s="79"/>
      <c r="QGT64" s="41"/>
      <c r="QGU64" s="80"/>
      <c r="QGV64" s="75"/>
      <c r="QGW64" s="75"/>
      <c r="QGX64" s="75"/>
      <c r="QGY64" s="75"/>
      <c r="QGZ64" s="75"/>
      <c r="QHA64" s="75"/>
      <c r="QHB64" s="75"/>
      <c r="QHC64" s="75"/>
      <c r="QHD64" s="75"/>
      <c r="QHE64" s="75"/>
      <c r="QHF64" s="75"/>
      <c r="QHG64" s="75"/>
      <c r="QHH64" s="79"/>
      <c r="QHI64" s="41"/>
      <c r="QHJ64" s="80"/>
      <c r="QHK64" s="75"/>
      <c r="QHL64" s="75"/>
      <c r="QHM64" s="75"/>
      <c r="QHN64" s="75"/>
      <c r="QHO64" s="75"/>
      <c r="QHP64" s="75"/>
      <c r="QHQ64" s="75"/>
      <c r="QHR64" s="75"/>
      <c r="QHS64" s="75"/>
      <c r="QHT64" s="75"/>
      <c r="QHU64" s="75"/>
      <c r="QHV64" s="75"/>
      <c r="QHW64" s="79"/>
      <c r="QHX64" s="41"/>
      <c r="QHY64" s="80"/>
      <c r="QHZ64" s="75"/>
      <c r="QIA64" s="75"/>
      <c r="QIB64" s="75"/>
      <c r="QIC64" s="75"/>
      <c r="QID64" s="75"/>
      <c r="QIE64" s="75"/>
      <c r="QIF64" s="75"/>
      <c r="QIG64" s="75"/>
      <c r="QIH64" s="75"/>
      <c r="QII64" s="75"/>
      <c r="QIJ64" s="75"/>
      <c r="QIK64" s="75"/>
      <c r="QIL64" s="79"/>
      <c r="QIM64" s="41"/>
      <c r="QIN64" s="80"/>
      <c r="QIO64" s="75"/>
      <c r="QIP64" s="75"/>
      <c r="QIQ64" s="75"/>
      <c r="QIR64" s="75"/>
      <c r="QIS64" s="75"/>
      <c r="QIT64" s="75"/>
      <c r="QIU64" s="75"/>
      <c r="QIV64" s="75"/>
      <c r="QIW64" s="75"/>
      <c r="QIX64" s="75"/>
      <c r="QIY64" s="75"/>
      <c r="QIZ64" s="75"/>
      <c r="QJA64" s="79"/>
      <c r="QJB64" s="41"/>
      <c r="QJC64" s="80"/>
      <c r="QJD64" s="75"/>
      <c r="QJE64" s="75"/>
      <c r="QJF64" s="75"/>
      <c r="QJG64" s="75"/>
      <c r="QJH64" s="75"/>
      <c r="QJI64" s="75"/>
      <c r="QJJ64" s="75"/>
      <c r="QJK64" s="75"/>
      <c r="QJL64" s="75"/>
      <c r="QJM64" s="75"/>
      <c r="QJN64" s="75"/>
      <c r="QJO64" s="75"/>
      <c r="QJP64" s="79"/>
      <c r="QJQ64" s="41"/>
      <c r="QJR64" s="80"/>
      <c r="QJS64" s="75"/>
      <c r="QJT64" s="75"/>
      <c r="QJU64" s="75"/>
      <c r="QJV64" s="75"/>
      <c r="QJW64" s="75"/>
      <c r="QJX64" s="75"/>
      <c r="QJY64" s="75"/>
      <c r="QJZ64" s="75"/>
      <c r="QKA64" s="75"/>
      <c r="QKB64" s="75"/>
      <c r="QKC64" s="75"/>
      <c r="QKD64" s="75"/>
      <c r="QKE64" s="79"/>
      <c r="QKF64" s="41"/>
      <c r="QKG64" s="80"/>
      <c r="QKH64" s="75"/>
      <c r="QKI64" s="75"/>
      <c r="QKJ64" s="75"/>
      <c r="QKK64" s="75"/>
      <c r="QKL64" s="75"/>
      <c r="QKM64" s="75"/>
      <c r="QKN64" s="75"/>
      <c r="QKO64" s="75"/>
      <c r="QKP64" s="75"/>
      <c r="QKQ64" s="75"/>
      <c r="QKR64" s="75"/>
      <c r="QKS64" s="75"/>
      <c r="QKT64" s="79"/>
      <c r="QKU64" s="41"/>
      <c r="QKV64" s="80"/>
      <c r="QKW64" s="75"/>
      <c r="QKX64" s="75"/>
      <c r="QKY64" s="75"/>
      <c r="QKZ64" s="75"/>
      <c r="QLA64" s="75"/>
      <c r="QLB64" s="75"/>
      <c r="QLC64" s="75"/>
      <c r="QLD64" s="75"/>
      <c r="QLE64" s="75"/>
      <c r="QLF64" s="75"/>
      <c r="QLG64" s="75"/>
      <c r="QLH64" s="75"/>
      <c r="QLI64" s="79"/>
      <c r="QLJ64" s="41"/>
      <c r="QLK64" s="80"/>
      <c r="QLL64" s="75"/>
      <c r="QLM64" s="75"/>
      <c r="QLN64" s="75"/>
      <c r="QLO64" s="75"/>
      <c r="QLP64" s="75"/>
      <c r="QLQ64" s="75"/>
      <c r="QLR64" s="75"/>
      <c r="QLS64" s="75"/>
      <c r="QLT64" s="75"/>
      <c r="QLU64" s="75"/>
      <c r="QLV64" s="75"/>
      <c r="QLW64" s="75"/>
      <c r="QLX64" s="79"/>
      <c r="QLY64" s="41"/>
      <c r="QLZ64" s="80"/>
      <c r="QMA64" s="75"/>
      <c r="QMB64" s="75"/>
      <c r="QMC64" s="75"/>
      <c r="QMD64" s="75"/>
      <c r="QME64" s="75"/>
      <c r="QMF64" s="75"/>
      <c r="QMG64" s="75"/>
      <c r="QMH64" s="75"/>
      <c r="QMI64" s="75"/>
      <c r="QMJ64" s="75"/>
      <c r="QMK64" s="75"/>
      <c r="QML64" s="75"/>
      <c r="QMM64" s="79"/>
      <c r="QMN64" s="41"/>
      <c r="QMO64" s="80"/>
      <c r="QMP64" s="75"/>
      <c r="QMQ64" s="75"/>
      <c r="QMR64" s="75"/>
      <c r="QMS64" s="75"/>
      <c r="QMT64" s="75"/>
      <c r="QMU64" s="75"/>
      <c r="QMV64" s="75"/>
      <c r="QMW64" s="75"/>
      <c r="QMX64" s="75"/>
      <c r="QMY64" s="75"/>
      <c r="QMZ64" s="75"/>
      <c r="QNA64" s="75"/>
      <c r="QNB64" s="79"/>
      <c r="QNC64" s="41"/>
      <c r="QND64" s="80"/>
      <c r="QNE64" s="75"/>
      <c r="QNF64" s="75"/>
      <c r="QNG64" s="75"/>
      <c r="QNH64" s="75"/>
      <c r="QNI64" s="75"/>
      <c r="QNJ64" s="75"/>
      <c r="QNK64" s="75"/>
      <c r="QNL64" s="75"/>
      <c r="QNM64" s="75"/>
      <c r="QNN64" s="75"/>
      <c r="QNO64" s="75"/>
      <c r="QNP64" s="75"/>
      <c r="QNQ64" s="79"/>
      <c r="QNR64" s="41"/>
      <c r="QNS64" s="80"/>
      <c r="QNT64" s="75"/>
      <c r="QNU64" s="75"/>
      <c r="QNV64" s="75"/>
      <c r="QNW64" s="75"/>
      <c r="QNX64" s="75"/>
      <c r="QNY64" s="75"/>
      <c r="QNZ64" s="75"/>
      <c r="QOA64" s="75"/>
      <c r="QOB64" s="75"/>
      <c r="QOC64" s="75"/>
      <c r="QOD64" s="75"/>
      <c r="QOE64" s="75"/>
      <c r="QOF64" s="79"/>
      <c r="QOG64" s="41"/>
      <c r="QOH64" s="80"/>
      <c r="QOI64" s="75"/>
      <c r="QOJ64" s="75"/>
      <c r="QOK64" s="75"/>
      <c r="QOL64" s="75"/>
      <c r="QOM64" s="75"/>
      <c r="QON64" s="75"/>
      <c r="QOO64" s="75"/>
      <c r="QOP64" s="75"/>
      <c r="QOQ64" s="75"/>
      <c r="QOR64" s="75"/>
      <c r="QOS64" s="75"/>
      <c r="QOT64" s="75"/>
      <c r="QOU64" s="79"/>
      <c r="QOV64" s="41"/>
      <c r="QOW64" s="80"/>
      <c r="QOX64" s="75"/>
      <c r="QOY64" s="75"/>
      <c r="QOZ64" s="75"/>
      <c r="QPA64" s="75"/>
      <c r="QPB64" s="75"/>
      <c r="QPC64" s="75"/>
      <c r="QPD64" s="75"/>
      <c r="QPE64" s="75"/>
      <c r="QPF64" s="75"/>
      <c r="QPG64" s="75"/>
      <c r="QPH64" s="75"/>
      <c r="QPI64" s="75"/>
      <c r="QPJ64" s="79"/>
      <c r="QPK64" s="41"/>
      <c r="QPL64" s="80"/>
      <c r="QPM64" s="75"/>
      <c r="QPN64" s="75"/>
      <c r="QPO64" s="75"/>
      <c r="QPP64" s="75"/>
      <c r="QPQ64" s="75"/>
      <c r="QPR64" s="75"/>
      <c r="QPS64" s="75"/>
      <c r="QPT64" s="75"/>
      <c r="QPU64" s="75"/>
      <c r="QPV64" s="75"/>
      <c r="QPW64" s="75"/>
      <c r="QPX64" s="75"/>
      <c r="QPY64" s="79"/>
      <c r="QPZ64" s="41"/>
      <c r="QQA64" s="80"/>
      <c r="QQB64" s="75"/>
      <c r="QQC64" s="75"/>
      <c r="QQD64" s="75"/>
      <c r="QQE64" s="75"/>
      <c r="QQF64" s="75"/>
      <c r="QQG64" s="75"/>
      <c r="QQH64" s="75"/>
      <c r="QQI64" s="75"/>
      <c r="QQJ64" s="75"/>
      <c r="QQK64" s="75"/>
      <c r="QQL64" s="75"/>
      <c r="QQM64" s="75"/>
      <c r="QQN64" s="79"/>
      <c r="QQO64" s="41"/>
      <c r="QQP64" s="80"/>
      <c r="QQQ64" s="75"/>
      <c r="QQR64" s="75"/>
      <c r="QQS64" s="75"/>
      <c r="QQT64" s="75"/>
      <c r="QQU64" s="75"/>
      <c r="QQV64" s="75"/>
      <c r="QQW64" s="75"/>
      <c r="QQX64" s="75"/>
      <c r="QQY64" s="75"/>
      <c r="QQZ64" s="75"/>
      <c r="QRA64" s="75"/>
      <c r="QRB64" s="75"/>
      <c r="QRC64" s="79"/>
      <c r="QRD64" s="41"/>
      <c r="QRE64" s="80"/>
      <c r="QRF64" s="75"/>
      <c r="QRG64" s="75"/>
      <c r="QRH64" s="75"/>
      <c r="QRI64" s="75"/>
      <c r="QRJ64" s="75"/>
      <c r="QRK64" s="75"/>
      <c r="QRL64" s="75"/>
      <c r="QRM64" s="75"/>
      <c r="QRN64" s="75"/>
      <c r="QRO64" s="75"/>
      <c r="QRP64" s="75"/>
      <c r="QRQ64" s="75"/>
      <c r="QRR64" s="79"/>
      <c r="QRS64" s="41"/>
      <c r="QRT64" s="80"/>
      <c r="QRU64" s="75"/>
      <c r="QRV64" s="75"/>
      <c r="QRW64" s="75"/>
      <c r="QRX64" s="75"/>
      <c r="QRY64" s="75"/>
      <c r="QRZ64" s="75"/>
      <c r="QSA64" s="75"/>
      <c r="QSB64" s="75"/>
      <c r="QSC64" s="75"/>
      <c r="QSD64" s="75"/>
      <c r="QSE64" s="75"/>
      <c r="QSF64" s="75"/>
      <c r="QSG64" s="79"/>
      <c r="QSH64" s="41"/>
      <c r="QSI64" s="80"/>
      <c r="QSJ64" s="75"/>
      <c r="QSK64" s="75"/>
      <c r="QSL64" s="75"/>
      <c r="QSM64" s="75"/>
      <c r="QSN64" s="75"/>
      <c r="QSO64" s="75"/>
      <c r="QSP64" s="75"/>
      <c r="QSQ64" s="75"/>
      <c r="QSR64" s="75"/>
      <c r="QSS64" s="75"/>
      <c r="QST64" s="75"/>
      <c r="QSU64" s="75"/>
      <c r="QSV64" s="79"/>
      <c r="QSW64" s="41"/>
      <c r="QSX64" s="80"/>
      <c r="QSY64" s="75"/>
      <c r="QSZ64" s="75"/>
      <c r="QTA64" s="75"/>
      <c r="QTB64" s="75"/>
      <c r="QTC64" s="75"/>
      <c r="QTD64" s="75"/>
      <c r="QTE64" s="75"/>
      <c r="QTF64" s="75"/>
      <c r="QTG64" s="75"/>
      <c r="QTH64" s="75"/>
      <c r="QTI64" s="75"/>
      <c r="QTJ64" s="75"/>
      <c r="QTK64" s="79"/>
      <c r="QTL64" s="41"/>
      <c r="QTM64" s="80"/>
      <c r="QTN64" s="75"/>
      <c r="QTO64" s="75"/>
      <c r="QTP64" s="75"/>
      <c r="QTQ64" s="75"/>
      <c r="QTR64" s="75"/>
      <c r="QTS64" s="75"/>
      <c r="QTT64" s="75"/>
      <c r="QTU64" s="75"/>
      <c r="QTV64" s="75"/>
      <c r="QTW64" s="75"/>
      <c r="QTX64" s="75"/>
      <c r="QTY64" s="75"/>
      <c r="QTZ64" s="79"/>
      <c r="QUA64" s="41"/>
      <c r="QUB64" s="80"/>
      <c r="QUC64" s="75"/>
      <c r="QUD64" s="75"/>
      <c r="QUE64" s="75"/>
      <c r="QUF64" s="75"/>
      <c r="QUG64" s="75"/>
      <c r="QUH64" s="75"/>
      <c r="QUI64" s="75"/>
      <c r="QUJ64" s="75"/>
      <c r="QUK64" s="75"/>
      <c r="QUL64" s="75"/>
      <c r="QUM64" s="75"/>
      <c r="QUN64" s="75"/>
      <c r="QUO64" s="79"/>
      <c r="QUP64" s="41"/>
      <c r="QUQ64" s="80"/>
      <c r="QUR64" s="75"/>
      <c r="QUS64" s="75"/>
      <c r="QUT64" s="75"/>
      <c r="QUU64" s="75"/>
      <c r="QUV64" s="75"/>
      <c r="QUW64" s="75"/>
      <c r="QUX64" s="75"/>
      <c r="QUY64" s="75"/>
      <c r="QUZ64" s="75"/>
      <c r="QVA64" s="75"/>
      <c r="QVB64" s="75"/>
      <c r="QVC64" s="75"/>
      <c r="QVD64" s="79"/>
      <c r="QVE64" s="41"/>
      <c r="QVF64" s="80"/>
      <c r="QVG64" s="75"/>
      <c r="QVH64" s="75"/>
      <c r="QVI64" s="75"/>
      <c r="QVJ64" s="75"/>
      <c r="QVK64" s="75"/>
      <c r="QVL64" s="75"/>
      <c r="QVM64" s="75"/>
      <c r="QVN64" s="75"/>
      <c r="QVO64" s="75"/>
      <c r="QVP64" s="75"/>
      <c r="QVQ64" s="75"/>
      <c r="QVR64" s="75"/>
      <c r="QVS64" s="79"/>
      <c r="QVT64" s="41"/>
      <c r="QVU64" s="80"/>
      <c r="QVV64" s="75"/>
      <c r="QVW64" s="75"/>
      <c r="QVX64" s="75"/>
      <c r="QVY64" s="75"/>
      <c r="QVZ64" s="75"/>
      <c r="QWA64" s="75"/>
      <c r="QWB64" s="75"/>
      <c r="QWC64" s="75"/>
      <c r="QWD64" s="75"/>
      <c r="QWE64" s="75"/>
      <c r="QWF64" s="75"/>
      <c r="QWG64" s="75"/>
      <c r="QWH64" s="79"/>
      <c r="QWI64" s="41"/>
      <c r="QWJ64" s="80"/>
      <c r="QWK64" s="75"/>
      <c r="QWL64" s="75"/>
      <c r="QWM64" s="75"/>
      <c r="QWN64" s="75"/>
      <c r="QWO64" s="75"/>
      <c r="QWP64" s="75"/>
      <c r="QWQ64" s="75"/>
      <c r="QWR64" s="75"/>
      <c r="QWS64" s="75"/>
      <c r="QWT64" s="75"/>
      <c r="QWU64" s="75"/>
      <c r="QWV64" s="75"/>
      <c r="QWW64" s="79"/>
      <c r="QWX64" s="41"/>
      <c r="QWY64" s="80"/>
      <c r="QWZ64" s="75"/>
      <c r="QXA64" s="75"/>
      <c r="QXB64" s="75"/>
      <c r="QXC64" s="75"/>
      <c r="QXD64" s="75"/>
      <c r="QXE64" s="75"/>
      <c r="QXF64" s="75"/>
      <c r="QXG64" s="75"/>
      <c r="QXH64" s="75"/>
      <c r="QXI64" s="75"/>
      <c r="QXJ64" s="75"/>
      <c r="QXK64" s="75"/>
      <c r="QXL64" s="79"/>
      <c r="QXM64" s="41"/>
      <c r="QXN64" s="80"/>
      <c r="QXO64" s="75"/>
      <c r="QXP64" s="75"/>
      <c r="QXQ64" s="75"/>
      <c r="QXR64" s="75"/>
      <c r="QXS64" s="75"/>
      <c r="QXT64" s="75"/>
      <c r="QXU64" s="75"/>
      <c r="QXV64" s="75"/>
      <c r="QXW64" s="75"/>
      <c r="QXX64" s="75"/>
      <c r="QXY64" s="75"/>
      <c r="QXZ64" s="75"/>
      <c r="QYA64" s="79"/>
      <c r="QYB64" s="41"/>
      <c r="QYC64" s="80"/>
      <c r="QYD64" s="75"/>
      <c r="QYE64" s="75"/>
      <c r="QYF64" s="75"/>
      <c r="QYG64" s="75"/>
      <c r="QYH64" s="75"/>
      <c r="QYI64" s="75"/>
      <c r="QYJ64" s="75"/>
      <c r="QYK64" s="75"/>
      <c r="QYL64" s="75"/>
      <c r="QYM64" s="75"/>
      <c r="QYN64" s="75"/>
      <c r="QYO64" s="75"/>
      <c r="QYP64" s="79"/>
      <c r="QYQ64" s="41"/>
      <c r="QYR64" s="80"/>
      <c r="QYS64" s="75"/>
      <c r="QYT64" s="75"/>
      <c r="QYU64" s="75"/>
      <c r="QYV64" s="75"/>
      <c r="QYW64" s="75"/>
      <c r="QYX64" s="75"/>
      <c r="QYY64" s="75"/>
      <c r="QYZ64" s="75"/>
      <c r="QZA64" s="75"/>
      <c r="QZB64" s="75"/>
      <c r="QZC64" s="75"/>
      <c r="QZD64" s="75"/>
      <c r="QZE64" s="79"/>
      <c r="QZF64" s="41"/>
      <c r="QZG64" s="80"/>
      <c r="QZH64" s="75"/>
      <c r="QZI64" s="75"/>
      <c r="QZJ64" s="75"/>
      <c r="QZK64" s="75"/>
      <c r="QZL64" s="75"/>
      <c r="QZM64" s="75"/>
      <c r="QZN64" s="75"/>
      <c r="QZO64" s="75"/>
      <c r="QZP64" s="75"/>
      <c r="QZQ64" s="75"/>
      <c r="QZR64" s="75"/>
      <c r="QZS64" s="75"/>
      <c r="QZT64" s="79"/>
      <c r="QZU64" s="41"/>
      <c r="QZV64" s="80"/>
      <c r="QZW64" s="75"/>
      <c r="QZX64" s="75"/>
      <c r="QZY64" s="75"/>
      <c r="QZZ64" s="75"/>
      <c r="RAA64" s="75"/>
      <c r="RAB64" s="75"/>
      <c r="RAC64" s="75"/>
      <c r="RAD64" s="75"/>
      <c r="RAE64" s="75"/>
      <c r="RAF64" s="75"/>
      <c r="RAG64" s="75"/>
      <c r="RAH64" s="75"/>
      <c r="RAI64" s="79"/>
      <c r="RAJ64" s="41"/>
      <c r="RAK64" s="80"/>
      <c r="RAL64" s="75"/>
      <c r="RAM64" s="75"/>
      <c r="RAN64" s="75"/>
      <c r="RAO64" s="75"/>
      <c r="RAP64" s="75"/>
      <c r="RAQ64" s="75"/>
      <c r="RAR64" s="75"/>
      <c r="RAS64" s="75"/>
      <c r="RAT64" s="75"/>
      <c r="RAU64" s="75"/>
      <c r="RAV64" s="75"/>
      <c r="RAW64" s="75"/>
      <c r="RAX64" s="79"/>
      <c r="RAY64" s="41"/>
      <c r="RAZ64" s="80"/>
      <c r="RBA64" s="75"/>
      <c r="RBB64" s="75"/>
      <c r="RBC64" s="75"/>
      <c r="RBD64" s="75"/>
      <c r="RBE64" s="75"/>
      <c r="RBF64" s="75"/>
      <c r="RBG64" s="75"/>
      <c r="RBH64" s="75"/>
      <c r="RBI64" s="75"/>
      <c r="RBJ64" s="75"/>
      <c r="RBK64" s="75"/>
      <c r="RBL64" s="75"/>
      <c r="RBM64" s="79"/>
      <c r="RBN64" s="41"/>
      <c r="RBO64" s="80"/>
      <c r="RBP64" s="75"/>
      <c r="RBQ64" s="75"/>
      <c r="RBR64" s="75"/>
      <c r="RBS64" s="75"/>
      <c r="RBT64" s="75"/>
      <c r="RBU64" s="75"/>
      <c r="RBV64" s="75"/>
      <c r="RBW64" s="75"/>
      <c r="RBX64" s="75"/>
      <c r="RBY64" s="75"/>
      <c r="RBZ64" s="75"/>
      <c r="RCA64" s="75"/>
      <c r="RCB64" s="79"/>
      <c r="RCC64" s="41"/>
      <c r="RCD64" s="80"/>
      <c r="RCE64" s="75"/>
      <c r="RCF64" s="75"/>
      <c r="RCG64" s="75"/>
      <c r="RCH64" s="75"/>
      <c r="RCI64" s="75"/>
      <c r="RCJ64" s="75"/>
      <c r="RCK64" s="75"/>
      <c r="RCL64" s="75"/>
      <c r="RCM64" s="75"/>
      <c r="RCN64" s="75"/>
      <c r="RCO64" s="75"/>
      <c r="RCP64" s="75"/>
      <c r="RCQ64" s="79"/>
      <c r="RCR64" s="41"/>
      <c r="RCS64" s="80"/>
      <c r="RCT64" s="75"/>
      <c r="RCU64" s="75"/>
      <c r="RCV64" s="75"/>
      <c r="RCW64" s="75"/>
      <c r="RCX64" s="75"/>
      <c r="RCY64" s="75"/>
      <c r="RCZ64" s="75"/>
      <c r="RDA64" s="75"/>
      <c r="RDB64" s="75"/>
      <c r="RDC64" s="75"/>
      <c r="RDD64" s="75"/>
      <c r="RDE64" s="75"/>
      <c r="RDF64" s="79"/>
      <c r="RDG64" s="41"/>
      <c r="RDH64" s="80"/>
      <c r="RDI64" s="75"/>
      <c r="RDJ64" s="75"/>
      <c r="RDK64" s="75"/>
      <c r="RDL64" s="75"/>
      <c r="RDM64" s="75"/>
      <c r="RDN64" s="75"/>
      <c r="RDO64" s="75"/>
      <c r="RDP64" s="75"/>
      <c r="RDQ64" s="75"/>
      <c r="RDR64" s="75"/>
      <c r="RDS64" s="75"/>
      <c r="RDT64" s="75"/>
      <c r="RDU64" s="79"/>
      <c r="RDV64" s="41"/>
      <c r="RDW64" s="80"/>
      <c r="RDX64" s="75"/>
      <c r="RDY64" s="75"/>
      <c r="RDZ64" s="75"/>
      <c r="REA64" s="75"/>
      <c r="REB64" s="75"/>
      <c r="REC64" s="75"/>
      <c r="RED64" s="75"/>
      <c r="REE64" s="75"/>
      <c r="REF64" s="75"/>
      <c r="REG64" s="75"/>
      <c r="REH64" s="75"/>
      <c r="REI64" s="75"/>
      <c r="REJ64" s="79"/>
      <c r="REK64" s="41"/>
      <c r="REL64" s="80"/>
      <c r="REM64" s="75"/>
      <c r="REN64" s="75"/>
      <c r="REO64" s="75"/>
      <c r="REP64" s="75"/>
      <c r="REQ64" s="75"/>
      <c r="RER64" s="75"/>
      <c r="RES64" s="75"/>
      <c r="RET64" s="75"/>
      <c r="REU64" s="75"/>
      <c r="REV64" s="75"/>
      <c r="REW64" s="75"/>
      <c r="REX64" s="75"/>
      <c r="REY64" s="79"/>
      <c r="REZ64" s="41"/>
      <c r="RFA64" s="80"/>
      <c r="RFB64" s="75"/>
      <c r="RFC64" s="75"/>
      <c r="RFD64" s="75"/>
      <c r="RFE64" s="75"/>
      <c r="RFF64" s="75"/>
      <c r="RFG64" s="75"/>
      <c r="RFH64" s="75"/>
      <c r="RFI64" s="75"/>
      <c r="RFJ64" s="75"/>
      <c r="RFK64" s="75"/>
      <c r="RFL64" s="75"/>
      <c r="RFM64" s="75"/>
      <c r="RFN64" s="79"/>
      <c r="RFO64" s="41"/>
      <c r="RFP64" s="80"/>
      <c r="RFQ64" s="75"/>
      <c r="RFR64" s="75"/>
      <c r="RFS64" s="75"/>
      <c r="RFT64" s="75"/>
      <c r="RFU64" s="75"/>
      <c r="RFV64" s="75"/>
      <c r="RFW64" s="75"/>
      <c r="RFX64" s="75"/>
      <c r="RFY64" s="75"/>
      <c r="RFZ64" s="75"/>
      <c r="RGA64" s="75"/>
      <c r="RGB64" s="75"/>
      <c r="RGC64" s="79"/>
      <c r="RGD64" s="41"/>
      <c r="RGE64" s="80"/>
      <c r="RGF64" s="75"/>
      <c r="RGG64" s="75"/>
      <c r="RGH64" s="75"/>
      <c r="RGI64" s="75"/>
      <c r="RGJ64" s="75"/>
      <c r="RGK64" s="75"/>
      <c r="RGL64" s="75"/>
      <c r="RGM64" s="75"/>
      <c r="RGN64" s="75"/>
      <c r="RGO64" s="75"/>
      <c r="RGP64" s="75"/>
      <c r="RGQ64" s="75"/>
      <c r="RGR64" s="79"/>
      <c r="RGS64" s="41"/>
      <c r="RGT64" s="80"/>
      <c r="RGU64" s="75"/>
      <c r="RGV64" s="75"/>
      <c r="RGW64" s="75"/>
      <c r="RGX64" s="75"/>
      <c r="RGY64" s="75"/>
      <c r="RGZ64" s="75"/>
      <c r="RHA64" s="75"/>
      <c r="RHB64" s="75"/>
      <c r="RHC64" s="75"/>
      <c r="RHD64" s="75"/>
      <c r="RHE64" s="75"/>
      <c r="RHF64" s="75"/>
      <c r="RHG64" s="79"/>
      <c r="RHH64" s="41"/>
      <c r="RHI64" s="80"/>
      <c r="RHJ64" s="75"/>
      <c r="RHK64" s="75"/>
      <c r="RHL64" s="75"/>
      <c r="RHM64" s="75"/>
      <c r="RHN64" s="75"/>
      <c r="RHO64" s="75"/>
      <c r="RHP64" s="75"/>
      <c r="RHQ64" s="75"/>
      <c r="RHR64" s="75"/>
      <c r="RHS64" s="75"/>
      <c r="RHT64" s="75"/>
      <c r="RHU64" s="75"/>
      <c r="RHV64" s="79"/>
      <c r="RHW64" s="41"/>
      <c r="RHX64" s="80"/>
      <c r="RHY64" s="75"/>
      <c r="RHZ64" s="75"/>
      <c r="RIA64" s="75"/>
      <c r="RIB64" s="75"/>
      <c r="RIC64" s="75"/>
      <c r="RID64" s="75"/>
      <c r="RIE64" s="75"/>
      <c r="RIF64" s="75"/>
      <c r="RIG64" s="75"/>
      <c r="RIH64" s="75"/>
      <c r="RII64" s="75"/>
      <c r="RIJ64" s="75"/>
      <c r="RIK64" s="79"/>
      <c r="RIL64" s="41"/>
      <c r="RIM64" s="80"/>
      <c r="RIN64" s="75"/>
      <c r="RIO64" s="75"/>
      <c r="RIP64" s="75"/>
      <c r="RIQ64" s="75"/>
      <c r="RIR64" s="75"/>
      <c r="RIS64" s="75"/>
      <c r="RIT64" s="75"/>
      <c r="RIU64" s="75"/>
      <c r="RIV64" s="75"/>
      <c r="RIW64" s="75"/>
      <c r="RIX64" s="75"/>
      <c r="RIY64" s="75"/>
      <c r="RIZ64" s="79"/>
      <c r="RJA64" s="41"/>
      <c r="RJB64" s="80"/>
      <c r="RJC64" s="75"/>
      <c r="RJD64" s="75"/>
      <c r="RJE64" s="75"/>
      <c r="RJF64" s="75"/>
      <c r="RJG64" s="75"/>
      <c r="RJH64" s="75"/>
      <c r="RJI64" s="75"/>
      <c r="RJJ64" s="75"/>
      <c r="RJK64" s="75"/>
      <c r="RJL64" s="75"/>
      <c r="RJM64" s="75"/>
      <c r="RJN64" s="75"/>
      <c r="RJO64" s="79"/>
      <c r="RJP64" s="41"/>
      <c r="RJQ64" s="80"/>
      <c r="RJR64" s="75"/>
      <c r="RJS64" s="75"/>
      <c r="RJT64" s="75"/>
      <c r="RJU64" s="75"/>
      <c r="RJV64" s="75"/>
      <c r="RJW64" s="75"/>
      <c r="RJX64" s="75"/>
      <c r="RJY64" s="75"/>
      <c r="RJZ64" s="75"/>
      <c r="RKA64" s="75"/>
      <c r="RKB64" s="75"/>
      <c r="RKC64" s="75"/>
      <c r="RKD64" s="79"/>
      <c r="RKE64" s="41"/>
      <c r="RKF64" s="80"/>
      <c r="RKG64" s="75"/>
      <c r="RKH64" s="75"/>
      <c r="RKI64" s="75"/>
      <c r="RKJ64" s="75"/>
      <c r="RKK64" s="75"/>
      <c r="RKL64" s="75"/>
      <c r="RKM64" s="75"/>
      <c r="RKN64" s="75"/>
      <c r="RKO64" s="75"/>
      <c r="RKP64" s="75"/>
      <c r="RKQ64" s="75"/>
      <c r="RKR64" s="75"/>
      <c r="RKS64" s="79"/>
      <c r="RKT64" s="41"/>
      <c r="RKU64" s="80"/>
      <c r="RKV64" s="75"/>
      <c r="RKW64" s="75"/>
      <c r="RKX64" s="75"/>
      <c r="RKY64" s="75"/>
      <c r="RKZ64" s="75"/>
      <c r="RLA64" s="75"/>
      <c r="RLB64" s="75"/>
      <c r="RLC64" s="75"/>
      <c r="RLD64" s="75"/>
      <c r="RLE64" s="75"/>
      <c r="RLF64" s="75"/>
      <c r="RLG64" s="75"/>
      <c r="RLH64" s="79"/>
      <c r="RLI64" s="41"/>
      <c r="RLJ64" s="80"/>
      <c r="RLK64" s="75"/>
      <c r="RLL64" s="75"/>
      <c r="RLM64" s="75"/>
      <c r="RLN64" s="75"/>
      <c r="RLO64" s="75"/>
      <c r="RLP64" s="75"/>
      <c r="RLQ64" s="75"/>
      <c r="RLR64" s="75"/>
      <c r="RLS64" s="75"/>
      <c r="RLT64" s="75"/>
      <c r="RLU64" s="75"/>
      <c r="RLV64" s="75"/>
      <c r="RLW64" s="79"/>
      <c r="RLX64" s="41"/>
      <c r="RLY64" s="80"/>
      <c r="RLZ64" s="75"/>
      <c r="RMA64" s="75"/>
      <c r="RMB64" s="75"/>
      <c r="RMC64" s="75"/>
      <c r="RMD64" s="75"/>
      <c r="RME64" s="75"/>
      <c r="RMF64" s="75"/>
      <c r="RMG64" s="75"/>
      <c r="RMH64" s="75"/>
      <c r="RMI64" s="75"/>
      <c r="RMJ64" s="75"/>
      <c r="RMK64" s="75"/>
      <c r="RML64" s="79"/>
      <c r="RMM64" s="41"/>
      <c r="RMN64" s="80"/>
      <c r="RMO64" s="75"/>
      <c r="RMP64" s="75"/>
      <c r="RMQ64" s="75"/>
      <c r="RMR64" s="75"/>
      <c r="RMS64" s="75"/>
      <c r="RMT64" s="75"/>
      <c r="RMU64" s="75"/>
      <c r="RMV64" s="75"/>
      <c r="RMW64" s="75"/>
      <c r="RMX64" s="75"/>
      <c r="RMY64" s="75"/>
      <c r="RMZ64" s="75"/>
      <c r="RNA64" s="79"/>
      <c r="RNB64" s="41"/>
      <c r="RNC64" s="80"/>
      <c r="RND64" s="75"/>
      <c r="RNE64" s="75"/>
      <c r="RNF64" s="75"/>
      <c r="RNG64" s="75"/>
      <c r="RNH64" s="75"/>
      <c r="RNI64" s="75"/>
      <c r="RNJ64" s="75"/>
      <c r="RNK64" s="75"/>
      <c r="RNL64" s="75"/>
      <c r="RNM64" s="75"/>
      <c r="RNN64" s="75"/>
      <c r="RNO64" s="75"/>
      <c r="RNP64" s="79"/>
      <c r="RNQ64" s="41"/>
      <c r="RNR64" s="80"/>
      <c r="RNS64" s="75"/>
      <c r="RNT64" s="75"/>
      <c r="RNU64" s="75"/>
      <c r="RNV64" s="75"/>
      <c r="RNW64" s="75"/>
      <c r="RNX64" s="75"/>
      <c r="RNY64" s="75"/>
      <c r="RNZ64" s="75"/>
      <c r="ROA64" s="75"/>
      <c r="ROB64" s="75"/>
      <c r="ROC64" s="75"/>
      <c r="ROD64" s="75"/>
      <c r="ROE64" s="79"/>
      <c r="ROF64" s="41"/>
      <c r="ROG64" s="80"/>
      <c r="ROH64" s="75"/>
      <c r="ROI64" s="75"/>
      <c r="ROJ64" s="75"/>
      <c r="ROK64" s="75"/>
      <c r="ROL64" s="75"/>
      <c r="ROM64" s="75"/>
      <c r="RON64" s="75"/>
      <c r="ROO64" s="75"/>
      <c r="ROP64" s="75"/>
      <c r="ROQ64" s="75"/>
      <c r="ROR64" s="75"/>
      <c r="ROS64" s="75"/>
      <c r="ROT64" s="79"/>
      <c r="ROU64" s="41"/>
      <c r="ROV64" s="80"/>
      <c r="ROW64" s="75"/>
      <c r="ROX64" s="75"/>
      <c r="ROY64" s="75"/>
      <c r="ROZ64" s="75"/>
      <c r="RPA64" s="75"/>
      <c r="RPB64" s="75"/>
      <c r="RPC64" s="75"/>
      <c r="RPD64" s="75"/>
      <c r="RPE64" s="75"/>
      <c r="RPF64" s="75"/>
      <c r="RPG64" s="75"/>
      <c r="RPH64" s="75"/>
      <c r="RPI64" s="79"/>
      <c r="RPJ64" s="41"/>
      <c r="RPK64" s="80"/>
      <c r="RPL64" s="75"/>
      <c r="RPM64" s="75"/>
      <c r="RPN64" s="75"/>
      <c r="RPO64" s="75"/>
      <c r="RPP64" s="75"/>
      <c r="RPQ64" s="75"/>
      <c r="RPR64" s="75"/>
      <c r="RPS64" s="75"/>
      <c r="RPT64" s="75"/>
      <c r="RPU64" s="75"/>
      <c r="RPV64" s="75"/>
      <c r="RPW64" s="75"/>
      <c r="RPX64" s="79"/>
      <c r="RPY64" s="41"/>
      <c r="RPZ64" s="80"/>
      <c r="RQA64" s="75"/>
      <c r="RQB64" s="75"/>
      <c r="RQC64" s="75"/>
      <c r="RQD64" s="75"/>
      <c r="RQE64" s="75"/>
      <c r="RQF64" s="75"/>
      <c r="RQG64" s="75"/>
      <c r="RQH64" s="75"/>
      <c r="RQI64" s="75"/>
      <c r="RQJ64" s="75"/>
      <c r="RQK64" s="75"/>
      <c r="RQL64" s="75"/>
      <c r="RQM64" s="79"/>
      <c r="RQN64" s="41"/>
      <c r="RQO64" s="80"/>
      <c r="RQP64" s="75"/>
      <c r="RQQ64" s="75"/>
      <c r="RQR64" s="75"/>
      <c r="RQS64" s="75"/>
      <c r="RQT64" s="75"/>
      <c r="RQU64" s="75"/>
      <c r="RQV64" s="75"/>
      <c r="RQW64" s="75"/>
      <c r="RQX64" s="75"/>
      <c r="RQY64" s="75"/>
      <c r="RQZ64" s="75"/>
      <c r="RRA64" s="75"/>
      <c r="RRB64" s="79"/>
      <c r="RRC64" s="41"/>
      <c r="RRD64" s="80"/>
      <c r="RRE64" s="75"/>
      <c r="RRF64" s="75"/>
      <c r="RRG64" s="75"/>
      <c r="RRH64" s="75"/>
      <c r="RRI64" s="75"/>
      <c r="RRJ64" s="75"/>
      <c r="RRK64" s="75"/>
      <c r="RRL64" s="75"/>
      <c r="RRM64" s="75"/>
      <c r="RRN64" s="75"/>
      <c r="RRO64" s="75"/>
      <c r="RRP64" s="75"/>
      <c r="RRQ64" s="79"/>
      <c r="RRR64" s="41"/>
      <c r="RRS64" s="80"/>
      <c r="RRT64" s="75"/>
      <c r="RRU64" s="75"/>
      <c r="RRV64" s="75"/>
      <c r="RRW64" s="75"/>
      <c r="RRX64" s="75"/>
      <c r="RRY64" s="75"/>
      <c r="RRZ64" s="75"/>
      <c r="RSA64" s="75"/>
      <c r="RSB64" s="75"/>
      <c r="RSC64" s="75"/>
      <c r="RSD64" s="75"/>
      <c r="RSE64" s="75"/>
      <c r="RSF64" s="79"/>
      <c r="RSG64" s="41"/>
      <c r="RSH64" s="80"/>
      <c r="RSI64" s="75"/>
      <c r="RSJ64" s="75"/>
      <c r="RSK64" s="75"/>
      <c r="RSL64" s="75"/>
      <c r="RSM64" s="75"/>
      <c r="RSN64" s="75"/>
      <c r="RSO64" s="75"/>
      <c r="RSP64" s="75"/>
      <c r="RSQ64" s="75"/>
      <c r="RSR64" s="75"/>
      <c r="RSS64" s="75"/>
      <c r="RST64" s="75"/>
      <c r="RSU64" s="79"/>
      <c r="RSV64" s="41"/>
      <c r="RSW64" s="80"/>
      <c r="RSX64" s="75"/>
      <c r="RSY64" s="75"/>
      <c r="RSZ64" s="75"/>
      <c r="RTA64" s="75"/>
      <c r="RTB64" s="75"/>
      <c r="RTC64" s="75"/>
      <c r="RTD64" s="75"/>
      <c r="RTE64" s="75"/>
      <c r="RTF64" s="75"/>
      <c r="RTG64" s="75"/>
      <c r="RTH64" s="75"/>
      <c r="RTI64" s="75"/>
      <c r="RTJ64" s="79"/>
      <c r="RTK64" s="41"/>
      <c r="RTL64" s="80"/>
      <c r="RTM64" s="75"/>
      <c r="RTN64" s="75"/>
      <c r="RTO64" s="75"/>
      <c r="RTP64" s="75"/>
      <c r="RTQ64" s="75"/>
      <c r="RTR64" s="75"/>
      <c r="RTS64" s="75"/>
      <c r="RTT64" s="75"/>
      <c r="RTU64" s="75"/>
      <c r="RTV64" s="75"/>
      <c r="RTW64" s="75"/>
      <c r="RTX64" s="75"/>
      <c r="RTY64" s="79"/>
      <c r="RTZ64" s="41"/>
      <c r="RUA64" s="80"/>
      <c r="RUB64" s="75"/>
      <c r="RUC64" s="75"/>
      <c r="RUD64" s="75"/>
      <c r="RUE64" s="75"/>
      <c r="RUF64" s="75"/>
      <c r="RUG64" s="75"/>
      <c r="RUH64" s="75"/>
      <c r="RUI64" s="75"/>
      <c r="RUJ64" s="75"/>
      <c r="RUK64" s="75"/>
      <c r="RUL64" s="75"/>
      <c r="RUM64" s="75"/>
      <c r="RUN64" s="79"/>
      <c r="RUO64" s="41"/>
      <c r="RUP64" s="80"/>
      <c r="RUQ64" s="75"/>
      <c r="RUR64" s="75"/>
      <c r="RUS64" s="75"/>
      <c r="RUT64" s="75"/>
      <c r="RUU64" s="75"/>
      <c r="RUV64" s="75"/>
      <c r="RUW64" s="75"/>
      <c r="RUX64" s="75"/>
      <c r="RUY64" s="75"/>
      <c r="RUZ64" s="75"/>
      <c r="RVA64" s="75"/>
      <c r="RVB64" s="75"/>
      <c r="RVC64" s="79"/>
      <c r="RVD64" s="41"/>
      <c r="RVE64" s="80"/>
      <c r="RVF64" s="75"/>
      <c r="RVG64" s="75"/>
      <c r="RVH64" s="75"/>
      <c r="RVI64" s="75"/>
      <c r="RVJ64" s="75"/>
      <c r="RVK64" s="75"/>
      <c r="RVL64" s="75"/>
      <c r="RVM64" s="75"/>
      <c r="RVN64" s="75"/>
      <c r="RVO64" s="75"/>
      <c r="RVP64" s="75"/>
      <c r="RVQ64" s="75"/>
      <c r="RVR64" s="79"/>
      <c r="RVS64" s="41"/>
      <c r="RVT64" s="80"/>
      <c r="RVU64" s="75"/>
      <c r="RVV64" s="75"/>
      <c r="RVW64" s="75"/>
      <c r="RVX64" s="75"/>
      <c r="RVY64" s="75"/>
      <c r="RVZ64" s="75"/>
      <c r="RWA64" s="75"/>
      <c r="RWB64" s="75"/>
      <c r="RWC64" s="75"/>
      <c r="RWD64" s="75"/>
      <c r="RWE64" s="75"/>
      <c r="RWF64" s="75"/>
      <c r="RWG64" s="79"/>
      <c r="RWH64" s="41"/>
      <c r="RWI64" s="80"/>
      <c r="RWJ64" s="75"/>
      <c r="RWK64" s="75"/>
      <c r="RWL64" s="75"/>
      <c r="RWM64" s="75"/>
      <c r="RWN64" s="75"/>
      <c r="RWO64" s="75"/>
      <c r="RWP64" s="75"/>
      <c r="RWQ64" s="75"/>
      <c r="RWR64" s="75"/>
      <c r="RWS64" s="75"/>
      <c r="RWT64" s="75"/>
      <c r="RWU64" s="75"/>
      <c r="RWV64" s="79"/>
      <c r="RWW64" s="41"/>
      <c r="RWX64" s="80"/>
      <c r="RWY64" s="75"/>
      <c r="RWZ64" s="75"/>
      <c r="RXA64" s="75"/>
      <c r="RXB64" s="75"/>
      <c r="RXC64" s="75"/>
      <c r="RXD64" s="75"/>
      <c r="RXE64" s="75"/>
      <c r="RXF64" s="75"/>
      <c r="RXG64" s="75"/>
      <c r="RXH64" s="75"/>
      <c r="RXI64" s="75"/>
      <c r="RXJ64" s="75"/>
      <c r="RXK64" s="79"/>
      <c r="RXL64" s="41"/>
      <c r="RXM64" s="80"/>
      <c r="RXN64" s="75"/>
      <c r="RXO64" s="75"/>
      <c r="RXP64" s="75"/>
      <c r="RXQ64" s="75"/>
      <c r="RXR64" s="75"/>
      <c r="RXS64" s="75"/>
      <c r="RXT64" s="75"/>
      <c r="RXU64" s="75"/>
      <c r="RXV64" s="75"/>
      <c r="RXW64" s="75"/>
      <c r="RXX64" s="75"/>
      <c r="RXY64" s="75"/>
      <c r="RXZ64" s="79"/>
      <c r="RYA64" s="41"/>
      <c r="RYB64" s="80"/>
      <c r="RYC64" s="75"/>
      <c r="RYD64" s="75"/>
      <c r="RYE64" s="75"/>
      <c r="RYF64" s="75"/>
      <c r="RYG64" s="75"/>
      <c r="RYH64" s="75"/>
      <c r="RYI64" s="75"/>
      <c r="RYJ64" s="75"/>
      <c r="RYK64" s="75"/>
      <c r="RYL64" s="75"/>
      <c r="RYM64" s="75"/>
      <c r="RYN64" s="75"/>
      <c r="RYO64" s="79"/>
      <c r="RYP64" s="41"/>
      <c r="RYQ64" s="80"/>
      <c r="RYR64" s="75"/>
      <c r="RYS64" s="75"/>
      <c r="RYT64" s="75"/>
      <c r="RYU64" s="75"/>
      <c r="RYV64" s="75"/>
      <c r="RYW64" s="75"/>
      <c r="RYX64" s="75"/>
      <c r="RYY64" s="75"/>
      <c r="RYZ64" s="75"/>
      <c r="RZA64" s="75"/>
      <c r="RZB64" s="75"/>
      <c r="RZC64" s="75"/>
      <c r="RZD64" s="79"/>
      <c r="RZE64" s="41"/>
      <c r="RZF64" s="80"/>
      <c r="RZG64" s="75"/>
      <c r="RZH64" s="75"/>
      <c r="RZI64" s="75"/>
      <c r="RZJ64" s="75"/>
      <c r="RZK64" s="75"/>
      <c r="RZL64" s="75"/>
      <c r="RZM64" s="75"/>
      <c r="RZN64" s="75"/>
      <c r="RZO64" s="75"/>
      <c r="RZP64" s="75"/>
      <c r="RZQ64" s="75"/>
      <c r="RZR64" s="75"/>
      <c r="RZS64" s="79"/>
      <c r="RZT64" s="41"/>
      <c r="RZU64" s="80"/>
      <c r="RZV64" s="75"/>
      <c r="RZW64" s="75"/>
      <c r="RZX64" s="75"/>
      <c r="RZY64" s="75"/>
      <c r="RZZ64" s="75"/>
      <c r="SAA64" s="75"/>
      <c r="SAB64" s="75"/>
      <c r="SAC64" s="75"/>
      <c r="SAD64" s="75"/>
      <c r="SAE64" s="75"/>
      <c r="SAF64" s="75"/>
      <c r="SAG64" s="75"/>
      <c r="SAH64" s="79"/>
      <c r="SAI64" s="41"/>
      <c r="SAJ64" s="80"/>
      <c r="SAK64" s="75"/>
      <c r="SAL64" s="75"/>
      <c r="SAM64" s="75"/>
      <c r="SAN64" s="75"/>
      <c r="SAO64" s="75"/>
      <c r="SAP64" s="75"/>
      <c r="SAQ64" s="75"/>
      <c r="SAR64" s="75"/>
      <c r="SAS64" s="75"/>
      <c r="SAT64" s="75"/>
      <c r="SAU64" s="75"/>
      <c r="SAV64" s="75"/>
      <c r="SAW64" s="79"/>
      <c r="SAX64" s="41"/>
      <c r="SAY64" s="80"/>
      <c r="SAZ64" s="75"/>
      <c r="SBA64" s="75"/>
      <c r="SBB64" s="75"/>
      <c r="SBC64" s="75"/>
      <c r="SBD64" s="75"/>
      <c r="SBE64" s="75"/>
      <c r="SBF64" s="75"/>
      <c r="SBG64" s="75"/>
      <c r="SBH64" s="75"/>
      <c r="SBI64" s="75"/>
      <c r="SBJ64" s="75"/>
      <c r="SBK64" s="75"/>
      <c r="SBL64" s="79"/>
      <c r="SBM64" s="41"/>
      <c r="SBN64" s="80"/>
      <c r="SBO64" s="75"/>
      <c r="SBP64" s="75"/>
      <c r="SBQ64" s="75"/>
      <c r="SBR64" s="75"/>
      <c r="SBS64" s="75"/>
      <c r="SBT64" s="75"/>
      <c r="SBU64" s="75"/>
      <c r="SBV64" s="75"/>
      <c r="SBW64" s="75"/>
      <c r="SBX64" s="75"/>
      <c r="SBY64" s="75"/>
      <c r="SBZ64" s="75"/>
      <c r="SCA64" s="79"/>
      <c r="SCB64" s="41"/>
      <c r="SCC64" s="80"/>
      <c r="SCD64" s="75"/>
      <c r="SCE64" s="75"/>
      <c r="SCF64" s="75"/>
      <c r="SCG64" s="75"/>
      <c r="SCH64" s="75"/>
      <c r="SCI64" s="75"/>
      <c r="SCJ64" s="75"/>
      <c r="SCK64" s="75"/>
      <c r="SCL64" s="75"/>
      <c r="SCM64" s="75"/>
      <c r="SCN64" s="75"/>
      <c r="SCO64" s="75"/>
      <c r="SCP64" s="79"/>
      <c r="SCQ64" s="41"/>
      <c r="SCR64" s="80"/>
      <c r="SCS64" s="75"/>
      <c r="SCT64" s="75"/>
      <c r="SCU64" s="75"/>
      <c r="SCV64" s="75"/>
      <c r="SCW64" s="75"/>
      <c r="SCX64" s="75"/>
      <c r="SCY64" s="75"/>
      <c r="SCZ64" s="75"/>
      <c r="SDA64" s="75"/>
      <c r="SDB64" s="75"/>
      <c r="SDC64" s="75"/>
      <c r="SDD64" s="75"/>
      <c r="SDE64" s="79"/>
      <c r="SDF64" s="41"/>
      <c r="SDG64" s="80"/>
      <c r="SDH64" s="75"/>
      <c r="SDI64" s="75"/>
      <c r="SDJ64" s="75"/>
      <c r="SDK64" s="75"/>
      <c r="SDL64" s="75"/>
      <c r="SDM64" s="75"/>
      <c r="SDN64" s="75"/>
      <c r="SDO64" s="75"/>
      <c r="SDP64" s="75"/>
      <c r="SDQ64" s="75"/>
      <c r="SDR64" s="75"/>
      <c r="SDS64" s="75"/>
      <c r="SDT64" s="79"/>
      <c r="SDU64" s="41"/>
      <c r="SDV64" s="80"/>
      <c r="SDW64" s="75"/>
      <c r="SDX64" s="75"/>
      <c r="SDY64" s="75"/>
      <c r="SDZ64" s="75"/>
      <c r="SEA64" s="75"/>
      <c r="SEB64" s="75"/>
      <c r="SEC64" s="75"/>
      <c r="SED64" s="75"/>
      <c r="SEE64" s="75"/>
      <c r="SEF64" s="75"/>
      <c r="SEG64" s="75"/>
      <c r="SEH64" s="75"/>
      <c r="SEI64" s="79"/>
      <c r="SEJ64" s="41"/>
      <c r="SEK64" s="80"/>
      <c r="SEL64" s="75"/>
      <c r="SEM64" s="75"/>
      <c r="SEN64" s="75"/>
      <c r="SEO64" s="75"/>
      <c r="SEP64" s="75"/>
      <c r="SEQ64" s="75"/>
      <c r="SER64" s="75"/>
      <c r="SES64" s="75"/>
      <c r="SET64" s="75"/>
      <c r="SEU64" s="75"/>
      <c r="SEV64" s="75"/>
      <c r="SEW64" s="75"/>
      <c r="SEX64" s="79"/>
      <c r="SEY64" s="41"/>
      <c r="SEZ64" s="80"/>
      <c r="SFA64" s="75"/>
      <c r="SFB64" s="75"/>
      <c r="SFC64" s="75"/>
      <c r="SFD64" s="75"/>
      <c r="SFE64" s="75"/>
      <c r="SFF64" s="75"/>
      <c r="SFG64" s="75"/>
      <c r="SFH64" s="75"/>
      <c r="SFI64" s="75"/>
      <c r="SFJ64" s="75"/>
      <c r="SFK64" s="75"/>
      <c r="SFL64" s="75"/>
      <c r="SFM64" s="79"/>
      <c r="SFN64" s="41"/>
      <c r="SFO64" s="80"/>
      <c r="SFP64" s="75"/>
      <c r="SFQ64" s="75"/>
      <c r="SFR64" s="75"/>
      <c r="SFS64" s="75"/>
      <c r="SFT64" s="75"/>
      <c r="SFU64" s="75"/>
      <c r="SFV64" s="75"/>
      <c r="SFW64" s="75"/>
      <c r="SFX64" s="75"/>
      <c r="SFY64" s="75"/>
      <c r="SFZ64" s="75"/>
      <c r="SGA64" s="75"/>
      <c r="SGB64" s="79"/>
      <c r="SGC64" s="41"/>
      <c r="SGD64" s="80"/>
      <c r="SGE64" s="75"/>
      <c r="SGF64" s="75"/>
      <c r="SGG64" s="75"/>
      <c r="SGH64" s="75"/>
      <c r="SGI64" s="75"/>
      <c r="SGJ64" s="75"/>
      <c r="SGK64" s="75"/>
      <c r="SGL64" s="75"/>
      <c r="SGM64" s="75"/>
      <c r="SGN64" s="75"/>
      <c r="SGO64" s="75"/>
      <c r="SGP64" s="75"/>
      <c r="SGQ64" s="79"/>
      <c r="SGR64" s="41"/>
      <c r="SGS64" s="80"/>
      <c r="SGT64" s="75"/>
      <c r="SGU64" s="75"/>
      <c r="SGV64" s="75"/>
      <c r="SGW64" s="75"/>
      <c r="SGX64" s="75"/>
      <c r="SGY64" s="75"/>
      <c r="SGZ64" s="75"/>
      <c r="SHA64" s="75"/>
      <c r="SHB64" s="75"/>
      <c r="SHC64" s="75"/>
      <c r="SHD64" s="75"/>
      <c r="SHE64" s="75"/>
      <c r="SHF64" s="79"/>
      <c r="SHG64" s="41"/>
      <c r="SHH64" s="80"/>
      <c r="SHI64" s="75"/>
      <c r="SHJ64" s="75"/>
      <c r="SHK64" s="75"/>
      <c r="SHL64" s="75"/>
      <c r="SHM64" s="75"/>
      <c r="SHN64" s="75"/>
      <c r="SHO64" s="75"/>
      <c r="SHP64" s="75"/>
      <c r="SHQ64" s="75"/>
      <c r="SHR64" s="75"/>
      <c r="SHS64" s="75"/>
      <c r="SHT64" s="75"/>
      <c r="SHU64" s="79"/>
      <c r="SHV64" s="41"/>
      <c r="SHW64" s="80"/>
      <c r="SHX64" s="75"/>
      <c r="SHY64" s="75"/>
      <c r="SHZ64" s="75"/>
      <c r="SIA64" s="75"/>
      <c r="SIB64" s="75"/>
      <c r="SIC64" s="75"/>
      <c r="SID64" s="75"/>
      <c r="SIE64" s="75"/>
      <c r="SIF64" s="75"/>
      <c r="SIG64" s="75"/>
      <c r="SIH64" s="75"/>
      <c r="SII64" s="75"/>
      <c r="SIJ64" s="79"/>
      <c r="SIK64" s="41"/>
      <c r="SIL64" s="80"/>
      <c r="SIM64" s="75"/>
      <c r="SIN64" s="75"/>
      <c r="SIO64" s="75"/>
      <c r="SIP64" s="75"/>
      <c r="SIQ64" s="75"/>
      <c r="SIR64" s="75"/>
      <c r="SIS64" s="75"/>
      <c r="SIT64" s="75"/>
      <c r="SIU64" s="75"/>
      <c r="SIV64" s="75"/>
      <c r="SIW64" s="75"/>
      <c r="SIX64" s="75"/>
      <c r="SIY64" s="79"/>
      <c r="SIZ64" s="41"/>
      <c r="SJA64" s="80"/>
      <c r="SJB64" s="75"/>
      <c r="SJC64" s="75"/>
      <c r="SJD64" s="75"/>
      <c r="SJE64" s="75"/>
      <c r="SJF64" s="75"/>
      <c r="SJG64" s="75"/>
      <c r="SJH64" s="75"/>
      <c r="SJI64" s="75"/>
      <c r="SJJ64" s="75"/>
      <c r="SJK64" s="75"/>
      <c r="SJL64" s="75"/>
      <c r="SJM64" s="75"/>
      <c r="SJN64" s="79"/>
      <c r="SJO64" s="41"/>
      <c r="SJP64" s="80"/>
      <c r="SJQ64" s="75"/>
      <c r="SJR64" s="75"/>
      <c r="SJS64" s="75"/>
      <c r="SJT64" s="75"/>
      <c r="SJU64" s="75"/>
      <c r="SJV64" s="75"/>
      <c r="SJW64" s="75"/>
      <c r="SJX64" s="75"/>
      <c r="SJY64" s="75"/>
      <c r="SJZ64" s="75"/>
      <c r="SKA64" s="75"/>
      <c r="SKB64" s="75"/>
      <c r="SKC64" s="79"/>
      <c r="SKD64" s="41"/>
      <c r="SKE64" s="80"/>
      <c r="SKF64" s="75"/>
      <c r="SKG64" s="75"/>
      <c r="SKH64" s="75"/>
      <c r="SKI64" s="75"/>
      <c r="SKJ64" s="75"/>
      <c r="SKK64" s="75"/>
      <c r="SKL64" s="75"/>
      <c r="SKM64" s="75"/>
      <c r="SKN64" s="75"/>
      <c r="SKO64" s="75"/>
      <c r="SKP64" s="75"/>
      <c r="SKQ64" s="75"/>
      <c r="SKR64" s="79"/>
      <c r="SKS64" s="41"/>
      <c r="SKT64" s="80"/>
      <c r="SKU64" s="75"/>
      <c r="SKV64" s="75"/>
      <c r="SKW64" s="75"/>
      <c r="SKX64" s="75"/>
      <c r="SKY64" s="75"/>
      <c r="SKZ64" s="75"/>
      <c r="SLA64" s="75"/>
      <c r="SLB64" s="75"/>
      <c r="SLC64" s="75"/>
      <c r="SLD64" s="75"/>
      <c r="SLE64" s="75"/>
      <c r="SLF64" s="75"/>
      <c r="SLG64" s="79"/>
      <c r="SLH64" s="41"/>
      <c r="SLI64" s="80"/>
      <c r="SLJ64" s="75"/>
      <c r="SLK64" s="75"/>
      <c r="SLL64" s="75"/>
      <c r="SLM64" s="75"/>
      <c r="SLN64" s="75"/>
      <c r="SLO64" s="75"/>
      <c r="SLP64" s="75"/>
      <c r="SLQ64" s="75"/>
      <c r="SLR64" s="75"/>
      <c r="SLS64" s="75"/>
      <c r="SLT64" s="75"/>
      <c r="SLU64" s="75"/>
      <c r="SLV64" s="79"/>
      <c r="SLW64" s="41"/>
      <c r="SLX64" s="80"/>
      <c r="SLY64" s="75"/>
      <c r="SLZ64" s="75"/>
      <c r="SMA64" s="75"/>
      <c r="SMB64" s="75"/>
      <c r="SMC64" s="75"/>
      <c r="SMD64" s="75"/>
      <c r="SME64" s="75"/>
      <c r="SMF64" s="75"/>
      <c r="SMG64" s="75"/>
      <c r="SMH64" s="75"/>
      <c r="SMI64" s="75"/>
      <c r="SMJ64" s="75"/>
      <c r="SMK64" s="79"/>
      <c r="SML64" s="41"/>
      <c r="SMM64" s="80"/>
      <c r="SMN64" s="75"/>
      <c r="SMO64" s="75"/>
      <c r="SMP64" s="75"/>
      <c r="SMQ64" s="75"/>
      <c r="SMR64" s="75"/>
      <c r="SMS64" s="75"/>
      <c r="SMT64" s="75"/>
      <c r="SMU64" s="75"/>
      <c r="SMV64" s="75"/>
      <c r="SMW64" s="75"/>
      <c r="SMX64" s="75"/>
      <c r="SMY64" s="75"/>
      <c r="SMZ64" s="79"/>
      <c r="SNA64" s="41"/>
      <c r="SNB64" s="80"/>
      <c r="SNC64" s="75"/>
      <c r="SND64" s="75"/>
      <c r="SNE64" s="75"/>
      <c r="SNF64" s="75"/>
      <c r="SNG64" s="75"/>
      <c r="SNH64" s="75"/>
      <c r="SNI64" s="75"/>
      <c r="SNJ64" s="75"/>
      <c r="SNK64" s="75"/>
      <c r="SNL64" s="75"/>
      <c r="SNM64" s="75"/>
      <c r="SNN64" s="75"/>
      <c r="SNO64" s="79"/>
      <c r="SNP64" s="41"/>
      <c r="SNQ64" s="80"/>
      <c r="SNR64" s="75"/>
      <c r="SNS64" s="75"/>
      <c r="SNT64" s="75"/>
      <c r="SNU64" s="75"/>
      <c r="SNV64" s="75"/>
      <c r="SNW64" s="75"/>
      <c r="SNX64" s="75"/>
      <c r="SNY64" s="75"/>
      <c r="SNZ64" s="75"/>
      <c r="SOA64" s="75"/>
      <c r="SOB64" s="75"/>
      <c r="SOC64" s="75"/>
      <c r="SOD64" s="79"/>
      <c r="SOE64" s="41"/>
      <c r="SOF64" s="80"/>
      <c r="SOG64" s="75"/>
      <c r="SOH64" s="75"/>
      <c r="SOI64" s="75"/>
      <c r="SOJ64" s="75"/>
      <c r="SOK64" s="75"/>
      <c r="SOL64" s="75"/>
      <c r="SOM64" s="75"/>
      <c r="SON64" s="75"/>
      <c r="SOO64" s="75"/>
      <c r="SOP64" s="75"/>
      <c r="SOQ64" s="75"/>
      <c r="SOR64" s="75"/>
      <c r="SOS64" s="79"/>
      <c r="SOT64" s="41"/>
      <c r="SOU64" s="80"/>
      <c r="SOV64" s="75"/>
      <c r="SOW64" s="75"/>
      <c r="SOX64" s="75"/>
      <c r="SOY64" s="75"/>
      <c r="SOZ64" s="75"/>
      <c r="SPA64" s="75"/>
      <c r="SPB64" s="75"/>
      <c r="SPC64" s="75"/>
      <c r="SPD64" s="75"/>
      <c r="SPE64" s="75"/>
      <c r="SPF64" s="75"/>
      <c r="SPG64" s="75"/>
      <c r="SPH64" s="79"/>
      <c r="SPI64" s="41"/>
      <c r="SPJ64" s="80"/>
      <c r="SPK64" s="75"/>
      <c r="SPL64" s="75"/>
      <c r="SPM64" s="75"/>
      <c r="SPN64" s="75"/>
      <c r="SPO64" s="75"/>
      <c r="SPP64" s="75"/>
      <c r="SPQ64" s="75"/>
      <c r="SPR64" s="75"/>
      <c r="SPS64" s="75"/>
      <c r="SPT64" s="75"/>
      <c r="SPU64" s="75"/>
      <c r="SPV64" s="75"/>
      <c r="SPW64" s="79"/>
      <c r="SPX64" s="41"/>
      <c r="SPY64" s="80"/>
      <c r="SPZ64" s="75"/>
      <c r="SQA64" s="75"/>
      <c r="SQB64" s="75"/>
      <c r="SQC64" s="75"/>
      <c r="SQD64" s="75"/>
      <c r="SQE64" s="75"/>
      <c r="SQF64" s="75"/>
      <c r="SQG64" s="75"/>
      <c r="SQH64" s="75"/>
      <c r="SQI64" s="75"/>
      <c r="SQJ64" s="75"/>
      <c r="SQK64" s="75"/>
      <c r="SQL64" s="79"/>
      <c r="SQM64" s="41"/>
      <c r="SQN64" s="80"/>
      <c r="SQO64" s="75"/>
      <c r="SQP64" s="75"/>
      <c r="SQQ64" s="75"/>
      <c r="SQR64" s="75"/>
      <c r="SQS64" s="75"/>
      <c r="SQT64" s="75"/>
      <c r="SQU64" s="75"/>
      <c r="SQV64" s="75"/>
      <c r="SQW64" s="75"/>
      <c r="SQX64" s="75"/>
      <c r="SQY64" s="75"/>
      <c r="SQZ64" s="75"/>
      <c r="SRA64" s="79"/>
      <c r="SRB64" s="41"/>
      <c r="SRC64" s="80"/>
      <c r="SRD64" s="75"/>
      <c r="SRE64" s="75"/>
      <c r="SRF64" s="75"/>
      <c r="SRG64" s="75"/>
      <c r="SRH64" s="75"/>
      <c r="SRI64" s="75"/>
      <c r="SRJ64" s="75"/>
      <c r="SRK64" s="75"/>
      <c r="SRL64" s="75"/>
      <c r="SRM64" s="75"/>
      <c r="SRN64" s="75"/>
      <c r="SRO64" s="75"/>
      <c r="SRP64" s="79"/>
      <c r="SRQ64" s="41"/>
      <c r="SRR64" s="80"/>
      <c r="SRS64" s="75"/>
      <c r="SRT64" s="75"/>
      <c r="SRU64" s="75"/>
      <c r="SRV64" s="75"/>
      <c r="SRW64" s="75"/>
      <c r="SRX64" s="75"/>
      <c r="SRY64" s="75"/>
      <c r="SRZ64" s="75"/>
      <c r="SSA64" s="75"/>
      <c r="SSB64" s="75"/>
      <c r="SSC64" s="75"/>
      <c r="SSD64" s="75"/>
      <c r="SSE64" s="79"/>
      <c r="SSF64" s="41"/>
      <c r="SSG64" s="80"/>
      <c r="SSH64" s="75"/>
      <c r="SSI64" s="75"/>
      <c r="SSJ64" s="75"/>
      <c r="SSK64" s="75"/>
      <c r="SSL64" s="75"/>
      <c r="SSM64" s="75"/>
      <c r="SSN64" s="75"/>
      <c r="SSO64" s="75"/>
      <c r="SSP64" s="75"/>
      <c r="SSQ64" s="75"/>
      <c r="SSR64" s="75"/>
      <c r="SSS64" s="75"/>
      <c r="SST64" s="79"/>
      <c r="SSU64" s="41"/>
      <c r="SSV64" s="80"/>
      <c r="SSW64" s="75"/>
      <c r="SSX64" s="75"/>
      <c r="SSY64" s="75"/>
      <c r="SSZ64" s="75"/>
      <c r="STA64" s="75"/>
      <c r="STB64" s="75"/>
      <c r="STC64" s="75"/>
      <c r="STD64" s="75"/>
      <c r="STE64" s="75"/>
      <c r="STF64" s="75"/>
      <c r="STG64" s="75"/>
      <c r="STH64" s="75"/>
      <c r="STI64" s="79"/>
      <c r="STJ64" s="41"/>
      <c r="STK64" s="80"/>
      <c r="STL64" s="75"/>
      <c r="STM64" s="75"/>
      <c r="STN64" s="75"/>
      <c r="STO64" s="75"/>
      <c r="STP64" s="75"/>
      <c r="STQ64" s="75"/>
      <c r="STR64" s="75"/>
      <c r="STS64" s="75"/>
      <c r="STT64" s="75"/>
      <c r="STU64" s="75"/>
      <c r="STV64" s="75"/>
      <c r="STW64" s="75"/>
      <c r="STX64" s="79"/>
      <c r="STY64" s="41"/>
      <c r="STZ64" s="80"/>
      <c r="SUA64" s="75"/>
      <c r="SUB64" s="75"/>
      <c r="SUC64" s="75"/>
      <c r="SUD64" s="75"/>
      <c r="SUE64" s="75"/>
      <c r="SUF64" s="75"/>
      <c r="SUG64" s="75"/>
      <c r="SUH64" s="75"/>
      <c r="SUI64" s="75"/>
      <c r="SUJ64" s="75"/>
      <c r="SUK64" s="75"/>
      <c r="SUL64" s="75"/>
      <c r="SUM64" s="79"/>
      <c r="SUN64" s="41"/>
      <c r="SUO64" s="80"/>
      <c r="SUP64" s="75"/>
      <c r="SUQ64" s="75"/>
      <c r="SUR64" s="75"/>
      <c r="SUS64" s="75"/>
      <c r="SUT64" s="75"/>
      <c r="SUU64" s="75"/>
      <c r="SUV64" s="75"/>
      <c r="SUW64" s="75"/>
      <c r="SUX64" s="75"/>
      <c r="SUY64" s="75"/>
      <c r="SUZ64" s="75"/>
      <c r="SVA64" s="75"/>
      <c r="SVB64" s="79"/>
      <c r="SVC64" s="41"/>
      <c r="SVD64" s="80"/>
      <c r="SVE64" s="75"/>
      <c r="SVF64" s="75"/>
      <c r="SVG64" s="75"/>
      <c r="SVH64" s="75"/>
      <c r="SVI64" s="75"/>
      <c r="SVJ64" s="75"/>
      <c r="SVK64" s="75"/>
      <c r="SVL64" s="75"/>
      <c r="SVM64" s="75"/>
      <c r="SVN64" s="75"/>
      <c r="SVO64" s="75"/>
      <c r="SVP64" s="75"/>
      <c r="SVQ64" s="79"/>
      <c r="SVR64" s="41"/>
      <c r="SVS64" s="80"/>
      <c r="SVT64" s="75"/>
      <c r="SVU64" s="75"/>
      <c r="SVV64" s="75"/>
      <c r="SVW64" s="75"/>
      <c r="SVX64" s="75"/>
      <c r="SVY64" s="75"/>
      <c r="SVZ64" s="75"/>
      <c r="SWA64" s="75"/>
      <c r="SWB64" s="75"/>
      <c r="SWC64" s="75"/>
      <c r="SWD64" s="75"/>
      <c r="SWE64" s="75"/>
      <c r="SWF64" s="79"/>
      <c r="SWG64" s="41"/>
      <c r="SWH64" s="80"/>
      <c r="SWI64" s="75"/>
      <c r="SWJ64" s="75"/>
      <c r="SWK64" s="75"/>
      <c r="SWL64" s="75"/>
      <c r="SWM64" s="75"/>
      <c r="SWN64" s="75"/>
      <c r="SWO64" s="75"/>
      <c r="SWP64" s="75"/>
      <c r="SWQ64" s="75"/>
      <c r="SWR64" s="75"/>
      <c r="SWS64" s="75"/>
      <c r="SWT64" s="75"/>
      <c r="SWU64" s="79"/>
      <c r="SWV64" s="41"/>
      <c r="SWW64" s="80"/>
      <c r="SWX64" s="75"/>
      <c r="SWY64" s="75"/>
      <c r="SWZ64" s="75"/>
      <c r="SXA64" s="75"/>
      <c r="SXB64" s="75"/>
      <c r="SXC64" s="75"/>
      <c r="SXD64" s="75"/>
      <c r="SXE64" s="75"/>
      <c r="SXF64" s="75"/>
      <c r="SXG64" s="75"/>
      <c r="SXH64" s="75"/>
      <c r="SXI64" s="75"/>
      <c r="SXJ64" s="79"/>
      <c r="SXK64" s="41"/>
      <c r="SXL64" s="80"/>
      <c r="SXM64" s="75"/>
      <c r="SXN64" s="75"/>
      <c r="SXO64" s="75"/>
      <c r="SXP64" s="75"/>
      <c r="SXQ64" s="75"/>
      <c r="SXR64" s="75"/>
      <c r="SXS64" s="75"/>
      <c r="SXT64" s="75"/>
      <c r="SXU64" s="75"/>
      <c r="SXV64" s="75"/>
      <c r="SXW64" s="75"/>
      <c r="SXX64" s="75"/>
      <c r="SXY64" s="79"/>
      <c r="SXZ64" s="41"/>
      <c r="SYA64" s="80"/>
      <c r="SYB64" s="75"/>
      <c r="SYC64" s="75"/>
      <c r="SYD64" s="75"/>
      <c r="SYE64" s="75"/>
      <c r="SYF64" s="75"/>
      <c r="SYG64" s="75"/>
      <c r="SYH64" s="75"/>
      <c r="SYI64" s="75"/>
      <c r="SYJ64" s="75"/>
      <c r="SYK64" s="75"/>
      <c r="SYL64" s="75"/>
      <c r="SYM64" s="75"/>
      <c r="SYN64" s="79"/>
      <c r="SYO64" s="41"/>
      <c r="SYP64" s="80"/>
      <c r="SYQ64" s="75"/>
      <c r="SYR64" s="75"/>
      <c r="SYS64" s="75"/>
      <c r="SYT64" s="75"/>
      <c r="SYU64" s="75"/>
      <c r="SYV64" s="75"/>
      <c r="SYW64" s="75"/>
      <c r="SYX64" s="75"/>
      <c r="SYY64" s="75"/>
      <c r="SYZ64" s="75"/>
      <c r="SZA64" s="75"/>
      <c r="SZB64" s="75"/>
      <c r="SZC64" s="79"/>
      <c r="SZD64" s="41"/>
      <c r="SZE64" s="80"/>
      <c r="SZF64" s="75"/>
      <c r="SZG64" s="75"/>
      <c r="SZH64" s="75"/>
      <c r="SZI64" s="75"/>
      <c r="SZJ64" s="75"/>
      <c r="SZK64" s="75"/>
      <c r="SZL64" s="75"/>
      <c r="SZM64" s="75"/>
      <c r="SZN64" s="75"/>
      <c r="SZO64" s="75"/>
      <c r="SZP64" s="75"/>
      <c r="SZQ64" s="75"/>
      <c r="SZR64" s="79"/>
      <c r="SZS64" s="41"/>
      <c r="SZT64" s="80"/>
      <c r="SZU64" s="75"/>
      <c r="SZV64" s="75"/>
      <c r="SZW64" s="75"/>
      <c r="SZX64" s="75"/>
      <c r="SZY64" s="75"/>
      <c r="SZZ64" s="75"/>
      <c r="TAA64" s="75"/>
      <c r="TAB64" s="75"/>
      <c r="TAC64" s="75"/>
      <c r="TAD64" s="75"/>
      <c r="TAE64" s="75"/>
      <c r="TAF64" s="75"/>
      <c r="TAG64" s="79"/>
      <c r="TAH64" s="41"/>
      <c r="TAI64" s="80"/>
      <c r="TAJ64" s="75"/>
      <c r="TAK64" s="75"/>
      <c r="TAL64" s="75"/>
      <c r="TAM64" s="75"/>
      <c r="TAN64" s="75"/>
      <c r="TAO64" s="75"/>
      <c r="TAP64" s="75"/>
      <c r="TAQ64" s="75"/>
      <c r="TAR64" s="75"/>
      <c r="TAS64" s="75"/>
      <c r="TAT64" s="75"/>
      <c r="TAU64" s="75"/>
      <c r="TAV64" s="79"/>
      <c r="TAW64" s="41"/>
      <c r="TAX64" s="80"/>
      <c r="TAY64" s="75"/>
      <c r="TAZ64" s="75"/>
      <c r="TBA64" s="75"/>
      <c r="TBB64" s="75"/>
      <c r="TBC64" s="75"/>
      <c r="TBD64" s="75"/>
      <c r="TBE64" s="75"/>
      <c r="TBF64" s="75"/>
      <c r="TBG64" s="75"/>
      <c r="TBH64" s="75"/>
      <c r="TBI64" s="75"/>
      <c r="TBJ64" s="75"/>
      <c r="TBK64" s="79"/>
      <c r="TBL64" s="41"/>
      <c r="TBM64" s="80"/>
      <c r="TBN64" s="75"/>
      <c r="TBO64" s="75"/>
      <c r="TBP64" s="75"/>
      <c r="TBQ64" s="75"/>
      <c r="TBR64" s="75"/>
      <c r="TBS64" s="75"/>
      <c r="TBT64" s="75"/>
      <c r="TBU64" s="75"/>
      <c r="TBV64" s="75"/>
      <c r="TBW64" s="75"/>
      <c r="TBX64" s="75"/>
      <c r="TBY64" s="75"/>
      <c r="TBZ64" s="79"/>
      <c r="TCA64" s="41"/>
      <c r="TCB64" s="80"/>
      <c r="TCC64" s="75"/>
      <c r="TCD64" s="75"/>
      <c r="TCE64" s="75"/>
      <c r="TCF64" s="75"/>
      <c r="TCG64" s="75"/>
      <c r="TCH64" s="75"/>
      <c r="TCI64" s="75"/>
      <c r="TCJ64" s="75"/>
      <c r="TCK64" s="75"/>
      <c r="TCL64" s="75"/>
      <c r="TCM64" s="75"/>
      <c r="TCN64" s="75"/>
      <c r="TCO64" s="79"/>
      <c r="TCP64" s="41"/>
      <c r="TCQ64" s="80"/>
      <c r="TCR64" s="75"/>
      <c r="TCS64" s="75"/>
      <c r="TCT64" s="75"/>
      <c r="TCU64" s="75"/>
      <c r="TCV64" s="75"/>
      <c r="TCW64" s="75"/>
      <c r="TCX64" s="75"/>
      <c r="TCY64" s="75"/>
      <c r="TCZ64" s="75"/>
      <c r="TDA64" s="75"/>
      <c r="TDB64" s="75"/>
      <c r="TDC64" s="75"/>
      <c r="TDD64" s="79"/>
      <c r="TDE64" s="41"/>
      <c r="TDF64" s="80"/>
      <c r="TDG64" s="75"/>
      <c r="TDH64" s="75"/>
      <c r="TDI64" s="75"/>
      <c r="TDJ64" s="75"/>
      <c r="TDK64" s="75"/>
      <c r="TDL64" s="75"/>
      <c r="TDM64" s="75"/>
      <c r="TDN64" s="75"/>
      <c r="TDO64" s="75"/>
      <c r="TDP64" s="75"/>
      <c r="TDQ64" s="75"/>
      <c r="TDR64" s="75"/>
      <c r="TDS64" s="79"/>
      <c r="TDT64" s="41"/>
      <c r="TDU64" s="80"/>
      <c r="TDV64" s="75"/>
      <c r="TDW64" s="75"/>
      <c r="TDX64" s="75"/>
      <c r="TDY64" s="75"/>
      <c r="TDZ64" s="75"/>
      <c r="TEA64" s="75"/>
      <c r="TEB64" s="75"/>
      <c r="TEC64" s="75"/>
      <c r="TED64" s="75"/>
      <c r="TEE64" s="75"/>
      <c r="TEF64" s="75"/>
      <c r="TEG64" s="75"/>
      <c r="TEH64" s="79"/>
      <c r="TEI64" s="41"/>
      <c r="TEJ64" s="80"/>
      <c r="TEK64" s="75"/>
      <c r="TEL64" s="75"/>
      <c r="TEM64" s="75"/>
      <c r="TEN64" s="75"/>
      <c r="TEO64" s="75"/>
      <c r="TEP64" s="75"/>
      <c r="TEQ64" s="75"/>
      <c r="TER64" s="75"/>
      <c r="TES64" s="75"/>
      <c r="TET64" s="75"/>
      <c r="TEU64" s="75"/>
      <c r="TEV64" s="75"/>
      <c r="TEW64" s="79"/>
      <c r="TEX64" s="41"/>
      <c r="TEY64" s="80"/>
      <c r="TEZ64" s="75"/>
      <c r="TFA64" s="75"/>
      <c r="TFB64" s="75"/>
      <c r="TFC64" s="75"/>
      <c r="TFD64" s="75"/>
      <c r="TFE64" s="75"/>
      <c r="TFF64" s="75"/>
      <c r="TFG64" s="75"/>
      <c r="TFH64" s="75"/>
      <c r="TFI64" s="75"/>
      <c r="TFJ64" s="75"/>
      <c r="TFK64" s="75"/>
      <c r="TFL64" s="79"/>
      <c r="TFM64" s="41"/>
      <c r="TFN64" s="80"/>
      <c r="TFO64" s="75"/>
      <c r="TFP64" s="75"/>
      <c r="TFQ64" s="75"/>
      <c r="TFR64" s="75"/>
      <c r="TFS64" s="75"/>
      <c r="TFT64" s="75"/>
      <c r="TFU64" s="75"/>
      <c r="TFV64" s="75"/>
      <c r="TFW64" s="75"/>
      <c r="TFX64" s="75"/>
      <c r="TFY64" s="75"/>
      <c r="TFZ64" s="75"/>
      <c r="TGA64" s="79"/>
      <c r="TGB64" s="41"/>
      <c r="TGC64" s="80"/>
      <c r="TGD64" s="75"/>
      <c r="TGE64" s="75"/>
      <c r="TGF64" s="75"/>
      <c r="TGG64" s="75"/>
      <c r="TGH64" s="75"/>
      <c r="TGI64" s="75"/>
      <c r="TGJ64" s="75"/>
      <c r="TGK64" s="75"/>
      <c r="TGL64" s="75"/>
      <c r="TGM64" s="75"/>
      <c r="TGN64" s="75"/>
      <c r="TGO64" s="75"/>
      <c r="TGP64" s="79"/>
      <c r="TGQ64" s="41"/>
      <c r="TGR64" s="80"/>
      <c r="TGS64" s="75"/>
      <c r="TGT64" s="75"/>
      <c r="TGU64" s="75"/>
      <c r="TGV64" s="75"/>
      <c r="TGW64" s="75"/>
      <c r="TGX64" s="75"/>
      <c r="TGY64" s="75"/>
      <c r="TGZ64" s="75"/>
      <c r="THA64" s="75"/>
      <c r="THB64" s="75"/>
      <c r="THC64" s="75"/>
      <c r="THD64" s="75"/>
      <c r="THE64" s="79"/>
      <c r="THF64" s="41"/>
      <c r="THG64" s="80"/>
      <c r="THH64" s="75"/>
      <c r="THI64" s="75"/>
      <c r="THJ64" s="75"/>
      <c r="THK64" s="75"/>
      <c r="THL64" s="75"/>
      <c r="THM64" s="75"/>
      <c r="THN64" s="75"/>
      <c r="THO64" s="75"/>
      <c r="THP64" s="75"/>
      <c r="THQ64" s="75"/>
      <c r="THR64" s="75"/>
      <c r="THS64" s="75"/>
      <c r="THT64" s="79"/>
      <c r="THU64" s="41"/>
      <c r="THV64" s="80"/>
      <c r="THW64" s="75"/>
      <c r="THX64" s="75"/>
      <c r="THY64" s="75"/>
      <c r="THZ64" s="75"/>
      <c r="TIA64" s="75"/>
      <c r="TIB64" s="75"/>
      <c r="TIC64" s="75"/>
      <c r="TID64" s="75"/>
      <c r="TIE64" s="75"/>
      <c r="TIF64" s="75"/>
      <c r="TIG64" s="75"/>
      <c r="TIH64" s="75"/>
      <c r="TII64" s="79"/>
      <c r="TIJ64" s="41"/>
      <c r="TIK64" s="80"/>
      <c r="TIL64" s="75"/>
      <c r="TIM64" s="75"/>
      <c r="TIN64" s="75"/>
      <c r="TIO64" s="75"/>
      <c r="TIP64" s="75"/>
      <c r="TIQ64" s="75"/>
      <c r="TIR64" s="75"/>
      <c r="TIS64" s="75"/>
      <c r="TIT64" s="75"/>
      <c r="TIU64" s="75"/>
      <c r="TIV64" s="75"/>
      <c r="TIW64" s="75"/>
      <c r="TIX64" s="79"/>
      <c r="TIY64" s="41"/>
      <c r="TIZ64" s="80"/>
      <c r="TJA64" s="75"/>
      <c r="TJB64" s="75"/>
      <c r="TJC64" s="75"/>
      <c r="TJD64" s="75"/>
      <c r="TJE64" s="75"/>
      <c r="TJF64" s="75"/>
      <c r="TJG64" s="75"/>
      <c r="TJH64" s="75"/>
      <c r="TJI64" s="75"/>
      <c r="TJJ64" s="75"/>
      <c r="TJK64" s="75"/>
      <c r="TJL64" s="75"/>
      <c r="TJM64" s="79"/>
      <c r="TJN64" s="41"/>
      <c r="TJO64" s="80"/>
      <c r="TJP64" s="75"/>
      <c r="TJQ64" s="75"/>
      <c r="TJR64" s="75"/>
      <c r="TJS64" s="75"/>
      <c r="TJT64" s="75"/>
      <c r="TJU64" s="75"/>
      <c r="TJV64" s="75"/>
      <c r="TJW64" s="75"/>
      <c r="TJX64" s="75"/>
      <c r="TJY64" s="75"/>
      <c r="TJZ64" s="75"/>
      <c r="TKA64" s="75"/>
      <c r="TKB64" s="79"/>
      <c r="TKC64" s="41"/>
      <c r="TKD64" s="80"/>
      <c r="TKE64" s="75"/>
      <c r="TKF64" s="75"/>
      <c r="TKG64" s="75"/>
      <c r="TKH64" s="75"/>
      <c r="TKI64" s="75"/>
      <c r="TKJ64" s="75"/>
      <c r="TKK64" s="75"/>
      <c r="TKL64" s="75"/>
      <c r="TKM64" s="75"/>
      <c r="TKN64" s="75"/>
      <c r="TKO64" s="75"/>
      <c r="TKP64" s="75"/>
      <c r="TKQ64" s="79"/>
      <c r="TKR64" s="41"/>
      <c r="TKS64" s="80"/>
      <c r="TKT64" s="75"/>
      <c r="TKU64" s="75"/>
      <c r="TKV64" s="75"/>
      <c r="TKW64" s="75"/>
      <c r="TKX64" s="75"/>
      <c r="TKY64" s="75"/>
      <c r="TKZ64" s="75"/>
      <c r="TLA64" s="75"/>
      <c r="TLB64" s="75"/>
      <c r="TLC64" s="75"/>
      <c r="TLD64" s="75"/>
      <c r="TLE64" s="75"/>
      <c r="TLF64" s="79"/>
      <c r="TLG64" s="41"/>
      <c r="TLH64" s="80"/>
      <c r="TLI64" s="75"/>
      <c r="TLJ64" s="75"/>
      <c r="TLK64" s="75"/>
      <c r="TLL64" s="75"/>
      <c r="TLM64" s="75"/>
      <c r="TLN64" s="75"/>
      <c r="TLO64" s="75"/>
      <c r="TLP64" s="75"/>
      <c r="TLQ64" s="75"/>
      <c r="TLR64" s="75"/>
      <c r="TLS64" s="75"/>
      <c r="TLT64" s="75"/>
      <c r="TLU64" s="79"/>
      <c r="TLV64" s="41"/>
      <c r="TLW64" s="80"/>
      <c r="TLX64" s="75"/>
      <c r="TLY64" s="75"/>
      <c r="TLZ64" s="75"/>
      <c r="TMA64" s="75"/>
      <c r="TMB64" s="75"/>
      <c r="TMC64" s="75"/>
      <c r="TMD64" s="75"/>
      <c r="TME64" s="75"/>
      <c r="TMF64" s="75"/>
      <c r="TMG64" s="75"/>
      <c r="TMH64" s="75"/>
      <c r="TMI64" s="75"/>
      <c r="TMJ64" s="79"/>
      <c r="TMK64" s="41"/>
      <c r="TML64" s="80"/>
      <c r="TMM64" s="75"/>
      <c r="TMN64" s="75"/>
      <c r="TMO64" s="75"/>
      <c r="TMP64" s="75"/>
      <c r="TMQ64" s="75"/>
      <c r="TMR64" s="75"/>
      <c r="TMS64" s="75"/>
      <c r="TMT64" s="75"/>
      <c r="TMU64" s="75"/>
      <c r="TMV64" s="75"/>
      <c r="TMW64" s="75"/>
      <c r="TMX64" s="75"/>
      <c r="TMY64" s="79"/>
      <c r="TMZ64" s="41"/>
      <c r="TNA64" s="80"/>
      <c r="TNB64" s="75"/>
      <c r="TNC64" s="75"/>
      <c r="TND64" s="75"/>
      <c r="TNE64" s="75"/>
      <c r="TNF64" s="75"/>
      <c r="TNG64" s="75"/>
      <c r="TNH64" s="75"/>
      <c r="TNI64" s="75"/>
      <c r="TNJ64" s="75"/>
      <c r="TNK64" s="75"/>
      <c r="TNL64" s="75"/>
      <c r="TNM64" s="75"/>
      <c r="TNN64" s="79"/>
      <c r="TNO64" s="41"/>
      <c r="TNP64" s="80"/>
      <c r="TNQ64" s="75"/>
      <c r="TNR64" s="75"/>
      <c r="TNS64" s="75"/>
      <c r="TNT64" s="75"/>
      <c r="TNU64" s="75"/>
      <c r="TNV64" s="75"/>
      <c r="TNW64" s="75"/>
      <c r="TNX64" s="75"/>
      <c r="TNY64" s="75"/>
      <c r="TNZ64" s="75"/>
      <c r="TOA64" s="75"/>
      <c r="TOB64" s="75"/>
      <c r="TOC64" s="79"/>
      <c r="TOD64" s="41"/>
      <c r="TOE64" s="80"/>
      <c r="TOF64" s="75"/>
      <c r="TOG64" s="75"/>
      <c r="TOH64" s="75"/>
      <c r="TOI64" s="75"/>
      <c r="TOJ64" s="75"/>
      <c r="TOK64" s="75"/>
      <c r="TOL64" s="75"/>
      <c r="TOM64" s="75"/>
      <c r="TON64" s="75"/>
      <c r="TOO64" s="75"/>
      <c r="TOP64" s="75"/>
      <c r="TOQ64" s="75"/>
      <c r="TOR64" s="79"/>
      <c r="TOS64" s="41"/>
      <c r="TOT64" s="80"/>
      <c r="TOU64" s="75"/>
      <c r="TOV64" s="75"/>
      <c r="TOW64" s="75"/>
      <c r="TOX64" s="75"/>
      <c r="TOY64" s="75"/>
      <c r="TOZ64" s="75"/>
      <c r="TPA64" s="75"/>
      <c r="TPB64" s="75"/>
      <c r="TPC64" s="75"/>
      <c r="TPD64" s="75"/>
      <c r="TPE64" s="75"/>
      <c r="TPF64" s="75"/>
      <c r="TPG64" s="79"/>
      <c r="TPH64" s="41"/>
      <c r="TPI64" s="80"/>
      <c r="TPJ64" s="75"/>
      <c r="TPK64" s="75"/>
      <c r="TPL64" s="75"/>
      <c r="TPM64" s="75"/>
      <c r="TPN64" s="75"/>
      <c r="TPO64" s="75"/>
      <c r="TPP64" s="75"/>
      <c r="TPQ64" s="75"/>
      <c r="TPR64" s="75"/>
      <c r="TPS64" s="75"/>
      <c r="TPT64" s="75"/>
      <c r="TPU64" s="75"/>
      <c r="TPV64" s="79"/>
      <c r="TPW64" s="41"/>
      <c r="TPX64" s="80"/>
      <c r="TPY64" s="75"/>
      <c r="TPZ64" s="75"/>
      <c r="TQA64" s="75"/>
      <c r="TQB64" s="75"/>
      <c r="TQC64" s="75"/>
      <c r="TQD64" s="75"/>
      <c r="TQE64" s="75"/>
      <c r="TQF64" s="75"/>
      <c r="TQG64" s="75"/>
      <c r="TQH64" s="75"/>
      <c r="TQI64" s="75"/>
      <c r="TQJ64" s="75"/>
      <c r="TQK64" s="79"/>
      <c r="TQL64" s="41"/>
      <c r="TQM64" s="80"/>
      <c r="TQN64" s="75"/>
      <c r="TQO64" s="75"/>
      <c r="TQP64" s="75"/>
      <c r="TQQ64" s="75"/>
      <c r="TQR64" s="75"/>
      <c r="TQS64" s="75"/>
      <c r="TQT64" s="75"/>
      <c r="TQU64" s="75"/>
      <c r="TQV64" s="75"/>
      <c r="TQW64" s="75"/>
      <c r="TQX64" s="75"/>
      <c r="TQY64" s="75"/>
      <c r="TQZ64" s="79"/>
      <c r="TRA64" s="41"/>
      <c r="TRB64" s="80"/>
      <c r="TRC64" s="75"/>
      <c r="TRD64" s="75"/>
      <c r="TRE64" s="75"/>
      <c r="TRF64" s="75"/>
      <c r="TRG64" s="75"/>
      <c r="TRH64" s="75"/>
      <c r="TRI64" s="75"/>
      <c r="TRJ64" s="75"/>
      <c r="TRK64" s="75"/>
      <c r="TRL64" s="75"/>
      <c r="TRM64" s="75"/>
      <c r="TRN64" s="75"/>
      <c r="TRO64" s="79"/>
      <c r="TRP64" s="41"/>
      <c r="TRQ64" s="80"/>
      <c r="TRR64" s="75"/>
      <c r="TRS64" s="75"/>
      <c r="TRT64" s="75"/>
      <c r="TRU64" s="75"/>
      <c r="TRV64" s="75"/>
      <c r="TRW64" s="75"/>
      <c r="TRX64" s="75"/>
      <c r="TRY64" s="75"/>
      <c r="TRZ64" s="75"/>
      <c r="TSA64" s="75"/>
      <c r="TSB64" s="75"/>
      <c r="TSC64" s="75"/>
      <c r="TSD64" s="79"/>
      <c r="TSE64" s="41"/>
      <c r="TSF64" s="80"/>
      <c r="TSG64" s="75"/>
      <c r="TSH64" s="75"/>
      <c r="TSI64" s="75"/>
      <c r="TSJ64" s="75"/>
      <c r="TSK64" s="75"/>
      <c r="TSL64" s="75"/>
      <c r="TSM64" s="75"/>
      <c r="TSN64" s="75"/>
      <c r="TSO64" s="75"/>
      <c r="TSP64" s="75"/>
      <c r="TSQ64" s="75"/>
      <c r="TSR64" s="75"/>
      <c r="TSS64" s="79"/>
      <c r="TST64" s="41"/>
      <c r="TSU64" s="80"/>
      <c r="TSV64" s="75"/>
      <c r="TSW64" s="75"/>
      <c r="TSX64" s="75"/>
      <c r="TSY64" s="75"/>
      <c r="TSZ64" s="75"/>
      <c r="TTA64" s="75"/>
      <c r="TTB64" s="75"/>
      <c r="TTC64" s="75"/>
      <c r="TTD64" s="75"/>
      <c r="TTE64" s="75"/>
      <c r="TTF64" s="75"/>
      <c r="TTG64" s="75"/>
      <c r="TTH64" s="79"/>
      <c r="TTI64" s="41"/>
      <c r="TTJ64" s="80"/>
      <c r="TTK64" s="75"/>
      <c r="TTL64" s="75"/>
      <c r="TTM64" s="75"/>
      <c r="TTN64" s="75"/>
      <c r="TTO64" s="75"/>
      <c r="TTP64" s="75"/>
      <c r="TTQ64" s="75"/>
      <c r="TTR64" s="75"/>
      <c r="TTS64" s="75"/>
      <c r="TTT64" s="75"/>
      <c r="TTU64" s="75"/>
      <c r="TTV64" s="75"/>
      <c r="TTW64" s="79"/>
      <c r="TTX64" s="41"/>
      <c r="TTY64" s="80"/>
      <c r="TTZ64" s="75"/>
      <c r="TUA64" s="75"/>
      <c r="TUB64" s="75"/>
      <c r="TUC64" s="75"/>
      <c r="TUD64" s="75"/>
      <c r="TUE64" s="75"/>
      <c r="TUF64" s="75"/>
      <c r="TUG64" s="75"/>
      <c r="TUH64" s="75"/>
      <c r="TUI64" s="75"/>
      <c r="TUJ64" s="75"/>
      <c r="TUK64" s="75"/>
      <c r="TUL64" s="79"/>
      <c r="TUM64" s="41"/>
      <c r="TUN64" s="80"/>
      <c r="TUO64" s="75"/>
      <c r="TUP64" s="75"/>
      <c r="TUQ64" s="75"/>
      <c r="TUR64" s="75"/>
      <c r="TUS64" s="75"/>
      <c r="TUT64" s="75"/>
      <c r="TUU64" s="75"/>
      <c r="TUV64" s="75"/>
      <c r="TUW64" s="75"/>
      <c r="TUX64" s="75"/>
      <c r="TUY64" s="75"/>
      <c r="TUZ64" s="75"/>
      <c r="TVA64" s="79"/>
      <c r="TVB64" s="41"/>
      <c r="TVC64" s="80"/>
      <c r="TVD64" s="75"/>
      <c r="TVE64" s="75"/>
      <c r="TVF64" s="75"/>
      <c r="TVG64" s="75"/>
      <c r="TVH64" s="75"/>
      <c r="TVI64" s="75"/>
      <c r="TVJ64" s="75"/>
      <c r="TVK64" s="75"/>
      <c r="TVL64" s="75"/>
      <c r="TVM64" s="75"/>
      <c r="TVN64" s="75"/>
      <c r="TVO64" s="75"/>
      <c r="TVP64" s="79"/>
      <c r="TVQ64" s="41"/>
      <c r="TVR64" s="80"/>
      <c r="TVS64" s="75"/>
      <c r="TVT64" s="75"/>
      <c r="TVU64" s="75"/>
      <c r="TVV64" s="75"/>
      <c r="TVW64" s="75"/>
      <c r="TVX64" s="75"/>
      <c r="TVY64" s="75"/>
      <c r="TVZ64" s="75"/>
      <c r="TWA64" s="75"/>
      <c r="TWB64" s="75"/>
      <c r="TWC64" s="75"/>
      <c r="TWD64" s="75"/>
      <c r="TWE64" s="79"/>
      <c r="TWF64" s="41"/>
      <c r="TWG64" s="80"/>
      <c r="TWH64" s="75"/>
      <c r="TWI64" s="75"/>
      <c r="TWJ64" s="75"/>
      <c r="TWK64" s="75"/>
      <c r="TWL64" s="75"/>
      <c r="TWM64" s="75"/>
      <c r="TWN64" s="75"/>
      <c r="TWO64" s="75"/>
      <c r="TWP64" s="75"/>
      <c r="TWQ64" s="75"/>
      <c r="TWR64" s="75"/>
      <c r="TWS64" s="75"/>
      <c r="TWT64" s="79"/>
      <c r="TWU64" s="41"/>
      <c r="TWV64" s="80"/>
      <c r="TWW64" s="75"/>
      <c r="TWX64" s="75"/>
      <c r="TWY64" s="75"/>
      <c r="TWZ64" s="75"/>
      <c r="TXA64" s="75"/>
      <c r="TXB64" s="75"/>
      <c r="TXC64" s="75"/>
      <c r="TXD64" s="75"/>
      <c r="TXE64" s="75"/>
      <c r="TXF64" s="75"/>
      <c r="TXG64" s="75"/>
      <c r="TXH64" s="75"/>
      <c r="TXI64" s="79"/>
      <c r="TXJ64" s="41"/>
      <c r="TXK64" s="80"/>
      <c r="TXL64" s="75"/>
      <c r="TXM64" s="75"/>
      <c r="TXN64" s="75"/>
      <c r="TXO64" s="75"/>
      <c r="TXP64" s="75"/>
      <c r="TXQ64" s="75"/>
      <c r="TXR64" s="75"/>
      <c r="TXS64" s="75"/>
      <c r="TXT64" s="75"/>
      <c r="TXU64" s="75"/>
      <c r="TXV64" s="75"/>
      <c r="TXW64" s="75"/>
      <c r="TXX64" s="79"/>
      <c r="TXY64" s="41"/>
      <c r="TXZ64" s="80"/>
      <c r="TYA64" s="75"/>
      <c r="TYB64" s="75"/>
      <c r="TYC64" s="75"/>
      <c r="TYD64" s="75"/>
      <c r="TYE64" s="75"/>
      <c r="TYF64" s="75"/>
      <c r="TYG64" s="75"/>
      <c r="TYH64" s="75"/>
      <c r="TYI64" s="75"/>
      <c r="TYJ64" s="75"/>
      <c r="TYK64" s="75"/>
      <c r="TYL64" s="75"/>
      <c r="TYM64" s="79"/>
      <c r="TYN64" s="41"/>
      <c r="TYO64" s="80"/>
      <c r="TYP64" s="75"/>
      <c r="TYQ64" s="75"/>
      <c r="TYR64" s="75"/>
      <c r="TYS64" s="75"/>
      <c r="TYT64" s="75"/>
      <c r="TYU64" s="75"/>
      <c r="TYV64" s="75"/>
      <c r="TYW64" s="75"/>
      <c r="TYX64" s="75"/>
      <c r="TYY64" s="75"/>
      <c r="TYZ64" s="75"/>
      <c r="TZA64" s="75"/>
      <c r="TZB64" s="79"/>
      <c r="TZC64" s="41"/>
      <c r="TZD64" s="80"/>
      <c r="TZE64" s="75"/>
      <c r="TZF64" s="75"/>
      <c r="TZG64" s="75"/>
      <c r="TZH64" s="75"/>
      <c r="TZI64" s="75"/>
      <c r="TZJ64" s="75"/>
      <c r="TZK64" s="75"/>
      <c r="TZL64" s="75"/>
      <c r="TZM64" s="75"/>
      <c r="TZN64" s="75"/>
      <c r="TZO64" s="75"/>
      <c r="TZP64" s="75"/>
      <c r="TZQ64" s="79"/>
      <c r="TZR64" s="41"/>
      <c r="TZS64" s="80"/>
      <c r="TZT64" s="75"/>
      <c r="TZU64" s="75"/>
      <c r="TZV64" s="75"/>
      <c r="TZW64" s="75"/>
      <c r="TZX64" s="75"/>
      <c r="TZY64" s="75"/>
      <c r="TZZ64" s="75"/>
      <c r="UAA64" s="75"/>
      <c r="UAB64" s="75"/>
      <c r="UAC64" s="75"/>
      <c r="UAD64" s="75"/>
      <c r="UAE64" s="75"/>
      <c r="UAF64" s="79"/>
      <c r="UAG64" s="41"/>
      <c r="UAH64" s="80"/>
      <c r="UAI64" s="75"/>
      <c r="UAJ64" s="75"/>
      <c r="UAK64" s="75"/>
      <c r="UAL64" s="75"/>
      <c r="UAM64" s="75"/>
      <c r="UAN64" s="75"/>
      <c r="UAO64" s="75"/>
      <c r="UAP64" s="75"/>
      <c r="UAQ64" s="75"/>
      <c r="UAR64" s="75"/>
      <c r="UAS64" s="75"/>
      <c r="UAT64" s="75"/>
      <c r="UAU64" s="79"/>
      <c r="UAV64" s="41"/>
      <c r="UAW64" s="80"/>
      <c r="UAX64" s="75"/>
      <c r="UAY64" s="75"/>
      <c r="UAZ64" s="75"/>
      <c r="UBA64" s="75"/>
      <c r="UBB64" s="75"/>
      <c r="UBC64" s="75"/>
      <c r="UBD64" s="75"/>
      <c r="UBE64" s="75"/>
      <c r="UBF64" s="75"/>
      <c r="UBG64" s="75"/>
      <c r="UBH64" s="75"/>
      <c r="UBI64" s="75"/>
      <c r="UBJ64" s="79"/>
      <c r="UBK64" s="41"/>
      <c r="UBL64" s="80"/>
      <c r="UBM64" s="75"/>
      <c r="UBN64" s="75"/>
      <c r="UBO64" s="75"/>
      <c r="UBP64" s="75"/>
      <c r="UBQ64" s="75"/>
      <c r="UBR64" s="75"/>
      <c r="UBS64" s="75"/>
      <c r="UBT64" s="75"/>
      <c r="UBU64" s="75"/>
      <c r="UBV64" s="75"/>
      <c r="UBW64" s="75"/>
      <c r="UBX64" s="75"/>
      <c r="UBY64" s="79"/>
      <c r="UBZ64" s="41"/>
      <c r="UCA64" s="80"/>
      <c r="UCB64" s="75"/>
      <c r="UCC64" s="75"/>
      <c r="UCD64" s="75"/>
      <c r="UCE64" s="75"/>
      <c r="UCF64" s="75"/>
      <c r="UCG64" s="75"/>
      <c r="UCH64" s="75"/>
      <c r="UCI64" s="75"/>
      <c r="UCJ64" s="75"/>
      <c r="UCK64" s="75"/>
      <c r="UCL64" s="75"/>
      <c r="UCM64" s="75"/>
      <c r="UCN64" s="79"/>
      <c r="UCO64" s="41"/>
      <c r="UCP64" s="80"/>
      <c r="UCQ64" s="75"/>
      <c r="UCR64" s="75"/>
      <c r="UCS64" s="75"/>
      <c r="UCT64" s="75"/>
      <c r="UCU64" s="75"/>
      <c r="UCV64" s="75"/>
      <c r="UCW64" s="75"/>
      <c r="UCX64" s="75"/>
      <c r="UCY64" s="75"/>
      <c r="UCZ64" s="75"/>
      <c r="UDA64" s="75"/>
      <c r="UDB64" s="75"/>
      <c r="UDC64" s="79"/>
      <c r="UDD64" s="41"/>
      <c r="UDE64" s="80"/>
      <c r="UDF64" s="75"/>
      <c r="UDG64" s="75"/>
      <c r="UDH64" s="75"/>
      <c r="UDI64" s="75"/>
      <c r="UDJ64" s="75"/>
      <c r="UDK64" s="75"/>
      <c r="UDL64" s="75"/>
      <c r="UDM64" s="75"/>
      <c r="UDN64" s="75"/>
      <c r="UDO64" s="75"/>
      <c r="UDP64" s="75"/>
      <c r="UDQ64" s="75"/>
      <c r="UDR64" s="79"/>
      <c r="UDS64" s="41"/>
      <c r="UDT64" s="80"/>
      <c r="UDU64" s="75"/>
      <c r="UDV64" s="75"/>
      <c r="UDW64" s="75"/>
      <c r="UDX64" s="75"/>
      <c r="UDY64" s="75"/>
      <c r="UDZ64" s="75"/>
      <c r="UEA64" s="75"/>
      <c r="UEB64" s="75"/>
      <c r="UEC64" s="75"/>
      <c r="UED64" s="75"/>
      <c r="UEE64" s="75"/>
      <c r="UEF64" s="75"/>
      <c r="UEG64" s="79"/>
      <c r="UEH64" s="41"/>
      <c r="UEI64" s="80"/>
      <c r="UEJ64" s="75"/>
      <c r="UEK64" s="75"/>
      <c r="UEL64" s="75"/>
      <c r="UEM64" s="75"/>
      <c r="UEN64" s="75"/>
      <c r="UEO64" s="75"/>
      <c r="UEP64" s="75"/>
      <c r="UEQ64" s="75"/>
      <c r="UER64" s="75"/>
      <c r="UES64" s="75"/>
      <c r="UET64" s="75"/>
      <c r="UEU64" s="75"/>
      <c r="UEV64" s="79"/>
      <c r="UEW64" s="41"/>
      <c r="UEX64" s="80"/>
      <c r="UEY64" s="75"/>
      <c r="UEZ64" s="75"/>
      <c r="UFA64" s="75"/>
      <c r="UFB64" s="75"/>
      <c r="UFC64" s="75"/>
      <c r="UFD64" s="75"/>
      <c r="UFE64" s="75"/>
      <c r="UFF64" s="75"/>
      <c r="UFG64" s="75"/>
      <c r="UFH64" s="75"/>
      <c r="UFI64" s="75"/>
      <c r="UFJ64" s="75"/>
      <c r="UFK64" s="79"/>
      <c r="UFL64" s="41"/>
      <c r="UFM64" s="80"/>
      <c r="UFN64" s="75"/>
      <c r="UFO64" s="75"/>
      <c r="UFP64" s="75"/>
      <c r="UFQ64" s="75"/>
      <c r="UFR64" s="75"/>
      <c r="UFS64" s="75"/>
      <c r="UFT64" s="75"/>
      <c r="UFU64" s="75"/>
      <c r="UFV64" s="75"/>
      <c r="UFW64" s="75"/>
      <c r="UFX64" s="75"/>
      <c r="UFY64" s="75"/>
      <c r="UFZ64" s="79"/>
      <c r="UGA64" s="41"/>
      <c r="UGB64" s="80"/>
      <c r="UGC64" s="75"/>
      <c r="UGD64" s="75"/>
      <c r="UGE64" s="75"/>
      <c r="UGF64" s="75"/>
      <c r="UGG64" s="75"/>
      <c r="UGH64" s="75"/>
      <c r="UGI64" s="75"/>
      <c r="UGJ64" s="75"/>
      <c r="UGK64" s="75"/>
      <c r="UGL64" s="75"/>
      <c r="UGM64" s="75"/>
      <c r="UGN64" s="75"/>
      <c r="UGO64" s="79"/>
      <c r="UGP64" s="41"/>
      <c r="UGQ64" s="80"/>
      <c r="UGR64" s="75"/>
      <c r="UGS64" s="75"/>
      <c r="UGT64" s="75"/>
      <c r="UGU64" s="75"/>
      <c r="UGV64" s="75"/>
      <c r="UGW64" s="75"/>
      <c r="UGX64" s="75"/>
      <c r="UGY64" s="75"/>
      <c r="UGZ64" s="75"/>
      <c r="UHA64" s="75"/>
      <c r="UHB64" s="75"/>
      <c r="UHC64" s="75"/>
      <c r="UHD64" s="79"/>
      <c r="UHE64" s="41"/>
      <c r="UHF64" s="80"/>
      <c r="UHG64" s="75"/>
      <c r="UHH64" s="75"/>
      <c r="UHI64" s="75"/>
      <c r="UHJ64" s="75"/>
      <c r="UHK64" s="75"/>
      <c r="UHL64" s="75"/>
      <c r="UHM64" s="75"/>
      <c r="UHN64" s="75"/>
      <c r="UHO64" s="75"/>
      <c r="UHP64" s="75"/>
      <c r="UHQ64" s="75"/>
      <c r="UHR64" s="75"/>
      <c r="UHS64" s="79"/>
      <c r="UHT64" s="41"/>
      <c r="UHU64" s="80"/>
      <c r="UHV64" s="75"/>
      <c r="UHW64" s="75"/>
      <c r="UHX64" s="75"/>
      <c r="UHY64" s="75"/>
      <c r="UHZ64" s="75"/>
      <c r="UIA64" s="75"/>
      <c r="UIB64" s="75"/>
      <c r="UIC64" s="75"/>
      <c r="UID64" s="75"/>
      <c r="UIE64" s="75"/>
      <c r="UIF64" s="75"/>
      <c r="UIG64" s="75"/>
      <c r="UIH64" s="79"/>
      <c r="UII64" s="41"/>
      <c r="UIJ64" s="80"/>
      <c r="UIK64" s="75"/>
      <c r="UIL64" s="75"/>
      <c r="UIM64" s="75"/>
      <c r="UIN64" s="75"/>
      <c r="UIO64" s="75"/>
      <c r="UIP64" s="75"/>
      <c r="UIQ64" s="75"/>
      <c r="UIR64" s="75"/>
      <c r="UIS64" s="75"/>
      <c r="UIT64" s="75"/>
      <c r="UIU64" s="75"/>
      <c r="UIV64" s="75"/>
      <c r="UIW64" s="79"/>
      <c r="UIX64" s="41"/>
      <c r="UIY64" s="80"/>
      <c r="UIZ64" s="75"/>
      <c r="UJA64" s="75"/>
      <c r="UJB64" s="75"/>
      <c r="UJC64" s="75"/>
      <c r="UJD64" s="75"/>
      <c r="UJE64" s="75"/>
      <c r="UJF64" s="75"/>
      <c r="UJG64" s="75"/>
      <c r="UJH64" s="75"/>
      <c r="UJI64" s="75"/>
      <c r="UJJ64" s="75"/>
      <c r="UJK64" s="75"/>
      <c r="UJL64" s="79"/>
      <c r="UJM64" s="41"/>
      <c r="UJN64" s="80"/>
      <c r="UJO64" s="75"/>
      <c r="UJP64" s="75"/>
      <c r="UJQ64" s="75"/>
      <c r="UJR64" s="75"/>
      <c r="UJS64" s="75"/>
      <c r="UJT64" s="75"/>
      <c r="UJU64" s="75"/>
      <c r="UJV64" s="75"/>
      <c r="UJW64" s="75"/>
      <c r="UJX64" s="75"/>
      <c r="UJY64" s="75"/>
      <c r="UJZ64" s="75"/>
      <c r="UKA64" s="79"/>
      <c r="UKB64" s="41"/>
      <c r="UKC64" s="80"/>
      <c r="UKD64" s="75"/>
      <c r="UKE64" s="75"/>
      <c r="UKF64" s="75"/>
      <c r="UKG64" s="75"/>
      <c r="UKH64" s="75"/>
      <c r="UKI64" s="75"/>
      <c r="UKJ64" s="75"/>
      <c r="UKK64" s="75"/>
      <c r="UKL64" s="75"/>
      <c r="UKM64" s="75"/>
      <c r="UKN64" s="75"/>
      <c r="UKO64" s="75"/>
      <c r="UKP64" s="79"/>
      <c r="UKQ64" s="41"/>
      <c r="UKR64" s="80"/>
      <c r="UKS64" s="75"/>
      <c r="UKT64" s="75"/>
      <c r="UKU64" s="75"/>
      <c r="UKV64" s="75"/>
      <c r="UKW64" s="75"/>
      <c r="UKX64" s="75"/>
      <c r="UKY64" s="75"/>
      <c r="UKZ64" s="75"/>
      <c r="ULA64" s="75"/>
      <c r="ULB64" s="75"/>
      <c r="ULC64" s="75"/>
      <c r="ULD64" s="75"/>
      <c r="ULE64" s="79"/>
      <c r="ULF64" s="41"/>
      <c r="ULG64" s="80"/>
      <c r="ULH64" s="75"/>
      <c r="ULI64" s="75"/>
      <c r="ULJ64" s="75"/>
      <c r="ULK64" s="75"/>
      <c r="ULL64" s="75"/>
      <c r="ULM64" s="75"/>
      <c r="ULN64" s="75"/>
      <c r="ULO64" s="75"/>
      <c r="ULP64" s="75"/>
      <c r="ULQ64" s="75"/>
      <c r="ULR64" s="75"/>
      <c r="ULS64" s="75"/>
      <c r="ULT64" s="79"/>
      <c r="ULU64" s="41"/>
      <c r="ULV64" s="80"/>
      <c r="ULW64" s="75"/>
      <c r="ULX64" s="75"/>
      <c r="ULY64" s="75"/>
      <c r="ULZ64" s="75"/>
      <c r="UMA64" s="75"/>
      <c r="UMB64" s="75"/>
      <c r="UMC64" s="75"/>
      <c r="UMD64" s="75"/>
      <c r="UME64" s="75"/>
      <c r="UMF64" s="75"/>
      <c r="UMG64" s="75"/>
      <c r="UMH64" s="75"/>
      <c r="UMI64" s="79"/>
      <c r="UMJ64" s="41"/>
      <c r="UMK64" s="80"/>
      <c r="UML64" s="75"/>
      <c r="UMM64" s="75"/>
      <c r="UMN64" s="75"/>
      <c r="UMO64" s="75"/>
      <c r="UMP64" s="75"/>
      <c r="UMQ64" s="75"/>
      <c r="UMR64" s="75"/>
      <c r="UMS64" s="75"/>
      <c r="UMT64" s="75"/>
      <c r="UMU64" s="75"/>
      <c r="UMV64" s="75"/>
      <c r="UMW64" s="75"/>
      <c r="UMX64" s="79"/>
      <c r="UMY64" s="41"/>
      <c r="UMZ64" s="80"/>
      <c r="UNA64" s="75"/>
      <c r="UNB64" s="75"/>
      <c r="UNC64" s="75"/>
      <c r="UND64" s="75"/>
      <c r="UNE64" s="75"/>
      <c r="UNF64" s="75"/>
      <c r="UNG64" s="75"/>
      <c r="UNH64" s="75"/>
      <c r="UNI64" s="75"/>
      <c r="UNJ64" s="75"/>
      <c r="UNK64" s="75"/>
      <c r="UNL64" s="75"/>
      <c r="UNM64" s="79"/>
      <c r="UNN64" s="41"/>
      <c r="UNO64" s="80"/>
      <c r="UNP64" s="75"/>
      <c r="UNQ64" s="75"/>
      <c r="UNR64" s="75"/>
      <c r="UNS64" s="75"/>
      <c r="UNT64" s="75"/>
      <c r="UNU64" s="75"/>
      <c r="UNV64" s="75"/>
      <c r="UNW64" s="75"/>
      <c r="UNX64" s="75"/>
      <c r="UNY64" s="75"/>
      <c r="UNZ64" s="75"/>
      <c r="UOA64" s="75"/>
      <c r="UOB64" s="79"/>
      <c r="UOC64" s="41"/>
      <c r="UOD64" s="80"/>
      <c r="UOE64" s="75"/>
      <c r="UOF64" s="75"/>
      <c r="UOG64" s="75"/>
      <c r="UOH64" s="75"/>
      <c r="UOI64" s="75"/>
      <c r="UOJ64" s="75"/>
      <c r="UOK64" s="75"/>
      <c r="UOL64" s="75"/>
      <c r="UOM64" s="75"/>
      <c r="UON64" s="75"/>
      <c r="UOO64" s="75"/>
      <c r="UOP64" s="75"/>
      <c r="UOQ64" s="79"/>
      <c r="UOR64" s="41"/>
      <c r="UOS64" s="80"/>
      <c r="UOT64" s="75"/>
      <c r="UOU64" s="75"/>
      <c r="UOV64" s="75"/>
      <c r="UOW64" s="75"/>
      <c r="UOX64" s="75"/>
      <c r="UOY64" s="75"/>
      <c r="UOZ64" s="75"/>
      <c r="UPA64" s="75"/>
      <c r="UPB64" s="75"/>
      <c r="UPC64" s="75"/>
      <c r="UPD64" s="75"/>
      <c r="UPE64" s="75"/>
      <c r="UPF64" s="79"/>
      <c r="UPG64" s="41"/>
      <c r="UPH64" s="80"/>
      <c r="UPI64" s="75"/>
      <c r="UPJ64" s="75"/>
      <c r="UPK64" s="75"/>
      <c r="UPL64" s="75"/>
      <c r="UPM64" s="75"/>
      <c r="UPN64" s="75"/>
      <c r="UPO64" s="75"/>
      <c r="UPP64" s="75"/>
      <c r="UPQ64" s="75"/>
      <c r="UPR64" s="75"/>
      <c r="UPS64" s="75"/>
      <c r="UPT64" s="75"/>
      <c r="UPU64" s="79"/>
      <c r="UPV64" s="41"/>
      <c r="UPW64" s="80"/>
      <c r="UPX64" s="75"/>
      <c r="UPY64" s="75"/>
      <c r="UPZ64" s="75"/>
      <c r="UQA64" s="75"/>
      <c r="UQB64" s="75"/>
      <c r="UQC64" s="75"/>
      <c r="UQD64" s="75"/>
      <c r="UQE64" s="75"/>
      <c r="UQF64" s="75"/>
      <c r="UQG64" s="75"/>
      <c r="UQH64" s="75"/>
      <c r="UQI64" s="75"/>
      <c r="UQJ64" s="79"/>
      <c r="UQK64" s="41"/>
      <c r="UQL64" s="80"/>
      <c r="UQM64" s="75"/>
      <c r="UQN64" s="75"/>
      <c r="UQO64" s="75"/>
      <c r="UQP64" s="75"/>
      <c r="UQQ64" s="75"/>
      <c r="UQR64" s="75"/>
      <c r="UQS64" s="75"/>
      <c r="UQT64" s="75"/>
      <c r="UQU64" s="75"/>
      <c r="UQV64" s="75"/>
      <c r="UQW64" s="75"/>
      <c r="UQX64" s="75"/>
      <c r="UQY64" s="79"/>
      <c r="UQZ64" s="41"/>
      <c r="URA64" s="80"/>
      <c r="URB64" s="75"/>
      <c r="URC64" s="75"/>
      <c r="URD64" s="75"/>
      <c r="URE64" s="75"/>
      <c r="URF64" s="75"/>
      <c r="URG64" s="75"/>
      <c r="URH64" s="75"/>
      <c r="URI64" s="75"/>
      <c r="URJ64" s="75"/>
      <c r="URK64" s="75"/>
      <c r="URL64" s="75"/>
      <c r="URM64" s="75"/>
      <c r="URN64" s="79"/>
      <c r="URO64" s="41"/>
      <c r="URP64" s="80"/>
      <c r="URQ64" s="75"/>
      <c r="URR64" s="75"/>
      <c r="URS64" s="75"/>
      <c r="URT64" s="75"/>
      <c r="URU64" s="75"/>
      <c r="URV64" s="75"/>
      <c r="URW64" s="75"/>
      <c r="URX64" s="75"/>
      <c r="URY64" s="75"/>
      <c r="URZ64" s="75"/>
      <c r="USA64" s="75"/>
      <c r="USB64" s="75"/>
      <c r="USC64" s="79"/>
      <c r="USD64" s="41"/>
      <c r="USE64" s="80"/>
      <c r="USF64" s="75"/>
      <c r="USG64" s="75"/>
      <c r="USH64" s="75"/>
      <c r="USI64" s="75"/>
      <c r="USJ64" s="75"/>
      <c r="USK64" s="75"/>
      <c r="USL64" s="75"/>
      <c r="USM64" s="75"/>
      <c r="USN64" s="75"/>
      <c r="USO64" s="75"/>
      <c r="USP64" s="75"/>
      <c r="USQ64" s="75"/>
      <c r="USR64" s="79"/>
      <c r="USS64" s="41"/>
      <c r="UST64" s="80"/>
      <c r="USU64" s="75"/>
      <c r="USV64" s="75"/>
      <c r="USW64" s="75"/>
      <c r="USX64" s="75"/>
      <c r="USY64" s="75"/>
      <c r="USZ64" s="75"/>
      <c r="UTA64" s="75"/>
      <c r="UTB64" s="75"/>
      <c r="UTC64" s="75"/>
      <c r="UTD64" s="75"/>
      <c r="UTE64" s="75"/>
      <c r="UTF64" s="75"/>
      <c r="UTG64" s="79"/>
      <c r="UTH64" s="41"/>
      <c r="UTI64" s="80"/>
      <c r="UTJ64" s="75"/>
      <c r="UTK64" s="75"/>
      <c r="UTL64" s="75"/>
      <c r="UTM64" s="75"/>
      <c r="UTN64" s="75"/>
      <c r="UTO64" s="75"/>
      <c r="UTP64" s="75"/>
      <c r="UTQ64" s="75"/>
      <c r="UTR64" s="75"/>
      <c r="UTS64" s="75"/>
      <c r="UTT64" s="75"/>
      <c r="UTU64" s="75"/>
      <c r="UTV64" s="79"/>
      <c r="UTW64" s="41"/>
      <c r="UTX64" s="80"/>
      <c r="UTY64" s="75"/>
      <c r="UTZ64" s="75"/>
      <c r="UUA64" s="75"/>
      <c r="UUB64" s="75"/>
      <c r="UUC64" s="75"/>
      <c r="UUD64" s="75"/>
      <c r="UUE64" s="75"/>
      <c r="UUF64" s="75"/>
      <c r="UUG64" s="75"/>
      <c r="UUH64" s="75"/>
      <c r="UUI64" s="75"/>
      <c r="UUJ64" s="75"/>
      <c r="UUK64" s="79"/>
      <c r="UUL64" s="41"/>
      <c r="UUM64" s="80"/>
      <c r="UUN64" s="75"/>
      <c r="UUO64" s="75"/>
      <c r="UUP64" s="75"/>
      <c r="UUQ64" s="75"/>
      <c r="UUR64" s="75"/>
      <c r="UUS64" s="75"/>
      <c r="UUT64" s="75"/>
      <c r="UUU64" s="75"/>
      <c r="UUV64" s="75"/>
      <c r="UUW64" s="75"/>
      <c r="UUX64" s="75"/>
      <c r="UUY64" s="75"/>
      <c r="UUZ64" s="79"/>
      <c r="UVA64" s="41"/>
      <c r="UVB64" s="80"/>
      <c r="UVC64" s="75"/>
      <c r="UVD64" s="75"/>
      <c r="UVE64" s="75"/>
      <c r="UVF64" s="75"/>
      <c r="UVG64" s="75"/>
      <c r="UVH64" s="75"/>
      <c r="UVI64" s="75"/>
      <c r="UVJ64" s="75"/>
      <c r="UVK64" s="75"/>
      <c r="UVL64" s="75"/>
      <c r="UVM64" s="75"/>
      <c r="UVN64" s="75"/>
      <c r="UVO64" s="79"/>
      <c r="UVP64" s="41"/>
      <c r="UVQ64" s="80"/>
      <c r="UVR64" s="75"/>
      <c r="UVS64" s="75"/>
      <c r="UVT64" s="75"/>
      <c r="UVU64" s="75"/>
      <c r="UVV64" s="75"/>
      <c r="UVW64" s="75"/>
      <c r="UVX64" s="75"/>
      <c r="UVY64" s="75"/>
      <c r="UVZ64" s="75"/>
      <c r="UWA64" s="75"/>
      <c r="UWB64" s="75"/>
      <c r="UWC64" s="75"/>
      <c r="UWD64" s="79"/>
      <c r="UWE64" s="41"/>
      <c r="UWF64" s="80"/>
      <c r="UWG64" s="75"/>
      <c r="UWH64" s="75"/>
      <c r="UWI64" s="75"/>
      <c r="UWJ64" s="75"/>
      <c r="UWK64" s="75"/>
      <c r="UWL64" s="75"/>
      <c r="UWM64" s="75"/>
      <c r="UWN64" s="75"/>
      <c r="UWO64" s="75"/>
      <c r="UWP64" s="75"/>
      <c r="UWQ64" s="75"/>
      <c r="UWR64" s="75"/>
      <c r="UWS64" s="79"/>
      <c r="UWT64" s="41"/>
      <c r="UWU64" s="80"/>
      <c r="UWV64" s="75"/>
      <c r="UWW64" s="75"/>
      <c r="UWX64" s="75"/>
      <c r="UWY64" s="75"/>
      <c r="UWZ64" s="75"/>
      <c r="UXA64" s="75"/>
      <c r="UXB64" s="75"/>
      <c r="UXC64" s="75"/>
      <c r="UXD64" s="75"/>
      <c r="UXE64" s="75"/>
      <c r="UXF64" s="75"/>
      <c r="UXG64" s="75"/>
      <c r="UXH64" s="79"/>
      <c r="UXI64" s="41"/>
      <c r="UXJ64" s="80"/>
      <c r="UXK64" s="75"/>
      <c r="UXL64" s="75"/>
      <c r="UXM64" s="75"/>
      <c r="UXN64" s="75"/>
      <c r="UXO64" s="75"/>
      <c r="UXP64" s="75"/>
      <c r="UXQ64" s="75"/>
      <c r="UXR64" s="75"/>
      <c r="UXS64" s="75"/>
      <c r="UXT64" s="75"/>
      <c r="UXU64" s="75"/>
      <c r="UXV64" s="75"/>
      <c r="UXW64" s="79"/>
      <c r="UXX64" s="41"/>
      <c r="UXY64" s="80"/>
      <c r="UXZ64" s="75"/>
      <c r="UYA64" s="75"/>
      <c r="UYB64" s="75"/>
      <c r="UYC64" s="75"/>
      <c r="UYD64" s="75"/>
      <c r="UYE64" s="75"/>
      <c r="UYF64" s="75"/>
      <c r="UYG64" s="75"/>
      <c r="UYH64" s="75"/>
      <c r="UYI64" s="75"/>
      <c r="UYJ64" s="75"/>
      <c r="UYK64" s="75"/>
      <c r="UYL64" s="79"/>
      <c r="UYM64" s="41"/>
      <c r="UYN64" s="80"/>
      <c r="UYO64" s="75"/>
      <c r="UYP64" s="75"/>
      <c r="UYQ64" s="75"/>
      <c r="UYR64" s="75"/>
      <c r="UYS64" s="75"/>
      <c r="UYT64" s="75"/>
      <c r="UYU64" s="75"/>
      <c r="UYV64" s="75"/>
      <c r="UYW64" s="75"/>
      <c r="UYX64" s="75"/>
      <c r="UYY64" s="75"/>
      <c r="UYZ64" s="75"/>
      <c r="UZA64" s="79"/>
      <c r="UZB64" s="41"/>
      <c r="UZC64" s="80"/>
      <c r="UZD64" s="75"/>
      <c r="UZE64" s="75"/>
      <c r="UZF64" s="75"/>
      <c r="UZG64" s="75"/>
      <c r="UZH64" s="75"/>
      <c r="UZI64" s="75"/>
      <c r="UZJ64" s="75"/>
      <c r="UZK64" s="75"/>
      <c r="UZL64" s="75"/>
      <c r="UZM64" s="75"/>
      <c r="UZN64" s="75"/>
      <c r="UZO64" s="75"/>
      <c r="UZP64" s="79"/>
      <c r="UZQ64" s="41"/>
      <c r="UZR64" s="80"/>
      <c r="UZS64" s="75"/>
      <c r="UZT64" s="75"/>
      <c r="UZU64" s="75"/>
      <c r="UZV64" s="75"/>
      <c r="UZW64" s="75"/>
      <c r="UZX64" s="75"/>
      <c r="UZY64" s="75"/>
      <c r="UZZ64" s="75"/>
      <c r="VAA64" s="75"/>
      <c r="VAB64" s="75"/>
      <c r="VAC64" s="75"/>
      <c r="VAD64" s="75"/>
      <c r="VAE64" s="79"/>
      <c r="VAF64" s="41"/>
      <c r="VAG64" s="80"/>
      <c r="VAH64" s="75"/>
      <c r="VAI64" s="75"/>
      <c r="VAJ64" s="75"/>
      <c r="VAK64" s="75"/>
      <c r="VAL64" s="75"/>
      <c r="VAM64" s="75"/>
      <c r="VAN64" s="75"/>
      <c r="VAO64" s="75"/>
      <c r="VAP64" s="75"/>
      <c r="VAQ64" s="75"/>
      <c r="VAR64" s="75"/>
      <c r="VAS64" s="75"/>
      <c r="VAT64" s="79"/>
      <c r="VAU64" s="41"/>
      <c r="VAV64" s="80"/>
      <c r="VAW64" s="75"/>
      <c r="VAX64" s="75"/>
      <c r="VAY64" s="75"/>
      <c r="VAZ64" s="75"/>
      <c r="VBA64" s="75"/>
      <c r="VBB64" s="75"/>
      <c r="VBC64" s="75"/>
      <c r="VBD64" s="75"/>
      <c r="VBE64" s="75"/>
      <c r="VBF64" s="75"/>
      <c r="VBG64" s="75"/>
      <c r="VBH64" s="75"/>
      <c r="VBI64" s="79"/>
      <c r="VBJ64" s="41"/>
      <c r="VBK64" s="80"/>
      <c r="VBL64" s="75"/>
      <c r="VBM64" s="75"/>
      <c r="VBN64" s="75"/>
      <c r="VBO64" s="75"/>
      <c r="VBP64" s="75"/>
      <c r="VBQ64" s="75"/>
      <c r="VBR64" s="75"/>
      <c r="VBS64" s="75"/>
      <c r="VBT64" s="75"/>
      <c r="VBU64" s="75"/>
      <c r="VBV64" s="75"/>
      <c r="VBW64" s="75"/>
      <c r="VBX64" s="79"/>
      <c r="VBY64" s="41"/>
      <c r="VBZ64" s="80"/>
      <c r="VCA64" s="75"/>
      <c r="VCB64" s="75"/>
      <c r="VCC64" s="75"/>
      <c r="VCD64" s="75"/>
      <c r="VCE64" s="75"/>
      <c r="VCF64" s="75"/>
      <c r="VCG64" s="75"/>
      <c r="VCH64" s="75"/>
      <c r="VCI64" s="75"/>
      <c r="VCJ64" s="75"/>
      <c r="VCK64" s="75"/>
      <c r="VCL64" s="75"/>
      <c r="VCM64" s="79"/>
      <c r="VCN64" s="41"/>
      <c r="VCO64" s="80"/>
      <c r="VCP64" s="75"/>
      <c r="VCQ64" s="75"/>
      <c r="VCR64" s="75"/>
      <c r="VCS64" s="75"/>
      <c r="VCT64" s="75"/>
      <c r="VCU64" s="75"/>
      <c r="VCV64" s="75"/>
      <c r="VCW64" s="75"/>
      <c r="VCX64" s="75"/>
      <c r="VCY64" s="75"/>
      <c r="VCZ64" s="75"/>
      <c r="VDA64" s="75"/>
      <c r="VDB64" s="79"/>
      <c r="VDC64" s="41"/>
      <c r="VDD64" s="80"/>
      <c r="VDE64" s="75"/>
      <c r="VDF64" s="75"/>
      <c r="VDG64" s="75"/>
      <c r="VDH64" s="75"/>
      <c r="VDI64" s="75"/>
      <c r="VDJ64" s="75"/>
      <c r="VDK64" s="75"/>
      <c r="VDL64" s="75"/>
      <c r="VDM64" s="75"/>
      <c r="VDN64" s="75"/>
      <c r="VDO64" s="75"/>
      <c r="VDP64" s="75"/>
      <c r="VDQ64" s="79"/>
      <c r="VDR64" s="41"/>
      <c r="VDS64" s="80"/>
      <c r="VDT64" s="75"/>
      <c r="VDU64" s="75"/>
      <c r="VDV64" s="75"/>
      <c r="VDW64" s="75"/>
      <c r="VDX64" s="75"/>
      <c r="VDY64" s="75"/>
      <c r="VDZ64" s="75"/>
      <c r="VEA64" s="75"/>
      <c r="VEB64" s="75"/>
      <c r="VEC64" s="75"/>
      <c r="VED64" s="75"/>
      <c r="VEE64" s="75"/>
      <c r="VEF64" s="79"/>
      <c r="VEG64" s="41"/>
      <c r="VEH64" s="80"/>
      <c r="VEI64" s="75"/>
      <c r="VEJ64" s="75"/>
      <c r="VEK64" s="75"/>
      <c r="VEL64" s="75"/>
      <c r="VEM64" s="75"/>
      <c r="VEN64" s="75"/>
      <c r="VEO64" s="75"/>
      <c r="VEP64" s="75"/>
      <c r="VEQ64" s="75"/>
      <c r="VER64" s="75"/>
      <c r="VES64" s="75"/>
      <c r="VET64" s="75"/>
      <c r="VEU64" s="79"/>
      <c r="VEV64" s="41"/>
      <c r="VEW64" s="80"/>
      <c r="VEX64" s="75"/>
      <c r="VEY64" s="75"/>
      <c r="VEZ64" s="75"/>
      <c r="VFA64" s="75"/>
      <c r="VFB64" s="75"/>
      <c r="VFC64" s="75"/>
      <c r="VFD64" s="75"/>
      <c r="VFE64" s="75"/>
      <c r="VFF64" s="75"/>
      <c r="VFG64" s="75"/>
      <c r="VFH64" s="75"/>
      <c r="VFI64" s="75"/>
      <c r="VFJ64" s="79"/>
      <c r="VFK64" s="41"/>
      <c r="VFL64" s="80"/>
      <c r="VFM64" s="75"/>
      <c r="VFN64" s="75"/>
      <c r="VFO64" s="75"/>
      <c r="VFP64" s="75"/>
      <c r="VFQ64" s="75"/>
      <c r="VFR64" s="75"/>
      <c r="VFS64" s="75"/>
      <c r="VFT64" s="75"/>
      <c r="VFU64" s="75"/>
      <c r="VFV64" s="75"/>
      <c r="VFW64" s="75"/>
      <c r="VFX64" s="75"/>
      <c r="VFY64" s="79"/>
      <c r="VFZ64" s="41"/>
      <c r="VGA64" s="80"/>
      <c r="VGB64" s="75"/>
      <c r="VGC64" s="75"/>
      <c r="VGD64" s="75"/>
      <c r="VGE64" s="75"/>
      <c r="VGF64" s="75"/>
      <c r="VGG64" s="75"/>
      <c r="VGH64" s="75"/>
      <c r="VGI64" s="75"/>
      <c r="VGJ64" s="75"/>
      <c r="VGK64" s="75"/>
      <c r="VGL64" s="75"/>
      <c r="VGM64" s="75"/>
      <c r="VGN64" s="79"/>
      <c r="VGO64" s="41"/>
      <c r="VGP64" s="80"/>
      <c r="VGQ64" s="75"/>
      <c r="VGR64" s="75"/>
      <c r="VGS64" s="75"/>
      <c r="VGT64" s="75"/>
      <c r="VGU64" s="75"/>
      <c r="VGV64" s="75"/>
      <c r="VGW64" s="75"/>
      <c r="VGX64" s="75"/>
      <c r="VGY64" s="75"/>
      <c r="VGZ64" s="75"/>
      <c r="VHA64" s="75"/>
      <c r="VHB64" s="75"/>
      <c r="VHC64" s="79"/>
      <c r="VHD64" s="41"/>
      <c r="VHE64" s="80"/>
      <c r="VHF64" s="75"/>
      <c r="VHG64" s="75"/>
      <c r="VHH64" s="75"/>
      <c r="VHI64" s="75"/>
      <c r="VHJ64" s="75"/>
      <c r="VHK64" s="75"/>
      <c r="VHL64" s="75"/>
      <c r="VHM64" s="75"/>
      <c r="VHN64" s="75"/>
      <c r="VHO64" s="75"/>
      <c r="VHP64" s="75"/>
      <c r="VHQ64" s="75"/>
      <c r="VHR64" s="79"/>
      <c r="VHS64" s="41"/>
      <c r="VHT64" s="80"/>
      <c r="VHU64" s="75"/>
      <c r="VHV64" s="75"/>
      <c r="VHW64" s="75"/>
      <c r="VHX64" s="75"/>
      <c r="VHY64" s="75"/>
      <c r="VHZ64" s="75"/>
      <c r="VIA64" s="75"/>
      <c r="VIB64" s="75"/>
      <c r="VIC64" s="75"/>
      <c r="VID64" s="75"/>
      <c r="VIE64" s="75"/>
      <c r="VIF64" s="75"/>
      <c r="VIG64" s="79"/>
      <c r="VIH64" s="41"/>
      <c r="VII64" s="80"/>
      <c r="VIJ64" s="75"/>
      <c r="VIK64" s="75"/>
      <c r="VIL64" s="75"/>
      <c r="VIM64" s="75"/>
      <c r="VIN64" s="75"/>
      <c r="VIO64" s="75"/>
      <c r="VIP64" s="75"/>
      <c r="VIQ64" s="75"/>
      <c r="VIR64" s="75"/>
      <c r="VIS64" s="75"/>
      <c r="VIT64" s="75"/>
      <c r="VIU64" s="75"/>
      <c r="VIV64" s="79"/>
      <c r="VIW64" s="41"/>
      <c r="VIX64" s="80"/>
      <c r="VIY64" s="75"/>
      <c r="VIZ64" s="75"/>
      <c r="VJA64" s="75"/>
      <c r="VJB64" s="75"/>
      <c r="VJC64" s="75"/>
      <c r="VJD64" s="75"/>
      <c r="VJE64" s="75"/>
      <c r="VJF64" s="75"/>
      <c r="VJG64" s="75"/>
      <c r="VJH64" s="75"/>
      <c r="VJI64" s="75"/>
      <c r="VJJ64" s="75"/>
      <c r="VJK64" s="79"/>
      <c r="VJL64" s="41"/>
      <c r="VJM64" s="80"/>
      <c r="VJN64" s="75"/>
      <c r="VJO64" s="75"/>
      <c r="VJP64" s="75"/>
      <c r="VJQ64" s="75"/>
      <c r="VJR64" s="75"/>
      <c r="VJS64" s="75"/>
      <c r="VJT64" s="75"/>
      <c r="VJU64" s="75"/>
      <c r="VJV64" s="75"/>
      <c r="VJW64" s="75"/>
      <c r="VJX64" s="75"/>
      <c r="VJY64" s="75"/>
      <c r="VJZ64" s="79"/>
      <c r="VKA64" s="41"/>
      <c r="VKB64" s="80"/>
      <c r="VKC64" s="75"/>
      <c r="VKD64" s="75"/>
      <c r="VKE64" s="75"/>
      <c r="VKF64" s="75"/>
      <c r="VKG64" s="75"/>
      <c r="VKH64" s="75"/>
      <c r="VKI64" s="75"/>
      <c r="VKJ64" s="75"/>
      <c r="VKK64" s="75"/>
      <c r="VKL64" s="75"/>
      <c r="VKM64" s="75"/>
      <c r="VKN64" s="75"/>
      <c r="VKO64" s="79"/>
      <c r="VKP64" s="41"/>
      <c r="VKQ64" s="80"/>
      <c r="VKR64" s="75"/>
      <c r="VKS64" s="75"/>
      <c r="VKT64" s="75"/>
      <c r="VKU64" s="75"/>
      <c r="VKV64" s="75"/>
      <c r="VKW64" s="75"/>
      <c r="VKX64" s="75"/>
      <c r="VKY64" s="75"/>
      <c r="VKZ64" s="75"/>
      <c r="VLA64" s="75"/>
      <c r="VLB64" s="75"/>
      <c r="VLC64" s="75"/>
      <c r="VLD64" s="79"/>
      <c r="VLE64" s="41"/>
      <c r="VLF64" s="80"/>
      <c r="VLG64" s="75"/>
      <c r="VLH64" s="75"/>
      <c r="VLI64" s="75"/>
      <c r="VLJ64" s="75"/>
      <c r="VLK64" s="75"/>
      <c r="VLL64" s="75"/>
      <c r="VLM64" s="75"/>
      <c r="VLN64" s="75"/>
      <c r="VLO64" s="75"/>
      <c r="VLP64" s="75"/>
      <c r="VLQ64" s="75"/>
      <c r="VLR64" s="75"/>
      <c r="VLS64" s="79"/>
      <c r="VLT64" s="41"/>
      <c r="VLU64" s="80"/>
      <c r="VLV64" s="75"/>
      <c r="VLW64" s="75"/>
      <c r="VLX64" s="75"/>
      <c r="VLY64" s="75"/>
      <c r="VLZ64" s="75"/>
      <c r="VMA64" s="75"/>
      <c r="VMB64" s="75"/>
      <c r="VMC64" s="75"/>
      <c r="VMD64" s="75"/>
      <c r="VME64" s="75"/>
      <c r="VMF64" s="75"/>
      <c r="VMG64" s="75"/>
      <c r="VMH64" s="79"/>
      <c r="VMI64" s="41"/>
      <c r="VMJ64" s="80"/>
      <c r="VMK64" s="75"/>
      <c r="VML64" s="75"/>
      <c r="VMM64" s="75"/>
      <c r="VMN64" s="75"/>
      <c r="VMO64" s="75"/>
      <c r="VMP64" s="75"/>
      <c r="VMQ64" s="75"/>
      <c r="VMR64" s="75"/>
      <c r="VMS64" s="75"/>
      <c r="VMT64" s="75"/>
      <c r="VMU64" s="75"/>
      <c r="VMV64" s="75"/>
      <c r="VMW64" s="79"/>
      <c r="VMX64" s="41"/>
      <c r="VMY64" s="80"/>
      <c r="VMZ64" s="75"/>
      <c r="VNA64" s="75"/>
      <c r="VNB64" s="75"/>
      <c r="VNC64" s="75"/>
      <c r="VND64" s="75"/>
      <c r="VNE64" s="75"/>
      <c r="VNF64" s="75"/>
      <c r="VNG64" s="75"/>
      <c r="VNH64" s="75"/>
      <c r="VNI64" s="75"/>
      <c r="VNJ64" s="75"/>
      <c r="VNK64" s="75"/>
      <c r="VNL64" s="79"/>
      <c r="VNM64" s="41"/>
      <c r="VNN64" s="80"/>
      <c r="VNO64" s="75"/>
      <c r="VNP64" s="75"/>
      <c r="VNQ64" s="75"/>
      <c r="VNR64" s="75"/>
      <c r="VNS64" s="75"/>
      <c r="VNT64" s="75"/>
      <c r="VNU64" s="75"/>
      <c r="VNV64" s="75"/>
      <c r="VNW64" s="75"/>
      <c r="VNX64" s="75"/>
      <c r="VNY64" s="75"/>
      <c r="VNZ64" s="75"/>
      <c r="VOA64" s="79"/>
      <c r="VOB64" s="41"/>
      <c r="VOC64" s="80"/>
      <c r="VOD64" s="75"/>
      <c r="VOE64" s="75"/>
      <c r="VOF64" s="75"/>
      <c r="VOG64" s="75"/>
      <c r="VOH64" s="75"/>
      <c r="VOI64" s="75"/>
      <c r="VOJ64" s="75"/>
      <c r="VOK64" s="75"/>
      <c r="VOL64" s="75"/>
      <c r="VOM64" s="75"/>
      <c r="VON64" s="75"/>
      <c r="VOO64" s="75"/>
      <c r="VOP64" s="79"/>
      <c r="VOQ64" s="41"/>
      <c r="VOR64" s="80"/>
      <c r="VOS64" s="75"/>
      <c r="VOT64" s="75"/>
      <c r="VOU64" s="75"/>
      <c r="VOV64" s="75"/>
      <c r="VOW64" s="75"/>
      <c r="VOX64" s="75"/>
      <c r="VOY64" s="75"/>
      <c r="VOZ64" s="75"/>
      <c r="VPA64" s="75"/>
      <c r="VPB64" s="75"/>
      <c r="VPC64" s="75"/>
      <c r="VPD64" s="75"/>
      <c r="VPE64" s="79"/>
      <c r="VPF64" s="41"/>
      <c r="VPG64" s="80"/>
      <c r="VPH64" s="75"/>
      <c r="VPI64" s="75"/>
      <c r="VPJ64" s="75"/>
      <c r="VPK64" s="75"/>
      <c r="VPL64" s="75"/>
      <c r="VPM64" s="75"/>
      <c r="VPN64" s="75"/>
      <c r="VPO64" s="75"/>
      <c r="VPP64" s="75"/>
      <c r="VPQ64" s="75"/>
      <c r="VPR64" s="75"/>
      <c r="VPS64" s="75"/>
      <c r="VPT64" s="79"/>
      <c r="VPU64" s="41"/>
      <c r="VPV64" s="80"/>
      <c r="VPW64" s="75"/>
      <c r="VPX64" s="75"/>
      <c r="VPY64" s="75"/>
      <c r="VPZ64" s="75"/>
      <c r="VQA64" s="75"/>
      <c r="VQB64" s="75"/>
      <c r="VQC64" s="75"/>
      <c r="VQD64" s="75"/>
      <c r="VQE64" s="75"/>
      <c r="VQF64" s="75"/>
      <c r="VQG64" s="75"/>
      <c r="VQH64" s="75"/>
      <c r="VQI64" s="79"/>
      <c r="VQJ64" s="41"/>
      <c r="VQK64" s="80"/>
      <c r="VQL64" s="75"/>
      <c r="VQM64" s="75"/>
      <c r="VQN64" s="75"/>
      <c r="VQO64" s="75"/>
      <c r="VQP64" s="75"/>
      <c r="VQQ64" s="75"/>
      <c r="VQR64" s="75"/>
      <c r="VQS64" s="75"/>
      <c r="VQT64" s="75"/>
      <c r="VQU64" s="75"/>
      <c r="VQV64" s="75"/>
      <c r="VQW64" s="75"/>
      <c r="VQX64" s="79"/>
      <c r="VQY64" s="41"/>
      <c r="VQZ64" s="80"/>
      <c r="VRA64" s="75"/>
      <c r="VRB64" s="75"/>
      <c r="VRC64" s="75"/>
      <c r="VRD64" s="75"/>
      <c r="VRE64" s="75"/>
      <c r="VRF64" s="75"/>
      <c r="VRG64" s="75"/>
      <c r="VRH64" s="75"/>
      <c r="VRI64" s="75"/>
      <c r="VRJ64" s="75"/>
      <c r="VRK64" s="75"/>
      <c r="VRL64" s="75"/>
      <c r="VRM64" s="79"/>
      <c r="VRN64" s="41"/>
      <c r="VRO64" s="80"/>
      <c r="VRP64" s="75"/>
      <c r="VRQ64" s="75"/>
      <c r="VRR64" s="75"/>
      <c r="VRS64" s="75"/>
      <c r="VRT64" s="75"/>
      <c r="VRU64" s="75"/>
      <c r="VRV64" s="75"/>
      <c r="VRW64" s="75"/>
      <c r="VRX64" s="75"/>
      <c r="VRY64" s="75"/>
      <c r="VRZ64" s="75"/>
      <c r="VSA64" s="75"/>
      <c r="VSB64" s="79"/>
      <c r="VSC64" s="41"/>
      <c r="VSD64" s="80"/>
      <c r="VSE64" s="75"/>
      <c r="VSF64" s="75"/>
      <c r="VSG64" s="75"/>
      <c r="VSH64" s="75"/>
      <c r="VSI64" s="75"/>
      <c r="VSJ64" s="75"/>
      <c r="VSK64" s="75"/>
      <c r="VSL64" s="75"/>
      <c r="VSM64" s="75"/>
      <c r="VSN64" s="75"/>
      <c r="VSO64" s="75"/>
      <c r="VSP64" s="75"/>
      <c r="VSQ64" s="79"/>
      <c r="VSR64" s="41"/>
      <c r="VSS64" s="80"/>
      <c r="VST64" s="75"/>
      <c r="VSU64" s="75"/>
      <c r="VSV64" s="75"/>
      <c r="VSW64" s="75"/>
      <c r="VSX64" s="75"/>
      <c r="VSY64" s="75"/>
      <c r="VSZ64" s="75"/>
      <c r="VTA64" s="75"/>
      <c r="VTB64" s="75"/>
      <c r="VTC64" s="75"/>
      <c r="VTD64" s="75"/>
      <c r="VTE64" s="75"/>
      <c r="VTF64" s="79"/>
      <c r="VTG64" s="41"/>
      <c r="VTH64" s="80"/>
      <c r="VTI64" s="75"/>
      <c r="VTJ64" s="75"/>
      <c r="VTK64" s="75"/>
      <c r="VTL64" s="75"/>
      <c r="VTM64" s="75"/>
      <c r="VTN64" s="75"/>
      <c r="VTO64" s="75"/>
      <c r="VTP64" s="75"/>
      <c r="VTQ64" s="75"/>
      <c r="VTR64" s="75"/>
      <c r="VTS64" s="75"/>
      <c r="VTT64" s="75"/>
      <c r="VTU64" s="79"/>
      <c r="VTV64" s="41"/>
      <c r="VTW64" s="80"/>
      <c r="VTX64" s="75"/>
      <c r="VTY64" s="75"/>
      <c r="VTZ64" s="75"/>
      <c r="VUA64" s="75"/>
      <c r="VUB64" s="75"/>
      <c r="VUC64" s="75"/>
      <c r="VUD64" s="75"/>
      <c r="VUE64" s="75"/>
      <c r="VUF64" s="75"/>
      <c r="VUG64" s="75"/>
      <c r="VUH64" s="75"/>
      <c r="VUI64" s="75"/>
      <c r="VUJ64" s="79"/>
      <c r="VUK64" s="41"/>
      <c r="VUL64" s="80"/>
      <c r="VUM64" s="75"/>
      <c r="VUN64" s="75"/>
      <c r="VUO64" s="75"/>
      <c r="VUP64" s="75"/>
      <c r="VUQ64" s="75"/>
      <c r="VUR64" s="75"/>
      <c r="VUS64" s="75"/>
      <c r="VUT64" s="75"/>
      <c r="VUU64" s="75"/>
      <c r="VUV64" s="75"/>
      <c r="VUW64" s="75"/>
      <c r="VUX64" s="75"/>
      <c r="VUY64" s="79"/>
      <c r="VUZ64" s="41"/>
      <c r="VVA64" s="80"/>
      <c r="VVB64" s="75"/>
      <c r="VVC64" s="75"/>
      <c r="VVD64" s="75"/>
      <c r="VVE64" s="75"/>
      <c r="VVF64" s="75"/>
      <c r="VVG64" s="75"/>
      <c r="VVH64" s="75"/>
      <c r="VVI64" s="75"/>
      <c r="VVJ64" s="75"/>
      <c r="VVK64" s="75"/>
      <c r="VVL64" s="75"/>
      <c r="VVM64" s="75"/>
      <c r="VVN64" s="79"/>
      <c r="VVO64" s="41"/>
      <c r="VVP64" s="80"/>
      <c r="VVQ64" s="75"/>
      <c r="VVR64" s="75"/>
      <c r="VVS64" s="75"/>
      <c r="VVT64" s="75"/>
      <c r="VVU64" s="75"/>
      <c r="VVV64" s="75"/>
      <c r="VVW64" s="75"/>
      <c r="VVX64" s="75"/>
      <c r="VVY64" s="75"/>
      <c r="VVZ64" s="75"/>
      <c r="VWA64" s="75"/>
      <c r="VWB64" s="75"/>
      <c r="VWC64" s="79"/>
      <c r="VWD64" s="41"/>
      <c r="VWE64" s="80"/>
      <c r="VWF64" s="75"/>
      <c r="VWG64" s="75"/>
      <c r="VWH64" s="75"/>
      <c r="VWI64" s="75"/>
      <c r="VWJ64" s="75"/>
      <c r="VWK64" s="75"/>
      <c r="VWL64" s="75"/>
      <c r="VWM64" s="75"/>
      <c r="VWN64" s="75"/>
      <c r="VWO64" s="75"/>
      <c r="VWP64" s="75"/>
      <c r="VWQ64" s="75"/>
      <c r="VWR64" s="79"/>
      <c r="VWS64" s="41"/>
      <c r="VWT64" s="80"/>
      <c r="VWU64" s="75"/>
      <c r="VWV64" s="75"/>
      <c r="VWW64" s="75"/>
      <c r="VWX64" s="75"/>
      <c r="VWY64" s="75"/>
      <c r="VWZ64" s="75"/>
      <c r="VXA64" s="75"/>
      <c r="VXB64" s="75"/>
      <c r="VXC64" s="75"/>
      <c r="VXD64" s="75"/>
      <c r="VXE64" s="75"/>
      <c r="VXF64" s="75"/>
      <c r="VXG64" s="79"/>
      <c r="VXH64" s="41"/>
      <c r="VXI64" s="80"/>
      <c r="VXJ64" s="75"/>
      <c r="VXK64" s="75"/>
      <c r="VXL64" s="75"/>
      <c r="VXM64" s="75"/>
      <c r="VXN64" s="75"/>
      <c r="VXO64" s="75"/>
      <c r="VXP64" s="75"/>
      <c r="VXQ64" s="75"/>
      <c r="VXR64" s="75"/>
      <c r="VXS64" s="75"/>
      <c r="VXT64" s="75"/>
      <c r="VXU64" s="75"/>
      <c r="VXV64" s="79"/>
      <c r="VXW64" s="41"/>
      <c r="VXX64" s="80"/>
      <c r="VXY64" s="75"/>
      <c r="VXZ64" s="75"/>
      <c r="VYA64" s="75"/>
      <c r="VYB64" s="75"/>
      <c r="VYC64" s="75"/>
      <c r="VYD64" s="75"/>
      <c r="VYE64" s="75"/>
      <c r="VYF64" s="75"/>
      <c r="VYG64" s="75"/>
      <c r="VYH64" s="75"/>
      <c r="VYI64" s="75"/>
      <c r="VYJ64" s="75"/>
      <c r="VYK64" s="79"/>
      <c r="VYL64" s="41"/>
      <c r="VYM64" s="80"/>
      <c r="VYN64" s="75"/>
      <c r="VYO64" s="75"/>
      <c r="VYP64" s="75"/>
      <c r="VYQ64" s="75"/>
      <c r="VYR64" s="75"/>
      <c r="VYS64" s="75"/>
      <c r="VYT64" s="75"/>
      <c r="VYU64" s="75"/>
      <c r="VYV64" s="75"/>
      <c r="VYW64" s="75"/>
      <c r="VYX64" s="75"/>
      <c r="VYY64" s="75"/>
      <c r="VYZ64" s="79"/>
      <c r="VZA64" s="41"/>
      <c r="VZB64" s="80"/>
      <c r="VZC64" s="75"/>
      <c r="VZD64" s="75"/>
      <c r="VZE64" s="75"/>
      <c r="VZF64" s="75"/>
      <c r="VZG64" s="75"/>
      <c r="VZH64" s="75"/>
      <c r="VZI64" s="75"/>
      <c r="VZJ64" s="75"/>
      <c r="VZK64" s="75"/>
      <c r="VZL64" s="75"/>
      <c r="VZM64" s="75"/>
      <c r="VZN64" s="75"/>
      <c r="VZO64" s="79"/>
      <c r="VZP64" s="41"/>
      <c r="VZQ64" s="80"/>
      <c r="VZR64" s="75"/>
      <c r="VZS64" s="75"/>
      <c r="VZT64" s="75"/>
      <c r="VZU64" s="75"/>
      <c r="VZV64" s="75"/>
      <c r="VZW64" s="75"/>
      <c r="VZX64" s="75"/>
      <c r="VZY64" s="75"/>
      <c r="VZZ64" s="75"/>
      <c r="WAA64" s="75"/>
      <c r="WAB64" s="75"/>
      <c r="WAC64" s="75"/>
      <c r="WAD64" s="79"/>
      <c r="WAE64" s="41"/>
      <c r="WAF64" s="80"/>
      <c r="WAG64" s="75"/>
      <c r="WAH64" s="75"/>
      <c r="WAI64" s="75"/>
      <c r="WAJ64" s="75"/>
      <c r="WAK64" s="75"/>
      <c r="WAL64" s="75"/>
      <c r="WAM64" s="75"/>
      <c r="WAN64" s="75"/>
      <c r="WAO64" s="75"/>
      <c r="WAP64" s="75"/>
      <c r="WAQ64" s="75"/>
      <c r="WAR64" s="75"/>
      <c r="WAS64" s="79"/>
      <c r="WAT64" s="41"/>
      <c r="WAU64" s="80"/>
      <c r="WAV64" s="75"/>
      <c r="WAW64" s="75"/>
      <c r="WAX64" s="75"/>
      <c r="WAY64" s="75"/>
      <c r="WAZ64" s="75"/>
      <c r="WBA64" s="75"/>
      <c r="WBB64" s="75"/>
      <c r="WBC64" s="75"/>
      <c r="WBD64" s="75"/>
      <c r="WBE64" s="75"/>
      <c r="WBF64" s="75"/>
      <c r="WBG64" s="75"/>
      <c r="WBH64" s="79"/>
      <c r="WBI64" s="41"/>
      <c r="WBJ64" s="80"/>
      <c r="WBK64" s="75"/>
      <c r="WBL64" s="75"/>
      <c r="WBM64" s="75"/>
      <c r="WBN64" s="75"/>
      <c r="WBO64" s="75"/>
      <c r="WBP64" s="75"/>
      <c r="WBQ64" s="75"/>
      <c r="WBR64" s="75"/>
      <c r="WBS64" s="75"/>
      <c r="WBT64" s="75"/>
      <c r="WBU64" s="75"/>
      <c r="WBV64" s="75"/>
      <c r="WBW64" s="79"/>
      <c r="WBX64" s="41"/>
      <c r="WBY64" s="80"/>
      <c r="WBZ64" s="75"/>
      <c r="WCA64" s="75"/>
      <c r="WCB64" s="75"/>
      <c r="WCC64" s="75"/>
      <c r="WCD64" s="75"/>
      <c r="WCE64" s="75"/>
      <c r="WCF64" s="75"/>
      <c r="WCG64" s="75"/>
      <c r="WCH64" s="75"/>
      <c r="WCI64" s="75"/>
      <c r="WCJ64" s="75"/>
      <c r="WCK64" s="75"/>
      <c r="WCL64" s="79"/>
      <c r="WCM64" s="41"/>
      <c r="WCN64" s="80"/>
      <c r="WCO64" s="75"/>
      <c r="WCP64" s="75"/>
      <c r="WCQ64" s="75"/>
      <c r="WCR64" s="75"/>
      <c r="WCS64" s="75"/>
      <c r="WCT64" s="75"/>
      <c r="WCU64" s="75"/>
      <c r="WCV64" s="75"/>
      <c r="WCW64" s="75"/>
      <c r="WCX64" s="75"/>
      <c r="WCY64" s="75"/>
      <c r="WCZ64" s="75"/>
      <c r="WDA64" s="79"/>
      <c r="WDB64" s="41"/>
      <c r="WDC64" s="80"/>
      <c r="WDD64" s="75"/>
      <c r="WDE64" s="75"/>
      <c r="WDF64" s="75"/>
      <c r="WDG64" s="75"/>
      <c r="WDH64" s="75"/>
      <c r="WDI64" s="75"/>
      <c r="WDJ64" s="75"/>
      <c r="WDK64" s="75"/>
      <c r="WDL64" s="75"/>
      <c r="WDM64" s="75"/>
      <c r="WDN64" s="75"/>
      <c r="WDO64" s="75"/>
      <c r="WDP64" s="79"/>
      <c r="WDQ64" s="41"/>
      <c r="WDR64" s="80"/>
      <c r="WDS64" s="75"/>
      <c r="WDT64" s="75"/>
      <c r="WDU64" s="75"/>
      <c r="WDV64" s="75"/>
      <c r="WDW64" s="75"/>
      <c r="WDX64" s="75"/>
      <c r="WDY64" s="75"/>
      <c r="WDZ64" s="75"/>
      <c r="WEA64" s="75"/>
      <c r="WEB64" s="75"/>
      <c r="WEC64" s="75"/>
      <c r="WED64" s="75"/>
      <c r="WEE64" s="79"/>
      <c r="WEF64" s="41"/>
      <c r="WEG64" s="80"/>
      <c r="WEH64" s="75"/>
      <c r="WEI64" s="75"/>
      <c r="WEJ64" s="75"/>
      <c r="WEK64" s="75"/>
      <c r="WEL64" s="75"/>
      <c r="WEM64" s="75"/>
      <c r="WEN64" s="75"/>
      <c r="WEO64" s="75"/>
      <c r="WEP64" s="75"/>
      <c r="WEQ64" s="75"/>
      <c r="WER64" s="75"/>
      <c r="WES64" s="75"/>
      <c r="WET64" s="79"/>
      <c r="WEU64" s="41"/>
      <c r="WEV64" s="80"/>
      <c r="WEW64" s="75"/>
      <c r="WEX64" s="75"/>
      <c r="WEY64" s="75"/>
      <c r="WEZ64" s="75"/>
      <c r="WFA64" s="75"/>
      <c r="WFB64" s="75"/>
      <c r="WFC64" s="75"/>
      <c r="WFD64" s="75"/>
      <c r="WFE64" s="75"/>
      <c r="WFF64" s="75"/>
      <c r="WFG64" s="75"/>
      <c r="WFH64" s="75"/>
      <c r="WFI64" s="79"/>
      <c r="WFJ64" s="41"/>
      <c r="WFK64" s="80"/>
      <c r="WFL64" s="75"/>
      <c r="WFM64" s="75"/>
      <c r="WFN64" s="75"/>
      <c r="WFO64" s="75"/>
      <c r="WFP64" s="75"/>
      <c r="WFQ64" s="75"/>
      <c r="WFR64" s="75"/>
      <c r="WFS64" s="75"/>
      <c r="WFT64" s="75"/>
      <c r="WFU64" s="75"/>
      <c r="WFV64" s="75"/>
      <c r="WFW64" s="75"/>
      <c r="WFX64" s="79"/>
      <c r="WFY64" s="41"/>
      <c r="WFZ64" s="80"/>
      <c r="WGA64" s="75"/>
      <c r="WGB64" s="75"/>
      <c r="WGC64" s="75"/>
      <c r="WGD64" s="75"/>
      <c r="WGE64" s="75"/>
      <c r="WGF64" s="75"/>
      <c r="WGG64" s="75"/>
      <c r="WGH64" s="75"/>
      <c r="WGI64" s="75"/>
      <c r="WGJ64" s="75"/>
      <c r="WGK64" s="75"/>
      <c r="WGL64" s="75"/>
      <c r="WGM64" s="79"/>
      <c r="WGN64" s="41"/>
      <c r="WGO64" s="80"/>
      <c r="WGP64" s="75"/>
      <c r="WGQ64" s="75"/>
      <c r="WGR64" s="75"/>
      <c r="WGS64" s="75"/>
      <c r="WGT64" s="75"/>
      <c r="WGU64" s="75"/>
      <c r="WGV64" s="75"/>
      <c r="WGW64" s="75"/>
      <c r="WGX64" s="75"/>
      <c r="WGY64" s="75"/>
      <c r="WGZ64" s="75"/>
      <c r="WHA64" s="75"/>
      <c r="WHB64" s="79"/>
      <c r="WHC64" s="41"/>
      <c r="WHD64" s="80"/>
      <c r="WHE64" s="75"/>
      <c r="WHF64" s="75"/>
      <c r="WHG64" s="75"/>
      <c r="WHH64" s="75"/>
      <c r="WHI64" s="75"/>
      <c r="WHJ64" s="75"/>
      <c r="WHK64" s="75"/>
      <c r="WHL64" s="75"/>
      <c r="WHM64" s="75"/>
      <c r="WHN64" s="75"/>
      <c r="WHO64" s="75"/>
      <c r="WHP64" s="75"/>
      <c r="WHQ64" s="79"/>
      <c r="WHR64" s="41"/>
      <c r="WHS64" s="80"/>
      <c r="WHT64" s="75"/>
      <c r="WHU64" s="75"/>
      <c r="WHV64" s="75"/>
      <c r="WHW64" s="75"/>
      <c r="WHX64" s="75"/>
      <c r="WHY64" s="75"/>
      <c r="WHZ64" s="75"/>
      <c r="WIA64" s="75"/>
      <c r="WIB64" s="75"/>
      <c r="WIC64" s="75"/>
      <c r="WID64" s="75"/>
      <c r="WIE64" s="75"/>
      <c r="WIF64" s="79"/>
      <c r="WIG64" s="41"/>
      <c r="WIH64" s="80"/>
      <c r="WII64" s="75"/>
      <c r="WIJ64" s="75"/>
      <c r="WIK64" s="75"/>
      <c r="WIL64" s="75"/>
      <c r="WIM64" s="75"/>
      <c r="WIN64" s="75"/>
      <c r="WIO64" s="75"/>
      <c r="WIP64" s="75"/>
      <c r="WIQ64" s="75"/>
      <c r="WIR64" s="75"/>
      <c r="WIS64" s="75"/>
      <c r="WIT64" s="75"/>
      <c r="WIU64" s="79"/>
      <c r="WIV64" s="41"/>
      <c r="WIW64" s="80"/>
      <c r="WIX64" s="75"/>
      <c r="WIY64" s="75"/>
      <c r="WIZ64" s="75"/>
      <c r="WJA64" s="75"/>
      <c r="WJB64" s="75"/>
      <c r="WJC64" s="75"/>
      <c r="WJD64" s="75"/>
      <c r="WJE64" s="75"/>
      <c r="WJF64" s="75"/>
      <c r="WJG64" s="75"/>
      <c r="WJH64" s="75"/>
      <c r="WJI64" s="75"/>
      <c r="WJJ64" s="79"/>
      <c r="WJK64" s="41"/>
      <c r="WJL64" s="80"/>
      <c r="WJM64" s="75"/>
      <c r="WJN64" s="75"/>
      <c r="WJO64" s="75"/>
      <c r="WJP64" s="75"/>
      <c r="WJQ64" s="75"/>
      <c r="WJR64" s="75"/>
      <c r="WJS64" s="75"/>
      <c r="WJT64" s="75"/>
      <c r="WJU64" s="75"/>
      <c r="WJV64" s="75"/>
      <c r="WJW64" s="75"/>
      <c r="WJX64" s="75"/>
      <c r="WJY64" s="79"/>
      <c r="WJZ64" s="41"/>
      <c r="WKA64" s="80"/>
      <c r="WKB64" s="75"/>
      <c r="WKC64" s="75"/>
      <c r="WKD64" s="75"/>
      <c r="WKE64" s="75"/>
      <c r="WKF64" s="75"/>
      <c r="WKG64" s="75"/>
      <c r="WKH64" s="75"/>
      <c r="WKI64" s="75"/>
      <c r="WKJ64" s="75"/>
      <c r="WKK64" s="75"/>
      <c r="WKL64" s="75"/>
      <c r="WKM64" s="75"/>
      <c r="WKN64" s="79"/>
      <c r="WKO64" s="41"/>
      <c r="WKP64" s="80"/>
      <c r="WKQ64" s="75"/>
      <c r="WKR64" s="75"/>
      <c r="WKS64" s="75"/>
      <c r="WKT64" s="75"/>
      <c r="WKU64" s="75"/>
      <c r="WKV64" s="75"/>
      <c r="WKW64" s="75"/>
      <c r="WKX64" s="75"/>
      <c r="WKY64" s="75"/>
      <c r="WKZ64" s="75"/>
      <c r="WLA64" s="75"/>
      <c r="WLB64" s="75"/>
      <c r="WLC64" s="79"/>
      <c r="WLD64" s="41"/>
      <c r="WLE64" s="80"/>
      <c r="WLF64" s="75"/>
      <c r="WLG64" s="75"/>
      <c r="WLH64" s="75"/>
      <c r="WLI64" s="75"/>
      <c r="WLJ64" s="75"/>
      <c r="WLK64" s="75"/>
      <c r="WLL64" s="75"/>
      <c r="WLM64" s="75"/>
      <c r="WLN64" s="75"/>
      <c r="WLO64" s="75"/>
      <c r="WLP64" s="75"/>
      <c r="WLQ64" s="75"/>
      <c r="WLR64" s="79"/>
      <c r="WLS64" s="41"/>
      <c r="WLT64" s="80"/>
      <c r="WLU64" s="75"/>
      <c r="WLV64" s="75"/>
      <c r="WLW64" s="75"/>
      <c r="WLX64" s="75"/>
      <c r="WLY64" s="75"/>
      <c r="WLZ64" s="75"/>
      <c r="WMA64" s="75"/>
      <c r="WMB64" s="75"/>
      <c r="WMC64" s="75"/>
      <c r="WMD64" s="75"/>
      <c r="WME64" s="75"/>
      <c r="WMF64" s="75"/>
      <c r="WMG64" s="79"/>
      <c r="WMH64" s="41"/>
      <c r="WMI64" s="80"/>
      <c r="WMJ64" s="75"/>
      <c r="WMK64" s="75"/>
      <c r="WML64" s="75"/>
      <c r="WMM64" s="75"/>
      <c r="WMN64" s="75"/>
      <c r="WMO64" s="75"/>
      <c r="WMP64" s="75"/>
      <c r="WMQ64" s="75"/>
      <c r="WMR64" s="75"/>
      <c r="WMS64" s="75"/>
      <c r="WMT64" s="75"/>
      <c r="WMU64" s="75"/>
      <c r="WMV64" s="79"/>
      <c r="WMW64" s="41"/>
      <c r="WMX64" s="80"/>
      <c r="WMY64" s="75"/>
      <c r="WMZ64" s="75"/>
      <c r="WNA64" s="75"/>
      <c r="WNB64" s="75"/>
      <c r="WNC64" s="75"/>
      <c r="WND64" s="75"/>
      <c r="WNE64" s="75"/>
      <c r="WNF64" s="75"/>
      <c r="WNG64" s="75"/>
      <c r="WNH64" s="75"/>
      <c r="WNI64" s="75"/>
      <c r="WNJ64" s="75"/>
      <c r="WNK64" s="79"/>
      <c r="WNL64" s="41"/>
      <c r="WNM64" s="80"/>
      <c r="WNN64" s="75"/>
      <c r="WNO64" s="75"/>
      <c r="WNP64" s="75"/>
      <c r="WNQ64" s="75"/>
      <c r="WNR64" s="75"/>
      <c r="WNS64" s="75"/>
      <c r="WNT64" s="75"/>
      <c r="WNU64" s="75"/>
      <c r="WNV64" s="75"/>
      <c r="WNW64" s="75"/>
      <c r="WNX64" s="75"/>
      <c r="WNY64" s="75"/>
      <c r="WNZ64" s="79"/>
      <c r="WOA64" s="41"/>
      <c r="WOB64" s="80"/>
      <c r="WOC64" s="75"/>
      <c r="WOD64" s="75"/>
      <c r="WOE64" s="75"/>
      <c r="WOF64" s="75"/>
      <c r="WOG64" s="75"/>
      <c r="WOH64" s="75"/>
      <c r="WOI64" s="75"/>
      <c r="WOJ64" s="75"/>
      <c r="WOK64" s="75"/>
      <c r="WOL64" s="75"/>
      <c r="WOM64" s="75"/>
      <c r="WON64" s="75"/>
      <c r="WOO64" s="79"/>
      <c r="WOP64" s="41"/>
      <c r="WOQ64" s="80"/>
      <c r="WOR64" s="75"/>
      <c r="WOS64" s="75"/>
      <c r="WOT64" s="75"/>
      <c r="WOU64" s="75"/>
      <c r="WOV64" s="75"/>
      <c r="WOW64" s="75"/>
      <c r="WOX64" s="75"/>
      <c r="WOY64" s="75"/>
      <c r="WOZ64" s="75"/>
      <c r="WPA64" s="75"/>
      <c r="WPB64" s="75"/>
      <c r="WPC64" s="75"/>
      <c r="WPD64" s="79"/>
      <c r="WPE64" s="41"/>
      <c r="WPF64" s="80"/>
      <c r="WPG64" s="75"/>
      <c r="WPH64" s="75"/>
      <c r="WPI64" s="75"/>
      <c r="WPJ64" s="75"/>
      <c r="WPK64" s="75"/>
      <c r="WPL64" s="75"/>
      <c r="WPM64" s="75"/>
      <c r="WPN64" s="75"/>
      <c r="WPO64" s="75"/>
      <c r="WPP64" s="75"/>
      <c r="WPQ64" s="75"/>
      <c r="WPR64" s="75"/>
      <c r="WPS64" s="79"/>
      <c r="WPT64" s="41"/>
      <c r="WPU64" s="80"/>
      <c r="WPV64" s="75"/>
      <c r="WPW64" s="75"/>
      <c r="WPX64" s="75"/>
      <c r="WPY64" s="75"/>
      <c r="WPZ64" s="75"/>
      <c r="WQA64" s="75"/>
      <c r="WQB64" s="75"/>
      <c r="WQC64" s="75"/>
      <c r="WQD64" s="75"/>
      <c r="WQE64" s="75"/>
      <c r="WQF64" s="75"/>
      <c r="WQG64" s="75"/>
      <c r="WQH64" s="79"/>
      <c r="WQI64" s="41"/>
      <c r="WQJ64" s="80"/>
      <c r="WQK64" s="75"/>
      <c r="WQL64" s="75"/>
      <c r="WQM64" s="75"/>
      <c r="WQN64" s="75"/>
      <c r="WQO64" s="75"/>
      <c r="WQP64" s="75"/>
      <c r="WQQ64" s="75"/>
      <c r="WQR64" s="75"/>
      <c r="WQS64" s="75"/>
      <c r="WQT64" s="75"/>
      <c r="WQU64" s="75"/>
      <c r="WQV64" s="75"/>
      <c r="WQW64" s="79"/>
      <c r="WQX64" s="41"/>
      <c r="WQY64" s="80"/>
      <c r="WQZ64" s="75"/>
      <c r="WRA64" s="75"/>
      <c r="WRB64" s="75"/>
      <c r="WRC64" s="75"/>
      <c r="WRD64" s="75"/>
      <c r="WRE64" s="75"/>
      <c r="WRF64" s="75"/>
      <c r="WRG64" s="75"/>
      <c r="WRH64" s="75"/>
      <c r="WRI64" s="75"/>
      <c r="WRJ64" s="75"/>
      <c r="WRK64" s="75"/>
      <c r="WRL64" s="79"/>
      <c r="WRM64" s="41"/>
      <c r="WRN64" s="80"/>
      <c r="WRO64" s="75"/>
      <c r="WRP64" s="75"/>
      <c r="WRQ64" s="75"/>
      <c r="WRR64" s="75"/>
      <c r="WRS64" s="75"/>
      <c r="WRT64" s="75"/>
      <c r="WRU64" s="75"/>
      <c r="WRV64" s="75"/>
      <c r="WRW64" s="75"/>
      <c r="WRX64" s="75"/>
      <c r="WRY64" s="75"/>
      <c r="WRZ64" s="75"/>
      <c r="WSA64" s="79"/>
      <c r="WSB64" s="41"/>
      <c r="WSC64" s="80"/>
      <c r="WSD64" s="75"/>
      <c r="WSE64" s="75"/>
      <c r="WSF64" s="75"/>
      <c r="WSG64" s="75"/>
      <c r="WSH64" s="75"/>
      <c r="WSI64" s="75"/>
      <c r="WSJ64" s="75"/>
      <c r="WSK64" s="75"/>
      <c r="WSL64" s="75"/>
      <c r="WSM64" s="75"/>
      <c r="WSN64" s="75"/>
      <c r="WSO64" s="75"/>
      <c r="WSP64" s="79"/>
      <c r="WSQ64" s="41"/>
      <c r="WSR64" s="80"/>
      <c r="WSS64" s="75"/>
      <c r="WST64" s="75"/>
      <c r="WSU64" s="75"/>
      <c r="WSV64" s="75"/>
      <c r="WSW64" s="75"/>
      <c r="WSX64" s="75"/>
      <c r="WSY64" s="75"/>
      <c r="WSZ64" s="75"/>
      <c r="WTA64" s="75"/>
      <c r="WTB64" s="75"/>
      <c r="WTC64" s="75"/>
      <c r="WTD64" s="75"/>
      <c r="WTE64" s="79"/>
      <c r="WTF64" s="41"/>
      <c r="WTG64" s="80"/>
      <c r="WTH64" s="75"/>
      <c r="WTI64" s="75"/>
      <c r="WTJ64" s="75"/>
      <c r="WTK64" s="75"/>
      <c r="WTL64" s="75"/>
      <c r="WTM64" s="75"/>
      <c r="WTN64" s="75"/>
      <c r="WTO64" s="75"/>
      <c r="WTP64" s="75"/>
      <c r="WTQ64" s="75"/>
      <c r="WTR64" s="75"/>
      <c r="WTS64" s="75"/>
      <c r="WTT64" s="79"/>
      <c r="WTU64" s="41"/>
      <c r="WTV64" s="80"/>
      <c r="WTW64" s="75"/>
      <c r="WTX64" s="75"/>
      <c r="WTY64" s="75"/>
      <c r="WTZ64" s="75"/>
      <c r="WUA64" s="75"/>
      <c r="WUB64" s="75"/>
      <c r="WUC64" s="75"/>
      <c r="WUD64" s="75"/>
      <c r="WUE64" s="75"/>
      <c r="WUF64" s="75"/>
      <c r="WUG64" s="75"/>
      <c r="WUH64" s="75"/>
      <c r="WUI64" s="79"/>
      <c r="WUJ64" s="41"/>
      <c r="WUK64" s="80"/>
      <c r="WUL64" s="75"/>
      <c r="WUM64" s="75"/>
      <c r="WUN64" s="75"/>
      <c r="WUO64" s="75"/>
      <c r="WUP64" s="75"/>
      <c r="WUQ64" s="75"/>
      <c r="WUR64" s="75"/>
      <c r="WUS64" s="75"/>
      <c r="WUT64" s="75"/>
      <c r="WUU64" s="75"/>
      <c r="WUV64" s="75"/>
      <c r="WUW64" s="75"/>
      <c r="WUX64" s="79"/>
      <c r="WUY64" s="41"/>
      <c r="WUZ64" s="80"/>
      <c r="WVA64" s="75"/>
      <c r="WVB64" s="75"/>
      <c r="WVC64" s="75"/>
      <c r="WVD64" s="75"/>
      <c r="WVE64" s="75"/>
      <c r="WVF64" s="75"/>
      <c r="WVG64" s="75"/>
      <c r="WVH64" s="75"/>
      <c r="WVI64" s="75"/>
      <c r="WVJ64" s="75"/>
      <c r="WVK64" s="75"/>
      <c r="WVL64" s="75"/>
      <c r="WVM64" s="79"/>
      <c r="WVN64" s="41"/>
      <c r="WVO64" s="80"/>
      <c r="WVP64" s="75"/>
      <c r="WVQ64" s="75"/>
      <c r="WVR64" s="75"/>
      <c r="WVS64" s="75"/>
      <c r="WVT64" s="75"/>
      <c r="WVU64" s="75"/>
      <c r="WVV64" s="75"/>
      <c r="WVW64" s="75"/>
      <c r="WVX64" s="75"/>
      <c r="WVY64" s="75"/>
      <c r="WVZ64" s="75"/>
      <c r="WWA64" s="75"/>
      <c r="WWB64" s="79"/>
      <c r="WWC64" s="41"/>
      <c r="WWD64" s="80"/>
      <c r="WWE64" s="75"/>
      <c r="WWF64" s="75"/>
      <c r="WWG64" s="75"/>
      <c r="WWH64" s="75"/>
      <c r="WWI64" s="75"/>
      <c r="WWJ64" s="75"/>
      <c r="WWK64" s="75"/>
      <c r="WWL64" s="75"/>
      <c r="WWM64" s="75"/>
      <c r="WWN64" s="75"/>
      <c r="WWO64" s="75"/>
      <c r="WWP64" s="75"/>
      <c r="WWQ64" s="79"/>
      <c r="WWR64" s="41"/>
      <c r="WWS64" s="80"/>
      <c r="WWT64" s="75"/>
      <c r="WWU64" s="75"/>
      <c r="WWV64" s="75"/>
      <c r="WWW64" s="75"/>
      <c r="WWX64" s="75"/>
      <c r="WWY64" s="75"/>
      <c r="WWZ64" s="75"/>
      <c r="WXA64" s="75"/>
      <c r="WXB64" s="75"/>
      <c r="WXC64" s="75"/>
      <c r="WXD64" s="75"/>
      <c r="WXE64" s="75"/>
      <c r="WXF64" s="79"/>
      <c r="WXG64" s="41"/>
      <c r="WXH64" s="80"/>
      <c r="WXI64" s="75"/>
      <c r="WXJ64" s="75"/>
      <c r="WXK64" s="75"/>
      <c r="WXL64" s="75"/>
      <c r="WXM64" s="75"/>
      <c r="WXN64" s="75"/>
      <c r="WXO64" s="75"/>
      <c r="WXP64" s="75"/>
      <c r="WXQ64" s="75"/>
      <c r="WXR64" s="75"/>
      <c r="WXS64" s="75"/>
      <c r="WXT64" s="75"/>
      <c r="WXU64" s="79"/>
      <c r="WXV64" s="41"/>
      <c r="WXW64" s="80"/>
      <c r="WXX64" s="75"/>
      <c r="WXY64" s="75"/>
      <c r="WXZ64" s="75"/>
      <c r="WYA64" s="75"/>
      <c r="WYB64" s="75"/>
      <c r="WYC64" s="75"/>
      <c r="WYD64" s="75"/>
      <c r="WYE64" s="75"/>
      <c r="WYF64" s="75"/>
      <c r="WYG64" s="75"/>
      <c r="WYH64" s="75"/>
      <c r="WYI64" s="75"/>
      <c r="WYJ64" s="79"/>
      <c r="WYK64" s="41"/>
      <c r="WYL64" s="80"/>
      <c r="WYM64" s="75"/>
      <c r="WYN64" s="75"/>
      <c r="WYO64" s="75"/>
      <c r="WYP64" s="75"/>
      <c r="WYQ64" s="75"/>
      <c r="WYR64" s="75"/>
      <c r="WYS64" s="75"/>
      <c r="WYT64" s="75"/>
      <c r="WYU64" s="75"/>
      <c r="WYV64" s="75"/>
      <c r="WYW64" s="75"/>
      <c r="WYX64" s="75"/>
      <c r="WYY64" s="79"/>
      <c r="WYZ64" s="41"/>
      <c r="WZA64" s="80"/>
      <c r="WZB64" s="75"/>
      <c r="WZC64" s="75"/>
      <c r="WZD64" s="75"/>
      <c r="WZE64" s="75"/>
      <c r="WZF64" s="75"/>
      <c r="WZG64" s="75"/>
      <c r="WZH64" s="75"/>
      <c r="WZI64" s="75"/>
      <c r="WZJ64" s="75"/>
      <c r="WZK64" s="75"/>
      <c r="WZL64" s="75"/>
      <c r="WZM64" s="75"/>
      <c r="WZN64" s="79"/>
      <c r="WZO64" s="41"/>
      <c r="WZP64" s="80"/>
      <c r="WZQ64" s="75"/>
      <c r="WZR64" s="75"/>
      <c r="WZS64" s="75"/>
      <c r="WZT64" s="75"/>
      <c r="WZU64" s="75"/>
      <c r="WZV64" s="75"/>
      <c r="WZW64" s="75"/>
      <c r="WZX64" s="75"/>
      <c r="WZY64" s="75"/>
      <c r="WZZ64" s="75"/>
      <c r="XAA64" s="75"/>
      <c r="XAB64" s="75"/>
      <c r="XAC64" s="79"/>
      <c r="XAD64" s="41"/>
      <c r="XAE64" s="80"/>
      <c r="XAF64" s="75"/>
      <c r="XAG64" s="75"/>
      <c r="XAH64" s="75"/>
      <c r="XAI64" s="75"/>
      <c r="XAJ64" s="75"/>
      <c r="XAK64" s="75"/>
      <c r="XAL64" s="75"/>
      <c r="XAM64" s="75"/>
      <c r="XAN64" s="75"/>
      <c r="XAO64" s="75"/>
      <c r="XAP64" s="75"/>
      <c r="XAQ64" s="75"/>
      <c r="XAR64" s="79"/>
      <c r="XAS64" s="41"/>
      <c r="XAT64" s="80"/>
      <c r="XAU64" s="75"/>
      <c r="XAV64" s="75"/>
      <c r="XAW64" s="75"/>
      <c r="XAX64" s="75"/>
      <c r="XAY64" s="75"/>
      <c r="XAZ64" s="75"/>
      <c r="XBA64" s="75"/>
      <c r="XBB64" s="75"/>
      <c r="XBC64" s="75"/>
      <c r="XBD64" s="75"/>
      <c r="XBE64" s="75"/>
      <c r="XBF64" s="75"/>
      <c r="XBG64" s="79"/>
      <c r="XBH64" s="41"/>
      <c r="XBI64" s="80"/>
      <c r="XBJ64" s="75"/>
      <c r="XBK64" s="75"/>
      <c r="XBL64" s="75"/>
      <c r="XBM64" s="75"/>
      <c r="XBN64" s="75"/>
      <c r="XBO64" s="75"/>
      <c r="XBP64" s="75"/>
      <c r="XBQ64" s="75"/>
      <c r="XBR64" s="75"/>
      <c r="XBS64" s="75"/>
      <c r="XBT64" s="75"/>
      <c r="XBU64" s="75"/>
      <c r="XBV64" s="79"/>
      <c r="XBW64" s="41"/>
      <c r="XBX64" s="80"/>
      <c r="XBY64" s="75"/>
      <c r="XBZ64" s="75"/>
      <c r="XCA64" s="75"/>
      <c r="XCB64" s="75"/>
      <c r="XCC64" s="75"/>
      <c r="XCD64" s="75"/>
      <c r="XCE64" s="75"/>
      <c r="XCF64" s="75"/>
      <c r="XCG64" s="75"/>
      <c r="XCH64" s="75"/>
      <c r="XCI64" s="75"/>
      <c r="XCJ64" s="75"/>
      <c r="XCK64" s="79"/>
      <c r="XCL64" s="41"/>
      <c r="XCM64" s="80"/>
      <c r="XCN64" s="75"/>
      <c r="XCO64" s="75"/>
      <c r="XCP64" s="75"/>
      <c r="XCQ64" s="75"/>
      <c r="XCR64" s="75"/>
      <c r="XCS64" s="75"/>
      <c r="XCT64" s="75"/>
      <c r="XCU64" s="75"/>
      <c r="XCV64" s="75"/>
      <c r="XCW64" s="75"/>
      <c r="XCX64" s="75"/>
      <c r="XCY64" s="75"/>
      <c r="XCZ64" s="79"/>
      <c r="XDA64" s="41"/>
      <c r="XDB64" s="80"/>
      <c r="XDC64" s="75"/>
      <c r="XDD64" s="75"/>
      <c r="XDE64" s="75"/>
      <c r="XDF64" s="75"/>
      <c r="XDG64" s="75"/>
      <c r="XDH64" s="75"/>
      <c r="XDI64" s="75"/>
      <c r="XDJ64" s="75"/>
      <c r="XDK64" s="75"/>
      <c r="XDL64" s="75"/>
      <c r="XDM64" s="75"/>
      <c r="XDN64" s="75"/>
      <c r="XDO64" s="79"/>
      <c r="XDP64" s="41"/>
      <c r="XDQ64" s="80"/>
      <c r="XDR64" s="75"/>
      <c r="XDS64" s="75"/>
      <c r="XDT64" s="75"/>
      <c r="XDU64" s="75"/>
      <c r="XDV64" s="75"/>
      <c r="XDW64" s="75"/>
      <c r="XDX64" s="75"/>
      <c r="XDY64" s="75"/>
      <c r="XDZ64" s="75"/>
      <c r="XEA64" s="75"/>
      <c r="XEB64" s="75"/>
      <c r="XEC64" s="75"/>
      <c r="XED64" s="79"/>
      <c r="XEE64" s="41"/>
      <c r="XEF64" s="80"/>
      <c r="XEG64" s="75"/>
      <c r="XEH64" s="75"/>
      <c r="XEI64" s="75"/>
      <c r="XEJ64" s="75"/>
      <c r="XEK64" s="75"/>
      <c r="XEL64" s="75"/>
      <c r="XEM64" s="75"/>
      <c r="XEN64" s="75"/>
      <c r="XEO64" s="75"/>
      <c r="XEP64" s="75"/>
      <c r="XEQ64" s="75"/>
      <c r="XER64" s="75"/>
      <c r="XES64" s="79"/>
    </row>
    <row r="65" spans="1:16373">
      <c r="A65" s="55"/>
      <c r="B65" s="47"/>
      <c r="C65" s="50" t="s">
        <v>291</v>
      </c>
      <c r="D65" s="51" t="s">
        <v>290</v>
      </c>
      <c r="E65" s="119"/>
      <c r="F65" s="241"/>
      <c r="G65" s="241"/>
      <c r="H65" s="241"/>
      <c r="I65" s="241"/>
      <c r="J65" s="241"/>
      <c r="K65" s="241"/>
      <c r="L65" s="142"/>
    </row>
    <row r="66" spans="1:16373" s="55" customFormat="1">
      <c r="B66" s="52"/>
      <c r="C66" s="53" t="s">
        <v>292</v>
      </c>
      <c r="D66" s="54" t="s">
        <v>293</v>
      </c>
      <c r="E66" s="119"/>
      <c r="F66" s="240"/>
      <c r="G66" s="240"/>
      <c r="H66" s="240"/>
      <c r="I66" s="240"/>
      <c r="J66" s="240"/>
      <c r="K66" s="240"/>
      <c r="L66" s="142"/>
      <c r="M66" s="75"/>
      <c r="N66" s="75"/>
      <c r="O66" s="75"/>
      <c r="P66" s="75"/>
      <c r="Q66" s="75"/>
      <c r="R66" s="75"/>
      <c r="S66" s="75"/>
      <c r="T66" s="75"/>
      <c r="U66" s="75"/>
      <c r="V66" s="75"/>
      <c r="W66" s="79"/>
      <c r="X66" s="41"/>
      <c r="Y66" s="80"/>
      <c r="Z66" s="75"/>
      <c r="AA66" s="75"/>
      <c r="AB66" s="75"/>
      <c r="AC66" s="75"/>
      <c r="AD66" s="75"/>
      <c r="AE66" s="75"/>
      <c r="AF66" s="75"/>
      <c r="AG66" s="75"/>
      <c r="AH66" s="75"/>
      <c r="AI66" s="75"/>
      <c r="AJ66" s="75"/>
      <c r="AK66" s="75"/>
      <c r="AL66" s="79"/>
      <c r="AM66" s="41"/>
      <c r="AN66" s="80"/>
      <c r="AO66" s="75"/>
      <c r="AP66" s="75"/>
      <c r="AQ66" s="75"/>
      <c r="AR66" s="75"/>
      <c r="AS66" s="75"/>
      <c r="AT66" s="75"/>
      <c r="AU66" s="75"/>
      <c r="AV66" s="75"/>
      <c r="AW66" s="75"/>
      <c r="AX66" s="75"/>
      <c r="AY66" s="75"/>
      <c r="AZ66" s="75"/>
      <c r="BA66" s="79"/>
      <c r="BB66" s="41"/>
      <c r="BC66" s="80"/>
      <c r="BD66" s="75"/>
      <c r="BE66" s="75"/>
      <c r="BF66" s="75"/>
      <c r="BG66" s="75"/>
      <c r="BH66" s="75"/>
      <c r="BI66" s="75"/>
      <c r="BJ66" s="75"/>
      <c r="BK66" s="75"/>
      <c r="BL66" s="75"/>
      <c r="BM66" s="75"/>
      <c r="BN66" s="75"/>
      <c r="BO66" s="75"/>
      <c r="BP66" s="79"/>
      <c r="BQ66" s="41"/>
      <c r="BR66" s="80"/>
      <c r="BS66" s="75"/>
      <c r="BT66" s="75"/>
      <c r="BU66" s="75"/>
      <c r="BV66" s="75"/>
      <c r="BW66" s="75"/>
      <c r="BX66" s="75"/>
      <c r="BY66" s="75"/>
      <c r="BZ66" s="75"/>
      <c r="CA66" s="75"/>
      <c r="CB66" s="75"/>
      <c r="CC66" s="75"/>
      <c r="CD66" s="75"/>
      <c r="CE66" s="79"/>
      <c r="CF66" s="41"/>
      <c r="CG66" s="80"/>
      <c r="CH66" s="75"/>
      <c r="CI66" s="75"/>
      <c r="CJ66" s="75"/>
      <c r="CK66" s="75"/>
      <c r="CL66" s="75"/>
      <c r="CM66" s="75"/>
      <c r="CN66" s="75"/>
      <c r="CO66" s="75"/>
      <c r="CP66" s="75"/>
      <c r="CQ66" s="75"/>
      <c r="CR66" s="75"/>
      <c r="CS66" s="75"/>
      <c r="CT66" s="79"/>
      <c r="CU66" s="41"/>
      <c r="CV66" s="80"/>
      <c r="CW66" s="75"/>
      <c r="CX66" s="75"/>
      <c r="CY66" s="75"/>
      <c r="CZ66" s="75"/>
      <c r="DA66" s="75"/>
      <c r="DB66" s="75"/>
      <c r="DC66" s="75"/>
      <c r="DD66" s="75"/>
      <c r="DE66" s="75"/>
      <c r="DF66" s="75"/>
      <c r="DG66" s="75"/>
      <c r="DH66" s="75"/>
      <c r="DI66" s="79"/>
      <c r="DJ66" s="41"/>
      <c r="DK66" s="80"/>
      <c r="DL66" s="75"/>
      <c r="DM66" s="75"/>
      <c r="DN66" s="75"/>
      <c r="DO66" s="75"/>
      <c r="DP66" s="75"/>
      <c r="DQ66" s="75"/>
      <c r="DR66" s="75"/>
      <c r="DS66" s="75"/>
      <c r="DT66" s="75"/>
      <c r="DU66" s="75"/>
      <c r="DV66" s="75"/>
      <c r="DW66" s="75"/>
      <c r="DX66" s="79"/>
      <c r="DY66" s="41"/>
      <c r="DZ66" s="80"/>
      <c r="EA66" s="75"/>
      <c r="EB66" s="75"/>
      <c r="EC66" s="75"/>
      <c r="ED66" s="75"/>
      <c r="EE66" s="75"/>
      <c r="EF66" s="75"/>
      <c r="EG66" s="75"/>
      <c r="EH66" s="75"/>
      <c r="EI66" s="75"/>
      <c r="EJ66" s="75"/>
      <c r="EK66" s="75"/>
      <c r="EL66" s="75"/>
      <c r="EM66" s="79"/>
      <c r="EN66" s="41"/>
      <c r="EO66" s="80"/>
      <c r="EP66" s="75"/>
      <c r="EQ66" s="75"/>
      <c r="ER66" s="75"/>
      <c r="ES66" s="75"/>
      <c r="ET66" s="75"/>
      <c r="EU66" s="75"/>
      <c r="EV66" s="75"/>
      <c r="EW66" s="75"/>
      <c r="EX66" s="75"/>
      <c r="EY66" s="75"/>
      <c r="EZ66" s="75"/>
      <c r="FA66" s="75"/>
      <c r="FB66" s="79"/>
      <c r="FC66" s="41"/>
      <c r="FD66" s="80"/>
      <c r="FE66" s="75"/>
      <c r="FF66" s="75"/>
      <c r="FG66" s="75"/>
      <c r="FH66" s="75"/>
      <c r="FI66" s="75"/>
      <c r="FJ66" s="75"/>
      <c r="FK66" s="75"/>
      <c r="FL66" s="75"/>
      <c r="FM66" s="75"/>
      <c r="FN66" s="75"/>
      <c r="FO66" s="75"/>
      <c r="FP66" s="75"/>
      <c r="FQ66" s="79"/>
      <c r="FR66" s="41"/>
      <c r="FS66" s="80"/>
      <c r="FT66" s="75"/>
      <c r="FU66" s="75"/>
      <c r="FV66" s="75"/>
      <c r="FW66" s="75"/>
      <c r="FX66" s="75"/>
      <c r="FY66" s="75"/>
      <c r="FZ66" s="75"/>
      <c r="GA66" s="75"/>
      <c r="GB66" s="75"/>
      <c r="GC66" s="75"/>
      <c r="GD66" s="75"/>
      <c r="GE66" s="75"/>
      <c r="GF66" s="79"/>
      <c r="GG66" s="41"/>
      <c r="GH66" s="80"/>
      <c r="GI66" s="75"/>
      <c r="GJ66" s="75"/>
      <c r="GK66" s="75"/>
      <c r="GL66" s="75"/>
      <c r="GM66" s="75"/>
      <c r="GN66" s="75"/>
      <c r="GO66" s="75"/>
      <c r="GP66" s="75"/>
      <c r="GQ66" s="75"/>
      <c r="GR66" s="75"/>
      <c r="GS66" s="75"/>
      <c r="GT66" s="75"/>
      <c r="GU66" s="79"/>
      <c r="GV66" s="41"/>
      <c r="GW66" s="80"/>
      <c r="GX66" s="75"/>
      <c r="GY66" s="75"/>
      <c r="GZ66" s="75"/>
      <c r="HA66" s="75"/>
      <c r="HB66" s="75"/>
      <c r="HC66" s="75"/>
      <c r="HD66" s="75"/>
      <c r="HE66" s="75"/>
      <c r="HF66" s="75"/>
      <c r="HG66" s="75"/>
      <c r="HH66" s="75"/>
      <c r="HI66" s="75"/>
      <c r="HJ66" s="79"/>
      <c r="HK66" s="41"/>
      <c r="HL66" s="80"/>
      <c r="HM66" s="75"/>
      <c r="HN66" s="75"/>
      <c r="HO66" s="75"/>
      <c r="HP66" s="75"/>
      <c r="HQ66" s="75"/>
      <c r="HR66" s="75"/>
      <c r="HS66" s="75"/>
      <c r="HT66" s="75"/>
      <c r="HU66" s="75"/>
      <c r="HV66" s="75"/>
      <c r="HW66" s="75"/>
      <c r="HX66" s="75"/>
      <c r="HY66" s="79"/>
      <c r="HZ66" s="41"/>
      <c r="IA66" s="80"/>
      <c r="IB66" s="75"/>
      <c r="IC66" s="75"/>
      <c r="ID66" s="75"/>
      <c r="IE66" s="75"/>
      <c r="IF66" s="75"/>
      <c r="IG66" s="75"/>
      <c r="IH66" s="75"/>
      <c r="II66" s="75"/>
      <c r="IJ66" s="75"/>
      <c r="IK66" s="75"/>
      <c r="IL66" s="75"/>
      <c r="IM66" s="75"/>
      <c r="IN66" s="79"/>
      <c r="IO66" s="41"/>
      <c r="IP66" s="80"/>
      <c r="IQ66" s="75"/>
      <c r="IR66" s="75"/>
      <c r="IS66" s="75"/>
      <c r="IT66" s="75"/>
      <c r="IU66" s="75"/>
      <c r="IV66" s="75"/>
      <c r="IW66" s="75"/>
      <c r="IX66" s="75"/>
      <c r="IY66" s="75"/>
      <c r="IZ66" s="75"/>
      <c r="JA66" s="75"/>
      <c r="JB66" s="75"/>
      <c r="JC66" s="79"/>
      <c r="JD66" s="41"/>
      <c r="JE66" s="80"/>
      <c r="JF66" s="75"/>
      <c r="JG66" s="75"/>
      <c r="JH66" s="75"/>
      <c r="JI66" s="75"/>
      <c r="JJ66" s="75"/>
      <c r="JK66" s="75"/>
      <c r="JL66" s="75"/>
      <c r="JM66" s="75"/>
      <c r="JN66" s="75"/>
      <c r="JO66" s="75"/>
      <c r="JP66" s="75"/>
      <c r="JQ66" s="75"/>
      <c r="JR66" s="79"/>
      <c r="JS66" s="41"/>
      <c r="JT66" s="80"/>
      <c r="JU66" s="75"/>
      <c r="JV66" s="75"/>
      <c r="JW66" s="75"/>
      <c r="JX66" s="75"/>
      <c r="JY66" s="75"/>
      <c r="JZ66" s="75"/>
      <c r="KA66" s="75"/>
      <c r="KB66" s="75"/>
      <c r="KC66" s="75"/>
      <c r="KD66" s="75"/>
      <c r="KE66" s="75"/>
      <c r="KF66" s="75"/>
      <c r="KG66" s="79"/>
      <c r="KH66" s="41"/>
      <c r="KI66" s="80"/>
      <c r="KJ66" s="75"/>
      <c r="KK66" s="75"/>
      <c r="KL66" s="75"/>
      <c r="KM66" s="75"/>
      <c r="KN66" s="75"/>
      <c r="KO66" s="75"/>
      <c r="KP66" s="75"/>
      <c r="KQ66" s="75"/>
      <c r="KR66" s="75"/>
      <c r="KS66" s="75"/>
      <c r="KT66" s="75"/>
      <c r="KU66" s="75"/>
      <c r="KV66" s="79"/>
      <c r="KW66" s="41"/>
      <c r="KX66" s="80"/>
      <c r="KY66" s="75"/>
      <c r="KZ66" s="75"/>
      <c r="LA66" s="75"/>
      <c r="LB66" s="75"/>
      <c r="LC66" s="75"/>
      <c r="LD66" s="75"/>
      <c r="LE66" s="75"/>
      <c r="LF66" s="75"/>
      <c r="LG66" s="75"/>
      <c r="LH66" s="75"/>
      <c r="LI66" s="75"/>
      <c r="LJ66" s="75"/>
      <c r="LK66" s="79"/>
      <c r="LL66" s="41"/>
      <c r="LM66" s="80"/>
      <c r="LN66" s="75"/>
      <c r="LO66" s="75"/>
      <c r="LP66" s="75"/>
      <c r="LQ66" s="75"/>
      <c r="LR66" s="75"/>
      <c r="LS66" s="75"/>
      <c r="LT66" s="75"/>
      <c r="LU66" s="75"/>
      <c r="LV66" s="75"/>
      <c r="LW66" s="75"/>
      <c r="LX66" s="75"/>
      <c r="LY66" s="75"/>
      <c r="LZ66" s="79"/>
      <c r="MA66" s="41"/>
      <c r="MB66" s="80"/>
      <c r="MC66" s="75"/>
      <c r="MD66" s="75"/>
      <c r="ME66" s="75"/>
      <c r="MF66" s="75"/>
      <c r="MG66" s="75"/>
      <c r="MH66" s="75"/>
      <c r="MI66" s="75"/>
      <c r="MJ66" s="75"/>
      <c r="MK66" s="75"/>
      <c r="ML66" s="75"/>
      <c r="MM66" s="75"/>
      <c r="MN66" s="75"/>
      <c r="MO66" s="79"/>
      <c r="MP66" s="41"/>
      <c r="MQ66" s="80"/>
      <c r="MR66" s="75"/>
      <c r="MS66" s="75"/>
      <c r="MT66" s="75"/>
      <c r="MU66" s="75"/>
      <c r="MV66" s="75"/>
      <c r="MW66" s="75"/>
      <c r="MX66" s="75"/>
      <c r="MY66" s="75"/>
      <c r="MZ66" s="75"/>
      <c r="NA66" s="75"/>
      <c r="NB66" s="75"/>
      <c r="NC66" s="75"/>
      <c r="ND66" s="79"/>
      <c r="NE66" s="41"/>
      <c r="NF66" s="80"/>
      <c r="NG66" s="75"/>
      <c r="NH66" s="75"/>
      <c r="NI66" s="75"/>
      <c r="NJ66" s="75"/>
      <c r="NK66" s="75"/>
      <c r="NL66" s="75"/>
      <c r="NM66" s="75"/>
      <c r="NN66" s="75"/>
      <c r="NO66" s="75"/>
      <c r="NP66" s="75"/>
      <c r="NQ66" s="75"/>
      <c r="NR66" s="75"/>
      <c r="NS66" s="79"/>
      <c r="NT66" s="41"/>
      <c r="NU66" s="80"/>
      <c r="NV66" s="75"/>
      <c r="NW66" s="75"/>
      <c r="NX66" s="75"/>
      <c r="NY66" s="75"/>
      <c r="NZ66" s="75"/>
      <c r="OA66" s="75"/>
      <c r="OB66" s="75"/>
      <c r="OC66" s="75"/>
      <c r="OD66" s="75"/>
      <c r="OE66" s="75"/>
      <c r="OF66" s="75"/>
      <c r="OG66" s="75"/>
      <c r="OH66" s="79"/>
      <c r="OI66" s="41"/>
      <c r="OJ66" s="80"/>
      <c r="OK66" s="75"/>
      <c r="OL66" s="75"/>
      <c r="OM66" s="75"/>
      <c r="ON66" s="75"/>
      <c r="OO66" s="75"/>
      <c r="OP66" s="75"/>
      <c r="OQ66" s="75"/>
      <c r="OR66" s="75"/>
      <c r="OS66" s="75"/>
      <c r="OT66" s="75"/>
      <c r="OU66" s="75"/>
      <c r="OV66" s="75"/>
      <c r="OW66" s="79"/>
      <c r="OX66" s="41"/>
      <c r="OY66" s="80"/>
      <c r="OZ66" s="75"/>
      <c r="PA66" s="75"/>
      <c r="PB66" s="75"/>
      <c r="PC66" s="75"/>
      <c r="PD66" s="75"/>
      <c r="PE66" s="75"/>
      <c r="PF66" s="75"/>
      <c r="PG66" s="75"/>
      <c r="PH66" s="75"/>
      <c r="PI66" s="75"/>
      <c r="PJ66" s="75"/>
      <c r="PK66" s="75"/>
      <c r="PL66" s="79"/>
      <c r="PM66" s="41"/>
      <c r="PN66" s="80"/>
      <c r="PO66" s="75"/>
      <c r="PP66" s="75"/>
      <c r="PQ66" s="75"/>
      <c r="PR66" s="75"/>
      <c r="PS66" s="75"/>
      <c r="PT66" s="75"/>
      <c r="PU66" s="75"/>
      <c r="PV66" s="75"/>
      <c r="PW66" s="75"/>
      <c r="PX66" s="75"/>
      <c r="PY66" s="75"/>
      <c r="PZ66" s="75"/>
      <c r="QA66" s="79"/>
      <c r="QB66" s="41"/>
      <c r="QC66" s="80"/>
      <c r="QD66" s="75"/>
      <c r="QE66" s="75"/>
      <c r="QF66" s="75"/>
      <c r="QG66" s="75"/>
      <c r="QH66" s="75"/>
      <c r="QI66" s="75"/>
      <c r="QJ66" s="75"/>
      <c r="QK66" s="75"/>
      <c r="QL66" s="75"/>
      <c r="QM66" s="75"/>
      <c r="QN66" s="75"/>
      <c r="QO66" s="75"/>
      <c r="QP66" s="79"/>
      <c r="QQ66" s="41"/>
      <c r="QR66" s="80"/>
      <c r="QS66" s="75"/>
      <c r="QT66" s="75"/>
      <c r="QU66" s="75"/>
      <c r="QV66" s="75"/>
      <c r="QW66" s="75"/>
      <c r="QX66" s="75"/>
      <c r="QY66" s="75"/>
      <c r="QZ66" s="75"/>
      <c r="RA66" s="75"/>
      <c r="RB66" s="75"/>
      <c r="RC66" s="75"/>
      <c r="RD66" s="75"/>
      <c r="RE66" s="79"/>
      <c r="RF66" s="41"/>
      <c r="RG66" s="80"/>
      <c r="RH66" s="75"/>
      <c r="RI66" s="75"/>
      <c r="RJ66" s="75"/>
      <c r="RK66" s="75"/>
      <c r="RL66" s="75"/>
      <c r="RM66" s="75"/>
      <c r="RN66" s="75"/>
      <c r="RO66" s="75"/>
      <c r="RP66" s="75"/>
      <c r="RQ66" s="75"/>
      <c r="RR66" s="75"/>
      <c r="RS66" s="75"/>
      <c r="RT66" s="79"/>
      <c r="RU66" s="41"/>
      <c r="RV66" s="80"/>
      <c r="RW66" s="75"/>
      <c r="RX66" s="75"/>
      <c r="RY66" s="75"/>
      <c r="RZ66" s="75"/>
      <c r="SA66" s="75"/>
      <c r="SB66" s="75"/>
      <c r="SC66" s="75"/>
      <c r="SD66" s="75"/>
      <c r="SE66" s="75"/>
      <c r="SF66" s="75"/>
      <c r="SG66" s="75"/>
      <c r="SH66" s="75"/>
      <c r="SI66" s="79"/>
      <c r="SJ66" s="41"/>
      <c r="SK66" s="80"/>
      <c r="SL66" s="75"/>
      <c r="SM66" s="75"/>
      <c r="SN66" s="75"/>
      <c r="SO66" s="75"/>
      <c r="SP66" s="75"/>
      <c r="SQ66" s="75"/>
      <c r="SR66" s="75"/>
      <c r="SS66" s="75"/>
      <c r="ST66" s="75"/>
      <c r="SU66" s="75"/>
      <c r="SV66" s="75"/>
      <c r="SW66" s="75"/>
      <c r="SX66" s="79"/>
      <c r="SY66" s="41"/>
      <c r="SZ66" s="80"/>
      <c r="TA66" s="75"/>
      <c r="TB66" s="75"/>
      <c r="TC66" s="75"/>
      <c r="TD66" s="75"/>
      <c r="TE66" s="75"/>
      <c r="TF66" s="75"/>
      <c r="TG66" s="75"/>
      <c r="TH66" s="75"/>
      <c r="TI66" s="75"/>
      <c r="TJ66" s="75"/>
      <c r="TK66" s="75"/>
      <c r="TL66" s="75"/>
      <c r="TM66" s="79"/>
      <c r="TN66" s="41"/>
      <c r="TO66" s="80"/>
      <c r="TP66" s="75"/>
      <c r="TQ66" s="75"/>
      <c r="TR66" s="75"/>
      <c r="TS66" s="75"/>
      <c r="TT66" s="75"/>
      <c r="TU66" s="75"/>
      <c r="TV66" s="75"/>
      <c r="TW66" s="75"/>
      <c r="TX66" s="75"/>
      <c r="TY66" s="75"/>
      <c r="TZ66" s="75"/>
      <c r="UA66" s="75"/>
      <c r="UB66" s="79"/>
      <c r="UC66" s="41"/>
      <c r="UD66" s="80"/>
      <c r="UE66" s="75"/>
      <c r="UF66" s="75"/>
      <c r="UG66" s="75"/>
      <c r="UH66" s="75"/>
      <c r="UI66" s="75"/>
      <c r="UJ66" s="75"/>
      <c r="UK66" s="75"/>
      <c r="UL66" s="75"/>
      <c r="UM66" s="75"/>
      <c r="UN66" s="75"/>
      <c r="UO66" s="75"/>
      <c r="UP66" s="75"/>
      <c r="UQ66" s="79"/>
      <c r="UR66" s="41"/>
      <c r="US66" s="80"/>
      <c r="UT66" s="75"/>
      <c r="UU66" s="75"/>
      <c r="UV66" s="75"/>
      <c r="UW66" s="75"/>
      <c r="UX66" s="75"/>
      <c r="UY66" s="75"/>
      <c r="UZ66" s="75"/>
      <c r="VA66" s="75"/>
      <c r="VB66" s="75"/>
      <c r="VC66" s="75"/>
      <c r="VD66" s="75"/>
      <c r="VE66" s="75"/>
      <c r="VF66" s="79"/>
      <c r="VG66" s="41"/>
      <c r="VH66" s="80"/>
      <c r="VI66" s="75"/>
      <c r="VJ66" s="75"/>
      <c r="VK66" s="75"/>
      <c r="VL66" s="75"/>
      <c r="VM66" s="75"/>
      <c r="VN66" s="75"/>
      <c r="VO66" s="75"/>
      <c r="VP66" s="75"/>
      <c r="VQ66" s="75"/>
      <c r="VR66" s="75"/>
      <c r="VS66" s="75"/>
      <c r="VT66" s="75"/>
      <c r="VU66" s="79"/>
      <c r="VV66" s="41"/>
      <c r="VW66" s="80"/>
      <c r="VX66" s="75"/>
      <c r="VY66" s="75"/>
      <c r="VZ66" s="75"/>
      <c r="WA66" s="75"/>
      <c r="WB66" s="75"/>
      <c r="WC66" s="75"/>
      <c r="WD66" s="75"/>
      <c r="WE66" s="75"/>
      <c r="WF66" s="75"/>
      <c r="WG66" s="75"/>
      <c r="WH66" s="75"/>
      <c r="WI66" s="75"/>
      <c r="WJ66" s="79"/>
      <c r="WK66" s="41"/>
      <c r="WL66" s="80"/>
      <c r="WM66" s="75"/>
      <c r="WN66" s="75"/>
      <c r="WO66" s="75"/>
      <c r="WP66" s="75"/>
      <c r="WQ66" s="75"/>
      <c r="WR66" s="75"/>
      <c r="WS66" s="75"/>
      <c r="WT66" s="75"/>
      <c r="WU66" s="75"/>
      <c r="WV66" s="75"/>
      <c r="WW66" s="75"/>
      <c r="WX66" s="75"/>
      <c r="WY66" s="79"/>
      <c r="WZ66" s="41"/>
      <c r="XA66" s="80"/>
      <c r="XB66" s="75"/>
      <c r="XC66" s="75"/>
      <c r="XD66" s="75"/>
      <c r="XE66" s="75"/>
      <c r="XF66" s="75"/>
      <c r="XG66" s="75"/>
      <c r="XH66" s="75"/>
      <c r="XI66" s="75"/>
      <c r="XJ66" s="75"/>
      <c r="XK66" s="75"/>
      <c r="XL66" s="75"/>
      <c r="XM66" s="75"/>
      <c r="XN66" s="79"/>
      <c r="XO66" s="41"/>
      <c r="XP66" s="80"/>
      <c r="XQ66" s="75"/>
      <c r="XR66" s="75"/>
      <c r="XS66" s="75"/>
      <c r="XT66" s="75"/>
      <c r="XU66" s="75"/>
      <c r="XV66" s="75"/>
      <c r="XW66" s="75"/>
      <c r="XX66" s="75"/>
      <c r="XY66" s="75"/>
      <c r="XZ66" s="75"/>
      <c r="YA66" s="75"/>
      <c r="YB66" s="75"/>
      <c r="YC66" s="79"/>
      <c r="YD66" s="41"/>
      <c r="YE66" s="80"/>
      <c r="YF66" s="75"/>
      <c r="YG66" s="75"/>
      <c r="YH66" s="75"/>
      <c r="YI66" s="75"/>
      <c r="YJ66" s="75"/>
      <c r="YK66" s="75"/>
      <c r="YL66" s="75"/>
      <c r="YM66" s="75"/>
      <c r="YN66" s="75"/>
      <c r="YO66" s="75"/>
      <c r="YP66" s="75"/>
      <c r="YQ66" s="75"/>
      <c r="YR66" s="79"/>
      <c r="YS66" s="41"/>
      <c r="YT66" s="80"/>
      <c r="YU66" s="75"/>
      <c r="YV66" s="75"/>
      <c r="YW66" s="75"/>
      <c r="YX66" s="75"/>
      <c r="YY66" s="75"/>
      <c r="YZ66" s="75"/>
      <c r="ZA66" s="75"/>
      <c r="ZB66" s="75"/>
      <c r="ZC66" s="75"/>
      <c r="ZD66" s="75"/>
      <c r="ZE66" s="75"/>
      <c r="ZF66" s="75"/>
      <c r="ZG66" s="79"/>
      <c r="ZH66" s="41"/>
      <c r="ZI66" s="80"/>
      <c r="ZJ66" s="75"/>
      <c r="ZK66" s="75"/>
      <c r="ZL66" s="75"/>
      <c r="ZM66" s="75"/>
      <c r="ZN66" s="75"/>
      <c r="ZO66" s="75"/>
      <c r="ZP66" s="75"/>
      <c r="ZQ66" s="75"/>
      <c r="ZR66" s="75"/>
      <c r="ZS66" s="75"/>
      <c r="ZT66" s="75"/>
      <c r="ZU66" s="75"/>
      <c r="ZV66" s="79"/>
      <c r="ZW66" s="41"/>
      <c r="ZX66" s="80"/>
      <c r="ZY66" s="75"/>
      <c r="ZZ66" s="75"/>
      <c r="AAA66" s="75"/>
      <c r="AAB66" s="75"/>
      <c r="AAC66" s="75"/>
      <c r="AAD66" s="75"/>
      <c r="AAE66" s="75"/>
      <c r="AAF66" s="75"/>
      <c r="AAG66" s="75"/>
      <c r="AAH66" s="75"/>
      <c r="AAI66" s="75"/>
      <c r="AAJ66" s="75"/>
      <c r="AAK66" s="79"/>
      <c r="AAL66" s="41"/>
      <c r="AAM66" s="80"/>
      <c r="AAN66" s="75"/>
      <c r="AAO66" s="75"/>
      <c r="AAP66" s="75"/>
      <c r="AAQ66" s="75"/>
      <c r="AAR66" s="75"/>
      <c r="AAS66" s="75"/>
      <c r="AAT66" s="75"/>
      <c r="AAU66" s="75"/>
      <c r="AAV66" s="75"/>
      <c r="AAW66" s="75"/>
      <c r="AAX66" s="75"/>
      <c r="AAY66" s="75"/>
      <c r="AAZ66" s="79"/>
      <c r="ABA66" s="41"/>
      <c r="ABB66" s="80"/>
      <c r="ABC66" s="75"/>
      <c r="ABD66" s="75"/>
      <c r="ABE66" s="75"/>
      <c r="ABF66" s="75"/>
      <c r="ABG66" s="75"/>
      <c r="ABH66" s="75"/>
      <c r="ABI66" s="75"/>
      <c r="ABJ66" s="75"/>
      <c r="ABK66" s="75"/>
      <c r="ABL66" s="75"/>
      <c r="ABM66" s="75"/>
      <c r="ABN66" s="75"/>
      <c r="ABO66" s="79"/>
      <c r="ABP66" s="41"/>
      <c r="ABQ66" s="80"/>
      <c r="ABR66" s="75"/>
      <c r="ABS66" s="75"/>
      <c r="ABT66" s="75"/>
      <c r="ABU66" s="75"/>
      <c r="ABV66" s="75"/>
      <c r="ABW66" s="75"/>
      <c r="ABX66" s="75"/>
      <c r="ABY66" s="75"/>
      <c r="ABZ66" s="75"/>
      <c r="ACA66" s="75"/>
      <c r="ACB66" s="75"/>
      <c r="ACC66" s="75"/>
      <c r="ACD66" s="79"/>
      <c r="ACE66" s="41"/>
      <c r="ACF66" s="80"/>
      <c r="ACG66" s="75"/>
      <c r="ACH66" s="75"/>
      <c r="ACI66" s="75"/>
      <c r="ACJ66" s="75"/>
      <c r="ACK66" s="75"/>
      <c r="ACL66" s="75"/>
      <c r="ACM66" s="75"/>
      <c r="ACN66" s="75"/>
      <c r="ACO66" s="75"/>
      <c r="ACP66" s="75"/>
      <c r="ACQ66" s="75"/>
      <c r="ACR66" s="75"/>
      <c r="ACS66" s="79"/>
      <c r="ACT66" s="41"/>
      <c r="ACU66" s="80"/>
      <c r="ACV66" s="75"/>
      <c r="ACW66" s="75"/>
      <c r="ACX66" s="75"/>
      <c r="ACY66" s="75"/>
      <c r="ACZ66" s="75"/>
      <c r="ADA66" s="75"/>
      <c r="ADB66" s="75"/>
      <c r="ADC66" s="75"/>
      <c r="ADD66" s="75"/>
      <c r="ADE66" s="75"/>
      <c r="ADF66" s="75"/>
      <c r="ADG66" s="75"/>
      <c r="ADH66" s="79"/>
      <c r="ADI66" s="41"/>
      <c r="ADJ66" s="80"/>
      <c r="ADK66" s="75"/>
      <c r="ADL66" s="75"/>
      <c r="ADM66" s="75"/>
      <c r="ADN66" s="75"/>
      <c r="ADO66" s="75"/>
      <c r="ADP66" s="75"/>
      <c r="ADQ66" s="75"/>
      <c r="ADR66" s="75"/>
      <c r="ADS66" s="75"/>
      <c r="ADT66" s="75"/>
      <c r="ADU66" s="75"/>
      <c r="ADV66" s="75"/>
      <c r="ADW66" s="79"/>
      <c r="ADX66" s="41"/>
      <c r="ADY66" s="80"/>
      <c r="ADZ66" s="75"/>
      <c r="AEA66" s="75"/>
      <c r="AEB66" s="75"/>
      <c r="AEC66" s="75"/>
      <c r="AED66" s="75"/>
      <c r="AEE66" s="75"/>
      <c r="AEF66" s="75"/>
      <c r="AEG66" s="75"/>
      <c r="AEH66" s="75"/>
      <c r="AEI66" s="75"/>
      <c r="AEJ66" s="75"/>
      <c r="AEK66" s="75"/>
      <c r="AEL66" s="79"/>
      <c r="AEM66" s="41"/>
      <c r="AEN66" s="80"/>
      <c r="AEO66" s="75"/>
      <c r="AEP66" s="75"/>
      <c r="AEQ66" s="75"/>
      <c r="AER66" s="75"/>
      <c r="AES66" s="75"/>
      <c r="AET66" s="75"/>
      <c r="AEU66" s="75"/>
      <c r="AEV66" s="75"/>
      <c r="AEW66" s="75"/>
      <c r="AEX66" s="75"/>
      <c r="AEY66" s="75"/>
      <c r="AEZ66" s="75"/>
      <c r="AFA66" s="79"/>
      <c r="AFB66" s="41"/>
      <c r="AFC66" s="80"/>
      <c r="AFD66" s="75"/>
      <c r="AFE66" s="75"/>
      <c r="AFF66" s="75"/>
      <c r="AFG66" s="75"/>
      <c r="AFH66" s="75"/>
      <c r="AFI66" s="75"/>
      <c r="AFJ66" s="75"/>
      <c r="AFK66" s="75"/>
      <c r="AFL66" s="75"/>
      <c r="AFM66" s="75"/>
      <c r="AFN66" s="75"/>
      <c r="AFO66" s="75"/>
      <c r="AFP66" s="79"/>
      <c r="AFQ66" s="41"/>
      <c r="AFR66" s="80"/>
      <c r="AFS66" s="75"/>
      <c r="AFT66" s="75"/>
      <c r="AFU66" s="75"/>
      <c r="AFV66" s="75"/>
      <c r="AFW66" s="75"/>
      <c r="AFX66" s="75"/>
      <c r="AFY66" s="75"/>
      <c r="AFZ66" s="75"/>
      <c r="AGA66" s="75"/>
      <c r="AGB66" s="75"/>
      <c r="AGC66" s="75"/>
      <c r="AGD66" s="75"/>
      <c r="AGE66" s="79"/>
      <c r="AGF66" s="41"/>
      <c r="AGG66" s="80"/>
      <c r="AGH66" s="75"/>
      <c r="AGI66" s="75"/>
      <c r="AGJ66" s="75"/>
      <c r="AGK66" s="75"/>
      <c r="AGL66" s="75"/>
      <c r="AGM66" s="75"/>
      <c r="AGN66" s="75"/>
      <c r="AGO66" s="75"/>
      <c r="AGP66" s="75"/>
      <c r="AGQ66" s="75"/>
      <c r="AGR66" s="75"/>
      <c r="AGS66" s="75"/>
      <c r="AGT66" s="79"/>
      <c r="AGU66" s="41"/>
      <c r="AGV66" s="80"/>
      <c r="AGW66" s="75"/>
      <c r="AGX66" s="75"/>
      <c r="AGY66" s="75"/>
      <c r="AGZ66" s="75"/>
      <c r="AHA66" s="75"/>
      <c r="AHB66" s="75"/>
      <c r="AHC66" s="75"/>
      <c r="AHD66" s="75"/>
      <c r="AHE66" s="75"/>
      <c r="AHF66" s="75"/>
      <c r="AHG66" s="75"/>
      <c r="AHH66" s="75"/>
      <c r="AHI66" s="79"/>
      <c r="AHJ66" s="41"/>
      <c r="AHK66" s="80"/>
      <c r="AHL66" s="75"/>
      <c r="AHM66" s="75"/>
      <c r="AHN66" s="75"/>
      <c r="AHO66" s="75"/>
      <c r="AHP66" s="75"/>
      <c r="AHQ66" s="75"/>
      <c r="AHR66" s="75"/>
      <c r="AHS66" s="75"/>
      <c r="AHT66" s="75"/>
      <c r="AHU66" s="75"/>
      <c r="AHV66" s="75"/>
      <c r="AHW66" s="75"/>
      <c r="AHX66" s="79"/>
      <c r="AHY66" s="41"/>
      <c r="AHZ66" s="80"/>
      <c r="AIA66" s="75"/>
      <c r="AIB66" s="75"/>
      <c r="AIC66" s="75"/>
      <c r="AID66" s="75"/>
      <c r="AIE66" s="75"/>
      <c r="AIF66" s="75"/>
      <c r="AIG66" s="75"/>
      <c r="AIH66" s="75"/>
      <c r="AII66" s="75"/>
      <c r="AIJ66" s="75"/>
      <c r="AIK66" s="75"/>
      <c r="AIL66" s="75"/>
      <c r="AIM66" s="79"/>
      <c r="AIN66" s="41"/>
      <c r="AIO66" s="80"/>
      <c r="AIP66" s="75"/>
      <c r="AIQ66" s="75"/>
      <c r="AIR66" s="75"/>
      <c r="AIS66" s="75"/>
      <c r="AIT66" s="75"/>
      <c r="AIU66" s="75"/>
      <c r="AIV66" s="75"/>
      <c r="AIW66" s="75"/>
      <c r="AIX66" s="75"/>
      <c r="AIY66" s="75"/>
      <c r="AIZ66" s="75"/>
      <c r="AJA66" s="75"/>
      <c r="AJB66" s="79"/>
      <c r="AJC66" s="41"/>
      <c r="AJD66" s="80"/>
      <c r="AJE66" s="75"/>
      <c r="AJF66" s="75"/>
      <c r="AJG66" s="75"/>
      <c r="AJH66" s="75"/>
      <c r="AJI66" s="75"/>
      <c r="AJJ66" s="75"/>
      <c r="AJK66" s="75"/>
      <c r="AJL66" s="75"/>
      <c r="AJM66" s="75"/>
      <c r="AJN66" s="75"/>
      <c r="AJO66" s="75"/>
      <c r="AJP66" s="75"/>
      <c r="AJQ66" s="79"/>
      <c r="AJR66" s="41"/>
      <c r="AJS66" s="80"/>
      <c r="AJT66" s="75"/>
      <c r="AJU66" s="75"/>
      <c r="AJV66" s="75"/>
      <c r="AJW66" s="75"/>
      <c r="AJX66" s="75"/>
      <c r="AJY66" s="75"/>
      <c r="AJZ66" s="75"/>
      <c r="AKA66" s="75"/>
      <c r="AKB66" s="75"/>
      <c r="AKC66" s="75"/>
      <c r="AKD66" s="75"/>
      <c r="AKE66" s="75"/>
      <c r="AKF66" s="79"/>
      <c r="AKG66" s="41"/>
      <c r="AKH66" s="80"/>
      <c r="AKI66" s="75"/>
      <c r="AKJ66" s="75"/>
      <c r="AKK66" s="75"/>
      <c r="AKL66" s="75"/>
      <c r="AKM66" s="75"/>
      <c r="AKN66" s="75"/>
      <c r="AKO66" s="75"/>
      <c r="AKP66" s="75"/>
      <c r="AKQ66" s="75"/>
      <c r="AKR66" s="75"/>
      <c r="AKS66" s="75"/>
      <c r="AKT66" s="75"/>
      <c r="AKU66" s="79"/>
      <c r="AKV66" s="41"/>
      <c r="AKW66" s="80"/>
      <c r="AKX66" s="75"/>
      <c r="AKY66" s="75"/>
      <c r="AKZ66" s="75"/>
      <c r="ALA66" s="75"/>
      <c r="ALB66" s="75"/>
      <c r="ALC66" s="75"/>
      <c r="ALD66" s="75"/>
      <c r="ALE66" s="75"/>
      <c r="ALF66" s="75"/>
      <c r="ALG66" s="75"/>
      <c r="ALH66" s="75"/>
      <c r="ALI66" s="75"/>
      <c r="ALJ66" s="79"/>
      <c r="ALK66" s="41"/>
      <c r="ALL66" s="80"/>
      <c r="ALM66" s="75"/>
      <c r="ALN66" s="75"/>
      <c r="ALO66" s="75"/>
      <c r="ALP66" s="75"/>
      <c r="ALQ66" s="75"/>
      <c r="ALR66" s="75"/>
      <c r="ALS66" s="75"/>
      <c r="ALT66" s="75"/>
      <c r="ALU66" s="75"/>
      <c r="ALV66" s="75"/>
      <c r="ALW66" s="75"/>
      <c r="ALX66" s="75"/>
      <c r="ALY66" s="79"/>
      <c r="ALZ66" s="41"/>
      <c r="AMA66" s="80"/>
      <c r="AMB66" s="75"/>
      <c r="AMC66" s="75"/>
      <c r="AMD66" s="75"/>
      <c r="AME66" s="75"/>
      <c r="AMF66" s="75"/>
      <c r="AMG66" s="75"/>
      <c r="AMH66" s="75"/>
      <c r="AMI66" s="75"/>
      <c r="AMJ66" s="75"/>
      <c r="AMK66" s="75"/>
      <c r="AML66" s="75"/>
      <c r="AMM66" s="75"/>
      <c r="AMN66" s="79"/>
      <c r="AMO66" s="41"/>
      <c r="AMP66" s="80"/>
      <c r="AMQ66" s="75"/>
      <c r="AMR66" s="75"/>
      <c r="AMS66" s="75"/>
      <c r="AMT66" s="75"/>
      <c r="AMU66" s="75"/>
      <c r="AMV66" s="75"/>
      <c r="AMW66" s="75"/>
      <c r="AMX66" s="75"/>
      <c r="AMY66" s="75"/>
      <c r="AMZ66" s="75"/>
      <c r="ANA66" s="75"/>
      <c r="ANB66" s="75"/>
      <c r="ANC66" s="79"/>
      <c r="AND66" s="41"/>
      <c r="ANE66" s="80"/>
      <c r="ANF66" s="75"/>
      <c r="ANG66" s="75"/>
      <c r="ANH66" s="75"/>
      <c r="ANI66" s="75"/>
      <c r="ANJ66" s="75"/>
      <c r="ANK66" s="75"/>
      <c r="ANL66" s="75"/>
      <c r="ANM66" s="75"/>
      <c r="ANN66" s="75"/>
      <c r="ANO66" s="75"/>
      <c r="ANP66" s="75"/>
      <c r="ANQ66" s="75"/>
      <c r="ANR66" s="79"/>
      <c r="ANS66" s="41"/>
      <c r="ANT66" s="80"/>
      <c r="ANU66" s="75"/>
      <c r="ANV66" s="75"/>
      <c r="ANW66" s="75"/>
      <c r="ANX66" s="75"/>
      <c r="ANY66" s="75"/>
      <c r="ANZ66" s="75"/>
      <c r="AOA66" s="75"/>
      <c r="AOB66" s="75"/>
      <c r="AOC66" s="75"/>
      <c r="AOD66" s="75"/>
      <c r="AOE66" s="75"/>
      <c r="AOF66" s="75"/>
      <c r="AOG66" s="79"/>
      <c r="AOH66" s="41"/>
      <c r="AOI66" s="80"/>
      <c r="AOJ66" s="75"/>
      <c r="AOK66" s="75"/>
      <c r="AOL66" s="75"/>
      <c r="AOM66" s="75"/>
      <c r="AON66" s="75"/>
      <c r="AOO66" s="75"/>
      <c r="AOP66" s="75"/>
      <c r="AOQ66" s="75"/>
      <c r="AOR66" s="75"/>
      <c r="AOS66" s="75"/>
      <c r="AOT66" s="75"/>
      <c r="AOU66" s="75"/>
      <c r="AOV66" s="79"/>
      <c r="AOW66" s="41"/>
      <c r="AOX66" s="80"/>
      <c r="AOY66" s="75"/>
      <c r="AOZ66" s="75"/>
      <c r="APA66" s="75"/>
      <c r="APB66" s="75"/>
      <c r="APC66" s="75"/>
      <c r="APD66" s="75"/>
      <c r="APE66" s="75"/>
      <c r="APF66" s="75"/>
      <c r="APG66" s="75"/>
      <c r="APH66" s="75"/>
      <c r="API66" s="75"/>
      <c r="APJ66" s="75"/>
      <c r="APK66" s="79"/>
      <c r="APL66" s="41"/>
      <c r="APM66" s="80"/>
      <c r="APN66" s="75"/>
      <c r="APO66" s="75"/>
      <c r="APP66" s="75"/>
      <c r="APQ66" s="75"/>
      <c r="APR66" s="75"/>
      <c r="APS66" s="75"/>
      <c r="APT66" s="75"/>
      <c r="APU66" s="75"/>
      <c r="APV66" s="75"/>
      <c r="APW66" s="75"/>
      <c r="APX66" s="75"/>
      <c r="APY66" s="75"/>
      <c r="APZ66" s="79"/>
      <c r="AQA66" s="41"/>
      <c r="AQB66" s="80"/>
      <c r="AQC66" s="75"/>
      <c r="AQD66" s="75"/>
      <c r="AQE66" s="75"/>
      <c r="AQF66" s="75"/>
      <c r="AQG66" s="75"/>
      <c r="AQH66" s="75"/>
      <c r="AQI66" s="75"/>
      <c r="AQJ66" s="75"/>
      <c r="AQK66" s="75"/>
      <c r="AQL66" s="75"/>
      <c r="AQM66" s="75"/>
      <c r="AQN66" s="75"/>
      <c r="AQO66" s="79"/>
      <c r="AQP66" s="41"/>
      <c r="AQQ66" s="80"/>
      <c r="AQR66" s="75"/>
      <c r="AQS66" s="75"/>
      <c r="AQT66" s="75"/>
      <c r="AQU66" s="75"/>
      <c r="AQV66" s="75"/>
      <c r="AQW66" s="75"/>
      <c r="AQX66" s="75"/>
      <c r="AQY66" s="75"/>
      <c r="AQZ66" s="75"/>
      <c r="ARA66" s="75"/>
      <c r="ARB66" s="75"/>
      <c r="ARC66" s="75"/>
      <c r="ARD66" s="79"/>
      <c r="ARE66" s="41"/>
      <c r="ARF66" s="80"/>
      <c r="ARG66" s="75"/>
      <c r="ARH66" s="75"/>
      <c r="ARI66" s="75"/>
      <c r="ARJ66" s="75"/>
      <c r="ARK66" s="75"/>
      <c r="ARL66" s="75"/>
      <c r="ARM66" s="75"/>
      <c r="ARN66" s="75"/>
      <c r="ARO66" s="75"/>
      <c r="ARP66" s="75"/>
      <c r="ARQ66" s="75"/>
      <c r="ARR66" s="75"/>
      <c r="ARS66" s="79"/>
      <c r="ART66" s="41"/>
      <c r="ARU66" s="80"/>
      <c r="ARV66" s="75"/>
      <c r="ARW66" s="75"/>
      <c r="ARX66" s="75"/>
      <c r="ARY66" s="75"/>
      <c r="ARZ66" s="75"/>
      <c r="ASA66" s="75"/>
      <c r="ASB66" s="75"/>
      <c r="ASC66" s="75"/>
      <c r="ASD66" s="75"/>
      <c r="ASE66" s="75"/>
      <c r="ASF66" s="75"/>
      <c r="ASG66" s="75"/>
      <c r="ASH66" s="79"/>
      <c r="ASI66" s="41"/>
      <c r="ASJ66" s="80"/>
      <c r="ASK66" s="75"/>
      <c r="ASL66" s="75"/>
      <c r="ASM66" s="75"/>
      <c r="ASN66" s="75"/>
      <c r="ASO66" s="75"/>
      <c r="ASP66" s="75"/>
      <c r="ASQ66" s="75"/>
      <c r="ASR66" s="75"/>
      <c r="ASS66" s="75"/>
      <c r="AST66" s="75"/>
      <c r="ASU66" s="75"/>
      <c r="ASV66" s="75"/>
      <c r="ASW66" s="79"/>
      <c r="ASX66" s="41"/>
      <c r="ASY66" s="80"/>
      <c r="ASZ66" s="75"/>
      <c r="ATA66" s="75"/>
      <c r="ATB66" s="75"/>
      <c r="ATC66" s="75"/>
      <c r="ATD66" s="75"/>
      <c r="ATE66" s="75"/>
      <c r="ATF66" s="75"/>
      <c r="ATG66" s="75"/>
      <c r="ATH66" s="75"/>
      <c r="ATI66" s="75"/>
      <c r="ATJ66" s="75"/>
      <c r="ATK66" s="75"/>
      <c r="ATL66" s="79"/>
      <c r="ATM66" s="41"/>
      <c r="ATN66" s="80"/>
      <c r="ATO66" s="75"/>
      <c r="ATP66" s="75"/>
      <c r="ATQ66" s="75"/>
      <c r="ATR66" s="75"/>
      <c r="ATS66" s="75"/>
      <c r="ATT66" s="75"/>
      <c r="ATU66" s="75"/>
      <c r="ATV66" s="75"/>
      <c r="ATW66" s="75"/>
      <c r="ATX66" s="75"/>
      <c r="ATY66" s="75"/>
      <c r="ATZ66" s="75"/>
      <c r="AUA66" s="79"/>
      <c r="AUB66" s="41"/>
      <c r="AUC66" s="80"/>
      <c r="AUD66" s="75"/>
      <c r="AUE66" s="75"/>
      <c r="AUF66" s="75"/>
      <c r="AUG66" s="75"/>
      <c r="AUH66" s="75"/>
      <c r="AUI66" s="75"/>
      <c r="AUJ66" s="75"/>
      <c r="AUK66" s="75"/>
      <c r="AUL66" s="75"/>
      <c r="AUM66" s="75"/>
      <c r="AUN66" s="75"/>
      <c r="AUO66" s="75"/>
      <c r="AUP66" s="79"/>
      <c r="AUQ66" s="41"/>
      <c r="AUR66" s="80"/>
      <c r="AUS66" s="75"/>
      <c r="AUT66" s="75"/>
      <c r="AUU66" s="75"/>
      <c r="AUV66" s="75"/>
      <c r="AUW66" s="75"/>
      <c r="AUX66" s="75"/>
      <c r="AUY66" s="75"/>
      <c r="AUZ66" s="75"/>
      <c r="AVA66" s="75"/>
      <c r="AVB66" s="75"/>
      <c r="AVC66" s="75"/>
      <c r="AVD66" s="75"/>
      <c r="AVE66" s="79"/>
      <c r="AVF66" s="41"/>
      <c r="AVG66" s="80"/>
      <c r="AVH66" s="75"/>
      <c r="AVI66" s="75"/>
      <c r="AVJ66" s="75"/>
      <c r="AVK66" s="75"/>
      <c r="AVL66" s="75"/>
      <c r="AVM66" s="75"/>
      <c r="AVN66" s="75"/>
      <c r="AVO66" s="75"/>
      <c r="AVP66" s="75"/>
      <c r="AVQ66" s="75"/>
      <c r="AVR66" s="75"/>
      <c r="AVS66" s="75"/>
      <c r="AVT66" s="79"/>
      <c r="AVU66" s="41"/>
      <c r="AVV66" s="80"/>
      <c r="AVW66" s="75"/>
      <c r="AVX66" s="75"/>
      <c r="AVY66" s="75"/>
      <c r="AVZ66" s="75"/>
      <c r="AWA66" s="75"/>
      <c r="AWB66" s="75"/>
      <c r="AWC66" s="75"/>
      <c r="AWD66" s="75"/>
      <c r="AWE66" s="75"/>
      <c r="AWF66" s="75"/>
      <c r="AWG66" s="75"/>
      <c r="AWH66" s="75"/>
      <c r="AWI66" s="79"/>
      <c r="AWJ66" s="41"/>
      <c r="AWK66" s="80"/>
      <c r="AWL66" s="75"/>
      <c r="AWM66" s="75"/>
      <c r="AWN66" s="75"/>
      <c r="AWO66" s="75"/>
      <c r="AWP66" s="75"/>
      <c r="AWQ66" s="75"/>
      <c r="AWR66" s="75"/>
      <c r="AWS66" s="75"/>
      <c r="AWT66" s="75"/>
      <c r="AWU66" s="75"/>
      <c r="AWV66" s="75"/>
      <c r="AWW66" s="75"/>
      <c r="AWX66" s="79"/>
      <c r="AWY66" s="41"/>
      <c r="AWZ66" s="80"/>
      <c r="AXA66" s="75"/>
      <c r="AXB66" s="75"/>
      <c r="AXC66" s="75"/>
      <c r="AXD66" s="75"/>
      <c r="AXE66" s="75"/>
      <c r="AXF66" s="75"/>
      <c r="AXG66" s="75"/>
      <c r="AXH66" s="75"/>
      <c r="AXI66" s="75"/>
      <c r="AXJ66" s="75"/>
      <c r="AXK66" s="75"/>
      <c r="AXL66" s="75"/>
      <c r="AXM66" s="79"/>
      <c r="AXN66" s="41"/>
      <c r="AXO66" s="80"/>
      <c r="AXP66" s="75"/>
      <c r="AXQ66" s="75"/>
      <c r="AXR66" s="75"/>
      <c r="AXS66" s="75"/>
      <c r="AXT66" s="75"/>
      <c r="AXU66" s="75"/>
      <c r="AXV66" s="75"/>
      <c r="AXW66" s="75"/>
      <c r="AXX66" s="75"/>
      <c r="AXY66" s="75"/>
      <c r="AXZ66" s="75"/>
      <c r="AYA66" s="75"/>
      <c r="AYB66" s="79"/>
      <c r="AYC66" s="41"/>
      <c r="AYD66" s="80"/>
      <c r="AYE66" s="75"/>
      <c r="AYF66" s="75"/>
      <c r="AYG66" s="75"/>
      <c r="AYH66" s="75"/>
      <c r="AYI66" s="75"/>
      <c r="AYJ66" s="75"/>
      <c r="AYK66" s="75"/>
      <c r="AYL66" s="75"/>
      <c r="AYM66" s="75"/>
      <c r="AYN66" s="75"/>
      <c r="AYO66" s="75"/>
      <c r="AYP66" s="75"/>
      <c r="AYQ66" s="79"/>
      <c r="AYR66" s="41"/>
      <c r="AYS66" s="80"/>
      <c r="AYT66" s="75"/>
      <c r="AYU66" s="75"/>
      <c r="AYV66" s="75"/>
      <c r="AYW66" s="75"/>
      <c r="AYX66" s="75"/>
      <c r="AYY66" s="75"/>
      <c r="AYZ66" s="75"/>
      <c r="AZA66" s="75"/>
      <c r="AZB66" s="75"/>
      <c r="AZC66" s="75"/>
      <c r="AZD66" s="75"/>
      <c r="AZE66" s="75"/>
      <c r="AZF66" s="79"/>
      <c r="AZG66" s="41"/>
      <c r="AZH66" s="80"/>
      <c r="AZI66" s="75"/>
      <c r="AZJ66" s="75"/>
      <c r="AZK66" s="75"/>
      <c r="AZL66" s="75"/>
      <c r="AZM66" s="75"/>
      <c r="AZN66" s="75"/>
      <c r="AZO66" s="75"/>
      <c r="AZP66" s="75"/>
      <c r="AZQ66" s="75"/>
      <c r="AZR66" s="75"/>
      <c r="AZS66" s="75"/>
      <c r="AZT66" s="75"/>
      <c r="AZU66" s="79"/>
      <c r="AZV66" s="41"/>
      <c r="AZW66" s="80"/>
      <c r="AZX66" s="75"/>
      <c r="AZY66" s="75"/>
      <c r="AZZ66" s="75"/>
      <c r="BAA66" s="75"/>
      <c r="BAB66" s="75"/>
      <c r="BAC66" s="75"/>
      <c r="BAD66" s="75"/>
      <c r="BAE66" s="75"/>
      <c r="BAF66" s="75"/>
      <c r="BAG66" s="75"/>
      <c r="BAH66" s="75"/>
      <c r="BAI66" s="75"/>
      <c r="BAJ66" s="79"/>
      <c r="BAK66" s="41"/>
      <c r="BAL66" s="80"/>
      <c r="BAM66" s="75"/>
      <c r="BAN66" s="75"/>
      <c r="BAO66" s="75"/>
      <c r="BAP66" s="75"/>
      <c r="BAQ66" s="75"/>
      <c r="BAR66" s="75"/>
      <c r="BAS66" s="75"/>
      <c r="BAT66" s="75"/>
      <c r="BAU66" s="75"/>
      <c r="BAV66" s="75"/>
      <c r="BAW66" s="75"/>
      <c r="BAX66" s="75"/>
      <c r="BAY66" s="79"/>
      <c r="BAZ66" s="41"/>
      <c r="BBA66" s="80"/>
      <c r="BBB66" s="75"/>
      <c r="BBC66" s="75"/>
      <c r="BBD66" s="75"/>
      <c r="BBE66" s="75"/>
      <c r="BBF66" s="75"/>
      <c r="BBG66" s="75"/>
      <c r="BBH66" s="75"/>
      <c r="BBI66" s="75"/>
      <c r="BBJ66" s="75"/>
      <c r="BBK66" s="75"/>
      <c r="BBL66" s="75"/>
      <c r="BBM66" s="75"/>
      <c r="BBN66" s="79"/>
      <c r="BBO66" s="41"/>
      <c r="BBP66" s="80"/>
      <c r="BBQ66" s="75"/>
      <c r="BBR66" s="75"/>
      <c r="BBS66" s="75"/>
      <c r="BBT66" s="75"/>
      <c r="BBU66" s="75"/>
      <c r="BBV66" s="75"/>
      <c r="BBW66" s="75"/>
      <c r="BBX66" s="75"/>
      <c r="BBY66" s="75"/>
      <c r="BBZ66" s="75"/>
      <c r="BCA66" s="75"/>
      <c r="BCB66" s="75"/>
      <c r="BCC66" s="79"/>
      <c r="BCD66" s="41"/>
      <c r="BCE66" s="80"/>
      <c r="BCF66" s="75"/>
      <c r="BCG66" s="75"/>
      <c r="BCH66" s="75"/>
      <c r="BCI66" s="75"/>
      <c r="BCJ66" s="75"/>
      <c r="BCK66" s="75"/>
      <c r="BCL66" s="75"/>
      <c r="BCM66" s="75"/>
      <c r="BCN66" s="75"/>
      <c r="BCO66" s="75"/>
      <c r="BCP66" s="75"/>
      <c r="BCQ66" s="75"/>
      <c r="BCR66" s="79"/>
      <c r="BCS66" s="41"/>
      <c r="BCT66" s="80"/>
      <c r="BCU66" s="75"/>
      <c r="BCV66" s="75"/>
      <c r="BCW66" s="75"/>
      <c r="BCX66" s="75"/>
      <c r="BCY66" s="75"/>
      <c r="BCZ66" s="75"/>
      <c r="BDA66" s="75"/>
      <c r="BDB66" s="75"/>
      <c r="BDC66" s="75"/>
      <c r="BDD66" s="75"/>
      <c r="BDE66" s="75"/>
      <c r="BDF66" s="75"/>
      <c r="BDG66" s="79"/>
      <c r="BDH66" s="41"/>
      <c r="BDI66" s="80"/>
      <c r="BDJ66" s="75"/>
      <c r="BDK66" s="75"/>
      <c r="BDL66" s="75"/>
      <c r="BDM66" s="75"/>
      <c r="BDN66" s="75"/>
      <c r="BDO66" s="75"/>
      <c r="BDP66" s="75"/>
      <c r="BDQ66" s="75"/>
      <c r="BDR66" s="75"/>
      <c r="BDS66" s="75"/>
      <c r="BDT66" s="75"/>
      <c r="BDU66" s="75"/>
      <c r="BDV66" s="79"/>
      <c r="BDW66" s="41"/>
      <c r="BDX66" s="80"/>
      <c r="BDY66" s="75"/>
      <c r="BDZ66" s="75"/>
      <c r="BEA66" s="75"/>
      <c r="BEB66" s="75"/>
      <c r="BEC66" s="75"/>
      <c r="BED66" s="75"/>
      <c r="BEE66" s="75"/>
      <c r="BEF66" s="75"/>
      <c r="BEG66" s="75"/>
      <c r="BEH66" s="75"/>
      <c r="BEI66" s="75"/>
      <c r="BEJ66" s="75"/>
      <c r="BEK66" s="79"/>
      <c r="BEL66" s="41"/>
      <c r="BEM66" s="80"/>
      <c r="BEN66" s="75"/>
      <c r="BEO66" s="75"/>
      <c r="BEP66" s="75"/>
      <c r="BEQ66" s="75"/>
      <c r="BER66" s="75"/>
      <c r="BES66" s="75"/>
      <c r="BET66" s="75"/>
      <c r="BEU66" s="75"/>
      <c r="BEV66" s="75"/>
      <c r="BEW66" s="75"/>
      <c r="BEX66" s="75"/>
      <c r="BEY66" s="75"/>
      <c r="BEZ66" s="79"/>
      <c r="BFA66" s="41"/>
      <c r="BFB66" s="80"/>
      <c r="BFC66" s="75"/>
      <c r="BFD66" s="75"/>
      <c r="BFE66" s="75"/>
      <c r="BFF66" s="75"/>
      <c r="BFG66" s="75"/>
      <c r="BFH66" s="75"/>
      <c r="BFI66" s="75"/>
      <c r="BFJ66" s="75"/>
      <c r="BFK66" s="75"/>
      <c r="BFL66" s="75"/>
      <c r="BFM66" s="75"/>
      <c r="BFN66" s="75"/>
      <c r="BFO66" s="79"/>
      <c r="BFP66" s="41"/>
      <c r="BFQ66" s="80"/>
      <c r="BFR66" s="75"/>
      <c r="BFS66" s="75"/>
      <c r="BFT66" s="75"/>
      <c r="BFU66" s="75"/>
      <c r="BFV66" s="75"/>
      <c r="BFW66" s="75"/>
      <c r="BFX66" s="75"/>
      <c r="BFY66" s="75"/>
      <c r="BFZ66" s="75"/>
      <c r="BGA66" s="75"/>
      <c r="BGB66" s="75"/>
      <c r="BGC66" s="75"/>
      <c r="BGD66" s="79"/>
      <c r="BGE66" s="41"/>
      <c r="BGF66" s="80"/>
      <c r="BGG66" s="75"/>
      <c r="BGH66" s="75"/>
      <c r="BGI66" s="75"/>
      <c r="BGJ66" s="75"/>
      <c r="BGK66" s="75"/>
      <c r="BGL66" s="75"/>
      <c r="BGM66" s="75"/>
      <c r="BGN66" s="75"/>
      <c r="BGO66" s="75"/>
      <c r="BGP66" s="75"/>
      <c r="BGQ66" s="75"/>
      <c r="BGR66" s="75"/>
      <c r="BGS66" s="79"/>
      <c r="BGT66" s="41"/>
      <c r="BGU66" s="80"/>
      <c r="BGV66" s="75"/>
      <c r="BGW66" s="75"/>
      <c r="BGX66" s="75"/>
      <c r="BGY66" s="75"/>
      <c r="BGZ66" s="75"/>
      <c r="BHA66" s="75"/>
      <c r="BHB66" s="75"/>
      <c r="BHC66" s="75"/>
      <c r="BHD66" s="75"/>
      <c r="BHE66" s="75"/>
      <c r="BHF66" s="75"/>
      <c r="BHG66" s="75"/>
      <c r="BHH66" s="79"/>
      <c r="BHI66" s="41"/>
      <c r="BHJ66" s="80"/>
      <c r="BHK66" s="75"/>
      <c r="BHL66" s="75"/>
      <c r="BHM66" s="75"/>
      <c r="BHN66" s="75"/>
      <c r="BHO66" s="75"/>
      <c r="BHP66" s="75"/>
      <c r="BHQ66" s="75"/>
      <c r="BHR66" s="75"/>
      <c r="BHS66" s="75"/>
      <c r="BHT66" s="75"/>
      <c r="BHU66" s="75"/>
      <c r="BHV66" s="75"/>
      <c r="BHW66" s="79"/>
      <c r="BHX66" s="41"/>
      <c r="BHY66" s="80"/>
      <c r="BHZ66" s="75"/>
      <c r="BIA66" s="75"/>
      <c r="BIB66" s="75"/>
      <c r="BIC66" s="75"/>
      <c r="BID66" s="75"/>
      <c r="BIE66" s="75"/>
      <c r="BIF66" s="75"/>
      <c r="BIG66" s="75"/>
      <c r="BIH66" s="75"/>
      <c r="BII66" s="75"/>
      <c r="BIJ66" s="75"/>
      <c r="BIK66" s="75"/>
      <c r="BIL66" s="79"/>
      <c r="BIM66" s="41"/>
      <c r="BIN66" s="80"/>
      <c r="BIO66" s="75"/>
      <c r="BIP66" s="75"/>
      <c r="BIQ66" s="75"/>
      <c r="BIR66" s="75"/>
      <c r="BIS66" s="75"/>
      <c r="BIT66" s="75"/>
      <c r="BIU66" s="75"/>
      <c r="BIV66" s="75"/>
      <c r="BIW66" s="75"/>
      <c r="BIX66" s="75"/>
      <c r="BIY66" s="75"/>
      <c r="BIZ66" s="75"/>
      <c r="BJA66" s="79"/>
      <c r="BJB66" s="41"/>
      <c r="BJC66" s="80"/>
      <c r="BJD66" s="75"/>
      <c r="BJE66" s="75"/>
      <c r="BJF66" s="75"/>
      <c r="BJG66" s="75"/>
      <c r="BJH66" s="75"/>
      <c r="BJI66" s="75"/>
      <c r="BJJ66" s="75"/>
      <c r="BJK66" s="75"/>
      <c r="BJL66" s="75"/>
      <c r="BJM66" s="75"/>
      <c r="BJN66" s="75"/>
      <c r="BJO66" s="75"/>
      <c r="BJP66" s="79"/>
      <c r="BJQ66" s="41"/>
      <c r="BJR66" s="80"/>
      <c r="BJS66" s="75"/>
      <c r="BJT66" s="75"/>
      <c r="BJU66" s="75"/>
      <c r="BJV66" s="75"/>
      <c r="BJW66" s="75"/>
      <c r="BJX66" s="75"/>
      <c r="BJY66" s="75"/>
      <c r="BJZ66" s="75"/>
      <c r="BKA66" s="75"/>
      <c r="BKB66" s="75"/>
      <c r="BKC66" s="75"/>
      <c r="BKD66" s="75"/>
      <c r="BKE66" s="79"/>
      <c r="BKF66" s="41"/>
      <c r="BKG66" s="80"/>
      <c r="BKH66" s="75"/>
      <c r="BKI66" s="75"/>
      <c r="BKJ66" s="75"/>
      <c r="BKK66" s="75"/>
      <c r="BKL66" s="75"/>
      <c r="BKM66" s="75"/>
      <c r="BKN66" s="75"/>
      <c r="BKO66" s="75"/>
      <c r="BKP66" s="75"/>
      <c r="BKQ66" s="75"/>
      <c r="BKR66" s="75"/>
      <c r="BKS66" s="75"/>
      <c r="BKT66" s="79"/>
      <c r="BKU66" s="41"/>
      <c r="BKV66" s="80"/>
      <c r="BKW66" s="75"/>
      <c r="BKX66" s="75"/>
      <c r="BKY66" s="75"/>
      <c r="BKZ66" s="75"/>
      <c r="BLA66" s="75"/>
      <c r="BLB66" s="75"/>
      <c r="BLC66" s="75"/>
      <c r="BLD66" s="75"/>
      <c r="BLE66" s="75"/>
      <c r="BLF66" s="75"/>
      <c r="BLG66" s="75"/>
      <c r="BLH66" s="75"/>
      <c r="BLI66" s="79"/>
      <c r="BLJ66" s="41"/>
      <c r="BLK66" s="80"/>
      <c r="BLL66" s="75"/>
      <c r="BLM66" s="75"/>
      <c r="BLN66" s="75"/>
      <c r="BLO66" s="75"/>
      <c r="BLP66" s="75"/>
      <c r="BLQ66" s="75"/>
      <c r="BLR66" s="75"/>
      <c r="BLS66" s="75"/>
      <c r="BLT66" s="75"/>
      <c r="BLU66" s="75"/>
      <c r="BLV66" s="75"/>
      <c r="BLW66" s="75"/>
      <c r="BLX66" s="79"/>
      <c r="BLY66" s="41"/>
      <c r="BLZ66" s="80"/>
      <c r="BMA66" s="75"/>
      <c r="BMB66" s="75"/>
      <c r="BMC66" s="75"/>
      <c r="BMD66" s="75"/>
      <c r="BME66" s="75"/>
      <c r="BMF66" s="75"/>
      <c r="BMG66" s="75"/>
      <c r="BMH66" s="75"/>
      <c r="BMI66" s="75"/>
      <c r="BMJ66" s="75"/>
      <c r="BMK66" s="75"/>
      <c r="BML66" s="75"/>
      <c r="BMM66" s="79"/>
      <c r="BMN66" s="41"/>
      <c r="BMO66" s="80"/>
      <c r="BMP66" s="75"/>
      <c r="BMQ66" s="75"/>
      <c r="BMR66" s="75"/>
      <c r="BMS66" s="75"/>
      <c r="BMT66" s="75"/>
      <c r="BMU66" s="75"/>
      <c r="BMV66" s="75"/>
      <c r="BMW66" s="75"/>
      <c r="BMX66" s="75"/>
      <c r="BMY66" s="75"/>
      <c r="BMZ66" s="75"/>
      <c r="BNA66" s="75"/>
      <c r="BNB66" s="79"/>
      <c r="BNC66" s="41"/>
      <c r="BND66" s="80"/>
      <c r="BNE66" s="75"/>
      <c r="BNF66" s="75"/>
      <c r="BNG66" s="75"/>
      <c r="BNH66" s="75"/>
      <c r="BNI66" s="75"/>
      <c r="BNJ66" s="75"/>
      <c r="BNK66" s="75"/>
      <c r="BNL66" s="75"/>
      <c r="BNM66" s="75"/>
      <c r="BNN66" s="75"/>
      <c r="BNO66" s="75"/>
      <c r="BNP66" s="75"/>
      <c r="BNQ66" s="79"/>
      <c r="BNR66" s="41"/>
      <c r="BNS66" s="80"/>
      <c r="BNT66" s="75"/>
      <c r="BNU66" s="75"/>
      <c r="BNV66" s="75"/>
      <c r="BNW66" s="75"/>
      <c r="BNX66" s="75"/>
      <c r="BNY66" s="75"/>
      <c r="BNZ66" s="75"/>
      <c r="BOA66" s="75"/>
      <c r="BOB66" s="75"/>
      <c r="BOC66" s="75"/>
      <c r="BOD66" s="75"/>
      <c r="BOE66" s="75"/>
      <c r="BOF66" s="79"/>
      <c r="BOG66" s="41"/>
      <c r="BOH66" s="80"/>
      <c r="BOI66" s="75"/>
      <c r="BOJ66" s="75"/>
      <c r="BOK66" s="75"/>
      <c r="BOL66" s="75"/>
      <c r="BOM66" s="75"/>
      <c r="BON66" s="75"/>
      <c r="BOO66" s="75"/>
      <c r="BOP66" s="75"/>
      <c r="BOQ66" s="75"/>
      <c r="BOR66" s="75"/>
      <c r="BOS66" s="75"/>
      <c r="BOT66" s="75"/>
      <c r="BOU66" s="79"/>
      <c r="BOV66" s="41"/>
      <c r="BOW66" s="80"/>
      <c r="BOX66" s="75"/>
      <c r="BOY66" s="75"/>
      <c r="BOZ66" s="75"/>
      <c r="BPA66" s="75"/>
      <c r="BPB66" s="75"/>
      <c r="BPC66" s="75"/>
      <c r="BPD66" s="75"/>
      <c r="BPE66" s="75"/>
      <c r="BPF66" s="75"/>
      <c r="BPG66" s="75"/>
      <c r="BPH66" s="75"/>
      <c r="BPI66" s="75"/>
      <c r="BPJ66" s="79"/>
      <c r="BPK66" s="41"/>
      <c r="BPL66" s="80"/>
      <c r="BPM66" s="75"/>
      <c r="BPN66" s="75"/>
      <c r="BPO66" s="75"/>
      <c r="BPP66" s="75"/>
      <c r="BPQ66" s="75"/>
      <c r="BPR66" s="75"/>
      <c r="BPS66" s="75"/>
      <c r="BPT66" s="75"/>
      <c r="BPU66" s="75"/>
      <c r="BPV66" s="75"/>
      <c r="BPW66" s="75"/>
      <c r="BPX66" s="75"/>
      <c r="BPY66" s="79"/>
      <c r="BPZ66" s="41"/>
      <c r="BQA66" s="80"/>
      <c r="BQB66" s="75"/>
      <c r="BQC66" s="75"/>
      <c r="BQD66" s="75"/>
      <c r="BQE66" s="75"/>
      <c r="BQF66" s="75"/>
      <c r="BQG66" s="75"/>
      <c r="BQH66" s="75"/>
      <c r="BQI66" s="75"/>
      <c r="BQJ66" s="75"/>
      <c r="BQK66" s="75"/>
      <c r="BQL66" s="75"/>
      <c r="BQM66" s="75"/>
      <c r="BQN66" s="79"/>
      <c r="BQO66" s="41"/>
      <c r="BQP66" s="80"/>
      <c r="BQQ66" s="75"/>
      <c r="BQR66" s="75"/>
      <c r="BQS66" s="75"/>
      <c r="BQT66" s="75"/>
      <c r="BQU66" s="75"/>
      <c r="BQV66" s="75"/>
      <c r="BQW66" s="75"/>
      <c r="BQX66" s="75"/>
      <c r="BQY66" s="75"/>
      <c r="BQZ66" s="75"/>
      <c r="BRA66" s="75"/>
      <c r="BRB66" s="75"/>
      <c r="BRC66" s="79"/>
      <c r="BRD66" s="41"/>
      <c r="BRE66" s="80"/>
      <c r="BRF66" s="75"/>
      <c r="BRG66" s="75"/>
      <c r="BRH66" s="75"/>
      <c r="BRI66" s="75"/>
      <c r="BRJ66" s="75"/>
      <c r="BRK66" s="75"/>
      <c r="BRL66" s="75"/>
      <c r="BRM66" s="75"/>
      <c r="BRN66" s="75"/>
      <c r="BRO66" s="75"/>
      <c r="BRP66" s="75"/>
      <c r="BRQ66" s="75"/>
      <c r="BRR66" s="79"/>
      <c r="BRS66" s="41"/>
      <c r="BRT66" s="80"/>
      <c r="BRU66" s="75"/>
      <c r="BRV66" s="75"/>
      <c r="BRW66" s="75"/>
      <c r="BRX66" s="75"/>
      <c r="BRY66" s="75"/>
      <c r="BRZ66" s="75"/>
      <c r="BSA66" s="75"/>
      <c r="BSB66" s="75"/>
      <c r="BSC66" s="75"/>
      <c r="BSD66" s="75"/>
      <c r="BSE66" s="75"/>
      <c r="BSF66" s="75"/>
      <c r="BSG66" s="79"/>
      <c r="BSH66" s="41"/>
      <c r="BSI66" s="80"/>
      <c r="BSJ66" s="75"/>
      <c r="BSK66" s="75"/>
      <c r="BSL66" s="75"/>
      <c r="BSM66" s="75"/>
      <c r="BSN66" s="75"/>
      <c r="BSO66" s="75"/>
      <c r="BSP66" s="75"/>
      <c r="BSQ66" s="75"/>
      <c r="BSR66" s="75"/>
      <c r="BSS66" s="75"/>
      <c r="BST66" s="75"/>
      <c r="BSU66" s="75"/>
      <c r="BSV66" s="79"/>
      <c r="BSW66" s="41"/>
      <c r="BSX66" s="80"/>
      <c r="BSY66" s="75"/>
      <c r="BSZ66" s="75"/>
      <c r="BTA66" s="75"/>
      <c r="BTB66" s="75"/>
      <c r="BTC66" s="75"/>
      <c r="BTD66" s="75"/>
      <c r="BTE66" s="75"/>
      <c r="BTF66" s="75"/>
      <c r="BTG66" s="75"/>
      <c r="BTH66" s="75"/>
      <c r="BTI66" s="75"/>
      <c r="BTJ66" s="75"/>
      <c r="BTK66" s="79"/>
      <c r="BTL66" s="41"/>
      <c r="BTM66" s="80"/>
      <c r="BTN66" s="75"/>
      <c r="BTO66" s="75"/>
      <c r="BTP66" s="75"/>
      <c r="BTQ66" s="75"/>
      <c r="BTR66" s="75"/>
      <c r="BTS66" s="75"/>
      <c r="BTT66" s="75"/>
      <c r="BTU66" s="75"/>
      <c r="BTV66" s="75"/>
      <c r="BTW66" s="75"/>
      <c r="BTX66" s="75"/>
      <c r="BTY66" s="75"/>
      <c r="BTZ66" s="79"/>
      <c r="BUA66" s="41"/>
      <c r="BUB66" s="80"/>
      <c r="BUC66" s="75"/>
      <c r="BUD66" s="75"/>
      <c r="BUE66" s="75"/>
      <c r="BUF66" s="75"/>
      <c r="BUG66" s="75"/>
      <c r="BUH66" s="75"/>
      <c r="BUI66" s="75"/>
      <c r="BUJ66" s="75"/>
      <c r="BUK66" s="75"/>
      <c r="BUL66" s="75"/>
      <c r="BUM66" s="75"/>
      <c r="BUN66" s="75"/>
      <c r="BUO66" s="79"/>
      <c r="BUP66" s="41"/>
      <c r="BUQ66" s="80"/>
      <c r="BUR66" s="75"/>
      <c r="BUS66" s="75"/>
      <c r="BUT66" s="75"/>
      <c r="BUU66" s="75"/>
      <c r="BUV66" s="75"/>
      <c r="BUW66" s="75"/>
      <c r="BUX66" s="75"/>
      <c r="BUY66" s="75"/>
      <c r="BUZ66" s="75"/>
      <c r="BVA66" s="75"/>
      <c r="BVB66" s="75"/>
      <c r="BVC66" s="75"/>
      <c r="BVD66" s="79"/>
      <c r="BVE66" s="41"/>
      <c r="BVF66" s="80"/>
      <c r="BVG66" s="75"/>
      <c r="BVH66" s="75"/>
      <c r="BVI66" s="75"/>
      <c r="BVJ66" s="75"/>
      <c r="BVK66" s="75"/>
      <c r="BVL66" s="75"/>
      <c r="BVM66" s="75"/>
      <c r="BVN66" s="75"/>
      <c r="BVO66" s="75"/>
      <c r="BVP66" s="75"/>
      <c r="BVQ66" s="75"/>
      <c r="BVR66" s="75"/>
      <c r="BVS66" s="79"/>
      <c r="BVT66" s="41"/>
      <c r="BVU66" s="80"/>
      <c r="BVV66" s="75"/>
      <c r="BVW66" s="75"/>
      <c r="BVX66" s="75"/>
      <c r="BVY66" s="75"/>
      <c r="BVZ66" s="75"/>
      <c r="BWA66" s="75"/>
      <c r="BWB66" s="75"/>
      <c r="BWC66" s="75"/>
      <c r="BWD66" s="75"/>
      <c r="BWE66" s="75"/>
      <c r="BWF66" s="75"/>
      <c r="BWG66" s="75"/>
      <c r="BWH66" s="79"/>
      <c r="BWI66" s="41"/>
      <c r="BWJ66" s="80"/>
      <c r="BWK66" s="75"/>
      <c r="BWL66" s="75"/>
      <c r="BWM66" s="75"/>
      <c r="BWN66" s="75"/>
      <c r="BWO66" s="75"/>
      <c r="BWP66" s="75"/>
      <c r="BWQ66" s="75"/>
      <c r="BWR66" s="75"/>
      <c r="BWS66" s="75"/>
      <c r="BWT66" s="75"/>
      <c r="BWU66" s="75"/>
      <c r="BWV66" s="75"/>
      <c r="BWW66" s="79"/>
      <c r="BWX66" s="41"/>
      <c r="BWY66" s="80"/>
      <c r="BWZ66" s="75"/>
      <c r="BXA66" s="75"/>
      <c r="BXB66" s="75"/>
      <c r="BXC66" s="75"/>
      <c r="BXD66" s="75"/>
      <c r="BXE66" s="75"/>
      <c r="BXF66" s="75"/>
      <c r="BXG66" s="75"/>
      <c r="BXH66" s="75"/>
      <c r="BXI66" s="75"/>
      <c r="BXJ66" s="75"/>
      <c r="BXK66" s="75"/>
      <c r="BXL66" s="79"/>
      <c r="BXM66" s="41"/>
      <c r="BXN66" s="80"/>
      <c r="BXO66" s="75"/>
      <c r="BXP66" s="75"/>
      <c r="BXQ66" s="75"/>
      <c r="BXR66" s="75"/>
      <c r="BXS66" s="75"/>
      <c r="BXT66" s="75"/>
      <c r="BXU66" s="75"/>
      <c r="BXV66" s="75"/>
      <c r="BXW66" s="75"/>
      <c r="BXX66" s="75"/>
      <c r="BXY66" s="75"/>
      <c r="BXZ66" s="75"/>
      <c r="BYA66" s="79"/>
      <c r="BYB66" s="41"/>
      <c r="BYC66" s="80"/>
      <c r="BYD66" s="75"/>
      <c r="BYE66" s="75"/>
      <c r="BYF66" s="75"/>
      <c r="BYG66" s="75"/>
      <c r="BYH66" s="75"/>
      <c r="BYI66" s="75"/>
      <c r="BYJ66" s="75"/>
      <c r="BYK66" s="75"/>
      <c r="BYL66" s="75"/>
      <c r="BYM66" s="75"/>
      <c r="BYN66" s="75"/>
      <c r="BYO66" s="75"/>
      <c r="BYP66" s="79"/>
      <c r="BYQ66" s="41"/>
      <c r="BYR66" s="80"/>
      <c r="BYS66" s="75"/>
      <c r="BYT66" s="75"/>
      <c r="BYU66" s="75"/>
      <c r="BYV66" s="75"/>
      <c r="BYW66" s="75"/>
      <c r="BYX66" s="75"/>
      <c r="BYY66" s="75"/>
      <c r="BYZ66" s="75"/>
      <c r="BZA66" s="75"/>
      <c r="BZB66" s="75"/>
      <c r="BZC66" s="75"/>
      <c r="BZD66" s="75"/>
      <c r="BZE66" s="79"/>
      <c r="BZF66" s="41"/>
      <c r="BZG66" s="80"/>
      <c r="BZH66" s="75"/>
      <c r="BZI66" s="75"/>
      <c r="BZJ66" s="75"/>
      <c r="BZK66" s="75"/>
      <c r="BZL66" s="75"/>
      <c r="BZM66" s="75"/>
      <c r="BZN66" s="75"/>
      <c r="BZO66" s="75"/>
      <c r="BZP66" s="75"/>
      <c r="BZQ66" s="75"/>
      <c r="BZR66" s="75"/>
      <c r="BZS66" s="75"/>
      <c r="BZT66" s="79"/>
      <c r="BZU66" s="41"/>
      <c r="BZV66" s="80"/>
      <c r="BZW66" s="75"/>
      <c r="BZX66" s="75"/>
      <c r="BZY66" s="75"/>
      <c r="BZZ66" s="75"/>
      <c r="CAA66" s="75"/>
      <c r="CAB66" s="75"/>
      <c r="CAC66" s="75"/>
      <c r="CAD66" s="75"/>
      <c r="CAE66" s="75"/>
      <c r="CAF66" s="75"/>
      <c r="CAG66" s="75"/>
      <c r="CAH66" s="75"/>
      <c r="CAI66" s="79"/>
      <c r="CAJ66" s="41"/>
      <c r="CAK66" s="80"/>
      <c r="CAL66" s="75"/>
      <c r="CAM66" s="75"/>
      <c r="CAN66" s="75"/>
      <c r="CAO66" s="75"/>
      <c r="CAP66" s="75"/>
      <c r="CAQ66" s="75"/>
      <c r="CAR66" s="75"/>
      <c r="CAS66" s="75"/>
      <c r="CAT66" s="75"/>
      <c r="CAU66" s="75"/>
      <c r="CAV66" s="75"/>
      <c r="CAW66" s="75"/>
      <c r="CAX66" s="79"/>
      <c r="CAY66" s="41"/>
      <c r="CAZ66" s="80"/>
      <c r="CBA66" s="75"/>
      <c r="CBB66" s="75"/>
      <c r="CBC66" s="75"/>
      <c r="CBD66" s="75"/>
      <c r="CBE66" s="75"/>
      <c r="CBF66" s="75"/>
      <c r="CBG66" s="75"/>
      <c r="CBH66" s="75"/>
      <c r="CBI66" s="75"/>
      <c r="CBJ66" s="75"/>
      <c r="CBK66" s="75"/>
      <c r="CBL66" s="75"/>
      <c r="CBM66" s="79"/>
      <c r="CBN66" s="41"/>
      <c r="CBO66" s="80"/>
      <c r="CBP66" s="75"/>
      <c r="CBQ66" s="75"/>
      <c r="CBR66" s="75"/>
      <c r="CBS66" s="75"/>
      <c r="CBT66" s="75"/>
      <c r="CBU66" s="75"/>
      <c r="CBV66" s="75"/>
      <c r="CBW66" s="75"/>
      <c r="CBX66" s="75"/>
      <c r="CBY66" s="75"/>
      <c r="CBZ66" s="75"/>
      <c r="CCA66" s="75"/>
      <c r="CCB66" s="79"/>
      <c r="CCC66" s="41"/>
      <c r="CCD66" s="80"/>
      <c r="CCE66" s="75"/>
      <c r="CCF66" s="75"/>
      <c r="CCG66" s="75"/>
      <c r="CCH66" s="75"/>
      <c r="CCI66" s="75"/>
      <c r="CCJ66" s="75"/>
      <c r="CCK66" s="75"/>
      <c r="CCL66" s="75"/>
      <c r="CCM66" s="75"/>
      <c r="CCN66" s="75"/>
      <c r="CCO66" s="75"/>
      <c r="CCP66" s="75"/>
      <c r="CCQ66" s="79"/>
      <c r="CCR66" s="41"/>
      <c r="CCS66" s="80"/>
      <c r="CCT66" s="75"/>
      <c r="CCU66" s="75"/>
      <c r="CCV66" s="75"/>
      <c r="CCW66" s="75"/>
      <c r="CCX66" s="75"/>
      <c r="CCY66" s="75"/>
      <c r="CCZ66" s="75"/>
      <c r="CDA66" s="75"/>
      <c r="CDB66" s="75"/>
      <c r="CDC66" s="75"/>
      <c r="CDD66" s="75"/>
      <c r="CDE66" s="75"/>
      <c r="CDF66" s="79"/>
      <c r="CDG66" s="41"/>
      <c r="CDH66" s="80"/>
      <c r="CDI66" s="75"/>
      <c r="CDJ66" s="75"/>
      <c r="CDK66" s="75"/>
      <c r="CDL66" s="75"/>
      <c r="CDM66" s="75"/>
      <c r="CDN66" s="75"/>
      <c r="CDO66" s="75"/>
      <c r="CDP66" s="75"/>
      <c r="CDQ66" s="75"/>
      <c r="CDR66" s="75"/>
      <c r="CDS66" s="75"/>
      <c r="CDT66" s="75"/>
      <c r="CDU66" s="79"/>
      <c r="CDV66" s="41"/>
      <c r="CDW66" s="80"/>
      <c r="CDX66" s="75"/>
      <c r="CDY66" s="75"/>
      <c r="CDZ66" s="75"/>
      <c r="CEA66" s="75"/>
      <c r="CEB66" s="75"/>
      <c r="CEC66" s="75"/>
      <c r="CED66" s="75"/>
      <c r="CEE66" s="75"/>
      <c r="CEF66" s="75"/>
      <c r="CEG66" s="75"/>
      <c r="CEH66" s="75"/>
      <c r="CEI66" s="75"/>
      <c r="CEJ66" s="79"/>
      <c r="CEK66" s="41"/>
      <c r="CEL66" s="80"/>
      <c r="CEM66" s="75"/>
      <c r="CEN66" s="75"/>
      <c r="CEO66" s="75"/>
      <c r="CEP66" s="75"/>
      <c r="CEQ66" s="75"/>
      <c r="CER66" s="75"/>
      <c r="CES66" s="75"/>
      <c r="CET66" s="75"/>
      <c r="CEU66" s="75"/>
      <c r="CEV66" s="75"/>
      <c r="CEW66" s="75"/>
      <c r="CEX66" s="75"/>
      <c r="CEY66" s="79"/>
      <c r="CEZ66" s="41"/>
      <c r="CFA66" s="80"/>
      <c r="CFB66" s="75"/>
      <c r="CFC66" s="75"/>
      <c r="CFD66" s="75"/>
      <c r="CFE66" s="75"/>
      <c r="CFF66" s="75"/>
      <c r="CFG66" s="75"/>
      <c r="CFH66" s="75"/>
      <c r="CFI66" s="75"/>
      <c r="CFJ66" s="75"/>
      <c r="CFK66" s="75"/>
      <c r="CFL66" s="75"/>
      <c r="CFM66" s="75"/>
      <c r="CFN66" s="79"/>
      <c r="CFO66" s="41"/>
      <c r="CFP66" s="80"/>
      <c r="CFQ66" s="75"/>
      <c r="CFR66" s="75"/>
      <c r="CFS66" s="75"/>
      <c r="CFT66" s="75"/>
      <c r="CFU66" s="75"/>
      <c r="CFV66" s="75"/>
      <c r="CFW66" s="75"/>
      <c r="CFX66" s="75"/>
      <c r="CFY66" s="75"/>
      <c r="CFZ66" s="75"/>
      <c r="CGA66" s="75"/>
      <c r="CGB66" s="75"/>
      <c r="CGC66" s="79"/>
      <c r="CGD66" s="41"/>
      <c r="CGE66" s="80"/>
      <c r="CGF66" s="75"/>
      <c r="CGG66" s="75"/>
      <c r="CGH66" s="75"/>
      <c r="CGI66" s="75"/>
      <c r="CGJ66" s="75"/>
      <c r="CGK66" s="75"/>
      <c r="CGL66" s="75"/>
      <c r="CGM66" s="75"/>
      <c r="CGN66" s="75"/>
      <c r="CGO66" s="75"/>
      <c r="CGP66" s="75"/>
      <c r="CGQ66" s="75"/>
      <c r="CGR66" s="79"/>
      <c r="CGS66" s="41"/>
      <c r="CGT66" s="80"/>
      <c r="CGU66" s="75"/>
      <c r="CGV66" s="75"/>
      <c r="CGW66" s="75"/>
      <c r="CGX66" s="75"/>
      <c r="CGY66" s="75"/>
      <c r="CGZ66" s="75"/>
      <c r="CHA66" s="75"/>
      <c r="CHB66" s="75"/>
      <c r="CHC66" s="75"/>
      <c r="CHD66" s="75"/>
      <c r="CHE66" s="75"/>
      <c r="CHF66" s="75"/>
      <c r="CHG66" s="79"/>
      <c r="CHH66" s="41"/>
      <c r="CHI66" s="80"/>
      <c r="CHJ66" s="75"/>
      <c r="CHK66" s="75"/>
      <c r="CHL66" s="75"/>
      <c r="CHM66" s="75"/>
      <c r="CHN66" s="75"/>
      <c r="CHO66" s="75"/>
      <c r="CHP66" s="75"/>
      <c r="CHQ66" s="75"/>
      <c r="CHR66" s="75"/>
      <c r="CHS66" s="75"/>
      <c r="CHT66" s="75"/>
      <c r="CHU66" s="75"/>
      <c r="CHV66" s="79"/>
      <c r="CHW66" s="41"/>
      <c r="CHX66" s="80"/>
      <c r="CHY66" s="75"/>
      <c r="CHZ66" s="75"/>
      <c r="CIA66" s="75"/>
      <c r="CIB66" s="75"/>
      <c r="CIC66" s="75"/>
      <c r="CID66" s="75"/>
      <c r="CIE66" s="75"/>
      <c r="CIF66" s="75"/>
      <c r="CIG66" s="75"/>
      <c r="CIH66" s="75"/>
      <c r="CII66" s="75"/>
      <c r="CIJ66" s="75"/>
      <c r="CIK66" s="79"/>
      <c r="CIL66" s="41"/>
      <c r="CIM66" s="80"/>
      <c r="CIN66" s="75"/>
      <c r="CIO66" s="75"/>
      <c r="CIP66" s="75"/>
      <c r="CIQ66" s="75"/>
      <c r="CIR66" s="75"/>
      <c r="CIS66" s="75"/>
      <c r="CIT66" s="75"/>
      <c r="CIU66" s="75"/>
      <c r="CIV66" s="75"/>
      <c r="CIW66" s="75"/>
      <c r="CIX66" s="75"/>
      <c r="CIY66" s="75"/>
      <c r="CIZ66" s="79"/>
      <c r="CJA66" s="41"/>
      <c r="CJB66" s="80"/>
      <c r="CJC66" s="75"/>
      <c r="CJD66" s="75"/>
      <c r="CJE66" s="75"/>
      <c r="CJF66" s="75"/>
      <c r="CJG66" s="75"/>
      <c r="CJH66" s="75"/>
      <c r="CJI66" s="75"/>
      <c r="CJJ66" s="75"/>
      <c r="CJK66" s="75"/>
      <c r="CJL66" s="75"/>
      <c r="CJM66" s="75"/>
      <c r="CJN66" s="75"/>
      <c r="CJO66" s="79"/>
      <c r="CJP66" s="41"/>
      <c r="CJQ66" s="80"/>
      <c r="CJR66" s="75"/>
      <c r="CJS66" s="75"/>
      <c r="CJT66" s="75"/>
      <c r="CJU66" s="75"/>
      <c r="CJV66" s="75"/>
      <c r="CJW66" s="75"/>
      <c r="CJX66" s="75"/>
      <c r="CJY66" s="75"/>
      <c r="CJZ66" s="75"/>
      <c r="CKA66" s="75"/>
      <c r="CKB66" s="75"/>
      <c r="CKC66" s="75"/>
      <c r="CKD66" s="79"/>
      <c r="CKE66" s="41"/>
      <c r="CKF66" s="80"/>
      <c r="CKG66" s="75"/>
      <c r="CKH66" s="75"/>
      <c r="CKI66" s="75"/>
      <c r="CKJ66" s="75"/>
      <c r="CKK66" s="75"/>
      <c r="CKL66" s="75"/>
      <c r="CKM66" s="75"/>
      <c r="CKN66" s="75"/>
      <c r="CKO66" s="75"/>
      <c r="CKP66" s="75"/>
      <c r="CKQ66" s="75"/>
      <c r="CKR66" s="75"/>
      <c r="CKS66" s="79"/>
      <c r="CKT66" s="41"/>
      <c r="CKU66" s="80"/>
      <c r="CKV66" s="75"/>
      <c r="CKW66" s="75"/>
      <c r="CKX66" s="75"/>
      <c r="CKY66" s="75"/>
      <c r="CKZ66" s="75"/>
      <c r="CLA66" s="75"/>
      <c r="CLB66" s="75"/>
      <c r="CLC66" s="75"/>
      <c r="CLD66" s="75"/>
      <c r="CLE66" s="75"/>
      <c r="CLF66" s="75"/>
      <c r="CLG66" s="75"/>
      <c r="CLH66" s="79"/>
      <c r="CLI66" s="41"/>
      <c r="CLJ66" s="80"/>
      <c r="CLK66" s="75"/>
      <c r="CLL66" s="75"/>
      <c r="CLM66" s="75"/>
      <c r="CLN66" s="75"/>
      <c r="CLO66" s="75"/>
      <c r="CLP66" s="75"/>
      <c r="CLQ66" s="75"/>
      <c r="CLR66" s="75"/>
      <c r="CLS66" s="75"/>
      <c r="CLT66" s="75"/>
      <c r="CLU66" s="75"/>
      <c r="CLV66" s="75"/>
      <c r="CLW66" s="79"/>
      <c r="CLX66" s="41"/>
      <c r="CLY66" s="80"/>
      <c r="CLZ66" s="75"/>
      <c r="CMA66" s="75"/>
      <c r="CMB66" s="75"/>
      <c r="CMC66" s="75"/>
      <c r="CMD66" s="75"/>
      <c r="CME66" s="75"/>
      <c r="CMF66" s="75"/>
      <c r="CMG66" s="75"/>
      <c r="CMH66" s="75"/>
      <c r="CMI66" s="75"/>
      <c r="CMJ66" s="75"/>
      <c r="CMK66" s="75"/>
      <c r="CML66" s="79"/>
      <c r="CMM66" s="41"/>
      <c r="CMN66" s="80"/>
      <c r="CMO66" s="75"/>
      <c r="CMP66" s="75"/>
      <c r="CMQ66" s="75"/>
      <c r="CMR66" s="75"/>
      <c r="CMS66" s="75"/>
      <c r="CMT66" s="75"/>
      <c r="CMU66" s="75"/>
      <c r="CMV66" s="75"/>
      <c r="CMW66" s="75"/>
      <c r="CMX66" s="75"/>
      <c r="CMY66" s="75"/>
      <c r="CMZ66" s="75"/>
      <c r="CNA66" s="79"/>
      <c r="CNB66" s="41"/>
      <c r="CNC66" s="80"/>
      <c r="CND66" s="75"/>
      <c r="CNE66" s="75"/>
      <c r="CNF66" s="75"/>
      <c r="CNG66" s="75"/>
      <c r="CNH66" s="75"/>
      <c r="CNI66" s="75"/>
      <c r="CNJ66" s="75"/>
      <c r="CNK66" s="75"/>
      <c r="CNL66" s="75"/>
      <c r="CNM66" s="75"/>
      <c r="CNN66" s="75"/>
      <c r="CNO66" s="75"/>
      <c r="CNP66" s="79"/>
      <c r="CNQ66" s="41"/>
      <c r="CNR66" s="80"/>
      <c r="CNS66" s="75"/>
      <c r="CNT66" s="75"/>
      <c r="CNU66" s="75"/>
      <c r="CNV66" s="75"/>
      <c r="CNW66" s="75"/>
      <c r="CNX66" s="75"/>
      <c r="CNY66" s="75"/>
      <c r="CNZ66" s="75"/>
      <c r="COA66" s="75"/>
      <c r="COB66" s="75"/>
      <c r="COC66" s="75"/>
      <c r="COD66" s="75"/>
      <c r="COE66" s="79"/>
      <c r="COF66" s="41"/>
      <c r="COG66" s="80"/>
      <c r="COH66" s="75"/>
      <c r="COI66" s="75"/>
      <c r="COJ66" s="75"/>
      <c r="COK66" s="75"/>
      <c r="COL66" s="75"/>
      <c r="COM66" s="75"/>
      <c r="CON66" s="75"/>
      <c r="COO66" s="75"/>
      <c r="COP66" s="75"/>
      <c r="COQ66" s="75"/>
      <c r="COR66" s="75"/>
      <c r="COS66" s="75"/>
      <c r="COT66" s="79"/>
      <c r="COU66" s="41"/>
      <c r="COV66" s="80"/>
      <c r="COW66" s="75"/>
      <c r="COX66" s="75"/>
      <c r="COY66" s="75"/>
      <c r="COZ66" s="75"/>
      <c r="CPA66" s="75"/>
      <c r="CPB66" s="75"/>
      <c r="CPC66" s="75"/>
      <c r="CPD66" s="75"/>
      <c r="CPE66" s="75"/>
      <c r="CPF66" s="75"/>
      <c r="CPG66" s="75"/>
      <c r="CPH66" s="75"/>
      <c r="CPI66" s="79"/>
      <c r="CPJ66" s="41"/>
      <c r="CPK66" s="80"/>
      <c r="CPL66" s="75"/>
      <c r="CPM66" s="75"/>
      <c r="CPN66" s="75"/>
      <c r="CPO66" s="75"/>
      <c r="CPP66" s="75"/>
      <c r="CPQ66" s="75"/>
      <c r="CPR66" s="75"/>
      <c r="CPS66" s="75"/>
      <c r="CPT66" s="75"/>
      <c r="CPU66" s="75"/>
      <c r="CPV66" s="75"/>
      <c r="CPW66" s="75"/>
      <c r="CPX66" s="79"/>
      <c r="CPY66" s="41"/>
      <c r="CPZ66" s="80"/>
      <c r="CQA66" s="75"/>
      <c r="CQB66" s="75"/>
      <c r="CQC66" s="75"/>
      <c r="CQD66" s="75"/>
      <c r="CQE66" s="75"/>
      <c r="CQF66" s="75"/>
      <c r="CQG66" s="75"/>
      <c r="CQH66" s="75"/>
      <c r="CQI66" s="75"/>
      <c r="CQJ66" s="75"/>
      <c r="CQK66" s="75"/>
      <c r="CQL66" s="75"/>
      <c r="CQM66" s="79"/>
      <c r="CQN66" s="41"/>
      <c r="CQO66" s="80"/>
      <c r="CQP66" s="75"/>
      <c r="CQQ66" s="75"/>
      <c r="CQR66" s="75"/>
      <c r="CQS66" s="75"/>
      <c r="CQT66" s="75"/>
      <c r="CQU66" s="75"/>
      <c r="CQV66" s="75"/>
      <c r="CQW66" s="75"/>
      <c r="CQX66" s="75"/>
      <c r="CQY66" s="75"/>
      <c r="CQZ66" s="75"/>
      <c r="CRA66" s="75"/>
      <c r="CRB66" s="79"/>
      <c r="CRC66" s="41"/>
      <c r="CRD66" s="80"/>
      <c r="CRE66" s="75"/>
      <c r="CRF66" s="75"/>
      <c r="CRG66" s="75"/>
      <c r="CRH66" s="75"/>
      <c r="CRI66" s="75"/>
      <c r="CRJ66" s="75"/>
      <c r="CRK66" s="75"/>
      <c r="CRL66" s="75"/>
      <c r="CRM66" s="75"/>
      <c r="CRN66" s="75"/>
      <c r="CRO66" s="75"/>
      <c r="CRP66" s="75"/>
      <c r="CRQ66" s="79"/>
      <c r="CRR66" s="41"/>
      <c r="CRS66" s="80"/>
      <c r="CRT66" s="75"/>
      <c r="CRU66" s="75"/>
      <c r="CRV66" s="75"/>
      <c r="CRW66" s="75"/>
      <c r="CRX66" s="75"/>
      <c r="CRY66" s="75"/>
      <c r="CRZ66" s="75"/>
      <c r="CSA66" s="75"/>
      <c r="CSB66" s="75"/>
      <c r="CSC66" s="75"/>
      <c r="CSD66" s="75"/>
      <c r="CSE66" s="75"/>
      <c r="CSF66" s="79"/>
      <c r="CSG66" s="41"/>
      <c r="CSH66" s="80"/>
      <c r="CSI66" s="75"/>
      <c r="CSJ66" s="75"/>
      <c r="CSK66" s="75"/>
      <c r="CSL66" s="75"/>
      <c r="CSM66" s="75"/>
      <c r="CSN66" s="75"/>
      <c r="CSO66" s="75"/>
      <c r="CSP66" s="75"/>
      <c r="CSQ66" s="75"/>
      <c r="CSR66" s="75"/>
      <c r="CSS66" s="75"/>
      <c r="CST66" s="75"/>
      <c r="CSU66" s="79"/>
      <c r="CSV66" s="41"/>
      <c r="CSW66" s="80"/>
      <c r="CSX66" s="75"/>
      <c r="CSY66" s="75"/>
      <c r="CSZ66" s="75"/>
      <c r="CTA66" s="75"/>
      <c r="CTB66" s="75"/>
      <c r="CTC66" s="75"/>
      <c r="CTD66" s="75"/>
      <c r="CTE66" s="75"/>
      <c r="CTF66" s="75"/>
      <c r="CTG66" s="75"/>
      <c r="CTH66" s="75"/>
      <c r="CTI66" s="75"/>
      <c r="CTJ66" s="79"/>
      <c r="CTK66" s="41"/>
      <c r="CTL66" s="80"/>
      <c r="CTM66" s="75"/>
      <c r="CTN66" s="75"/>
      <c r="CTO66" s="75"/>
      <c r="CTP66" s="75"/>
      <c r="CTQ66" s="75"/>
      <c r="CTR66" s="75"/>
      <c r="CTS66" s="75"/>
      <c r="CTT66" s="75"/>
      <c r="CTU66" s="75"/>
      <c r="CTV66" s="75"/>
      <c r="CTW66" s="75"/>
      <c r="CTX66" s="75"/>
      <c r="CTY66" s="79"/>
      <c r="CTZ66" s="41"/>
      <c r="CUA66" s="80"/>
      <c r="CUB66" s="75"/>
      <c r="CUC66" s="75"/>
      <c r="CUD66" s="75"/>
      <c r="CUE66" s="75"/>
      <c r="CUF66" s="75"/>
      <c r="CUG66" s="75"/>
      <c r="CUH66" s="75"/>
      <c r="CUI66" s="75"/>
      <c r="CUJ66" s="75"/>
      <c r="CUK66" s="75"/>
      <c r="CUL66" s="75"/>
      <c r="CUM66" s="75"/>
      <c r="CUN66" s="79"/>
      <c r="CUO66" s="41"/>
      <c r="CUP66" s="80"/>
      <c r="CUQ66" s="75"/>
      <c r="CUR66" s="75"/>
      <c r="CUS66" s="75"/>
      <c r="CUT66" s="75"/>
      <c r="CUU66" s="75"/>
      <c r="CUV66" s="75"/>
      <c r="CUW66" s="75"/>
      <c r="CUX66" s="75"/>
      <c r="CUY66" s="75"/>
      <c r="CUZ66" s="75"/>
      <c r="CVA66" s="75"/>
      <c r="CVB66" s="75"/>
      <c r="CVC66" s="79"/>
      <c r="CVD66" s="41"/>
      <c r="CVE66" s="80"/>
      <c r="CVF66" s="75"/>
      <c r="CVG66" s="75"/>
      <c r="CVH66" s="75"/>
      <c r="CVI66" s="75"/>
      <c r="CVJ66" s="75"/>
      <c r="CVK66" s="75"/>
      <c r="CVL66" s="75"/>
      <c r="CVM66" s="75"/>
      <c r="CVN66" s="75"/>
      <c r="CVO66" s="75"/>
      <c r="CVP66" s="75"/>
      <c r="CVQ66" s="75"/>
      <c r="CVR66" s="79"/>
      <c r="CVS66" s="41"/>
      <c r="CVT66" s="80"/>
      <c r="CVU66" s="75"/>
      <c r="CVV66" s="75"/>
      <c r="CVW66" s="75"/>
      <c r="CVX66" s="75"/>
      <c r="CVY66" s="75"/>
      <c r="CVZ66" s="75"/>
      <c r="CWA66" s="75"/>
      <c r="CWB66" s="75"/>
      <c r="CWC66" s="75"/>
      <c r="CWD66" s="75"/>
      <c r="CWE66" s="75"/>
      <c r="CWF66" s="75"/>
      <c r="CWG66" s="79"/>
      <c r="CWH66" s="41"/>
      <c r="CWI66" s="80"/>
      <c r="CWJ66" s="75"/>
      <c r="CWK66" s="75"/>
      <c r="CWL66" s="75"/>
      <c r="CWM66" s="75"/>
      <c r="CWN66" s="75"/>
      <c r="CWO66" s="75"/>
      <c r="CWP66" s="75"/>
      <c r="CWQ66" s="75"/>
      <c r="CWR66" s="75"/>
      <c r="CWS66" s="75"/>
      <c r="CWT66" s="75"/>
      <c r="CWU66" s="75"/>
      <c r="CWV66" s="79"/>
      <c r="CWW66" s="41"/>
      <c r="CWX66" s="80"/>
      <c r="CWY66" s="75"/>
      <c r="CWZ66" s="75"/>
      <c r="CXA66" s="75"/>
      <c r="CXB66" s="75"/>
      <c r="CXC66" s="75"/>
      <c r="CXD66" s="75"/>
      <c r="CXE66" s="75"/>
      <c r="CXF66" s="75"/>
      <c r="CXG66" s="75"/>
      <c r="CXH66" s="75"/>
      <c r="CXI66" s="75"/>
      <c r="CXJ66" s="75"/>
      <c r="CXK66" s="79"/>
      <c r="CXL66" s="41"/>
      <c r="CXM66" s="80"/>
      <c r="CXN66" s="75"/>
      <c r="CXO66" s="75"/>
      <c r="CXP66" s="75"/>
      <c r="CXQ66" s="75"/>
      <c r="CXR66" s="75"/>
      <c r="CXS66" s="75"/>
      <c r="CXT66" s="75"/>
      <c r="CXU66" s="75"/>
      <c r="CXV66" s="75"/>
      <c r="CXW66" s="75"/>
      <c r="CXX66" s="75"/>
      <c r="CXY66" s="75"/>
      <c r="CXZ66" s="79"/>
      <c r="CYA66" s="41"/>
      <c r="CYB66" s="80"/>
      <c r="CYC66" s="75"/>
      <c r="CYD66" s="75"/>
      <c r="CYE66" s="75"/>
      <c r="CYF66" s="75"/>
      <c r="CYG66" s="75"/>
      <c r="CYH66" s="75"/>
      <c r="CYI66" s="75"/>
      <c r="CYJ66" s="75"/>
      <c r="CYK66" s="75"/>
      <c r="CYL66" s="75"/>
      <c r="CYM66" s="75"/>
      <c r="CYN66" s="75"/>
      <c r="CYO66" s="79"/>
      <c r="CYP66" s="41"/>
      <c r="CYQ66" s="80"/>
      <c r="CYR66" s="75"/>
      <c r="CYS66" s="75"/>
      <c r="CYT66" s="75"/>
      <c r="CYU66" s="75"/>
      <c r="CYV66" s="75"/>
      <c r="CYW66" s="75"/>
      <c r="CYX66" s="75"/>
      <c r="CYY66" s="75"/>
      <c r="CYZ66" s="75"/>
      <c r="CZA66" s="75"/>
      <c r="CZB66" s="75"/>
      <c r="CZC66" s="75"/>
      <c r="CZD66" s="79"/>
      <c r="CZE66" s="41"/>
      <c r="CZF66" s="80"/>
      <c r="CZG66" s="75"/>
      <c r="CZH66" s="75"/>
      <c r="CZI66" s="75"/>
      <c r="CZJ66" s="75"/>
      <c r="CZK66" s="75"/>
      <c r="CZL66" s="75"/>
      <c r="CZM66" s="75"/>
      <c r="CZN66" s="75"/>
      <c r="CZO66" s="75"/>
      <c r="CZP66" s="75"/>
      <c r="CZQ66" s="75"/>
      <c r="CZR66" s="75"/>
      <c r="CZS66" s="79"/>
      <c r="CZT66" s="41"/>
      <c r="CZU66" s="80"/>
      <c r="CZV66" s="75"/>
      <c r="CZW66" s="75"/>
      <c r="CZX66" s="75"/>
      <c r="CZY66" s="75"/>
      <c r="CZZ66" s="75"/>
      <c r="DAA66" s="75"/>
      <c r="DAB66" s="75"/>
      <c r="DAC66" s="75"/>
      <c r="DAD66" s="75"/>
      <c r="DAE66" s="75"/>
      <c r="DAF66" s="75"/>
      <c r="DAG66" s="75"/>
      <c r="DAH66" s="79"/>
      <c r="DAI66" s="41"/>
      <c r="DAJ66" s="80"/>
      <c r="DAK66" s="75"/>
      <c r="DAL66" s="75"/>
      <c r="DAM66" s="75"/>
      <c r="DAN66" s="75"/>
      <c r="DAO66" s="75"/>
      <c r="DAP66" s="75"/>
      <c r="DAQ66" s="75"/>
      <c r="DAR66" s="75"/>
      <c r="DAS66" s="75"/>
      <c r="DAT66" s="75"/>
      <c r="DAU66" s="75"/>
      <c r="DAV66" s="75"/>
      <c r="DAW66" s="79"/>
      <c r="DAX66" s="41"/>
      <c r="DAY66" s="80"/>
      <c r="DAZ66" s="75"/>
      <c r="DBA66" s="75"/>
      <c r="DBB66" s="75"/>
      <c r="DBC66" s="75"/>
      <c r="DBD66" s="75"/>
      <c r="DBE66" s="75"/>
      <c r="DBF66" s="75"/>
      <c r="DBG66" s="75"/>
      <c r="DBH66" s="75"/>
      <c r="DBI66" s="75"/>
      <c r="DBJ66" s="75"/>
      <c r="DBK66" s="75"/>
      <c r="DBL66" s="79"/>
      <c r="DBM66" s="41"/>
      <c r="DBN66" s="80"/>
      <c r="DBO66" s="75"/>
      <c r="DBP66" s="75"/>
      <c r="DBQ66" s="75"/>
      <c r="DBR66" s="75"/>
      <c r="DBS66" s="75"/>
      <c r="DBT66" s="75"/>
      <c r="DBU66" s="75"/>
      <c r="DBV66" s="75"/>
      <c r="DBW66" s="75"/>
      <c r="DBX66" s="75"/>
      <c r="DBY66" s="75"/>
      <c r="DBZ66" s="75"/>
      <c r="DCA66" s="79"/>
      <c r="DCB66" s="41"/>
      <c r="DCC66" s="80"/>
      <c r="DCD66" s="75"/>
      <c r="DCE66" s="75"/>
      <c r="DCF66" s="75"/>
      <c r="DCG66" s="75"/>
      <c r="DCH66" s="75"/>
      <c r="DCI66" s="75"/>
      <c r="DCJ66" s="75"/>
      <c r="DCK66" s="75"/>
      <c r="DCL66" s="75"/>
      <c r="DCM66" s="75"/>
      <c r="DCN66" s="75"/>
      <c r="DCO66" s="75"/>
      <c r="DCP66" s="79"/>
      <c r="DCQ66" s="41"/>
      <c r="DCR66" s="80"/>
      <c r="DCS66" s="75"/>
      <c r="DCT66" s="75"/>
      <c r="DCU66" s="75"/>
      <c r="DCV66" s="75"/>
      <c r="DCW66" s="75"/>
      <c r="DCX66" s="75"/>
      <c r="DCY66" s="75"/>
      <c r="DCZ66" s="75"/>
      <c r="DDA66" s="75"/>
      <c r="DDB66" s="75"/>
      <c r="DDC66" s="75"/>
      <c r="DDD66" s="75"/>
      <c r="DDE66" s="79"/>
      <c r="DDF66" s="41"/>
      <c r="DDG66" s="80"/>
      <c r="DDH66" s="75"/>
      <c r="DDI66" s="75"/>
      <c r="DDJ66" s="75"/>
      <c r="DDK66" s="75"/>
      <c r="DDL66" s="75"/>
      <c r="DDM66" s="75"/>
      <c r="DDN66" s="75"/>
      <c r="DDO66" s="75"/>
      <c r="DDP66" s="75"/>
      <c r="DDQ66" s="75"/>
      <c r="DDR66" s="75"/>
      <c r="DDS66" s="75"/>
      <c r="DDT66" s="79"/>
      <c r="DDU66" s="41"/>
      <c r="DDV66" s="80"/>
      <c r="DDW66" s="75"/>
      <c r="DDX66" s="75"/>
      <c r="DDY66" s="75"/>
      <c r="DDZ66" s="75"/>
      <c r="DEA66" s="75"/>
      <c r="DEB66" s="75"/>
      <c r="DEC66" s="75"/>
      <c r="DED66" s="75"/>
      <c r="DEE66" s="75"/>
      <c r="DEF66" s="75"/>
      <c r="DEG66" s="75"/>
      <c r="DEH66" s="75"/>
      <c r="DEI66" s="79"/>
      <c r="DEJ66" s="41"/>
      <c r="DEK66" s="80"/>
      <c r="DEL66" s="75"/>
      <c r="DEM66" s="75"/>
      <c r="DEN66" s="75"/>
      <c r="DEO66" s="75"/>
      <c r="DEP66" s="75"/>
      <c r="DEQ66" s="75"/>
      <c r="DER66" s="75"/>
      <c r="DES66" s="75"/>
      <c r="DET66" s="75"/>
      <c r="DEU66" s="75"/>
      <c r="DEV66" s="75"/>
      <c r="DEW66" s="75"/>
      <c r="DEX66" s="79"/>
      <c r="DEY66" s="41"/>
      <c r="DEZ66" s="80"/>
      <c r="DFA66" s="75"/>
      <c r="DFB66" s="75"/>
      <c r="DFC66" s="75"/>
      <c r="DFD66" s="75"/>
      <c r="DFE66" s="75"/>
      <c r="DFF66" s="75"/>
      <c r="DFG66" s="75"/>
      <c r="DFH66" s="75"/>
      <c r="DFI66" s="75"/>
      <c r="DFJ66" s="75"/>
      <c r="DFK66" s="75"/>
      <c r="DFL66" s="75"/>
      <c r="DFM66" s="79"/>
      <c r="DFN66" s="41"/>
      <c r="DFO66" s="80"/>
      <c r="DFP66" s="75"/>
      <c r="DFQ66" s="75"/>
      <c r="DFR66" s="75"/>
      <c r="DFS66" s="75"/>
      <c r="DFT66" s="75"/>
      <c r="DFU66" s="75"/>
      <c r="DFV66" s="75"/>
      <c r="DFW66" s="75"/>
      <c r="DFX66" s="75"/>
      <c r="DFY66" s="75"/>
      <c r="DFZ66" s="75"/>
      <c r="DGA66" s="75"/>
      <c r="DGB66" s="79"/>
      <c r="DGC66" s="41"/>
      <c r="DGD66" s="80"/>
      <c r="DGE66" s="75"/>
      <c r="DGF66" s="75"/>
      <c r="DGG66" s="75"/>
      <c r="DGH66" s="75"/>
      <c r="DGI66" s="75"/>
      <c r="DGJ66" s="75"/>
      <c r="DGK66" s="75"/>
      <c r="DGL66" s="75"/>
      <c r="DGM66" s="75"/>
      <c r="DGN66" s="75"/>
      <c r="DGO66" s="75"/>
      <c r="DGP66" s="75"/>
      <c r="DGQ66" s="79"/>
      <c r="DGR66" s="41"/>
      <c r="DGS66" s="80"/>
      <c r="DGT66" s="75"/>
      <c r="DGU66" s="75"/>
      <c r="DGV66" s="75"/>
      <c r="DGW66" s="75"/>
      <c r="DGX66" s="75"/>
      <c r="DGY66" s="75"/>
      <c r="DGZ66" s="75"/>
      <c r="DHA66" s="75"/>
      <c r="DHB66" s="75"/>
      <c r="DHC66" s="75"/>
      <c r="DHD66" s="75"/>
      <c r="DHE66" s="75"/>
      <c r="DHF66" s="79"/>
      <c r="DHG66" s="41"/>
      <c r="DHH66" s="80"/>
      <c r="DHI66" s="75"/>
      <c r="DHJ66" s="75"/>
      <c r="DHK66" s="75"/>
      <c r="DHL66" s="75"/>
      <c r="DHM66" s="75"/>
      <c r="DHN66" s="75"/>
      <c r="DHO66" s="75"/>
      <c r="DHP66" s="75"/>
      <c r="DHQ66" s="75"/>
      <c r="DHR66" s="75"/>
      <c r="DHS66" s="75"/>
      <c r="DHT66" s="75"/>
      <c r="DHU66" s="79"/>
      <c r="DHV66" s="41"/>
      <c r="DHW66" s="80"/>
      <c r="DHX66" s="75"/>
      <c r="DHY66" s="75"/>
      <c r="DHZ66" s="75"/>
      <c r="DIA66" s="75"/>
      <c r="DIB66" s="75"/>
      <c r="DIC66" s="75"/>
      <c r="DID66" s="75"/>
      <c r="DIE66" s="75"/>
      <c r="DIF66" s="75"/>
      <c r="DIG66" s="75"/>
      <c r="DIH66" s="75"/>
      <c r="DII66" s="75"/>
      <c r="DIJ66" s="79"/>
      <c r="DIK66" s="41"/>
      <c r="DIL66" s="80"/>
      <c r="DIM66" s="75"/>
      <c r="DIN66" s="75"/>
      <c r="DIO66" s="75"/>
      <c r="DIP66" s="75"/>
      <c r="DIQ66" s="75"/>
      <c r="DIR66" s="75"/>
      <c r="DIS66" s="75"/>
      <c r="DIT66" s="75"/>
      <c r="DIU66" s="75"/>
      <c r="DIV66" s="75"/>
      <c r="DIW66" s="75"/>
      <c r="DIX66" s="75"/>
      <c r="DIY66" s="79"/>
      <c r="DIZ66" s="41"/>
      <c r="DJA66" s="80"/>
      <c r="DJB66" s="75"/>
      <c r="DJC66" s="75"/>
      <c r="DJD66" s="75"/>
      <c r="DJE66" s="75"/>
      <c r="DJF66" s="75"/>
      <c r="DJG66" s="75"/>
      <c r="DJH66" s="75"/>
      <c r="DJI66" s="75"/>
      <c r="DJJ66" s="75"/>
      <c r="DJK66" s="75"/>
      <c r="DJL66" s="75"/>
      <c r="DJM66" s="75"/>
      <c r="DJN66" s="79"/>
      <c r="DJO66" s="41"/>
      <c r="DJP66" s="80"/>
      <c r="DJQ66" s="75"/>
      <c r="DJR66" s="75"/>
      <c r="DJS66" s="75"/>
      <c r="DJT66" s="75"/>
      <c r="DJU66" s="75"/>
      <c r="DJV66" s="75"/>
      <c r="DJW66" s="75"/>
      <c r="DJX66" s="75"/>
      <c r="DJY66" s="75"/>
      <c r="DJZ66" s="75"/>
      <c r="DKA66" s="75"/>
      <c r="DKB66" s="75"/>
      <c r="DKC66" s="79"/>
      <c r="DKD66" s="41"/>
      <c r="DKE66" s="80"/>
      <c r="DKF66" s="75"/>
      <c r="DKG66" s="75"/>
      <c r="DKH66" s="75"/>
      <c r="DKI66" s="75"/>
      <c r="DKJ66" s="75"/>
      <c r="DKK66" s="75"/>
      <c r="DKL66" s="75"/>
      <c r="DKM66" s="75"/>
      <c r="DKN66" s="75"/>
      <c r="DKO66" s="75"/>
      <c r="DKP66" s="75"/>
      <c r="DKQ66" s="75"/>
      <c r="DKR66" s="79"/>
      <c r="DKS66" s="41"/>
      <c r="DKT66" s="80"/>
      <c r="DKU66" s="75"/>
      <c r="DKV66" s="75"/>
      <c r="DKW66" s="75"/>
      <c r="DKX66" s="75"/>
      <c r="DKY66" s="75"/>
      <c r="DKZ66" s="75"/>
      <c r="DLA66" s="75"/>
      <c r="DLB66" s="75"/>
      <c r="DLC66" s="75"/>
      <c r="DLD66" s="75"/>
      <c r="DLE66" s="75"/>
      <c r="DLF66" s="75"/>
      <c r="DLG66" s="79"/>
      <c r="DLH66" s="41"/>
      <c r="DLI66" s="80"/>
      <c r="DLJ66" s="75"/>
      <c r="DLK66" s="75"/>
      <c r="DLL66" s="75"/>
      <c r="DLM66" s="75"/>
      <c r="DLN66" s="75"/>
      <c r="DLO66" s="75"/>
      <c r="DLP66" s="75"/>
      <c r="DLQ66" s="75"/>
      <c r="DLR66" s="75"/>
      <c r="DLS66" s="75"/>
      <c r="DLT66" s="75"/>
      <c r="DLU66" s="75"/>
      <c r="DLV66" s="79"/>
      <c r="DLW66" s="41"/>
      <c r="DLX66" s="80"/>
      <c r="DLY66" s="75"/>
      <c r="DLZ66" s="75"/>
      <c r="DMA66" s="75"/>
      <c r="DMB66" s="75"/>
      <c r="DMC66" s="75"/>
      <c r="DMD66" s="75"/>
      <c r="DME66" s="75"/>
      <c r="DMF66" s="75"/>
      <c r="DMG66" s="75"/>
      <c r="DMH66" s="75"/>
      <c r="DMI66" s="75"/>
      <c r="DMJ66" s="75"/>
      <c r="DMK66" s="79"/>
      <c r="DML66" s="41"/>
      <c r="DMM66" s="80"/>
      <c r="DMN66" s="75"/>
      <c r="DMO66" s="75"/>
      <c r="DMP66" s="75"/>
      <c r="DMQ66" s="75"/>
      <c r="DMR66" s="75"/>
      <c r="DMS66" s="75"/>
      <c r="DMT66" s="75"/>
      <c r="DMU66" s="75"/>
      <c r="DMV66" s="75"/>
      <c r="DMW66" s="75"/>
      <c r="DMX66" s="75"/>
      <c r="DMY66" s="75"/>
      <c r="DMZ66" s="79"/>
      <c r="DNA66" s="41"/>
      <c r="DNB66" s="80"/>
      <c r="DNC66" s="75"/>
      <c r="DND66" s="75"/>
      <c r="DNE66" s="75"/>
      <c r="DNF66" s="75"/>
      <c r="DNG66" s="75"/>
      <c r="DNH66" s="75"/>
      <c r="DNI66" s="75"/>
      <c r="DNJ66" s="75"/>
      <c r="DNK66" s="75"/>
      <c r="DNL66" s="75"/>
      <c r="DNM66" s="75"/>
      <c r="DNN66" s="75"/>
      <c r="DNO66" s="79"/>
      <c r="DNP66" s="41"/>
      <c r="DNQ66" s="80"/>
      <c r="DNR66" s="75"/>
      <c r="DNS66" s="75"/>
      <c r="DNT66" s="75"/>
      <c r="DNU66" s="75"/>
      <c r="DNV66" s="75"/>
      <c r="DNW66" s="75"/>
      <c r="DNX66" s="75"/>
      <c r="DNY66" s="75"/>
      <c r="DNZ66" s="75"/>
      <c r="DOA66" s="75"/>
      <c r="DOB66" s="75"/>
      <c r="DOC66" s="75"/>
      <c r="DOD66" s="79"/>
      <c r="DOE66" s="41"/>
      <c r="DOF66" s="80"/>
      <c r="DOG66" s="75"/>
      <c r="DOH66" s="75"/>
      <c r="DOI66" s="75"/>
      <c r="DOJ66" s="75"/>
      <c r="DOK66" s="75"/>
      <c r="DOL66" s="75"/>
      <c r="DOM66" s="75"/>
      <c r="DON66" s="75"/>
      <c r="DOO66" s="75"/>
      <c r="DOP66" s="75"/>
      <c r="DOQ66" s="75"/>
      <c r="DOR66" s="75"/>
      <c r="DOS66" s="79"/>
      <c r="DOT66" s="41"/>
      <c r="DOU66" s="80"/>
      <c r="DOV66" s="75"/>
      <c r="DOW66" s="75"/>
      <c r="DOX66" s="75"/>
      <c r="DOY66" s="75"/>
      <c r="DOZ66" s="75"/>
      <c r="DPA66" s="75"/>
      <c r="DPB66" s="75"/>
      <c r="DPC66" s="75"/>
      <c r="DPD66" s="75"/>
      <c r="DPE66" s="75"/>
      <c r="DPF66" s="75"/>
      <c r="DPG66" s="75"/>
      <c r="DPH66" s="79"/>
      <c r="DPI66" s="41"/>
      <c r="DPJ66" s="80"/>
      <c r="DPK66" s="75"/>
      <c r="DPL66" s="75"/>
      <c r="DPM66" s="75"/>
      <c r="DPN66" s="75"/>
      <c r="DPO66" s="75"/>
      <c r="DPP66" s="75"/>
      <c r="DPQ66" s="75"/>
      <c r="DPR66" s="75"/>
      <c r="DPS66" s="75"/>
      <c r="DPT66" s="75"/>
      <c r="DPU66" s="75"/>
      <c r="DPV66" s="75"/>
      <c r="DPW66" s="79"/>
      <c r="DPX66" s="41"/>
      <c r="DPY66" s="80"/>
      <c r="DPZ66" s="75"/>
      <c r="DQA66" s="75"/>
      <c r="DQB66" s="75"/>
      <c r="DQC66" s="75"/>
      <c r="DQD66" s="75"/>
      <c r="DQE66" s="75"/>
      <c r="DQF66" s="75"/>
      <c r="DQG66" s="75"/>
      <c r="DQH66" s="75"/>
      <c r="DQI66" s="75"/>
      <c r="DQJ66" s="75"/>
      <c r="DQK66" s="75"/>
      <c r="DQL66" s="79"/>
      <c r="DQM66" s="41"/>
      <c r="DQN66" s="80"/>
      <c r="DQO66" s="75"/>
      <c r="DQP66" s="75"/>
      <c r="DQQ66" s="75"/>
      <c r="DQR66" s="75"/>
      <c r="DQS66" s="75"/>
      <c r="DQT66" s="75"/>
      <c r="DQU66" s="75"/>
      <c r="DQV66" s="75"/>
      <c r="DQW66" s="75"/>
      <c r="DQX66" s="75"/>
      <c r="DQY66" s="75"/>
      <c r="DQZ66" s="75"/>
      <c r="DRA66" s="79"/>
      <c r="DRB66" s="41"/>
      <c r="DRC66" s="80"/>
      <c r="DRD66" s="75"/>
      <c r="DRE66" s="75"/>
      <c r="DRF66" s="75"/>
      <c r="DRG66" s="75"/>
      <c r="DRH66" s="75"/>
      <c r="DRI66" s="75"/>
      <c r="DRJ66" s="75"/>
      <c r="DRK66" s="75"/>
      <c r="DRL66" s="75"/>
      <c r="DRM66" s="75"/>
      <c r="DRN66" s="75"/>
      <c r="DRO66" s="75"/>
      <c r="DRP66" s="79"/>
      <c r="DRQ66" s="41"/>
      <c r="DRR66" s="80"/>
      <c r="DRS66" s="75"/>
      <c r="DRT66" s="75"/>
      <c r="DRU66" s="75"/>
      <c r="DRV66" s="75"/>
      <c r="DRW66" s="75"/>
      <c r="DRX66" s="75"/>
      <c r="DRY66" s="75"/>
      <c r="DRZ66" s="75"/>
      <c r="DSA66" s="75"/>
      <c r="DSB66" s="75"/>
      <c r="DSC66" s="75"/>
      <c r="DSD66" s="75"/>
      <c r="DSE66" s="79"/>
      <c r="DSF66" s="41"/>
      <c r="DSG66" s="80"/>
      <c r="DSH66" s="75"/>
      <c r="DSI66" s="75"/>
      <c r="DSJ66" s="75"/>
      <c r="DSK66" s="75"/>
      <c r="DSL66" s="75"/>
      <c r="DSM66" s="75"/>
      <c r="DSN66" s="75"/>
      <c r="DSO66" s="75"/>
      <c r="DSP66" s="75"/>
      <c r="DSQ66" s="75"/>
      <c r="DSR66" s="75"/>
      <c r="DSS66" s="75"/>
      <c r="DST66" s="79"/>
      <c r="DSU66" s="41"/>
      <c r="DSV66" s="80"/>
      <c r="DSW66" s="75"/>
      <c r="DSX66" s="75"/>
      <c r="DSY66" s="75"/>
      <c r="DSZ66" s="75"/>
      <c r="DTA66" s="75"/>
      <c r="DTB66" s="75"/>
      <c r="DTC66" s="75"/>
      <c r="DTD66" s="75"/>
      <c r="DTE66" s="75"/>
      <c r="DTF66" s="75"/>
      <c r="DTG66" s="75"/>
      <c r="DTH66" s="75"/>
      <c r="DTI66" s="79"/>
      <c r="DTJ66" s="41"/>
      <c r="DTK66" s="80"/>
      <c r="DTL66" s="75"/>
      <c r="DTM66" s="75"/>
      <c r="DTN66" s="75"/>
      <c r="DTO66" s="75"/>
      <c r="DTP66" s="75"/>
      <c r="DTQ66" s="75"/>
      <c r="DTR66" s="75"/>
      <c r="DTS66" s="75"/>
      <c r="DTT66" s="75"/>
      <c r="DTU66" s="75"/>
      <c r="DTV66" s="75"/>
      <c r="DTW66" s="75"/>
      <c r="DTX66" s="79"/>
      <c r="DTY66" s="41"/>
      <c r="DTZ66" s="80"/>
      <c r="DUA66" s="75"/>
      <c r="DUB66" s="75"/>
      <c r="DUC66" s="75"/>
      <c r="DUD66" s="75"/>
      <c r="DUE66" s="75"/>
      <c r="DUF66" s="75"/>
      <c r="DUG66" s="75"/>
      <c r="DUH66" s="75"/>
      <c r="DUI66" s="75"/>
      <c r="DUJ66" s="75"/>
      <c r="DUK66" s="75"/>
      <c r="DUL66" s="75"/>
      <c r="DUM66" s="79"/>
      <c r="DUN66" s="41"/>
      <c r="DUO66" s="80"/>
      <c r="DUP66" s="75"/>
      <c r="DUQ66" s="75"/>
      <c r="DUR66" s="75"/>
      <c r="DUS66" s="75"/>
      <c r="DUT66" s="75"/>
      <c r="DUU66" s="75"/>
      <c r="DUV66" s="75"/>
      <c r="DUW66" s="75"/>
      <c r="DUX66" s="75"/>
      <c r="DUY66" s="75"/>
      <c r="DUZ66" s="75"/>
      <c r="DVA66" s="75"/>
      <c r="DVB66" s="79"/>
      <c r="DVC66" s="41"/>
      <c r="DVD66" s="80"/>
      <c r="DVE66" s="75"/>
      <c r="DVF66" s="75"/>
      <c r="DVG66" s="75"/>
      <c r="DVH66" s="75"/>
      <c r="DVI66" s="75"/>
      <c r="DVJ66" s="75"/>
      <c r="DVK66" s="75"/>
      <c r="DVL66" s="75"/>
      <c r="DVM66" s="75"/>
      <c r="DVN66" s="75"/>
      <c r="DVO66" s="75"/>
      <c r="DVP66" s="75"/>
      <c r="DVQ66" s="79"/>
      <c r="DVR66" s="41"/>
      <c r="DVS66" s="80"/>
      <c r="DVT66" s="75"/>
      <c r="DVU66" s="75"/>
      <c r="DVV66" s="75"/>
      <c r="DVW66" s="75"/>
      <c r="DVX66" s="75"/>
      <c r="DVY66" s="75"/>
      <c r="DVZ66" s="75"/>
      <c r="DWA66" s="75"/>
      <c r="DWB66" s="75"/>
      <c r="DWC66" s="75"/>
      <c r="DWD66" s="75"/>
      <c r="DWE66" s="75"/>
      <c r="DWF66" s="79"/>
      <c r="DWG66" s="41"/>
      <c r="DWH66" s="80"/>
      <c r="DWI66" s="75"/>
      <c r="DWJ66" s="75"/>
      <c r="DWK66" s="75"/>
      <c r="DWL66" s="75"/>
      <c r="DWM66" s="75"/>
      <c r="DWN66" s="75"/>
      <c r="DWO66" s="75"/>
      <c r="DWP66" s="75"/>
      <c r="DWQ66" s="75"/>
      <c r="DWR66" s="75"/>
      <c r="DWS66" s="75"/>
      <c r="DWT66" s="75"/>
      <c r="DWU66" s="79"/>
      <c r="DWV66" s="41"/>
      <c r="DWW66" s="80"/>
      <c r="DWX66" s="75"/>
      <c r="DWY66" s="75"/>
      <c r="DWZ66" s="75"/>
      <c r="DXA66" s="75"/>
      <c r="DXB66" s="75"/>
      <c r="DXC66" s="75"/>
      <c r="DXD66" s="75"/>
      <c r="DXE66" s="75"/>
      <c r="DXF66" s="75"/>
      <c r="DXG66" s="75"/>
      <c r="DXH66" s="75"/>
      <c r="DXI66" s="75"/>
      <c r="DXJ66" s="79"/>
      <c r="DXK66" s="41"/>
      <c r="DXL66" s="80"/>
      <c r="DXM66" s="75"/>
      <c r="DXN66" s="75"/>
      <c r="DXO66" s="75"/>
      <c r="DXP66" s="75"/>
      <c r="DXQ66" s="75"/>
      <c r="DXR66" s="75"/>
      <c r="DXS66" s="75"/>
      <c r="DXT66" s="75"/>
      <c r="DXU66" s="75"/>
      <c r="DXV66" s="75"/>
      <c r="DXW66" s="75"/>
      <c r="DXX66" s="75"/>
      <c r="DXY66" s="79"/>
      <c r="DXZ66" s="41"/>
      <c r="DYA66" s="80"/>
      <c r="DYB66" s="75"/>
      <c r="DYC66" s="75"/>
      <c r="DYD66" s="75"/>
      <c r="DYE66" s="75"/>
      <c r="DYF66" s="75"/>
      <c r="DYG66" s="75"/>
      <c r="DYH66" s="75"/>
      <c r="DYI66" s="75"/>
      <c r="DYJ66" s="75"/>
      <c r="DYK66" s="75"/>
      <c r="DYL66" s="75"/>
      <c r="DYM66" s="75"/>
      <c r="DYN66" s="79"/>
      <c r="DYO66" s="41"/>
      <c r="DYP66" s="80"/>
      <c r="DYQ66" s="75"/>
      <c r="DYR66" s="75"/>
      <c r="DYS66" s="75"/>
      <c r="DYT66" s="75"/>
      <c r="DYU66" s="75"/>
      <c r="DYV66" s="75"/>
      <c r="DYW66" s="75"/>
      <c r="DYX66" s="75"/>
      <c r="DYY66" s="75"/>
      <c r="DYZ66" s="75"/>
      <c r="DZA66" s="75"/>
      <c r="DZB66" s="75"/>
      <c r="DZC66" s="79"/>
      <c r="DZD66" s="41"/>
      <c r="DZE66" s="80"/>
      <c r="DZF66" s="75"/>
      <c r="DZG66" s="75"/>
      <c r="DZH66" s="75"/>
      <c r="DZI66" s="75"/>
      <c r="DZJ66" s="75"/>
      <c r="DZK66" s="75"/>
      <c r="DZL66" s="75"/>
      <c r="DZM66" s="75"/>
      <c r="DZN66" s="75"/>
      <c r="DZO66" s="75"/>
      <c r="DZP66" s="75"/>
      <c r="DZQ66" s="75"/>
      <c r="DZR66" s="79"/>
      <c r="DZS66" s="41"/>
      <c r="DZT66" s="80"/>
      <c r="DZU66" s="75"/>
      <c r="DZV66" s="75"/>
      <c r="DZW66" s="75"/>
      <c r="DZX66" s="75"/>
      <c r="DZY66" s="75"/>
      <c r="DZZ66" s="75"/>
      <c r="EAA66" s="75"/>
      <c r="EAB66" s="75"/>
      <c r="EAC66" s="75"/>
      <c r="EAD66" s="75"/>
      <c r="EAE66" s="75"/>
      <c r="EAF66" s="75"/>
      <c r="EAG66" s="79"/>
      <c r="EAH66" s="41"/>
      <c r="EAI66" s="80"/>
      <c r="EAJ66" s="75"/>
      <c r="EAK66" s="75"/>
      <c r="EAL66" s="75"/>
      <c r="EAM66" s="75"/>
      <c r="EAN66" s="75"/>
      <c r="EAO66" s="75"/>
      <c r="EAP66" s="75"/>
      <c r="EAQ66" s="75"/>
      <c r="EAR66" s="75"/>
      <c r="EAS66" s="75"/>
      <c r="EAT66" s="75"/>
      <c r="EAU66" s="75"/>
      <c r="EAV66" s="79"/>
      <c r="EAW66" s="41"/>
      <c r="EAX66" s="80"/>
      <c r="EAY66" s="75"/>
      <c r="EAZ66" s="75"/>
      <c r="EBA66" s="75"/>
      <c r="EBB66" s="75"/>
      <c r="EBC66" s="75"/>
      <c r="EBD66" s="75"/>
      <c r="EBE66" s="75"/>
      <c r="EBF66" s="75"/>
      <c r="EBG66" s="75"/>
      <c r="EBH66" s="75"/>
      <c r="EBI66" s="75"/>
      <c r="EBJ66" s="75"/>
      <c r="EBK66" s="79"/>
      <c r="EBL66" s="41"/>
      <c r="EBM66" s="80"/>
      <c r="EBN66" s="75"/>
      <c r="EBO66" s="75"/>
      <c r="EBP66" s="75"/>
      <c r="EBQ66" s="75"/>
      <c r="EBR66" s="75"/>
      <c r="EBS66" s="75"/>
      <c r="EBT66" s="75"/>
      <c r="EBU66" s="75"/>
      <c r="EBV66" s="75"/>
      <c r="EBW66" s="75"/>
      <c r="EBX66" s="75"/>
      <c r="EBY66" s="75"/>
      <c r="EBZ66" s="79"/>
      <c r="ECA66" s="41"/>
      <c r="ECB66" s="80"/>
      <c r="ECC66" s="75"/>
      <c r="ECD66" s="75"/>
      <c r="ECE66" s="75"/>
      <c r="ECF66" s="75"/>
      <c r="ECG66" s="75"/>
      <c r="ECH66" s="75"/>
      <c r="ECI66" s="75"/>
      <c r="ECJ66" s="75"/>
      <c r="ECK66" s="75"/>
      <c r="ECL66" s="75"/>
      <c r="ECM66" s="75"/>
      <c r="ECN66" s="75"/>
      <c r="ECO66" s="79"/>
      <c r="ECP66" s="41"/>
      <c r="ECQ66" s="80"/>
      <c r="ECR66" s="75"/>
      <c r="ECS66" s="75"/>
      <c r="ECT66" s="75"/>
      <c r="ECU66" s="75"/>
      <c r="ECV66" s="75"/>
      <c r="ECW66" s="75"/>
      <c r="ECX66" s="75"/>
      <c r="ECY66" s="75"/>
      <c r="ECZ66" s="75"/>
      <c r="EDA66" s="75"/>
      <c r="EDB66" s="75"/>
      <c r="EDC66" s="75"/>
      <c r="EDD66" s="79"/>
      <c r="EDE66" s="41"/>
      <c r="EDF66" s="80"/>
      <c r="EDG66" s="75"/>
      <c r="EDH66" s="75"/>
      <c r="EDI66" s="75"/>
      <c r="EDJ66" s="75"/>
      <c r="EDK66" s="75"/>
      <c r="EDL66" s="75"/>
      <c r="EDM66" s="75"/>
      <c r="EDN66" s="75"/>
      <c r="EDO66" s="75"/>
      <c r="EDP66" s="75"/>
      <c r="EDQ66" s="75"/>
      <c r="EDR66" s="75"/>
      <c r="EDS66" s="79"/>
      <c r="EDT66" s="41"/>
      <c r="EDU66" s="80"/>
      <c r="EDV66" s="75"/>
      <c r="EDW66" s="75"/>
      <c r="EDX66" s="75"/>
      <c r="EDY66" s="75"/>
      <c r="EDZ66" s="75"/>
      <c r="EEA66" s="75"/>
      <c r="EEB66" s="75"/>
      <c r="EEC66" s="75"/>
      <c r="EED66" s="75"/>
      <c r="EEE66" s="75"/>
      <c r="EEF66" s="75"/>
      <c r="EEG66" s="75"/>
      <c r="EEH66" s="79"/>
      <c r="EEI66" s="41"/>
      <c r="EEJ66" s="80"/>
      <c r="EEK66" s="75"/>
      <c r="EEL66" s="75"/>
      <c r="EEM66" s="75"/>
      <c r="EEN66" s="75"/>
      <c r="EEO66" s="75"/>
      <c r="EEP66" s="75"/>
      <c r="EEQ66" s="75"/>
      <c r="EER66" s="75"/>
      <c r="EES66" s="75"/>
      <c r="EET66" s="75"/>
      <c r="EEU66" s="75"/>
      <c r="EEV66" s="75"/>
      <c r="EEW66" s="79"/>
      <c r="EEX66" s="41"/>
      <c r="EEY66" s="80"/>
      <c r="EEZ66" s="75"/>
      <c r="EFA66" s="75"/>
      <c r="EFB66" s="75"/>
      <c r="EFC66" s="75"/>
      <c r="EFD66" s="75"/>
      <c r="EFE66" s="75"/>
      <c r="EFF66" s="75"/>
      <c r="EFG66" s="75"/>
      <c r="EFH66" s="75"/>
      <c r="EFI66" s="75"/>
      <c r="EFJ66" s="75"/>
      <c r="EFK66" s="75"/>
      <c r="EFL66" s="79"/>
      <c r="EFM66" s="41"/>
      <c r="EFN66" s="80"/>
      <c r="EFO66" s="75"/>
      <c r="EFP66" s="75"/>
      <c r="EFQ66" s="75"/>
      <c r="EFR66" s="75"/>
      <c r="EFS66" s="75"/>
      <c r="EFT66" s="75"/>
      <c r="EFU66" s="75"/>
      <c r="EFV66" s="75"/>
      <c r="EFW66" s="75"/>
      <c r="EFX66" s="75"/>
      <c r="EFY66" s="75"/>
      <c r="EFZ66" s="75"/>
      <c r="EGA66" s="79"/>
      <c r="EGB66" s="41"/>
      <c r="EGC66" s="80"/>
      <c r="EGD66" s="75"/>
      <c r="EGE66" s="75"/>
      <c r="EGF66" s="75"/>
      <c r="EGG66" s="75"/>
      <c r="EGH66" s="75"/>
      <c r="EGI66" s="75"/>
      <c r="EGJ66" s="75"/>
      <c r="EGK66" s="75"/>
      <c r="EGL66" s="75"/>
      <c r="EGM66" s="75"/>
      <c r="EGN66" s="75"/>
      <c r="EGO66" s="75"/>
      <c r="EGP66" s="79"/>
      <c r="EGQ66" s="41"/>
      <c r="EGR66" s="80"/>
      <c r="EGS66" s="75"/>
      <c r="EGT66" s="75"/>
      <c r="EGU66" s="75"/>
      <c r="EGV66" s="75"/>
      <c r="EGW66" s="75"/>
      <c r="EGX66" s="75"/>
      <c r="EGY66" s="75"/>
      <c r="EGZ66" s="75"/>
      <c r="EHA66" s="75"/>
      <c r="EHB66" s="75"/>
      <c r="EHC66" s="75"/>
      <c r="EHD66" s="75"/>
      <c r="EHE66" s="79"/>
      <c r="EHF66" s="41"/>
      <c r="EHG66" s="80"/>
      <c r="EHH66" s="75"/>
      <c r="EHI66" s="75"/>
      <c r="EHJ66" s="75"/>
      <c r="EHK66" s="75"/>
      <c r="EHL66" s="75"/>
      <c r="EHM66" s="75"/>
      <c r="EHN66" s="75"/>
      <c r="EHO66" s="75"/>
      <c r="EHP66" s="75"/>
      <c r="EHQ66" s="75"/>
      <c r="EHR66" s="75"/>
      <c r="EHS66" s="75"/>
      <c r="EHT66" s="79"/>
      <c r="EHU66" s="41"/>
      <c r="EHV66" s="80"/>
      <c r="EHW66" s="75"/>
      <c r="EHX66" s="75"/>
      <c r="EHY66" s="75"/>
      <c r="EHZ66" s="75"/>
      <c r="EIA66" s="75"/>
      <c r="EIB66" s="75"/>
      <c r="EIC66" s="75"/>
      <c r="EID66" s="75"/>
      <c r="EIE66" s="75"/>
      <c r="EIF66" s="75"/>
      <c r="EIG66" s="75"/>
      <c r="EIH66" s="75"/>
      <c r="EII66" s="79"/>
      <c r="EIJ66" s="41"/>
      <c r="EIK66" s="80"/>
      <c r="EIL66" s="75"/>
      <c r="EIM66" s="75"/>
      <c r="EIN66" s="75"/>
      <c r="EIO66" s="75"/>
      <c r="EIP66" s="75"/>
      <c r="EIQ66" s="75"/>
      <c r="EIR66" s="75"/>
      <c r="EIS66" s="75"/>
      <c r="EIT66" s="75"/>
      <c r="EIU66" s="75"/>
      <c r="EIV66" s="75"/>
      <c r="EIW66" s="75"/>
      <c r="EIX66" s="79"/>
      <c r="EIY66" s="41"/>
      <c r="EIZ66" s="80"/>
      <c r="EJA66" s="75"/>
      <c r="EJB66" s="75"/>
      <c r="EJC66" s="75"/>
      <c r="EJD66" s="75"/>
      <c r="EJE66" s="75"/>
      <c r="EJF66" s="75"/>
      <c r="EJG66" s="75"/>
      <c r="EJH66" s="75"/>
      <c r="EJI66" s="75"/>
      <c r="EJJ66" s="75"/>
      <c r="EJK66" s="75"/>
      <c r="EJL66" s="75"/>
      <c r="EJM66" s="79"/>
      <c r="EJN66" s="41"/>
      <c r="EJO66" s="80"/>
      <c r="EJP66" s="75"/>
      <c r="EJQ66" s="75"/>
      <c r="EJR66" s="75"/>
      <c r="EJS66" s="75"/>
      <c r="EJT66" s="75"/>
      <c r="EJU66" s="75"/>
      <c r="EJV66" s="75"/>
      <c r="EJW66" s="75"/>
      <c r="EJX66" s="75"/>
      <c r="EJY66" s="75"/>
      <c r="EJZ66" s="75"/>
      <c r="EKA66" s="75"/>
      <c r="EKB66" s="79"/>
      <c r="EKC66" s="41"/>
      <c r="EKD66" s="80"/>
      <c r="EKE66" s="75"/>
      <c r="EKF66" s="75"/>
      <c r="EKG66" s="75"/>
      <c r="EKH66" s="75"/>
      <c r="EKI66" s="75"/>
      <c r="EKJ66" s="75"/>
      <c r="EKK66" s="75"/>
      <c r="EKL66" s="75"/>
      <c r="EKM66" s="75"/>
      <c r="EKN66" s="75"/>
      <c r="EKO66" s="75"/>
      <c r="EKP66" s="75"/>
      <c r="EKQ66" s="79"/>
      <c r="EKR66" s="41"/>
      <c r="EKS66" s="80"/>
      <c r="EKT66" s="75"/>
      <c r="EKU66" s="75"/>
      <c r="EKV66" s="75"/>
      <c r="EKW66" s="75"/>
      <c r="EKX66" s="75"/>
      <c r="EKY66" s="75"/>
      <c r="EKZ66" s="75"/>
      <c r="ELA66" s="75"/>
      <c r="ELB66" s="75"/>
      <c r="ELC66" s="75"/>
      <c r="ELD66" s="75"/>
      <c r="ELE66" s="75"/>
      <c r="ELF66" s="79"/>
      <c r="ELG66" s="41"/>
      <c r="ELH66" s="80"/>
      <c r="ELI66" s="75"/>
      <c r="ELJ66" s="75"/>
      <c r="ELK66" s="75"/>
      <c r="ELL66" s="75"/>
      <c r="ELM66" s="75"/>
      <c r="ELN66" s="75"/>
      <c r="ELO66" s="75"/>
      <c r="ELP66" s="75"/>
      <c r="ELQ66" s="75"/>
      <c r="ELR66" s="75"/>
      <c r="ELS66" s="75"/>
      <c r="ELT66" s="75"/>
      <c r="ELU66" s="79"/>
      <c r="ELV66" s="41"/>
      <c r="ELW66" s="80"/>
      <c r="ELX66" s="75"/>
      <c r="ELY66" s="75"/>
      <c r="ELZ66" s="75"/>
      <c r="EMA66" s="75"/>
      <c r="EMB66" s="75"/>
      <c r="EMC66" s="75"/>
      <c r="EMD66" s="75"/>
      <c r="EME66" s="75"/>
      <c r="EMF66" s="75"/>
      <c r="EMG66" s="75"/>
      <c r="EMH66" s="75"/>
      <c r="EMI66" s="75"/>
      <c r="EMJ66" s="79"/>
      <c r="EMK66" s="41"/>
      <c r="EML66" s="80"/>
      <c r="EMM66" s="75"/>
      <c r="EMN66" s="75"/>
      <c r="EMO66" s="75"/>
      <c r="EMP66" s="75"/>
      <c r="EMQ66" s="75"/>
      <c r="EMR66" s="75"/>
      <c r="EMS66" s="75"/>
      <c r="EMT66" s="75"/>
      <c r="EMU66" s="75"/>
      <c r="EMV66" s="75"/>
      <c r="EMW66" s="75"/>
      <c r="EMX66" s="75"/>
      <c r="EMY66" s="79"/>
      <c r="EMZ66" s="41"/>
      <c r="ENA66" s="80"/>
      <c r="ENB66" s="75"/>
      <c r="ENC66" s="75"/>
      <c r="END66" s="75"/>
      <c r="ENE66" s="75"/>
      <c r="ENF66" s="75"/>
      <c r="ENG66" s="75"/>
      <c r="ENH66" s="75"/>
      <c r="ENI66" s="75"/>
      <c r="ENJ66" s="75"/>
      <c r="ENK66" s="75"/>
      <c r="ENL66" s="75"/>
      <c r="ENM66" s="75"/>
      <c r="ENN66" s="79"/>
      <c r="ENO66" s="41"/>
      <c r="ENP66" s="80"/>
      <c r="ENQ66" s="75"/>
      <c r="ENR66" s="75"/>
      <c r="ENS66" s="75"/>
      <c r="ENT66" s="75"/>
      <c r="ENU66" s="75"/>
      <c r="ENV66" s="75"/>
      <c r="ENW66" s="75"/>
      <c r="ENX66" s="75"/>
      <c r="ENY66" s="75"/>
      <c r="ENZ66" s="75"/>
      <c r="EOA66" s="75"/>
      <c r="EOB66" s="75"/>
      <c r="EOC66" s="79"/>
      <c r="EOD66" s="41"/>
      <c r="EOE66" s="80"/>
      <c r="EOF66" s="75"/>
      <c r="EOG66" s="75"/>
      <c r="EOH66" s="75"/>
      <c r="EOI66" s="75"/>
      <c r="EOJ66" s="75"/>
      <c r="EOK66" s="75"/>
      <c r="EOL66" s="75"/>
      <c r="EOM66" s="75"/>
      <c r="EON66" s="75"/>
      <c r="EOO66" s="75"/>
      <c r="EOP66" s="75"/>
      <c r="EOQ66" s="75"/>
      <c r="EOR66" s="79"/>
      <c r="EOS66" s="41"/>
      <c r="EOT66" s="80"/>
      <c r="EOU66" s="75"/>
      <c r="EOV66" s="75"/>
      <c r="EOW66" s="75"/>
      <c r="EOX66" s="75"/>
      <c r="EOY66" s="75"/>
      <c r="EOZ66" s="75"/>
      <c r="EPA66" s="75"/>
      <c r="EPB66" s="75"/>
      <c r="EPC66" s="75"/>
      <c r="EPD66" s="75"/>
      <c r="EPE66" s="75"/>
      <c r="EPF66" s="75"/>
      <c r="EPG66" s="79"/>
      <c r="EPH66" s="41"/>
      <c r="EPI66" s="80"/>
      <c r="EPJ66" s="75"/>
      <c r="EPK66" s="75"/>
      <c r="EPL66" s="75"/>
      <c r="EPM66" s="75"/>
      <c r="EPN66" s="75"/>
      <c r="EPO66" s="75"/>
      <c r="EPP66" s="75"/>
      <c r="EPQ66" s="75"/>
      <c r="EPR66" s="75"/>
      <c r="EPS66" s="75"/>
      <c r="EPT66" s="75"/>
      <c r="EPU66" s="75"/>
      <c r="EPV66" s="79"/>
      <c r="EPW66" s="41"/>
      <c r="EPX66" s="80"/>
      <c r="EPY66" s="75"/>
      <c r="EPZ66" s="75"/>
      <c r="EQA66" s="75"/>
      <c r="EQB66" s="75"/>
      <c r="EQC66" s="75"/>
      <c r="EQD66" s="75"/>
      <c r="EQE66" s="75"/>
      <c r="EQF66" s="75"/>
      <c r="EQG66" s="75"/>
      <c r="EQH66" s="75"/>
      <c r="EQI66" s="75"/>
      <c r="EQJ66" s="75"/>
      <c r="EQK66" s="79"/>
      <c r="EQL66" s="41"/>
      <c r="EQM66" s="80"/>
      <c r="EQN66" s="75"/>
      <c r="EQO66" s="75"/>
      <c r="EQP66" s="75"/>
      <c r="EQQ66" s="75"/>
      <c r="EQR66" s="75"/>
      <c r="EQS66" s="75"/>
      <c r="EQT66" s="75"/>
      <c r="EQU66" s="75"/>
      <c r="EQV66" s="75"/>
      <c r="EQW66" s="75"/>
      <c r="EQX66" s="75"/>
      <c r="EQY66" s="75"/>
      <c r="EQZ66" s="79"/>
      <c r="ERA66" s="41"/>
      <c r="ERB66" s="80"/>
      <c r="ERC66" s="75"/>
      <c r="ERD66" s="75"/>
      <c r="ERE66" s="75"/>
      <c r="ERF66" s="75"/>
      <c r="ERG66" s="75"/>
      <c r="ERH66" s="75"/>
      <c r="ERI66" s="75"/>
      <c r="ERJ66" s="75"/>
      <c r="ERK66" s="75"/>
      <c r="ERL66" s="75"/>
      <c r="ERM66" s="75"/>
      <c r="ERN66" s="75"/>
      <c r="ERO66" s="79"/>
      <c r="ERP66" s="41"/>
      <c r="ERQ66" s="80"/>
      <c r="ERR66" s="75"/>
      <c r="ERS66" s="75"/>
      <c r="ERT66" s="75"/>
      <c r="ERU66" s="75"/>
      <c r="ERV66" s="75"/>
      <c r="ERW66" s="75"/>
      <c r="ERX66" s="75"/>
      <c r="ERY66" s="75"/>
      <c r="ERZ66" s="75"/>
      <c r="ESA66" s="75"/>
      <c r="ESB66" s="75"/>
      <c r="ESC66" s="75"/>
      <c r="ESD66" s="79"/>
      <c r="ESE66" s="41"/>
      <c r="ESF66" s="80"/>
      <c r="ESG66" s="75"/>
      <c r="ESH66" s="75"/>
      <c r="ESI66" s="75"/>
      <c r="ESJ66" s="75"/>
      <c r="ESK66" s="75"/>
      <c r="ESL66" s="75"/>
      <c r="ESM66" s="75"/>
      <c r="ESN66" s="75"/>
      <c r="ESO66" s="75"/>
      <c r="ESP66" s="75"/>
      <c r="ESQ66" s="75"/>
      <c r="ESR66" s="75"/>
      <c r="ESS66" s="79"/>
      <c r="EST66" s="41"/>
      <c r="ESU66" s="80"/>
      <c r="ESV66" s="75"/>
      <c r="ESW66" s="75"/>
      <c r="ESX66" s="75"/>
      <c r="ESY66" s="75"/>
      <c r="ESZ66" s="75"/>
      <c r="ETA66" s="75"/>
      <c r="ETB66" s="75"/>
      <c r="ETC66" s="75"/>
      <c r="ETD66" s="75"/>
      <c r="ETE66" s="75"/>
      <c r="ETF66" s="75"/>
      <c r="ETG66" s="75"/>
      <c r="ETH66" s="79"/>
      <c r="ETI66" s="41"/>
      <c r="ETJ66" s="80"/>
      <c r="ETK66" s="75"/>
      <c r="ETL66" s="75"/>
      <c r="ETM66" s="75"/>
      <c r="ETN66" s="75"/>
      <c r="ETO66" s="75"/>
      <c r="ETP66" s="75"/>
      <c r="ETQ66" s="75"/>
      <c r="ETR66" s="75"/>
      <c r="ETS66" s="75"/>
      <c r="ETT66" s="75"/>
      <c r="ETU66" s="75"/>
      <c r="ETV66" s="75"/>
      <c r="ETW66" s="79"/>
      <c r="ETX66" s="41"/>
      <c r="ETY66" s="80"/>
      <c r="ETZ66" s="75"/>
      <c r="EUA66" s="75"/>
      <c r="EUB66" s="75"/>
      <c r="EUC66" s="75"/>
      <c r="EUD66" s="75"/>
      <c r="EUE66" s="75"/>
      <c r="EUF66" s="75"/>
      <c r="EUG66" s="75"/>
      <c r="EUH66" s="75"/>
      <c r="EUI66" s="75"/>
      <c r="EUJ66" s="75"/>
      <c r="EUK66" s="75"/>
      <c r="EUL66" s="79"/>
      <c r="EUM66" s="41"/>
      <c r="EUN66" s="80"/>
      <c r="EUO66" s="75"/>
      <c r="EUP66" s="75"/>
      <c r="EUQ66" s="75"/>
      <c r="EUR66" s="75"/>
      <c r="EUS66" s="75"/>
      <c r="EUT66" s="75"/>
      <c r="EUU66" s="75"/>
      <c r="EUV66" s="75"/>
      <c r="EUW66" s="75"/>
      <c r="EUX66" s="75"/>
      <c r="EUY66" s="75"/>
      <c r="EUZ66" s="75"/>
      <c r="EVA66" s="79"/>
      <c r="EVB66" s="41"/>
      <c r="EVC66" s="80"/>
      <c r="EVD66" s="75"/>
      <c r="EVE66" s="75"/>
      <c r="EVF66" s="75"/>
      <c r="EVG66" s="75"/>
      <c r="EVH66" s="75"/>
      <c r="EVI66" s="75"/>
      <c r="EVJ66" s="75"/>
      <c r="EVK66" s="75"/>
      <c r="EVL66" s="75"/>
      <c r="EVM66" s="75"/>
      <c r="EVN66" s="75"/>
      <c r="EVO66" s="75"/>
      <c r="EVP66" s="79"/>
      <c r="EVQ66" s="41"/>
      <c r="EVR66" s="80"/>
      <c r="EVS66" s="75"/>
      <c r="EVT66" s="75"/>
      <c r="EVU66" s="75"/>
      <c r="EVV66" s="75"/>
      <c r="EVW66" s="75"/>
      <c r="EVX66" s="75"/>
      <c r="EVY66" s="75"/>
      <c r="EVZ66" s="75"/>
      <c r="EWA66" s="75"/>
      <c r="EWB66" s="75"/>
      <c r="EWC66" s="75"/>
      <c r="EWD66" s="75"/>
      <c r="EWE66" s="79"/>
      <c r="EWF66" s="41"/>
      <c r="EWG66" s="80"/>
      <c r="EWH66" s="75"/>
      <c r="EWI66" s="75"/>
      <c r="EWJ66" s="75"/>
      <c r="EWK66" s="75"/>
      <c r="EWL66" s="75"/>
      <c r="EWM66" s="75"/>
      <c r="EWN66" s="75"/>
      <c r="EWO66" s="75"/>
      <c r="EWP66" s="75"/>
      <c r="EWQ66" s="75"/>
      <c r="EWR66" s="75"/>
      <c r="EWS66" s="75"/>
      <c r="EWT66" s="79"/>
      <c r="EWU66" s="41"/>
      <c r="EWV66" s="80"/>
      <c r="EWW66" s="75"/>
      <c r="EWX66" s="75"/>
      <c r="EWY66" s="75"/>
      <c r="EWZ66" s="75"/>
      <c r="EXA66" s="75"/>
      <c r="EXB66" s="75"/>
      <c r="EXC66" s="75"/>
      <c r="EXD66" s="75"/>
      <c r="EXE66" s="75"/>
      <c r="EXF66" s="75"/>
      <c r="EXG66" s="75"/>
      <c r="EXH66" s="75"/>
      <c r="EXI66" s="79"/>
      <c r="EXJ66" s="41"/>
      <c r="EXK66" s="80"/>
      <c r="EXL66" s="75"/>
      <c r="EXM66" s="75"/>
      <c r="EXN66" s="75"/>
      <c r="EXO66" s="75"/>
      <c r="EXP66" s="75"/>
      <c r="EXQ66" s="75"/>
      <c r="EXR66" s="75"/>
      <c r="EXS66" s="75"/>
      <c r="EXT66" s="75"/>
      <c r="EXU66" s="75"/>
      <c r="EXV66" s="75"/>
      <c r="EXW66" s="75"/>
      <c r="EXX66" s="79"/>
      <c r="EXY66" s="41"/>
      <c r="EXZ66" s="80"/>
      <c r="EYA66" s="75"/>
      <c r="EYB66" s="75"/>
      <c r="EYC66" s="75"/>
      <c r="EYD66" s="75"/>
      <c r="EYE66" s="75"/>
      <c r="EYF66" s="75"/>
      <c r="EYG66" s="75"/>
      <c r="EYH66" s="75"/>
      <c r="EYI66" s="75"/>
      <c r="EYJ66" s="75"/>
      <c r="EYK66" s="75"/>
      <c r="EYL66" s="75"/>
      <c r="EYM66" s="79"/>
      <c r="EYN66" s="41"/>
      <c r="EYO66" s="80"/>
      <c r="EYP66" s="75"/>
      <c r="EYQ66" s="75"/>
      <c r="EYR66" s="75"/>
      <c r="EYS66" s="75"/>
      <c r="EYT66" s="75"/>
      <c r="EYU66" s="75"/>
      <c r="EYV66" s="75"/>
      <c r="EYW66" s="75"/>
      <c r="EYX66" s="75"/>
      <c r="EYY66" s="75"/>
      <c r="EYZ66" s="75"/>
      <c r="EZA66" s="75"/>
      <c r="EZB66" s="79"/>
      <c r="EZC66" s="41"/>
      <c r="EZD66" s="80"/>
      <c r="EZE66" s="75"/>
      <c r="EZF66" s="75"/>
      <c r="EZG66" s="75"/>
      <c r="EZH66" s="75"/>
      <c r="EZI66" s="75"/>
      <c r="EZJ66" s="75"/>
      <c r="EZK66" s="75"/>
      <c r="EZL66" s="75"/>
      <c r="EZM66" s="75"/>
      <c r="EZN66" s="75"/>
      <c r="EZO66" s="75"/>
      <c r="EZP66" s="75"/>
      <c r="EZQ66" s="79"/>
      <c r="EZR66" s="41"/>
      <c r="EZS66" s="80"/>
      <c r="EZT66" s="75"/>
      <c r="EZU66" s="75"/>
      <c r="EZV66" s="75"/>
      <c r="EZW66" s="75"/>
      <c r="EZX66" s="75"/>
      <c r="EZY66" s="75"/>
      <c r="EZZ66" s="75"/>
      <c r="FAA66" s="75"/>
      <c r="FAB66" s="75"/>
      <c r="FAC66" s="75"/>
      <c r="FAD66" s="75"/>
      <c r="FAE66" s="75"/>
      <c r="FAF66" s="79"/>
      <c r="FAG66" s="41"/>
      <c r="FAH66" s="80"/>
      <c r="FAI66" s="75"/>
      <c r="FAJ66" s="75"/>
      <c r="FAK66" s="75"/>
      <c r="FAL66" s="75"/>
      <c r="FAM66" s="75"/>
      <c r="FAN66" s="75"/>
      <c r="FAO66" s="75"/>
      <c r="FAP66" s="75"/>
      <c r="FAQ66" s="75"/>
      <c r="FAR66" s="75"/>
      <c r="FAS66" s="75"/>
      <c r="FAT66" s="75"/>
      <c r="FAU66" s="79"/>
      <c r="FAV66" s="41"/>
      <c r="FAW66" s="80"/>
      <c r="FAX66" s="75"/>
      <c r="FAY66" s="75"/>
      <c r="FAZ66" s="75"/>
      <c r="FBA66" s="75"/>
      <c r="FBB66" s="75"/>
      <c r="FBC66" s="75"/>
      <c r="FBD66" s="75"/>
      <c r="FBE66" s="75"/>
      <c r="FBF66" s="75"/>
      <c r="FBG66" s="75"/>
      <c r="FBH66" s="75"/>
      <c r="FBI66" s="75"/>
      <c r="FBJ66" s="79"/>
      <c r="FBK66" s="41"/>
      <c r="FBL66" s="80"/>
      <c r="FBM66" s="75"/>
      <c r="FBN66" s="75"/>
      <c r="FBO66" s="75"/>
      <c r="FBP66" s="75"/>
      <c r="FBQ66" s="75"/>
      <c r="FBR66" s="75"/>
      <c r="FBS66" s="75"/>
      <c r="FBT66" s="75"/>
      <c r="FBU66" s="75"/>
      <c r="FBV66" s="75"/>
      <c r="FBW66" s="75"/>
      <c r="FBX66" s="75"/>
      <c r="FBY66" s="79"/>
      <c r="FBZ66" s="41"/>
      <c r="FCA66" s="80"/>
      <c r="FCB66" s="75"/>
      <c r="FCC66" s="75"/>
      <c r="FCD66" s="75"/>
      <c r="FCE66" s="75"/>
      <c r="FCF66" s="75"/>
      <c r="FCG66" s="75"/>
      <c r="FCH66" s="75"/>
      <c r="FCI66" s="75"/>
      <c r="FCJ66" s="75"/>
      <c r="FCK66" s="75"/>
      <c r="FCL66" s="75"/>
      <c r="FCM66" s="75"/>
      <c r="FCN66" s="79"/>
      <c r="FCO66" s="41"/>
      <c r="FCP66" s="80"/>
      <c r="FCQ66" s="75"/>
      <c r="FCR66" s="75"/>
      <c r="FCS66" s="75"/>
      <c r="FCT66" s="75"/>
      <c r="FCU66" s="75"/>
      <c r="FCV66" s="75"/>
      <c r="FCW66" s="75"/>
      <c r="FCX66" s="75"/>
      <c r="FCY66" s="75"/>
      <c r="FCZ66" s="75"/>
      <c r="FDA66" s="75"/>
      <c r="FDB66" s="75"/>
      <c r="FDC66" s="79"/>
      <c r="FDD66" s="41"/>
      <c r="FDE66" s="80"/>
      <c r="FDF66" s="75"/>
      <c r="FDG66" s="75"/>
      <c r="FDH66" s="75"/>
      <c r="FDI66" s="75"/>
      <c r="FDJ66" s="75"/>
      <c r="FDK66" s="75"/>
      <c r="FDL66" s="75"/>
      <c r="FDM66" s="75"/>
      <c r="FDN66" s="75"/>
      <c r="FDO66" s="75"/>
      <c r="FDP66" s="75"/>
      <c r="FDQ66" s="75"/>
      <c r="FDR66" s="79"/>
      <c r="FDS66" s="41"/>
      <c r="FDT66" s="80"/>
      <c r="FDU66" s="75"/>
      <c r="FDV66" s="75"/>
      <c r="FDW66" s="75"/>
      <c r="FDX66" s="75"/>
      <c r="FDY66" s="75"/>
      <c r="FDZ66" s="75"/>
      <c r="FEA66" s="75"/>
      <c r="FEB66" s="75"/>
      <c r="FEC66" s="75"/>
      <c r="FED66" s="75"/>
      <c r="FEE66" s="75"/>
      <c r="FEF66" s="75"/>
      <c r="FEG66" s="79"/>
      <c r="FEH66" s="41"/>
      <c r="FEI66" s="80"/>
      <c r="FEJ66" s="75"/>
      <c r="FEK66" s="75"/>
      <c r="FEL66" s="75"/>
      <c r="FEM66" s="75"/>
      <c r="FEN66" s="75"/>
      <c r="FEO66" s="75"/>
      <c r="FEP66" s="75"/>
      <c r="FEQ66" s="75"/>
      <c r="FER66" s="75"/>
      <c r="FES66" s="75"/>
      <c r="FET66" s="75"/>
      <c r="FEU66" s="75"/>
      <c r="FEV66" s="79"/>
      <c r="FEW66" s="41"/>
      <c r="FEX66" s="80"/>
      <c r="FEY66" s="75"/>
      <c r="FEZ66" s="75"/>
      <c r="FFA66" s="75"/>
      <c r="FFB66" s="75"/>
      <c r="FFC66" s="75"/>
      <c r="FFD66" s="75"/>
      <c r="FFE66" s="75"/>
      <c r="FFF66" s="75"/>
      <c r="FFG66" s="75"/>
      <c r="FFH66" s="75"/>
      <c r="FFI66" s="75"/>
      <c r="FFJ66" s="75"/>
      <c r="FFK66" s="79"/>
      <c r="FFL66" s="41"/>
      <c r="FFM66" s="80"/>
      <c r="FFN66" s="75"/>
      <c r="FFO66" s="75"/>
      <c r="FFP66" s="75"/>
      <c r="FFQ66" s="75"/>
      <c r="FFR66" s="75"/>
      <c r="FFS66" s="75"/>
      <c r="FFT66" s="75"/>
      <c r="FFU66" s="75"/>
      <c r="FFV66" s="75"/>
      <c r="FFW66" s="75"/>
      <c r="FFX66" s="75"/>
      <c r="FFY66" s="75"/>
      <c r="FFZ66" s="79"/>
      <c r="FGA66" s="41"/>
      <c r="FGB66" s="80"/>
      <c r="FGC66" s="75"/>
      <c r="FGD66" s="75"/>
      <c r="FGE66" s="75"/>
      <c r="FGF66" s="75"/>
      <c r="FGG66" s="75"/>
      <c r="FGH66" s="75"/>
      <c r="FGI66" s="75"/>
      <c r="FGJ66" s="75"/>
      <c r="FGK66" s="75"/>
      <c r="FGL66" s="75"/>
      <c r="FGM66" s="75"/>
      <c r="FGN66" s="75"/>
      <c r="FGO66" s="79"/>
      <c r="FGP66" s="41"/>
      <c r="FGQ66" s="80"/>
      <c r="FGR66" s="75"/>
      <c r="FGS66" s="75"/>
      <c r="FGT66" s="75"/>
      <c r="FGU66" s="75"/>
      <c r="FGV66" s="75"/>
      <c r="FGW66" s="75"/>
      <c r="FGX66" s="75"/>
      <c r="FGY66" s="75"/>
      <c r="FGZ66" s="75"/>
      <c r="FHA66" s="75"/>
      <c r="FHB66" s="75"/>
      <c r="FHC66" s="75"/>
      <c r="FHD66" s="79"/>
      <c r="FHE66" s="41"/>
      <c r="FHF66" s="80"/>
      <c r="FHG66" s="75"/>
      <c r="FHH66" s="75"/>
      <c r="FHI66" s="75"/>
      <c r="FHJ66" s="75"/>
      <c r="FHK66" s="75"/>
      <c r="FHL66" s="75"/>
      <c r="FHM66" s="75"/>
      <c r="FHN66" s="75"/>
      <c r="FHO66" s="75"/>
      <c r="FHP66" s="75"/>
      <c r="FHQ66" s="75"/>
      <c r="FHR66" s="75"/>
      <c r="FHS66" s="79"/>
      <c r="FHT66" s="41"/>
      <c r="FHU66" s="80"/>
      <c r="FHV66" s="75"/>
      <c r="FHW66" s="75"/>
      <c r="FHX66" s="75"/>
      <c r="FHY66" s="75"/>
      <c r="FHZ66" s="75"/>
      <c r="FIA66" s="75"/>
      <c r="FIB66" s="75"/>
      <c r="FIC66" s="75"/>
      <c r="FID66" s="75"/>
      <c r="FIE66" s="75"/>
      <c r="FIF66" s="75"/>
      <c r="FIG66" s="75"/>
      <c r="FIH66" s="79"/>
      <c r="FII66" s="41"/>
      <c r="FIJ66" s="80"/>
      <c r="FIK66" s="75"/>
      <c r="FIL66" s="75"/>
      <c r="FIM66" s="75"/>
      <c r="FIN66" s="75"/>
      <c r="FIO66" s="75"/>
      <c r="FIP66" s="75"/>
      <c r="FIQ66" s="75"/>
      <c r="FIR66" s="75"/>
      <c r="FIS66" s="75"/>
      <c r="FIT66" s="75"/>
      <c r="FIU66" s="75"/>
      <c r="FIV66" s="75"/>
      <c r="FIW66" s="79"/>
      <c r="FIX66" s="41"/>
      <c r="FIY66" s="80"/>
      <c r="FIZ66" s="75"/>
      <c r="FJA66" s="75"/>
      <c r="FJB66" s="75"/>
      <c r="FJC66" s="75"/>
      <c r="FJD66" s="75"/>
      <c r="FJE66" s="75"/>
      <c r="FJF66" s="75"/>
      <c r="FJG66" s="75"/>
      <c r="FJH66" s="75"/>
      <c r="FJI66" s="75"/>
      <c r="FJJ66" s="75"/>
      <c r="FJK66" s="75"/>
      <c r="FJL66" s="79"/>
      <c r="FJM66" s="41"/>
      <c r="FJN66" s="80"/>
      <c r="FJO66" s="75"/>
      <c r="FJP66" s="75"/>
      <c r="FJQ66" s="75"/>
      <c r="FJR66" s="75"/>
      <c r="FJS66" s="75"/>
      <c r="FJT66" s="75"/>
      <c r="FJU66" s="75"/>
      <c r="FJV66" s="75"/>
      <c r="FJW66" s="75"/>
      <c r="FJX66" s="75"/>
      <c r="FJY66" s="75"/>
      <c r="FJZ66" s="75"/>
      <c r="FKA66" s="79"/>
      <c r="FKB66" s="41"/>
      <c r="FKC66" s="80"/>
      <c r="FKD66" s="75"/>
      <c r="FKE66" s="75"/>
      <c r="FKF66" s="75"/>
      <c r="FKG66" s="75"/>
      <c r="FKH66" s="75"/>
      <c r="FKI66" s="75"/>
      <c r="FKJ66" s="75"/>
      <c r="FKK66" s="75"/>
      <c r="FKL66" s="75"/>
      <c r="FKM66" s="75"/>
      <c r="FKN66" s="75"/>
      <c r="FKO66" s="75"/>
      <c r="FKP66" s="79"/>
      <c r="FKQ66" s="41"/>
      <c r="FKR66" s="80"/>
      <c r="FKS66" s="75"/>
      <c r="FKT66" s="75"/>
      <c r="FKU66" s="75"/>
      <c r="FKV66" s="75"/>
      <c r="FKW66" s="75"/>
      <c r="FKX66" s="75"/>
      <c r="FKY66" s="75"/>
      <c r="FKZ66" s="75"/>
      <c r="FLA66" s="75"/>
      <c r="FLB66" s="75"/>
      <c r="FLC66" s="75"/>
      <c r="FLD66" s="75"/>
      <c r="FLE66" s="79"/>
      <c r="FLF66" s="41"/>
      <c r="FLG66" s="80"/>
      <c r="FLH66" s="75"/>
      <c r="FLI66" s="75"/>
      <c r="FLJ66" s="75"/>
      <c r="FLK66" s="75"/>
      <c r="FLL66" s="75"/>
      <c r="FLM66" s="75"/>
      <c r="FLN66" s="75"/>
      <c r="FLO66" s="75"/>
      <c r="FLP66" s="75"/>
      <c r="FLQ66" s="75"/>
      <c r="FLR66" s="75"/>
      <c r="FLS66" s="75"/>
      <c r="FLT66" s="79"/>
      <c r="FLU66" s="41"/>
      <c r="FLV66" s="80"/>
      <c r="FLW66" s="75"/>
      <c r="FLX66" s="75"/>
      <c r="FLY66" s="75"/>
      <c r="FLZ66" s="75"/>
      <c r="FMA66" s="75"/>
      <c r="FMB66" s="75"/>
      <c r="FMC66" s="75"/>
      <c r="FMD66" s="75"/>
      <c r="FME66" s="75"/>
      <c r="FMF66" s="75"/>
      <c r="FMG66" s="75"/>
      <c r="FMH66" s="75"/>
      <c r="FMI66" s="79"/>
      <c r="FMJ66" s="41"/>
      <c r="FMK66" s="80"/>
      <c r="FML66" s="75"/>
      <c r="FMM66" s="75"/>
      <c r="FMN66" s="75"/>
      <c r="FMO66" s="75"/>
      <c r="FMP66" s="75"/>
      <c r="FMQ66" s="75"/>
      <c r="FMR66" s="75"/>
      <c r="FMS66" s="75"/>
      <c r="FMT66" s="75"/>
      <c r="FMU66" s="75"/>
      <c r="FMV66" s="75"/>
      <c r="FMW66" s="75"/>
      <c r="FMX66" s="79"/>
      <c r="FMY66" s="41"/>
      <c r="FMZ66" s="80"/>
      <c r="FNA66" s="75"/>
      <c r="FNB66" s="75"/>
      <c r="FNC66" s="75"/>
      <c r="FND66" s="75"/>
      <c r="FNE66" s="75"/>
      <c r="FNF66" s="75"/>
      <c r="FNG66" s="75"/>
      <c r="FNH66" s="75"/>
      <c r="FNI66" s="75"/>
      <c r="FNJ66" s="75"/>
      <c r="FNK66" s="75"/>
      <c r="FNL66" s="75"/>
      <c r="FNM66" s="79"/>
      <c r="FNN66" s="41"/>
      <c r="FNO66" s="80"/>
      <c r="FNP66" s="75"/>
      <c r="FNQ66" s="75"/>
      <c r="FNR66" s="75"/>
      <c r="FNS66" s="75"/>
      <c r="FNT66" s="75"/>
      <c r="FNU66" s="75"/>
      <c r="FNV66" s="75"/>
      <c r="FNW66" s="75"/>
      <c r="FNX66" s="75"/>
      <c r="FNY66" s="75"/>
      <c r="FNZ66" s="75"/>
      <c r="FOA66" s="75"/>
      <c r="FOB66" s="79"/>
      <c r="FOC66" s="41"/>
      <c r="FOD66" s="80"/>
      <c r="FOE66" s="75"/>
      <c r="FOF66" s="75"/>
      <c r="FOG66" s="75"/>
      <c r="FOH66" s="75"/>
      <c r="FOI66" s="75"/>
      <c r="FOJ66" s="75"/>
      <c r="FOK66" s="75"/>
      <c r="FOL66" s="75"/>
      <c r="FOM66" s="75"/>
      <c r="FON66" s="75"/>
      <c r="FOO66" s="75"/>
      <c r="FOP66" s="75"/>
      <c r="FOQ66" s="79"/>
      <c r="FOR66" s="41"/>
      <c r="FOS66" s="80"/>
      <c r="FOT66" s="75"/>
      <c r="FOU66" s="75"/>
      <c r="FOV66" s="75"/>
      <c r="FOW66" s="75"/>
      <c r="FOX66" s="75"/>
      <c r="FOY66" s="75"/>
      <c r="FOZ66" s="75"/>
      <c r="FPA66" s="75"/>
      <c r="FPB66" s="75"/>
      <c r="FPC66" s="75"/>
      <c r="FPD66" s="75"/>
      <c r="FPE66" s="75"/>
      <c r="FPF66" s="79"/>
      <c r="FPG66" s="41"/>
      <c r="FPH66" s="80"/>
      <c r="FPI66" s="75"/>
      <c r="FPJ66" s="75"/>
      <c r="FPK66" s="75"/>
      <c r="FPL66" s="75"/>
      <c r="FPM66" s="75"/>
      <c r="FPN66" s="75"/>
      <c r="FPO66" s="75"/>
      <c r="FPP66" s="75"/>
      <c r="FPQ66" s="75"/>
      <c r="FPR66" s="75"/>
      <c r="FPS66" s="75"/>
      <c r="FPT66" s="75"/>
      <c r="FPU66" s="79"/>
      <c r="FPV66" s="41"/>
      <c r="FPW66" s="80"/>
      <c r="FPX66" s="75"/>
      <c r="FPY66" s="75"/>
      <c r="FPZ66" s="75"/>
      <c r="FQA66" s="75"/>
      <c r="FQB66" s="75"/>
      <c r="FQC66" s="75"/>
      <c r="FQD66" s="75"/>
      <c r="FQE66" s="75"/>
      <c r="FQF66" s="75"/>
      <c r="FQG66" s="75"/>
      <c r="FQH66" s="75"/>
      <c r="FQI66" s="75"/>
      <c r="FQJ66" s="79"/>
      <c r="FQK66" s="41"/>
      <c r="FQL66" s="80"/>
      <c r="FQM66" s="75"/>
      <c r="FQN66" s="75"/>
      <c r="FQO66" s="75"/>
      <c r="FQP66" s="75"/>
      <c r="FQQ66" s="75"/>
      <c r="FQR66" s="75"/>
      <c r="FQS66" s="75"/>
      <c r="FQT66" s="75"/>
      <c r="FQU66" s="75"/>
      <c r="FQV66" s="75"/>
      <c r="FQW66" s="75"/>
      <c r="FQX66" s="75"/>
      <c r="FQY66" s="79"/>
      <c r="FQZ66" s="41"/>
      <c r="FRA66" s="80"/>
      <c r="FRB66" s="75"/>
      <c r="FRC66" s="75"/>
      <c r="FRD66" s="75"/>
      <c r="FRE66" s="75"/>
      <c r="FRF66" s="75"/>
      <c r="FRG66" s="75"/>
      <c r="FRH66" s="75"/>
      <c r="FRI66" s="75"/>
      <c r="FRJ66" s="75"/>
      <c r="FRK66" s="75"/>
      <c r="FRL66" s="75"/>
      <c r="FRM66" s="75"/>
      <c r="FRN66" s="79"/>
      <c r="FRO66" s="41"/>
      <c r="FRP66" s="80"/>
      <c r="FRQ66" s="75"/>
      <c r="FRR66" s="75"/>
      <c r="FRS66" s="75"/>
      <c r="FRT66" s="75"/>
      <c r="FRU66" s="75"/>
      <c r="FRV66" s="75"/>
      <c r="FRW66" s="75"/>
      <c r="FRX66" s="75"/>
      <c r="FRY66" s="75"/>
      <c r="FRZ66" s="75"/>
      <c r="FSA66" s="75"/>
      <c r="FSB66" s="75"/>
      <c r="FSC66" s="79"/>
      <c r="FSD66" s="41"/>
      <c r="FSE66" s="80"/>
      <c r="FSF66" s="75"/>
      <c r="FSG66" s="75"/>
      <c r="FSH66" s="75"/>
      <c r="FSI66" s="75"/>
      <c r="FSJ66" s="75"/>
      <c r="FSK66" s="75"/>
      <c r="FSL66" s="75"/>
      <c r="FSM66" s="75"/>
      <c r="FSN66" s="75"/>
      <c r="FSO66" s="75"/>
      <c r="FSP66" s="75"/>
      <c r="FSQ66" s="75"/>
      <c r="FSR66" s="79"/>
      <c r="FSS66" s="41"/>
      <c r="FST66" s="80"/>
      <c r="FSU66" s="75"/>
      <c r="FSV66" s="75"/>
      <c r="FSW66" s="75"/>
      <c r="FSX66" s="75"/>
      <c r="FSY66" s="75"/>
      <c r="FSZ66" s="75"/>
      <c r="FTA66" s="75"/>
      <c r="FTB66" s="75"/>
      <c r="FTC66" s="75"/>
      <c r="FTD66" s="75"/>
      <c r="FTE66" s="75"/>
      <c r="FTF66" s="75"/>
      <c r="FTG66" s="79"/>
      <c r="FTH66" s="41"/>
      <c r="FTI66" s="80"/>
      <c r="FTJ66" s="75"/>
      <c r="FTK66" s="75"/>
      <c r="FTL66" s="75"/>
      <c r="FTM66" s="75"/>
      <c r="FTN66" s="75"/>
      <c r="FTO66" s="75"/>
      <c r="FTP66" s="75"/>
      <c r="FTQ66" s="75"/>
      <c r="FTR66" s="75"/>
      <c r="FTS66" s="75"/>
      <c r="FTT66" s="75"/>
      <c r="FTU66" s="75"/>
      <c r="FTV66" s="79"/>
      <c r="FTW66" s="41"/>
      <c r="FTX66" s="80"/>
      <c r="FTY66" s="75"/>
      <c r="FTZ66" s="75"/>
      <c r="FUA66" s="75"/>
      <c r="FUB66" s="75"/>
      <c r="FUC66" s="75"/>
      <c r="FUD66" s="75"/>
      <c r="FUE66" s="75"/>
      <c r="FUF66" s="75"/>
      <c r="FUG66" s="75"/>
      <c r="FUH66" s="75"/>
      <c r="FUI66" s="75"/>
      <c r="FUJ66" s="75"/>
      <c r="FUK66" s="79"/>
      <c r="FUL66" s="41"/>
      <c r="FUM66" s="80"/>
      <c r="FUN66" s="75"/>
      <c r="FUO66" s="75"/>
      <c r="FUP66" s="75"/>
      <c r="FUQ66" s="75"/>
      <c r="FUR66" s="75"/>
      <c r="FUS66" s="75"/>
      <c r="FUT66" s="75"/>
      <c r="FUU66" s="75"/>
      <c r="FUV66" s="75"/>
      <c r="FUW66" s="75"/>
      <c r="FUX66" s="75"/>
      <c r="FUY66" s="75"/>
      <c r="FUZ66" s="79"/>
      <c r="FVA66" s="41"/>
      <c r="FVB66" s="80"/>
      <c r="FVC66" s="75"/>
      <c r="FVD66" s="75"/>
      <c r="FVE66" s="75"/>
      <c r="FVF66" s="75"/>
      <c r="FVG66" s="75"/>
      <c r="FVH66" s="75"/>
      <c r="FVI66" s="75"/>
      <c r="FVJ66" s="75"/>
      <c r="FVK66" s="75"/>
      <c r="FVL66" s="75"/>
      <c r="FVM66" s="75"/>
      <c r="FVN66" s="75"/>
      <c r="FVO66" s="79"/>
      <c r="FVP66" s="41"/>
      <c r="FVQ66" s="80"/>
      <c r="FVR66" s="75"/>
      <c r="FVS66" s="75"/>
      <c r="FVT66" s="75"/>
      <c r="FVU66" s="75"/>
      <c r="FVV66" s="75"/>
      <c r="FVW66" s="75"/>
      <c r="FVX66" s="75"/>
      <c r="FVY66" s="75"/>
      <c r="FVZ66" s="75"/>
      <c r="FWA66" s="75"/>
      <c r="FWB66" s="75"/>
      <c r="FWC66" s="75"/>
      <c r="FWD66" s="79"/>
      <c r="FWE66" s="41"/>
      <c r="FWF66" s="80"/>
      <c r="FWG66" s="75"/>
      <c r="FWH66" s="75"/>
      <c r="FWI66" s="75"/>
      <c r="FWJ66" s="75"/>
      <c r="FWK66" s="75"/>
      <c r="FWL66" s="75"/>
      <c r="FWM66" s="75"/>
      <c r="FWN66" s="75"/>
      <c r="FWO66" s="75"/>
      <c r="FWP66" s="75"/>
      <c r="FWQ66" s="75"/>
      <c r="FWR66" s="75"/>
      <c r="FWS66" s="79"/>
      <c r="FWT66" s="41"/>
      <c r="FWU66" s="80"/>
      <c r="FWV66" s="75"/>
      <c r="FWW66" s="75"/>
      <c r="FWX66" s="75"/>
      <c r="FWY66" s="75"/>
      <c r="FWZ66" s="75"/>
      <c r="FXA66" s="75"/>
      <c r="FXB66" s="75"/>
      <c r="FXC66" s="75"/>
      <c r="FXD66" s="75"/>
      <c r="FXE66" s="75"/>
      <c r="FXF66" s="75"/>
      <c r="FXG66" s="75"/>
      <c r="FXH66" s="79"/>
      <c r="FXI66" s="41"/>
      <c r="FXJ66" s="80"/>
      <c r="FXK66" s="75"/>
      <c r="FXL66" s="75"/>
      <c r="FXM66" s="75"/>
      <c r="FXN66" s="75"/>
      <c r="FXO66" s="75"/>
      <c r="FXP66" s="75"/>
      <c r="FXQ66" s="75"/>
      <c r="FXR66" s="75"/>
      <c r="FXS66" s="75"/>
      <c r="FXT66" s="75"/>
      <c r="FXU66" s="75"/>
      <c r="FXV66" s="75"/>
      <c r="FXW66" s="79"/>
      <c r="FXX66" s="41"/>
      <c r="FXY66" s="80"/>
      <c r="FXZ66" s="75"/>
      <c r="FYA66" s="75"/>
      <c r="FYB66" s="75"/>
      <c r="FYC66" s="75"/>
      <c r="FYD66" s="75"/>
      <c r="FYE66" s="75"/>
      <c r="FYF66" s="75"/>
      <c r="FYG66" s="75"/>
      <c r="FYH66" s="75"/>
      <c r="FYI66" s="75"/>
      <c r="FYJ66" s="75"/>
      <c r="FYK66" s="75"/>
      <c r="FYL66" s="79"/>
      <c r="FYM66" s="41"/>
      <c r="FYN66" s="80"/>
      <c r="FYO66" s="75"/>
      <c r="FYP66" s="75"/>
      <c r="FYQ66" s="75"/>
      <c r="FYR66" s="75"/>
      <c r="FYS66" s="75"/>
      <c r="FYT66" s="75"/>
      <c r="FYU66" s="75"/>
      <c r="FYV66" s="75"/>
      <c r="FYW66" s="75"/>
      <c r="FYX66" s="75"/>
      <c r="FYY66" s="75"/>
      <c r="FYZ66" s="75"/>
      <c r="FZA66" s="79"/>
      <c r="FZB66" s="41"/>
      <c r="FZC66" s="80"/>
      <c r="FZD66" s="75"/>
      <c r="FZE66" s="75"/>
      <c r="FZF66" s="75"/>
      <c r="FZG66" s="75"/>
      <c r="FZH66" s="75"/>
      <c r="FZI66" s="75"/>
      <c r="FZJ66" s="75"/>
      <c r="FZK66" s="75"/>
      <c r="FZL66" s="75"/>
      <c r="FZM66" s="75"/>
      <c r="FZN66" s="75"/>
      <c r="FZO66" s="75"/>
      <c r="FZP66" s="79"/>
      <c r="FZQ66" s="41"/>
      <c r="FZR66" s="80"/>
      <c r="FZS66" s="75"/>
      <c r="FZT66" s="75"/>
      <c r="FZU66" s="75"/>
      <c r="FZV66" s="75"/>
      <c r="FZW66" s="75"/>
      <c r="FZX66" s="75"/>
      <c r="FZY66" s="75"/>
      <c r="FZZ66" s="75"/>
      <c r="GAA66" s="75"/>
      <c r="GAB66" s="75"/>
      <c r="GAC66" s="75"/>
      <c r="GAD66" s="75"/>
      <c r="GAE66" s="79"/>
      <c r="GAF66" s="41"/>
      <c r="GAG66" s="80"/>
      <c r="GAH66" s="75"/>
      <c r="GAI66" s="75"/>
      <c r="GAJ66" s="75"/>
      <c r="GAK66" s="75"/>
      <c r="GAL66" s="75"/>
      <c r="GAM66" s="75"/>
      <c r="GAN66" s="75"/>
      <c r="GAO66" s="75"/>
      <c r="GAP66" s="75"/>
      <c r="GAQ66" s="75"/>
      <c r="GAR66" s="75"/>
      <c r="GAS66" s="75"/>
      <c r="GAT66" s="79"/>
      <c r="GAU66" s="41"/>
      <c r="GAV66" s="80"/>
      <c r="GAW66" s="75"/>
      <c r="GAX66" s="75"/>
      <c r="GAY66" s="75"/>
      <c r="GAZ66" s="75"/>
      <c r="GBA66" s="75"/>
      <c r="GBB66" s="75"/>
      <c r="GBC66" s="75"/>
      <c r="GBD66" s="75"/>
      <c r="GBE66" s="75"/>
      <c r="GBF66" s="75"/>
      <c r="GBG66" s="75"/>
      <c r="GBH66" s="75"/>
      <c r="GBI66" s="79"/>
      <c r="GBJ66" s="41"/>
      <c r="GBK66" s="80"/>
      <c r="GBL66" s="75"/>
      <c r="GBM66" s="75"/>
      <c r="GBN66" s="75"/>
      <c r="GBO66" s="75"/>
      <c r="GBP66" s="75"/>
      <c r="GBQ66" s="75"/>
      <c r="GBR66" s="75"/>
      <c r="GBS66" s="75"/>
      <c r="GBT66" s="75"/>
      <c r="GBU66" s="75"/>
      <c r="GBV66" s="75"/>
      <c r="GBW66" s="75"/>
      <c r="GBX66" s="79"/>
      <c r="GBY66" s="41"/>
      <c r="GBZ66" s="80"/>
      <c r="GCA66" s="75"/>
      <c r="GCB66" s="75"/>
      <c r="GCC66" s="75"/>
      <c r="GCD66" s="75"/>
      <c r="GCE66" s="75"/>
      <c r="GCF66" s="75"/>
      <c r="GCG66" s="75"/>
      <c r="GCH66" s="75"/>
      <c r="GCI66" s="75"/>
      <c r="GCJ66" s="75"/>
      <c r="GCK66" s="75"/>
      <c r="GCL66" s="75"/>
      <c r="GCM66" s="79"/>
      <c r="GCN66" s="41"/>
      <c r="GCO66" s="80"/>
      <c r="GCP66" s="75"/>
      <c r="GCQ66" s="75"/>
      <c r="GCR66" s="75"/>
      <c r="GCS66" s="75"/>
      <c r="GCT66" s="75"/>
      <c r="GCU66" s="75"/>
      <c r="GCV66" s="75"/>
      <c r="GCW66" s="75"/>
      <c r="GCX66" s="75"/>
      <c r="GCY66" s="75"/>
      <c r="GCZ66" s="75"/>
      <c r="GDA66" s="75"/>
      <c r="GDB66" s="79"/>
      <c r="GDC66" s="41"/>
      <c r="GDD66" s="80"/>
      <c r="GDE66" s="75"/>
      <c r="GDF66" s="75"/>
      <c r="GDG66" s="75"/>
      <c r="GDH66" s="75"/>
      <c r="GDI66" s="75"/>
      <c r="GDJ66" s="75"/>
      <c r="GDK66" s="75"/>
      <c r="GDL66" s="75"/>
      <c r="GDM66" s="75"/>
      <c r="GDN66" s="75"/>
      <c r="GDO66" s="75"/>
      <c r="GDP66" s="75"/>
      <c r="GDQ66" s="79"/>
      <c r="GDR66" s="41"/>
      <c r="GDS66" s="80"/>
      <c r="GDT66" s="75"/>
      <c r="GDU66" s="75"/>
      <c r="GDV66" s="75"/>
      <c r="GDW66" s="75"/>
      <c r="GDX66" s="75"/>
      <c r="GDY66" s="75"/>
      <c r="GDZ66" s="75"/>
      <c r="GEA66" s="75"/>
      <c r="GEB66" s="75"/>
      <c r="GEC66" s="75"/>
      <c r="GED66" s="75"/>
      <c r="GEE66" s="75"/>
      <c r="GEF66" s="79"/>
      <c r="GEG66" s="41"/>
      <c r="GEH66" s="80"/>
      <c r="GEI66" s="75"/>
      <c r="GEJ66" s="75"/>
      <c r="GEK66" s="75"/>
      <c r="GEL66" s="75"/>
      <c r="GEM66" s="75"/>
      <c r="GEN66" s="75"/>
      <c r="GEO66" s="75"/>
      <c r="GEP66" s="75"/>
      <c r="GEQ66" s="75"/>
      <c r="GER66" s="75"/>
      <c r="GES66" s="75"/>
      <c r="GET66" s="75"/>
      <c r="GEU66" s="79"/>
      <c r="GEV66" s="41"/>
      <c r="GEW66" s="80"/>
      <c r="GEX66" s="75"/>
      <c r="GEY66" s="75"/>
      <c r="GEZ66" s="75"/>
      <c r="GFA66" s="75"/>
      <c r="GFB66" s="75"/>
      <c r="GFC66" s="75"/>
      <c r="GFD66" s="75"/>
      <c r="GFE66" s="75"/>
      <c r="GFF66" s="75"/>
      <c r="GFG66" s="75"/>
      <c r="GFH66" s="75"/>
      <c r="GFI66" s="75"/>
      <c r="GFJ66" s="79"/>
      <c r="GFK66" s="41"/>
      <c r="GFL66" s="80"/>
      <c r="GFM66" s="75"/>
      <c r="GFN66" s="75"/>
      <c r="GFO66" s="75"/>
      <c r="GFP66" s="75"/>
      <c r="GFQ66" s="75"/>
      <c r="GFR66" s="75"/>
      <c r="GFS66" s="75"/>
      <c r="GFT66" s="75"/>
      <c r="GFU66" s="75"/>
      <c r="GFV66" s="75"/>
      <c r="GFW66" s="75"/>
      <c r="GFX66" s="75"/>
      <c r="GFY66" s="79"/>
      <c r="GFZ66" s="41"/>
      <c r="GGA66" s="80"/>
      <c r="GGB66" s="75"/>
      <c r="GGC66" s="75"/>
      <c r="GGD66" s="75"/>
      <c r="GGE66" s="75"/>
      <c r="GGF66" s="75"/>
      <c r="GGG66" s="75"/>
      <c r="GGH66" s="75"/>
      <c r="GGI66" s="75"/>
      <c r="GGJ66" s="75"/>
      <c r="GGK66" s="75"/>
      <c r="GGL66" s="75"/>
      <c r="GGM66" s="75"/>
      <c r="GGN66" s="79"/>
      <c r="GGO66" s="41"/>
      <c r="GGP66" s="80"/>
      <c r="GGQ66" s="75"/>
      <c r="GGR66" s="75"/>
      <c r="GGS66" s="75"/>
      <c r="GGT66" s="75"/>
      <c r="GGU66" s="75"/>
      <c r="GGV66" s="75"/>
      <c r="GGW66" s="75"/>
      <c r="GGX66" s="75"/>
      <c r="GGY66" s="75"/>
      <c r="GGZ66" s="75"/>
      <c r="GHA66" s="75"/>
      <c r="GHB66" s="75"/>
      <c r="GHC66" s="79"/>
      <c r="GHD66" s="41"/>
      <c r="GHE66" s="80"/>
      <c r="GHF66" s="75"/>
      <c r="GHG66" s="75"/>
      <c r="GHH66" s="75"/>
      <c r="GHI66" s="75"/>
      <c r="GHJ66" s="75"/>
      <c r="GHK66" s="75"/>
      <c r="GHL66" s="75"/>
      <c r="GHM66" s="75"/>
      <c r="GHN66" s="75"/>
      <c r="GHO66" s="75"/>
      <c r="GHP66" s="75"/>
      <c r="GHQ66" s="75"/>
      <c r="GHR66" s="79"/>
      <c r="GHS66" s="41"/>
      <c r="GHT66" s="80"/>
      <c r="GHU66" s="75"/>
      <c r="GHV66" s="75"/>
      <c r="GHW66" s="75"/>
      <c r="GHX66" s="75"/>
      <c r="GHY66" s="75"/>
      <c r="GHZ66" s="75"/>
      <c r="GIA66" s="75"/>
      <c r="GIB66" s="75"/>
      <c r="GIC66" s="75"/>
      <c r="GID66" s="75"/>
      <c r="GIE66" s="75"/>
      <c r="GIF66" s="75"/>
      <c r="GIG66" s="79"/>
      <c r="GIH66" s="41"/>
      <c r="GII66" s="80"/>
      <c r="GIJ66" s="75"/>
      <c r="GIK66" s="75"/>
      <c r="GIL66" s="75"/>
      <c r="GIM66" s="75"/>
      <c r="GIN66" s="75"/>
      <c r="GIO66" s="75"/>
      <c r="GIP66" s="75"/>
      <c r="GIQ66" s="75"/>
      <c r="GIR66" s="75"/>
      <c r="GIS66" s="75"/>
      <c r="GIT66" s="75"/>
      <c r="GIU66" s="75"/>
      <c r="GIV66" s="79"/>
      <c r="GIW66" s="41"/>
      <c r="GIX66" s="80"/>
      <c r="GIY66" s="75"/>
      <c r="GIZ66" s="75"/>
      <c r="GJA66" s="75"/>
      <c r="GJB66" s="75"/>
      <c r="GJC66" s="75"/>
      <c r="GJD66" s="75"/>
      <c r="GJE66" s="75"/>
      <c r="GJF66" s="75"/>
      <c r="GJG66" s="75"/>
      <c r="GJH66" s="75"/>
      <c r="GJI66" s="75"/>
      <c r="GJJ66" s="75"/>
      <c r="GJK66" s="79"/>
      <c r="GJL66" s="41"/>
      <c r="GJM66" s="80"/>
      <c r="GJN66" s="75"/>
      <c r="GJO66" s="75"/>
      <c r="GJP66" s="75"/>
      <c r="GJQ66" s="75"/>
      <c r="GJR66" s="75"/>
      <c r="GJS66" s="75"/>
      <c r="GJT66" s="75"/>
      <c r="GJU66" s="75"/>
      <c r="GJV66" s="75"/>
      <c r="GJW66" s="75"/>
      <c r="GJX66" s="75"/>
      <c r="GJY66" s="75"/>
      <c r="GJZ66" s="79"/>
      <c r="GKA66" s="41"/>
      <c r="GKB66" s="80"/>
      <c r="GKC66" s="75"/>
      <c r="GKD66" s="75"/>
      <c r="GKE66" s="75"/>
      <c r="GKF66" s="75"/>
      <c r="GKG66" s="75"/>
      <c r="GKH66" s="75"/>
      <c r="GKI66" s="75"/>
      <c r="GKJ66" s="75"/>
      <c r="GKK66" s="75"/>
      <c r="GKL66" s="75"/>
      <c r="GKM66" s="75"/>
      <c r="GKN66" s="75"/>
      <c r="GKO66" s="79"/>
      <c r="GKP66" s="41"/>
      <c r="GKQ66" s="80"/>
      <c r="GKR66" s="75"/>
      <c r="GKS66" s="75"/>
      <c r="GKT66" s="75"/>
      <c r="GKU66" s="75"/>
      <c r="GKV66" s="75"/>
      <c r="GKW66" s="75"/>
      <c r="GKX66" s="75"/>
      <c r="GKY66" s="75"/>
      <c r="GKZ66" s="75"/>
      <c r="GLA66" s="75"/>
      <c r="GLB66" s="75"/>
      <c r="GLC66" s="75"/>
      <c r="GLD66" s="79"/>
      <c r="GLE66" s="41"/>
      <c r="GLF66" s="80"/>
      <c r="GLG66" s="75"/>
      <c r="GLH66" s="75"/>
      <c r="GLI66" s="75"/>
      <c r="GLJ66" s="75"/>
      <c r="GLK66" s="75"/>
      <c r="GLL66" s="75"/>
      <c r="GLM66" s="75"/>
      <c r="GLN66" s="75"/>
      <c r="GLO66" s="75"/>
      <c r="GLP66" s="75"/>
      <c r="GLQ66" s="75"/>
      <c r="GLR66" s="75"/>
      <c r="GLS66" s="79"/>
      <c r="GLT66" s="41"/>
      <c r="GLU66" s="80"/>
      <c r="GLV66" s="75"/>
      <c r="GLW66" s="75"/>
      <c r="GLX66" s="75"/>
      <c r="GLY66" s="75"/>
      <c r="GLZ66" s="75"/>
      <c r="GMA66" s="75"/>
      <c r="GMB66" s="75"/>
      <c r="GMC66" s="75"/>
      <c r="GMD66" s="75"/>
      <c r="GME66" s="75"/>
      <c r="GMF66" s="75"/>
      <c r="GMG66" s="75"/>
      <c r="GMH66" s="79"/>
      <c r="GMI66" s="41"/>
      <c r="GMJ66" s="80"/>
      <c r="GMK66" s="75"/>
      <c r="GML66" s="75"/>
      <c r="GMM66" s="75"/>
      <c r="GMN66" s="75"/>
      <c r="GMO66" s="75"/>
      <c r="GMP66" s="75"/>
      <c r="GMQ66" s="75"/>
      <c r="GMR66" s="75"/>
      <c r="GMS66" s="75"/>
      <c r="GMT66" s="75"/>
      <c r="GMU66" s="75"/>
      <c r="GMV66" s="75"/>
      <c r="GMW66" s="79"/>
      <c r="GMX66" s="41"/>
      <c r="GMY66" s="80"/>
      <c r="GMZ66" s="75"/>
      <c r="GNA66" s="75"/>
      <c r="GNB66" s="75"/>
      <c r="GNC66" s="75"/>
      <c r="GND66" s="75"/>
      <c r="GNE66" s="75"/>
      <c r="GNF66" s="75"/>
      <c r="GNG66" s="75"/>
      <c r="GNH66" s="75"/>
      <c r="GNI66" s="75"/>
      <c r="GNJ66" s="75"/>
      <c r="GNK66" s="75"/>
      <c r="GNL66" s="79"/>
      <c r="GNM66" s="41"/>
      <c r="GNN66" s="80"/>
      <c r="GNO66" s="75"/>
      <c r="GNP66" s="75"/>
      <c r="GNQ66" s="75"/>
      <c r="GNR66" s="75"/>
      <c r="GNS66" s="75"/>
      <c r="GNT66" s="75"/>
      <c r="GNU66" s="75"/>
      <c r="GNV66" s="75"/>
      <c r="GNW66" s="75"/>
      <c r="GNX66" s="75"/>
      <c r="GNY66" s="75"/>
      <c r="GNZ66" s="75"/>
      <c r="GOA66" s="79"/>
      <c r="GOB66" s="41"/>
      <c r="GOC66" s="80"/>
      <c r="GOD66" s="75"/>
      <c r="GOE66" s="75"/>
      <c r="GOF66" s="75"/>
      <c r="GOG66" s="75"/>
      <c r="GOH66" s="75"/>
      <c r="GOI66" s="75"/>
      <c r="GOJ66" s="75"/>
      <c r="GOK66" s="75"/>
      <c r="GOL66" s="75"/>
      <c r="GOM66" s="75"/>
      <c r="GON66" s="75"/>
      <c r="GOO66" s="75"/>
      <c r="GOP66" s="79"/>
      <c r="GOQ66" s="41"/>
      <c r="GOR66" s="80"/>
      <c r="GOS66" s="75"/>
      <c r="GOT66" s="75"/>
      <c r="GOU66" s="75"/>
      <c r="GOV66" s="75"/>
      <c r="GOW66" s="75"/>
      <c r="GOX66" s="75"/>
      <c r="GOY66" s="75"/>
      <c r="GOZ66" s="75"/>
      <c r="GPA66" s="75"/>
      <c r="GPB66" s="75"/>
      <c r="GPC66" s="75"/>
      <c r="GPD66" s="75"/>
      <c r="GPE66" s="79"/>
      <c r="GPF66" s="41"/>
      <c r="GPG66" s="80"/>
      <c r="GPH66" s="75"/>
      <c r="GPI66" s="75"/>
      <c r="GPJ66" s="75"/>
      <c r="GPK66" s="75"/>
      <c r="GPL66" s="75"/>
      <c r="GPM66" s="75"/>
      <c r="GPN66" s="75"/>
      <c r="GPO66" s="75"/>
      <c r="GPP66" s="75"/>
      <c r="GPQ66" s="75"/>
      <c r="GPR66" s="75"/>
      <c r="GPS66" s="75"/>
      <c r="GPT66" s="79"/>
      <c r="GPU66" s="41"/>
      <c r="GPV66" s="80"/>
      <c r="GPW66" s="75"/>
      <c r="GPX66" s="75"/>
      <c r="GPY66" s="75"/>
      <c r="GPZ66" s="75"/>
      <c r="GQA66" s="75"/>
      <c r="GQB66" s="75"/>
      <c r="GQC66" s="75"/>
      <c r="GQD66" s="75"/>
      <c r="GQE66" s="75"/>
      <c r="GQF66" s="75"/>
      <c r="GQG66" s="75"/>
      <c r="GQH66" s="75"/>
      <c r="GQI66" s="79"/>
      <c r="GQJ66" s="41"/>
      <c r="GQK66" s="80"/>
      <c r="GQL66" s="75"/>
      <c r="GQM66" s="75"/>
      <c r="GQN66" s="75"/>
      <c r="GQO66" s="75"/>
      <c r="GQP66" s="75"/>
      <c r="GQQ66" s="75"/>
      <c r="GQR66" s="75"/>
      <c r="GQS66" s="75"/>
      <c r="GQT66" s="75"/>
      <c r="GQU66" s="75"/>
      <c r="GQV66" s="75"/>
      <c r="GQW66" s="75"/>
      <c r="GQX66" s="79"/>
      <c r="GQY66" s="41"/>
      <c r="GQZ66" s="80"/>
      <c r="GRA66" s="75"/>
      <c r="GRB66" s="75"/>
      <c r="GRC66" s="75"/>
      <c r="GRD66" s="75"/>
      <c r="GRE66" s="75"/>
      <c r="GRF66" s="75"/>
      <c r="GRG66" s="75"/>
      <c r="GRH66" s="75"/>
      <c r="GRI66" s="75"/>
      <c r="GRJ66" s="75"/>
      <c r="GRK66" s="75"/>
      <c r="GRL66" s="75"/>
      <c r="GRM66" s="79"/>
      <c r="GRN66" s="41"/>
      <c r="GRO66" s="80"/>
      <c r="GRP66" s="75"/>
      <c r="GRQ66" s="75"/>
      <c r="GRR66" s="75"/>
      <c r="GRS66" s="75"/>
      <c r="GRT66" s="75"/>
      <c r="GRU66" s="75"/>
      <c r="GRV66" s="75"/>
      <c r="GRW66" s="75"/>
      <c r="GRX66" s="75"/>
      <c r="GRY66" s="75"/>
      <c r="GRZ66" s="75"/>
      <c r="GSA66" s="75"/>
      <c r="GSB66" s="79"/>
      <c r="GSC66" s="41"/>
      <c r="GSD66" s="80"/>
      <c r="GSE66" s="75"/>
      <c r="GSF66" s="75"/>
      <c r="GSG66" s="75"/>
      <c r="GSH66" s="75"/>
      <c r="GSI66" s="75"/>
      <c r="GSJ66" s="75"/>
      <c r="GSK66" s="75"/>
      <c r="GSL66" s="75"/>
      <c r="GSM66" s="75"/>
      <c r="GSN66" s="75"/>
      <c r="GSO66" s="75"/>
      <c r="GSP66" s="75"/>
      <c r="GSQ66" s="79"/>
      <c r="GSR66" s="41"/>
      <c r="GSS66" s="80"/>
      <c r="GST66" s="75"/>
      <c r="GSU66" s="75"/>
      <c r="GSV66" s="75"/>
      <c r="GSW66" s="75"/>
      <c r="GSX66" s="75"/>
      <c r="GSY66" s="75"/>
      <c r="GSZ66" s="75"/>
      <c r="GTA66" s="75"/>
      <c r="GTB66" s="75"/>
      <c r="GTC66" s="75"/>
      <c r="GTD66" s="75"/>
      <c r="GTE66" s="75"/>
      <c r="GTF66" s="79"/>
      <c r="GTG66" s="41"/>
      <c r="GTH66" s="80"/>
      <c r="GTI66" s="75"/>
      <c r="GTJ66" s="75"/>
      <c r="GTK66" s="75"/>
      <c r="GTL66" s="75"/>
      <c r="GTM66" s="75"/>
      <c r="GTN66" s="75"/>
      <c r="GTO66" s="75"/>
      <c r="GTP66" s="75"/>
      <c r="GTQ66" s="75"/>
      <c r="GTR66" s="75"/>
      <c r="GTS66" s="75"/>
      <c r="GTT66" s="75"/>
      <c r="GTU66" s="79"/>
      <c r="GTV66" s="41"/>
      <c r="GTW66" s="80"/>
      <c r="GTX66" s="75"/>
      <c r="GTY66" s="75"/>
      <c r="GTZ66" s="75"/>
      <c r="GUA66" s="75"/>
      <c r="GUB66" s="75"/>
      <c r="GUC66" s="75"/>
      <c r="GUD66" s="75"/>
      <c r="GUE66" s="75"/>
      <c r="GUF66" s="75"/>
      <c r="GUG66" s="75"/>
      <c r="GUH66" s="75"/>
      <c r="GUI66" s="75"/>
      <c r="GUJ66" s="79"/>
      <c r="GUK66" s="41"/>
      <c r="GUL66" s="80"/>
      <c r="GUM66" s="75"/>
      <c r="GUN66" s="75"/>
      <c r="GUO66" s="75"/>
      <c r="GUP66" s="75"/>
      <c r="GUQ66" s="75"/>
      <c r="GUR66" s="75"/>
      <c r="GUS66" s="75"/>
      <c r="GUT66" s="75"/>
      <c r="GUU66" s="75"/>
      <c r="GUV66" s="75"/>
      <c r="GUW66" s="75"/>
      <c r="GUX66" s="75"/>
      <c r="GUY66" s="79"/>
      <c r="GUZ66" s="41"/>
      <c r="GVA66" s="80"/>
      <c r="GVB66" s="75"/>
      <c r="GVC66" s="75"/>
      <c r="GVD66" s="75"/>
      <c r="GVE66" s="75"/>
      <c r="GVF66" s="75"/>
      <c r="GVG66" s="75"/>
      <c r="GVH66" s="75"/>
      <c r="GVI66" s="75"/>
      <c r="GVJ66" s="75"/>
      <c r="GVK66" s="75"/>
      <c r="GVL66" s="75"/>
      <c r="GVM66" s="75"/>
      <c r="GVN66" s="79"/>
      <c r="GVO66" s="41"/>
      <c r="GVP66" s="80"/>
      <c r="GVQ66" s="75"/>
      <c r="GVR66" s="75"/>
      <c r="GVS66" s="75"/>
      <c r="GVT66" s="75"/>
      <c r="GVU66" s="75"/>
      <c r="GVV66" s="75"/>
      <c r="GVW66" s="75"/>
      <c r="GVX66" s="75"/>
      <c r="GVY66" s="75"/>
      <c r="GVZ66" s="75"/>
      <c r="GWA66" s="75"/>
      <c r="GWB66" s="75"/>
      <c r="GWC66" s="79"/>
      <c r="GWD66" s="41"/>
      <c r="GWE66" s="80"/>
      <c r="GWF66" s="75"/>
      <c r="GWG66" s="75"/>
      <c r="GWH66" s="75"/>
      <c r="GWI66" s="75"/>
      <c r="GWJ66" s="75"/>
      <c r="GWK66" s="75"/>
      <c r="GWL66" s="75"/>
      <c r="GWM66" s="75"/>
      <c r="GWN66" s="75"/>
      <c r="GWO66" s="75"/>
      <c r="GWP66" s="75"/>
      <c r="GWQ66" s="75"/>
      <c r="GWR66" s="79"/>
      <c r="GWS66" s="41"/>
      <c r="GWT66" s="80"/>
      <c r="GWU66" s="75"/>
      <c r="GWV66" s="75"/>
      <c r="GWW66" s="75"/>
      <c r="GWX66" s="75"/>
      <c r="GWY66" s="75"/>
      <c r="GWZ66" s="75"/>
      <c r="GXA66" s="75"/>
      <c r="GXB66" s="75"/>
      <c r="GXC66" s="75"/>
      <c r="GXD66" s="75"/>
      <c r="GXE66" s="75"/>
      <c r="GXF66" s="75"/>
      <c r="GXG66" s="79"/>
      <c r="GXH66" s="41"/>
      <c r="GXI66" s="80"/>
      <c r="GXJ66" s="75"/>
      <c r="GXK66" s="75"/>
      <c r="GXL66" s="75"/>
      <c r="GXM66" s="75"/>
      <c r="GXN66" s="75"/>
      <c r="GXO66" s="75"/>
      <c r="GXP66" s="75"/>
      <c r="GXQ66" s="75"/>
      <c r="GXR66" s="75"/>
      <c r="GXS66" s="75"/>
      <c r="GXT66" s="75"/>
      <c r="GXU66" s="75"/>
      <c r="GXV66" s="79"/>
      <c r="GXW66" s="41"/>
      <c r="GXX66" s="80"/>
      <c r="GXY66" s="75"/>
      <c r="GXZ66" s="75"/>
      <c r="GYA66" s="75"/>
      <c r="GYB66" s="75"/>
      <c r="GYC66" s="75"/>
      <c r="GYD66" s="75"/>
      <c r="GYE66" s="75"/>
      <c r="GYF66" s="75"/>
      <c r="GYG66" s="75"/>
      <c r="GYH66" s="75"/>
      <c r="GYI66" s="75"/>
      <c r="GYJ66" s="75"/>
      <c r="GYK66" s="79"/>
      <c r="GYL66" s="41"/>
      <c r="GYM66" s="80"/>
      <c r="GYN66" s="75"/>
      <c r="GYO66" s="75"/>
      <c r="GYP66" s="75"/>
      <c r="GYQ66" s="75"/>
      <c r="GYR66" s="75"/>
      <c r="GYS66" s="75"/>
      <c r="GYT66" s="75"/>
      <c r="GYU66" s="75"/>
      <c r="GYV66" s="75"/>
      <c r="GYW66" s="75"/>
      <c r="GYX66" s="75"/>
      <c r="GYY66" s="75"/>
      <c r="GYZ66" s="79"/>
      <c r="GZA66" s="41"/>
      <c r="GZB66" s="80"/>
      <c r="GZC66" s="75"/>
      <c r="GZD66" s="75"/>
      <c r="GZE66" s="75"/>
      <c r="GZF66" s="75"/>
      <c r="GZG66" s="75"/>
      <c r="GZH66" s="75"/>
      <c r="GZI66" s="75"/>
      <c r="GZJ66" s="75"/>
      <c r="GZK66" s="75"/>
      <c r="GZL66" s="75"/>
      <c r="GZM66" s="75"/>
      <c r="GZN66" s="75"/>
      <c r="GZO66" s="79"/>
      <c r="GZP66" s="41"/>
      <c r="GZQ66" s="80"/>
      <c r="GZR66" s="75"/>
      <c r="GZS66" s="75"/>
      <c r="GZT66" s="75"/>
      <c r="GZU66" s="75"/>
      <c r="GZV66" s="75"/>
      <c r="GZW66" s="75"/>
      <c r="GZX66" s="75"/>
      <c r="GZY66" s="75"/>
      <c r="GZZ66" s="75"/>
      <c r="HAA66" s="75"/>
      <c r="HAB66" s="75"/>
      <c r="HAC66" s="75"/>
      <c r="HAD66" s="79"/>
      <c r="HAE66" s="41"/>
      <c r="HAF66" s="80"/>
      <c r="HAG66" s="75"/>
      <c r="HAH66" s="75"/>
      <c r="HAI66" s="75"/>
      <c r="HAJ66" s="75"/>
      <c r="HAK66" s="75"/>
      <c r="HAL66" s="75"/>
      <c r="HAM66" s="75"/>
      <c r="HAN66" s="75"/>
      <c r="HAO66" s="75"/>
      <c r="HAP66" s="75"/>
      <c r="HAQ66" s="75"/>
      <c r="HAR66" s="75"/>
      <c r="HAS66" s="79"/>
      <c r="HAT66" s="41"/>
      <c r="HAU66" s="80"/>
      <c r="HAV66" s="75"/>
      <c r="HAW66" s="75"/>
      <c r="HAX66" s="75"/>
      <c r="HAY66" s="75"/>
      <c r="HAZ66" s="75"/>
      <c r="HBA66" s="75"/>
      <c r="HBB66" s="75"/>
      <c r="HBC66" s="75"/>
      <c r="HBD66" s="75"/>
      <c r="HBE66" s="75"/>
      <c r="HBF66" s="75"/>
      <c r="HBG66" s="75"/>
      <c r="HBH66" s="79"/>
      <c r="HBI66" s="41"/>
      <c r="HBJ66" s="80"/>
      <c r="HBK66" s="75"/>
      <c r="HBL66" s="75"/>
      <c r="HBM66" s="75"/>
      <c r="HBN66" s="75"/>
      <c r="HBO66" s="75"/>
      <c r="HBP66" s="75"/>
      <c r="HBQ66" s="75"/>
      <c r="HBR66" s="75"/>
      <c r="HBS66" s="75"/>
      <c r="HBT66" s="75"/>
      <c r="HBU66" s="75"/>
      <c r="HBV66" s="75"/>
      <c r="HBW66" s="79"/>
      <c r="HBX66" s="41"/>
      <c r="HBY66" s="80"/>
      <c r="HBZ66" s="75"/>
      <c r="HCA66" s="75"/>
      <c r="HCB66" s="75"/>
      <c r="HCC66" s="75"/>
      <c r="HCD66" s="75"/>
      <c r="HCE66" s="75"/>
      <c r="HCF66" s="75"/>
      <c r="HCG66" s="75"/>
      <c r="HCH66" s="75"/>
      <c r="HCI66" s="75"/>
      <c r="HCJ66" s="75"/>
      <c r="HCK66" s="75"/>
      <c r="HCL66" s="79"/>
      <c r="HCM66" s="41"/>
      <c r="HCN66" s="80"/>
      <c r="HCO66" s="75"/>
      <c r="HCP66" s="75"/>
      <c r="HCQ66" s="75"/>
      <c r="HCR66" s="75"/>
      <c r="HCS66" s="75"/>
      <c r="HCT66" s="75"/>
      <c r="HCU66" s="75"/>
      <c r="HCV66" s="75"/>
      <c r="HCW66" s="75"/>
      <c r="HCX66" s="75"/>
      <c r="HCY66" s="75"/>
      <c r="HCZ66" s="75"/>
      <c r="HDA66" s="79"/>
      <c r="HDB66" s="41"/>
      <c r="HDC66" s="80"/>
      <c r="HDD66" s="75"/>
      <c r="HDE66" s="75"/>
      <c r="HDF66" s="75"/>
      <c r="HDG66" s="75"/>
      <c r="HDH66" s="75"/>
      <c r="HDI66" s="75"/>
      <c r="HDJ66" s="75"/>
      <c r="HDK66" s="75"/>
      <c r="HDL66" s="75"/>
      <c r="HDM66" s="75"/>
      <c r="HDN66" s="75"/>
      <c r="HDO66" s="75"/>
      <c r="HDP66" s="79"/>
      <c r="HDQ66" s="41"/>
      <c r="HDR66" s="80"/>
      <c r="HDS66" s="75"/>
      <c r="HDT66" s="75"/>
      <c r="HDU66" s="75"/>
      <c r="HDV66" s="75"/>
      <c r="HDW66" s="75"/>
      <c r="HDX66" s="75"/>
      <c r="HDY66" s="75"/>
      <c r="HDZ66" s="75"/>
      <c r="HEA66" s="75"/>
      <c r="HEB66" s="75"/>
      <c r="HEC66" s="75"/>
      <c r="HED66" s="75"/>
      <c r="HEE66" s="79"/>
      <c r="HEF66" s="41"/>
      <c r="HEG66" s="80"/>
      <c r="HEH66" s="75"/>
      <c r="HEI66" s="75"/>
      <c r="HEJ66" s="75"/>
      <c r="HEK66" s="75"/>
      <c r="HEL66" s="75"/>
      <c r="HEM66" s="75"/>
      <c r="HEN66" s="75"/>
      <c r="HEO66" s="75"/>
      <c r="HEP66" s="75"/>
      <c r="HEQ66" s="75"/>
      <c r="HER66" s="75"/>
      <c r="HES66" s="75"/>
      <c r="HET66" s="79"/>
      <c r="HEU66" s="41"/>
      <c r="HEV66" s="80"/>
      <c r="HEW66" s="75"/>
      <c r="HEX66" s="75"/>
      <c r="HEY66" s="75"/>
      <c r="HEZ66" s="75"/>
      <c r="HFA66" s="75"/>
      <c r="HFB66" s="75"/>
      <c r="HFC66" s="75"/>
      <c r="HFD66" s="75"/>
      <c r="HFE66" s="75"/>
      <c r="HFF66" s="75"/>
      <c r="HFG66" s="75"/>
      <c r="HFH66" s="75"/>
      <c r="HFI66" s="79"/>
      <c r="HFJ66" s="41"/>
      <c r="HFK66" s="80"/>
      <c r="HFL66" s="75"/>
      <c r="HFM66" s="75"/>
      <c r="HFN66" s="75"/>
      <c r="HFO66" s="75"/>
      <c r="HFP66" s="75"/>
      <c r="HFQ66" s="75"/>
      <c r="HFR66" s="75"/>
      <c r="HFS66" s="75"/>
      <c r="HFT66" s="75"/>
      <c r="HFU66" s="75"/>
      <c r="HFV66" s="75"/>
      <c r="HFW66" s="75"/>
      <c r="HFX66" s="79"/>
      <c r="HFY66" s="41"/>
      <c r="HFZ66" s="80"/>
      <c r="HGA66" s="75"/>
      <c r="HGB66" s="75"/>
      <c r="HGC66" s="75"/>
      <c r="HGD66" s="75"/>
      <c r="HGE66" s="75"/>
      <c r="HGF66" s="75"/>
      <c r="HGG66" s="75"/>
      <c r="HGH66" s="75"/>
      <c r="HGI66" s="75"/>
      <c r="HGJ66" s="75"/>
      <c r="HGK66" s="75"/>
      <c r="HGL66" s="75"/>
      <c r="HGM66" s="79"/>
      <c r="HGN66" s="41"/>
      <c r="HGO66" s="80"/>
      <c r="HGP66" s="75"/>
      <c r="HGQ66" s="75"/>
      <c r="HGR66" s="75"/>
      <c r="HGS66" s="75"/>
      <c r="HGT66" s="75"/>
      <c r="HGU66" s="75"/>
      <c r="HGV66" s="75"/>
      <c r="HGW66" s="75"/>
      <c r="HGX66" s="75"/>
      <c r="HGY66" s="75"/>
      <c r="HGZ66" s="75"/>
      <c r="HHA66" s="75"/>
      <c r="HHB66" s="79"/>
      <c r="HHC66" s="41"/>
      <c r="HHD66" s="80"/>
      <c r="HHE66" s="75"/>
      <c r="HHF66" s="75"/>
      <c r="HHG66" s="75"/>
      <c r="HHH66" s="75"/>
      <c r="HHI66" s="75"/>
      <c r="HHJ66" s="75"/>
      <c r="HHK66" s="75"/>
      <c r="HHL66" s="75"/>
      <c r="HHM66" s="75"/>
      <c r="HHN66" s="75"/>
      <c r="HHO66" s="75"/>
      <c r="HHP66" s="75"/>
      <c r="HHQ66" s="79"/>
      <c r="HHR66" s="41"/>
      <c r="HHS66" s="80"/>
      <c r="HHT66" s="75"/>
      <c r="HHU66" s="75"/>
      <c r="HHV66" s="75"/>
      <c r="HHW66" s="75"/>
      <c r="HHX66" s="75"/>
      <c r="HHY66" s="75"/>
      <c r="HHZ66" s="75"/>
      <c r="HIA66" s="75"/>
      <c r="HIB66" s="75"/>
      <c r="HIC66" s="75"/>
      <c r="HID66" s="75"/>
      <c r="HIE66" s="75"/>
      <c r="HIF66" s="79"/>
      <c r="HIG66" s="41"/>
      <c r="HIH66" s="80"/>
      <c r="HII66" s="75"/>
      <c r="HIJ66" s="75"/>
      <c r="HIK66" s="75"/>
      <c r="HIL66" s="75"/>
      <c r="HIM66" s="75"/>
      <c r="HIN66" s="75"/>
      <c r="HIO66" s="75"/>
      <c r="HIP66" s="75"/>
      <c r="HIQ66" s="75"/>
      <c r="HIR66" s="75"/>
      <c r="HIS66" s="75"/>
      <c r="HIT66" s="75"/>
      <c r="HIU66" s="79"/>
      <c r="HIV66" s="41"/>
      <c r="HIW66" s="80"/>
      <c r="HIX66" s="75"/>
      <c r="HIY66" s="75"/>
      <c r="HIZ66" s="75"/>
      <c r="HJA66" s="75"/>
      <c r="HJB66" s="75"/>
      <c r="HJC66" s="75"/>
      <c r="HJD66" s="75"/>
      <c r="HJE66" s="75"/>
      <c r="HJF66" s="75"/>
      <c r="HJG66" s="75"/>
      <c r="HJH66" s="75"/>
      <c r="HJI66" s="75"/>
      <c r="HJJ66" s="79"/>
      <c r="HJK66" s="41"/>
      <c r="HJL66" s="80"/>
      <c r="HJM66" s="75"/>
      <c r="HJN66" s="75"/>
      <c r="HJO66" s="75"/>
      <c r="HJP66" s="75"/>
      <c r="HJQ66" s="75"/>
      <c r="HJR66" s="75"/>
      <c r="HJS66" s="75"/>
      <c r="HJT66" s="75"/>
      <c r="HJU66" s="75"/>
      <c r="HJV66" s="75"/>
      <c r="HJW66" s="75"/>
      <c r="HJX66" s="75"/>
      <c r="HJY66" s="79"/>
      <c r="HJZ66" s="41"/>
      <c r="HKA66" s="80"/>
      <c r="HKB66" s="75"/>
      <c r="HKC66" s="75"/>
      <c r="HKD66" s="75"/>
      <c r="HKE66" s="75"/>
      <c r="HKF66" s="75"/>
      <c r="HKG66" s="75"/>
      <c r="HKH66" s="75"/>
      <c r="HKI66" s="75"/>
      <c r="HKJ66" s="75"/>
      <c r="HKK66" s="75"/>
      <c r="HKL66" s="75"/>
      <c r="HKM66" s="75"/>
      <c r="HKN66" s="79"/>
      <c r="HKO66" s="41"/>
      <c r="HKP66" s="80"/>
      <c r="HKQ66" s="75"/>
      <c r="HKR66" s="75"/>
      <c r="HKS66" s="75"/>
      <c r="HKT66" s="75"/>
      <c r="HKU66" s="75"/>
      <c r="HKV66" s="75"/>
      <c r="HKW66" s="75"/>
      <c r="HKX66" s="75"/>
      <c r="HKY66" s="75"/>
      <c r="HKZ66" s="75"/>
      <c r="HLA66" s="75"/>
      <c r="HLB66" s="75"/>
      <c r="HLC66" s="79"/>
      <c r="HLD66" s="41"/>
      <c r="HLE66" s="80"/>
      <c r="HLF66" s="75"/>
      <c r="HLG66" s="75"/>
      <c r="HLH66" s="75"/>
      <c r="HLI66" s="75"/>
      <c r="HLJ66" s="75"/>
      <c r="HLK66" s="75"/>
      <c r="HLL66" s="75"/>
      <c r="HLM66" s="75"/>
      <c r="HLN66" s="75"/>
      <c r="HLO66" s="75"/>
      <c r="HLP66" s="75"/>
      <c r="HLQ66" s="75"/>
      <c r="HLR66" s="79"/>
      <c r="HLS66" s="41"/>
      <c r="HLT66" s="80"/>
      <c r="HLU66" s="75"/>
      <c r="HLV66" s="75"/>
      <c r="HLW66" s="75"/>
      <c r="HLX66" s="75"/>
      <c r="HLY66" s="75"/>
      <c r="HLZ66" s="75"/>
      <c r="HMA66" s="75"/>
      <c r="HMB66" s="75"/>
      <c r="HMC66" s="75"/>
      <c r="HMD66" s="75"/>
      <c r="HME66" s="75"/>
      <c r="HMF66" s="75"/>
      <c r="HMG66" s="79"/>
      <c r="HMH66" s="41"/>
      <c r="HMI66" s="80"/>
      <c r="HMJ66" s="75"/>
      <c r="HMK66" s="75"/>
      <c r="HML66" s="75"/>
      <c r="HMM66" s="75"/>
      <c r="HMN66" s="75"/>
      <c r="HMO66" s="75"/>
      <c r="HMP66" s="75"/>
      <c r="HMQ66" s="75"/>
      <c r="HMR66" s="75"/>
      <c r="HMS66" s="75"/>
      <c r="HMT66" s="75"/>
      <c r="HMU66" s="75"/>
      <c r="HMV66" s="79"/>
      <c r="HMW66" s="41"/>
      <c r="HMX66" s="80"/>
      <c r="HMY66" s="75"/>
      <c r="HMZ66" s="75"/>
      <c r="HNA66" s="75"/>
      <c r="HNB66" s="75"/>
      <c r="HNC66" s="75"/>
      <c r="HND66" s="75"/>
      <c r="HNE66" s="75"/>
      <c r="HNF66" s="75"/>
      <c r="HNG66" s="75"/>
      <c r="HNH66" s="75"/>
      <c r="HNI66" s="75"/>
      <c r="HNJ66" s="75"/>
      <c r="HNK66" s="79"/>
      <c r="HNL66" s="41"/>
      <c r="HNM66" s="80"/>
      <c r="HNN66" s="75"/>
      <c r="HNO66" s="75"/>
      <c r="HNP66" s="75"/>
      <c r="HNQ66" s="75"/>
      <c r="HNR66" s="75"/>
      <c r="HNS66" s="75"/>
      <c r="HNT66" s="75"/>
      <c r="HNU66" s="75"/>
      <c r="HNV66" s="75"/>
      <c r="HNW66" s="75"/>
      <c r="HNX66" s="75"/>
      <c r="HNY66" s="75"/>
      <c r="HNZ66" s="79"/>
      <c r="HOA66" s="41"/>
      <c r="HOB66" s="80"/>
      <c r="HOC66" s="75"/>
      <c r="HOD66" s="75"/>
      <c r="HOE66" s="75"/>
      <c r="HOF66" s="75"/>
      <c r="HOG66" s="75"/>
      <c r="HOH66" s="75"/>
      <c r="HOI66" s="75"/>
      <c r="HOJ66" s="75"/>
      <c r="HOK66" s="75"/>
      <c r="HOL66" s="75"/>
      <c r="HOM66" s="75"/>
      <c r="HON66" s="75"/>
      <c r="HOO66" s="79"/>
      <c r="HOP66" s="41"/>
      <c r="HOQ66" s="80"/>
      <c r="HOR66" s="75"/>
      <c r="HOS66" s="75"/>
      <c r="HOT66" s="75"/>
      <c r="HOU66" s="75"/>
      <c r="HOV66" s="75"/>
      <c r="HOW66" s="75"/>
      <c r="HOX66" s="75"/>
      <c r="HOY66" s="75"/>
      <c r="HOZ66" s="75"/>
      <c r="HPA66" s="75"/>
      <c r="HPB66" s="75"/>
      <c r="HPC66" s="75"/>
      <c r="HPD66" s="79"/>
      <c r="HPE66" s="41"/>
      <c r="HPF66" s="80"/>
      <c r="HPG66" s="75"/>
      <c r="HPH66" s="75"/>
      <c r="HPI66" s="75"/>
      <c r="HPJ66" s="75"/>
      <c r="HPK66" s="75"/>
      <c r="HPL66" s="75"/>
      <c r="HPM66" s="75"/>
      <c r="HPN66" s="75"/>
      <c r="HPO66" s="75"/>
      <c r="HPP66" s="75"/>
      <c r="HPQ66" s="75"/>
      <c r="HPR66" s="75"/>
      <c r="HPS66" s="79"/>
      <c r="HPT66" s="41"/>
      <c r="HPU66" s="80"/>
      <c r="HPV66" s="75"/>
      <c r="HPW66" s="75"/>
      <c r="HPX66" s="75"/>
      <c r="HPY66" s="75"/>
      <c r="HPZ66" s="75"/>
      <c r="HQA66" s="75"/>
      <c r="HQB66" s="75"/>
      <c r="HQC66" s="75"/>
      <c r="HQD66" s="75"/>
      <c r="HQE66" s="75"/>
      <c r="HQF66" s="75"/>
      <c r="HQG66" s="75"/>
      <c r="HQH66" s="79"/>
      <c r="HQI66" s="41"/>
      <c r="HQJ66" s="80"/>
      <c r="HQK66" s="75"/>
      <c r="HQL66" s="75"/>
      <c r="HQM66" s="75"/>
      <c r="HQN66" s="75"/>
      <c r="HQO66" s="75"/>
      <c r="HQP66" s="75"/>
      <c r="HQQ66" s="75"/>
      <c r="HQR66" s="75"/>
      <c r="HQS66" s="75"/>
      <c r="HQT66" s="75"/>
      <c r="HQU66" s="75"/>
      <c r="HQV66" s="75"/>
      <c r="HQW66" s="79"/>
      <c r="HQX66" s="41"/>
      <c r="HQY66" s="80"/>
      <c r="HQZ66" s="75"/>
      <c r="HRA66" s="75"/>
      <c r="HRB66" s="75"/>
      <c r="HRC66" s="75"/>
      <c r="HRD66" s="75"/>
      <c r="HRE66" s="75"/>
      <c r="HRF66" s="75"/>
      <c r="HRG66" s="75"/>
      <c r="HRH66" s="75"/>
      <c r="HRI66" s="75"/>
      <c r="HRJ66" s="75"/>
      <c r="HRK66" s="75"/>
      <c r="HRL66" s="79"/>
      <c r="HRM66" s="41"/>
      <c r="HRN66" s="80"/>
      <c r="HRO66" s="75"/>
      <c r="HRP66" s="75"/>
      <c r="HRQ66" s="75"/>
      <c r="HRR66" s="75"/>
      <c r="HRS66" s="75"/>
      <c r="HRT66" s="75"/>
      <c r="HRU66" s="75"/>
      <c r="HRV66" s="75"/>
      <c r="HRW66" s="75"/>
      <c r="HRX66" s="75"/>
      <c r="HRY66" s="75"/>
      <c r="HRZ66" s="75"/>
      <c r="HSA66" s="79"/>
      <c r="HSB66" s="41"/>
      <c r="HSC66" s="80"/>
      <c r="HSD66" s="75"/>
      <c r="HSE66" s="75"/>
      <c r="HSF66" s="75"/>
      <c r="HSG66" s="75"/>
      <c r="HSH66" s="75"/>
      <c r="HSI66" s="75"/>
      <c r="HSJ66" s="75"/>
      <c r="HSK66" s="75"/>
      <c r="HSL66" s="75"/>
      <c r="HSM66" s="75"/>
      <c r="HSN66" s="75"/>
      <c r="HSO66" s="75"/>
      <c r="HSP66" s="79"/>
      <c r="HSQ66" s="41"/>
      <c r="HSR66" s="80"/>
      <c r="HSS66" s="75"/>
      <c r="HST66" s="75"/>
      <c r="HSU66" s="75"/>
      <c r="HSV66" s="75"/>
      <c r="HSW66" s="75"/>
      <c r="HSX66" s="75"/>
      <c r="HSY66" s="75"/>
      <c r="HSZ66" s="75"/>
      <c r="HTA66" s="75"/>
      <c r="HTB66" s="75"/>
      <c r="HTC66" s="75"/>
      <c r="HTD66" s="75"/>
      <c r="HTE66" s="79"/>
      <c r="HTF66" s="41"/>
      <c r="HTG66" s="80"/>
      <c r="HTH66" s="75"/>
      <c r="HTI66" s="75"/>
      <c r="HTJ66" s="75"/>
      <c r="HTK66" s="75"/>
      <c r="HTL66" s="75"/>
      <c r="HTM66" s="75"/>
      <c r="HTN66" s="75"/>
      <c r="HTO66" s="75"/>
      <c r="HTP66" s="75"/>
      <c r="HTQ66" s="75"/>
      <c r="HTR66" s="75"/>
      <c r="HTS66" s="75"/>
      <c r="HTT66" s="79"/>
      <c r="HTU66" s="41"/>
      <c r="HTV66" s="80"/>
      <c r="HTW66" s="75"/>
      <c r="HTX66" s="75"/>
      <c r="HTY66" s="75"/>
      <c r="HTZ66" s="75"/>
      <c r="HUA66" s="75"/>
      <c r="HUB66" s="75"/>
      <c r="HUC66" s="75"/>
      <c r="HUD66" s="75"/>
      <c r="HUE66" s="75"/>
      <c r="HUF66" s="75"/>
      <c r="HUG66" s="75"/>
      <c r="HUH66" s="75"/>
      <c r="HUI66" s="79"/>
      <c r="HUJ66" s="41"/>
      <c r="HUK66" s="80"/>
      <c r="HUL66" s="75"/>
      <c r="HUM66" s="75"/>
      <c r="HUN66" s="75"/>
      <c r="HUO66" s="75"/>
      <c r="HUP66" s="75"/>
      <c r="HUQ66" s="75"/>
      <c r="HUR66" s="75"/>
      <c r="HUS66" s="75"/>
      <c r="HUT66" s="75"/>
      <c r="HUU66" s="75"/>
      <c r="HUV66" s="75"/>
      <c r="HUW66" s="75"/>
      <c r="HUX66" s="79"/>
      <c r="HUY66" s="41"/>
      <c r="HUZ66" s="80"/>
      <c r="HVA66" s="75"/>
      <c r="HVB66" s="75"/>
      <c r="HVC66" s="75"/>
      <c r="HVD66" s="75"/>
      <c r="HVE66" s="75"/>
      <c r="HVF66" s="75"/>
      <c r="HVG66" s="75"/>
      <c r="HVH66" s="75"/>
      <c r="HVI66" s="75"/>
      <c r="HVJ66" s="75"/>
      <c r="HVK66" s="75"/>
      <c r="HVL66" s="75"/>
      <c r="HVM66" s="79"/>
      <c r="HVN66" s="41"/>
      <c r="HVO66" s="80"/>
      <c r="HVP66" s="75"/>
      <c r="HVQ66" s="75"/>
      <c r="HVR66" s="75"/>
      <c r="HVS66" s="75"/>
      <c r="HVT66" s="75"/>
      <c r="HVU66" s="75"/>
      <c r="HVV66" s="75"/>
      <c r="HVW66" s="75"/>
      <c r="HVX66" s="75"/>
      <c r="HVY66" s="75"/>
      <c r="HVZ66" s="75"/>
      <c r="HWA66" s="75"/>
      <c r="HWB66" s="79"/>
      <c r="HWC66" s="41"/>
      <c r="HWD66" s="80"/>
      <c r="HWE66" s="75"/>
      <c r="HWF66" s="75"/>
      <c r="HWG66" s="75"/>
      <c r="HWH66" s="75"/>
      <c r="HWI66" s="75"/>
      <c r="HWJ66" s="75"/>
      <c r="HWK66" s="75"/>
      <c r="HWL66" s="75"/>
      <c r="HWM66" s="75"/>
      <c r="HWN66" s="75"/>
      <c r="HWO66" s="75"/>
      <c r="HWP66" s="75"/>
      <c r="HWQ66" s="79"/>
      <c r="HWR66" s="41"/>
      <c r="HWS66" s="80"/>
      <c r="HWT66" s="75"/>
      <c r="HWU66" s="75"/>
      <c r="HWV66" s="75"/>
      <c r="HWW66" s="75"/>
      <c r="HWX66" s="75"/>
      <c r="HWY66" s="75"/>
      <c r="HWZ66" s="75"/>
      <c r="HXA66" s="75"/>
      <c r="HXB66" s="75"/>
      <c r="HXC66" s="75"/>
      <c r="HXD66" s="75"/>
      <c r="HXE66" s="75"/>
      <c r="HXF66" s="79"/>
      <c r="HXG66" s="41"/>
      <c r="HXH66" s="80"/>
      <c r="HXI66" s="75"/>
      <c r="HXJ66" s="75"/>
      <c r="HXK66" s="75"/>
      <c r="HXL66" s="75"/>
      <c r="HXM66" s="75"/>
      <c r="HXN66" s="75"/>
      <c r="HXO66" s="75"/>
      <c r="HXP66" s="75"/>
      <c r="HXQ66" s="75"/>
      <c r="HXR66" s="75"/>
      <c r="HXS66" s="75"/>
      <c r="HXT66" s="75"/>
      <c r="HXU66" s="79"/>
      <c r="HXV66" s="41"/>
      <c r="HXW66" s="80"/>
      <c r="HXX66" s="75"/>
      <c r="HXY66" s="75"/>
      <c r="HXZ66" s="75"/>
      <c r="HYA66" s="75"/>
      <c r="HYB66" s="75"/>
      <c r="HYC66" s="75"/>
      <c r="HYD66" s="75"/>
      <c r="HYE66" s="75"/>
      <c r="HYF66" s="75"/>
      <c r="HYG66" s="75"/>
      <c r="HYH66" s="75"/>
      <c r="HYI66" s="75"/>
      <c r="HYJ66" s="79"/>
      <c r="HYK66" s="41"/>
      <c r="HYL66" s="80"/>
      <c r="HYM66" s="75"/>
      <c r="HYN66" s="75"/>
      <c r="HYO66" s="75"/>
      <c r="HYP66" s="75"/>
      <c r="HYQ66" s="75"/>
      <c r="HYR66" s="75"/>
      <c r="HYS66" s="75"/>
      <c r="HYT66" s="75"/>
      <c r="HYU66" s="75"/>
      <c r="HYV66" s="75"/>
      <c r="HYW66" s="75"/>
      <c r="HYX66" s="75"/>
      <c r="HYY66" s="79"/>
      <c r="HYZ66" s="41"/>
      <c r="HZA66" s="80"/>
      <c r="HZB66" s="75"/>
      <c r="HZC66" s="75"/>
      <c r="HZD66" s="75"/>
      <c r="HZE66" s="75"/>
      <c r="HZF66" s="75"/>
      <c r="HZG66" s="75"/>
      <c r="HZH66" s="75"/>
      <c r="HZI66" s="75"/>
      <c r="HZJ66" s="75"/>
      <c r="HZK66" s="75"/>
      <c r="HZL66" s="75"/>
      <c r="HZM66" s="75"/>
      <c r="HZN66" s="79"/>
      <c r="HZO66" s="41"/>
      <c r="HZP66" s="80"/>
      <c r="HZQ66" s="75"/>
      <c r="HZR66" s="75"/>
      <c r="HZS66" s="75"/>
      <c r="HZT66" s="75"/>
      <c r="HZU66" s="75"/>
      <c r="HZV66" s="75"/>
      <c r="HZW66" s="75"/>
      <c r="HZX66" s="75"/>
      <c r="HZY66" s="75"/>
      <c r="HZZ66" s="75"/>
      <c r="IAA66" s="75"/>
      <c r="IAB66" s="75"/>
      <c r="IAC66" s="79"/>
      <c r="IAD66" s="41"/>
      <c r="IAE66" s="80"/>
      <c r="IAF66" s="75"/>
      <c r="IAG66" s="75"/>
      <c r="IAH66" s="75"/>
      <c r="IAI66" s="75"/>
      <c r="IAJ66" s="75"/>
      <c r="IAK66" s="75"/>
      <c r="IAL66" s="75"/>
      <c r="IAM66" s="75"/>
      <c r="IAN66" s="75"/>
      <c r="IAO66" s="75"/>
      <c r="IAP66" s="75"/>
      <c r="IAQ66" s="75"/>
      <c r="IAR66" s="79"/>
      <c r="IAS66" s="41"/>
      <c r="IAT66" s="80"/>
      <c r="IAU66" s="75"/>
      <c r="IAV66" s="75"/>
      <c r="IAW66" s="75"/>
      <c r="IAX66" s="75"/>
      <c r="IAY66" s="75"/>
      <c r="IAZ66" s="75"/>
      <c r="IBA66" s="75"/>
      <c r="IBB66" s="75"/>
      <c r="IBC66" s="75"/>
      <c r="IBD66" s="75"/>
      <c r="IBE66" s="75"/>
      <c r="IBF66" s="75"/>
      <c r="IBG66" s="79"/>
      <c r="IBH66" s="41"/>
      <c r="IBI66" s="80"/>
      <c r="IBJ66" s="75"/>
      <c r="IBK66" s="75"/>
      <c r="IBL66" s="75"/>
      <c r="IBM66" s="75"/>
      <c r="IBN66" s="75"/>
      <c r="IBO66" s="75"/>
      <c r="IBP66" s="75"/>
      <c r="IBQ66" s="75"/>
      <c r="IBR66" s="75"/>
      <c r="IBS66" s="75"/>
      <c r="IBT66" s="75"/>
      <c r="IBU66" s="75"/>
      <c r="IBV66" s="79"/>
      <c r="IBW66" s="41"/>
      <c r="IBX66" s="80"/>
      <c r="IBY66" s="75"/>
      <c r="IBZ66" s="75"/>
      <c r="ICA66" s="75"/>
      <c r="ICB66" s="75"/>
      <c r="ICC66" s="75"/>
      <c r="ICD66" s="75"/>
      <c r="ICE66" s="75"/>
      <c r="ICF66" s="75"/>
      <c r="ICG66" s="75"/>
      <c r="ICH66" s="75"/>
      <c r="ICI66" s="75"/>
      <c r="ICJ66" s="75"/>
      <c r="ICK66" s="79"/>
      <c r="ICL66" s="41"/>
      <c r="ICM66" s="80"/>
      <c r="ICN66" s="75"/>
      <c r="ICO66" s="75"/>
      <c r="ICP66" s="75"/>
      <c r="ICQ66" s="75"/>
      <c r="ICR66" s="75"/>
      <c r="ICS66" s="75"/>
      <c r="ICT66" s="75"/>
      <c r="ICU66" s="75"/>
      <c r="ICV66" s="75"/>
      <c r="ICW66" s="75"/>
      <c r="ICX66" s="75"/>
      <c r="ICY66" s="75"/>
      <c r="ICZ66" s="79"/>
      <c r="IDA66" s="41"/>
      <c r="IDB66" s="80"/>
      <c r="IDC66" s="75"/>
      <c r="IDD66" s="75"/>
      <c r="IDE66" s="75"/>
      <c r="IDF66" s="75"/>
      <c r="IDG66" s="75"/>
      <c r="IDH66" s="75"/>
      <c r="IDI66" s="75"/>
      <c r="IDJ66" s="75"/>
      <c r="IDK66" s="75"/>
      <c r="IDL66" s="75"/>
      <c r="IDM66" s="75"/>
      <c r="IDN66" s="75"/>
      <c r="IDO66" s="79"/>
      <c r="IDP66" s="41"/>
      <c r="IDQ66" s="80"/>
      <c r="IDR66" s="75"/>
      <c r="IDS66" s="75"/>
      <c r="IDT66" s="75"/>
      <c r="IDU66" s="75"/>
      <c r="IDV66" s="75"/>
      <c r="IDW66" s="75"/>
      <c r="IDX66" s="75"/>
      <c r="IDY66" s="75"/>
      <c r="IDZ66" s="75"/>
      <c r="IEA66" s="75"/>
      <c r="IEB66" s="75"/>
      <c r="IEC66" s="75"/>
      <c r="IED66" s="79"/>
      <c r="IEE66" s="41"/>
      <c r="IEF66" s="80"/>
      <c r="IEG66" s="75"/>
      <c r="IEH66" s="75"/>
      <c r="IEI66" s="75"/>
      <c r="IEJ66" s="75"/>
      <c r="IEK66" s="75"/>
      <c r="IEL66" s="75"/>
      <c r="IEM66" s="75"/>
      <c r="IEN66" s="75"/>
      <c r="IEO66" s="75"/>
      <c r="IEP66" s="75"/>
      <c r="IEQ66" s="75"/>
      <c r="IER66" s="75"/>
      <c r="IES66" s="79"/>
      <c r="IET66" s="41"/>
      <c r="IEU66" s="80"/>
      <c r="IEV66" s="75"/>
      <c r="IEW66" s="75"/>
      <c r="IEX66" s="75"/>
      <c r="IEY66" s="75"/>
      <c r="IEZ66" s="75"/>
      <c r="IFA66" s="75"/>
      <c r="IFB66" s="75"/>
      <c r="IFC66" s="75"/>
      <c r="IFD66" s="75"/>
      <c r="IFE66" s="75"/>
      <c r="IFF66" s="75"/>
      <c r="IFG66" s="75"/>
      <c r="IFH66" s="79"/>
      <c r="IFI66" s="41"/>
      <c r="IFJ66" s="80"/>
      <c r="IFK66" s="75"/>
      <c r="IFL66" s="75"/>
      <c r="IFM66" s="75"/>
      <c r="IFN66" s="75"/>
      <c r="IFO66" s="75"/>
      <c r="IFP66" s="75"/>
      <c r="IFQ66" s="75"/>
      <c r="IFR66" s="75"/>
      <c r="IFS66" s="75"/>
      <c r="IFT66" s="75"/>
      <c r="IFU66" s="75"/>
      <c r="IFV66" s="75"/>
      <c r="IFW66" s="79"/>
      <c r="IFX66" s="41"/>
      <c r="IFY66" s="80"/>
      <c r="IFZ66" s="75"/>
      <c r="IGA66" s="75"/>
      <c r="IGB66" s="75"/>
      <c r="IGC66" s="75"/>
      <c r="IGD66" s="75"/>
      <c r="IGE66" s="75"/>
      <c r="IGF66" s="75"/>
      <c r="IGG66" s="75"/>
      <c r="IGH66" s="75"/>
      <c r="IGI66" s="75"/>
      <c r="IGJ66" s="75"/>
      <c r="IGK66" s="75"/>
      <c r="IGL66" s="79"/>
      <c r="IGM66" s="41"/>
      <c r="IGN66" s="80"/>
      <c r="IGO66" s="75"/>
      <c r="IGP66" s="75"/>
      <c r="IGQ66" s="75"/>
      <c r="IGR66" s="75"/>
      <c r="IGS66" s="75"/>
      <c r="IGT66" s="75"/>
      <c r="IGU66" s="75"/>
      <c r="IGV66" s="75"/>
      <c r="IGW66" s="75"/>
      <c r="IGX66" s="75"/>
      <c r="IGY66" s="75"/>
      <c r="IGZ66" s="75"/>
      <c r="IHA66" s="79"/>
      <c r="IHB66" s="41"/>
      <c r="IHC66" s="80"/>
      <c r="IHD66" s="75"/>
      <c r="IHE66" s="75"/>
      <c r="IHF66" s="75"/>
      <c r="IHG66" s="75"/>
      <c r="IHH66" s="75"/>
      <c r="IHI66" s="75"/>
      <c r="IHJ66" s="75"/>
      <c r="IHK66" s="75"/>
      <c r="IHL66" s="75"/>
      <c r="IHM66" s="75"/>
      <c r="IHN66" s="75"/>
      <c r="IHO66" s="75"/>
      <c r="IHP66" s="79"/>
      <c r="IHQ66" s="41"/>
      <c r="IHR66" s="80"/>
      <c r="IHS66" s="75"/>
      <c r="IHT66" s="75"/>
      <c r="IHU66" s="75"/>
      <c r="IHV66" s="75"/>
      <c r="IHW66" s="75"/>
      <c r="IHX66" s="75"/>
      <c r="IHY66" s="75"/>
      <c r="IHZ66" s="75"/>
      <c r="IIA66" s="75"/>
      <c r="IIB66" s="75"/>
      <c r="IIC66" s="75"/>
      <c r="IID66" s="75"/>
      <c r="IIE66" s="79"/>
      <c r="IIF66" s="41"/>
      <c r="IIG66" s="80"/>
      <c r="IIH66" s="75"/>
      <c r="III66" s="75"/>
      <c r="IIJ66" s="75"/>
      <c r="IIK66" s="75"/>
      <c r="IIL66" s="75"/>
      <c r="IIM66" s="75"/>
      <c r="IIN66" s="75"/>
      <c r="IIO66" s="75"/>
      <c r="IIP66" s="75"/>
      <c r="IIQ66" s="75"/>
      <c r="IIR66" s="75"/>
      <c r="IIS66" s="75"/>
      <c r="IIT66" s="79"/>
      <c r="IIU66" s="41"/>
      <c r="IIV66" s="80"/>
      <c r="IIW66" s="75"/>
      <c r="IIX66" s="75"/>
      <c r="IIY66" s="75"/>
      <c r="IIZ66" s="75"/>
      <c r="IJA66" s="75"/>
      <c r="IJB66" s="75"/>
      <c r="IJC66" s="75"/>
      <c r="IJD66" s="75"/>
      <c r="IJE66" s="75"/>
      <c r="IJF66" s="75"/>
      <c r="IJG66" s="75"/>
      <c r="IJH66" s="75"/>
      <c r="IJI66" s="79"/>
      <c r="IJJ66" s="41"/>
      <c r="IJK66" s="80"/>
      <c r="IJL66" s="75"/>
      <c r="IJM66" s="75"/>
      <c r="IJN66" s="75"/>
      <c r="IJO66" s="75"/>
      <c r="IJP66" s="75"/>
      <c r="IJQ66" s="75"/>
      <c r="IJR66" s="75"/>
      <c r="IJS66" s="75"/>
      <c r="IJT66" s="75"/>
      <c r="IJU66" s="75"/>
      <c r="IJV66" s="75"/>
      <c r="IJW66" s="75"/>
      <c r="IJX66" s="79"/>
      <c r="IJY66" s="41"/>
      <c r="IJZ66" s="80"/>
      <c r="IKA66" s="75"/>
      <c r="IKB66" s="75"/>
      <c r="IKC66" s="75"/>
      <c r="IKD66" s="75"/>
      <c r="IKE66" s="75"/>
      <c r="IKF66" s="75"/>
      <c r="IKG66" s="75"/>
      <c r="IKH66" s="75"/>
      <c r="IKI66" s="75"/>
      <c r="IKJ66" s="75"/>
      <c r="IKK66" s="75"/>
      <c r="IKL66" s="75"/>
      <c r="IKM66" s="79"/>
      <c r="IKN66" s="41"/>
      <c r="IKO66" s="80"/>
      <c r="IKP66" s="75"/>
      <c r="IKQ66" s="75"/>
      <c r="IKR66" s="75"/>
      <c r="IKS66" s="75"/>
      <c r="IKT66" s="75"/>
      <c r="IKU66" s="75"/>
      <c r="IKV66" s="75"/>
      <c r="IKW66" s="75"/>
      <c r="IKX66" s="75"/>
      <c r="IKY66" s="75"/>
      <c r="IKZ66" s="75"/>
      <c r="ILA66" s="75"/>
      <c r="ILB66" s="79"/>
      <c r="ILC66" s="41"/>
      <c r="ILD66" s="80"/>
      <c r="ILE66" s="75"/>
      <c r="ILF66" s="75"/>
      <c r="ILG66" s="75"/>
      <c r="ILH66" s="75"/>
      <c r="ILI66" s="75"/>
      <c r="ILJ66" s="75"/>
      <c r="ILK66" s="75"/>
      <c r="ILL66" s="75"/>
      <c r="ILM66" s="75"/>
      <c r="ILN66" s="75"/>
      <c r="ILO66" s="75"/>
      <c r="ILP66" s="75"/>
      <c r="ILQ66" s="79"/>
      <c r="ILR66" s="41"/>
      <c r="ILS66" s="80"/>
      <c r="ILT66" s="75"/>
      <c r="ILU66" s="75"/>
      <c r="ILV66" s="75"/>
      <c r="ILW66" s="75"/>
      <c r="ILX66" s="75"/>
      <c r="ILY66" s="75"/>
      <c r="ILZ66" s="75"/>
      <c r="IMA66" s="75"/>
      <c r="IMB66" s="75"/>
      <c r="IMC66" s="75"/>
      <c r="IMD66" s="75"/>
      <c r="IME66" s="75"/>
      <c r="IMF66" s="79"/>
      <c r="IMG66" s="41"/>
      <c r="IMH66" s="80"/>
      <c r="IMI66" s="75"/>
      <c r="IMJ66" s="75"/>
      <c r="IMK66" s="75"/>
      <c r="IML66" s="75"/>
      <c r="IMM66" s="75"/>
      <c r="IMN66" s="75"/>
      <c r="IMO66" s="75"/>
      <c r="IMP66" s="75"/>
      <c r="IMQ66" s="75"/>
      <c r="IMR66" s="75"/>
      <c r="IMS66" s="75"/>
      <c r="IMT66" s="75"/>
      <c r="IMU66" s="79"/>
      <c r="IMV66" s="41"/>
      <c r="IMW66" s="80"/>
      <c r="IMX66" s="75"/>
      <c r="IMY66" s="75"/>
      <c r="IMZ66" s="75"/>
      <c r="INA66" s="75"/>
      <c r="INB66" s="75"/>
      <c r="INC66" s="75"/>
      <c r="IND66" s="75"/>
      <c r="INE66" s="75"/>
      <c r="INF66" s="75"/>
      <c r="ING66" s="75"/>
      <c r="INH66" s="75"/>
      <c r="INI66" s="75"/>
      <c r="INJ66" s="79"/>
      <c r="INK66" s="41"/>
      <c r="INL66" s="80"/>
      <c r="INM66" s="75"/>
      <c r="INN66" s="75"/>
      <c r="INO66" s="75"/>
      <c r="INP66" s="75"/>
      <c r="INQ66" s="75"/>
      <c r="INR66" s="75"/>
      <c r="INS66" s="75"/>
      <c r="INT66" s="75"/>
      <c r="INU66" s="75"/>
      <c r="INV66" s="75"/>
      <c r="INW66" s="75"/>
      <c r="INX66" s="75"/>
      <c r="INY66" s="79"/>
      <c r="INZ66" s="41"/>
      <c r="IOA66" s="80"/>
      <c r="IOB66" s="75"/>
      <c r="IOC66" s="75"/>
      <c r="IOD66" s="75"/>
      <c r="IOE66" s="75"/>
      <c r="IOF66" s="75"/>
      <c r="IOG66" s="75"/>
      <c r="IOH66" s="75"/>
      <c r="IOI66" s="75"/>
      <c r="IOJ66" s="75"/>
      <c r="IOK66" s="75"/>
      <c r="IOL66" s="75"/>
      <c r="IOM66" s="75"/>
      <c r="ION66" s="79"/>
      <c r="IOO66" s="41"/>
      <c r="IOP66" s="80"/>
      <c r="IOQ66" s="75"/>
      <c r="IOR66" s="75"/>
      <c r="IOS66" s="75"/>
      <c r="IOT66" s="75"/>
      <c r="IOU66" s="75"/>
      <c r="IOV66" s="75"/>
      <c r="IOW66" s="75"/>
      <c r="IOX66" s="75"/>
      <c r="IOY66" s="75"/>
      <c r="IOZ66" s="75"/>
      <c r="IPA66" s="75"/>
      <c r="IPB66" s="75"/>
      <c r="IPC66" s="79"/>
      <c r="IPD66" s="41"/>
      <c r="IPE66" s="80"/>
      <c r="IPF66" s="75"/>
      <c r="IPG66" s="75"/>
      <c r="IPH66" s="75"/>
      <c r="IPI66" s="75"/>
      <c r="IPJ66" s="75"/>
      <c r="IPK66" s="75"/>
      <c r="IPL66" s="75"/>
      <c r="IPM66" s="75"/>
      <c r="IPN66" s="75"/>
      <c r="IPO66" s="75"/>
      <c r="IPP66" s="75"/>
      <c r="IPQ66" s="75"/>
      <c r="IPR66" s="79"/>
      <c r="IPS66" s="41"/>
      <c r="IPT66" s="80"/>
      <c r="IPU66" s="75"/>
      <c r="IPV66" s="75"/>
      <c r="IPW66" s="75"/>
      <c r="IPX66" s="75"/>
      <c r="IPY66" s="75"/>
      <c r="IPZ66" s="75"/>
      <c r="IQA66" s="75"/>
      <c r="IQB66" s="75"/>
      <c r="IQC66" s="75"/>
      <c r="IQD66" s="75"/>
      <c r="IQE66" s="75"/>
      <c r="IQF66" s="75"/>
      <c r="IQG66" s="79"/>
      <c r="IQH66" s="41"/>
      <c r="IQI66" s="80"/>
      <c r="IQJ66" s="75"/>
      <c r="IQK66" s="75"/>
      <c r="IQL66" s="75"/>
      <c r="IQM66" s="75"/>
      <c r="IQN66" s="75"/>
      <c r="IQO66" s="75"/>
      <c r="IQP66" s="75"/>
      <c r="IQQ66" s="75"/>
      <c r="IQR66" s="75"/>
      <c r="IQS66" s="75"/>
      <c r="IQT66" s="75"/>
      <c r="IQU66" s="75"/>
      <c r="IQV66" s="79"/>
      <c r="IQW66" s="41"/>
      <c r="IQX66" s="80"/>
      <c r="IQY66" s="75"/>
      <c r="IQZ66" s="75"/>
      <c r="IRA66" s="75"/>
      <c r="IRB66" s="75"/>
      <c r="IRC66" s="75"/>
      <c r="IRD66" s="75"/>
      <c r="IRE66" s="75"/>
      <c r="IRF66" s="75"/>
      <c r="IRG66" s="75"/>
      <c r="IRH66" s="75"/>
      <c r="IRI66" s="75"/>
      <c r="IRJ66" s="75"/>
      <c r="IRK66" s="79"/>
      <c r="IRL66" s="41"/>
      <c r="IRM66" s="80"/>
      <c r="IRN66" s="75"/>
      <c r="IRO66" s="75"/>
      <c r="IRP66" s="75"/>
      <c r="IRQ66" s="75"/>
      <c r="IRR66" s="75"/>
      <c r="IRS66" s="75"/>
      <c r="IRT66" s="75"/>
      <c r="IRU66" s="75"/>
      <c r="IRV66" s="75"/>
      <c r="IRW66" s="75"/>
      <c r="IRX66" s="75"/>
      <c r="IRY66" s="75"/>
      <c r="IRZ66" s="79"/>
      <c r="ISA66" s="41"/>
      <c r="ISB66" s="80"/>
      <c r="ISC66" s="75"/>
      <c r="ISD66" s="75"/>
      <c r="ISE66" s="75"/>
      <c r="ISF66" s="75"/>
      <c r="ISG66" s="75"/>
      <c r="ISH66" s="75"/>
      <c r="ISI66" s="75"/>
      <c r="ISJ66" s="75"/>
      <c r="ISK66" s="75"/>
      <c r="ISL66" s="75"/>
      <c r="ISM66" s="75"/>
      <c r="ISN66" s="75"/>
      <c r="ISO66" s="79"/>
      <c r="ISP66" s="41"/>
      <c r="ISQ66" s="80"/>
      <c r="ISR66" s="75"/>
      <c r="ISS66" s="75"/>
      <c r="IST66" s="75"/>
      <c r="ISU66" s="75"/>
      <c r="ISV66" s="75"/>
      <c r="ISW66" s="75"/>
      <c r="ISX66" s="75"/>
      <c r="ISY66" s="75"/>
      <c r="ISZ66" s="75"/>
      <c r="ITA66" s="75"/>
      <c r="ITB66" s="75"/>
      <c r="ITC66" s="75"/>
      <c r="ITD66" s="79"/>
      <c r="ITE66" s="41"/>
      <c r="ITF66" s="80"/>
      <c r="ITG66" s="75"/>
      <c r="ITH66" s="75"/>
      <c r="ITI66" s="75"/>
      <c r="ITJ66" s="75"/>
      <c r="ITK66" s="75"/>
      <c r="ITL66" s="75"/>
      <c r="ITM66" s="75"/>
      <c r="ITN66" s="75"/>
      <c r="ITO66" s="75"/>
      <c r="ITP66" s="75"/>
      <c r="ITQ66" s="75"/>
      <c r="ITR66" s="75"/>
      <c r="ITS66" s="79"/>
      <c r="ITT66" s="41"/>
      <c r="ITU66" s="80"/>
      <c r="ITV66" s="75"/>
      <c r="ITW66" s="75"/>
      <c r="ITX66" s="75"/>
      <c r="ITY66" s="75"/>
      <c r="ITZ66" s="75"/>
      <c r="IUA66" s="75"/>
      <c r="IUB66" s="75"/>
      <c r="IUC66" s="75"/>
      <c r="IUD66" s="75"/>
      <c r="IUE66" s="75"/>
      <c r="IUF66" s="75"/>
      <c r="IUG66" s="75"/>
      <c r="IUH66" s="79"/>
      <c r="IUI66" s="41"/>
      <c r="IUJ66" s="80"/>
      <c r="IUK66" s="75"/>
      <c r="IUL66" s="75"/>
      <c r="IUM66" s="75"/>
      <c r="IUN66" s="75"/>
      <c r="IUO66" s="75"/>
      <c r="IUP66" s="75"/>
      <c r="IUQ66" s="75"/>
      <c r="IUR66" s="75"/>
      <c r="IUS66" s="75"/>
      <c r="IUT66" s="75"/>
      <c r="IUU66" s="75"/>
      <c r="IUV66" s="75"/>
      <c r="IUW66" s="79"/>
      <c r="IUX66" s="41"/>
      <c r="IUY66" s="80"/>
      <c r="IUZ66" s="75"/>
      <c r="IVA66" s="75"/>
      <c r="IVB66" s="75"/>
      <c r="IVC66" s="75"/>
      <c r="IVD66" s="75"/>
      <c r="IVE66" s="75"/>
      <c r="IVF66" s="75"/>
      <c r="IVG66" s="75"/>
      <c r="IVH66" s="75"/>
      <c r="IVI66" s="75"/>
      <c r="IVJ66" s="75"/>
      <c r="IVK66" s="75"/>
      <c r="IVL66" s="79"/>
      <c r="IVM66" s="41"/>
      <c r="IVN66" s="80"/>
      <c r="IVO66" s="75"/>
      <c r="IVP66" s="75"/>
      <c r="IVQ66" s="75"/>
      <c r="IVR66" s="75"/>
      <c r="IVS66" s="75"/>
      <c r="IVT66" s="75"/>
      <c r="IVU66" s="75"/>
      <c r="IVV66" s="75"/>
      <c r="IVW66" s="75"/>
      <c r="IVX66" s="75"/>
      <c r="IVY66" s="75"/>
      <c r="IVZ66" s="75"/>
      <c r="IWA66" s="79"/>
      <c r="IWB66" s="41"/>
      <c r="IWC66" s="80"/>
      <c r="IWD66" s="75"/>
      <c r="IWE66" s="75"/>
      <c r="IWF66" s="75"/>
      <c r="IWG66" s="75"/>
      <c r="IWH66" s="75"/>
      <c r="IWI66" s="75"/>
      <c r="IWJ66" s="75"/>
      <c r="IWK66" s="75"/>
      <c r="IWL66" s="75"/>
      <c r="IWM66" s="75"/>
      <c r="IWN66" s="75"/>
      <c r="IWO66" s="75"/>
      <c r="IWP66" s="79"/>
      <c r="IWQ66" s="41"/>
      <c r="IWR66" s="80"/>
      <c r="IWS66" s="75"/>
      <c r="IWT66" s="75"/>
      <c r="IWU66" s="75"/>
      <c r="IWV66" s="75"/>
      <c r="IWW66" s="75"/>
      <c r="IWX66" s="75"/>
      <c r="IWY66" s="75"/>
      <c r="IWZ66" s="75"/>
      <c r="IXA66" s="75"/>
      <c r="IXB66" s="75"/>
      <c r="IXC66" s="75"/>
      <c r="IXD66" s="75"/>
      <c r="IXE66" s="79"/>
      <c r="IXF66" s="41"/>
      <c r="IXG66" s="80"/>
      <c r="IXH66" s="75"/>
      <c r="IXI66" s="75"/>
      <c r="IXJ66" s="75"/>
      <c r="IXK66" s="75"/>
      <c r="IXL66" s="75"/>
      <c r="IXM66" s="75"/>
      <c r="IXN66" s="75"/>
      <c r="IXO66" s="75"/>
      <c r="IXP66" s="75"/>
      <c r="IXQ66" s="75"/>
      <c r="IXR66" s="75"/>
      <c r="IXS66" s="75"/>
      <c r="IXT66" s="79"/>
      <c r="IXU66" s="41"/>
      <c r="IXV66" s="80"/>
      <c r="IXW66" s="75"/>
      <c r="IXX66" s="75"/>
      <c r="IXY66" s="75"/>
      <c r="IXZ66" s="75"/>
      <c r="IYA66" s="75"/>
      <c r="IYB66" s="75"/>
      <c r="IYC66" s="75"/>
      <c r="IYD66" s="75"/>
      <c r="IYE66" s="75"/>
      <c r="IYF66" s="75"/>
      <c r="IYG66" s="75"/>
      <c r="IYH66" s="75"/>
      <c r="IYI66" s="79"/>
      <c r="IYJ66" s="41"/>
      <c r="IYK66" s="80"/>
      <c r="IYL66" s="75"/>
      <c r="IYM66" s="75"/>
      <c r="IYN66" s="75"/>
      <c r="IYO66" s="75"/>
      <c r="IYP66" s="75"/>
      <c r="IYQ66" s="75"/>
      <c r="IYR66" s="75"/>
      <c r="IYS66" s="75"/>
      <c r="IYT66" s="75"/>
      <c r="IYU66" s="75"/>
      <c r="IYV66" s="75"/>
      <c r="IYW66" s="75"/>
      <c r="IYX66" s="79"/>
      <c r="IYY66" s="41"/>
      <c r="IYZ66" s="80"/>
      <c r="IZA66" s="75"/>
      <c r="IZB66" s="75"/>
      <c r="IZC66" s="75"/>
      <c r="IZD66" s="75"/>
      <c r="IZE66" s="75"/>
      <c r="IZF66" s="75"/>
      <c r="IZG66" s="75"/>
      <c r="IZH66" s="75"/>
      <c r="IZI66" s="75"/>
      <c r="IZJ66" s="75"/>
      <c r="IZK66" s="75"/>
      <c r="IZL66" s="75"/>
      <c r="IZM66" s="79"/>
      <c r="IZN66" s="41"/>
      <c r="IZO66" s="80"/>
      <c r="IZP66" s="75"/>
      <c r="IZQ66" s="75"/>
      <c r="IZR66" s="75"/>
      <c r="IZS66" s="75"/>
      <c r="IZT66" s="75"/>
      <c r="IZU66" s="75"/>
      <c r="IZV66" s="75"/>
      <c r="IZW66" s="75"/>
      <c r="IZX66" s="75"/>
      <c r="IZY66" s="75"/>
      <c r="IZZ66" s="75"/>
      <c r="JAA66" s="75"/>
      <c r="JAB66" s="79"/>
      <c r="JAC66" s="41"/>
      <c r="JAD66" s="80"/>
      <c r="JAE66" s="75"/>
      <c r="JAF66" s="75"/>
      <c r="JAG66" s="75"/>
      <c r="JAH66" s="75"/>
      <c r="JAI66" s="75"/>
      <c r="JAJ66" s="75"/>
      <c r="JAK66" s="75"/>
      <c r="JAL66" s="75"/>
      <c r="JAM66" s="75"/>
      <c r="JAN66" s="75"/>
      <c r="JAO66" s="75"/>
      <c r="JAP66" s="75"/>
      <c r="JAQ66" s="79"/>
      <c r="JAR66" s="41"/>
      <c r="JAS66" s="80"/>
      <c r="JAT66" s="75"/>
      <c r="JAU66" s="75"/>
      <c r="JAV66" s="75"/>
      <c r="JAW66" s="75"/>
      <c r="JAX66" s="75"/>
      <c r="JAY66" s="75"/>
      <c r="JAZ66" s="75"/>
      <c r="JBA66" s="75"/>
      <c r="JBB66" s="75"/>
      <c r="JBC66" s="75"/>
      <c r="JBD66" s="75"/>
      <c r="JBE66" s="75"/>
      <c r="JBF66" s="79"/>
      <c r="JBG66" s="41"/>
      <c r="JBH66" s="80"/>
      <c r="JBI66" s="75"/>
      <c r="JBJ66" s="75"/>
      <c r="JBK66" s="75"/>
      <c r="JBL66" s="75"/>
      <c r="JBM66" s="75"/>
      <c r="JBN66" s="75"/>
      <c r="JBO66" s="75"/>
      <c r="JBP66" s="75"/>
      <c r="JBQ66" s="75"/>
      <c r="JBR66" s="75"/>
      <c r="JBS66" s="75"/>
      <c r="JBT66" s="75"/>
      <c r="JBU66" s="79"/>
      <c r="JBV66" s="41"/>
      <c r="JBW66" s="80"/>
      <c r="JBX66" s="75"/>
      <c r="JBY66" s="75"/>
      <c r="JBZ66" s="75"/>
      <c r="JCA66" s="75"/>
      <c r="JCB66" s="75"/>
      <c r="JCC66" s="75"/>
      <c r="JCD66" s="75"/>
      <c r="JCE66" s="75"/>
      <c r="JCF66" s="75"/>
      <c r="JCG66" s="75"/>
      <c r="JCH66" s="75"/>
      <c r="JCI66" s="75"/>
      <c r="JCJ66" s="79"/>
      <c r="JCK66" s="41"/>
      <c r="JCL66" s="80"/>
      <c r="JCM66" s="75"/>
      <c r="JCN66" s="75"/>
      <c r="JCO66" s="75"/>
      <c r="JCP66" s="75"/>
      <c r="JCQ66" s="75"/>
      <c r="JCR66" s="75"/>
      <c r="JCS66" s="75"/>
      <c r="JCT66" s="75"/>
      <c r="JCU66" s="75"/>
      <c r="JCV66" s="75"/>
      <c r="JCW66" s="75"/>
      <c r="JCX66" s="75"/>
      <c r="JCY66" s="79"/>
      <c r="JCZ66" s="41"/>
      <c r="JDA66" s="80"/>
      <c r="JDB66" s="75"/>
      <c r="JDC66" s="75"/>
      <c r="JDD66" s="75"/>
      <c r="JDE66" s="75"/>
      <c r="JDF66" s="75"/>
      <c r="JDG66" s="75"/>
      <c r="JDH66" s="75"/>
      <c r="JDI66" s="75"/>
      <c r="JDJ66" s="75"/>
      <c r="JDK66" s="75"/>
      <c r="JDL66" s="75"/>
      <c r="JDM66" s="75"/>
      <c r="JDN66" s="79"/>
      <c r="JDO66" s="41"/>
      <c r="JDP66" s="80"/>
      <c r="JDQ66" s="75"/>
      <c r="JDR66" s="75"/>
      <c r="JDS66" s="75"/>
      <c r="JDT66" s="75"/>
      <c r="JDU66" s="75"/>
      <c r="JDV66" s="75"/>
      <c r="JDW66" s="75"/>
      <c r="JDX66" s="75"/>
      <c r="JDY66" s="75"/>
      <c r="JDZ66" s="75"/>
      <c r="JEA66" s="75"/>
      <c r="JEB66" s="75"/>
      <c r="JEC66" s="79"/>
      <c r="JED66" s="41"/>
      <c r="JEE66" s="80"/>
      <c r="JEF66" s="75"/>
      <c r="JEG66" s="75"/>
      <c r="JEH66" s="75"/>
      <c r="JEI66" s="75"/>
      <c r="JEJ66" s="75"/>
      <c r="JEK66" s="75"/>
      <c r="JEL66" s="75"/>
      <c r="JEM66" s="75"/>
      <c r="JEN66" s="75"/>
      <c r="JEO66" s="75"/>
      <c r="JEP66" s="75"/>
      <c r="JEQ66" s="75"/>
      <c r="JER66" s="79"/>
      <c r="JES66" s="41"/>
      <c r="JET66" s="80"/>
      <c r="JEU66" s="75"/>
      <c r="JEV66" s="75"/>
      <c r="JEW66" s="75"/>
      <c r="JEX66" s="75"/>
      <c r="JEY66" s="75"/>
      <c r="JEZ66" s="75"/>
      <c r="JFA66" s="75"/>
      <c r="JFB66" s="75"/>
      <c r="JFC66" s="75"/>
      <c r="JFD66" s="75"/>
      <c r="JFE66" s="75"/>
      <c r="JFF66" s="75"/>
      <c r="JFG66" s="79"/>
      <c r="JFH66" s="41"/>
      <c r="JFI66" s="80"/>
      <c r="JFJ66" s="75"/>
      <c r="JFK66" s="75"/>
      <c r="JFL66" s="75"/>
      <c r="JFM66" s="75"/>
      <c r="JFN66" s="75"/>
      <c r="JFO66" s="75"/>
      <c r="JFP66" s="75"/>
      <c r="JFQ66" s="75"/>
      <c r="JFR66" s="75"/>
      <c r="JFS66" s="75"/>
      <c r="JFT66" s="75"/>
      <c r="JFU66" s="75"/>
      <c r="JFV66" s="79"/>
      <c r="JFW66" s="41"/>
      <c r="JFX66" s="80"/>
      <c r="JFY66" s="75"/>
      <c r="JFZ66" s="75"/>
      <c r="JGA66" s="75"/>
      <c r="JGB66" s="75"/>
      <c r="JGC66" s="75"/>
      <c r="JGD66" s="75"/>
      <c r="JGE66" s="75"/>
      <c r="JGF66" s="75"/>
      <c r="JGG66" s="75"/>
      <c r="JGH66" s="75"/>
      <c r="JGI66" s="75"/>
      <c r="JGJ66" s="75"/>
      <c r="JGK66" s="79"/>
      <c r="JGL66" s="41"/>
      <c r="JGM66" s="80"/>
      <c r="JGN66" s="75"/>
      <c r="JGO66" s="75"/>
      <c r="JGP66" s="75"/>
      <c r="JGQ66" s="75"/>
      <c r="JGR66" s="75"/>
      <c r="JGS66" s="75"/>
      <c r="JGT66" s="75"/>
      <c r="JGU66" s="75"/>
      <c r="JGV66" s="75"/>
      <c r="JGW66" s="75"/>
      <c r="JGX66" s="75"/>
      <c r="JGY66" s="75"/>
      <c r="JGZ66" s="79"/>
      <c r="JHA66" s="41"/>
      <c r="JHB66" s="80"/>
      <c r="JHC66" s="75"/>
      <c r="JHD66" s="75"/>
      <c r="JHE66" s="75"/>
      <c r="JHF66" s="75"/>
      <c r="JHG66" s="75"/>
      <c r="JHH66" s="75"/>
      <c r="JHI66" s="75"/>
      <c r="JHJ66" s="75"/>
      <c r="JHK66" s="75"/>
      <c r="JHL66" s="75"/>
      <c r="JHM66" s="75"/>
      <c r="JHN66" s="75"/>
      <c r="JHO66" s="79"/>
      <c r="JHP66" s="41"/>
      <c r="JHQ66" s="80"/>
      <c r="JHR66" s="75"/>
      <c r="JHS66" s="75"/>
      <c r="JHT66" s="75"/>
      <c r="JHU66" s="75"/>
      <c r="JHV66" s="75"/>
      <c r="JHW66" s="75"/>
      <c r="JHX66" s="75"/>
      <c r="JHY66" s="75"/>
      <c r="JHZ66" s="75"/>
      <c r="JIA66" s="75"/>
      <c r="JIB66" s="75"/>
      <c r="JIC66" s="75"/>
      <c r="JID66" s="79"/>
      <c r="JIE66" s="41"/>
      <c r="JIF66" s="80"/>
      <c r="JIG66" s="75"/>
      <c r="JIH66" s="75"/>
      <c r="JII66" s="75"/>
      <c r="JIJ66" s="75"/>
      <c r="JIK66" s="75"/>
      <c r="JIL66" s="75"/>
      <c r="JIM66" s="75"/>
      <c r="JIN66" s="75"/>
      <c r="JIO66" s="75"/>
      <c r="JIP66" s="75"/>
      <c r="JIQ66" s="75"/>
      <c r="JIR66" s="75"/>
      <c r="JIS66" s="79"/>
      <c r="JIT66" s="41"/>
      <c r="JIU66" s="80"/>
      <c r="JIV66" s="75"/>
      <c r="JIW66" s="75"/>
      <c r="JIX66" s="75"/>
      <c r="JIY66" s="75"/>
      <c r="JIZ66" s="75"/>
      <c r="JJA66" s="75"/>
      <c r="JJB66" s="75"/>
      <c r="JJC66" s="75"/>
      <c r="JJD66" s="75"/>
      <c r="JJE66" s="75"/>
      <c r="JJF66" s="75"/>
      <c r="JJG66" s="75"/>
      <c r="JJH66" s="79"/>
      <c r="JJI66" s="41"/>
      <c r="JJJ66" s="80"/>
      <c r="JJK66" s="75"/>
      <c r="JJL66" s="75"/>
      <c r="JJM66" s="75"/>
      <c r="JJN66" s="75"/>
      <c r="JJO66" s="75"/>
      <c r="JJP66" s="75"/>
      <c r="JJQ66" s="75"/>
      <c r="JJR66" s="75"/>
      <c r="JJS66" s="75"/>
      <c r="JJT66" s="75"/>
      <c r="JJU66" s="75"/>
      <c r="JJV66" s="75"/>
      <c r="JJW66" s="79"/>
      <c r="JJX66" s="41"/>
      <c r="JJY66" s="80"/>
      <c r="JJZ66" s="75"/>
      <c r="JKA66" s="75"/>
      <c r="JKB66" s="75"/>
      <c r="JKC66" s="75"/>
      <c r="JKD66" s="75"/>
      <c r="JKE66" s="75"/>
      <c r="JKF66" s="75"/>
      <c r="JKG66" s="75"/>
      <c r="JKH66" s="75"/>
      <c r="JKI66" s="75"/>
      <c r="JKJ66" s="75"/>
      <c r="JKK66" s="75"/>
      <c r="JKL66" s="79"/>
      <c r="JKM66" s="41"/>
      <c r="JKN66" s="80"/>
      <c r="JKO66" s="75"/>
      <c r="JKP66" s="75"/>
      <c r="JKQ66" s="75"/>
      <c r="JKR66" s="75"/>
      <c r="JKS66" s="75"/>
      <c r="JKT66" s="75"/>
      <c r="JKU66" s="75"/>
      <c r="JKV66" s="75"/>
      <c r="JKW66" s="75"/>
      <c r="JKX66" s="75"/>
      <c r="JKY66" s="75"/>
      <c r="JKZ66" s="75"/>
      <c r="JLA66" s="79"/>
      <c r="JLB66" s="41"/>
      <c r="JLC66" s="80"/>
      <c r="JLD66" s="75"/>
      <c r="JLE66" s="75"/>
      <c r="JLF66" s="75"/>
      <c r="JLG66" s="75"/>
      <c r="JLH66" s="75"/>
      <c r="JLI66" s="75"/>
      <c r="JLJ66" s="75"/>
      <c r="JLK66" s="75"/>
      <c r="JLL66" s="75"/>
      <c r="JLM66" s="75"/>
      <c r="JLN66" s="75"/>
      <c r="JLO66" s="75"/>
      <c r="JLP66" s="79"/>
      <c r="JLQ66" s="41"/>
      <c r="JLR66" s="80"/>
      <c r="JLS66" s="75"/>
      <c r="JLT66" s="75"/>
      <c r="JLU66" s="75"/>
      <c r="JLV66" s="75"/>
      <c r="JLW66" s="75"/>
      <c r="JLX66" s="75"/>
      <c r="JLY66" s="75"/>
      <c r="JLZ66" s="75"/>
      <c r="JMA66" s="75"/>
      <c r="JMB66" s="75"/>
      <c r="JMC66" s="75"/>
      <c r="JMD66" s="75"/>
      <c r="JME66" s="79"/>
      <c r="JMF66" s="41"/>
      <c r="JMG66" s="80"/>
      <c r="JMH66" s="75"/>
      <c r="JMI66" s="75"/>
      <c r="JMJ66" s="75"/>
      <c r="JMK66" s="75"/>
      <c r="JML66" s="75"/>
      <c r="JMM66" s="75"/>
      <c r="JMN66" s="75"/>
      <c r="JMO66" s="75"/>
      <c r="JMP66" s="75"/>
      <c r="JMQ66" s="75"/>
      <c r="JMR66" s="75"/>
      <c r="JMS66" s="75"/>
      <c r="JMT66" s="79"/>
      <c r="JMU66" s="41"/>
      <c r="JMV66" s="80"/>
      <c r="JMW66" s="75"/>
      <c r="JMX66" s="75"/>
      <c r="JMY66" s="75"/>
      <c r="JMZ66" s="75"/>
      <c r="JNA66" s="75"/>
      <c r="JNB66" s="75"/>
      <c r="JNC66" s="75"/>
      <c r="JND66" s="75"/>
      <c r="JNE66" s="75"/>
      <c r="JNF66" s="75"/>
      <c r="JNG66" s="75"/>
      <c r="JNH66" s="75"/>
      <c r="JNI66" s="79"/>
      <c r="JNJ66" s="41"/>
      <c r="JNK66" s="80"/>
      <c r="JNL66" s="75"/>
      <c r="JNM66" s="75"/>
      <c r="JNN66" s="75"/>
      <c r="JNO66" s="75"/>
      <c r="JNP66" s="75"/>
      <c r="JNQ66" s="75"/>
      <c r="JNR66" s="75"/>
      <c r="JNS66" s="75"/>
      <c r="JNT66" s="75"/>
      <c r="JNU66" s="75"/>
      <c r="JNV66" s="75"/>
      <c r="JNW66" s="75"/>
      <c r="JNX66" s="79"/>
      <c r="JNY66" s="41"/>
      <c r="JNZ66" s="80"/>
      <c r="JOA66" s="75"/>
      <c r="JOB66" s="75"/>
      <c r="JOC66" s="75"/>
      <c r="JOD66" s="75"/>
      <c r="JOE66" s="75"/>
      <c r="JOF66" s="75"/>
      <c r="JOG66" s="75"/>
      <c r="JOH66" s="75"/>
      <c r="JOI66" s="75"/>
      <c r="JOJ66" s="75"/>
      <c r="JOK66" s="75"/>
      <c r="JOL66" s="75"/>
      <c r="JOM66" s="79"/>
      <c r="JON66" s="41"/>
      <c r="JOO66" s="80"/>
      <c r="JOP66" s="75"/>
      <c r="JOQ66" s="75"/>
      <c r="JOR66" s="75"/>
      <c r="JOS66" s="75"/>
      <c r="JOT66" s="75"/>
      <c r="JOU66" s="75"/>
      <c r="JOV66" s="75"/>
      <c r="JOW66" s="75"/>
      <c r="JOX66" s="75"/>
      <c r="JOY66" s="75"/>
      <c r="JOZ66" s="75"/>
      <c r="JPA66" s="75"/>
      <c r="JPB66" s="79"/>
      <c r="JPC66" s="41"/>
      <c r="JPD66" s="80"/>
      <c r="JPE66" s="75"/>
      <c r="JPF66" s="75"/>
      <c r="JPG66" s="75"/>
      <c r="JPH66" s="75"/>
      <c r="JPI66" s="75"/>
      <c r="JPJ66" s="75"/>
      <c r="JPK66" s="75"/>
      <c r="JPL66" s="75"/>
      <c r="JPM66" s="75"/>
      <c r="JPN66" s="75"/>
      <c r="JPO66" s="75"/>
      <c r="JPP66" s="75"/>
      <c r="JPQ66" s="79"/>
      <c r="JPR66" s="41"/>
      <c r="JPS66" s="80"/>
      <c r="JPT66" s="75"/>
      <c r="JPU66" s="75"/>
      <c r="JPV66" s="75"/>
      <c r="JPW66" s="75"/>
      <c r="JPX66" s="75"/>
      <c r="JPY66" s="75"/>
      <c r="JPZ66" s="75"/>
      <c r="JQA66" s="75"/>
      <c r="JQB66" s="75"/>
      <c r="JQC66" s="75"/>
      <c r="JQD66" s="75"/>
      <c r="JQE66" s="75"/>
      <c r="JQF66" s="79"/>
      <c r="JQG66" s="41"/>
      <c r="JQH66" s="80"/>
      <c r="JQI66" s="75"/>
      <c r="JQJ66" s="75"/>
      <c r="JQK66" s="75"/>
      <c r="JQL66" s="75"/>
      <c r="JQM66" s="75"/>
      <c r="JQN66" s="75"/>
      <c r="JQO66" s="75"/>
      <c r="JQP66" s="75"/>
      <c r="JQQ66" s="75"/>
      <c r="JQR66" s="75"/>
      <c r="JQS66" s="75"/>
      <c r="JQT66" s="75"/>
      <c r="JQU66" s="79"/>
      <c r="JQV66" s="41"/>
      <c r="JQW66" s="80"/>
      <c r="JQX66" s="75"/>
      <c r="JQY66" s="75"/>
      <c r="JQZ66" s="75"/>
      <c r="JRA66" s="75"/>
      <c r="JRB66" s="75"/>
      <c r="JRC66" s="75"/>
      <c r="JRD66" s="75"/>
      <c r="JRE66" s="75"/>
      <c r="JRF66" s="75"/>
      <c r="JRG66" s="75"/>
      <c r="JRH66" s="75"/>
      <c r="JRI66" s="75"/>
      <c r="JRJ66" s="79"/>
      <c r="JRK66" s="41"/>
      <c r="JRL66" s="80"/>
      <c r="JRM66" s="75"/>
      <c r="JRN66" s="75"/>
      <c r="JRO66" s="75"/>
      <c r="JRP66" s="75"/>
      <c r="JRQ66" s="75"/>
      <c r="JRR66" s="75"/>
      <c r="JRS66" s="75"/>
      <c r="JRT66" s="75"/>
      <c r="JRU66" s="75"/>
      <c r="JRV66" s="75"/>
      <c r="JRW66" s="75"/>
      <c r="JRX66" s="75"/>
      <c r="JRY66" s="79"/>
      <c r="JRZ66" s="41"/>
      <c r="JSA66" s="80"/>
      <c r="JSB66" s="75"/>
      <c r="JSC66" s="75"/>
      <c r="JSD66" s="75"/>
      <c r="JSE66" s="75"/>
      <c r="JSF66" s="75"/>
      <c r="JSG66" s="75"/>
      <c r="JSH66" s="75"/>
      <c r="JSI66" s="75"/>
      <c r="JSJ66" s="75"/>
      <c r="JSK66" s="75"/>
      <c r="JSL66" s="75"/>
      <c r="JSM66" s="75"/>
      <c r="JSN66" s="79"/>
      <c r="JSO66" s="41"/>
      <c r="JSP66" s="80"/>
      <c r="JSQ66" s="75"/>
      <c r="JSR66" s="75"/>
      <c r="JSS66" s="75"/>
      <c r="JST66" s="75"/>
      <c r="JSU66" s="75"/>
      <c r="JSV66" s="75"/>
      <c r="JSW66" s="75"/>
      <c r="JSX66" s="75"/>
      <c r="JSY66" s="75"/>
      <c r="JSZ66" s="75"/>
      <c r="JTA66" s="75"/>
      <c r="JTB66" s="75"/>
      <c r="JTC66" s="79"/>
      <c r="JTD66" s="41"/>
      <c r="JTE66" s="80"/>
      <c r="JTF66" s="75"/>
      <c r="JTG66" s="75"/>
      <c r="JTH66" s="75"/>
      <c r="JTI66" s="75"/>
      <c r="JTJ66" s="75"/>
      <c r="JTK66" s="75"/>
      <c r="JTL66" s="75"/>
      <c r="JTM66" s="75"/>
      <c r="JTN66" s="75"/>
      <c r="JTO66" s="75"/>
      <c r="JTP66" s="75"/>
      <c r="JTQ66" s="75"/>
      <c r="JTR66" s="79"/>
      <c r="JTS66" s="41"/>
      <c r="JTT66" s="80"/>
      <c r="JTU66" s="75"/>
      <c r="JTV66" s="75"/>
      <c r="JTW66" s="75"/>
      <c r="JTX66" s="75"/>
      <c r="JTY66" s="75"/>
      <c r="JTZ66" s="75"/>
      <c r="JUA66" s="75"/>
      <c r="JUB66" s="75"/>
      <c r="JUC66" s="75"/>
      <c r="JUD66" s="75"/>
      <c r="JUE66" s="75"/>
      <c r="JUF66" s="75"/>
      <c r="JUG66" s="79"/>
      <c r="JUH66" s="41"/>
      <c r="JUI66" s="80"/>
      <c r="JUJ66" s="75"/>
      <c r="JUK66" s="75"/>
      <c r="JUL66" s="75"/>
      <c r="JUM66" s="75"/>
      <c r="JUN66" s="75"/>
      <c r="JUO66" s="75"/>
      <c r="JUP66" s="75"/>
      <c r="JUQ66" s="75"/>
      <c r="JUR66" s="75"/>
      <c r="JUS66" s="75"/>
      <c r="JUT66" s="75"/>
      <c r="JUU66" s="75"/>
      <c r="JUV66" s="79"/>
      <c r="JUW66" s="41"/>
      <c r="JUX66" s="80"/>
      <c r="JUY66" s="75"/>
      <c r="JUZ66" s="75"/>
      <c r="JVA66" s="75"/>
      <c r="JVB66" s="75"/>
      <c r="JVC66" s="75"/>
      <c r="JVD66" s="75"/>
      <c r="JVE66" s="75"/>
      <c r="JVF66" s="75"/>
      <c r="JVG66" s="75"/>
      <c r="JVH66" s="75"/>
      <c r="JVI66" s="75"/>
      <c r="JVJ66" s="75"/>
      <c r="JVK66" s="79"/>
      <c r="JVL66" s="41"/>
      <c r="JVM66" s="80"/>
      <c r="JVN66" s="75"/>
      <c r="JVO66" s="75"/>
      <c r="JVP66" s="75"/>
      <c r="JVQ66" s="75"/>
      <c r="JVR66" s="75"/>
      <c r="JVS66" s="75"/>
      <c r="JVT66" s="75"/>
      <c r="JVU66" s="75"/>
      <c r="JVV66" s="75"/>
      <c r="JVW66" s="75"/>
      <c r="JVX66" s="75"/>
      <c r="JVY66" s="75"/>
      <c r="JVZ66" s="79"/>
      <c r="JWA66" s="41"/>
      <c r="JWB66" s="80"/>
      <c r="JWC66" s="75"/>
      <c r="JWD66" s="75"/>
      <c r="JWE66" s="75"/>
      <c r="JWF66" s="75"/>
      <c r="JWG66" s="75"/>
      <c r="JWH66" s="75"/>
      <c r="JWI66" s="75"/>
      <c r="JWJ66" s="75"/>
      <c r="JWK66" s="75"/>
      <c r="JWL66" s="75"/>
      <c r="JWM66" s="75"/>
      <c r="JWN66" s="75"/>
      <c r="JWO66" s="79"/>
      <c r="JWP66" s="41"/>
      <c r="JWQ66" s="80"/>
      <c r="JWR66" s="75"/>
      <c r="JWS66" s="75"/>
      <c r="JWT66" s="75"/>
      <c r="JWU66" s="75"/>
      <c r="JWV66" s="75"/>
      <c r="JWW66" s="75"/>
      <c r="JWX66" s="75"/>
      <c r="JWY66" s="75"/>
      <c r="JWZ66" s="75"/>
      <c r="JXA66" s="75"/>
      <c r="JXB66" s="75"/>
      <c r="JXC66" s="75"/>
      <c r="JXD66" s="79"/>
      <c r="JXE66" s="41"/>
      <c r="JXF66" s="80"/>
      <c r="JXG66" s="75"/>
      <c r="JXH66" s="75"/>
      <c r="JXI66" s="75"/>
      <c r="JXJ66" s="75"/>
      <c r="JXK66" s="75"/>
      <c r="JXL66" s="75"/>
      <c r="JXM66" s="75"/>
      <c r="JXN66" s="75"/>
      <c r="JXO66" s="75"/>
      <c r="JXP66" s="75"/>
      <c r="JXQ66" s="75"/>
      <c r="JXR66" s="75"/>
      <c r="JXS66" s="79"/>
      <c r="JXT66" s="41"/>
      <c r="JXU66" s="80"/>
      <c r="JXV66" s="75"/>
      <c r="JXW66" s="75"/>
      <c r="JXX66" s="75"/>
      <c r="JXY66" s="75"/>
      <c r="JXZ66" s="75"/>
      <c r="JYA66" s="75"/>
      <c r="JYB66" s="75"/>
      <c r="JYC66" s="75"/>
      <c r="JYD66" s="75"/>
      <c r="JYE66" s="75"/>
      <c r="JYF66" s="75"/>
      <c r="JYG66" s="75"/>
      <c r="JYH66" s="79"/>
      <c r="JYI66" s="41"/>
      <c r="JYJ66" s="80"/>
      <c r="JYK66" s="75"/>
      <c r="JYL66" s="75"/>
      <c r="JYM66" s="75"/>
      <c r="JYN66" s="75"/>
      <c r="JYO66" s="75"/>
      <c r="JYP66" s="75"/>
      <c r="JYQ66" s="75"/>
      <c r="JYR66" s="75"/>
      <c r="JYS66" s="75"/>
      <c r="JYT66" s="75"/>
      <c r="JYU66" s="75"/>
      <c r="JYV66" s="75"/>
      <c r="JYW66" s="79"/>
      <c r="JYX66" s="41"/>
      <c r="JYY66" s="80"/>
      <c r="JYZ66" s="75"/>
      <c r="JZA66" s="75"/>
      <c r="JZB66" s="75"/>
      <c r="JZC66" s="75"/>
      <c r="JZD66" s="75"/>
      <c r="JZE66" s="75"/>
      <c r="JZF66" s="75"/>
      <c r="JZG66" s="75"/>
      <c r="JZH66" s="75"/>
      <c r="JZI66" s="75"/>
      <c r="JZJ66" s="75"/>
      <c r="JZK66" s="75"/>
      <c r="JZL66" s="79"/>
      <c r="JZM66" s="41"/>
      <c r="JZN66" s="80"/>
      <c r="JZO66" s="75"/>
      <c r="JZP66" s="75"/>
      <c r="JZQ66" s="75"/>
      <c r="JZR66" s="75"/>
      <c r="JZS66" s="75"/>
      <c r="JZT66" s="75"/>
      <c r="JZU66" s="75"/>
      <c r="JZV66" s="75"/>
      <c r="JZW66" s="75"/>
      <c r="JZX66" s="75"/>
      <c r="JZY66" s="75"/>
      <c r="JZZ66" s="75"/>
      <c r="KAA66" s="79"/>
      <c r="KAB66" s="41"/>
      <c r="KAC66" s="80"/>
      <c r="KAD66" s="75"/>
      <c r="KAE66" s="75"/>
      <c r="KAF66" s="75"/>
      <c r="KAG66" s="75"/>
      <c r="KAH66" s="75"/>
      <c r="KAI66" s="75"/>
      <c r="KAJ66" s="75"/>
      <c r="KAK66" s="75"/>
      <c r="KAL66" s="75"/>
      <c r="KAM66" s="75"/>
      <c r="KAN66" s="75"/>
      <c r="KAO66" s="75"/>
      <c r="KAP66" s="79"/>
      <c r="KAQ66" s="41"/>
      <c r="KAR66" s="80"/>
      <c r="KAS66" s="75"/>
      <c r="KAT66" s="75"/>
      <c r="KAU66" s="75"/>
      <c r="KAV66" s="75"/>
      <c r="KAW66" s="75"/>
      <c r="KAX66" s="75"/>
      <c r="KAY66" s="75"/>
      <c r="KAZ66" s="75"/>
      <c r="KBA66" s="75"/>
      <c r="KBB66" s="75"/>
      <c r="KBC66" s="75"/>
      <c r="KBD66" s="75"/>
      <c r="KBE66" s="79"/>
      <c r="KBF66" s="41"/>
      <c r="KBG66" s="80"/>
      <c r="KBH66" s="75"/>
      <c r="KBI66" s="75"/>
      <c r="KBJ66" s="75"/>
      <c r="KBK66" s="75"/>
      <c r="KBL66" s="75"/>
      <c r="KBM66" s="75"/>
      <c r="KBN66" s="75"/>
      <c r="KBO66" s="75"/>
      <c r="KBP66" s="75"/>
      <c r="KBQ66" s="75"/>
      <c r="KBR66" s="75"/>
      <c r="KBS66" s="75"/>
      <c r="KBT66" s="79"/>
      <c r="KBU66" s="41"/>
      <c r="KBV66" s="80"/>
      <c r="KBW66" s="75"/>
      <c r="KBX66" s="75"/>
      <c r="KBY66" s="75"/>
      <c r="KBZ66" s="75"/>
      <c r="KCA66" s="75"/>
      <c r="KCB66" s="75"/>
      <c r="KCC66" s="75"/>
      <c r="KCD66" s="75"/>
      <c r="KCE66" s="75"/>
      <c r="KCF66" s="75"/>
      <c r="KCG66" s="75"/>
      <c r="KCH66" s="75"/>
      <c r="KCI66" s="79"/>
      <c r="KCJ66" s="41"/>
      <c r="KCK66" s="80"/>
      <c r="KCL66" s="75"/>
      <c r="KCM66" s="75"/>
      <c r="KCN66" s="75"/>
      <c r="KCO66" s="75"/>
      <c r="KCP66" s="75"/>
      <c r="KCQ66" s="75"/>
      <c r="KCR66" s="75"/>
      <c r="KCS66" s="75"/>
      <c r="KCT66" s="75"/>
      <c r="KCU66" s="75"/>
      <c r="KCV66" s="75"/>
      <c r="KCW66" s="75"/>
      <c r="KCX66" s="79"/>
      <c r="KCY66" s="41"/>
      <c r="KCZ66" s="80"/>
      <c r="KDA66" s="75"/>
      <c r="KDB66" s="75"/>
      <c r="KDC66" s="75"/>
      <c r="KDD66" s="75"/>
      <c r="KDE66" s="75"/>
      <c r="KDF66" s="75"/>
      <c r="KDG66" s="75"/>
      <c r="KDH66" s="75"/>
      <c r="KDI66" s="75"/>
      <c r="KDJ66" s="75"/>
      <c r="KDK66" s="75"/>
      <c r="KDL66" s="75"/>
      <c r="KDM66" s="79"/>
      <c r="KDN66" s="41"/>
      <c r="KDO66" s="80"/>
      <c r="KDP66" s="75"/>
      <c r="KDQ66" s="75"/>
      <c r="KDR66" s="75"/>
      <c r="KDS66" s="75"/>
      <c r="KDT66" s="75"/>
      <c r="KDU66" s="75"/>
      <c r="KDV66" s="75"/>
      <c r="KDW66" s="75"/>
      <c r="KDX66" s="75"/>
      <c r="KDY66" s="75"/>
      <c r="KDZ66" s="75"/>
      <c r="KEA66" s="75"/>
      <c r="KEB66" s="79"/>
      <c r="KEC66" s="41"/>
      <c r="KED66" s="80"/>
      <c r="KEE66" s="75"/>
      <c r="KEF66" s="75"/>
      <c r="KEG66" s="75"/>
      <c r="KEH66" s="75"/>
      <c r="KEI66" s="75"/>
      <c r="KEJ66" s="75"/>
      <c r="KEK66" s="75"/>
      <c r="KEL66" s="75"/>
      <c r="KEM66" s="75"/>
      <c r="KEN66" s="75"/>
      <c r="KEO66" s="75"/>
      <c r="KEP66" s="75"/>
      <c r="KEQ66" s="79"/>
      <c r="KER66" s="41"/>
      <c r="KES66" s="80"/>
      <c r="KET66" s="75"/>
      <c r="KEU66" s="75"/>
      <c r="KEV66" s="75"/>
      <c r="KEW66" s="75"/>
      <c r="KEX66" s="75"/>
      <c r="KEY66" s="75"/>
      <c r="KEZ66" s="75"/>
      <c r="KFA66" s="75"/>
      <c r="KFB66" s="75"/>
      <c r="KFC66" s="75"/>
      <c r="KFD66" s="75"/>
      <c r="KFE66" s="75"/>
      <c r="KFF66" s="79"/>
      <c r="KFG66" s="41"/>
      <c r="KFH66" s="80"/>
      <c r="KFI66" s="75"/>
      <c r="KFJ66" s="75"/>
      <c r="KFK66" s="75"/>
      <c r="KFL66" s="75"/>
      <c r="KFM66" s="75"/>
      <c r="KFN66" s="75"/>
      <c r="KFO66" s="75"/>
      <c r="KFP66" s="75"/>
      <c r="KFQ66" s="75"/>
      <c r="KFR66" s="75"/>
      <c r="KFS66" s="75"/>
      <c r="KFT66" s="75"/>
      <c r="KFU66" s="79"/>
      <c r="KFV66" s="41"/>
      <c r="KFW66" s="80"/>
      <c r="KFX66" s="75"/>
      <c r="KFY66" s="75"/>
      <c r="KFZ66" s="75"/>
      <c r="KGA66" s="75"/>
      <c r="KGB66" s="75"/>
      <c r="KGC66" s="75"/>
      <c r="KGD66" s="75"/>
      <c r="KGE66" s="75"/>
      <c r="KGF66" s="75"/>
      <c r="KGG66" s="75"/>
      <c r="KGH66" s="75"/>
      <c r="KGI66" s="75"/>
      <c r="KGJ66" s="79"/>
      <c r="KGK66" s="41"/>
      <c r="KGL66" s="80"/>
      <c r="KGM66" s="75"/>
      <c r="KGN66" s="75"/>
      <c r="KGO66" s="75"/>
      <c r="KGP66" s="75"/>
      <c r="KGQ66" s="75"/>
      <c r="KGR66" s="75"/>
      <c r="KGS66" s="75"/>
      <c r="KGT66" s="75"/>
      <c r="KGU66" s="75"/>
      <c r="KGV66" s="75"/>
      <c r="KGW66" s="75"/>
      <c r="KGX66" s="75"/>
      <c r="KGY66" s="79"/>
      <c r="KGZ66" s="41"/>
      <c r="KHA66" s="80"/>
      <c r="KHB66" s="75"/>
      <c r="KHC66" s="75"/>
      <c r="KHD66" s="75"/>
      <c r="KHE66" s="75"/>
      <c r="KHF66" s="75"/>
      <c r="KHG66" s="75"/>
      <c r="KHH66" s="75"/>
      <c r="KHI66" s="75"/>
      <c r="KHJ66" s="75"/>
      <c r="KHK66" s="75"/>
      <c r="KHL66" s="75"/>
      <c r="KHM66" s="75"/>
      <c r="KHN66" s="79"/>
      <c r="KHO66" s="41"/>
      <c r="KHP66" s="80"/>
      <c r="KHQ66" s="75"/>
      <c r="KHR66" s="75"/>
      <c r="KHS66" s="75"/>
      <c r="KHT66" s="75"/>
      <c r="KHU66" s="75"/>
      <c r="KHV66" s="75"/>
      <c r="KHW66" s="75"/>
      <c r="KHX66" s="75"/>
      <c r="KHY66" s="75"/>
      <c r="KHZ66" s="75"/>
      <c r="KIA66" s="75"/>
      <c r="KIB66" s="75"/>
      <c r="KIC66" s="79"/>
      <c r="KID66" s="41"/>
      <c r="KIE66" s="80"/>
      <c r="KIF66" s="75"/>
      <c r="KIG66" s="75"/>
      <c r="KIH66" s="75"/>
      <c r="KII66" s="75"/>
      <c r="KIJ66" s="75"/>
      <c r="KIK66" s="75"/>
      <c r="KIL66" s="75"/>
      <c r="KIM66" s="75"/>
      <c r="KIN66" s="75"/>
      <c r="KIO66" s="75"/>
      <c r="KIP66" s="75"/>
      <c r="KIQ66" s="75"/>
      <c r="KIR66" s="79"/>
      <c r="KIS66" s="41"/>
      <c r="KIT66" s="80"/>
      <c r="KIU66" s="75"/>
      <c r="KIV66" s="75"/>
      <c r="KIW66" s="75"/>
      <c r="KIX66" s="75"/>
      <c r="KIY66" s="75"/>
      <c r="KIZ66" s="75"/>
      <c r="KJA66" s="75"/>
      <c r="KJB66" s="75"/>
      <c r="KJC66" s="75"/>
      <c r="KJD66" s="75"/>
      <c r="KJE66" s="75"/>
      <c r="KJF66" s="75"/>
      <c r="KJG66" s="79"/>
      <c r="KJH66" s="41"/>
      <c r="KJI66" s="80"/>
      <c r="KJJ66" s="75"/>
      <c r="KJK66" s="75"/>
      <c r="KJL66" s="75"/>
      <c r="KJM66" s="75"/>
      <c r="KJN66" s="75"/>
      <c r="KJO66" s="75"/>
      <c r="KJP66" s="75"/>
      <c r="KJQ66" s="75"/>
      <c r="KJR66" s="75"/>
      <c r="KJS66" s="75"/>
      <c r="KJT66" s="75"/>
      <c r="KJU66" s="75"/>
      <c r="KJV66" s="79"/>
      <c r="KJW66" s="41"/>
      <c r="KJX66" s="80"/>
      <c r="KJY66" s="75"/>
      <c r="KJZ66" s="75"/>
      <c r="KKA66" s="75"/>
      <c r="KKB66" s="75"/>
      <c r="KKC66" s="75"/>
      <c r="KKD66" s="75"/>
      <c r="KKE66" s="75"/>
      <c r="KKF66" s="75"/>
      <c r="KKG66" s="75"/>
      <c r="KKH66" s="75"/>
      <c r="KKI66" s="75"/>
      <c r="KKJ66" s="75"/>
      <c r="KKK66" s="79"/>
      <c r="KKL66" s="41"/>
      <c r="KKM66" s="80"/>
      <c r="KKN66" s="75"/>
      <c r="KKO66" s="75"/>
      <c r="KKP66" s="75"/>
      <c r="KKQ66" s="75"/>
      <c r="KKR66" s="75"/>
      <c r="KKS66" s="75"/>
      <c r="KKT66" s="75"/>
      <c r="KKU66" s="75"/>
      <c r="KKV66" s="75"/>
      <c r="KKW66" s="75"/>
      <c r="KKX66" s="75"/>
      <c r="KKY66" s="75"/>
      <c r="KKZ66" s="79"/>
      <c r="KLA66" s="41"/>
      <c r="KLB66" s="80"/>
      <c r="KLC66" s="75"/>
      <c r="KLD66" s="75"/>
      <c r="KLE66" s="75"/>
      <c r="KLF66" s="75"/>
      <c r="KLG66" s="75"/>
      <c r="KLH66" s="75"/>
      <c r="KLI66" s="75"/>
      <c r="KLJ66" s="75"/>
      <c r="KLK66" s="75"/>
      <c r="KLL66" s="75"/>
      <c r="KLM66" s="75"/>
      <c r="KLN66" s="75"/>
      <c r="KLO66" s="79"/>
      <c r="KLP66" s="41"/>
      <c r="KLQ66" s="80"/>
      <c r="KLR66" s="75"/>
      <c r="KLS66" s="75"/>
      <c r="KLT66" s="75"/>
      <c r="KLU66" s="75"/>
      <c r="KLV66" s="75"/>
      <c r="KLW66" s="75"/>
      <c r="KLX66" s="75"/>
      <c r="KLY66" s="75"/>
      <c r="KLZ66" s="75"/>
      <c r="KMA66" s="75"/>
      <c r="KMB66" s="75"/>
      <c r="KMC66" s="75"/>
      <c r="KMD66" s="79"/>
      <c r="KME66" s="41"/>
      <c r="KMF66" s="80"/>
      <c r="KMG66" s="75"/>
      <c r="KMH66" s="75"/>
      <c r="KMI66" s="75"/>
      <c r="KMJ66" s="75"/>
      <c r="KMK66" s="75"/>
      <c r="KML66" s="75"/>
      <c r="KMM66" s="75"/>
      <c r="KMN66" s="75"/>
      <c r="KMO66" s="75"/>
      <c r="KMP66" s="75"/>
      <c r="KMQ66" s="75"/>
      <c r="KMR66" s="75"/>
      <c r="KMS66" s="79"/>
      <c r="KMT66" s="41"/>
      <c r="KMU66" s="80"/>
      <c r="KMV66" s="75"/>
      <c r="KMW66" s="75"/>
      <c r="KMX66" s="75"/>
      <c r="KMY66" s="75"/>
      <c r="KMZ66" s="75"/>
      <c r="KNA66" s="75"/>
      <c r="KNB66" s="75"/>
      <c r="KNC66" s="75"/>
      <c r="KND66" s="75"/>
      <c r="KNE66" s="75"/>
      <c r="KNF66" s="75"/>
      <c r="KNG66" s="75"/>
      <c r="KNH66" s="79"/>
      <c r="KNI66" s="41"/>
      <c r="KNJ66" s="80"/>
      <c r="KNK66" s="75"/>
      <c r="KNL66" s="75"/>
      <c r="KNM66" s="75"/>
      <c r="KNN66" s="75"/>
      <c r="KNO66" s="75"/>
      <c r="KNP66" s="75"/>
      <c r="KNQ66" s="75"/>
      <c r="KNR66" s="75"/>
      <c r="KNS66" s="75"/>
      <c r="KNT66" s="75"/>
      <c r="KNU66" s="75"/>
      <c r="KNV66" s="75"/>
      <c r="KNW66" s="79"/>
      <c r="KNX66" s="41"/>
      <c r="KNY66" s="80"/>
      <c r="KNZ66" s="75"/>
      <c r="KOA66" s="75"/>
      <c r="KOB66" s="75"/>
      <c r="KOC66" s="75"/>
      <c r="KOD66" s="75"/>
      <c r="KOE66" s="75"/>
      <c r="KOF66" s="75"/>
      <c r="KOG66" s="75"/>
      <c r="KOH66" s="75"/>
      <c r="KOI66" s="75"/>
      <c r="KOJ66" s="75"/>
      <c r="KOK66" s="75"/>
      <c r="KOL66" s="79"/>
      <c r="KOM66" s="41"/>
      <c r="KON66" s="80"/>
      <c r="KOO66" s="75"/>
      <c r="KOP66" s="75"/>
      <c r="KOQ66" s="75"/>
      <c r="KOR66" s="75"/>
      <c r="KOS66" s="75"/>
      <c r="KOT66" s="75"/>
      <c r="KOU66" s="75"/>
      <c r="KOV66" s="75"/>
      <c r="KOW66" s="75"/>
      <c r="KOX66" s="75"/>
      <c r="KOY66" s="75"/>
      <c r="KOZ66" s="75"/>
      <c r="KPA66" s="79"/>
      <c r="KPB66" s="41"/>
      <c r="KPC66" s="80"/>
      <c r="KPD66" s="75"/>
      <c r="KPE66" s="75"/>
      <c r="KPF66" s="75"/>
      <c r="KPG66" s="75"/>
      <c r="KPH66" s="75"/>
      <c r="KPI66" s="75"/>
      <c r="KPJ66" s="75"/>
      <c r="KPK66" s="75"/>
      <c r="KPL66" s="75"/>
      <c r="KPM66" s="75"/>
      <c r="KPN66" s="75"/>
      <c r="KPO66" s="75"/>
      <c r="KPP66" s="79"/>
      <c r="KPQ66" s="41"/>
      <c r="KPR66" s="80"/>
      <c r="KPS66" s="75"/>
      <c r="KPT66" s="75"/>
      <c r="KPU66" s="75"/>
      <c r="KPV66" s="75"/>
      <c r="KPW66" s="75"/>
      <c r="KPX66" s="75"/>
      <c r="KPY66" s="75"/>
      <c r="KPZ66" s="75"/>
      <c r="KQA66" s="75"/>
      <c r="KQB66" s="75"/>
      <c r="KQC66" s="75"/>
      <c r="KQD66" s="75"/>
      <c r="KQE66" s="79"/>
      <c r="KQF66" s="41"/>
      <c r="KQG66" s="80"/>
      <c r="KQH66" s="75"/>
      <c r="KQI66" s="75"/>
      <c r="KQJ66" s="75"/>
      <c r="KQK66" s="75"/>
      <c r="KQL66" s="75"/>
      <c r="KQM66" s="75"/>
      <c r="KQN66" s="75"/>
      <c r="KQO66" s="75"/>
      <c r="KQP66" s="75"/>
      <c r="KQQ66" s="75"/>
      <c r="KQR66" s="75"/>
      <c r="KQS66" s="75"/>
      <c r="KQT66" s="79"/>
      <c r="KQU66" s="41"/>
      <c r="KQV66" s="80"/>
      <c r="KQW66" s="75"/>
      <c r="KQX66" s="75"/>
      <c r="KQY66" s="75"/>
      <c r="KQZ66" s="75"/>
      <c r="KRA66" s="75"/>
      <c r="KRB66" s="75"/>
      <c r="KRC66" s="75"/>
      <c r="KRD66" s="75"/>
      <c r="KRE66" s="75"/>
      <c r="KRF66" s="75"/>
      <c r="KRG66" s="75"/>
      <c r="KRH66" s="75"/>
      <c r="KRI66" s="79"/>
      <c r="KRJ66" s="41"/>
      <c r="KRK66" s="80"/>
      <c r="KRL66" s="75"/>
      <c r="KRM66" s="75"/>
      <c r="KRN66" s="75"/>
      <c r="KRO66" s="75"/>
      <c r="KRP66" s="75"/>
      <c r="KRQ66" s="75"/>
      <c r="KRR66" s="75"/>
      <c r="KRS66" s="75"/>
      <c r="KRT66" s="75"/>
      <c r="KRU66" s="75"/>
      <c r="KRV66" s="75"/>
      <c r="KRW66" s="75"/>
      <c r="KRX66" s="79"/>
      <c r="KRY66" s="41"/>
      <c r="KRZ66" s="80"/>
      <c r="KSA66" s="75"/>
      <c r="KSB66" s="75"/>
      <c r="KSC66" s="75"/>
      <c r="KSD66" s="75"/>
      <c r="KSE66" s="75"/>
      <c r="KSF66" s="75"/>
      <c r="KSG66" s="75"/>
      <c r="KSH66" s="75"/>
      <c r="KSI66" s="75"/>
      <c r="KSJ66" s="75"/>
      <c r="KSK66" s="75"/>
      <c r="KSL66" s="75"/>
      <c r="KSM66" s="79"/>
      <c r="KSN66" s="41"/>
      <c r="KSO66" s="80"/>
      <c r="KSP66" s="75"/>
      <c r="KSQ66" s="75"/>
      <c r="KSR66" s="75"/>
      <c r="KSS66" s="75"/>
      <c r="KST66" s="75"/>
      <c r="KSU66" s="75"/>
      <c r="KSV66" s="75"/>
      <c r="KSW66" s="75"/>
      <c r="KSX66" s="75"/>
      <c r="KSY66" s="75"/>
      <c r="KSZ66" s="75"/>
      <c r="KTA66" s="75"/>
      <c r="KTB66" s="79"/>
      <c r="KTC66" s="41"/>
      <c r="KTD66" s="80"/>
      <c r="KTE66" s="75"/>
      <c r="KTF66" s="75"/>
      <c r="KTG66" s="75"/>
      <c r="KTH66" s="75"/>
      <c r="KTI66" s="75"/>
      <c r="KTJ66" s="75"/>
      <c r="KTK66" s="75"/>
      <c r="KTL66" s="75"/>
      <c r="KTM66" s="75"/>
      <c r="KTN66" s="75"/>
      <c r="KTO66" s="75"/>
      <c r="KTP66" s="75"/>
      <c r="KTQ66" s="79"/>
      <c r="KTR66" s="41"/>
      <c r="KTS66" s="80"/>
      <c r="KTT66" s="75"/>
      <c r="KTU66" s="75"/>
      <c r="KTV66" s="75"/>
      <c r="KTW66" s="75"/>
      <c r="KTX66" s="75"/>
      <c r="KTY66" s="75"/>
      <c r="KTZ66" s="75"/>
      <c r="KUA66" s="75"/>
      <c r="KUB66" s="75"/>
      <c r="KUC66" s="75"/>
      <c r="KUD66" s="75"/>
      <c r="KUE66" s="75"/>
      <c r="KUF66" s="79"/>
      <c r="KUG66" s="41"/>
      <c r="KUH66" s="80"/>
      <c r="KUI66" s="75"/>
      <c r="KUJ66" s="75"/>
      <c r="KUK66" s="75"/>
      <c r="KUL66" s="75"/>
      <c r="KUM66" s="75"/>
      <c r="KUN66" s="75"/>
      <c r="KUO66" s="75"/>
      <c r="KUP66" s="75"/>
      <c r="KUQ66" s="75"/>
      <c r="KUR66" s="75"/>
      <c r="KUS66" s="75"/>
      <c r="KUT66" s="75"/>
      <c r="KUU66" s="79"/>
      <c r="KUV66" s="41"/>
      <c r="KUW66" s="80"/>
      <c r="KUX66" s="75"/>
      <c r="KUY66" s="75"/>
      <c r="KUZ66" s="75"/>
      <c r="KVA66" s="75"/>
      <c r="KVB66" s="75"/>
      <c r="KVC66" s="75"/>
      <c r="KVD66" s="75"/>
      <c r="KVE66" s="75"/>
      <c r="KVF66" s="75"/>
      <c r="KVG66" s="75"/>
      <c r="KVH66" s="75"/>
      <c r="KVI66" s="75"/>
      <c r="KVJ66" s="79"/>
      <c r="KVK66" s="41"/>
      <c r="KVL66" s="80"/>
      <c r="KVM66" s="75"/>
      <c r="KVN66" s="75"/>
      <c r="KVO66" s="75"/>
      <c r="KVP66" s="75"/>
      <c r="KVQ66" s="75"/>
      <c r="KVR66" s="75"/>
      <c r="KVS66" s="75"/>
      <c r="KVT66" s="75"/>
      <c r="KVU66" s="75"/>
      <c r="KVV66" s="75"/>
      <c r="KVW66" s="75"/>
      <c r="KVX66" s="75"/>
      <c r="KVY66" s="79"/>
      <c r="KVZ66" s="41"/>
      <c r="KWA66" s="80"/>
      <c r="KWB66" s="75"/>
      <c r="KWC66" s="75"/>
      <c r="KWD66" s="75"/>
      <c r="KWE66" s="75"/>
      <c r="KWF66" s="75"/>
      <c r="KWG66" s="75"/>
      <c r="KWH66" s="75"/>
      <c r="KWI66" s="75"/>
      <c r="KWJ66" s="75"/>
      <c r="KWK66" s="75"/>
      <c r="KWL66" s="75"/>
      <c r="KWM66" s="75"/>
      <c r="KWN66" s="79"/>
      <c r="KWO66" s="41"/>
      <c r="KWP66" s="80"/>
      <c r="KWQ66" s="75"/>
      <c r="KWR66" s="75"/>
      <c r="KWS66" s="75"/>
      <c r="KWT66" s="75"/>
      <c r="KWU66" s="75"/>
      <c r="KWV66" s="75"/>
      <c r="KWW66" s="75"/>
      <c r="KWX66" s="75"/>
      <c r="KWY66" s="75"/>
      <c r="KWZ66" s="75"/>
      <c r="KXA66" s="75"/>
      <c r="KXB66" s="75"/>
      <c r="KXC66" s="79"/>
      <c r="KXD66" s="41"/>
      <c r="KXE66" s="80"/>
      <c r="KXF66" s="75"/>
      <c r="KXG66" s="75"/>
      <c r="KXH66" s="75"/>
      <c r="KXI66" s="75"/>
      <c r="KXJ66" s="75"/>
      <c r="KXK66" s="75"/>
      <c r="KXL66" s="75"/>
      <c r="KXM66" s="75"/>
      <c r="KXN66" s="75"/>
      <c r="KXO66" s="75"/>
      <c r="KXP66" s="75"/>
      <c r="KXQ66" s="75"/>
      <c r="KXR66" s="79"/>
      <c r="KXS66" s="41"/>
      <c r="KXT66" s="80"/>
      <c r="KXU66" s="75"/>
      <c r="KXV66" s="75"/>
      <c r="KXW66" s="75"/>
      <c r="KXX66" s="75"/>
      <c r="KXY66" s="75"/>
      <c r="KXZ66" s="75"/>
      <c r="KYA66" s="75"/>
      <c r="KYB66" s="75"/>
      <c r="KYC66" s="75"/>
      <c r="KYD66" s="75"/>
      <c r="KYE66" s="75"/>
      <c r="KYF66" s="75"/>
      <c r="KYG66" s="79"/>
      <c r="KYH66" s="41"/>
      <c r="KYI66" s="80"/>
      <c r="KYJ66" s="75"/>
      <c r="KYK66" s="75"/>
      <c r="KYL66" s="75"/>
      <c r="KYM66" s="75"/>
      <c r="KYN66" s="75"/>
      <c r="KYO66" s="75"/>
      <c r="KYP66" s="75"/>
      <c r="KYQ66" s="75"/>
      <c r="KYR66" s="75"/>
      <c r="KYS66" s="75"/>
      <c r="KYT66" s="75"/>
      <c r="KYU66" s="75"/>
      <c r="KYV66" s="79"/>
      <c r="KYW66" s="41"/>
      <c r="KYX66" s="80"/>
      <c r="KYY66" s="75"/>
      <c r="KYZ66" s="75"/>
      <c r="KZA66" s="75"/>
      <c r="KZB66" s="75"/>
      <c r="KZC66" s="75"/>
      <c r="KZD66" s="75"/>
      <c r="KZE66" s="75"/>
      <c r="KZF66" s="75"/>
      <c r="KZG66" s="75"/>
      <c r="KZH66" s="75"/>
      <c r="KZI66" s="75"/>
      <c r="KZJ66" s="75"/>
      <c r="KZK66" s="79"/>
      <c r="KZL66" s="41"/>
      <c r="KZM66" s="80"/>
      <c r="KZN66" s="75"/>
      <c r="KZO66" s="75"/>
      <c r="KZP66" s="75"/>
      <c r="KZQ66" s="75"/>
      <c r="KZR66" s="75"/>
      <c r="KZS66" s="75"/>
      <c r="KZT66" s="75"/>
      <c r="KZU66" s="75"/>
      <c r="KZV66" s="75"/>
      <c r="KZW66" s="75"/>
      <c r="KZX66" s="75"/>
      <c r="KZY66" s="75"/>
      <c r="KZZ66" s="79"/>
      <c r="LAA66" s="41"/>
      <c r="LAB66" s="80"/>
      <c r="LAC66" s="75"/>
      <c r="LAD66" s="75"/>
      <c r="LAE66" s="75"/>
      <c r="LAF66" s="75"/>
      <c r="LAG66" s="75"/>
      <c r="LAH66" s="75"/>
      <c r="LAI66" s="75"/>
      <c r="LAJ66" s="75"/>
      <c r="LAK66" s="75"/>
      <c r="LAL66" s="75"/>
      <c r="LAM66" s="75"/>
      <c r="LAN66" s="75"/>
      <c r="LAO66" s="79"/>
      <c r="LAP66" s="41"/>
      <c r="LAQ66" s="80"/>
      <c r="LAR66" s="75"/>
      <c r="LAS66" s="75"/>
      <c r="LAT66" s="75"/>
      <c r="LAU66" s="75"/>
      <c r="LAV66" s="75"/>
      <c r="LAW66" s="75"/>
      <c r="LAX66" s="75"/>
      <c r="LAY66" s="75"/>
      <c r="LAZ66" s="75"/>
      <c r="LBA66" s="75"/>
      <c r="LBB66" s="75"/>
      <c r="LBC66" s="75"/>
      <c r="LBD66" s="79"/>
      <c r="LBE66" s="41"/>
      <c r="LBF66" s="80"/>
      <c r="LBG66" s="75"/>
      <c r="LBH66" s="75"/>
      <c r="LBI66" s="75"/>
      <c r="LBJ66" s="75"/>
      <c r="LBK66" s="75"/>
      <c r="LBL66" s="75"/>
      <c r="LBM66" s="75"/>
      <c r="LBN66" s="75"/>
      <c r="LBO66" s="75"/>
      <c r="LBP66" s="75"/>
      <c r="LBQ66" s="75"/>
      <c r="LBR66" s="75"/>
      <c r="LBS66" s="79"/>
      <c r="LBT66" s="41"/>
      <c r="LBU66" s="80"/>
      <c r="LBV66" s="75"/>
      <c r="LBW66" s="75"/>
      <c r="LBX66" s="75"/>
      <c r="LBY66" s="75"/>
      <c r="LBZ66" s="75"/>
      <c r="LCA66" s="75"/>
      <c r="LCB66" s="75"/>
      <c r="LCC66" s="75"/>
      <c r="LCD66" s="75"/>
      <c r="LCE66" s="75"/>
      <c r="LCF66" s="75"/>
      <c r="LCG66" s="75"/>
      <c r="LCH66" s="79"/>
      <c r="LCI66" s="41"/>
      <c r="LCJ66" s="80"/>
      <c r="LCK66" s="75"/>
      <c r="LCL66" s="75"/>
      <c r="LCM66" s="75"/>
      <c r="LCN66" s="75"/>
      <c r="LCO66" s="75"/>
      <c r="LCP66" s="75"/>
      <c r="LCQ66" s="75"/>
      <c r="LCR66" s="75"/>
      <c r="LCS66" s="75"/>
      <c r="LCT66" s="75"/>
      <c r="LCU66" s="75"/>
      <c r="LCV66" s="75"/>
      <c r="LCW66" s="79"/>
      <c r="LCX66" s="41"/>
      <c r="LCY66" s="80"/>
      <c r="LCZ66" s="75"/>
      <c r="LDA66" s="75"/>
      <c r="LDB66" s="75"/>
      <c r="LDC66" s="75"/>
      <c r="LDD66" s="75"/>
      <c r="LDE66" s="75"/>
      <c r="LDF66" s="75"/>
      <c r="LDG66" s="75"/>
      <c r="LDH66" s="75"/>
      <c r="LDI66" s="75"/>
      <c r="LDJ66" s="75"/>
      <c r="LDK66" s="75"/>
      <c r="LDL66" s="79"/>
      <c r="LDM66" s="41"/>
      <c r="LDN66" s="80"/>
      <c r="LDO66" s="75"/>
      <c r="LDP66" s="75"/>
      <c r="LDQ66" s="75"/>
      <c r="LDR66" s="75"/>
      <c r="LDS66" s="75"/>
      <c r="LDT66" s="75"/>
      <c r="LDU66" s="75"/>
      <c r="LDV66" s="75"/>
      <c r="LDW66" s="75"/>
      <c r="LDX66" s="75"/>
      <c r="LDY66" s="75"/>
      <c r="LDZ66" s="75"/>
      <c r="LEA66" s="79"/>
      <c r="LEB66" s="41"/>
      <c r="LEC66" s="80"/>
      <c r="LED66" s="75"/>
      <c r="LEE66" s="75"/>
      <c r="LEF66" s="75"/>
      <c r="LEG66" s="75"/>
      <c r="LEH66" s="75"/>
      <c r="LEI66" s="75"/>
      <c r="LEJ66" s="75"/>
      <c r="LEK66" s="75"/>
      <c r="LEL66" s="75"/>
      <c r="LEM66" s="75"/>
      <c r="LEN66" s="75"/>
      <c r="LEO66" s="75"/>
      <c r="LEP66" s="79"/>
      <c r="LEQ66" s="41"/>
      <c r="LER66" s="80"/>
      <c r="LES66" s="75"/>
      <c r="LET66" s="75"/>
      <c r="LEU66" s="75"/>
      <c r="LEV66" s="75"/>
      <c r="LEW66" s="75"/>
      <c r="LEX66" s="75"/>
      <c r="LEY66" s="75"/>
      <c r="LEZ66" s="75"/>
      <c r="LFA66" s="75"/>
      <c r="LFB66" s="75"/>
      <c r="LFC66" s="75"/>
      <c r="LFD66" s="75"/>
      <c r="LFE66" s="79"/>
      <c r="LFF66" s="41"/>
      <c r="LFG66" s="80"/>
      <c r="LFH66" s="75"/>
      <c r="LFI66" s="75"/>
      <c r="LFJ66" s="75"/>
      <c r="LFK66" s="75"/>
      <c r="LFL66" s="75"/>
      <c r="LFM66" s="75"/>
      <c r="LFN66" s="75"/>
      <c r="LFO66" s="75"/>
      <c r="LFP66" s="75"/>
      <c r="LFQ66" s="75"/>
      <c r="LFR66" s="75"/>
      <c r="LFS66" s="75"/>
      <c r="LFT66" s="79"/>
      <c r="LFU66" s="41"/>
      <c r="LFV66" s="80"/>
      <c r="LFW66" s="75"/>
      <c r="LFX66" s="75"/>
      <c r="LFY66" s="75"/>
      <c r="LFZ66" s="75"/>
      <c r="LGA66" s="75"/>
      <c r="LGB66" s="75"/>
      <c r="LGC66" s="75"/>
      <c r="LGD66" s="75"/>
      <c r="LGE66" s="75"/>
      <c r="LGF66" s="75"/>
      <c r="LGG66" s="75"/>
      <c r="LGH66" s="75"/>
      <c r="LGI66" s="79"/>
      <c r="LGJ66" s="41"/>
      <c r="LGK66" s="80"/>
      <c r="LGL66" s="75"/>
      <c r="LGM66" s="75"/>
      <c r="LGN66" s="75"/>
      <c r="LGO66" s="75"/>
      <c r="LGP66" s="75"/>
      <c r="LGQ66" s="75"/>
      <c r="LGR66" s="75"/>
      <c r="LGS66" s="75"/>
      <c r="LGT66" s="75"/>
      <c r="LGU66" s="75"/>
      <c r="LGV66" s="75"/>
      <c r="LGW66" s="75"/>
      <c r="LGX66" s="79"/>
      <c r="LGY66" s="41"/>
      <c r="LGZ66" s="80"/>
      <c r="LHA66" s="75"/>
      <c r="LHB66" s="75"/>
      <c r="LHC66" s="75"/>
      <c r="LHD66" s="75"/>
      <c r="LHE66" s="75"/>
      <c r="LHF66" s="75"/>
      <c r="LHG66" s="75"/>
      <c r="LHH66" s="75"/>
      <c r="LHI66" s="75"/>
      <c r="LHJ66" s="75"/>
      <c r="LHK66" s="75"/>
      <c r="LHL66" s="75"/>
      <c r="LHM66" s="79"/>
      <c r="LHN66" s="41"/>
      <c r="LHO66" s="80"/>
      <c r="LHP66" s="75"/>
      <c r="LHQ66" s="75"/>
      <c r="LHR66" s="75"/>
      <c r="LHS66" s="75"/>
      <c r="LHT66" s="75"/>
      <c r="LHU66" s="75"/>
      <c r="LHV66" s="75"/>
      <c r="LHW66" s="75"/>
      <c r="LHX66" s="75"/>
      <c r="LHY66" s="75"/>
      <c r="LHZ66" s="75"/>
      <c r="LIA66" s="75"/>
      <c r="LIB66" s="79"/>
      <c r="LIC66" s="41"/>
      <c r="LID66" s="80"/>
      <c r="LIE66" s="75"/>
      <c r="LIF66" s="75"/>
      <c r="LIG66" s="75"/>
      <c r="LIH66" s="75"/>
      <c r="LII66" s="75"/>
      <c r="LIJ66" s="75"/>
      <c r="LIK66" s="75"/>
      <c r="LIL66" s="75"/>
      <c r="LIM66" s="75"/>
      <c r="LIN66" s="75"/>
      <c r="LIO66" s="75"/>
      <c r="LIP66" s="75"/>
      <c r="LIQ66" s="79"/>
      <c r="LIR66" s="41"/>
      <c r="LIS66" s="80"/>
      <c r="LIT66" s="75"/>
      <c r="LIU66" s="75"/>
      <c r="LIV66" s="75"/>
      <c r="LIW66" s="75"/>
      <c r="LIX66" s="75"/>
      <c r="LIY66" s="75"/>
      <c r="LIZ66" s="75"/>
      <c r="LJA66" s="75"/>
      <c r="LJB66" s="75"/>
      <c r="LJC66" s="75"/>
      <c r="LJD66" s="75"/>
      <c r="LJE66" s="75"/>
      <c r="LJF66" s="79"/>
      <c r="LJG66" s="41"/>
      <c r="LJH66" s="80"/>
      <c r="LJI66" s="75"/>
      <c r="LJJ66" s="75"/>
      <c r="LJK66" s="75"/>
      <c r="LJL66" s="75"/>
      <c r="LJM66" s="75"/>
      <c r="LJN66" s="75"/>
      <c r="LJO66" s="75"/>
      <c r="LJP66" s="75"/>
      <c r="LJQ66" s="75"/>
      <c r="LJR66" s="75"/>
      <c r="LJS66" s="75"/>
      <c r="LJT66" s="75"/>
      <c r="LJU66" s="79"/>
      <c r="LJV66" s="41"/>
      <c r="LJW66" s="80"/>
      <c r="LJX66" s="75"/>
      <c r="LJY66" s="75"/>
      <c r="LJZ66" s="75"/>
      <c r="LKA66" s="75"/>
      <c r="LKB66" s="75"/>
      <c r="LKC66" s="75"/>
      <c r="LKD66" s="75"/>
      <c r="LKE66" s="75"/>
      <c r="LKF66" s="75"/>
      <c r="LKG66" s="75"/>
      <c r="LKH66" s="75"/>
      <c r="LKI66" s="75"/>
      <c r="LKJ66" s="79"/>
      <c r="LKK66" s="41"/>
      <c r="LKL66" s="80"/>
      <c r="LKM66" s="75"/>
      <c r="LKN66" s="75"/>
      <c r="LKO66" s="75"/>
      <c r="LKP66" s="75"/>
      <c r="LKQ66" s="75"/>
      <c r="LKR66" s="75"/>
      <c r="LKS66" s="75"/>
      <c r="LKT66" s="75"/>
      <c r="LKU66" s="75"/>
      <c r="LKV66" s="75"/>
      <c r="LKW66" s="75"/>
      <c r="LKX66" s="75"/>
      <c r="LKY66" s="79"/>
      <c r="LKZ66" s="41"/>
      <c r="LLA66" s="80"/>
      <c r="LLB66" s="75"/>
      <c r="LLC66" s="75"/>
      <c r="LLD66" s="75"/>
      <c r="LLE66" s="75"/>
      <c r="LLF66" s="75"/>
      <c r="LLG66" s="75"/>
      <c r="LLH66" s="75"/>
      <c r="LLI66" s="75"/>
      <c r="LLJ66" s="75"/>
      <c r="LLK66" s="75"/>
      <c r="LLL66" s="75"/>
      <c r="LLM66" s="75"/>
      <c r="LLN66" s="79"/>
      <c r="LLO66" s="41"/>
      <c r="LLP66" s="80"/>
      <c r="LLQ66" s="75"/>
      <c r="LLR66" s="75"/>
      <c r="LLS66" s="75"/>
      <c r="LLT66" s="75"/>
      <c r="LLU66" s="75"/>
      <c r="LLV66" s="75"/>
      <c r="LLW66" s="75"/>
      <c r="LLX66" s="75"/>
      <c r="LLY66" s="75"/>
      <c r="LLZ66" s="75"/>
      <c r="LMA66" s="75"/>
      <c r="LMB66" s="75"/>
      <c r="LMC66" s="79"/>
      <c r="LMD66" s="41"/>
      <c r="LME66" s="80"/>
      <c r="LMF66" s="75"/>
      <c r="LMG66" s="75"/>
      <c r="LMH66" s="75"/>
      <c r="LMI66" s="75"/>
      <c r="LMJ66" s="75"/>
      <c r="LMK66" s="75"/>
      <c r="LML66" s="75"/>
      <c r="LMM66" s="75"/>
      <c r="LMN66" s="75"/>
      <c r="LMO66" s="75"/>
      <c r="LMP66" s="75"/>
      <c r="LMQ66" s="75"/>
      <c r="LMR66" s="79"/>
      <c r="LMS66" s="41"/>
      <c r="LMT66" s="80"/>
      <c r="LMU66" s="75"/>
      <c r="LMV66" s="75"/>
      <c r="LMW66" s="75"/>
      <c r="LMX66" s="75"/>
      <c r="LMY66" s="75"/>
      <c r="LMZ66" s="75"/>
      <c r="LNA66" s="75"/>
      <c r="LNB66" s="75"/>
      <c r="LNC66" s="75"/>
      <c r="LND66" s="75"/>
      <c r="LNE66" s="75"/>
      <c r="LNF66" s="75"/>
      <c r="LNG66" s="79"/>
      <c r="LNH66" s="41"/>
      <c r="LNI66" s="80"/>
      <c r="LNJ66" s="75"/>
      <c r="LNK66" s="75"/>
      <c r="LNL66" s="75"/>
      <c r="LNM66" s="75"/>
      <c r="LNN66" s="75"/>
      <c r="LNO66" s="75"/>
      <c r="LNP66" s="75"/>
      <c r="LNQ66" s="75"/>
      <c r="LNR66" s="75"/>
      <c r="LNS66" s="75"/>
      <c r="LNT66" s="75"/>
      <c r="LNU66" s="75"/>
      <c r="LNV66" s="79"/>
      <c r="LNW66" s="41"/>
      <c r="LNX66" s="80"/>
      <c r="LNY66" s="75"/>
      <c r="LNZ66" s="75"/>
      <c r="LOA66" s="75"/>
      <c r="LOB66" s="75"/>
      <c r="LOC66" s="75"/>
      <c r="LOD66" s="75"/>
      <c r="LOE66" s="75"/>
      <c r="LOF66" s="75"/>
      <c r="LOG66" s="75"/>
      <c r="LOH66" s="75"/>
      <c r="LOI66" s="75"/>
      <c r="LOJ66" s="75"/>
      <c r="LOK66" s="79"/>
      <c r="LOL66" s="41"/>
      <c r="LOM66" s="80"/>
      <c r="LON66" s="75"/>
      <c r="LOO66" s="75"/>
      <c r="LOP66" s="75"/>
      <c r="LOQ66" s="75"/>
      <c r="LOR66" s="75"/>
      <c r="LOS66" s="75"/>
      <c r="LOT66" s="75"/>
      <c r="LOU66" s="75"/>
      <c r="LOV66" s="75"/>
      <c r="LOW66" s="75"/>
      <c r="LOX66" s="75"/>
      <c r="LOY66" s="75"/>
      <c r="LOZ66" s="79"/>
      <c r="LPA66" s="41"/>
      <c r="LPB66" s="80"/>
      <c r="LPC66" s="75"/>
      <c r="LPD66" s="75"/>
      <c r="LPE66" s="75"/>
      <c r="LPF66" s="75"/>
      <c r="LPG66" s="75"/>
      <c r="LPH66" s="75"/>
      <c r="LPI66" s="75"/>
      <c r="LPJ66" s="75"/>
      <c r="LPK66" s="75"/>
      <c r="LPL66" s="75"/>
      <c r="LPM66" s="75"/>
      <c r="LPN66" s="75"/>
      <c r="LPO66" s="79"/>
      <c r="LPP66" s="41"/>
      <c r="LPQ66" s="80"/>
      <c r="LPR66" s="75"/>
      <c r="LPS66" s="75"/>
      <c r="LPT66" s="75"/>
      <c r="LPU66" s="75"/>
      <c r="LPV66" s="75"/>
      <c r="LPW66" s="75"/>
      <c r="LPX66" s="75"/>
      <c r="LPY66" s="75"/>
      <c r="LPZ66" s="75"/>
      <c r="LQA66" s="75"/>
      <c r="LQB66" s="75"/>
      <c r="LQC66" s="75"/>
      <c r="LQD66" s="79"/>
      <c r="LQE66" s="41"/>
      <c r="LQF66" s="80"/>
      <c r="LQG66" s="75"/>
      <c r="LQH66" s="75"/>
      <c r="LQI66" s="75"/>
      <c r="LQJ66" s="75"/>
      <c r="LQK66" s="75"/>
      <c r="LQL66" s="75"/>
      <c r="LQM66" s="75"/>
      <c r="LQN66" s="75"/>
      <c r="LQO66" s="75"/>
      <c r="LQP66" s="75"/>
      <c r="LQQ66" s="75"/>
      <c r="LQR66" s="75"/>
      <c r="LQS66" s="79"/>
      <c r="LQT66" s="41"/>
      <c r="LQU66" s="80"/>
      <c r="LQV66" s="75"/>
      <c r="LQW66" s="75"/>
      <c r="LQX66" s="75"/>
      <c r="LQY66" s="75"/>
      <c r="LQZ66" s="75"/>
      <c r="LRA66" s="75"/>
      <c r="LRB66" s="75"/>
      <c r="LRC66" s="75"/>
      <c r="LRD66" s="75"/>
      <c r="LRE66" s="75"/>
      <c r="LRF66" s="75"/>
      <c r="LRG66" s="75"/>
      <c r="LRH66" s="79"/>
      <c r="LRI66" s="41"/>
      <c r="LRJ66" s="80"/>
      <c r="LRK66" s="75"/>
      <c r="LRL66" s="75"/>
      <c r="LRM66" s="75"/>
      <c r="LRN66" s="75"/>
      <c r="LRO66" s="75"/>
      <c r="LRP66" s="75"/>
      <c r="LRQ66" s="75"/>
      <c r="LRR66" s="75"/>
      <c r="LRS66" s="75"/>
      <c r="LRT66" s="75"/>
      <c r="LRU66" s="75"/>
      <c r="LRV66" s="75"/>
      <c r="LRW66" s="79"/>
      <c r="LRX66" s="41"/>
      <c r="LRY66" s="80"/>
      <c r="LRZ66" s="75"/>
      <c r="LSA66" s="75"/>
      <c r="LSB66" s="75"/>
      <c r="LSC66" s="75"/>
      <c r="LSD66" s="75"/>
      <c r="LSE66" s="75"/>
      <c r="LSF66" s="75"/>
      <c r="LSG66" s="75"/>
      <c r="LSH66" s="75"/>
      <c r="LSI66" s="75"/>
      <c r="LSJ66" s="75"/>
      <c r="LSK66" s="75"/>
      <c r="LSL66" s="79"/>
      <c r="LSM66" s="41"/>
      <c r="LSN66" s="80"/>
      <c r="LSO66" s="75"/>
      <c r="LSP66" s="75"/>
      <c r="LSQ66" s="75"/>
      <c r="LSR66" s="75"/>
      <c r="LSS66" s="75"/>
      <c r="LST66" s="75"/>
      <c r="LSU66" s="75"/>
      <c r="LSV66" s="75"/>
      <c r="LSW66" s="75"/>
      <c r="LSX66" s="75"/>
      <c r="LSY66" s="75"/>
      <c r="LSZ66" s="75"/>
      <c r="LTA66" s="79"/>
      <c r="LTB66" s="41"/>
      <c r="LTC66" s="80"/>
      <c r="LTD66" s="75"/>
      <c r="LTE66" s="75"/>
      <c r="LTF66" s="75"/>
      <c r="LTG66" s="75"/>
      <c r="LTH66" s="75"/>
      <c r="LTI66" s="75"/>
      <c r="LTJ66" s="75"/>
      <c r="LTK66" s="75"/>
      <c r="LTL66" s="75"/>
      <c r="LTM66" s="75"/>
      <c r="LTN66" s="75"/>
      <c r="LTO66" s="75"/>
      <c r="LTP66" s="79"/>
      <c r="LTQ66" s="41"/>
      <c r="LTR66" s="80"/>
      <c r="LTS66" s="75"/>
      <c r="LTT66" s="75"/>
      <c r="LTU66" s="75"/>
      <c r="LTV66" s="75"/>
      <c r="LTW66" s="75"/>
      <c r="LTX66" s="75"/>
      <c r="LTY66" s="75"/>
      <c r="LTZ66" s="75"/>
      <c r="LUA66" s="75"/>
      <c r="LUB66" s="75"/>
      <c r="LUC66" s="75"/>
      <c r="LUD66" s="75"/>
      <c r="LUE66" s="79"/>
      <c r="LUF66" s="41"/>
      <c r="LUG66" s="80"/>
      <c r="LUH66" s="75"/>
      <c r="LUI66" s="75"/>
      <c r="LUJ66" s="75"/>
      <c r="LUK66" s="75"/>
      <c r="LUL66" s="75"/>
      <c r="LUM66" s="75"/>
      <c r="LUN66" s="75"/>
      <c r="LUO66" s="75"/>
      <c r="LUP66" s="75"/>
      <c r="LUQ66" s="75"/>
      <c r="LUR66" s="75"/>
      <c r="LUS66" s="75"/>
      <c r="LUT66" s="79"/>
      <c r="LUU66" s="41"/>
      <c r="LUV66" s="80"/>
      <c r="LUW66" s="75"/>
      <c r="LUX66" s="75"/>
      <c r="LUY66" s="75"/>
      <c r="LUZ66" s="75"/>
      <c r="LVA66" s="75"/>
      <c r="LVB66" s="75"/>
      <c r="LVC66" s="75"/>
      <c r="LVD66" s="75"/>
      <c r="LVE66" s="75"/>
      <c r="LVF66" s="75"/>
      <c r="LVG66" s="75"/>
      <c r="LVH66" s="75"/>
      <c r="LVI66" s="79"/>
      <c r="LVJ66" s="41"/>
      <c r="LVK66" s="80"/>
      <c r="LVL66" s="75"/>
      <c r="LVM66" s="75"/>
      <c r="LVN66" s="75"/>
      <c r="LVO66" s="75"/>
      <c r="LVP66" s="75"/>
      <c r="LVQ66" s="75"/>
      <c r="LVR66" s="75"/>
      <c r="LVS66" s="75"/>
      <c r="LVT66" s="75"/>
      <c r="LVU66" s="75"/>
      <c r="LVV66" s="75"/>
      <c r="LVW66" s="75"/>
      <c r="LVX66" s="79"/>
      <c r="LVY66" s="41"/>
      <c r="LVZ66" s="80"/>
      <c r="LWA66" s="75"/>
      <c r="LWB66" s="75"/>
      <c r="LWC66" s="75"/>
      <c r="LWD66" s="75"/>
      <c r="LWE66" s="75"/>
      <c r="LWF66" s="75"/>
      <c r="LWG66" s="75"/>
      <c r="LWH66" s="75"/>
      <c r="LWI66" s="75"/>
      <c r="LWJ66" s="75"/>
      <c r="LWK66" s="75"/>
      <c r="LWL66" s="75"/>
      <c r="LWM66" s="79"/>
      <c r="LWN66" s="41"/>
      <c r="LWO66" s="80"/>
      <c r="LWP66" s="75"/>
      <c r="LWQ66" s="75"/>
      <c r="LWR66" s="75"/>
      <c r="LWS66" s="75"/>
      <c r="LWT66" s="75"/>
      <c r="LWU66" s="75"/>
      <c r="LWV66" s="75"/>
      <c r="LWW66" s="75"/>
      <c r="LWX66" s="75"/>
      <c r="LWY66" s="75"/>
      <c r="LWZ66" s="75"/>
      <c r="LXA66" s="75"/>
      <c r="LXB66" s="79"/>
      <c r="LXC66" s="41"/>
      <c r="LXD66" s="80"/>
      <c r="LXE66" s="75"/>
      <c r="LXF66" s="75"/>
      <c r="LXG66" s="75"/>
      <c r="LXH66" s="75"/>
      <c r="LXI66" s="75"/>
      <c r="LXJ66" s="75"/>
      <c r="LXK66" s="75"/>
      <c r="LXL66" s="75"/>
      <c r="LXM66" s="75"/>
      <c r="LXN66" s="75"/>
      <c r="LXO66" s="75"/>
      <c r="LXP66" s="75"/>
      <c r="LXQ66" s="79"/>
      <c r="LXR66" s="41"/>
      <c r="LXS66" s="80"/>
      <c r="LXT66" s="75"/>
      <c r="LXU66" s="75"/>
      <c r="LXV66" s="75"/>
      <c r="LXW66" s="75"/>
      <c r="LXX66" s="75"/>
      <c r="LXY66" s="75"/>
      <c r="LXZ66" s="75"/>
      <c r="LYA66" s="75"/>
      <c r="LYB66" s="75"/>
      <c r="LYC66" s="75"/>
      <c r="LYD66" s="75"/>
      <c r="LYE66" s="75"/>
      <c r="LYF66" s="79"/>
      <c r="LYG66" s="41"/>
      <c r="LYH66" s="80"/>
      <c r="LYI66" s="75"/>
      <c r="LYJ66" s="75"/>
      <c r="LYK66" s="75"/>
      <c r="LYL66" s="75"/>
      <c r="LYM66" s="75"/>
      <c r="LYN66" s="75"/>
      <c r="LYO66" s="75"/>
      <c r="LYP66" s="75"/>
      <c r="LYQ66" s="75"/>
      <c r="LYR66" s="75"/>
      <c r="LYS66" s="75"/>
      <c r="LYT66" s="75"/>
      <c r="LYU66" s="79"/>
      <c r="LYV66" s="41"/>
      <c r="LYW66" s="80"/>
      <c r="LYX66" s="75"/>
      <c r="LYY66" s="75"/>
      <c r="LYZ66" s="75"/>
      <c r="LZA66" s="75"/>
      <c r="LZB66" s="75"/>
      <c r="LZC66" s="75"/>
      <c r="LZD66" s="75"/>
      <c r="LZE66" s="75"/>
      <c r="LZF66" s="75"/>
      <c r="LZG66" s="75"/>
      <c r="LZH66" s="75"/>
      <c r="LZI66" s="75"/>
      <c r="LZJ66" s="79"/>
      <c r="LZK66" s="41"/>
      <c r="LZL66" s="80"/>
      <c r="LZM66" s="75"/>
      <c r="LZN66" s="75"/>
      <c r="LZO66" s="75"/>
      <c r="LZP66" s="75"/>
      <c r="LZQ66" s="75"/>
      <c r="LZR66" s="75"/>
      <c r="LZS66" s="75"/>
      <c r="LZT66" s="75"/>
      <c r="LZU66" s="75"/>
      <c r="LZV66" s="75"/>
      <c r="LZW66" s="75"/>
      <c r="LZX66" s="75"/>
      <c r="LZY66" s="79"/>
      <c r="LZZ66" s="41"/>
      <c r="MAA66" s="80"/>
      <c r="MAB66" s="75"/>
      <c r="MAC66" s="75"/>
      <c r="MAD66" s="75"/>
      <c r="MAE66" s="75"/>
      <c r="MAF66" s="75"/>
      <c r="MAG66" s="75"/>
      <c r="MAH66" s="75"/>
      <c r="MAI66" s="75"/>
      <c r="MAJ66" s="75"/>
      <c r="MAK66" s="75"/>
      <c r="MAL66" s="75"/>
      <c r="MAM66" s="75"/>
      <c r="MAN66" s="79"/>
      <c r="MAO66" s="41"/>
      <c r="MAP66" s="80"/>
      <c r="MAQ66" s="75"/>
      <c r="MAR66" s="75"/>
      <c r="MAS66" s="75"/>
      <c r="MAT66" s="75"/>
      <c r="MAU66" s="75"/>
      <c r="MAV66" s="75"/>
      <c r="MAW66" s="75"/>
      <c r="MAX66" s="75"/>
      <c r="MAY66" s="75"/>
      <c r="MAZ66" s="75"/>
      <c r="MBA66" s="75"/>
      <c r="MBB66" s="75"/>
      <c r="MBC66" s="79"/>
      <c r="MBD66" s="41"/>
      <c r="MBE66" s="80"/>
      <c r="MBF66" s="75"/>
      <c r="MBG66" s="75"/>
      <c r="MBH66" s="75"/>
      <c r="MBI66" s="75"/>
      <c r="MBJ66" s="75"/>
      <c r="MBK66" s="75"/>
      <c r="MBL66" s="75"/>
      <c r="MBM66" s="75"/>
      <c r="MBN66" s="75"/>
      <c r="MBO66" s="75"/>
      <c r="MBP66" s="75"/>
      <c r="MBQ66" s="75"/>
      <c r="MBR66" s="79"/>
      <c r="MBS66" s="41"/>
      <c r="MBT66" s="80"/>
      <c r="MBU66" s="75"/>
      <c r="MBV66" s="75"/>
      <c r="MBW66" s="75"/>
      <c r="MBX66" s="75"/>
      <c r="MBY66" s="75"/>
      <c r="MBZ66" s="75"/>
      <c r="MCA66" s="75"/>
      <c r="MCB66" s="75"/>
      <c r="MCC66" s="75"/>
      <c r="MCD66" s="75"/>
      <c r="MCE66" s="75"/>
      <c r="MCF66" s="75"/>
      <c r="MCG66" s="79"/>
      <c r="MCH66" s="41"/>
      <c r="MCI66" s="80"/>
      <c r="MCJ66" s="75"/>
      <c r="MCK66" s="75"/>
      <c r="MCL66" s="75"/>
      <c r="MCM66" s="75"/>
      <c r="MCN66" s="75"/>
      <c r="MCO66" s="75"/>
      <c r="MCP66" s="75"/>
      <c r="MCQ66" s="75"/>
      <c r="MCR66" s="75"/>
      <c r="MCS66" s="75"/>
      <c r="MCT66" s="75"/>
      <c r="MCU66" s="75"/>
      <c r="MCV66" s="79"/>
      <c r="MCW66" s="41"/>
      <c r="MCX66" s="80"/>
      <c r="MCY66" s="75"/>
      <c r="MCZ66" s="75"/>
      <c r="MDA66" s="75"/>
      <c r="MDB66" s="75"/>
      <c r="MDC66" s="75"/>
      <c r="MDD66" s="75"/>
      <c r="MDE66" s="75"/>
      <c r="MDF66" s="75"/>
      <c r="MDG66" s="75"/>
      <c r="MDH66" s="75"/>
      <c r="MDI66" s="75"/>
      <c r="MDJ66" s="75"/>
      <c r="MDK66" s="79"/>
      <c r="MDL66" s="41"/>
      <c r="MDM66" s="80"/>
      <c r="MDN66" s="75"/>
      <c r="MDO66" s="75"/>
      <c r="MDP66" s="75"/>
      <c r="MDQ66" s="75"/>
      <c r="MDR66" s="75"/>
      <c r="MDS66" s="75"/>
      <c r="MDT66" s="75"/>
      <c r="MDU66" s="75"/>
      <c r="MDV66" s="75"/>
      <c r="MDW66" s="75"/>
      <c r="MDX66" s="75"/>
      <c r="MDY66" s="75"/>
      <c r="MDZ66" s="79"/>
      <c r="MEA66" s="41"/>
      <c r="MEB66" s="80"/>
      <c r="MEC66" s="75"/>
      <c r="MED66" s="75"/>
      <c r="MEE66" s="75"/>
      <c r="MEF66" s="75"/>
      <c r="MEG66" s="75"/>
      <c r="MEH66" s="75"/>
      <c r="MEI66" s="75"/>
      <c r="MEJ66" s="75"/>
      <c r="MEK66" s="75"/>
      <c r="MEL66" s="75"/>
      <c r="MEM66" s="75"/>
      <c r="MEN66" s="75"/>
      <c r="MEO66" s="79"/>
      <c r="MEP66" s="41"/>
      <c r="MEQ66" s="80"/>
      <c r="MER66" s="75"/>
      <c r="MES66" s="75"/>
      <c r="MET66" s="75"/>
      <c r="MEU66" s="75"/>
      <c r="MEV66" s="75"/>
      <c r="MEW66" s="75"/>
      <c r="MEX66" s="75"/>
      <c r="MEY66" s="75"/>
      <c r="MEZ66" s="75"/>
      <c r="MFA66" s="75"/>
      <c r="MFB66" s="75"/>
      <c r="MFC66" s="75"/>
      <c r="MFD66" s="79"/>
      <c r="MFE66" s="41"/>
      <c r="MFF66" s="80"/>
      <c r="MFG66" s="75"/>
      <c r="MFH66" s="75"/>
      <c r="MFI66" s="75"/>
      <c r="MFJ66" s="75"/>
      <c r="MFK66" s="75"/>
      <c r="MFL66" s="75"/>
      <c r="MFM66" s="75"/>
      <c r="MFN66" s="75"/>
      <c r="MFO66" s="75"/>
      <c r="MFP66" s="75"/>
      <c r="MFQ66" s="75"/>
      <c r="MFR66" s="75"/>
      <c r="MFS66" s="79"/>
      <c r="MFT66" s="41"/>
      <c r="MFU66" s="80"/>
      <c r="MFV66" s="75"/>
      <c r="MFW66" s="75"/>
      <c r="MFX66" s="75"/>
      <c r="MFY66" s="75"/>
      <c r="MFZ66" s="75"/>
      <c r="MGA66" s="75"/>
      <c r="MGB66" s="75"/>
      <c r="MGC66" s="75"/>
      <c r="MGD66" s="75"/>
      <c r="MGE66" s="75"/>
      <c r="MGF66" s="75"/>
      <c r="MGG66" s="75"/>
      <c r="MGH66" s="79"/>
      <c r="MGI66" s="41"/>
      <c r="MGJ66" s="80"/>
      <c r="MGK66" s="75"/>
      <c r="MGL66" s="75"/>
      <c r="MGM66" s="75"/>
      <c r="MGN66" s="75"/>
      <c r="MGO66" s="75"/>
      <c r="MGP66" s="75"/>
      <c r="MGQ66" s="75"/>
      <c r="MGR66" s="75"/>
      <c r="MGS66" s="75"/>
      <c r="MGT66" s="75"/>
      <c r="MGU66" s="75"/>
      <c r="MGV66" s="75"/>
      <c r="MGW66" s="79"/>
      <c r="MGX66" s="41"/>
      <c r="MGY66" s="80"/>
      <c r="MGZ66" s="75"/>
      <c r="MHA66" s="75"/>
      <c r="MHB66" s="75"/>
      <c r="MHC66" s="75"/>
      <c r="MHD66" s="75"/>
      <c r="MHE66" s="75"/>
      <c r="MHF66" s="75"/>
      <c r="MHG66" s="75"/>
      <c r="MHH66" s="75"/>
      <c r="MHI66" s="75"/>
      <c r="MHJ66" s="75"/>
      <c r="MHK66" s="75"/>
      <c r="MHL66" s="79"/>
      <c r="MHM66" s="41"/>
      <c r="MHN66" s="80"/>
      <c r="MHO66" s="75"/>
      <c r="MHP66" s="75"/>
      <c r="MHQ66" s="75"/>
      <c r="MHR66" s="75"/>
      <c r="MHS66" s="75"/>
      <c r="MHT66" s="75"/>
      <c r="MHU66" s="75"/>
      <c r="MHV66" s="75"/>
      <c r="MHW66" s="75"/>
      <c r="MHX66" s="75"/>
      <c r="MHY66" s="75"/>
      <c r="MHZ66" s="75"/>
      <c r="MIA66" s="79"/>
      <c r="MIB66" s="41"/>
      <c r="MIC66" s="80"/>
      <c r="MID66" s="75"/>
      <c r="MIE66" s="75"/>
      <c r="MIF66" s="75"/>
      <c r="MIG66" s="75"/>
      <c r="MIH66" s="75"/>
      <c r="MII66" s="75"/>
      <c r="MIJ66" s="75"/>
      <c r="MIK66" s="75"/>
      <c r="MIL66" s="75"/>
      <c r="MIM66" s="75"/>
      <c r="MIN66" s="75"/>
      <c r="MIO66" s="75"/>
      <c r="MIP66" s="79"/>
      <c r="MIQ66" s="41"/>
      <c r="MIR66" s="80"/>
      <c r="MIS66" s="75"/>
      <c r="MIT66" s="75"/>
      <c r="MIU66" s="75"/>
      <c r="MIV66" s="75"/>
      <c r="MIW66" s="75"/>
      <c r="MIX66" s="75"/>
      <c r="MIY66" s="75"/>
      <c r="MIZ66" s="75"/>
      <c r="MJA66" s="75"/>
      <c r="MJB66" s="75"/>
      <c r="MJC66" s="75"/>
      <c r="MJD66" s="75"/>
      <c r="MJE66" s="79"/>
      <c r="MJF66" s="41"/>
      <c r="MJG66" s="80"/>
      <c r="MJH66" s="75"/>
      <c r="MJI66" s="75"/>
      <c r="MJJ66" s="75"/>
      <c r="MJK66" s="75"/>
      <c r="MJL66" s="75"/>
      <c r="MJM66" s="75"/>
      <c r="MJN66" s="75"/>
      <c r="MJO66" s="75"/>
      <c r="MJP66" s="75"/>
      <c r="MJQ66" s="75"/>
      <c r="MJR66" s="75"/>
      <c r="MJS66" s="75"/>
      <c r="MJT66" s="79"/>
      <c r="MJU66" s="41"/>
      <c r="MJV66" s="80"/>
      <c r="MJW66" s="75"/>
      <c r="MJX66" s="75"/>
      <c r="MJY66" s="75"/>
      <c r="MJZ66" s="75"/>
      <c r="MKA66" s="75"/>
      <c r="MKB66" s="75"/>
      <c r="MKC66" s="75"/>
      <c r="MKD66" s="75"/>
      <c r="MKE66" s="75"/>
      <c r="MKF66" s="75"/>
      <c r="MKG66" s="75"/>
      <c r="MKH66" s="75"/>
      <c r="MKI66" s="79"/>
      <c r="MKJ66" s="41"/>
      <c r="MKK66" s="80"/>
      <c r="MKL66" s="75"/>
      <c r="MKM66" s="75"/>
      <c r="MKN66" s="75"/>
      <c r="MKO66" s="75"/>
      <c r="MKP66" s="75"/>
      <c r="MKQ66" s="75"/>
      <c r="MKR66" s="75"/>
      <c r="MKS66" s="75"/>
      <c r="MKT66" s="75"/>
      <c r="MKU66" s="75"/>
      <c r="MKV66" s="75"/>
      <c r="MKW66" s="75"/>
      <c r="MKX66" s="79"/>
      <c r="MKY66" s="41"/>
      <c r="MKZ66" s="80"/>
      <c r="MLA66" s="75"/>
      <c r="MLB66" s="75"/>
      <c r="MLC66" s="75"/>
      <c r="MLD66" s="75"/>
      <c r="MLE66" s="75"/>
      <c r="MLF66" s="75"/>
      <c r="MLG66" s="75"/>
      <c r="MLH66" s="75"/>
      <c r="MLI66" s="75"/>
      <c r="MLJ66" s="75"/>
      <c r="MLK66" s="75"/>
      <c r="MLL66" s="75"/>
      <c r="MLM66" s="79"/>
      <c r="MLN66" s="41"/>
      <c r="MLO66" s="80"/>
      <c r="MLP66" s="75"/>
      <c r="MLQ66" s="75"/>
      <c r="MLR66" s="75"/>
      <c r="MLS66" s="75"/>
      <c r="MLT66" s="75"/>
      <c r="MLU66" s="75"/>
      <c r="MLV66" s="75"/>
      <c r="MLW66" s="75"/>
      <c r="MLX66" s="75"/>
      <c r="MLY66" s="75"/>
      <c r="MLZ66" s="75"/>
      <c r="MMA66" s="75"/>
      <c r="MMB66" s="79"/>
      <c r="MMC66" s="41"/>
      <c r="MMD66" s="80"/>
      <c r="MME66" s="75"/>
      <c r="MMF66" s="75"/>
      <c r="MMG66" s="75"/>
      <c r="MMH66" s="75"/>
      <c r="MMI66" s="75"/>
      <c r="MMJ66" s="75"/>
      <c r="MMK66" s="75"/>
      <c r="MML66" s="75"/>
      <c r="MMM66" s="75"/>
      <c r="MMN66" s="75"/>
      <c r="MMO66" s="75"/>
      <c r="MMP66" s="75"/>
      <c r="MMQ66" s="79"/>
      <c r="MMR66" s="41"/>
      <c r="MMS66" s="80"/>
      <c r="MMT66" s="75"/>
      <c r="MMU66" s="75"/>
      <c r="MMV66" s="75"/>
      <c r="MMW66" s="75"/>
      <c r="MMX66" s="75"/>
      <c r="MMY66" s="75"/>
      <c r="MMZ66" s="75"/>
      <c r="MNA66" s="75"/>
      <c r="MNB66" s="75"/>
      <c r="MNC66" s="75"/>
      <c r="MND66" s="75"/>
      <c r="MNE66" s="75"/>
      <c r="MNF66" s="79"/>
      <c r="MNG66" s="41"/>
      <c r="MNH66" s="80"/>
      <c r="MNI66" s="75"/>
      <c r="MNJ66" s="75"/>
      <c r="MNK66" s="75"/>
      <c r="MNL66" s="75"/>
      <c r="MNM66" s="75"/>
      <c r="MNN66" s="75"/>
      <c r="MNO66" s="75"/>
      <c r="MNP66" s="75"/>
      <c r="MNQ66" s="75"/>
      <c r="MNR66" s="75"/>
      <c r="MNS66" s="75"/>
      <c r="MNT66" s="75"/>
      <c r="MNU66" s="79"/>
      <c r="MNV66" s="41"/>
      <c r="MNW66" s="80"/>
      <c r="MNX66" s="75"/>
      <c r="MNY66" s="75"/>
      <c r="MNZ66" s="75"/>
      <c r="MOA66" s="75"/>
      <c r="MOB66" s="75"/>
      <c r="MOC66" s="75"/>
      <c r="MOD66" s="75"/>
      <c r="MOE66" s="75"/>
      <c r="MOF66" s="75"/>
      <c r="MOG66" s="75"/>
      <c r="MOH66" s="75"/>
      <c r="MOI66" s="75"/>
      <c r="MOJ66" s="79"/>
      <c r="MOK66" s="41"/>
      <c r="MOL66" s="80"/>
      <c r="MOM66" s="75"/>
      <c r="MON66" s="75"/>
      <c r="MOO66" s="75"/>
      <c r="MOP66" s="75"/>
      <c r="MOQ66" s="75"/>
      <c r="MOR66" s="75"/>
      <c r="MOS66" s="75"/>
      <c r="MOT66" s="75"/>
      <c r="MOU66" s="75"/>
      <c r="MOV66" s="75"/>
      <c r="MOW66" s="75"/>
      <c r="MOX66" s="75"/>
      <c r="MOY66" s="79"/>
      <c r="MOZ66" s="41"/>
      <c r="MPA66" s="80"/>
      <c r="MPB66" s="75"/>
      <c r="MPC66" s="75"/>
      <c r="MPD66" s="75"/>
      <c r="MPE66" s="75"/>
      <c r="MPF66" s="75"/>
      <c r="MPG66" s="75"/>
      <c r="MPH66" s="75"/>
      <c r="MPI66" s="75"/>
      <c r="MPJ66" s="75"/>
      <c r="MPK66" s="75"/>
      <c r="MPL66" s="75"/>
      <c r="MPM66" s="75"/>
      <c r="MPN66" s="79"/>
      <c r="MPO66" s="41"/>
      <c r="MPP66" s="80"/>
      <c r="MPQ66" s="75"/>
      <c r="MPR66" s="75"/>
      <c r="MPS66" s="75"/>
      <c r="MPT66" s="75"/>
      <c r="MPU66" s="75"/>
      <c r="MPV66" s="75"/>
      <c r="MPW66" s="75"/>
      <c r="MPX66" s="75"/>
      <c r="MPY66" s="75"/>
      <c r="MPZ66" s="75"/>
      <c r="MQA66" s="75"/>
      <c r="MQB66" s="75"/>
      <c r="MQC66" s="79"/>
      <c r="MQD66" s="41"/>
      <c r="MQE66" s="80"/>
      <c r="MQF66" s="75"/>
      <c r="MQG66" s="75"/>
      <c r="MQH66" s="75"/>
      <c r="MQI66" s="75"/>
      <c r="MQJ66" s="75"/>
      <c r="MQK66" s="75"/>
      <c r="MQL66" s="75"/>
      <c r="MQM66" s="75"/>
      <c r="MQN66" s="75"/>
      <c r="MQO66" s="75"/>
      <c r="MQP66" s="75"/>
      <c r="MQQ66" s="75"/>
      <c r="MQR66" s="79"/>
      <c r="MQS66" s="41"/>
      <c r="MQT66" s="80"/>
      <c r="MQU66" s="75"/>
      <c r="MQV66" s="75"/>
      <c r="MQW66" s="75"/>
      <c r="MQX66" s="75"/>
      <c r="MQY66" s="75"/>
      <c r="MQZ66" s="75"/>
      <c r="MRA66" s="75"/>
      <c r="MRB66" s="75"/>
      <c r="MRC66" s="75"/>
      <c r="MRD66" s="75"/>
      <c r="MRE66" s="75"/>
      <c r="MRF66" s="75"/>
      <c r="MRG66" s="79"/>
      <c r="MRH66" s="41"/>
      <c r="MRI66" s="80"/>
      <c r="MRJ66" s="75"/>
      <c r="MRK66" s="75"/>
      <c r="MRL66" s="75"/>
      <c r="MRM66" s="75"/>
      <c r="MRN66" s="75"/>
      <c r="MRO66" s="75"/>
      <c r="MRP66" s="75"/>
      <c r="MRQ66" s="75"/>
      <c r="MRR66" s="75"/>
      <c r="MRS66" s="75"/>
      <c r="MRT66" s="75"/>
      <c r="MRU66" s="75"/>
      <c r="MRV66" s="79"/>
      <c r="MRW66" s="41"/>
      <c r="MRX66" s="80"/>
      <c r="MRY66" s="75"/>
      <c r="MRZ66" s="75"/>
      <c r="MSA66" s="75"/>
      <c r="MSB66" s="75"/>
      <c r="MSC66" s="75"/>
      <c r="MSD66" s="75"/>
      <c r="MSE66" s="75"/>
      <c r="MSF66" s="75"/>
      <c r="MSG66" s="75"/>
      <c r="MSH66" s="75"/>
      <c r="MSI66" s="75"/>
      <c r="MSJ66" s="75"/>
      <c r="MSK66" s="79"/>
      <c r="MSL66" s="41"/>
      <c r="MSM66" s="80"/>
      <c r="MSN66" s="75"/>
      <c r="MSO66" s="75"/>
      <c r="MSP66" s="75"/>
      <c r="MSQ66" s="75"/>
      <c r="MSR66" s="75"/>
      <c r="MSS66" s="75"/>
      <c r="MST66" s="75"/>
      <c r="MSU66" s="75"/>
      <c r="MSV66" s="75"/>
      <c r="MSW66" s="75"/>
      <c r="MSX66" s="75"/>
      <c r="MSY66" s="75"/>
      <c r="MSZ66" s="79"/>
      <c r="MTA66" s="41"/>
      <c r="MTB66" s="80"/>
      <c r="MTC66" s="75"/>
      <c r="MTD66" s="75"/>
      <c r="MTE66" s="75"/>
      <c r="MTF66" s="75"/>
      <c r="MTG66" s="75"/>
      <c r="MTH66" s="75"/>
      <c r="MTI66" s="75"/>
      <c r="MTJ66" s="75"/>
      <c r="MTK66" s="75"/>
      <c r="MTL66" s="75"/>
      <c r="MTM66" s="75"/>
      <c r="MTN66" s="75"/>
      <c r="MTO66" s="79"/>
      <c r="MTP66" s="41"/>
      <c r="MTQ66" s="80"/>
      <c r="MTR66" s="75"/>
      <c r="MTS66" s="75"/>
      <c r="MTT66" s="75"/>
      <c r="MTU66" s="75"/>
      <c r="MTV66" s="75"/>
      <c r="MTW66" s="75"/>
      <c r="MTX66" s="75"/>
      <c r="MTY66" s="75"/>
      <c r="MTZ66" s="75"/>
      <c r="MUA66" s="75"/>
      <c r="MUB66" s="75"/>
      <c r="MUC66" s="75"/>
      <c r="MUD66" s="79"/>
      <c r="MUE66" s="41"/>
      <c r="MUF66" s="80"/>
      <c r="MUG66" s="75"/>
      <c r="MUH66" s="75"/>
      <c r="MUI66" s="75"/>
      <c r="MUJ66" s="75"/>
      <c r="MUK66" s="75"/>
      <c r="MUL66" s="75"/>
      <c r="MUM66" s="75"/>
      <c r="MUN66" s="75"/>
      <c r="MUO66" s="75"/>
      <c r="MUP66" s="75"/>
      <c r="MUQ66" s="75"/>
      <c r="MUR66" s="75"/>
      <c r="MUS66" s="79"/>
      <c r="MUT66" s="41"/>
      <c r="MUU66" s="80"/>
      <c r="MUV66" s="75"/>
      <c r="MUW66" s="75"/>
      <c r="MUX66" s="75"/>
      <c r="MUY66" s="75"/>
      <c r="MUZ66" s="75"/>
      <c r="MVA66" s="75"/>
      <c r="MVB66" s="75"/>
      <c r="MVC66" s="75"/>
      <c r="MVD66" s="75"/>
      <c r="MVE66" s="75"/>
      <c r="MVF66" s="75"/>
      <c r="MVG66" s="75"/>
      <c r="MVH66" s="79"/>
      <c r="MVI66" s="41"/>
      <c r="MVJ66" s="80"/>
      <c r="MVK66" s="75"/>
      <c r="MVL66" s="75"/>
      <c r="MVM66" s="75"/>
      <c r="MVN66" s="75"/>
      <c r="MVO66" s="75"/>
      <c r="MVP66" s="75"/>
      <c r="MVQ66" s="75"/>
      <c r="MVR66" s="75"/>
      <c r="MVS66" s="75"/>
      <c r="MVT66" s="75"/>
      <c r="MVU66" s="75"/>
      <c r="MVV66" s="75"/>
      <c r="MVW66" s="79"/>
      <c r="MVX66" s="41"/>
      <c r="MVY66" s="80"/>
      <c r="MVZ66" s="75"/>
      <c r="MWA66" s="75"/>
      <c r="MWB66" s="75"/>
      <c r="MWC66" s="75"/>
      <c r="MWD66" s="75"/>
      <c r="MWE66" s="75"/>
      <c r="MWF66" s="75"/>
      <c r="MWG66" s="75"/>
      <c r="MWH66" s="75"/>
      <c r="MWI66" s="75"/>
      <c r="MWJ66" s="75"/>
      <c r="MWK66" s="75"/>
      <c r="MWL66" s="79"/>
      <c r="MWM66" s="41"/>
      <c r="MWN66" s="80"/>
      <c r="MWO66" s="75"/>
      <c r="MWP66" s="75"/>
      <c r="MWQ66" s="75"/>
      <c r="MWR66" s="75"/>
      <c r="MWS66" s="75"/>
      <c r="MWT66" s="75"/>
      <c r="MWU66" s="75"/>
      <c r="MWV66" s="75"/>
      <c r="MWW66" s="75"/>
      <c r="MWX66" s="75"/>
      <c r="MWY66" s="75"/>
      <c r="MWZ66" s="75"/>
      <c r="MXA66" s="79"/>
      <c r="MXB66" s="41"/>
      <c r="MXC66" s="80"/>
      <c r="MXD66" s="75"/>
      <c r="MXE66" s="75"/>
      <c r="MXF66" s="75"/>
      <c r="MXG66" s="75"/>
      <c r="MXH66" s="75"/>
      <c r="MXI66" s="75"/>
      <c r="MXJ66" s="75"/>
      <c r="MXK66" s="75"/>
      <c r="MXL66" s="75"/>
      <c r="MXM66" s="75"/>
      <c r="MXN66" s="75"/>
      <c r="MXO66" s="75"/>
      <c r="MXP66" s="79"/>
      <c r="MXQ66" s="41"/>
      <c r="MXR66" s="80"/>
      <c r="MXS66" s="75"/>
      <c r="MXT66" s="75"/>
      <c r="MXU66" s="75"/>
      <c r="MXV66" s="75"/>
      <c r="MXW66" s="75"/>
      <c r="MXX66" s="75"/>
      <c r="MXY66" s="75"/>
      <c r="MXZ66" s="75"/>
      <c r="MYA66" s="75"/>
      <c r="MYB66" s="75"/>
      <c r="MYC66" s="75"/>
      <c r="MYD66" s="75"/>
      <c r="MYE66" s="79"/>
      <c r="MYF66" s="41"/>
      <c r="MYG66" s="80"/>
      <c r="MYH66" s="75"/>
      <c r="MYI66" s="75"/>
      <c r="MYJ66" s="75"/>
      <c r="MYK66" s="75"/>
      <c r="MYL66" s="75"/>
      <c r="MYM66" s="75"/>
      <c r="MYN66" s="75"/>
      <c r="MYO66" s="75"/>
      <c r="MYP66" s="75"/>
      <c r="MYQ66" s="75"/>
      <c r="MYR66" s="75"/>
      <c r="MYS66" s="75"/>
      <c r="MYT66" s="79"/>
      <c r="MYU66" s="41"/>
      <c r="MYV66" s="80"/>
      <c r="MYW66" s="75"/>
      <c r="MYX66" s="75"/>
      <c r="MYY66" s="75"/>
      <c r="MYZ66" s="75"/>
      <c r="MZA66" s="75"/>
      <c r="MZB66" s="75"/>
      <c r="MZC66" s="75"/>
      <c r="MZD66" s="75"/>
      <c r="MZE66" s="75"/>
      <c r="MZF66" s="75"/>
      <c r="MZG66" s="75"/>
      <c r="MZH66" s="75"/>
      <c r="MZI66" s="79"/>
      <c r="MZJ66" s="41"/>
      <c r="MZK66" s="80"/>
      <c r="MZL66" s="75"/>
      <c r="MZM66" s="75"/>
      <c r="MZN66" s="75"/>
      <c r="MZO66" s="75"/>
      <c r="MZP66" s="75"/>
      <c r="MZQ66" s="75"/>
      <c r="MZR66" s="75"/>
      <c r="MZS66" s="75"/>
      <c r="MZT66" s="75"/>
      <c r="MZU66" s="75"/>
      <c r="MZV66" s="75"/>
      <c r="MZW66" s="75"/>
      <c r="MZX66" s="79"/>
      <c r="MZY66" s="41"/>
      <c r="MZZ66" s="80"/>
      <c r="NAA66" s="75"/>
      <c r="NAB66" s="75"/>
      <c r="NAC66" s="75"/>
      <c r="NAD66" s="75"/>
      <c r="NAE66" s="75"/>
      <c r="NAF66" s="75"/>
      <c r="NAG66" s="75"/>
      <c r="NAH66" s="75"/>
      <c r="NAI66" s="75"/>
      <c r="NAJ66" s="75"/>
      <c r="NAK66" s="75"/>
      <c r="NAL66" s="75"/>
      <c r="NAM66" s="79"/>
      <c r="NAN66" s="41"/>
      <c r="NAO66" s="80"/>
      <c r="NAP66" s="75"/>
      <c r="NAQ66" s="75"/>
      <c r="NAR66" s="75"/>
      <c r="NAS66" s="75"/>
      <c r="NAT66" s="75"/>
      <c r="NAU66" s="75"/>
      <c r="NAV66" s="75"/>
      <c r="NAW66" s="75"/>
      <c r="NAX66" s="75"/>
      <c r="NAY66" s="75"/>
      <c r="NAZ66" s="75"/>
      <c r="NBA66" s="75"/>
      <c r="NBB66" s="79"/>
      <c r="NBC66" s="41"/>
      <c r="NBD66" s="80"/>
      <c r="NBE66" s="75"/>
      <c r="NBF66" s="75"/>
      <c r="NBG66" s="75"/>
      <c r="NBH66" s="75"/>
      <c r="NBI66" s="75"/>
      <c r="NBJ66" s="75"/>
      <c r="NBK66" s="75"/>
      <c r="NBL66" s="75"/>
      <c r="NBM66" s="75"/>
      <c r="NBN66" s="75"/>
      <c r="NBO66" s="75"/>
      <c r="NBP66" s="75"/>
      <c r="NBQ66" s="79"/>
      <c r="NBR66" s="41"/>
      <c r="NBS66" s="80"/>
      <c r="NBT66" s="75"/>
      <c r="NBU66" s="75"/>
      <c r="NBV66" s="75"/>
      <c r="NBW66" s="75"/>
      <c r="NBX66" s="75"/>
      <c r="NBY66" s="75"/>
      <c r="NBZ66" s="75"/>
      <c r="NCA66" s="75"/>
      <c r="NCB66" s="75"/>
      <c r="NCC66" s="75"/>
      <c r="NCD66" s="75"/>
      <c r="NCE66" s="75"/>
      <c r="NCF66" s="79"/>
      <c r="NCG66" s="41"/>
      <c r="NCH66" s="80"/>
      <c r="NCI66" s="75"/>
      <c r="NCJ66" s="75"/>
      <c r="NCK66" s="75"/>
      <c r="NCL66" s="75"/>
      <c r="NCM66" s="75"/>
      <c r="NCN66" s="75"/>
      <c r="NCO66" s="75"/>
      <c r="NCP66" s="75"/>
      <c r="NCQ66" s="75"/>
      <c r="NCR66" s="75"/>
      <c r="NCS66" s="75"/>
      <c r="NCT66" s="75"/>
      <c r="NCU66" s="79"/>
      <c r="NCV66" s="41"/>
      <c r="NCW66" s="80"/>
      <c r="NCX66" s="75"/>
      <c r="NCY66" s="75"/>
      <c r="NCZ66" s="75"/>
      <c r="NDA66" s="75"/>
      <c r="NDB66" s="75"/>
      <c r="NDC66" s="75"/>
      <c r="NDD66" s="75"/>
      <c r="NDE66" s="75"/>
      <c r="NDF66" s="75"/>
      <c r="NDG66" s="75"/>
      <c r="NDH66" s="75"/>
      <c r="NDI66" s="75"/>
      <c r="NDJ66" s="79"/>
      <c r="NDK66" s="41"/>
      <c r="NDL66" s="80"/>
      <c r="NDM66" s="75"/>
      <c r="NDN66" s="75"/>
      <c r="NDO66" s="75"/>
      <c r="NDP66" s="75"/>
      <c r="NDQ66" s="75"/>
      <c r="NDR66" s="75"/>
      <c r="NDS66" s="75"/>
      <c r="NDT66" s="75"/>
      <c r="NDU66" s="75"/>
      <c r="NDV66" s="75"/>
      <c r="NDW66" s="75"/>
      <c r="NDX66" s="75"/>
      <c r="NDY66" s="79"/>
      <c r="NDZ66" s="41"/>
      <c r="NEA66" s="80"/>
      <c r="NEB66" s="75"/>
      <c r="NEC66" s="75"/>
      <c r="NED66" s="75"/>
      <c r="NEE66" s="75"/>
      <c r="NEF66" s="75"/>
      <c r="NEG66" s="75"/>
      <c r="NEH66" s="75"/>
      <c r="NEI66" s="75"/>
      <c r="NEJ66" s="75"/>
      <c r="NEK66" s="75"/>
      <c r="NEL66" s="75"/>
      <c r="NEM66" s="75"/>
      <c r="NEN66" s="79"/>
      <c r="NEO66" s="41"/>
      <c r="NEP66" s="80"/>
      <c r="NEQ66" s="75"/>
      <c r="NER66" s="75"/>
      <c r="NES66" s="75"/>
      <c r="NET66" s="75"/>
      <c r="NEU66" s="75"/>
      <c r="NEV66" s="75"/>
      <c r="NEW66" s="75"/>
      <c r="NEX66" s="75"/>
      <c r="NEY66" s="75"/>
      <c r="NEZ66" s="75"/>
      <c r="NFA66" s="75"/>
      <c r="NFB66" s="75"/>
      <c r="NFC66" s="79"/>
      <c r="NFD66" s="41"/>
      <c r="NFE66" s="80"/>
      <c r="NFF66" s="75"/>
      <c r="NFG66" s="75"/>
      <c r="NFH66" s="75"/>
      <c r="NFI66" s="75"/>
      <c r="NFJ66" s="75"/>
      <c r="NFK66" s="75"/>
      <c r="NFL66" s="75"/>
      <c r="NFM66" s="75"/>
      <c r="NFN66" s="75"/>
      <c r="NFO66" s="75"/>
      <c r="NFP66" s="75"/>
      <c r="NFQ66" s="75"/>
      <c r="NFR66" s="79"/>
      <c r="NFS66" s="41"/>
      <c r="NFT66" s="80"/>
      <c r="NFU66" s="75"/>
      <c r="NFV66" s="75"/>
      <c r="NFW66" s="75"/>
      <c r="NFX66" s="75"/>
      <c r="NFY66" s="75"/>
      <c r="NFZ66" s="75"/>
      <c r="NGA66" s="75"/>
      <c r="NGB66" s="75"/>
      <c r="NGC66" s="75"/>
      <c r="NGD66" s="75"/>
      <c r="NGE66" s="75"/>
      <c r="NGF66" s="75"/>
      <c r="NGG66" s="79"/>
      <c r="NGH66" s="41"/>
      <c r="NGI66" s="80"/>
      <c r="NGJ66" s="75"/>
      <c r="NGK66" s="75"/>
      <c r="NGL66" s="75"/>
      <c r="NGM66" s="75"/>
      <c r="NGN66" s="75"/>
      <c r="NGO66" s="75"/>
      <c r="NGP66" s="75"/>
      <c r="NGQ66" s="75"/>
      <c r="NGR66" s="75"/>
      <c r="NGS66" s="75"/>
      <c r="NGT66" s="75"/>
      <c r="NGU66" s="75"/>
      <c r="NGV66" s="79"/>
      <c r="NGW66" s="41"/>
      <c r="NGX66" s="80"/>
      <c r="NGY66" s="75"/>
      <c r="NGZ66" s="75"/>
      <c r="NHA66" s="75"/>
      <c r="NHB66" s="75"/>
      <c r="NHC66" s="75"/>
      <c r="NHD66" s="75"/>
      <c r="NHE66" s="75"/>
      <c r="NHF66" s="75"/>
      <c r="NHG66" s="75"/>
      <c r="NHH66" s="75"/>
      <c r="NHI66" s="75"/>
      <c r="NHJ66" s="75"/>
      <c r="NHK66" s="79"/>
      <c r="NHL66" s="41"/>
      <c r="NHM66" s="80"/>
      <c r="NHN66" s="75"/>
      <c r="NHO66" s="75"/>
      <c r="NHP66" s="75"/>
      <c r="NHQ66" s="75"/>
      <c r="NHR66" s="75"/>
      <c r="NHS66" s="75"/>
      <c r="NHT66" s="75"/>
      <c r="NHU66" s="75"/>
      <c r="NHV66" s="75"/>
      <c r="NHW66" s="75"/>
      <c r="NHX66" s="75"/>
      <c r="NHY66" s="75"/>
      <c r="NHZ66" s="79"/>
      <c r="NIA66" s="41"/>
      <c r="NIB66" s="80"/>
      <c r="NIC66" s="75"/>
      <c r="NID66" s="75"/>
      <c r="NIE66" s="75"/>
      <c r="NIF66" s="75"/>
      <c r="NIG66" s="75"/>
      <c r="NIH66" s="75"/>
      <c r="NII66" s="75"/>
      <c r="NIJ66" s="75"/>
      <c r="NIK66" s="75"/>
      <c r="NIL66" s="75"/>
      <c r="NIM66" s="75"/>
      <c r="NIN66" s="75"/>
      <c r="NIO66" s="79"/>
      <c r="NIP66" s="41"/>
      <c r="NIQ66" s="80"/>
      <c r="NIR66" s="75"/>
      <c r="NIS66" s="75"/>
      <c r="NIT66" s="75"/>
      <c r="NIU66" s="75"/>
      <c r="NIV66" s="75"/>
      <c r="NIW66" s="75"/>
      <c r="NIX66" s="75"/>
      <c r="NIY66" s="75"/>
      <c r="NIZ66" s="75"/>
      <c r="NJA66" s="75"/>
      <c r="NJB66" s="75"/>
      <c r="NJC66" s="75"/>
      <c r="NJD66" s="79"/>
      <c r="NJE66" s="41"/>
      <c r="NJF66" s="80"/>
      <c r="NJG66" s="75"/>
      <c r="NJH66" s="75"/>
      <c r="NJI66" s="75"/>
      <c r="NJJ66" s="75"/>
      <c r="NJK66" s="75"/>
      <c r="NJL66" s="75"/>
      <c r="NJM66" s="75"/>
      <c r="NJN66" s="75"/>
      <c r="NJO66" s="75"/>
      <c r="NJP66" s="75"/>
      <c r="NJQ66" s="75"/>
      <c r="NJR66" s="75"/>
      <c r="NJS66" s="79"/>
      <c r="NJT66" s="41"/>
      <c r="NJU66" s="80"/>
      <c r="NJV66" s="75"/>
      <c r="NJW66" s="75"/>
      <c r="NJX66" s="75"/>
      <c r="NJY66" s="75"/>
      <c r="NJZ66" s="75"/>
      <c r="NKA66" s="75"/>
      <c r="NKB66" s="75"/>
      <c r="NKC66" s="75"/>
      <c r="NKD66" s="75"/>
      <c r="NKE66" s="75"/>
      <c r="NKF66" s="75"/>
      <c r="NKG66" s="75"/>
      <c r="NKH66" s="79"/>
      <c r="NKI66" s="41"/>
      <c r="NKJ66" s="80"/>
      <c r="NKK66" s="75"/>
      <c r="NKL66" s="75"/>
      <c r="NKM66" s="75"/>
      <c r="NKN66" s="75"/>
      <c r="NKO66" s="75"/>
      <c r="NKP66" s="75"/>
      <c r="NKQ66" s="75"/>
      <c r="NKR66" s="75"/>
      <c r="NKS66" s="75"/>
      <c r="NKT66" s="75"/>
      <c r="NKU66" s="75"/>
      <c r="NKV66" s="75"/>
      <c r="NKW66" s="79"/>
      <c r="NKX66" s="41"/>
      <c r="NKY66" s="80"/>
      <c r="NKZ66" s="75"/>
      <c r="NLA66" s="75"/>
      <c r="NLB66" s="75"/>
      <c r="NLC66" s="75"/>
      <c r="NLD66" s="75"/>
      <c r="NLE66" s="75"/>
      <c r="NLF66" s="75"/>
      <c r="NLG66" s="75"/>
      <c r="NLH66" s="75"/>
      <c r="NLI66" s="75"/>
      <c r="NLJ66" s="75"/>
      <c r="NLK66" s="75"/>
      <c r="NLL66" s="79"/>
      <c r="NLM66" s="41"/>
      <c r="NLN66" s="80"/>
      <c r="NLO66" s="75"/>
      <c r="NLP66" s="75"/>
      <c r="NLQ66" s="75"/>
      <c r="NLR66" s="75"/>
      <c r="NLS66" s="75"/>
      <c r="NLT66" s="75"/>
      <c r="NLU66" s="75"/>
      <c r="NLV66" s="75"/>
      <c r="NLW66" s="75"/>
      <c r="NLX66" s="75"/>
      <c r="NLY66" s="75"/>
      <c r="NLZ66" s="75"/>
      <c r="NMA66" s="79"/>
      <c r="NMB66" s="41"/>
      <c r="NMC66" s="80"/>
      <c r="NMD66" s="75"/>
      <c r="NME66" s="75"/>
      <c r="NMF66" s="75"/>
      <c r="NMG66" s="75"/>
      <c r="NMH66" s="75"/>
      <c r="NMI66" s="75"/>
      <c r="NMJ66" s="75"/>
      <c r="NMK66" s="75"/>
      <c r="NML66" s="75"/>
      <c r="NMM66" s="75"/>
      <c r="NMN66" s="75"/>
      <c r="NMO66" s="75"/>
      <c r="NMP66" s="79"/>
      <c r="NMQ66" s="41"/>
      <c r="NMR66" s="80"/>
      <c r="NMS66" s="75"/>
      <c r="NMT66" s="75"/>
      <c r="NMU66" s="75"/>
      <c r="NMV66" s="75"/>
      <c r="NMW66" s="75"/>
      <c r="NMX66" s="75"/>
      <c r="NMY66" s="75"/>
      <c r="NMZ66" s="75"/>
      <c r="NNA66" s="75"/>
      <c r="NNB66" s="75"/>
      <c r="NNC66" s="75"/>
      <c r="NND66" s="75"/>
      <c r="NNE66" s="79"/>
      <c r="NNF66" s="41"/>
      <c r="NNG66" s="80"/>
      <c r="NNH66" s="75"/>
      <c r="NNI66" s="75"/>
      <c r="NNJ66" s="75"/>
      <c r="NNK66" s="75"/>
      <c r="NNL66" s="75"/>
      <c r="NNM66" s="75"/>
      <c r="NNN66" s="75"/>
      <c r="NNO66" s="75"/>
      <c r="NNP66" s="75"/>
      <c r="NNQ66" s="75"/>
      <c r="NNR66" s="75"/>
      <c r="NNS66" s="75"/>
      <c r="NNT66" s="79"/>
      <c r="NNU66" s="41"/>
      <c r="NNV66" s="80"/>
      <c r="NNW66" s="75"/>
      <c r="NNX66" s="75"/>
      <c r="NNY66" s="75"/>
      <c r="NNZ66" s="75"/>
      <c r="NOA66" s="75"/>
      <c r="NOB66" s="75"/>
      <c r="NOC66" s="75"/>
      <c r="NOD66" s="75"/>
      <c r="NOE66" s="75"/>
      <c r="NOF66" s="75"/>
      <c r="NOG66" s="75"/>
      <c r="NOH66" s="75"/>
      <c r="NOI66" s="79"/>
      <c r="NOJ66" s="41"/>
      <c r="NOK66" s="80"/>
      <c r="NOL66" s="75"/>
      <c r="NOM66" s="75"/>
      <c r="NON66" s="75"/>
      <c r="NOO66" s="75"/>
      <c r="NOP66" s="75"/>
      <c r="NOQ66" s="75"/>
      <c r="NOR66" s="75"/>
      <c r="NOS66" s="75"/>
      <c r="NOT66" s="75"/>
      <c r="NOU66" s="75"/>
      <c r="NOV66" s="75"/>
      <c r="NOW66" s="75"/>
      <c r="NOX66" s="79"/>
      <c r="NOY66" s="41"/>
      <c r="NOZ66" s="80"/>
      <c r="NPA66" s="75"/>
      <c r="NPB66" s="75"/>
      <c r="NPC66" s="75"/>
      <c r="NPD66" s="75"/>
      <c r="NPE66" s="75"/>
      <c r="NPF66" s="75"/>
      <c r="NPG66" s="75"/>
      <c r="NPH66" s="75"/>
      <c r="NPI66" s="75"/>
      <c r="NPJ66" s="75"/>
      <c r="NPK66" s="75"/>
      <c r="NPL66" s="75"/>
      <c r="NPM66" s="79"/>
      <c r="NPN66" s="41"/>
      <c r="NPO66" s="80"/>
      <c r="NPP66" s="75"/>
      <c r="NPQ66" s="75"/>
      <c r="NPR66" s="75"/>
      <c r="NPS66" s="75"/>
      <c r="NPT66" s="75"/>
      <c r="NPU66" s="75"/>
      <c r="NPV66" s="75"/>
      <c r="NPW66" s="75"/>
      <c r="NPX66" s="75"/>
      <c r="NPY66" s="75"/>
      <c r="NPZ66" s="75"/>
      <c r="NQA66" s="75"/>
      <c r="NQB66" s="79"/>
      <c r="NQC66" s="41"/>
      <c r="NQD66" s="80"/>
      <c r="NQE66" s="75"/>
      <c r="NQF66" s="75"/>
      <c r="NQG66" s="75"/>
      <c r="NQH66" s="75"/>
      <c r="NQI66" s="75"/>
      <c r="NQJ66" s="75"/>
      <c r="NQK66" s="75"/>
      <c r="NQL66" s="75"/>
      <c r="NQM66" s="75"/>
      <c r="NQN66" s="75"/>
      <c r="NQO66" s="75"/>
      <c r="NQP66" s="75"/>
      <c r="NQQ66" s="79"/>
      <c r="NQR66" s="41"/>
      <c r="NQS66" s="80"/>
      <c r="NQT66" s="75"/>
      <c r="NQU66" s="75"/>
      <c r="NQV66" s="75"/>
      <c r="NQW66" s="75"/>
      <c r="NQX66" s="75"/>
      <c r="NQY66" s="75"/>
      <c r="NQZ66" s="75"/>
      <c r="NRA66" s="75"/>
      <c r="NRB66" s="75"/>
      <c r="NRC66" s="75"/>
      <c r="NRD66" s="75"/>
      <c r="NRE66" s="75"/>
      <c r="NRF66" s="79"/>
      <c r="NRG66" s="41"/>
      <c r="NRH66" s="80"/>
      <c r="NRI66" s="75"/>
      <c r="NRJ66" s="75"/>
      <c r="NRK66" s="75"/>
      <c r="NRL66" s="75"/>
      <c r="NRM66" s="75"/>
      <c r="NRN66" s="75"/>
      <c r="NRO66" s="75"/>
      <c r="NRP66" s="75"/>
      <c r="NRQ66" s="75"/>
      <c r="NRR66" s="75"/>
      <c r="NRS66" s="75"/>
      <c r="NRT66" s="75"/>
      <c r="NRU66" s="79"/>
      <c r="NRV66" s="41"/>
      <c r="NRW66" s="80"/>
      <c r="NRX66" s="75"/>
      <c r="NRY66" s="75"/>
      <c r="NRZ66" s="75"/>
      <c r="NSA66" s="75"/>
      <c r="NSB66" s="75"/>
      <c r="NSC66" s="75"/>
      <c r="NSD66" s="75"/>
      <c r="NSE66" s="75"/>
      <c r="NSF66" s="75"/>
      <c r="NSG66" s="75"/>
      <c r="NSH66" s="75"/>
      <c r="NSI66" s="75"/>
      <c r="NSJ66" s="79"/>
      <c r="NSK66" s="41"/>
      <c r="NSL66" s="80"/>
      <c r="NSM66" s="75"/>
      <c r="NSN66" s="75"/>
      <c r="NSO66" s="75"/>
      <c r="NSP66" s="75"/>
      <c r="NSQ66" s="75"/>
      <c r="NSR66" s="75"/>
      <c r="NSS66" s="75"/>
      <c r="NST66" s="75"/>
      <c r="NSU66" s="75"/>
      <c r="NSV66" s="75"/>
      <c r="NSW66" s="75"/>
      <c r="NSX66" s="75"/>
      <c r="NSY66" s="79"/>
      <c r="NSZ66" s="41"/>
      <c r="NTA66" s="80"/>
      <c r="NTB66" s="75"/>
      <c r="NTC66" s="75"/>
      <c r="NTD66" s="75"/>
      <c r="NTE66" s="75"/>
      <c r="NTF66" s="75"/>
      <c r="NTG66" s="75"/>
      <c r="NTH66" s="75"/>
      <c r="NTI66" s="75"/>
      <c r="NTJ66" s="75"/>
      <c r="NTK66" s="75"/>
      <c r="NTL66" s="75"/>
      <c r="NTM66" s="75"/>
      <c r="NTN66" s="79"/>
      <c r="NTO66" s="41"/>
      <c r="NTP66" s="80"/>
      <c r="NTQ66" s="75"/>
      <c r="NTR66" s="75"/>
      <c r="NTS66" s="75"/>
      <c r="NTT66" s="75"/>
      <c r="NTU66" s="75"/>
      <c r="NTV66" s="75"/>
      <c r="NTW66" s="75"/>
      <c r="NTX66" s="75"/>
      <c r="NTY66" s="75"/>
      <c r="NTZ66" s="75"/>
      <c r="NUA66" s="75"/>
      <c r="NUB66" s="75"/>
      <c r="NUC66" s="79"/>
      <c r="NUD66" s="41"/>
      <c r="NUE66" s="80"/>
      <c r="NUF66" s="75"/>
      <c r="NUG66" s="75"/>
      <c r="NUH66" s="75"/>
      <c r="NUI66" s="75"/>
      <c r="NUJ66" s="75"/>
      <c r="NUK66" s="75"/>
      <c r="NUL66" s="75"/>
      <c r="NUM66" s="75"/>
      <c r="NUN66" s="75"/>
      <c r="NUO66" s="75"/>
      <c r="NUP66" s="75"/>
      <c r="NUQ66" s="75"/>
      <c r="NUR66" s="79"/>
      <c r="NUS66" s="41"/>
      <c r="NUT66" s="80"/>
      <c r="NUU66" s="75"/>
      <c r="NUV66" s="75"/>
      <c r="NUW66" s="75"/>
      <c r="NUX66" s="75"/>
      <c r="NUY66" s="75"/>
      <c r="NUZ66" s="75"/>
      <c r="NVA66" s="75"/>
      <c r="NVB66" s="75"/>
      <c r="NVC66" s="75"/>
      <c r="NVD66" s="75"/>
      <c r="NVE66" s="75"/>
      <c r="NVF66" s="75"/>
      <c r="NVG66" s="79"/>
      <c r="NVH66" s="41"/>
      <c r="NVI66" s="80"/>
      <c r="NVJ66" s="75"/>
      <c r="NVK66" s="75"/>
      <c r="NVL66" s="75"/>
      <c r="NVM66" s="75"/>
      <c r="NVN66" s="75"/>
      <c r="NVO66" s="75"/>
      <c r="NVP66" s="75"/>
      <c r="NVQ66" s="75"/>
      <c r="NVR66" s="75"/>
      <c r="NVS66" s="75"/>
      <c r="NVT66" s="75"/>
      <c r="NVU66" s="75"/>
      <c r="NVV66" s="79"/>
      <c r="NVW66" s="41"/>
      <c r="NVX66" s="80"/>
      <c r="NVY66" s="75"/>
      <c r="NVZ66" s="75"/>
      <c r="NWA66" s="75"/>
      <c r="NWB66" s="75"/>
      <c r="NWC66" s="75"/>
      <c r="NWD66" s="75"/>
      <c r="NWE66" s="75"/>
      <c r="NWF66" s="75"/>
      <c r="NWG66" s="75"/>
      <c r="NWH66" s="75"/>
      <c r="NWI66" s="75"/>
      <c r="NWJ66" s="75"/>
      <c r="NWK66" s="79"/>
      <c r="NWL66" s="41"/>
      <c r="NWM66" s="80"/>
      <c r="NWN66" s="75"/>
      <c r="NWO66" s="75"/>
      <c r="NWP66" s="75"/>
      <c r="NWQ66" s="75"/>
      <c r="NWR66" s="75"/>
      <c r="NWS66" s="75"/>
      <c r="NWT66" s="75"/>
      <c r="NWU66" s="75"/>
      <c r="NWV66" s="75"/>
      <c r="NWW66" s="75"/>
      <c r="NWX66" s="75"/>
      <c r="NWY66" s="75"/>
      <c r="NWZ66" s="79"/>
      <c r="NXA66" s="41"/>
      <c r="NXB66" s="80"/>
      <c r="NXC66" s="75"/>
      <c r="NXD66" s="75"/>
      <c r="NXE66" s="75"/>
      <c r="NXF66" s="75"/>
      <c r="NXG66" s="75"/>
      <c r="NXH66" s="75"/>
      <c r="NXI66" s="75"/>
      <c r="NXJ66" s="75"/>
      <c r="NXK66" s="75"/>
      <c r="NXL66" s="75"/>
      <c r="NXM66" s="75"/>
      <c r="NXN66" s="75"/>
      <c r="NXO66" s="79"/>
      <c r="NXP66" s="41"/>
      <c r="NXQ66" s="80"/>
      <c r="NXR66" s="75"/>
      <c r="NXS66" s="75"/>
      <c r="NXT66" s="75"/>
      <c r="NXU66" s="75"/>
      <c r="NXV66" s="75"/>
      <c r="NXW66" s="75"/>
      <c r="NXX66" s="75"/>
      <c r="NXY66" s="75"/>
      <c r="NXZ66" s="75"/>
      <c r="NYA66" s="75"/>
      <c r="NYB66" s="75"/>
      <c r="NYC66" s="75"/>
      <c r="NYD66" s="79"/>
      <c r="NYE66" s="41"/>
      <c r="NYF66" s="80"/>
      <c r="NYG66" s="75"/>
      <c r="NYH66" s="75"/>
      <c r="NYI66" s="75"/>
      <c r="NYJ66" s="75"/>
      <c r="NYK66" s="75"/>
      <c r="NYL66" s="75"/>
      <c r="NYM66" s="75"/>
      <c r="NYN66" s="75"/>
      <c r="NYO66" s="75"/>
      <c r="NYP66" s="75"/>
      <c r="NYQ66" s="75"/>
      <c r="NYR66" s="75"/>
      <c r="NYS66" s="79"/>
      <c r="NYT66" s="41"/>
      <c r="NYU66" s="80"/>
      <c r="NYV66" s="75"/>
      <c r="NYW66" s="75"/>
      <c r="NYX66" s="75"/>
      <c r="NYY66" s="75"/>
      <c r="NYZ66" s="75"/>
      <c r="NZA66" s="75"/>
      <c r="NZB66" s="75"/>
      <c r="NZC66" s="75"/>
      <c r="NZD66" s="75"/>
      <c r="NZE66" s="75"/>
      <c r="NZF66" s="75"/>
      <c r="NZG66" s="75"/>
      <c r="NZH66" s="79"/>
      <c r="NZI66" s="41"/>
      <c r="NZJ66" s="80"/>
      <c r="NZK66" s="75"/>
      <c r="NZL66" s="75"/>
      <c r="NZM66" s="75"/>
      <c r="NZN66" s="75"/>
      <c r="NZO66" s="75"/>
      <c r="NZP66" s="75"/>
      <c r="NZQ66" s="75"/>
      <c r="NZR66" s="75"/>
      <c r="NZS66" s="75"/>
      <c r="NZT66" s="75"/>
      <c r="NZU66" s="75"/>
      <c r="NZV66" s="75"/>
      <c r="NZW66" s="79"/>
      <c r="NZX66" s="41"/>
      <c r="NZY66" s="80"/>
      <c r="NZZ66" s="75"/>
      <c r="OAA66" s="75"/>
      <c r="OAB66" s="75"/>
      <c r="OAC66" s="75"/>
      <c r="OAD66" s="75"/>
      <c r="OAE66" s="75"/>
      <c r="OAF66" s="75"/>
      <c r="OAG66" s="75"/>
      <c r="OAH66" s="75"/>
      <c r="OAI66" s="75"/>
      <c r="OAJ66" s="75"/>
      <c r="OAK66" s="75"/>
      <c r="OAL66" s="79"/>
      <c r="OAM66" s="41"/>
      <c r="OAN66" s="80"/>
      <c r="OAO66" s="75"/>
      <c r="OAP66" s="75"/>
      <c r="OAQ66" s="75"/>
      <c r="OAR66" s="75"/>
      <c r="OAS66" s="75"/>
      <c r="OAT66" s="75"/>
      <c r="OAU66" s="75"/>
      <c r="OAV66" s="75"/>
      <c r="OAW66" s="75"/>
      <c r="OAX66" s="75"/>
      <c r="OAY66" s="75"/>
      <c r="OAZ66" s="75"/>
      <c r="OBA66" s="79"/>
      <c r="OBB66" s="41"/>
      <c r="OBC66" s="80"/>
      <c r="OBD66" s="75"/>
      <c r="OBE66" s="75"/>
      <c r="OBF66" s="75"/>
      <c r="OBG66" s="75"/>
      <c r="OBH66" s="75"/>
      <c r="OBI66" s="75"/>
      <c r="OBJ66" s="75"/>
      <c r="OBK66" s="75"/>
      <c r="OBL66" s="75"/>
      <c r="OBM66" s="75"/>
      <c r="OBN66" s="75"/>
      <c r="OBO66" s="75"/>
      <c r="OBP66" s="79"/>
      <c r="OBQ66" s="41"/>
      <c r="OBR66" s="80"/>
      <c r="OBS66" s="75"/>
      <c r="OBT66" s="75"/>
      <c r="OBU66" s="75"/>
      <c r="OBV66" s="75"/>
      <c r="OBW66" s="75"/>
      <c r="OBX66" s="75"/>
      <c r="OBY66" s="75"/>
      <c r="OBZ66" s="75"/>
      <c r="OCA66" s="75"/>
      <c r="OCB66" s="75"/>
      <c r="OCC66" s="75"/>
      <c r="OCD66" s="75"/>
      <c r="OCE66" s="79"/>
      <c r="OCF66" s="41"/>
      <c r="OCG66" s="80"/>
      <c r="OCH66" s="75"/>
      <c r="OCI66" s="75"/>
      <c r="OCJ66" s="75"/>
      <c r="OCK66" s="75"/>
      <c r="OCL66" s="75"/>
      <c r="OCM66" s="75"/>
      <c r="OCN66" s="75"/>
      <c r="OCO66" s="75"/>
      <c r="OCP66" s="75"/>
      <c r="OCQ66" s="75"/>
      <c r="OCR66" s="75"/>
      <c r="OCS66" s="75"/>
      <c r="OCT66" s="79"/>
      <c r="OCU66" s="41"/>
      <c r="OCV66" s="80"/>
      <c r="OCW66" s="75"/>
      <c r="OCX66" s="75"/>
      <c r="OCY66" s="75"/>
      <c r="OCZ66" s="75"/>
      <c r="ODA66" s="75"/>
      <c r="ODB66" s="75"/>
      <c r="ODC66" s="75"/>
      <c r="ODD66" s="75"/>
      <c r="ODE66" s="75"/>
      <c r="ODF66" s="75"/>
      <c r="ODG66" s="75"/>
      <c r="ODH66" s="75"/>
      <c r="ODI66" s="79"/>
      <c r="ODJ66" s="41"/>
      <c r="ODK66" s="80"/>
      <c r="ODL66" s="75"/>
      <c r="ODM66" s="75"/>
      <c r="ODN66" s="75"/>
      <c r="ODO66" s="75"/>
      <c r="ODP66" s="75"/>
      <c r="ODQ66" s="75"/>
      <c r="ODR66" s="75"/>
      <c r="ODS66" s="75"/>
      <c r="ODT66" s="75"/>
      <c r="ODU66" s="75"/>
      <c r="ODV66" s="75"/>
      <c r="ODW66" s="75"/>
      <c r="ODX66" s="79"/>
      <c r="ODY66" s="41"/>
      <c r="ODZ66" s="80"/>
      <c r="OEA66" s="75"/>
      <c r="OEB66" s="75"/>
      <c r="OEC66" s="75"/>
      <c r="OED66" s="75"/>
      <c r="OEE66" s="75"/>
      <c r="OEF66" s="75"/>
      <c r="OEG66" s="75"/>
      <c r="OEH66" s="75"/>
      <c r="OEI66" s="75"/>
      <c r="OEJ66" s="75"/>
      <c r="OEK66" s="75"/>
      <c r="OEL66" s="75"/>
      <c r="OEM66" s="79"/>
      <c r="OEN66" s="41"/>
      <c r="OEO66" s="80"/>
      <c r="OEP66" s="75"/>
      <c r="OEQ66" s="75"/>
      <c r="OER66" s="75"/>
      <c r="OES66" s="75"/>
      <c r="OET66" s="75"/>
      <c r="OEU66" s="75"/>
      <c r="OEV66" s="75"/>
      <c r="OEW66" s="75"/>
      <c r="OEX66" s="75"/>
      <c r="OEY66" s="75"/>
      <c r="OEZ66" s="75"/>
      <c r="OFA66" s="75"/>
      <c r="OFB66" s="79"/>
      <c r="OFC66" s="41"/>
      <c r="OFD66" s="80"/>
      <c r="OFE66" s="75"/>
      <c r="OFF66" s="75"/>
      <c r="OFG66" s="75"/>
      <c r="OFH66" s="75"/>
      <c r="OFI66" s="75"/>
      <c r="OFJ66" s="75"/>
      <c r="OFK66" s="75"/>
      <c r="OFL66" s="75"/>
      <c r="OFM66" s="75"/>
      <c r="OFN66" s="75"/>
      <c r="OFO66" s="75"/>
      <c r="OFP66" s="75"/>
      <c r="OFQ66" s="79"/>
      <c r="OFR66" s="41"/>
      <c r="OFS66" s="80"/>
      <c r="OFT66" s="75"/>
      <c r="OFU66" s="75"/>
      <c r="OFV66" s="75"/>
      <c r="OFW66" s="75"/>
      <c r="OFX66" s="75"/>
      <c r="OFY66" s="75"/>
      <c r="OFZ66" s="75"/>
      <c r="OGA66" s="75"/>
      <c r="OGB66" s="75"/>
      <c r="OGC66" s="75"/>
      <c r="OGD66" s="75"/>
      <c r="OGE66" s="75"/>
      <c r="OGF66" s="79"/>
      <c r="OGG66" s="41"/>
      <c r="OGH66" s="80"/>
      <c r="OGI66" s="75"/>
      <c r="OGJ66" s="75"/>
      <c r="OGK66" s="75"/>
      <c r="OGL66" s="75"/>
      <c r="OGM66" s="75"/>
      <c r="OGN66" s="75"/>
      <c r="OGO66" s="75"/>
      <c r="OGP66" s="75"/>
      <c r="OGQ66" s="75"/>
      <c r="OGR66" s="75"/>
      <c r="OGS66" s="75"/>
      <c r="OGT66" s="75"/>
      <c r="OGU66" s="79"/>
      <c r="OGV66" s="41"/>
      <c r="OGW66" s="80"/>
      <c r="OGX66" s="75"/>
      <c r="OGY66" s="75"/>
      <c r="OGZ66" s="75"/>
      <c r="OHA66" s="75"/>
      <c r="OHB66" s="75"/>
      <c r="OHC66" s="75"/>
      <c r="OHD66" s="75"/>
      <c r="OHE66" s="75"/>
      <c r="OHF66" s="75"/>
      <c r="OHG66" s="75"/>
      <c r="OHH66" s="75"/>
      <c r="OHI66" s="75"/>
      <c r="OHJ66" s="79"/>
      <c r="OHK66" s="41"/>
      <c r="OHL66" s="80"/>
      <c r="OHM66" s="75"/>
      <c r="OHN66" s="75"/>
      <c r="OHO66" s="75"/>
      <c r="OHP66" s="75"/>
      <c r="OHQ66" s="75"/>
      <c r="OHR66" s="75"/>
      <c r="OHS66" s="75"/>
      <c r="OHT66" s="75"/>
      <c r="OHU66" s="75"/>
      <c r="OHV66" s="75"/>
      <c r="OHW66" s="75"/>
      <c r="OHX66" s="75"/>
      <c r="OHY66" s="79"/>
      <c r="OHZ66" s="41"/>
      <c r="OIA66" s="80"/>
      <c r="OIB66" s="75"/>
      <c r="OIC66" s="75"/>
      <c r="OID66" s="75"/>
      <c r="OIE66" s="75"/>
      <c r="OIF66" s="75"/>
      <c r="OIG66" s="75"/>
      <c r="OIH66" s="75"/>
      <c r="OII66" s="75"/>
      <c r="OIJ66" s="75"/>
      <c r="OIK66" s="75"/>
      <c r="OIL66" s="75"/>
      <c r="OIM66" s="75"/>
      <c r="OIN66" s="79"/>
      <c r="OIO66" s="41"/>
      <c r="OIP66" s="80"/>
      <c r="OIQ66" s="75"/>
      <c r="OIR66" s="75"/>
      <c r="OIS66" s="75"/>
      <c r="OIT66" s="75"/>
      <c r="OIU66" s="75"/>
      <c r="OIV66" s="75"/>
      <c r="OIW66" s="75"/>
      <c r="OIX66" s="75"/>
      <c r="OIY66" s="75"/>
      <c r="OIZ66" s="75"/>
      <c r="OJA66" s="75"/>
      <c r="OJB66" s="75"/>
      <c r="OJC66" s="79"/>
      <c r="OJD66" s="41"/>
      <c r="OJE66" s="80"/>
      <c r="OJF66" s="75"/>
      <c r="OJG66" s="75"/>
      <c r="OJH66" s="75"/>
      <c r="OJI66" s="75"/>
      <c r="OJJ66" s="75"/>
      <c r="OJK66" s="75"/>
      <c r="OJL66" s="75"/>
      <c r="OJM66" s="75"/>
      <c r="OJN66" s="75"/>
      <c r="OJO66" s="75"/>
      <c r="OJP66" s="75"/>
      <c r="OJQ66" s="75"/>
      <c r="OJR66" s="79"/>
      <c r="OJS66" s="41"/>
      <c r="OJT66" s="80"/>
      <c r="OJU66" s="75"/>
      <c r="OJV66" s="75"/>
      <c r="OJW66" s="75"/>
      <c r="OJX66" s="75"/>
      <c r="OJY66" s="75"/>
      <c r="OJZ66" s="75"/>
      <c r="OKA66" s="75"/>
      <c r="OKB66" s="75"/>
      <c r="OKC66" s="75"/>
      <c r="OKD66" s="75"/>
      <c r="OKE66" s="75"/>
      <c r="OKF66" s="75"/>
      <c r="OKG66" s="79"/>
      <c r="OKH66" s="41"/>
      <c r="OKI66" s="80"/>
      <c r="OKJ66" s="75"/>
      <c r="OKK66" s="75"/>
      <c r="OKL66" s="75"/>
      <c r="OKM66" s="75"/>
      <c r="OKN66" s="75"/>
      <c r="OKO66" s="75"/>
      <c r="OKP66" s="75"/>
      <c r="OKQ66" s="75"/>
      <c r="OKR66" s="75"/>
      <c r="OKS66" s="75"/>
      <c r="OKT66" s="75"/>
      <c r="OKU66" s="75"/>
      <c r="OKV66" s="79"/>
      <c r="OKW66" s="41"/>
      <c r="OKX66" s="80"/>
      <c r="OKY66" s="75"/>
      <c r="OKZ66" s="75"/>
      <c r="OLA66" s="75"/>
      <c r="OLB66" s="75"/>
      <c r="OLC66" s="75"/>
      <c r="OLD66" s="75"/>
      <c r="OLE66" s="75"/>
      <c r="OLF66" s="75"/>
      <c r="OLG66" s="75"/>
      <c r="OLH66" s="75"/>
      <c r="OLI66" s="75"/>
      <c r="OLJ66" s="75"/>
      <c r="OLK66" s="79"/>
      <c r="OLL66" s="41"/>
      <c r="OLM66" s="80"/>
      <c r="OLN66" s="75"/>
      <c r="OLO66" s="75"/>
      <c r="OLP66" s="75"/>
      <c r="OLQ66" s="75"/>
      <c r="OLR66" s="75"/>
      <c r="OLS66" s="75"/>
      <c r="OLT66" s="75"/>
      <c r="OLU66" s="75"/>
      <c r="OLV66" s="75"/>
      <c r="OLW66" s="75"/>
      <c r="OLX66" s="75"/>
      <c r="OLY66" s="75"/>
      <c r="OLZ66" s="79"/>
      <c r="OMA66" s="41"/>
      <c r="OMB66" s="80"/>
      <c r="OMC66" s="75"/>
      <c r="OMD66" s="75"/>
      <c r="OME66" s="75"/>
      <c r="OMF66" s="75"/>
      <c r="OMG66" s="75"/>
      <c r="OMH66" s="75"/>
      <c r="OMI66" s="75"/>
      <c r="OMJ66" s="75"/>
      <c r="OMK66" s="75"/>
      <c r="OML66" s="75"/>
      <c r="OMM66" s="75"/>
      <c r="OMN66" s="75"/>
      <c r="OMO66" s="79"/>
      <c r="OMP66" s="41"/>
      <c r="OMQ66" s="80"/>
      <c r="OMR66" s="75"/>
      <c r="OMS66" s="75"/>
      <c r="OMT66" s="75"/>
      <c r="OMU66" s="75"/>
      <c r="OMV66" s="75"/>
      <c r="OMW66" s="75"/>
      <c r="OMX66" s="75"/>
      <c r="OMY66" s="75"/>
      <c r="OMZ66" s="75"/>
      <c r="ONA66" s="75"/>
      <c r="ONB66" s="75"/>
      <c r="ONC66" s="75"/>
      <c r="OND66" s="79"/>
      <c r="ONE66" s="41"/>
      <c r="ONF66" s="80"/>
      <c r="ONG66" s="75"/>
      <c r="ONH66" s="75"/>
      <c r="ONI66" s="75"/>
      <c r="ONJ66" s="75"/>
      <c r="ONK66" s="75"/>
      <c r="ONL66" s="75"/>
      <c r="ONM66" s="75"/>
      <c r="ONN66" s="75"/>
      <c r="ONO66" s="75"/>
      <c r="ONP66" s="75"/>
      <c r="ONQ66" s="75"/>
      <c r="ONR66" s="75"/>
      <c r="ONS66" s="79"/>
      <c r="ONT66" s="41"/>
      <c r="ONU66" s="80"/>
      <c r="ONV66" s="75"/>
      <c r="ONW66" s="75"/>
      <c r="ONX66" s="75"/>
      <c r="ONY66" s="75"/>
      <c r="ONZ66" s="75"/>
      <c r="OOA66" s="75"/>
      <c r="OOB66" s="75"/>
      <c r="OOC66" s="75"/>
      <c r="OOD66" s="75"/>
      <c r="OOE66" s="75"/>
      <c r="OOF66" s="75"/>
      <c r="OOG66" s="75"/>
      <c r="OOH66" s="79"/>
      <c r="OOI66" s="41"/>
      <c r="OOJ66" s="80"/>
      <c r="OOK66" s="75"/>
      <c r="OOL66" s="75"/>
      <c r="OOM66" s="75"/>
      <c r="OON66" s="75"/>
      <c r="OOO66" s="75"/>
      <c r="OOP66" s="75"/>
      <c r="OOQ66" s="75"/>
      <c r="OOR66" s="75"/>
      <c r="OOS66" s="75"/>
      <c r="OOT66" s="75"/>
      <c r="OOU66" s="75"/>
      <c r="OOV66" s="75"/>
      <c r="OOW66" s="79"/>
      <c r="OOX66" s="41"/>
      <c r="OOY66" s="80"/>
      <c r="OOZ66" s="75"/>
      <c r="OPA66" s="75"/>
      <c r="OPB66" s="75"/>
      <c r="OPC66" s="75"/>
      <c r="OPD66" s="75"/>
      <c r="OPE66" s="75"/>
      <c r="OPF66" s="75"/>
      <c r="OPG66" s="75"/>
      <c r="OPH66" s="75"/>
      <c r="OPI66" s="75"/>
      <c r="OPJ66" s="75"/>
      <c r="OPK66" s="75"/>
      <c r="OPL66" s="79"/>
      <c r="OPM66" s="41"/>
      <c r="OPN66" s="80"/>
      <c r="OPO66" s="75"/>
      <c r="OPP66" s="75"/>
      <c r="OPQ66" s="75"/>
      <c r="OPR66" s="75"/>
      <c r="OPS66" s="75"/>
      <c r="OPT66" s="75"/>
      <c r="OPU66" s="75"/>
      <c r="OPV66" s="75"/>
      <c r="OPW66" s="75"/>
      <c r="OPX66" s="75"/>
      <c r="OPY66" s="75"/>
      <c r="OPZ66" s="75"/>
      <c r="OQA66" s="79"/>
      <c r="OQB66" s="41"/>
      <c r="OQC66" s="80"/>
      <c r="OQD66" s="75"/>
      <c r="OQE66" s="75"/>
      <c r="OQF66" s="75"/>
      <c r="OQG66" s="75"/>
      <c r="OQH66" s="75"/>
      <c r="OQI66" s="75"/>
      <c r="OQJ66" s="75"/>
      <c r="OQK66" s="75"/>
      <c r="OQL66" s="75"/>
      <c r="OQM66" s="75"/>
      <c r="OQN66" s="75"/>
      <c r="OQO66" s="75"/>
      <c r="OQP66" s="79"/>
      <c r="OQQ66" s="41"/>
      <c r="OQR66" s="80"/>
      <c r="OQS66" s="75"/>
      <c r="OQT66" s="75"/>
      <c r="OQU66" s="75"/>
      <c r="OQV66" s="75"/>
      <c r="OQW66" s="75"/>
      <c r="OQX66" s="75"/>
      <c r="OQY66" s="75"/>
      <c r="OQZ66" s="75"/>
      <c r="ORA66" s="75"/>
      <c r="ORB66" s="75"/>
      <c r="ORC66" s="75"/>
      <c r="ORD66" s="75"/>
      <c r="ORE66" s="79"/>
      <c r="ORF66" s="41"/>
      <c r="ORG66" s="80"/>
      <c r="ORH66" s="75"/>
      <c r="ORI66" s="75"/>
      <c r="ORJ66" s="75"/>
      <c r="ORK66" s="75"/>
      <c r="ORL66" s="75"/>
      <c r="ORM66" s="75"/>
      <c r="ORN66" s="75"/>
      <c r="ORO66" s="75"/>
      <c r="ORP66" s="75"/>
      <c r="ORQ66" s="75"/>
      <c r="ORR66" s="75"/>
      <c r="ORS66" s="75"/>
      <c r="ORT66" s="79"/>
      <c r="ORU66" s="41"/>
      <c r="ORV66" s="80"/>
      <c r="ORW66" s="75"/>
      <c r="ORX66" s="75"/>
      <c r="ORY66" s="75"/>
      <c r="ORZ66" s="75"/>
      <c r="OSA66" s="75"/>
      <c r="OSB66" s="75"/>
      <c r="OSC66" s="75"/>
      <c r="OSD66" s="75"/>
      <c r="OSE66" s="75"/>
      <c r="OSF66" s="75"/>
      <c r="OSG66" s="75"/>
      <c r="OSH66" s="75"/>
      <c r="OSI66" s="79"/>
      <c r="OSJ66" s="41"/>
      <c r="OSK66" s="80"/>
      <c r="OSL66" s="75"/>
      <c r="OSM66" s="75"/>
      <c r="OSN66" s="75"/>
      <c r="OSO66" s="75"/>
      <c r="OSP66" s="75"/>
      <c r="OSQ66" s="75"/>
      <c r="OSR66" s="75"/>
      <c r="OSS66" s="75"/>
      <c r="OST66" s="75"/>
      <c r="OSU66" s="75"/>
      <c r="OSV66" s="75"/>
      <c r="OSW66" s="75"/>
      <c r="OSX66" s="79"/>
      <c r="OSY66" s="41"/>
      <c r="OSZ66" s="80"/>
      <c r="OTA66" s="75"/>
      <c r="OTB66" s="75"/>
      <c r="OTC66" s="75"/>
      <c r="OTD66" s="75"/>
      <c r="OTE66" s="75"/>
      <c r="OTF66" s="75"/>
      <c r="OTG66" s="75"/>
      <c r="OTH66" s="75"/>
      <c r="OTI66" s="75"/>
      <c r="OTJ66" s="75"/>
      <c r="OTK66" s="75"/>
      <c r="OTL66" s="75"/>
      <c r="OTM66" s="79"/>
      <c r="OTN66" s="41"/>
      <c r="OTO66" s="80"/>
      <c r="OTP66" s="75"/>
      <c r="OTQ66" s="75"/>
      <c r="OTR66" s="75"/>
      <c r="OTS66" s="75"/>
      <c r="OTT66" s="75"/>
      <c r="OTU66" s="75"/>
      <c r="OTV66" s="75"/>
      <c r="OTW66" s="75"/>
      <c r="OTX66" s="75"/>
      <c r="OTY66" s="75"/>
      <c r="OTZ66" s="75"/>
      <c r="OUA66" s="75"/>
      <c r="OUB66" s="79"/>
      <c r="OUC66" s="41"/>
      <c r="OUD66" s="80"/>
      <c r="OUE66" s="75"/>
      <c r="OUF66" s="75"/>
      <c r="OUG66" s="75"/>
      <c r="OUH66" s="75"/>
      <c r="OUI66" s="75"/>
      <c r="OUJ66" s="75"/>
      <c r="OUK66" s="75"/>
      <c r="OUL66" s="75"/>
      <c r="OUM66" s="75"/>
      <c r="OUN66" s="75"/>
      <c r="OUO66" s="75"/>
      <c r="OUP66" s="75"/>
      <c r="OUQ66" s="79"/>
      <c r="OUR66" s="41"/>
      <c r="OUS66" s="80"/>
      <c r="OUT66" s="75"/>
      <c r="OUU66" s="75"/>
      <c r="OUV66" s="75"/>
      <c r="OUW66" s="75"/>
      <c r="OUX66" s="75"/>
      <c r="OUY66" s="75"/>
      <c r="OUZ66" s="75"/>
      <c r="OVA66" s="75"/>
      <c r="OVB66" s="75"/>
      <c r="OVC66" s="75"/>
      <c r="OVD66" s="75"/>
      <c r="OVE66" s="75"/>
      <c r="OVF66" s="79"/>
      <c r="OVG66" s="41"/>
      <c r="OVH66" s="80"/>
      <c r="OVI66" s="75"/>
      <c r="OVJ66" s="75"/>
      <c r="OVK66" s="75"/>
      <c r="OVL66" s="75"/>
      <c r="OVM66" s="75"/>
      <c r="OVN66" s="75"/>
      <c r="OVO66" s="75"/>
      <c r="OVP66" s="75"/>
      <c r="OVQ66" s="75"/>
      <c r="OVR66" s="75"/>
      <c r="OVS66" s="75"/>
      <c r="OVT66" s="75"/>
      <c r="OVU66" s="79"/>
      <c r="OVV66" s="41"/>
      <c r="OVW66" s="80"/>
      <c r="OVX66" s="75"/>
      <c r="OVY66" s="75"/>
      <c r="OVZ66" s="75"/>
      <c r="OWA66" s="75"/>
      <c r="OWB66" s="75"/>
      <c r="OWC66" s="75"/>
      <c r="OWD66" s="75"/>
      <c r="OWE66" s="75"/>
      <c r="OWF66" s="75"/>
      <c r="OWG66" s="75"/>
      <c r="OWH66" s="75"/>
      <c r="OWI66" s="75"/>
      <c r="OWJ66" s="79"/>
      <c r="OWK66" s="41"/>
      <c r="OWL66" s="80"/>
      <c r="OWM66" s="75"/>
      <c r="OWN66" s="75"/>
      <c r="OWO66" s="75"/>
      <c r="OWP66" s="75"/>
      <c r="OWQ66" s="75"/>
      <c r="OWR66" s="75"/>
      <c r="OWS66" s="75"/>
      <c r="OWT66" s="75"/>
      <c r="OWU66" s="75"/>
      <c r="OWV66" s="75"/>
      <c r="OWW66" s="75"/>
      <c r="OWX66" s="75"/>
      <c r="OWY66" s="79"/>
      <c r="OWZ66" s="41"/>
      <c r="OXA66" s="80"/>
      <c r="OXB66" s="75"/>
      <c r="OXC66" s="75"/>
      <c r="OXD66" s="75"/>
      <c r="OXE66" s="75"/>
      <c r="OXF66" s="75"/>
      <c r="OXG66" s="75"/>
      <c r="OXH66" s="75"/>
      <c r="OXI66" s="75"/>
      <c r="OXJ66" s="75"/>
      <c r="OXK66" s="75"/>
      <c r="OXL66" s="75"/>
      <c r="OXM66" s="75"/>
      <c r="OXN66" s="79"/>
      <c r="OXO66" s="41"/>
      <c r="OXP66" s="80"/>
      <c r="OXQ66" s="75"/>
      <c r="OXR66" s="75"/>
      <c r="OXS66" s="75"/>
      <c r="OXT66" s="75"/>
      <c r="OXU66" s="75"/>
      <c r="OXV66" s="75"/>
      <c r="OXW66" s="75"/>
      <c r="OXX66" s="75"/>
      <c r="OXY66" s="75"/>
      <c r="OXZ66" s="75"/>
      <c r="OYA66" s="75"/>
      <c r="OYB66" s="75"/>
      <c r="OYC66" s="79"/>
      <c r="OYD66" s="41"/>
      <c r="OYE66" s="80"/>
      <c r="OYF66" s="75"/>
      <c r="OYG66" s="75"/>
      <c r="OYH66" s="75"/>
      <c r="OYI66" s="75"/>
      <c r="OYJ66" s="75"/>
      <c r="OYK66" s="75"/>
      <c r="OYL66" s="75"/>
      <c r="OYM66" s="75"/>
      <c r="OYN66" s="75"/>
      <c r="OYO66" s="75"/>
      <c r="OYP66" s="75"/>
      <c r="OYQ66" s="75"/>
      <c r="OYR66" s="79"/>
      <c r="OYS66" s="41"/>
      <c r="OYT66" s="80"/>
      <c r="OYU66" s="75"/>
      <c r="OYV66" s="75"/>
      <c r="OYW66" s="75"/>
      <c r="OYX66" s="75"/>
      <c r="OYY66" s="75"/>
      <c r="OYZ66" s="75"/>
      <c r="OZA66" s="75"/>
      <c r="OZB66" s="75"/>
      <c r="OZC66" s="75"/>
      <c r="OZD66" s="75"/>
      <c r="OZE66" s="75"/>
      <c r="OZF66" s="75"/>
      <c r="OZG66" s="79"/>
      <c r="OZH66" s="41"/>
      <c r="OZI66" s="80"/>
      <c r="OZJ66" s="75"/>
      <c r="OZK66" s="75"/>
      <c r="OZL66" s="75"/>
      <c r="OZM66" s="75"/>
      <c r="OZN66" s="75"/>
      <c r="OZO66" s="75"/>
      <c r="OZP66" s="75"/>
      <c r="OZQ66" s="75"/>
      <c r="OZR66" s="75"/>
      <c r="OZS66" s="75"/>
      <c r="OZT66" s="75"/>
      <c r="OZU66" s="75"/>
      <c r="OZV66" s="79"/>
      <c r="OZW66" s="41"/>
      <c r="OZX66" s="80"/>
      <c r="OZY66" s="75"/>
      <c r="OZZ66" s="75"/>
      <c r="PAA66" s="75"/>
      <c r="PAB66" s="75"/>
      <c r="PAC66" s="75"/>
      <c r="PAD66" s="75"/>
      <c r="PAE66" s="75"/>
      <c r="PAF66" s="75"/>
      <c r="PAG66" s="75"/>
      <c r="PAH66" s="75"/>
      <c r="PAI66" s="75"/>
      <c r="PAJ66" s="75"/>
      <c r="PAK66" s="79"/>
      <c r="PAL66" s="41"/>
      <c r="PAM66" s="80"/>
      <c r="PAN66" s="75"/>
      <c r="PAO66" s="75"/>
      <c r="PAP66" s="75"/>
      <c r="PAQ66" s="75"/>
      <c r="PAR66" s="75"/>
      <c r="PAS66" s="75"/>
      <c r="PAT66" s="75"/>
      <c r="PAU66" s="75"/>
      <c r="PAV66" s="75"/>
      <c r="PAW66" s="75"/>
      <c r="PAX66" s="75"/>
      <c r="PAY66" s="75"/>
      <c r="PAZ66" s="79"/>
      <c r="PBA66" s="41"/>
      <c r="PBB66" s="80"/>
      <c r="PBC66" s="75"/>
      <c r="PBD66" s="75"/>
      <c r="PBE66" s="75"/>
      <c r="PBF66" s="75"/>
      <c r="PBG66" s="75"/>
      <c r="PBH66" s="75"/>
      <c r="PBI66" s="75"/>
      <c r="PBJ66" s="75"/>
      <c r="PBK66" s="75"/>
      <c r="PBL66" s="75"/>
      <c r="PBM66" s="75"/>
      <c r="PBN66" s="75"/>
      <c r="PBO66" s="79"/>
      <c r="PBP66" s="41"/>
      <c r="PBQ66" s="80"/>
      <c r="PBR66" s="75"/>
      <c r="PBS66" s="75"/>
      <c r="PBT66" s="75"/>
      <c r="PBU66" s="75"/>
      <c r="PBV66" s="75"/>
      <c r="PBW66" s="75"/>
      <c r="PBX66" s="75"/>
      <c r="PBY66" s="75"/>
      <c r="PBZ66" s="75"/>
      <c r="PCA66" s="75"/>
      <c r="PCB66" s="75"/>
      <c r="PCC66" s="75"/>
      <c r="PCD66" s="79"/>
      <c r="PCE66" s="41"/>
      <c r="PCF66" s="80"/>
      <c r="PCG66" s="75"/>
      <c r="PCH66" s="75"/>
      <c r="PCI66" s="75"/>
      <c r="PCJ66" s="75"/>
      <c r="PCK66" s="75"/>
      <c r="PCL66" s="75"/>
      <c r="PCM66" s="75"/>
      <c r="PCN66" s="75"/>
      <c r="PCO66" s="75"/>
      <c r="PCP66" s="75"/>
      <c r="PCQ66" s="75"/>
      <c r="PCR66" s="75"/>
      <c r="PCS66" s="79"/>
      <c r="PCT66" s="41"/>
      <c r="PCU66" s="80"/>
      <c r="PCV66" s="75"/>
      <c r="PCW66" s="75"/>
      <c r="PCX66" s="75"/>
      <c r="PCY66" s="75"/>
      <c r="PCZ66" s="75"/>
      <c r="PDA66" s="75"/>
      <c r="PDB66" s="75"/>
      <c r="PDC66" s="75"/>
      <c r="PDD66" s="75"/>
      <c r="PDE66" s="75"/>
      <c r="PDF66" s="75"/>
      <c r="PDG66" s="75"/>
      <c r="PDH66" s="79"/>
      <c r="PDI66" s="41"/>
      <c r="PDJ66" s="80"/>
      <c r="PDK66" s="75"/>
      <c r="PDL66" s="75"/>
      <c r="PDM66" s="75"/>
      <c r="PDN66" s="75"/>
      <c r="PDO66" s="75"/>
      <c r="PDP66" s="75"/>
      <c r="PDQ66" s="75"/>
      <c r="PDR66" s="75"/>
      <c r="PDS66" s="75"/>
      <c r="PDT66" s="75"/>
      <c r="PDU66" s="75"/>
      <c r="PDV66" s="75"/>
      <c r="PDW66" s="79"/>
      <c r="PDX66" s="41"/>
      <c r="PDY66" s="80"/>
      <c r="PDZ66" s="75"/>
      <c r="PEA66" s="75"/>
      <c r="PEB66" s="75"/>
      <c r="PEC66" s="75"/>
      <c r="PED66" s="75"/>
      <c r="PEE66" s="75"/>
      <c r="PEF66" s="75"/>
      <c r="PEG66" s="75"/>
      <c r="PEH66" s="75"/>
      <c r="PEI66" s="75"/>
      <c r="PEJ66" s="75"/>
      <c r="PEK66" s="75"/>
      <c r="PEL66" s="79"/>
      <c r="PEM66" s="41"/>
      <c r="PEN66" s="80"/>
      <c r="PEO66" s="75"/>
      <c r="PEP66" s="75"/>
      <c r="PEQ66" s="75"/>
      <c r="PER66" s="75"/>
      <c r="PES66" s="75"/>
      <c r="PET66" s="75"/>
      <c r="PEU66" s="75"/>
      <c r="PEV66" s="75"/>
      <c r="PEW66" s="75"/>
      <c r="PEX66" s="75"/>
      <c r="PEY66" s="75"/>
      <c r="PEZ66" s="75"/>
      <c r="PFA66" s="79"/>
      <c r="PFB66" s="41"/>
      <c r="PFC66" s="80"/>
      <c r="PFD66" s="75"/>
      <c r="PFE66" s="75"/>
      <c r="PFF66" s="75"/>
      <c r="PFG66" s="75"/>
      <c r="PFH66" s="75"/>
      <c r="PFI66" s="75"/>
      <c r="PFJ66" s="75"/>
      <c r="PFK66" s="75"/>
      <c r="PFL66" s="75"/>
      <c r="PFM66" s="75"/>
      <c r="PFN66" s="75"/>
      <c r="PFO66" s="75"/>
      <c r="PFP66" s="79"/>
      <c r="PFQ66" s="41"/>
      <c r="PFR66" s="80"/>
      <c r="PFS66" s="75"/>
      <c r="PFT66" s="75"/>
      <c r="PFU66" s="75"/>
      <c r="PFV66" s="75"/>
      <c r="PFW66" s="75"/>
      <c r="PFX66" s="75"/>
      <c r="PFY66" s="75"/>
      <c r="PFZ66" s="75"/>
      <c r="PGA66" s="75"/>
      <c r="PGB66" s="75"/>
      <c r="PGC66" s="75"/>
      <c r="PGD66" s="75"/>
      <c r="PGE66" s="79"/>
      <c r="PGF66" s="41"/>
      <c r="PGG66" s="80"/>
      <c r="PGH66" s="75"/>
      <c r="PGI66" s="75"/>
      <c r="PGJ66" s="75"/>
      <c r="PGK66" s="75"/>
      <c r="PGL66" s="75"/>
      <c r="PGM66" s="75"/>
      <c r="PGN66" s="75"/>
      <c r="PGO66" s="75"/>
      <c r="PGP66" s="75"/>
      <c r="PGQ66" s="75"/>
      <c r="PGR66" s="75"/>
      <c r="PGS66" s="75"/>
      <c r="PGT66" s="79"/>
      <c r="PGU66" s="41"/>
      <c r="PGV66" s="80"/>
      <c r="PGW66" s="75"/>
      <c r="PGX66" s="75"/>
      <c r="PGY66" s="75"/>
      <c r="PGZ66" s="75"/>
      <c r="PHA66" s="75"/>
      <c r="PHB66" s="75"/>
      <c r="PHC66" s="75"/>
      <c r="PHD66" s="75"/>
      <c r="PHE66" s="75"/>
      <c r="PHF66" s="75"/>
      <c r="PHG66" s="75"/>
      <c r="PHH66" s="75"/>
      <c r="PHI66" s="79"/>
      <c r="PHJ66" s="41"/>
      <c r="PHK66" s="80"/>
      <c r="PHL66" s="75"/>
      <c r="PHM66" s="75"/>
      <c r="PHN66" s="75"/>
      <c r="PHO66" s="75"/>
      <c r="PHP66" s="75"/>
      <c r="PHQ66" s="75"/>
      <c r="PHR66" s="75"/>
      <c r="PHS66" s="75"/>
      <c r="PHT66" s="75"/>
      <c r="PHU66" s="75"/>
      <c r="PHV66" s="75"/>
      <c r="PHW66" s="75"/>
      <c r="PHX66" s="79"/>
      <c r="PHY66" s="41"/>
      <c r="PHZ66" s="80"/>
      <c r="PIA66" s="75"/>
      <c r="PIB66" s="75"/>
      <c r="PIC66" s="75"/>
      <c r="PID66" s="75"/>
      <c r="PIE66" s="75"/>
      <c r="PIF66" s="75"/>
      <c r="PIG66" s="75"/>
      <c r="PIH66" s="75"/>
      <c r="PII66" s="75"/>
      <c r="PIJ66" s="75"/>
      <c r="PIK66" s="75"/>
      <c r="PIL66" s="75"/>
      <c r="PIM66" s="79"/>
      <c r="PIN66" s="41"/>
      <c r="PIO66" s="80"/>
      <c r="PIP66" s="75"/>
      <c r="PIQ66" s="75"/>
      <c r="PIR66" s="75"/>
      <c r="PIS66" s="75"/>
      <c r="PIT66" s="75"/>
      <c r="PIU66" s="75"/>
      <c r="PIV66" s="75"/>
      <c r="PIW66" s="75"/>
      <c r="PIX66" s="75"/>
      <c r="PIY66" s="75"/>
      <c r="PIZ66" s="75"/>
      <c r="PJA66" s="75"/>
      <c r="PJB66" s="79"/>
      <c r="PJC66" s="41"/>
      <c r="PJD66" s="80"/>
      <c r="PJE66" s="75"/>
      <c r="PJF66" s="75"/>
      <c r="PJG66" s="75"/>
      <c r="PJH66" s="75"/>
      <c r="PJI66" s="75"/>
      <c r="PJJ66" s="75"/>
      <c r="PJK66" s="75"/>
      <c r="PJL66" s="75"/>
      <c r="PJM66" s="75"/>
      <c r="PJN66" s="75"/>
      <c r="PJO66" s="75"/>
      <c r="PJP66" s="75"/>
      <c r="PJQ66" s="79"/>
      <c r="PJR66" s="41"/>
      <c r="PJS66" s="80"/>
      <c r="PJT66" s="75"/>
      <c r="PJU66" s="75"/>
      <c r="PJV66" s="75"/>
      <c r="PJW66" s="75"/>
      <c r="PJX66" s="75"/>
      <c r="PJY66" s="75"/>
      <c r="PJZ66" s="75"/>
      <c r="PKA66" s="75"/>
      <c r="PKB66" s="75"/>
      <c r="PKC66" s="75"/>
      <c r="PKD66" s="75"/>
      <c r="PKE66" s="75"/>
      <c r="PKF66" s="79"/>
      <c r="PKG66" s="41"/>
      <c r="PKH66" s="80"/>
      <c r="PKI66" s="75"/>
      <c r="PKJ66" s="75"/>
      <c r="PKK66" s="75"/>
      <c r="PKL66" s="75"/>
      <c r="PKM66" s="75"/>
      <c r="PKN66" s="75"/>
      <c r="PKO66" s="75"/>
      <c r="PKP66" s="75"/>
      <c r="PKQ66" s="75"/>
      <c r="PKR66" s="75"/>
      <c r="PKS66" s="75"/>
      <c r="PKT66" s="75"/>
      <c r="PKU66" s="79"/>
      <c r="PKV66" s="41"/>
      <c r="PKW66" s="80"/>
      <c r="PKX66" s="75"/>
      <c r="PKY66" s="75"/>
      <c r="PKZ66" s="75"/>
      <c r="PLA66" s="75"/>
      <c r="PLB66" s="75"/>
      <c r="PLC66" s="75"/>
      <c r="PLD66" s="75"/>
      <c r="PLE66" s="75"/>
      <c r="PLF66" s="75"/>
      <c r="PLG66" s="75"/>
      <c r="PLH66" s="75"/>
      <c r="PLI66" s="75"/>
      <c r="PLJ66" s="79"/>
      <c r="PLK66" s="41"/>
      <c r="PLL66" s="80"/>
      <c r="PLM66" s="75"/>
      <c r="PLN66" s="75"/>
      <c r="PLO66" s="75"/>
      <c r="PLP66" s="75"/>
      <c r="PLQ66" s="75"/>
      <c r="PLR66" s="75"/>
      <c r="PLS66" s="75"/>
      <c r="PLT66" s="75"/>
      <c r="PLU66" s="75"/>
      <c r="PLV66" s="75"/>
      <c r="PLW66" s="75"/>
      <c r="PLX66" s="75"/>
      <c r="PLY66" s="79"/>
      <c r="PLZ66" s="41"/>
      <c r="PMA66" s="80"/>
      <c r="PMB66" s="75"/>
      <c r="PMC66" s="75"/>
      <c r="PMD66" s="75"/>
      <c r="PME66" s="75"/>
      <c r="PMF66" s="75"/>
      <c r="PMG66" s="75"/>
      <c r="PMH66" s="75"/>
      <c r="PMI66" s="75"/>
      <c r="PMJ66" s="75"/>
      <c r="PMK66" s="75"/>
      <c r="PML66" s="75"/>
      <c r="PMM66" s="75"/>
      <c r="PMN66" s="79"/>
      <c r="PMO66" s="41"/>
      <c r="PMP66" s="80"/>
      <c r="PMQ66" s="75"/>
      <c r="PMR66" s="75"/>
      <c r="PMS66" s="75"/>
      <c r="PMT66" s="75"/>
      <c r="PMU66" s="75"/>
      <c r="PMV66" s="75"/>
      <c r="PMW66" s="75"/>
      <c r="PMX66" s="75"/>
      <c r="PMY66" s="75"/>
      <c r="PMZ66" s="75"/>
      <c r="PNA66" s="75"/>
      <c r="PNB66" s="75"/>
      <c r="PNC66" s="79"/>
      <c r="PND66" s="41"/>
      <c r="PNE66" s="80"/>
      <c r="PNF66" s="75"/>
      <c r="PNG66" s="75"/>
      <c r="PNH66" s="75"/>
      <c r="PNI66" s="75"/>
      <c r="PNJ66" s="75"/>
      <c r="PNK66" s="75"/>
      <c r="PNL66" s="75"/>
      <c r="PNM66" s="75"/>
      <c r="PNN66" s="75"/>
      <c r="PNO66" s="75"/>
      <c r="PNP66" s="75"/>
      <c r="PNQ66" s="75"/>
      <c r="PNR66" s="79"/>
      <c r="PNS66" s="41"/>
      <c r="PNT66" s="80"/>
      <c r="PNU66" s="75"/>
      <c r="PNV66" s="75"/>
      <c r="PNW66" s="75"/>
      <c r="PNX66" s="75"/>
      <c r="PNY66" s="75"/>
      <c r="PNZ66" s="75"/>
      <c r="POA66" s="75"/>
      <c r="POB66" s="75"/>
      <c r="POC66" s="75"/>
      <c r="POD66" s="75"/>
      <c r="POE66" s="75"/>
      <c r="POF66" s="75"/>
      <c r="POG66" s="79"/>
      <c r="POH66" s="41"/>
      <c r="POI66" s="80"/>
      <c r="POJ66" s="75"/>
      <c r="POK66" s="75"/>
      <c r="POL66" s="75"/>
      <c r="POM66" s="75"/>
      <c r="PON66" s="75"/>
      <c r="POO66" s="75"/>
      <c r="POP66" s="75"/>
      <c r="POQ66" s="75"/>
      <c r="POR66" s="75"/>
      <c r="POS66" s="75"/>
      <c r="POT66" s="75"/>
      <c r="POU66" s="75"/>
      <c r="POV66" s="79"/>
      <c r="POW66" s="41"/>
      <c r="POX66" s="80"/>
      <c r="POY66" s="75"/>
      <c r="POZ66" s="75"/>
      <c r="PPA66" s="75"/>
      <c r="PPB66" s="75"/>
      <c r="PPC66" s="75"/>
      <c r="PPD66" s="75"/>
      <c r="PPE66" s="75"/>
      <c r="PPF66" s="75"/>
      <c r="PPG66" s="75"/>
      <c r="PPH66" s="75"/>
      <c r="PPI66" s="75"/>
      <c r="PPJ66" s="75"/>
      <c r="PPK66" s="79"/>
      <c r="PPL66" s="41"/>
      <c r="PPM66" s="80"/>
      <c r="PPN66" s="75"/>
      <c r="PPO66" s="75"/>
      <c r="PPP66" s="75"/>
      <c r="PPQ66" s="75"/>
      <c r="PPR66" s="75"/>
      <c r="PPS66" s="75"/>
      <c r="PPT66" s="75"/>
      <c r="PPU66" s="75"/>
      <c r="PPV66" s="75"/>
      <c r="PPW66" s="75"/>
      <c r="PPX66" s="75"/>
      <c r="PPY66" s="75"/>
      <c r="PPZ66" s="79"/>
      <c r="PQA66" s="41"/>
      <c r="PQB66" s="80"/>
      <c r="PQC66" s="75"/>
      <c r="PQD66" s="75"/>
      <c r="PQE66" s="75"/>
      <c r="PQF66" s="75"/>
      <c r="PQG66" s="75"/>
      <c r="PQH66" s="75"/>
      <c r="PQI66" s="75"/>
      <c r="PQJ66" s="75"/>
      <c r="PQK66" s="75"/>
      <c r="PQL66" s="75"/>
      <c r="PQM66" s="75"/>
      <c r="PQN66" s="75"/>
      <c r="PQO66" s="79"/>
      <c r="PQP66" s="41"/>
      <c r="PQQ66" s="80"/>
      <c r="PQR66" s="75"/>
      <c r="PQS66" s="75"/>
      <c r="PQT66" s="75"/>
      <c r="PQU66" s="75"/>
      <c r="PQV66" s="75"/>
      <c r="PQW66" s="75"/>
      <c r="PQX66" s="75"/>
      <c r="PQY66" s="75"/>
      <c r="PQZ66" s="75"/>
      <c r="PRA66" s="75"/>
      <c r="PRB66" s="75"/>
      <c r="PRC66" s="75"/>
      <c r="PRD66" s="79"/>
      <c r="PRE66" s="41"/>
      <c r="PRF66" s="80"/>
      <c r="PRG66" s="75"/>
      <c r="PRH66" s="75"/>
      <c r="PRI66" s="75"/>
      <c r="PRJ66" s="75"/>
      <c r="PRK66" s="75"/>
      <c r="PRL66" s="75"/>
      <c r="PRM66" s="75"/>
      <c r="PRN66" s="75"/>
      <c r="PRO66" s="75"/>
      <c r="PRP66" s="75"/>
      <c r="PRQ66" s="75"/>
      <c r="PRR66" s="75"/>
      <c r="PRS66" s="79"/>
      <c r="PRT66" s="41"/>
      <c r="PRU66" s="80"/>
      <c r="PRV66" s="75"/>
      <c r="PRW66" s="75"/>
      <c r="PRX66" s="75"/>
      <c r="PRY66" s="75"/>
      <c r="PRZ66" s="75"/>
      <c r="PSA66" s="75"/>
      <c r="PSB66" s="75"/>
      <c r="PSC66" s="75"/>
      <c r="PSD66" s="75"/>
      <c r="PSE66" s="75"/>
      <c r="PSF66" s="75"/>
      <c r="PSG66" s="75"/>
      <c r="PSH66" s="79"/>
      <c r="PSI66" s="41"/>
      <c r="PSJ66" s="80"/>
      <c r="PSK66" s="75"/>
      <c r="PSL66" s="75"/>
      <c r="PSM66" s="75"/>
      <c r="PSN66" s="75"/>
      <c r="PSO66" s="75"/>
      <c r="PSP66" s="75"/>
      <c r="PSQ66" s="75"/>
      <c r="PSR66" s="75"/>
      <c r="PSS66" s="75"/>
      <c r="PST66" s="75"/>
      <c r="PSU66" s="75"/>
      <c r="PSV66" s="75"/>
      <c r="PSW66" s="79"/>
      <c r="PSX66" s="41"/>
      <c r="PSY66" s="80"/>
      <c r="PSZ66" s="75"/>
      <c r="PTA66" s="75"/>
      <c r="PTB66" s="75"/>
      <c r="PTC66" s="75"/>
      <c r="PTD66" s="75"/>
      <c r="PTE66" s="75"/>
      <c r="PTF66" s="75"/>
      <c r="PTG66" s="75"/>
      <c r="PTH66" s="75"/>
      <c r="PTI66" s="75"/>
      <c r="PTJ66" s="75"/>
      <c r="PTK66" s="75"/>
      <c r="PTL66" s="79"/>
      <c r="PTM66" s="41"/>
      <c r="PTN66" s="80"/>
      <c r="PTO66" s="75"/>
      <c r="PTP66" s="75"/>
      <c r="PTQ66" s="75"/>
      <c r="PTR66" s="75"/>
      <c r="PTS66" s="75"/>
      <c r="PTT66" s="75"/>
      <c r="PTU66" s="75"/>
      <c r="PTV66" s="75"/>
      <c r="PTW66" s="75"/>
      <c r="PTX66" s="75"/>
      <c r="PTY66" s="75"/>
      <c r="PTZ66" s="75"/>
      <c r="PUA66" s="79"/>
      <c r="PUB66" s="41"/>
      <c r="PUC66" s="80"/>
      <c r="PUD66" s="75"/>
      <c r="PUE66" s="75"/>
      <c r="PUF66" s="75"/>
      <c r="PUG66" s="75"/>
      <c r="PUH66" s="75"/>
      <c r="PUI66" s="75"/>
      <c r="PUJ66" s="75"/>
      <c r="PUK66" s="75"/>
      <c r="PUL66" s="75"/>
      <c r="PUM66" s="75"/>
      <c r="PUN66" s="75"/>
      <c r="PUO66" s="75"/>
      <c r="PUP66" s="79"/>
      <c r="PUQ66" s="41"/>
      <c r="PUR66" s="80"/>
      <c r="PUS66" s="75"/>
      <c r="PUT66" s="75"/>
      <c r="PUU66" s="75"/>
      <c r="PUV66" s="75"/>
      <c r="PUW66" s="75"/>
      <c r="PUX66" s="75"/>
      <c r="PUY66" s="75"/>
      <c r="PUZ66" s="75"/>
      <c r="PVA66" s="75"/>
      <c r="PVB66" s="75"/>
      <c r="PVC66" s="75"/>
      <c r="PVD66" s="75"/>
      <c r="PVE66" s="79"/>
      <c r="PVF66" s="41"/>
      <c r="PVG66" s="80"/>
      <c r="PVH66" s="75"/>
      <c r="PVI66" s="75"/>
      <c r="PVJ66" s="75"/>
      <c r="PVK66" s="75"/>
      <c r="PVL66" s="75"/>
      <c r="PVM66" s="75"/>
      <c r="PVN66" s="75"/>
      <c r="PVO66" s="75"/>
      <c r="PVP66" s="75"/>
      <c r="PVQ66" s="75"/>
      <c r="PVR66" s="75"/>
      <c r="PVS66" s="75"/>
      <c r="PVT66" s="79"/>
      <c r="PVU66" s="41"/>
      <c r="PVV66" s="80"/>
      <c r="PVW66" s="75"/>
      <c r="PVX66" s="75"/>
      <c r="PVY66" s="75"/>
      <c r="PVZ66" s="75"/>
      <c r="PWA66" s="75"/>
      <c r="PWB66" s="75"/>
      <c r="PWC66" s="75"/>
      <c r="PWD66" s="75"/>
      <c r="PWE66" s="75"/>
      <c r="PWF66" s="75"/>
      <c r="PWG66" s="75"/>
      <c r="PWH66" s="75"/>
      <c r="PWI66" s="79"/>
      <c r="PWJ66" s="41"/>
      <c r="PWK66" s="80"/>
      <c r="PWL66" s="75"/>
      <c r="PWM66" s="75"/>
      <c r="PWN66" s="75"/>
      <c r="PWO66" s="75"/>
      <c r="PWP66" s="75"/>
      <c r="PWQ66" s="75"/>
      <c r="PWR66" s="75"/>
      <c r="PWS66" s="75"/>
      <c r="PWT66" s="75"/>
      <c r="PWU66" s="75"/>
      <c r="PWV66" s="75"/>
      <c r="PWW66" s="75"/>
      <c r="PWX66" s="79"/>
      <c r="PWY66" s="41"/>
      <c r="PWZ66" s="80"/>
      <c r="PXA66" s="75"/>
      <c r="PXB66" s="75"/>
      <c r="PXC66" s="75"/>
      <c r="PXD66" s="75"/>
      <c r="PXE66" s="75"/>
      <c r="PXF66" s="75"/>
      <c r="PXG66" s="75"/>
      <c r="PXH66" s="75"/>
      <c r="PXI66" s="75"/>
      <c r="PXJ66" s="75"/>
      <c r="PXK66" s="75"/>
      <c r="PXL66" s="75"/>
      <c r="PXM66" s="79"/>
      <c r="PXN66" s="41"/>
      <c r="PXO66" s="80"/>
      <c r="PXP66" s="75"/>
      <c r="PXQ66" s="75"/>
      <c r="PXR66" s="75"/>
      <c r="PXS66" s="75"/>
      <c r="PXT66" s="75"/>
      <c r="PXU66" s="75"/>
      <c r="PXV66" s="75"/>
      <c r="PXW66" s="75"/>
      <c r="PXX66" s="75"/>
      <c r="PXY66" s="75"/>
      <c r="PXZ66" s="75"/>
      <c r="PYA66" s="75"/>
      <c r="PYB66" s="79"/>
      <c r="PYC66" s="41"/>
      <c r="PYD66" s="80"/>
      <c r="PYE66" s="75"/>
      <c r="PYF66" s="75"/>
      <c r="PYG66" s="75"/>
      <c r="PYH66" s="75"/>
      <c r="PYI66" s="75"/>
      <c r="PYJ66" s="75"/>
      <c r="PYK66" s="75"/>
      <c r="PYL66" s="75"/>
      <c r="PYM66" s="75"/>
      <c r="PYN66" s="75"/>
      <c r="PYO66" s="75"/>
      <c r="PYP66" s="75"/>
      <c r="PYQ66" s="79"/>
      <c r="PYR66" s="41"/>
      <c r="PYS66" s="80"/>
      <c r="PYT66" s="75"/>
      <c r="PYU66" s="75"/>
      <c r="PYV66" s="75"/>
      <c r="PYW66" s="75"/>
      <c r="PYX66" s="75"/>
      <c r="PYY66" s="75"/>
      <c r="PYZ66" s="75"/>
      <c r="PZA66" s="75"/>
      <c r="PZB66" s="75"/>
      <c r="PZC66" s="75"/>
      <c r="PZD66" s="75"/>
      <c r="PZE66" s="75"/>
      <c r="PZF66" s="79"/>
      <c r="PZG66" s="41"/>
      <c r="PZH66" s="80"/>
      <c r="PZI66" s="75"/>
      <c r="PZJ66" s="75"/>
      <c r="PZK66" s="75"/>
      <c r="PZL66" s="75"/>
      <c r="PZM66" s="75"/>
      <c r="PZN66" s="75"/>
      <c r="PZO66" s="75"/>
      <c r="PZP66" s="75"/>
      <c r="PZQ66" s="75"/>
      <c r="PZR66" s="75"/>
      <c r="PZS66" s="75"/>
      <c r="PZT66" s="75"/>
      <c r="PZU66" s="79"/>
      <c r="PZV66" s="41"/>
      <c r="PZW66" s="80"/>
      <c r="PZX66" s="75"/>
      <c r="PZY66" s="75"/>
      <c r="PZZ66" s="75"/>
      <c r="QAA66" s="75"/>
      <c r="QAB66" s="75"/>
      <c r="QAC66" s="75"/>
      <c r="QAD66" s="75"/>
      <c r="QAE66" s="75"/>
      <c r="QAF66" s="75"/>
      <c r="QAG66" s="75"/>
      <c r="QAH66" s="75"/>
      <c r="QAI66" s="75"/>
      <c r="QAJ66" s="79"/>
      <c r="QAK66" s="41"/>
      <c r="QAL66" s="80"/>
      <c r="QAM66" s="75"/>
      <c r="QAN66" s="75"/>
      <c r="QAO66" s="75"/>
      <c r="QAP66" s="75"/>
      <c r="QAQ66" s="75"/>
      <c r="QAR66" s="75"/>
      <c r="QAS66" s="75"/>
      <c r="QAT66" s="75"/>
      <c r="QAU66" s="75"/>
      <c r="QAV66" s="75"/>
      <c r="QAW66" s="75"/>
      <c r="QAX66" s="75"/>
      <c r="QAY66" s="79"/>
      <c r="QAZ66" s="41"/>
      <c r="QBA66" s="80"/>
      <c r="QBB66" s="75"/>
      <c r="QBC66" s="75"/>
      <c r="QBD66" s="75"/>
      <c r="QBE66" s="75"/>
      <c r="QBF66" s="75"/>
      <c r="QBG66" s="75"/>
      <c r="QBH66" s="75"/>
      <c r="QBI66" s="75"/>
      <c r="QBJ66" s="75"/>
      <c r="QBK66" s="75"/>
      <c r="QBL66" s="75"/>
      <c r="QBM66" s="75"/>
      <c r="QBN66" s="79"/>
      <c r="QBO66" s="41"/>
      <c r="QBP66" s="80"/>
      <c r="QBQ66" s="75"/>
      <c r="QBR66" s="75"/>
      <c r="QBS66" s="75"/>
      <c r="QBT66" s="75"/>
      <c r="QBU66" s="75"/>
      <c r="QBV66" s="75"/>
      <c r="QBW66" s="75"/>
      <c r="QBX66" s="75"/>
      <c r="QBY66" s="75"/>
      <c r="QBZ66" s="75"/>
      <c r="QCA66" s="75"/>
      <c r="QCB66" s="75"/>
      <c r="QCC66" s="79"/>
      <c r="QCD66" s="41"/>
      <c r="QCE66" s="80"/>
      <c r="QCF66" s="75"/>
      <c r="QCG66" s="75"/>
      <c r="QCH66" s="75"/>
      <c r="QCI66" s="75"/>
      <c r="QCJ66" s="75"/>
      <c r="QCK66" s="75"/>
      <c r="QCL66" s="75"/>
      <c r="QCM66" s="75"/>
      <c r="QCN66" s="75"/>
      <c r="QCO66" s="75"/>
      <c r="QCP66" s="75"/>
      <c r="QCQ66" s="75"/>
      <c r="QCR66" s="79"/>
      <c r="QCS66" s="41"/>
      <c r="QCT66" s="80"/>
      <c r="QCU66" s="75"/>
      <c r="QCV66" s="75"/>
      <c r="QCW66" s="75"/>
      <c r="QCX66" s="75"/>
      <c r="QCY66" s="75"/>
      <c r="QCZ66" s="75"/>
      <c r="QDA66" s="75"/>
      <c r="QDB66" s="75"/>
      <c r="QDC66" s="75"/>
      <c r="QDD66" s="75"/>
      <c r="QDE66" s="75"/>
      <c r="QDF66" s="75"/>
      <c r="QDG66" s="79"/>
      <c r="QDH66" s="41"/>
      <c r="QDI66" s="80"/>
      <c r="QDJ66" s="75"/>
      <c r="QDK66" s="75"/>
      <c r="QDL66" s="75"/>
      <c r="QDM66" s="75"/>
      <c r="QDN66" s="75"/>
      <c r="QDO66" s="75"/>
      <c r="QDP66" s="75"/>
      <c r="QDQ66" s="75"/>
      <c r="QDR66" s="75"/>
      <c r="QDS66" s="75"/>
      <c r="QDT66" s="75"/>
      <c r="QDU66" s="75"/>
      <c r="QDV66" s="79"/>
      <c r="QDW66" s="41"/>
      <c r="QDX66" s="80"/>
      <c r="QDY66" s="75"/>
      <c r="QDZ66" s="75"/>
      <c r="QEA66" s="75"/>
      <c r="QEB66" s="75"/>
      <c r="QEC66" s="75"/>
      <c r="QED66" s="75"/>
      <c r="QEE66" s="75"/>
      <c r="QEF66" s="75"/>
      <c r="QEG66" s="75"/>
      <c r="QEH66" s="75"/>
      <c r="QEI66" s="75"/>
      <c r="QEJ66" s="75"/>
      <c r="QEK66" s="79"/>
      <c r="QEL66" s="41"/>
      <c r="QEM66" s="80"/>
      <c r="QEN66" s="75"/>
      <c r="QEO66" s="75"/>
      <c r="QEP66" s="75"/>
      <c r="QEQ66" s="75"/>
      <c r="QER66" s="75"/>
      <c r="QES66" s="75"/>
      <c r="QET66" s="75"/>
      <c r="QEU66" s="75"/>
      <c r="QEV66" s="75"/>
      <c r="QEW66" s="75"/>
      <c r="QEX66" s="75"/>
      <c r="QEY66" s="75"/>
      <c r="QEZ66" s="79"/>
      <c r="QFA66" s="41"/>
      <c r="QFB66" s="80"/>
      <c r="QFC66" s="75"/>
      <c r="QFD66" s="75"/>
      <c r="QFE66" s="75"/>
      <c r="QFF66" s="75"/>
      <c r="QFG66" s="75"/>
      <c r="QFH66" s="75"/>
      <c r="QFI66" s="75"/>
      <c r="QFJ66" s="75"/>
      <c r="QFK66" s="75"/>
      <c r="QFL66" s="75"/>
      <c r="QFM66" s="75"/>
      <c r="QFN66" s="75"/>
      <c r="QFO66" s="79"/>
      <c r="QFP66" s="41"/>
      <c r="QFQ66" s="80"/>
      <c r="QFR66" s="75"/>
      <c r="QFS66" s="75"/>
      <c r="QFT66" s="75"/>
      <c r="QFU66" s="75"/>
      <c r="QFV66" s="75"/>
      <c r="QFW66" s="75"/>
      <c r="QFX66" s="75"/>
      <c r="QFY66" s="75"/>
      <c r="QFZ66" s="75"/>
      <c r="QGA66" s="75"/>
      <c r="QGB66" s="75"/>
      <c r="QGC66" s="75"/>
      <c r="QGD66" s="79"/>
      <c r="QGE66" s="41"/>
      <c r="QGF66" s="80"/>
      <c r="QGG66" s="75"/>
      <c r="QGH66" s="75"/>
      <c r="QGI66" s="75"/>
      <c r="QGJ66" s="75"/>
      <c r="QGK66" s="75"/>
      <c r="QGL66" s="75"/>
      <c r="QGM66" s="75"/>
      <c r="QGN66" s="75"/>
      <c r="QGO66" s="75"/>
      <c r="QGP66" s="75"/>
      <c r="QGQ66" s="75"/>
      <c r="QGR66" s="75"/>
      <c r="QGS66" s="79"/>
      <c r="QGT66" s="41"/>
      <c r="QGU66" s="80"/>
      <c r="QGV66" s="75"/>
      <c r="QGW66" s="75"/>
      <c r="QGX66" s="75"/>
      <c r="QGY66" s="75"/>
      <c r="QGZ66" s="75"/>
      <c r="QHA66" s="75"/>
      <c r="QHB66" s="75"/>
      <c r="QHC66" s="75"/>
      <c r="QHD66" s="75"/>
      <c r="QHE66" s="75"/>
      <c r="QHF66" s="75"/>
      <c r="QHG66" s="75"/>
      <c r="QHH66" s="79"/>
      <c r="QHI66" s="41"/>
      <c r="QHJ66" s="80"/>
      <c r="QHK66" s="75"/>
      <c r="QHL66" s="75"/>
      <c r="QHM66" s="75"/>
      <c r="QHN66" s="75"/>
      <c r="QHO66" s="75"/>
      <c r="QHP66" s="75"/>
      <c r="QHQ66" s="75"/>
      <c r="QHR66" s="75"/>
      <c r="QHS66" s="75"/>
      <c r="QHT66" s="75"/>
      <c r="QHU66" s="75"/>
      <c r="QHV66" s="75"/>
      <c r="QHW66" s="79"/>
      <c r="QHX66" s="41"/>
      <c r="QHY66" s="80"/>
      <c r="QHZ66" s="75"/>
      <c r="QIA66" s="75"/>
      <c r="QIB66" s="75"/>
      <c r="QIC66" s="75"/>
      <c r="QID66" s="75"/>
      <c r="QIE66" s="75"/>
      <c r="QIF66" s="75"/>
      <c r="QIG66" s="75"/>
      <c r="QIH66" s="75"/>
      <c r="QII66" s="75"/>
      <c r="QIJ66" s="75"/>
      <c r="QIK66" s="75"/>
      <c r="QIL66" s="79"/>
      <c r="QIM66" s="41"/>
      <c r="QIN66" s="80"/>
      <c r="QIO66" s="75"/>
      <c r="QIP66" s="75"/>
      <c r="QIQ66" s="75"/>
      <c r="QIR66" s="75"/>
      <c r="QIS66" s="75"/>
      <c r="QIT66" s="75"/>
      <c r="QIU66" s="75"/>
      <c r="QIV66" s="75"/>
      <c r="QIW66" s="75"/>
      <c r="QIX66" s="75"/>
      <c r="QIY66" s="75"/>
      <c r="QIZ66" s="75"/>
      <c r="QJA66" s="79"/>
      <c r="QJB66" s="41"/>
      <c r="QJC66" s="80"/>
      <c r="QJD66" s="75"/>
      <c r="QJE66" s="75"/>
      <c r="QJF66" s="75"/>
      <c r="QJG66" s="75"/>
      <c r="QJH66" s="75"/>
      <c r="QJI66" s="75"/>
      <c r="QJJ66" s="75"/>
      <c r="QJK66" s="75"/>
      <c r="QJL66" s="75"/>
      <c r="QJM66" s="75"/>
      <c r="QJN66" s="75"/>
      <c r="QJO66" s="75"/>
      <c r="QJP66" s="79"/>
      <c r="QJQ66" s="41"/>
      <c r="QJR66" s="80"/>
      <c r="QJS66" s="75"/>
      <c r="QJT66" s="75"/>
      <c r="QJU66" s="75"/>
      <c r="QJV66" s="75"/>
      <c r="QJW66" s="75"/>
      <c r="QJX66" s="75"/>
      <c r="QJY66" s="75"/>
      <c r="QJZ66" s="75"/>
      <c r="QKA66" s="75"/>
      <c r="QKB66" s="75"/>
      <c r="QKC66" s="75"/>
      <c r="QKD66" s="75"/>
      <c r="QKE66" s="79"/>
      <c r="QKF66" s="41"/>
      <c r="QKG66" s="80"/>
      <c r="QKH66" s="75"/>
      <c r="QKI66" s="75"/>
      <c r="QKJ66" s="75"/>
      <c r="QKK66" s="75"/>
      <c r="QKL66" s="75"/>
      <c r="QKM66" s="75"/>
      <c r="QKN66" s="75"/>
      <c r="QKO66" s="75"/>
      <c r="QKP66" s="75"/>
      <c r="QKQ66" s="75"/>
      <c r="QKR66" s="75"/>
      <c r="QKS66" s="75"/>
      <c r="QKT66" s="79"/>
      <c r="QKU66" s="41"/>
      <c r="QKV66" s="80"/>
      <c r="QKW66" s="75"/>
      <c r="QKX66" s="75"/>
      <c r="QKY66" s="75"/>
      <c r="QKZ66" s="75"/>
      <c r="QLA66" s="75"/>
      <c r="QLB66" s="75"/>
      <c r="QLC66" s="75"/>
      <c r="QLD66" s="75"/>
      <c r="QLE66" s="75"/>
      <c r="QLF66" s="75"/>
      <c r="QLG66" s="75"/>
      <c r="QLH66" s="75"/>
      <c r="QLI66" s="79"/>
      <c r="QLJ66" s="41"/>
      <c r="QLK66" s="80"/>
      <c r="QLL66" s="75"/>
      <c r="QLM66" s="75"/>
      <c r="QLN66" s="75"/>
      <c r="QLO66" s="75"/>
      <c r="QLP66" s="75"/>
      <c r="QLQ66" s="75"/>
      <c r="QLR66" s="75"/>
      <c r="QLS66" s="75"/>
      <c r="QLT66" s="75"/>
      <c r="QLU66" s="75"/>
      <c r="QLV66" s="75"/>
      <c r="QLW66" s="75"/>
      <c r="QLX66" s="79"/>
      <c r="QLY66" s="41"/>
      <c r="QLZ66" s="80"/>
      <c r="QMA66" s="75"/>
      <c r="QMB66" s="75"/>
      <c r="QMC66" s="75"/>
      <c r="QMD66" s="75"/>
      <c r="QME66" s="75"/>
      <c r="QMF66" s="75"/>
      <c r="QMG66" s="75"/>
      <c r="QMH66" s="75"/>
      <c r="QMI66" s="75"/>
      <c r="QMJ66" s="75"/>
      <c r="QMK66" s="75"/>
      <c r="QML66" s="75"/>
      <c r="QMM66" s="79"/>
      <c r="QMN66" s="41"/>
      <c r="QMO66" s="80"/>
      <c r="QMP66" s="75"/>
      <c r="QMQ66" s="75"/>
      <c r="QMR66" s="75"/>
      <c r="QMS66" s="75"/>
      <c r="QMT66" s="75"/>
      <c r="QMU66" s="75"/>
      <c r="QMV66" s="75"/>
      <c r="QMW66" s="75"/>
      <c r="QMX66" s="75"/>
      <c r="QMY66" s="75"/>
      <c r="QMZ66" s="75"/>
      <c r="QNA66" s="75"/>
      <c r="QNB66" s="79"/>
      <c r="QNC66" s="41"/>
      <c r="QND66" s="80"/>
      <c r="QNE66" s="75"/>
      <c r="QNF66" s="75"/>
      <c r="QNG66" s="75"/>
      <c r="QNH66" s="75"/>
      <c r="QNI66" s="75"/>
      <c r="QNJ66" s="75"/>
      <c r="QNK66" s="75"/>
      <c r="QNL66" s="75"/>
      <c r="QNM66" s="75"/>
      <c r="QNN66" s="75"/>
      <c r="QNO66" s="75"/>
      <c r="QNP66" s="75"/>
      <c r="QNQ66" s="79"/>
      <c r="QNR66" s="41"/>
      <c r="QNS66" s="80"/>
      <c r="QNT66" s="75"/>
      <c r="QNU66" s="75"/>
      <c r="QNV66" s="75"/>
      <c r="QNW66" s="75"/>
      <c r="QNX66" s="75"/>
      <c r="QNY66" s="75"/>
      <c r="QNZ66" s="75"/>
      <c r="QOA66" s="75"/>
      <c r="QOB66" s="75"/>
      <c r="QOC66" s="75"/>
      <c r="QOD66" s="75"/>
      <c r="QOE66" s="75"/>
      <c r="QOF66" s="79"/>
      <c r="QOG66" s="41"/>
      <c r="QOH66" s="80"/>
      <c r="QOI66" s="75"/>
      <c r="QOJ66" s="75"/>
      <c r="QOK66" s="75"/>
      <c r="QOL66" s="75"/>
      <c r="QOM66" s="75"/>
      <c r="QON66" s="75"/>
      <c r="QOO66" s="75"/>
      <c r="QOP66" s="75"/>
      <c r="QOQ66" s="75"/>
      <c r="QOR66" s="75"/>
      <c r="QOS66" s="75"/>
      <c r="QOT66" s="75"/>
      <c r="QOU66" s="79"/>
      <c r="QOV66" s="41"/>
      <c r="QOW66" s="80"/>
      <c r="QOX66" s="75"/>
      <c r="QOY66" s="75"/>
      <c r="QOZ66" s="75"/>
      <c r="QPA66" s="75"/>
      <c r="QPB66" s="75"/>
      <c r="QPC66" s="75"/>
      <c r="QPD66" s="75"/>
      <c r="QPE66" s="75"/>
      <c r="QPF66" s="75"/>
      <c r="QPG66" s="75"/>
      <c r="QPH66" s="75"/>
      <c r="QPI66" s="75"/>
      <c r="QPJ66" s="79"/>
      <c r="QPK66" s="41"/>
      <c r="QPL66" s="80"/>
      <c r="QPM66" s="75"/>
      <c r="QPN66" s="75"/>
      <c r="QPO66" s="75"/>
      <c r="QPP66" s="75"/>
      <c r="QPQ66" s="75"/>
      <c r="QPR66" s="75"/>
      <c r="QPS66" s="75"/>
      <c r="QPT66" s="75"/>
      <c r="QPU66" s="75"/>
      <c r="QPV66" s="75"/>
      <c r="QPW66" s="75"/>
      <c r="QPX66" s="75"/>
      <c r="QPY66" s="79"/>
      <c r="QPZ66" s="41"/>
      <c r="QQA66" s="80"/>
      <c r="QQB66" s="75"/>
      <c r="QQC66" s="75"/>
      <c r="QQD66" s="75"/>
      <c r="QQE66" s="75"/>
      <c r="QQF66" s="75"/>
      <c r="QQG66" s="75"/>
      <c r="QQH66" s="75"/>
      <c r="QQI66" s="75"/>
      <c r="QQJ66" s="75"/>
      <c r="QQK66" s="75"/>
      <c r="QQL66" s="75"/>
      <c r="QQM66" s="75"/>
      <c r="QQN66" s="79"/>
      <c r="QQO66" s="41"/>
      <c r="QQP66" s="80"/>
      <c r="QQQ66" s="75"/>
      <c r="QQR66" s="75"/>
      <c r="QQS66" s="75"/>
      <c r="QQT66" s="75"/>
      <c r="QQU66" s="75"/>
      <c r="QQV66" s="75"/>
      <c r="QQW66" s="75"/>
      <c r="QQX66" s="75"/>
      <c r="QQY66" s="75"/>
      <c r="QQZ66" s="75"/>
      <c r="QRA66" s="75"/>
      <c r="QRB66" s="75"/>
      <c r="QRC66" s="79"/>
      <c r="QRD66" s="41"/>
      <c r="QRE66" s="80"/>
      <c r="QRF66" s="75"/>
      <c r="QRG66" s="75"/>
      <c r="QRH66" s="75"/>
      <c r="QRI66" s="75"/>
      <c r="QRJ66" s="75"/>
      <c r="QRK66" s="75"/>
      <c r="QRL66" s="75"/>
      <c r="QRM66" s="75"/>
      <c r="QRN66" s="75"/>
      <c r="QRO66" s="75"/>
      <c r="QRP66" s="75"/>
      <c r="QRQ66" s="75"/>
      <c r="QRR66" s="79"/>
      <c r="QRS66" s="41"/>
      <c r="QRT66" s="80"/>
      <c r="QRU66" s="75"/>
      <c r="QRV66" s="75"/>
      <c r="QRW66" s="75"/>
      <c r="QRX66" s="75"/>
      <c r="QRY66" s="75"/>
      <c r="QRZ66" s="75"/>
      <c r="QSA66" s="75"/>
      <c r="QSB66" s="75"/>
      <c r="QSC66" s="75"/>
      <c r="QSD66" s="75"/>
      <c r="QSE66" s="75"/>
      <c r="QSF66" s="75"/>
      <c r="QSG66" s="79"/>
      <c r="QSH66" s="41"/>
      <c r="QSI66" s="80"/>
      <c r="QSJ66" s="75"/>
      <c r="QSK66" s="75"/>
      <c r="QSL66" s="75"/>
      <c r="QSM66" s="75"/>
      <c r="QSN66" s="75"/>
      <c r="QSO66" s="75"/>
      <c r="QSP66" s="75"/>
      <c r="QSQ66" s="75"/>
      <c r="QSR66" s="75"/>
      <c r="QSS66" s="75"/>
      <c r="QST66" s="75"/>
      <c r="QSU66" s="75"/>
      <c r="QSV66" s="79"/>
      <c r="QSW66" s="41"/>
      <c r="QSX66" s="80"/>
      <c r="QSY66" s="75"/>
      <c r="QSZ66" s="75"/>
      <c r="QTA66" s="75"/>
      <c r="QTB66" s="75"/>
      <c r="QTC66" s="75"/>
      <c r="QTD66" s="75"/>
      <c r="QTE66" s="75"/>
      <c r="QTF66" s="75"/>
      <c r="QTG66" s="75"/>
      <c r="QTH66" s="75"/>
      <c r="QTI66" s="75"/>
      <c r="QTJ66" s="75"/>
      <c r="QTK66" s="79"/>
      <c r="QTL66" s="41"/>
      <c r="QTM66" s="80"/>
      <c r="QTN66" s="75"/>
      <c r="QTO66" s="75"/>
      <c r="QTP66" s="75"/>
      <c r="QTQ66" s="75"/>
      <c r="QTR66" s="75"/>
      <c r="QTS66" s="75"/>
      <c r="QTT66" s="75"/>
      <c r="QTU66" s="75"/>
      <c r="QTV66" s="75"/>
      <c r="QTW66" s="75"/>
      <c r="QTX66" s="75"/>
      <c r="QTY66" s="75"/>
      <c r="QTZ66" s="79"/>
      <c r="QUA66" s="41"/>
      <c r="QUB66" s="80"/>
      <c r="QUC66" s="75"/>
      <c r="QUD66" s="75"/>
      <c r="QUE66" s="75"/>
      <c r="QUF66" s="75"/>
      <c r="QUG66" s="75"/>
      <c r="QUH66" s="75"/>
      <c r="QUI66" s="75"/>
      <c r="QUJ66" s="75"/>
      <c r="QUK66" s="75"/>
      <c r="QUL66" s="75"/>
      <c r="QUM66" s="75"/>
      <c r="QUN66" s="75"/>
      <c r="QUO66" s="79"/>
      <c r="QUP66" s="41"/>
      <c r="QUQ66" s="80"/>
      <c r="QUR66" s="75"/>
      <c r="QUS66" s="75"/>
      <c r="QUT66" s="75"/>
      <c r="QUU66" s="75"/>
      <c r="QUV66" s="75"/>
      <c r="QUW66" s="75"/>
      <c r="QUX66" s="75"/>
      <c r="QUY66" s="75"/>
      <c r="QUZ66" s="75"/>
      <c r="QVA66" s="75"/>
      <c r="QVB66" s="75"/>
      <c r="QVC66" s="75"/>
      <c r="QVD66" s="79"/>
      <c r="QVE66" s="41"/>
      <c r="QVF66" s="80"/>
      <c r="QVG66" s="75"/>
      <c r="QVH66" s="75"/>
      <c r="QVI66" s="75"/>
      <c r="QVJ66" s="75"/>
      <c r="QVK66" s="75"/>
      <c r="QVL66" s="75"/>
      <c r="QVM66" s="75"/>
      <c r="QVN66" s="75"/>
      <c r="QVO66" s="75"/>
      <c r="QVP66" s="75"/>
      <c r="QVQ66" s="75"/>
      <c r="QVR66" s="75"/>
      <c r="QVS66" s="79"/>
      <c r="QVT66" s="41"/>
      <c r="QVU66" s="80"/>
      <c r="QVV66" s="75"/>
      <c r="QVW66" s="75"/>
      <c r="QVX66" s="75"/>
      <c r="QVY66" s="75"/>
      <c r="QVZ66" s="75"/>
      <c r="QWA66" s="75"/>
      <c r="QWB66" s="75"/>
      <c r="QWC66" s="75"/>
      <c r="QWD66" s="75"/>
      <c r="QWE66" s="75"/>
      <c r="QWF66" s="75"/>
      <c r="QWG66" s="75"/>
      <c r="QWH66" s="79"/>
      <c r="QWI66" s="41"/>
      <c r="QWJ66" s="80"/>
      <c r="QWK66" s="75"/>
      <c r="QWL66" s="75"/>
      <c r="QWM66" s="75"/>
      <c r="QWN66" s="75"/>
      <c r="QWO66" s="75"/>
      <c r="QWP66" s="75"/>
      <c r="QWQ66" s="75"/>
      <c r="QWR66" s="75"/>
      <c r="QWS66" s="75"/>
      <c r="QWT66" s="75"/>
      <c r="QWU66" s="75"/>
      <c r="QWV66" s="75"/>
      <c r="QWW66" s="79"/>
      <c r="QWX66" s="41"/>
      <c r="QWY66" s="80"/>
      <c r="QWZ66" s="75"/>
      <c r="QXA66" s="75"/>
      <c r="QXB66" s="75"/>
      <c r="QXC66" s="75"/>
      <c r="QXD66" s="75"/>
      <c r="QXE66" s="75"/>
      <c r="QXF66" s="75"/>
      <c r="QXG66" s="75"/>
      <c r="QXH66" s="75"/>
      <c r="QXI66" s="75"/>
      <c r="QXJ66" s="75"/>
      <c r="QXK66" s="75"/>
      <c r="QXL66" s="79"/>
      <c r="QXM66" s="41"/>
      <c r="QXN66" s="80"/>
      <c r="QXO66" s="75"/>
      <c r="QXP66" s="75"/>
      <c r="QXQ66" s="75"/>
      <c r="QXR66" s="75"/>
      <c r="QXS66" s="75"/>
      <c r="QXT66" s="75"/>
      <c r="QXU66" s="75"/>
      <c r="QXV66" s="75"/>
      <c r="QXW66" s="75"/>
      <c r="QXX66" s="75"/>
      <c r="QXY66" s="75"/>
      <c r="QXZ66" s="75"/>
      <c r="QYA66" s="79"/>
      <c r="QYB66" s="41"/>
      <c r="QYC66" s="80"/>
      <c r="QYD66" s="75"/>
      <c r="QYE66" s="75"/>
      <c r="QYF66" s="75"/>
      <c r="QYG66" s="75"/>
      <c r="QYH66" s="75"/>
      <c r="QYI66" s="75"/>
      <c r="QYJ66" s="75"/>
      <c r="QYK66" s="75"/>
      <c r="QYL66" s="75"/>
      <c r="QYM66" s="75"/>
      <c r="QYN66" s="75"/>
      <c r="QYO66" s="75"/>
      <c r="QYP66" s="79"/>
      <c r="QYQ66" s="41"/>
      <c r="QYR66" s="80"/>
      <c r="QYS66" s="75"/>
      <c r="QYT66" s="75"/>
      <c r="QYU66" s="75"/>
      <c r="QYV66" s="75"/>
      <c r="QYW66" s="75"/>
      <c r="QYX66" s="75"/>
      <c r="QYY66" s="75"/>
      <c r="QYZ66" s="75"/>
      <c r="QZA66" s="75"/>
      <c r="QZB66" s="75"/>
      <c r="QZC66" s="75"/>
      <c r="QZD66" s="75"/>
      <c r="QZE66" s="79"/>
      <c r="QZF66" s="41"/>
      <c r="QZG66" s="80"/>
      <c r="QZH66" s="75"/>
      <c r="QZI66" s="75"/>
      <c r="QZJ66" s="75"/>
      <c r="QZK66" s="75"/>
      <c r="QZL66" s="75"/>
      <c r="QZM66" s="75"/>
      <c r="QZN66" s="75"/>
      <c r="QZO66" s="75"/>
      <c r="QZP66" s="75"/>
      <c r="QZQ66" s="75"/>
      <c r="QZR66" s="75"/>
      <c r="QZS66" s="75"/>
      <c r="QZT66" s="79"/>
      <c r="QZU66" s="41"/>
      <c r="QZV66" s="80"/>
      <c r="QZW66" s="75"/>
      <c r="QZX66" s="75"/>
      <c r="QZY66" s="75"/>
      <c r="QZZ66" s="75"/>
      <c r="RAA66" s="75"/>
      <c r="RAB66" s="75"/>
      <c r="RAC66" s="75"/>
      <c r="RAD66" s="75"/>
      <c r="RAE66" s="75"/>
      <c r="RAF66" s="75"/>
      <c r="RAG66" s="75"/>
      <c r="RAH66" s="75"/>
      <c r="RAI66" s="79"/>
      <c r="RAJ66" s="41"/>
      <c r="RAK66" s="80"/>
      <c r="RAL66" s="75"/>
      <c r="RAM66" s="75"/>
      <c r="RAN66" s="75"/>
      <c r="RAO66" s="75"/>
      <c r="RAP66" s="75"/>
      <c r="RAQ66" s="75"/>
      <c r="RAR66" s="75"/>
      <c r="RAS66" s="75"/>
      <c r="RAT66" s="75"/>
      <c r="RAU66" s="75"/>
      <c r="RAV66" s="75"/>
      <c r="RAW66" s="75"/>
      <c r="RAX66" s="79"/>
      <c r="RAY66" s="41"/>
      <c r="RAZ66" s="80"/>
      <c r="RBA66" s="75"/>
      <c r="RBB66" s="75"/>
      <c r="RBC66" s="75"/>
      <c r="RBD66" s="75"/>
      <c r="RBE66" s="75"/>
      <c r="RBF66" s="75"/>
      <c r="RBG66" s="75"/>
      <c r="RBH66" s="75"/>
      <c r="RBI66" s="75"/>
      <c r="RBJ66" s="75"/>
      <c r="RBK66" s="75"/>
      <c r="RBL66" s="75"/>
      <c r="RBM66" s="79"/>
      <c r="RBN66" s="41"/>
      <c r="RBO66" s="80"/>
      <c r="RBP66" s="75"/>
      <c r="RBQ66" s="75"/>
      <c r="RBR66" s="75"/>
      <c r="RBS66" s="75"/>
      <c r="RBT66" s="75"/>
      <c r="RBU66" s="75"/>
      <c r="RBV66" s="75"/>
      <c r="RBW66" s="75"/>
      <c r="RBX66" s="75"/>
      <c r="RBY66" s="75"/>
      <c r="RBZ66" s="75"/>
      <c r="RCA66" s="75"/>
      <c r="RCB66" s="79"/>
      <c r="RCC66" s="41"/>
      <c r="RCD66" s="80"/>
      <c r="RCE66" s="75"/>
      <c r="RCF66" s="75"/>
      <c r="RCG66" s="75"/>
      <c r="RCH66" s="75"/>
      <c r="RCI66" s="75"/>
      <c r="RCJ66" s="75"/>
      <c r="RCK66" s="75"/>
      <c r="RCL66" s="75"/>
      <c r="RCM66" s="75"/>
      <c r="RCN66" s="75"/>
      <c r="RCO66" s="75"/>
      <c r="RCP66" s="75"/>
      <c r="RCQ66" s="79"/>
      <c r="RCR66" s="41"/>
      <c r="RCS66" s="80"/>
      <c r="RCT66" s="75"/>
      <c r="RCU66" s="75"/>
      <c r="RCV66" s="75"/>
      <c r="RCW66" s="75"/>
      <c r="RCX66" s="75"/>
      <c r="RCY66" s="75"/>
      <c r="RCZ66" s="75"/>
      <c r="RDA66" s="75"/>
      <c r="RDB66" s="75"/>
      <c r="RDC66" s="75"/>
      <c r="RDD66" s="75"/>
      <c r="RDE66" s="75"/>
      <c r="RDF66" s="79"/>
      <c r="RDG66" s="41"/>
      <c r="RDH66" s="80"/>
      <c r="RDI66" s="75"/>
      <c r="RDJ66" s="75"/>
      <c r="RDK66" s="75"/>
      <c r="RDL66" s="75"/>
      <c r="RDM66" s="75"/>
      <c r="RDN66" s="75"/>
      <c r="RDO66" s="75"/>
      <c r="RDP66" s="75"/>
      <c r="RDQ66" s="75"/>
      <c r="RDR66" s="75"/>
      <c r="RDS66" s="75"/>
      <c r="RDT66" s="75"/>
      <c r="RDU66" s="79"/>
      <c r="RDV66" s="41"/>
      <c r="RDW66" s="80"/>
      <c r="RDX66" s="75"/>
      <c r="RDY66" s="75"/>
      <c r="RDZ66" s="75"/>
      <c r="REA66" s="75"/>
      <c r="REB66" s="75"/>
      <c r="REC66" s="75"/>
      <c r="RED66" s="75"/>
      <c r="REE66" s="75"/>
      <c r="REF66" s="75"/>
      <c r="REG66" s="75"/>
      <c r="REH66" s="75"/>
      <c r="REI66" s="75"/>
      <c r="REJ66" s="79"/>
      <c r="REK66" s="41"/>
      <c r="REL66" s="80"/>
      <c r="REM66" s="75"/>
      <c r="REN66" s="75"/>
      <c r="REO66" s="75"/>
      <c r="REP66" s="75"/>
      <c r="REQ66" s="75"/>
      <c r="RER66" s="75"/>
      <c r="RES66" s="75"/>
      <c r="RET66" s="75"/>
      <c r="REU66" s="75"/>
      <c r="REV66" s="75"/>
      <c r="REW66" s="75"/>
      <c r="REX66" s="75"/>
      <c r="REY66" s="79"/>
      <c r="REZ66" s="41"/>
      <c r="RFA66" s="80"/>
      <c r="RFB66" s="75"/>
      <c r="RFC66" s="75"/>
      <c r="RFD66" s="75"/>
      <c r="RFE66" s="75"/>
      <c r="RFF66" s="75"/>
      <c r="RFG66" s="75"/>
      <c r="RFH66" s="75"/>
      <c r="RFI66" s="75"/>
      <c r="RFJ66" s="75"/>
      <c r="RFK66" s="75"/>
      <c r="RFL66" s="75"/>
      <c r="RFM66" s="75"/>
      <c r="RFN66" s="79"/>
      <c r="RFO66" s="41"/>
      <c r="RFP66" s="80"/>
      <c r="RFQ66" s="75"/>
      <c r="RFR66" s="75"/>
      <c r="RFS66" s="75"/>
      <c r="RFT66" s="75"/>
      <c r="RFU66" s="75"/>
      <c r="RFV66" s="75"/>
      <c r="RFW66" s="75"/>
      <c r="RFX66" s="75"/>
      <c r="RFY66" s="75"/>
      <c r="RFZ66" s="75"/>
      <c r="RGA66" s="75"/>
      <c r="RGB66" s="75"/>
      <c r="RGC66" s="79"/>
      <c r="RGD66" s="41"/>
      <c r="RGE66" s="80"/>
      <c r="RGF66" s="75"/>
      <c r="RGG66" s="75"/>
      <c r="RGH66" s="75"/>
      <c r="RGI66" s="75"/>
      <c r="RGJ66" s="75"/>
      <c r="RGK66" s="75"/>
      <c r="RGL66" s="75"/>
      <c r="RGM66" s="75"/>
      <c r="RGN66" s="75"/>
      <c r="RGO66" s="75"/>
      <c r="RGP66" s="75"/>
      <c r="RGQ66" s="75"/>
      <c r="RGR66" s="79"/>
      <c r="RGS66" s="41"/>
      <c r="RGT66" s="80"/>
      <c r="RGU66" s="75"/>
      <c r="RGV66" s="75"/>
      <c r="RGW66" s="75"/>
      <c r="RGX66" s="75"/>
      <c r="RGY66" s="75"/>
      <c r="RGZ66" s="75"/>
      <c r="RHA66" s="75"/>
      <c r="RHB66" s="75"/>
      <c r="RHC66" s="75"/>
      <c r="RHD66" s="75"/>
      <c r="RHE66" s="75"/>
      <c r="RHF66" s="75"/>
      <c r="RHG66" s="79"/>
      <c r="RHH66" s="41"/>
      <c r="RHI66" s="80"/>
      <c r="RHJ66" s="75"/>
      <c r="RHK66" s="75"/>
      <c r="RHL66" s="75"/>
      <c r="RHM66" s="75"/>
      <c r="RHN66" s="75"/>
      <c r="RHO66" s="75"/>
      <c r="RHP66" s="75"/>
      <c r="RHQ66" s="75"/>
      <c r="RHR66" s="75"/>
      <c r="RHS66" s="75"/>
      <c r="RHT66" s="75"/>
      <c r="RHU66" s="75"/>
      <c r="RHV66" s="79"/>
      <c r="RHW66" s="41"/>
      <c r="RHX66" s="80"/>
      <c r="RHY66" s="75"/>
      <c r="RHZ66" s="75"/>
      <c r="RIA66" s="75"/>
      <c r="RIB66" s="75"/>
      <c r="RIC66" s="75"/>
      <c r="RID66" s="75"/>
      <c r="RIE66" s="75"/>
      <c r="RIF66" s="75"/>
      <c r="RIG66" s="75"/>
      <c r="RIH66" s="75"/>
      <c r="RII66" s="75"/>
      <c r="RIJ66" s="75"/>
      <c r="RIK66" s="79"/>
      <c r="RIL66" s="41"/>
      <c r="RIM66" s="80"/>
      <c r="RIN66" s="75"/>
      <c r="RIO66" s="75"/>
      <c r="RIP66" s="75"/>
      <c r="RIQ66" s="75"/>
      <c r="RIR66" s="75"/>
      <c r="RIS66" s="75"/>
      <c r="RIT66" s="75"/>
      <c r="RIU66" s="75"/>
      <c r="RIV66" s="75"/>
      <c r="RIW66" s="75"/>
      <c r="RIX66" s="75"/>
      <c r="RIY66" s="75"/>
      <c r="RIZ66" s="79"/>
      <c r="RJA66" s="41"/>
      <c r="RJB66" s="80"/>
      <c r="RJC66" s="75"/>
      <c r="RJD66" s="75"/>
      <c r="RJE66" s="75"/>
      <c r="RJF66" s="75"/>
      <c r="RJG66" s="75"/>
      <c r="RJH66" s="75"/>
      <c r="RJI66" s="75"/>
      <c r="RJJ66" s="75"/>
      <c r="RJK66" s="75"/>
      <c r="RJL66" s="75"/>
      <c r="RJM66" s="75"/>
      <c r="RJN66" s="75"/>
      <c r="RJO66" s="79"/>
      <c r="RJP66" s="41"/>
      <c r="RJQ66" s="80"/>
      <c r="RJR66" s="75"/>
      <c r="RJS66" s="75"/>
      <c r="RJT66" s="75"/>
      <c r="RJU66" s="75"/>
      <c r="RJV66" s="75"/>
      <c r="RJW66" s="75"/>
      <c r="RJX66" s="75"/>
      <c r="RJY66" s="75"/>
      <c r="RJZ66" s="75"/>
      <c r="RKA66" s="75"/>
      <c r="RKB66" s="75"/>
      <c r="RKC66" s="75"/>
      <c r="RKD66" s="79"/>
      <c r="RKE66" s="41"/>
      <c r="RKF66" s="80"/>
      <c r="RKG66" s="75"/>
      <c r="RKH66" s="75"/>
      <c r="RKI66" s="75"/>
      <c r="RKJ66" s="75"/>
      <c r="RKK66" s="75"/>
      <c r="RKL66" s="75"/>
      <c r="RKM66" s="75"/>
      <c r="RKN66" s="75"/>
      <c r="RKO66" s="75"/>
      <c r="RKP66" s="75"/>
      <c r="RKQ66" s="75"/>
      <c r="RKR66" s="75"/>
      <c r="RKS66" s="79"/>
      <c r="RKT66" s="41"/>
      <c r="RKU66" s="80"/>
      <c r="RKV66" s="75"/>
      <c r="RKW66" s="75"/>
      <c r="RKX66" s="75"/>
      <c r="RKY66" s="75"/>
      <c r="RKZ66" s="75"/>
      <c r="RLA66" s="75"/>
      <c r="RLB66" s="75"/>
      <c r="RLC66" s="75"/>
      <c r="RLD66" s="75"/>
      <c r="RLE66" s="75"/>
      <c r="RLF66" s="75"/>
      <c r="RLG66" s="75"/>
      <c r="RLH66" s="79"/>
      <c r="RLI66" s="41"/>
      <c r="RLJ66" s="80"/>
      <c r="RLK66" s="75"/>
      <c r="RLL66" s="75"/>
      <c r="RLM66" s="75"/>
      <c r="RLN66" s="75"/>
      <c r="RLO66" s="75"/>
      <c r="RLP66" s="75"/>
      <c r="RLQ66" s="75"/>
      <c r="RLR66" s="75"/>
      <c r="RLS66" s="75"/>
      <c r="RLT66" s="75"/>
      <c r="RLU66" s="75"/>
      <c r="RLV66" s="75"/>
      <c r="RLW66" s="79"/>
      <c r="RLX66" s="41"/>
      <c r="RLY66" s="80"/>
      <c r="RLZ66" s="75"/>
      <c r="RMA66" s="75"/>
      <c r="RMB66" s="75"/>
      <c r="RMC66" s="75"/>
      <c r="RMD66" s="75"/>
      <c r="RME66" s="75"/>
      <c r="RMF66" s="75"/>
      <c r="RMG66" s="75"/>
      <c r="RMH66" s="75"/>
      <c r="RMI66" s="75"/>
      <c r="RMJ66" s="75"/>
      <c r="RMK66" s="75"/>
      <c r="RML66" s="79"/>
      <c r="RMM66" s="41"/>
      <c r="RMN66" s="80"/>
      <c r="RMO66" s="75"/>
      <c r="RMP66" s="75"/>
      <c r="RMQ66" s="75"/>
      <c r="RMR66" s="75"/>
      <c r="RMS66" s="75"/>
      <c r="RMT66" s="75"/>
      <c r="RMU66" s="75"/>
      <c r="RMV66" s="75"/>
      <c r="RMW66" s="75"/>
      <c r="RMX66" s="75"/>
      <c r="RMY66" s="75"/>
      <c r="RMZ66" s="75"/>
      <c r="RNA66" s="79"/>
      <c r="RNB66" s="41"/>
      <c r="RNC66" s="80"/>
      <c r="RND66" s="75"/>
      <c r="RNE66" s="75"/>
      <c r="RNF66" s="75"/>
      <c r="RNG66" s="75"/>
      <c r="RNH66" s="75"/>
      <c r="RNI66" s="75"/>
      <c r="RNJ66" s="75"/>
      <c r="RNK66" s="75"/>
      <c r="RNL66" s="75"/>
      <c r="RNM66" s="75"/>
      <c r="RNN66" s="75"/>
      <c r="RNO66" s="75"/>
      <c r="RNP66" s="79"/>
      <c r="RNQ66" s="41"/>
      <c r="RNR66" s="80"/>
      <c r="RNS66" s="75"/>
      <c r="RNT66" s="75"/>
      <c r="RNU66" s="75"/>
      <c r="RNV66" s="75"/>
      <c r="RNW66" s="75"/>
      <c r="RNX66" s="75"/>
      <c r="RNY66" s="75"/>
      <c r="RNZ66" s="75"/>
      <c r="ROA66" s="75"/>
      <c r="ROB66" s="75"/>
      <c r="ROC66" s="75"/>
      <c r="ROD66" s="75"/>
      <c r="ROE66" s="79"/>
      <c r="ROF66" s="41"/>
      <c r="ROG66" s="80"/>
      <c r="ROH66" s="75"/>
      <c r="ROI66" s="75"/>
      <c r="ROJ66" s="75"/>
      <c r="ROK66" s="75"/>
      <c r="ROL66" s="75"/>
      <c r="ROM66" s="75"/>
      <c r="RON66" s="75"/>
      <c r="ROO66" s="75"/>
      <c r="ROP66" s="75"/>
      <c r="ROQ66" s="75"/>
      <c r="ROR66" s="75"/>
      <c r="ROS66" s="75"/>
      <c r="ROT66" s="79"/>
      <c r="ROU66" s="41"/>
      <c r="ROV66" s="80"/>
      <c r="ROW66" s="75"/>
      <c r="ROX66" s="75"/>
      <c r="ROY66" s="75"/>
      <c r="ROZ66" s="75"/>
      <c r="RPA66" s="75"/>
      <c r="RPB66" s="75"/>
      <c r="RPC66" s="75"/>
      <c r="RPD66" s="75"/>
      <c r="RPE66" s="75"/>
      <c r="RPF66" s="75"/>
      <c r="RPG66" s="75"/>
      <c r="RPH66" s="75"/>
      <c r="RPI66" s="79"/>
      <c r="RPJ66" s="41"/>
      <c r="RPK66" s="80"/>
      <c r="RPL66" s="75"/>
      <c r="RPM66" s="75"/>
      <c r="RPN66" s="75"/>
      <c r="RPO66" s="75"/>
      <c r="RPP66" s="75"/>
      <c r="RPQ66" s="75"/>
      <c r="RPR66" s="75"/>
      <c r="RPS66" s="75"/>
      <c r="RPT66" s="75"/>
      <c r="RPU66" s="75"/>
      <c r="RPV66" s="75"/>
      <c r="RPW66" s="75"/>
      <c r="RPX66" s="79"/>
      <c r="RPY66" s="41"/>
      <c r="RPZ66" s="80"/>
      <c r="RQA66" s="75"/>
      <c r="RQB66" s="75"/>
      <c r="RQC66" s="75"/>
      <c r="RQD66" s="75"/>
      <c r="RQE66" s="75"/>
      <c r="RQF66" s="75"/>
      <c r="RQG66" s="75"/>
      <c r="RQH66" s="75"/>
      <c r="RQI66" s="75"/>
      <c r="RQJ66" s="75"/>
      <c r="RQK66" s="75"/>
      <c r="RQL66" s="75"/>
      <c r="RQM66" s="79"/>
      <c r="RQN66" s="41"/>
      <c r="RQO66" s="80"/>
      <c r="RQP66" s="75"/>
      <c r="RQQ66" s="75"/>
      <c r="RQR66" s="75"/>
      <c r="RQS66" s="75"/>
      <c r="RQT66" s="75"/>
      <c r="RQU66" s="75"/>
      <c r="RQV66" s="75"/>
      <c r="RQW66" s="75"/>
      <c r="RQX66" s="75"/>
      <c r="RQY66" s="75"/>
      <c r="RQZ66" s="75"/>
      <c r="RRA66" s="75"/>
      <c r="RRB66" s="79"/>
      <c r="RRC66" s="41"/>
      <c r="RRD66" s="80"/>
      <c r="RRE66" s="75"/>
      <c r="RRF66" s="75"/>
      <c r="RRG66" s="75"/>
      <c r="RRH66" s="75"/>
      <c r="RRI66" s="75"/>
      <c r="RRJ66" s="75"/>
      <c r="RRK66" s="75"/>
      <c r="RRL66" s="75"/>
      <c r="RRM66" s="75"/>
      <c r="RRN66" s="75"/>
      <c r="RRO66" s="75"/>
      <c r="RRP66" s="75"/>
      <c r="RRQ66" s="79"/>
      <c r="RRR66" s="41"/>
      <c r="RRS66" s="80"/>
      <c r="RRT66" s="75"/>
      <c r="RRU66" s="75"/>
      <c r="RRV66" s="75"/>
      <c r="RRW66" s="75"/>
      <c r="RRX66" s="75"/>
      <c r="RRY66" s="75"/>
      <c r="RRZ66" s="75"/>
      <c r="RSA66" s="75"/>
      <c r="RSB66" s="75"/>
      <c r="RSC66" s="75"/>
      <c r="RSD66" s="75"/>
      <c r="RSE66" s="75"/>
      <c r="RSF66" s="79"/>
      <c r="RSG66" s="41"/>
      <c r="RSH66" s="80"/>
      <c r="RSI66" s="75"/>
      <c r="RSJ66" s="75"/>
      <c r="RSK66" s="75"/>
      <c r="RSL66" s="75"/>
      <c r="RSM66" s="75"/>
      <c r="RSN66" s="75"/>
      <c r="RSO66" s="75"/>
      <c r="RSP66" s="75"/>
      <c r="RSQ66" s="75"/>
      <c r="RSR66" s="75"/>
      <c r="RSS66" s="75"/>
      <c r="RST66" s="75"/>
      <c r="RSU66" s="79"/>
      <c r="RSV66" s="41"/>
      <c r="RSW66" s="80"/>
      <c r="RSX66" s="75"/>
      <c r="RSY66" s="75"/>
      <c r="RSZ66" s="75"/>
      <c r="RTA66" s="75"/>
      <c r="RTB66" s="75"/>
      <c r="RTC66" s="75"/>
      <c r="RTD66" s="75"/>
      <c r="RTE66" s="75"/>
      <c r="RTF66" s="75"/>
      <c r="RTG66" s="75"/>
      <c r="RTH66" s="75"/>
      <c r="RTI66" s="75"/>
      <c r="RTJ66" s="79"/>
      <c r="RTK66" s="41"/>
      <c r="RTL66" s="80"/>
      <c r="RTM66" s="75"/>
      <c r="RTN66" s="75"/>
      <c r="RTO66" s="75"/>
      <c r="RTP66" s="75"/>
      <c r="RTQ66" s="75"/>
      <c r="RTR66" s="75"/>
      <c r="RTS66" s="75"/>
      <c r="RTT66" s="75"/>
      <c r="RTU66" s="75"/>
      <c r="RTV66" s="75"/>
      <c r="RTW66" s="75"/>
      <c r="RTX66" s="75"/>
      <c r="RTY66" s="79"/>
      <c r="RTZ66" s="41"/>
      <c r="RUA66" s="80"/>
      <c r="RUB66" s="75"/>
      <c r="RUC66" s="75"/>
      <c r="RUD66" s="75"/>
      <c r="RUE66" s="75"/>
      <c r="RUF66" s="75"/>
      <c r="RUG66" s="75"/>
      <c r="RUH66" s="75"/>
      <c r="RUI66" s="75"/>
      <c r="RUJ66" s="75"/>
      <c r="RUK66" s="75"/>
      <c r="RUL66" s="75"/>
      <c r="RUM66" s="75"/>
      <c r="RUN66" s="79"/>
      <c r="RUO66" s="41"/>
      <c r="RUP66" s="80"/>
      <c r="RUQ66" s="75"/>
      <c r="RUR66" s="75"/>
      <c r="RUS66" s="75"/>
      <c r="RUT66" s="75"/>
      <c r="RUU66" s="75"/>
      <c r="RUV66" s="75"/>
      <c r="RUW66" s="75"/>
      <c r="RUX66" s="75"/>
      <c r="RUY66" s="75"/>
      <c r="RUZ66" s="75"/>
      <c r="RVA66" s="75"/>
      <c r="RVB66" s="75"/>
      <c r="RVC66" s="79"/>
      <c r="RVD66" s="41"/>
      <c r="RVE66" s="80"/>
      <c r="RVF66" s="75"/>
      <c r="RVG66" s="75"/>
      <c r="RVH66" s="75"/>
      <c r="RVI66" s="75"/>
      <c r="RVJ66" s="75"/>
      <c r="RVK66" s="75"/>
      <c r="RVL66" s="75"/>
      <c r="RVM66" s="75"/>
      <c r="RVN66" s="75"/>
      <c r="RVO66" s="75"/>
      <c r="RVP66" s="75"/>
      <c r="RVQ66" s="75"/>
      <c r="RVR66" s="79"/>
      <c r="RVS66" s="41"/>
      <c r="RVT66" s="80"/>
      <c r="RVU66" s="75"/>
      <c r="RVV66" s="75"/>
      <c r="RVW66" s="75"/>
      <c r="RVX66" s="75"/>
      <c r="RVY66" s="75"/>
      <c r="RVZ66" s="75"/>
      <c r="RWA66" s="75"/>
      <c r="RWB66" s="75"/>
      <c r="RWC66" s="75"/>
      <c r="RWD66" s="75"/>
      <c r="RWE66" s="75"/>
      <c r="RWF66" s="75"/>
      <c r="RWG66" s="79"/>
      <c r="RWH66" s="41"/>
      <c r="RWI66" s="80"/>
      <c r="RWJ66" s="75"/>
      <c r="RWK66" s="75"/>
      <c r="RWL66" s="75"/>
      <c r="RWM66" s="75"/>
      <c r="RWN66" s="75"/>
      <c r="RWO66" s="75"/>
      <c r="RWP66" s="75"/>
      <c r="RWQ66" s="75"/>
      <c r="RWR66" s="75"/>
      <c r="RWS66" s="75"/>
      <c r="RWT66" s="75"/>
      <c r="RWU66" s="75"/>
      <c r="RWV66" s="79"/>
      <c r="RWW66" s="41"/>
      <c r="RWX66" s="80"/>
      <c r="RWY66" s="75"/>
      <c r="RWZ66" s="75"/>
      <c r="RXA66" s="75"/>
      <c r="RXB66" s="75"/>
      <c r="RXC66" s="75"/>
      <c r="RXD66" s="75"/>
      <c r="RXE66" s="75"/>
      <c r="RXF66" s="75"/>
      <c r="RXG66" s="75"/>
      <c r="RXH66" s="75"/>
      <c r="RXI66" s="75"/>
      <c r="RXJ66" s="75"/>
      <c r="RXK66" s="79"/>
      <c r="RXL66" s="41"/>
      <c r="RXM66" s="80"/>
      <c r="RXN66" s="75"/>
      <c r="RXO66" s="75"/>
      <c r="RXP66" s="75"/>
      <c r="RXQ66" s="75"/>
      <c r="RXR66" s="75"/>
      <c r="RXS66" s="75"/>
      <c r="RXT66" s="75"/>
      <c r="RXU66" s="75"/>
      <c r="RXV66" s="75"/>
      <c r="RXW66" s="75"/>
      <c r="RXX66" s="75"/>
      <c r="RXY66" s="75"/>
      <c r="RXZ66" s="79"/>
      <c r="RYA66" s="41"/>
      <c r="RYB66" s="80"/>
      <c r="RYC66" s="75"/>
      <c r="RYD66" s="75"/>
      <c r="RYE66" s="75"/>
      <c r="RYF66" s="75"/>
      <c r="RYG66" s="75"/>
      <c r="RYH66" s="75"/>
      <c r="RYI66" s="75"/>
      <c r="RYJ66" s="75"/>
      <c r="RYK66" s="75"/>
      <c r="RYL66" s="75"/>
      <c r="RYM66" s="75"/>
      <c r="RYN66" s="75"/>
      <c r="RYO66" s="79"/>
      <c r="RYP66" s="41"/>
      <c r="RYQ66" s="80"/>
      <c r="RYR66" s="75"/>
      <c r="RYS66" s="75"/>
      <c r="RYT66" s="75"/>
      <c r="RYU66" s="75"/>
      <c r="RYV66" s="75"/>
      <c r="RYW66" s="75"/>
      <c r="RYX66" s="75"/>
      <c r="RYY66" s="75"/>
      <c r="RYZ66" s="75"/>
      <c r="RZA66" s="75"/>
      <c r="RZB66" s="75"/>
      <c r="RZC66" s="75"/>
      <c r="RZD66" s="79"/>
      <c r="RZE66" s="41"/>
      <c r="RZF66" s="80"/>
      <c r="RZG66" s="75"/>
      <c r="RZH66" s="75"/>
      <c r="RZI66" s="75"/>
      <c r="RZJ66" s="75"/>
      <c r="RZK66" s="75"/>
      <c r="RZL66" s="75"/>
      <c r="RZM66" s="75"/>
      <c r="RZN66" s="75"/>
      <c r="RZO66" s="75"/>
      <c r="RZP66" s="75"/>
      <c r="RZQ66" s="75"/>
      <c r="RZR66" s="75"/>
      <c r="RZS66" s="79"/>
      <c r="RZT66" s="41"/>
      <c r="RZU66" s="80"/>
      <c r="RZV66" s="75"/>
      <c r="RZW66" s="75"/>
      <c r="RZX66" s="75"/>
      <c r="RZY66" s="75"/>
      <c r="RZZ66" s="75"/>
      <c r="SAA66" s="75"/>
      <c r="SAB66" s="75"/>
      <c r="SAC66" s="75"/>
      <c r="SAD66" s="75"/>
      <c r="SAE66" s="75"/>
      <c r="SAF66" s="75"/>
      <c r="SAG66" s="75"/>
      <c r="SAH66" s="79"/>
      <c r="SAI66" s="41"/>
      <c r="SAJ66" s="80"/>
      <c r="SAK66" s="75"/>
      <c r="SAL66" s="75"/>
      <c r="SAM66" s="75"/>
      <c r="SAN66" s="75"/>
      <c r="SAO66" s="75"/>
      <c r="SAP66" s="75"/>
      <c r="SAQ66" s="75"/>
      <c r="SAR66" s="75"/>
      <c r="SAS66" s="75"/>
      <c r="SAT66" s="75"/>
      <c r="SAU66" s="75"/>
      <c r="SAV66" s="75"/>
      <c r="SAW66" s="79"/>
      <c r="SAX66" s="41"/>
      <c r="SAY66" s="80"/>
      <c r="SAZ66" s="75"/>
      <c r="SBA66" s="75"/>
      <c r="SBB66" s="75"/>
      <c r="SBC66" s="75"/>
      <c r="SBD66" s="75"/>
      <c r="SBE66" s="75"/>
      <c r="SBF66" s="75"/>
      <c r="SBG66" s="75"/>
      <c r="SBH66" s="75"/>
      <c r="SBI66" s="75"/>
      <c r="SBJ66" s="75"/>
      <c r="SBK66" s="75"/>
      <c r="SBL66" s="79"/>
      <c r="SBM66" s="41"/>
      <c r="SBN66" s="80"/>
      <c r="SBO66" s="75"/>
      <c r="SBP66" s="75"/>
      <c r="SBQ66" s="75"/>
      <c r="SBR66" s="75"/>
      <c r="SBS66" s="75"/>
      <c r="SBT66" s="75"/>
      <c r="SBU66" s="75"/>
      <c r="SBV66" s="75"/>
      <c r="SBW66" s="75"/>
      <c r="SBX66" s="75"/>
      <c r="SBY66" s="75"/>
      <c r="SBZ66" s="75"/>
      <c r="SCA66" s="79"/>
      <c r="SCB66" s="41"/>
      <c r="SCC66" s="80"/>
      <c r="SCD66" s="75"/>
      <c r="SCE66" s="75"/>
      <c r="SCF66" s="75"/>
      <c r="SCG66" s="75"/>
      <c r="SCH66" s="75"/>
      <c r="SCI66" s="75"/>
      <c r="SCJ66" s="75"/>
      <c r="SCK66" s="75"/>
      <c r="SCL66" s="75"/>
      <c r="SCM66" s="75"/>
      <c r="SCN66" s="75"/>
      <c r="SCO66" s="75"/>
      <c r="SCP66" s="79"/>
      <c r="SCQ66" s="41"/>
      <c r="SCR66" s="80"/>
      <c r="SCS66" s="75"/>
      <c r="SCT66" s="75"/>
      <c r="SCU66" s="75"/>
      <c r="SCV66" s="75"/>
      <c r="SCW66" s="75"/>
      <c r="SCX66" s="75"/>
      <c r="SCY66" s="75"/>
      <c r="SCZ66" s="75"/>
      <c r="SDA66" s="75"/>
      <c r="SDB66" s="75"/>
      <c r="SDC66" s="75"/>
      <c r="SDD66" s="75"/>
      <c r="SDE66" s="79"/>
      <c r="SDF66" s="41"/>
      <c r="SDG66" s="80"/>
      <c r="SDH66" s="75"/>
      <c r="SDI66" s="75"/>
      <c r="SDJ66" s="75"/>
      <c r="SDK66" s="75"/>
      <c r="SDL66" s="75"/>
      <c r="SDM66" s="75"/>
      <c r="SDN66" s="75"/>
      <c r="SDO66" s="75"/>
      <c r="SDP66" s="75"/>
      <c r="SDQ66" s="75"/>
      <c r="SDR66" s="75"/>
      <c r="SDS66" s="75"/>
      <c r="SDT66" s="79"/>
      <c r="SDU66" s="41"/>
      <c r="SDV66" s="80"/>
      <c r="SDW66" s="75"/>
      <c r="SDX66" s="75"/>
      <c r="SDY66" s="75"/>
      <c r="SDZ66" s="75"/>
      <c r="SEA66" s="75"/>
      <c r="SEB66" s="75"/>
      <c r="SEC66" s="75"/>
      <c r="SED66" s="75"/>
      <c r="SEE66" s="75"/>
      <c r="SEF66" s="75"/>
      <c r="SEG66" s="75"/>
      <c r="SEH66" s="75"/>
      <c r="SEI66" s="79"/>
      <c r="SEJ66" s="41"/>
      <c r="SEK66" s="80"/>
      <c r="SEL66" s="75"/>
      <c r="SEM66" s="75"/>
      <c r="SEN66" s="75"/>
      <c r="SEO66" s="75"/>
      <c r="SEP66" s="75"/>
      <c r="SEQ66" s="75"/>
      <c r="SER66" s="75"/>
      <c r="SES66" s="75"/>
      <c r="SET66" s="75"/>
      <c r="SEU66" s="75"/>
      <c r="SEV66" s="75"/>
      <c r="SEW66" s="75"/>
      <c r="SEX66" s="79"/>
      <c r="SEY66" s="41"/>
      <c r="SEZ66" s="80"/>
      <c r="SFA66" s="75"/>
      <c r="SFB66" s="75"/>
      <c r="SFC66" s="75"/>
      <c r="SFD66" s="75"/>
      <c r="SFE66" s="75"/>
      <c r="SFF66" s="75"/>
      <c r="SFG66" s="75"/>
      <c r="SFH66" s="75"/>
      <c r="SFI66" s="75"/>
      <c r="SFJ66" s="75"/>
      <c r="SFK66" s="75"/>
      <c r="SFL66" s="75"/>
      <c r="SFM66" s="79"/>
      <c r="SFN66" s="41"/>
      <c r="SFO66" s="80"/>
      <c r="SFP66" s="75"/>
      <c r="SFQ66" s="75"/>
      <c r="SFR66" s="75"/>
      <c r="SFS66" s="75"/>
      <c r="SFT66" s="75"/>
      <c r="SFU66" s="75"/>
      <c r="SFV66" s="75"/>
      <c r="SFW66" s="75"/>
      <c r="SFX66" s="75"/>
      <c r="SFY66" s="75"/>
      <c r="SFZ66" s="75"/>
      <c r="SGA66" s="75"/>
      <c r="SGB66" s="79"/>
      <c r="SGC66" s="41"/>
      <c r="SGD66" s="80"/>
      <c r="SGE66" s="75"/>
      <c r="SGF66" s="75"/>
      <c r="SGG66" s="75"/>
      <c r="SGH66" s="75"/>
      <c r="SGI66" s="75"/>
      <c r="SGJ66" s="75"/>
      <c r="SGK66" s="75"/>
      <c r="SGL66" s="75"/>
      <c r="SGM66" s="75"/>
      <c r="SGN66" s="75"/>
      <c r="SGO66" s="75"/>
      <c r="SGP66" s="75"/>
      <c r="SGQ66" s="79"/>
      <c r="SGR66" s="41"/>
      <c r="SGS66" s="80"/>
      <c r="SGT66" s="75"/>
      <c r="SGU66" s="75"/>
      <c r="SGV66" s="75"/>
      <c r="SGW66" s="75"/>
      <c r="SGX66" s="75"/>
      <c r="SGY66" s="75"/>
      <c r="SGZ66" s="75"/>
      <c r="SHA66" s="75"/>
      <c r="SHB66" s="75"/>
      <c r="SHC66" s="75"/>
      <c r="SHD66" s="75"/>
      <c r="SHE66" s="75"/>
      <c r="SHF66" s="79"/>
      <c r="SHG66" s="41"/>
      <c r="SHH66" s="80"/>
      <c r="SHI66" s="75"/>
      <c r="SHJ66" s="75"/>
      <c r="SHK66" s="75"/>
      <c r="SHL66" s="75"/>
      <c r="SHM66" s="75"/>
      <c r="SHN66" s="75"/>
      <c r="SHO66" s="75"/>
      <c r="SHP66" s="75"/>
      <c r="SHQ66" s="75"/>
      <c r="SHR66" s="75"/>
      <c r="SHS66" s="75"/>
      <c r="SHT66" s="75"/>
      <c r="SHU66" s="79"/>
      <c r="SHV66" s="41"/>
      <c r="SHW66" s="80"/>
      <c r="SHX66" s="75"/>
      <c r="SHY66" s="75"/>
      <c r="SHZ66" s="75"/>
      <c r="SIA66" s="75"/>
      <c r="SIB66" s="75"/>
      <c r="SIC66" s="75"/>
      <c r="SID66" s="75"/>
      <c r="SIE66" s="75"/>
      <c r="SIF66" s="75"/>
      <c r="SIG66" s="75"/>
      <c r="SIH66" s="75"/>
      <c r="SII66" s="75"/>
      <c r="SIJ66" s="79"/>
      <c r="SIK66" s="41"/>
      <c r="SIL66" s="80"/>
      <c r="SIM66" s="75"/>
      <c r="SIN66" s="75"/>
      <c r="SIO66" s="75"/>
      <c r="SIP66" s="75"/>
      <c r="SIQ66" s="75"/>
      <c r="SIR66" s="75"/>
      <c r="SIS66" s="75"/>
      <c r="SIT66" s="75"/>
      <c r="SIU66" s="75"/>
      <c r="SIV66" s="75"/>
      <c r="SIW66" s="75"/>
      <c r="SIX66" s="75"/>
      <c r="SIY66" s="79"/>
      <c r="SIZ66" s="41"/>
      <c r="SJA66" s="80"/>
      <c r="SJB66" s="75"/>
      <c r="SJC66" s="75"/>
      <c r="SJD66" s="75"/>
      <c r="SJE66" s="75"/>
      <c r="SJF66" s="75"/>
      <c r="SJG66" s="75"/>
      <c r="SJH66" s="75"/>
      <c r="SJI66" s="75"/>
      <c r="SJJ66" s="75"/>
      <c r="SJK66" s="75"/>
      <c r="SJL66" s="75"/>
      <c r="SJM66" s="75"/>
      <c r="SJN66" s="79"/>
      <c r="SJO66" s="41"/>
      <c r="SJP66" s="80"/>
      <c r="SJQ66" s="75"/>
      <c r="SJR66" s="75"/>
      <c r="SJS66" s="75"/>
      <c r="SJT66" s="75"/>
      <c r="SJU66" s="75"/>
      <c r="SJV66" s="75"/>
      <c r="SJW66" s="75"/>
      <c r="SJX66" s="75"/>
      <c r="SJY66" s="75"/>
      <c r="SJZ66" s="75"/>
      <c r="SKA66" s="75"/>
      <c r="SKB66" s="75"/>
      <c r="SKC66" s="79"/>
      <c r="SKD66" s="41"/>
      <c r="SKE66" s="80"/>
      <c r="SKF66" s="75"/>
      <c r="SKG66" s="75"/>
      <c r="SKH66" s="75"/>
      <c r="SKI66" s="75"/>
      <c r="SKJ66" s="75"/>
      <c r="SKK66" s="75"/>
      <c r="SKL66" s="75"/>
      <c r="SKM66" s="75"/>
      <c r="SKN66" s="75"/>
      <c r="SKO66" s="75"/>
      <c r="SKP66" s="75"/>
      <c r="SKQ66" s="75"/>
      <c r="SKR66" s="79"/>
      <c r="SKS66" s="41"/>
      <c r="SKT66" s="80"/>
      <c r="SKU66" s="75"/>
      <c r="SKV66" s="75"/>
      <c r="SKW66" s="75"/>
      <c r="SKX66" s="75"/>
      <c r="SKY66" s="75"/>
      <c r="SKZ66" s="75"/>
      <c r="SLA66" s="75"/>
      <c r="SLB66" s="75"/>
      <c r="SLC66" s="75"/>
      <c r="SLD66" s="75"/>
      <c r="SLE66" s="75"/>
      <c r="SLF66" s="75"/>
      <c r="SLG66" s="79"/>
      <c r="SLH66" s="41"/>
      <c r="SLI66" s="80"/>
      <c r="SLJ66" s="75"/>
      <c r="SLK66" s="75"/>
      <c r="SLL66" s="75"/>
      <c r="SLM66" s="75"/>
      <c r="SLN66" s="75"/>
      <c r="SLO66" s="75"/>
      <c r="SLP66" s="75"/>
      <c r="SLQ66" s="75"/>
      <c r="SLR66" s="75"/>
      <c r="SLS66" s="75"/>
      <c r="SLT66" s="75"/>
      <c r="SLU66" s="75"/>
      <c r="SLV66" s="79"/>
      <c r="SLW66" s="41"/>
      <c r="SLX66" s="80"/>
      <c r="SLY66" s="75"/>
      <c r="SLZ66" s="75"/>
      <c r="SMA66" s="75"/>
      <c r="SMB66" s="75"/>
      <c r="SMC66" s="75"/>
      <c r="SMD66" s="75"/>
      <c r="SME66" s="75"/>
      <c r="SMF66" s="75"/>
      <c r="SMG66" s="75"/>
      <c r="SMH66" s="75"/>
      <c r="SMI66" s="75"/>
      <c r="SMJ66" s="75"/>
      <c r="SMK66" s="79"/>
      <c r="SML66" s="41"/>
      <c r="SMM66" s="80"/>
      <c r="SMN66" s="75"/>
      <c r="SMO66" s="75"/>
      <c r="SMP66" s="75"/>
      <c r="SMQ66" s="75"/>
      <c r="SMR66" s="75"/>
      <c r="SMS66" s="75"/>
      <c r="SMT66" s="75"/>
      <c r="SMU66" s="75"/>
      <c r="SMV66" s="75"/>
      <c r="SMW66" s="75"/>
      <c r="SMX66" s="75"/>
      <c r="SMY66" s="75"/>
      <c r="SMZ66" s="79"/>
      <c r="SNA66" s="41"/>
      <c r="SNB66" s="80"/>
      <c r="SNC66" s="75"/>
      <c r="SND66" s="75"/>
      <c r="SNE66" s="75"/>
      <c r="SNF66" s="75"/>
      <c r="SNG66" s="75"/>
      <c r="SNH66" s="75"/>
      <c r="SNI66" s="75"/>
      <c r="SNJ66" s="75"/>
      <c r="SNK66" s="75"/>
      <c r="SNL66" s="75"/>
      <c r="SNM66" s="75"/>
      <c r="SNN66" s="75"/>
      <c r="SNO66" s="79"/>
      <c r="SNP66" s="41"/>
      <c r="SNQ66" s="80"/>
      <c r="SNR66" s="75"/>
      <c r="SNS66" s="75"/>
      <c r="SNT66" s="75"/>
      <c r="SNU66" s="75"/>
      <c r="SNV66" s="75"/>
      <c r="SNW66" s="75"/>
      <c r="SNX66" s="75"/>
      <c r="SNY66" s="75"/>
      <c r="SNZ66" s="75"/>
      <c r="SOA66" s="75"/>
      <c r="SOB66" s="75"/>
      <c r="SOC66" s="75"/>
      <c r="SOD66" s="79"/>
      <c r="SOE66" s="41"/>
      <c r="SOF66" s="80"/>
      <c r="SOG66" s="75"/>
      <c r="SOH66" s="75"/>
      <c r="SOI66" s="75"/>
      <c r="SOJ66" s="75"/>
      <c r="SOK66" s="75"/>
      <c r="SOL66" s="75"/>
      <c r="SOM66" s="75"/>
      <c r="SON66" s="75"/>
      <c r="SOO66" s="75"/>
      <c r="SOP66" s="75"/>
      <c r="SOQ66" s="75"/>
      <c r="SOR66" s="75"/>
      <c r="SOS66" s="79"/>
      <c r="SOT66" s="41"/>
      <c r="SOU66" s="80"/>
      <c r="SOV66" s="75"/>
      <c r="SOW66" s="75"/>
      <c r="SOX66" s="75"/>
      <c r="SOY66" s="75"/>
      <c r="SOZ66" s="75"/>
      <c r="SPA66" s="75"/>
      <c r="SPB66" s="75"/>
      <c r="SPC66" s="75"/>
      <c r="SPD66" s="75"/>
      <c r="SPE66" s="75"/>
      <c r="SPF66" s="75"/>
      <c r="SPG66" s="75"/>
      <c r="SPH66" s="79"/>
      <c r="SPI66" s="41"/>
      <c r="SPJ66" s="80"/>
      <c r="SPK66" s="75"/>
      <c r="SPL66" s="75"/>
      <c r="SPM66" s="75"/>
      <c r="SPN66" s="75"/>
      <c r="SPO66" s="75"/>
      <c r="SPP66" s="75"/>
      <c r="SPQ66" s="75"/>
      <c r="SPR66" s="75"/>
      <c r="SPS66" s="75"/>
      <c r="SPT66" s="75"/>
      <c r="SPU66" s="75"/>
      <c r="SPV66" s="75"/>
      <c r="SPW66" s="79"/>
      <c r="SPX66" s="41"/>
      <c r="SPY66" s="80"/>
      <c r="SPZ66" s="75"/>
      <c r="SQA66" s="75"/>
      <c r="SQB66" s="75"/>
      <c r="SQC66" s="75"/>
      <c r="SQD66" s="75"/>
      <c r="SQE66" s="75"/>
      <c r="SQF66" s="75"/>
      <c r="SQG66" s="75"/>
      <c r="SQH66" s="75"/>
      <c r="SQI66" s="75"/>
      <c r="SQJ66" s="75"/>
      <c r="SQK66" s="75"/>
      <c r="SQL66" s="79"/>
      <c r="SQM66" s="41"/>
      <c r="SQN66" s="80"/>
      <c r="SQO66" s="75"/>
      <c r="SQP66" s="75"/>
      <c r="SQQ66" s="75"/>
      <c r="SQR66" s="75"/>
      <c r="SQS66" s="75"/>
      <c r="SQT66" s="75"/>
      <c r="SQU66" s="75"/>
      <c r="SQV66" s="75"/>
      <c r="SQW66" s="75"/>
      <c r="SQX66" s="75"/>
      <c r="SQY66" s="75"/>
      <c r="SQZ66" s="75"/>
      <c r="SRA66" s="79"/>
      <c r="SRB66" s="41"/>
      <c r="SRC66" s="80"/>
      <c r="SRD66" s="75"/>
      <c r="SRE66" s="75"/>
      <c r="SRF66" s="75"/>
      <c r="SRG66" s="75"/>
      <c r="SRH66" s="75"/>
      <c r="SRI66" s="75"/>
      <c r="SRJ66" s="75"/>
      <c r="SRK66" s="75"/>
      <c r="SRL66" s="75"/>
      <c r="SRM66" s="75"/>
      <c r="SRN66" s="75"/>
      <c r="SRO66" s="75"/>
      <c r="SRP66" s="79"/>
      <c r="SRQ66" s="41"/>
      <c r="SRR66" s="80"/>
      <c r="SRS66" s="75"/>
      <c r="SRT66" s="75"/>
      <c r="SRU66" s="75"/>
      <c r="SRV66" s="75"/>
      <c r="SRW66" s="75"/>
      <c r="SRX66" s="75"/>
      <c r="SRY66" s="75"/>
      <c r="SRZ66" s="75"/>
      <c r="SSA66" s="75"/>
      <c r="SSB66" s="75"/>
      <c r="SSC66" s="75"/>
      <c r="SSD66" s="75"/>
      <c r="SSE66" s="79"/>
      <c r="SSF66" s="41"/>
      <c r="SSG66" s="80"/>
      <c r="SSH66" s="75"/>
      <c r="SSI66" s="75"/>
      <c r="SSJ66" s="75"/>
      <c r="SSK66" s="75"/>
      <c r="SSL66" s="75"/>
      <c r="SSM66" s="75"/>
      <c r="SSN66" s="75"/>
      <c r="SSO66" s="75"/>
      <c r="SSP66" s="75"/>
      <c r="SSQ66" s="75"/>
      <c r="SSR66" s="75"/>
      <c r="SSS66" s="75"/>
      <c r="SST66" s="79"/>
      <c r="SSU66" s="41"/>
      <c r="SSV66" s="80"/>
      <c r="SSW66" s="75"/>
      <c r="SSX66" s="75"/>
      <c r="SSY66" s="75"/>
      <c r="SSZ66" s="75"/>
      <c r="STA66" s="75"/>
      <c r="STB66" s="75"/>
      <c r="STC66" s="75"/>
      <c r="STD66" s="75"/>
      <c r="STE66" s="75"/>
      <c r="STF66" s="75"/>
      <c r="STG66" s="75"/>
      <c r="STH66" s="75"/>
      <c r="STI66" s="79"/>
      <c r="STJ66" s="41"/>
      <c r="STK66" s="80"/>
      <c r="STL66" s="75"/>
      <c r="STM66" s="75"/>
      <c r="STN66" s="75"/>
      <c r="STO66" s="75"/>
      <c r="STP66" s="75"/>
      <c r="STQ66" s="75"/>
      <c r="STR66" s="75"/>
      <c r="STS66" s="75"/>
      <c r="STT66" s="75"/>
      <c r="STU66" s="75"/>
      <c r="STV66" s="75"/>
      <c r="STW66" s="75"/>
      <c r="STX66" s="79"/>
      <c r="STY66" s="41"/>
      <c r="STZ66" s="80"/>
      <c r="SUA66" s="75"/>
      <c r="SUB66" s="75"/>
      <c r="SUC66" s="75"/>
      <c r="SUD66" s="75"/>
      <c r="SUE66" s="75"/>
      <c r="SUF66" s="75"/>
      <c r="SUG66" s="75"/>
      <c r="SUH66" s="75"/>
      <c r="SUI66" s="75"/>
      <c r="SUJ66" s="75"/>
      <c r="SUK66" s="75"/>
      <c r="SUL66" s="75"/>
      <c r="SUM66" s="79"/>
      <c r="SUN66" s="41"/>
      <c r="SUO66" s="80"/>
      <c r="SUP66" s="75"/>
      <c r="SUQ66" s="75"/>
      <c r="SUR66" s="75"/>
      <c r="SUS66" s="75"/>
      <c r="SUT66" s="75"/>
      <c r="SUU66" s="75"/>
      <c r="SUV66" s="75"/>
      <c r="SUW66" s="75"/>
      <c r="SUX66" s="75"/>
      <c r="SUY66" s="75"/>
      <c r="SUZ66" s="75"/>
      <c r="SVA66" s="75"/>
      <c r="SVB66" s="79"/>
      <c r="SVC66" s="41"/>
      <c r="SVD66" s="80"/>
      <c r="SVE66" s="75"/>
      <c r="SVF66" s="75"/>
      <c r="SVG66" s="75"/>
      <c r="SVH66" s="75"/>
      <c r="SVI66" s="75"/>
      <c r="SVJ66" s="75"/>
      <c r="SVK66" s="75"/>
      <c r="SVL66" s="75"/>
      <c r="SVM66" s="75"/>
      <c r="SVN66" s="75"/>
      <c r="SVO66" s="75"/>
      <c r="SVP66" s="75"/>
      <c r="SVQ66" s="79"/>
      <c r="SVR66" s="41"/>
      <c r="SVS66" s="80"/>
      <c r="SVT66" s="75"/>
      <c r="SVU66" s="75"/>
      <c r="SVV66" s="75"/>
      <c r="SVW66" s="75"/>
      <c r="SVX66" s="75"/>
      <c r="SVY66" s="75"/>
      <c r="SVZ66" s="75"/>
      <c r="SWA66" s="75"/>
      <c r="SWB66" s="75"/>
      <c r="SWC66" s="75"/>
      <c r="SWD66" s="75"/>
      <c r="SWE66" s="75"/>
      <c r="SWF66" s="79"/>
      <c r="SWG66" s="41"/>
      <c r="SWH66" s="80"/>
      <c r="SWI66" s="75"/>
      <c r="SWJ66" s="75"/>
      <c r="SWK66" s="75"/>
      <c r="SWL66" s="75"/>
      <c r="SWM66" s="75"/>
      <c r="SWN66" s="75"/>
      <c r="SWO66" s="75"/>
      <c r="SWP66" s="75"/>
      <c r="SWQ66" s="75"/>
      <c r="SWR66" s="75"/>
      <c r="SWS66" s="75"/>
      <c r="SWT66" s="75"/>
      <c r="SWU66" s="79"/>
      <c r="SWV66" s="41"/>
      <c r="SWW66" s="80"/>
      <c r="SWX66" s="75"/>
      <c r="SWY66" s="75"/>
      <c r="SWZ66" s="75"/>
      <c r="SXA66" s="75"/>
      <c r="SXB66" s="75"/>
      <c r="SXC66" s="75"/>
      <c r="SXD66" s="75"/>
      <c r="SXE66" s="75"/>
      <c r="SXF66" s="75"/>
      <c r="SXG66" s="75"/>
      <c r="SXH66" s="75"/>
      <c r="SXI66" s="75"/>
      <c r="SXJ66" s="79"/>
      <c r="SXK66" s="41"/>
      <c r="SXL66" s="80"/>
      <c r="SXM66" s="75"/>
      <c r="SXN66" s="75"/>
      <c r="SXO66" s="75"/>
      <c r="SXP66" s="75"/>
      <c r="SXQ66" s="75"/>
      <c r="SXR66" s="75"/>
      <c r="SXS66" s="75"/>
      <c r="SXT66" s="75"/>
      <c r="SXU66" s="75"/>
      <c r="SXV66" s="75"/>
      <c r="SXW66" s="75"/>
      <c r="SXX66" s="75"/>
      <c r="SXY66" s="79"/>
      <c r="SXZ66" s="41"/>
      <c r="SYA66" s="80"/>
      <c r="SYB66" s="75"/>
      <c r="SYC66" s="75"/>
      <c r="SYD66" s="75"/>
      <c r="SYE66" s="75"/>
      <c r="SYF66" s="75"/>
      <c r="SYG66" s="75"/>
      <c r="SYH66" s="75"/>
      <c r="SYI66" s="75"/>
      <c r="SYJ66" s="75"/>
      <c r="SYK66" s="75"/>
      <c r="SYL66" s="75"/>
      <c r="SYM66" s="75"/>
      <c r="SYN66" s="79"/>
      <c r="SYO66" s="41"/>
      <c r="SYP66" s="80"/>
      <c r="SYQ66" s="75"/>
      <c r="SYR66" s="75"/>
      <c r="SYS66" s="75"/>
      <c r="SYT66" s="75"/>
      <c r="SYU66" s="75"/>
      <c r="SYV66" s="75"/>
      <c r="SYW66" s="75"/>
      <c r="SYX66" s="75"/>
      <c r="SYY66" s="75"/>
      <c r="SYZ66" s="75"/>
      <c r="SZA66" s="75"/>
      <c r="SZB66" s="75"/>
      <c r="SZC66" s="79"/>
      <c r="SZD66" s="41"/>
      <c r="SZE66" s="80"/>
      <c r="SZF66" s="75"/>
      <c r="SZG66" s="75"/>
      <c r="SZH66" s="75"/>
      <c r="SZI66" s="75"/>
      <c r="SZJ66" s="75"/>
      <c r="SZK66" s="75"/>
      <c r="SZL66" s="75"/>
      <c r="SZM66" s="75"/>
      <c r="SZN66" s="75"/>
      <c r="SZO66" s="75"/>
      <c r="SZP66" s="75"/>
      <c r="SZQ66" s="75"/>
      <c r="SZR66" s="79"/>
      <c r="SZS66" s="41"/>
      <c r="SZT66" s="80"/>
      <c r="SZU66" s="75"/>
      <c r="SZV66" s="75"/>
      <c r="SZW66" s="75"/>
      <c r="SZX66" s="75"/>
      <c r="SZY66" s="75"/>
      <c r="SZZ66" s="75"/>
      <c r="TAA66" s="75"/>
      <c r="TAB66" s="75"/>
      <c r="TAC66" s="75"/>
      <c r="TAD66" s="75"/>
      <c r="TAE66" s="75"/>
      <c r="TAF66" s="75"/>
      <c r="TAG66" s="79"/>
      <c r="TAH66" s="41"/>
      <c r="TAI66" s="80"/>
      <c r="TAJ66" s="75"/>
      <c r="TAK66" s="75"/>
      <c r="TAL66" s="75"/>
      <c r="TAM66" s="75"/>
      <c r="TAN66" s="75"/>
      <c r="TAO66" s="75"/>
      <c r="TAP66" s="75"/>
      <c r="TAQ66" s="75"/>
      <c r="TAR66" s="75"/>
      <c r="TAS66" s="75"/>
      <c r="TAT66" s="75"/>
      <c r="TAU66" s="75"/>
      <c r="TAV66" s="79"/>
      <c r="TAW66" s="41"/>
      <c r="TAX66" s="80"/>
      <c r="TAY66" s="75"/>
      <c r="TAZ66" s="75"/>
      <c r="TBA66" s="75"/>
      <c r="TBB66" s="75"/>
      <c r="TBC66" s="75"/>
      <c r="TBD66" s="75"/>
      <c r="TBE66" s="75"/>
      <c r="TBF66" s="75"/>
      <c r="TBG66" s="75"/>
      <c r="TBH66" s="75"/>
      <c r="TBI66" s="75"/>
      <c r="TBJ66" s="75"/>
      <c r="TBK66" s="79"/>
      <c r="TBL66" s="41"/>
      <c r="TBM66" s="80"/>
      <c r="TBN66" s="75"/>
      <c r="TBO66" s="75"/>
      <c r="TBP66" s="75"/>
      <c r="TBQ66" s="75"/>
      <c r="TBR66" s="75"/>
      <c r="TBS66" s="75"/>
      <c r="TBT66" s="75"/>
      <c r="TBU66" s="75"/>
      <c r="TBV66" s="75"/>
      <c r="TBW66" s="75"/>
      <c r="TBX66" s="75"/>
      <c r="TBY66" s="75"/>
      <c r="TBZ66" s="79"/>
      <c r="TCA66" s="41"/>
      <c r="TCB66" s="80"/>
      <c r="TCC66" s="75"/>
      <c r="TCD66" s="75"/>
      <c r="TCE66" s="75"/>
      <c r="TCF66" s="75"/>
      <c r="TCG66" s="75"/>
      <c r="TCH66" s="75"/>
      <c r="TCI66" s="75"/>
      <c r="TCJ66" s="75"/>
      <c r="TCK66" s="75"/>
      <c r="TCL66" s="75"/>
      <c r="TCM66" s="75"/>
      <c r="TCN66" s="75"/>
      <c r="TCO66" s="79"/>
      <c r="TCP66" s="41"/>
      <c r="TCQ66" s="80"/>
      <c r="TCR66" s="75"/>
      <c r="TCS66" s="75"/>
      <c r="TCT66" s="75"/>
      <c r="TCU66" s="75"/>
      <c r="TCV66" s="75"/>
      <c r="TCW66" s="75"/>
      <c r="TCX66" s="75"/>
      <c r="TCY66" s="75"/>
      <c r="TCZ66" s="75"/>
      <c r="TDA66" s="75"/>
      <c r="TDB66" s="75"/>
      <c r="TDC66" s="75"/>
      <c r="TDD66" s="79"/>
      <c r="TDE66" s="41"/>
      <c r="TDF66" s="80"/>
      <c r="TDG66" s="75"/>
      <c r="TDH66" s="75"/>
      <c r="TDI66" s="75"/>
      <c r="TDJ66" s="75"/>
      <c r="TDK66" s="75"/>
      <c r="TDL66" s="75"/>
      <c r="TDM66" s="75"/>
      <c r="TDN66" s="75"/>
      <c r="TDO66" s="75"/>
      <c r="TDP66" s="75"/>
      <c r="TDQ66" s="75"/>
      <c r="TDR66" s="75"/>
      <c r="TDS66" s="79"/>
      <c r="TDT66" s="41"/>
      <c r="TDU66" s="80"/>
      <c r="TDV66" s="75"/>
      <c r="TDW66" s="75"/>
      <c r="TDX66" s="75"/>
      <c r="TDY66" s="75"/>
      <c r="TDZ66" s="75"/>
      <c r="TEA66" s="75"/>
      <c r="TEB66" s="75"/>
      <c r="TEC66" s="75"/>
      <c r="TED66" s="75"/>
      <c r="TEE66" s="75"/>
      <c r="TEF66" s="75"/>
      <c r="TEG66" s="75"/>
      <c r="TEH66" s="79"/>
      <c r="TEI66" s="41"/>
      <c r="TEJ66" s="80"/>
      <c r="TEK66" s="75"/>
      <c r="TEL66" s="75"/>
      <c r="TEM66" s="75"/>
      <c r="TEN66" s="75"/>
      <c r="TEO66" s="75"/>
      <c r="TEP66" s="75"/>
      <c r="TEQ66" s="75"/>
      <c r="TER66" s="75"/>
      <c r="TES66" s="75"/>
      <c r="TET66" s="75"/>
      <c r="TEU66" s="75"/>
      <c r="TEV66" s="75"/>
      <c r="TEW66" s="79"/>
      <c r="TEX66" s="41"/>
      <c r="TEY66" s="80"/>
      <c r="TEZ66" s="75"/>
      <c r="TFA66" s="75"/>
      <c r="TFB66" s="75"/>
      <c r="TFC66" s="75"/>
      <c r="TFD66" s="75"/>
      <c r="TFE66" s="75"/>
      <c r="TFF66" s="75"/>
      <c r="TFG66" s="75"/>
      <c r="TFH66" s="75"/>
      <c r="TFI66" s="75"/>
      <c r="TFJ66" s="75"/>
      <c r="TFK66" s="75"/>
      <c r="TFL66" s="79"/>
      <c r="TFM66" s="41"/>
      <c r="TFN66" s="80"/>
      <c r="TFO66" s="75"/>
      <c r="TFP66" s="75"/>
      <c r="TFQ66" s="75"/>
      <c r="TFR66" s="75"/>
      <c r="TFS66" s="75"/>
      <c r="TFT66" s="75"/>
      <c r="TFU66" s="75"/>
      <c r="TFV66" s="75"/>
      <c r="TFW66" s="75"/>
      <c r="TFX66" s="75"/>
      <c r="TFY66" s="75"/>
      <c r="TFZ66" s="75"/>
      <c r="TGA66" s="79"/>
      <c r="TGB66" s="41"/>
      <c r="TGC66" s="80"/>
      <c r="TGD66" s="75"/>
      <c r="TGE66" s="75"/>
      <c r="TGF66" s="75"/>
      <c r="TGG66" s="75"/>
      <c r="TGH66" s="75"/>
      <c r="TGI66" s="75"/>
      <c r="TGJ66" s="75"/>
      <c r="TGK66" s="75"/>
      <c r="TGL66" s="75"/>
      <c r="TGM66" s="75"/>
      <c r="TGN66" s="75"/>
      <c r="TGO66" s="75"/>
      <c r="TGP66" s="79"/>
      <c r="TGQ66" s="41"/>
      <c r="TGR66" s="80"/>
      <c r="TGS66" s="75"/>
      <c r="TGT66" s="75"/>
      <c r="TGU66" s="75"/>
      <c r="TGV66" s="75"/>
      <c r="TGW66" s="75"/>
      <c r="TGX66" s="75"/>
      <c r="TGY66" s="75"/>
      <c r="TGZ66" s="75"/>
      <c r="THA66" s="75"/>
      <c r="THB66" s="75"/>
      <c r="THC66" s="75"/>
      <c r="THD66" s="75"/>
      <c r="THE66" s="79"/>
      <c r="THF66" s="41"/>
      <c r="THG66" s="80"/>
      <c r="THH66" s="75"/>
      <c r="THI66" s="75"/>
      <c r="THJ66" s="75"/>
      <c r="THK66" s="75"/>
      <c r="THL66" s="75"/>
      <c r="THM66" s="75"/>
      <c r="THN66" s="75"/>
      <c r="THO66" s="75"/>
      <c r="THP66" s="75"/>
      <c r="THQ66" s="75"/>
      <c r="THR66" s="75"/>
      <c r="THS66" s="75"/>
      <c r="THT66" s="79"/>
      <c r="THU66" s="41"/>
      <c r="THV66" s="80"/>
      <c r="THW66" s="75"/>
      <c r="THX66" s="75"/>
      <c r="THY66" s="75"/>
      <c r="THZ66" s="75"/>
      <c r="TIA66" s="75"/>
      <c r="TIB66" s="75"/>
      <c r="TIC66" s="75"/>
      <c r="TID66" s="75"/>
      <c r="TIE66" s="75"/>
      <c r="TIF66" s="75"/>
      <c r="TIG66" s="75"/>
      <c r="TIH66" s="75"/>
      <c r="TII66" s="79"/>
      <c r="TIJ66" s="41"/>
      <c r="TIK66" s="80"/>
      <c r="TIL66" s="75"/>
      <c r="TIM66" s="75"/>
      <c r="TIN66" s="75"/>
      <c r="TIO66" s="75"/>
      <c r="TIP66" s="75"/>
      <c r="TIQ66" s="75"/>
      <c r="TIR66" s="75"/>
      <c r="TIS66" s="75"/>
      <c r="TIT66" s="75"/>
      <c r="TIU66" s="75"/>
      <c r="TIV66" s="75"/>
      <c r="TIW66" s="75"/>
      <c r="TIX66" s="79"/>
      <c r="TIY66" s="41"/>
      <c r="TIZ66" s="80"/>
      <c r="TJA66" s="75"/>
      <c r="TJB66" s="75"/>
      <c r="TJC66" s="75"/>
      <c r="TJD66" s="75"/>
      <c r="TJE66" s="75"/>
      <c r="TJF66" s="75"/>
      <c r="TJG66" s="75"/>
      <c r="TJH66" s="75"/>
      <c r="TJI66" s="75"/>
      <c r="TJJ66" s="75"/>
      <c r="TJK66" s="75"/>
      <c r="TJL66" s="75"/>
      <c r="TJM66" s="79"/>
      <c r="TJN66" s="41"/>
      <c r="TJO66" s="80"/>
      <c r="TJP66" s="75"/>
      <c r="TJQ66" s="75"/>
      <c r="TJR66" s="75"/>
      <c r="TJS66" s="75"/>
      <c r="TJT66" s="75"/>
      <c r="TJU66" s="75"/>
      <c r="TJV66" s="75"/>
      <c r="TJW66" s="75"/>
      <c r="TJX66" s="75"/>
      <c r="TJY66" s="75"/>
      <c r="TJZ66" s="75"/>
      <c r="TKA66" s="75"/>
      <c r="TKB66" s="79"/>
      <c r="TKC66" s="41"/>
      <c r="TKD66" s="80"/>
      <c r="TKE66" s="75"/>
      <c r="TKF66" s="75"/>
      <c r="TKG66" s="75"/>
      <c r="TKH66" s="75"/>
      <c r="TKI66" s="75"/>
      <c r="TKJ66" s="75"/>
      <c r="TKK66" s="75"/>
      <c r="TKL66" s="75"/>
      <c r="TKM66" s="75"/>
      <c r="TKN66" s="75"/>
      <c r="TKO66" s="75"/>
      <c r="TKP66" s="75"/>
      <c r="TKQ66" s="79"/>
      <c r="TKR66" s="41"/>
      <c r="TKS66" s="80"/>
      <c r="TKT66" s="75"/>
      <c r="TKU66" s="75"/>
      <c r="TKV66" s="75"/>
      <c r="TKW66" s="75"/>
      <c r="TKX66" s="75"/>
      <c r="TKY66" s="75"/>
      <c r="TKZ66" s="75"/>
      <c r="TLA66" s="75"/>
      <c r="TLB66" s="75"/>
      <c r="TLC66" s="75"/>
      <c r="TLD66" s="75"/>
      <c r="TLE66" s="75"/>
      <c r="TLF66" s="79"/>
      <c r="TLG66" s="41"/>
      <c r="TLH66" s="80"/>
      <c r="TLI66" s="75"/>
      <c r="TLJ66" s="75"/>
      <c r="TLK66" s="75"/>
      <c r="TLL66" s="75"/>
      <c r="TLM66" s="75"/>
      <c r="TLN66" s="75"/>
      <c r="TLO66" s="75"/>
      <c r="TLP66" s="75"/>
      <c r="TLQ66" s="75"/>
      <c r="TLR66" s="75"/>
      <c r="TLS66" s="75"/>
      <c r="TLT66" s="75"/>
      <c r="TLU66" s="79"/>
      <c r="TLV66" s="41"/>
      <c r="TLW66" s="80"/>
      <c r="TLX66" s="75"/>
      <c r="TLY66" s="75"/>
      <c r="TLZ66" s="75"/>
      <c r="TMA66" s="75"/>
      <c r="TMB66" s="75"/>
      <c r="TMC66" s="75"/>
      <c r="TMD66" s="75"/>
      <c r="TME66" s="75"/>
      <c r="TMF66" s="75"/>
      <c r="TMG66" s="75"/>
      <c r="TMH66" s="75"/>
      <c r="TMI66" s="75"/>
      <c r="TMJ66" s="79"/>
      <c r="TMK66" s="41"/>
      <c r="TML66" s="80"/>
      <c r="TMM66" s="75"/>
      <c r="TMN66" s="75"/>
      <c r="TMO66" s="75"/>
      <c r="TMP66" s="75"/>
      <c r="TMQ66" s="75"/>
      <c r="TMR66" s="75"/>
      <c r="TMS66" s="75"/>
      <c r="TMT66" s="75"/>
      <c r="TMU66" s="75"/>
      <c r="TMV66" s="75"/>
      <c r="TMW66" s="75"/>
      <c r="TMX66" s="75"/>
      <c r="TMY66" s="79"/>
      <c r="TMZ66" s="41"/>
      <c r="TNA66" s="80"/>
      <c r="TNB66" s="75"/>
      <c r="TNC66" s="75"/>
      <c r="TND66" s="75"/>
      <c r="TNE66" s="75"/>
      <c r="TNF66" s="75"/>
      <c r="TNG66" s="75"/>
      <c r="TNH66" s="75"/>
      <c r="TNI66" s="75"/>
      <c r="TNJ66" s="75"/>
      <c r="TNK66" s="75"/>
      <c r="TNL66" s="75"/>
      <c r="TNM66" s="75"/>
      <c r="TNN66" s="79"/>
      <c r="TNO66" s="41"/>
      <c r="TNP66" s="80"/>
      <c r="TNQ66" s="75"/>
      <c r="TNR66" s="75"/>
      <c r="TNS66" s="75"/>
      <c r="TNT66" s="75"/>
      <c r="TNU66" s="75"/>
      <c r="TNV66" s="75"/>
      <c r="TNW66" s="75"/>
      <c r="TNX66" s="75"/>
      <c r="TNY66" s="75"/>
      <c r="TNZ66" s="75"/>
      <c r="TOA66" s="75"/>
      <c r="TOB66" s="75"/>
      <c r="TOC66" s="79"/>
      <c r="TOD66" s="41"/>
      <c r="TOE66" s="80"/>
      <c r="TOF66" s="75"/>
      <c r="TOG66" s="75"/>
      <c r="TOH66" s="75"/>
      <c r="TOI66" s="75"/>
      <c r="TOJ66" s="75"/>
      <c r="TOK66" s="75"/>
      <c r="TOL66" s="75"/>
      <c r="TOM66" s="75"/>
      <c r="TON66" s="75"/>
      <c r="TOO66" s="75"/>
      <c r="TOP66" s="75"/>
      <c r="TOQ66" s="75"/>
      <c r="TOR66" s="79"/>
      <c r="TOS66" s="41"/>
      <c r="TOT66" s="80"/>
      <c r="TOU66" s="75"/>
      <c r="TOV66" s="75"/>
      <c r="TOW66" s="75"/>
      <c r="TOX66" s="75"/>
      <c r="TOY66" s="75"/>
      <c r="TOZ66" s="75"/>
      <c r="TPA66" s="75"/>
      <c r="TPB66" s="75"/>
      <c r="TPC66" s="75"/>
      <c r="TPD66" s="75"/>
      <c r="TPE66" s="75"/>
      <c r="TPF66" s="75"/>
      <c r="TPG66" s="79"/>
      <c r="TPH66" s="41"/>
      <c r="TPI66" s="80"/>
      <c r="TPJ66" s="75"/>
      <c r="TPK66" s="75"/>
      <c r="TPL66" s="75"/>
      <c r="TPM66" s="75"/>
      <c r="TPN66" s="75"/>
      <c r="TPO66" s="75"/>
      <c r="TPP66" s="75"/>
      <c r="TPQ66" s="75"/>
      <c r="TPR66" s="75"/>
      <c r="TPS66" s="75"/>
      <c r="TPT66" s="75"/>
      <c r="TPU66" s="75"/>
      <c r="TPV66" s="79"/>
      <c r="TPW66" s="41"/>
      <c r="TPX66" s="80"/>
      <c r="TPY66" s="75"/>
      <c r="TPZ66" s="75"/>
      <c r="TQA66" s="75"/>
      <c r="TQB66" s="75"/>
      <c r="TQC66" s="75"/>
      <c r="TQD66" s="75"/>
      <c r="TQE66" s="75"/>
      <c r="TQF66" s="75"/>
      <c r="TQG66" s="75"/>
      <c r="TQH66" s="75"/>
      <c r="TQI66" s="75"/>
      <c r="TQJ66" s="75"/>
      <c r="TQK66" s="79"/>
      <c r="TQL66" s="41"/>
      <c r="TQM66" s="80"/>
      <c r="TQN66" s="75"/>
      <c r="TQO66" s="75"/>
      <c r="TQP66" s="75"/>
      <c r="TQQ66" s="75"/>
      <c r="TQR66" s="75"/>
      <c r="TQS66" s="75"/>
      <c r="TQT66" s="75"/>
      <c r="TQU66" s="75"/>
      <c r="TQV66" s="75"/>
      <c r="TQW66" s="75"/>
      <c r="TQX66" s="75"/>
      <c r="TQY66" s="75"/>
      <c r="TQZ66" s="79"/>
      <c r="TRA66" s="41"/>
      <c r="TRB66" s="80"/>
      <c r="TRC66" s="75"/>
      <c r="TRD66" s="75"/>
      <c r="TRE66" s="75"/>
      <c r="TRF66" s="75"/>
      <c r="TRG66" s="75"/>
      <c r="TRH66" s="75"/>
      <c r="TRI66" s="75"/>
      <c r="TRJ66" s="75"/>
      <c r="TRK66" s="75"/>
      <c r="TRL66" s="75"/>
      <c r="TRM66" s="75"/>
      <c r="TRN66" s="75"/>
      <c r="TRO66" s="79"/>
      <c r="TRP66" s="41"/>
      <c r="TRQ66" s="80"/>
      <c r="TRR66" s="75"/>
      <c r="TRS66" s="75"/>
      <c r="TRT66" s="75"/>
      <c r="TRU66" s="75"/>
      <c r="TRV66" s="75"/>
      <c r="TRW66" s="75"/>
      <c r="TRX66" s="75"/>
      <c r="TRY66" s="75"/>
      <c r="TRZ66" s="75"/>
      <c r="TSA66" s="75"/>
      <c r="TSB66" s="75"/>
      <c r="TSC66" s="75"/>
      <c r="TSD66" s="79"/>
      <c r="TSE66" s="41"/>
      <c r="TSF66" s="80"/>
      <c r="TSG66" s="75"/>
      <c r="TSH66" s="75"/>
      <c r="TSI66" s="75"/>
      <c r="TSJ66" s="75"/>
      <c r="TSK66" s="75"/>
      <c r="TSL66" s="75"/>
      <c r="TSM66" s="75"/>
      <c r="TSN66" s="75"/>
      <c r="TSO66" s="75"/>
      <c r="TSP66" s="75"/>
      <c r="TSQ66" s="75"/>
      <c r="TSR66" s="75"/>
      <c r="TSS66" s="79"/>
      <c r="TST66" s="41"/>
      <c r="TSU66" s="80"/>
      <c r="TSV66" s="75"/>
      <c r="TSW66" s="75"/>
      <c r="TSX66" s="75"/>
      <c r="TSY66" s="75"/>
      <c r="TSZ66" s="75"/>
      <c r="TTA66" s="75"/>
      <c r="TTB66" s="75"/>
      <c r="TTC66" s="75"/>
      <c r="TTD66" s="75"/>
      <c r="TTE66" s="75"/>
      <c r="TTF66" s="75"/>
      <c r="TTG66" s="75"/>
      <c r="TTH66" s="79"/>
      <c r="TTI66" s="41"/>
      <c r="TTJ66" s="80"/>
      <c r="TTK66" s="75"/>
      <c r="TTL66" s="75"/>
      <c r="TTM66" s="75"/>
      <c r="TTN66" s="75"/>
      <c r="TTO66" s="75"/>
      <c r="TTP66" s="75"/>
      <c r="TTQ66" s="75"/>
      <c r="TTR66" s="75"/>
      <c r="TTS66" s="75"/>
      <c r="TTT66" s="75"/>
      <c r="TTU66" s="75"/>
      <c r="TTV66" s="75"/>
      <c r="TTW66" s="79"/>
      <c r="TTX66" s="41"/>
      <c r="TTY66" s="80"/>
      <c r="TTZ66" s="75"/>
      <c r="TUA66" s="75"/>
      <c r="TUB66" s="75"/>
      <c r="TUC66" s="75"/>
      <c r="TUD66" s="75"/>
      <c r="TUE66" s="75"/>
      <c r="TUF66" s="75"/>
      <c r="TUG66" s="75"/>
      <c r="TUH66" s="75"/>
      <c r="TUI66" s="75"/>
      <c r="TUJ66" s="75"/>
      <c r="TUK66" s="75"/>
      <c r="TUL66" s="79"/>
      <c r="TUM66" s="41"/>
      <c r="TUN66" s="80"/>
      <c r="TUO66" s="75"/>
      <c r="TUP66" s="75"/>
      <c r="TUQ66" s="75"/>
      <c r="TUR66" s="75"/>
      <c r="TUS66" s="75"/>
      <c r="TUT66" s="75"/>
      <c r="TUU66" s="75"/>
      <c r="TUV66" s="75"/>
      <c r="TUW66" s="75"/>
      <c r="TUX66" s="75"/>
      <c r="TUY66" s="75"/>
      <c r="TUZ66" s="75"/>
      <c r="TVA66" s="79"/>
      <c r="TVB66" s="41"/>
      <c r="TVC66" s="80"/>
      <c r="TVD66" s="75"/>
      <c r="TVE66" s="75"/>
      <c r="TVF66" s="75"/>
      <c r="TVG66" s="75"/>
      <c r="TVH66" s="75"/>
      <c r="TVI66" s="75"/>
      <c r="TVJ66" s="75"/>
      <c r="TVK66" s="75"/>
      <c r="TVL66" s="75"/>
      <c r="TVM66" s="75"/>
      <c r="TVN66" s="75"/>
      <c r="TVO66" s="75"/>
      <c r="TVP66" s="79"/>
      <c r="TVQ66" s="41"/>
      <c r="TVR66" s="80"/>
      <c r="TVS66" s="75"/>
      <c r="TVT66" s="75"/>
      <c r="TVU66" s="75"/>
      <c r="TVV66" s="75"/>
      <c r="TVW66" s="75"/>
      <c r="TVX66" s="75"/>
      <c r="TVY66" s="75"/>
      <c r="TVZ66" s="75"/>
      <c r="TWA66" s="75"/>
      <c r="TWB66" s="75"/>
      <c r="TWC66" s="75"/>
      <c r="TWD66" s="75"/>
      <c r="TWE66" s="79"/>
      <c r="TWF66" s="41"/>
      <c r="TWG66" s="80"/>
      <c r="TWH66" s="75"/>
      <c r="TWI66" s="75"/>
      <c r="TWJ66" s="75"/>
      <c r="TWK66" s="75"/>
      <c r="TWL66" s="75"/>
      <c r="TWM66" s="75"/>
      <c r="TWN66" s="75"/>
      <c r="TWO66" s="75"/>
      <c r="TWP66" s="75"/>
      <c r="TWQ66" s="75"/>
      <c r="TWR66" s="75"/>
      <c r="TWS66" s="75"/>
      <c r="TWT66" s="79"/>
      <c r="TWU66" s="41"/>
      <c r="TWV66" s="80"/>
      <c r="TWW66" s="75"/>
      <c r="TWX66" s="75"/>
      <c r="TWY66" s="75"/>
      <c r="TWZ66" s="75"/>
      <c r="TXA66" s="75"/>
      <c r="TXB66" s="75"/>
      <c r="TXC66" s="75"/>
      <c r="TXD66" s="75"/>
      <c r="TXE66" s="75"/>
      <c r="TXF66" s="75"/>
      <c r="TXG66" s="75"/>
      <c r="TXH66" s="75"/>
      <c r="TXI66" s="79"/>
      <c r="TXJ66" s="41"/>
      <c r="TXK66" s="80"/>
      <c r="TXL66" s="75"/>
      <c r="TXM66" s="75"/>
      <c r="TXN66" s="75"/>
      <c r="TXO66" s="75"/>
      <c r="TXP66" s="75"/>
      <c r="TXQ66" s="75"/>
      <c r="TXR66" s="75"/>
      <c r="TXS66" s="75"/>
      <c r="TXT66" s="75"/>
      <c r="TXU66" s="75"/>
      <c r="TXV66" s="75"/>
      <c r="TXW66" s="75"/>
      <c r="TXX66" s="79"/>
      <c r="TXY66" s="41"/>
      <c r="TXZ66" s="80"/>
      <c r="TYA66" s="75"/>
      <c r="TYB66" s="75"/>
      <c r="TYC66" s="75"/>
      <c r="TYD66" s="75"/>
      <c r="TYE66" s="75"/>
      <c r="TYF66" s="75"/>
      <c r="TYG66" s="75"/>
      <c r="TYH66" s="75"/>
      <c r="TYI66" s="75"/>
      <c r="TYJ66" s="75"/>
      <c r="TYK66" s="75"/>
      <c r="TYL66" s="75"/>
      <c r="TYM66" s="79"/>
      <c r="TYN66" s="41"/>
      <c r="TYO66" s="80"/>
      <c r="TYP66" s="75"/>
      <c r="TYQ66" s="75"/>
      <c r="TYR66" s="75"/>
      <c r="TYS66" s="75"/>
      <c r="TYT66" s="75"/>
      <c r="TYU66" s="75"/>
      <c r="TYV66" s="75"/>
      <c r="TYW66" s="75"/>
      <c r="TYX66" s="75"/>
      <c r="TYY66" s="75"/>
      <c r="TYZ66" s="75"/>
      <c r="TZA66" s="75"/>
      <c r="TZB66" s="79"/>
      <c r="TZC66" s="41"/>
      <c r="TZD66" s="80"/>
      <c r="TZE66" s="75"/>
      <c r="TZF66" s="75"/>
      <c r="TZG66" s="75"/>
      <c r="TZH66" s="75"/>
      <c r="TZI66" s="75"/>
      <c r="TZJ66" s="75"/>
      <c r="TZK66" s="75"/>
      <c r="TZL66" s="75"/>
      <c r="TZM66" s="75"/>
      <c r="TZN66" s="75"/>
      <c r="TZO66" s="75"/>
      <c r="TZP66" s="75"/>
      <c r="TZQ66" s="79"/>
      <c r="TZR66" s="41"/>
      <c r="TZS66" s="80"/>
      <c r="TZT66" s="75"/>
      <c r="TZU66" s="75"/>
      <c r="TZV66" s="75"/>
      <c r="TZW66" s="75"/>
      <c r="TZX66" s="75"/>
      <c r="TZY66" s="75"/>
      <c r="TZZ66" s="75"/>
      <c r="UAA66" s="75"/>
      <c r="UAB66" s="75"/>
      <c r="UAC66" s="75"/>
      <c r="UAD66" s="75"/>
      <c r="UAE66" s="75"/>
      <c r="UAF66" s="79"/>
      <c r="UAG66" s="41"/>
      <c r="UAH66" s="80"/>
      <c r="UAI66" s="75"/>
      <c r="UAJ66" s="75"/>
      <c r="UAK66" s="75"/>
      <c r="UAL66" s="75"/>
      <c r="UAM66" s="75"/>
      <c r="UAN66" s="75"/>
      <c r="UAO66" s="75"/>
      <c r="UAP66" s="75"/>
      <c r="UAQ66" s="75"/>
      <c r="UAR66" s="75"/>
      <c r="UAS66" s="75"/>
      <c r="UAT66" s="75"/>
      <c r="UAU66" s="79"/>
      <c r="UAV66" s="41"/>
      <c r="UAW66" s="80"/>
      <c r="UAX66" s="75"/>
      <c r="UAY66" s="75"/>
      <c r="UAZ66" s="75"/>
      <c r="UBA66" s="75"/>
      <c r="UBB66" s="75"/>
      <c r="UBC66" s="75"/>
      <c r="UBD66" s="75"/>
      <c r="UBE66" s="75"/>
      <c r="UBF66" s="75"/>
      <c r="UBG66" s="75"/>
      <c r="UBH66" s="75"/>
      <c r="UBI66" s="75"/>
      <c r="UBJ66" s="79"/>
      <c r="UBK66" s="41"/>
      <c r="UBL66" s="80"/>
      <c r="UBM66" s="75"/>
      <c r="UBN66" s="75"/>
      <c r="UBO66" s="75"/>
      <c r="UBP66" s="75"/>
      <c r="UBQ66" s="75"/>
      <c r="UBR66" s="75"/>
      <c r="UBS66" s="75"/>
      <c r="UBT66" s="75"/>
      <c r="UBU66" s="75"/>
      <c r="UBV66" s="75"/>
      <c r="UBW66" s="75"/>
      <c r="UBX66" s="75"/>
      <c r="UBY66" s="79"/>
      <c r="UBZ66" s="41"/>
      <c r="UCA66" s="80"/>
      <c r="UCB66" s="75"/>
      <c r="UCC66" s="75"/>
      <c r="UCD66" s="75"/>
      <c r="UCE66" s="75"/>
      <c r="UCF66" s="75"/>
      <c r="UCG66" s="75"/>
      <c r="UCH66" s="75"/>
      <c r="UCI66" s="75"/>
      <c r="UCJ66" s="75"/>
      <c r="UCK66" s="75"/>
      <c r="UCL66" s="75"/>
      <c r="UCM66" s="75"/>
      <c r="UCN66" s="79"/>
      <c r="UCO66" s="41"/>
      <c r="UCP66" s="80"/>
      <c r="UCQ66" s="75"/>
      <c r="UCR66" s="75"/>
      <c r="UCS66" s="75"/>
      <c r="UCT66" s="75"/>
      <c r="UCU66" s="75"/>
      <c r="UCV66" s="75"/>
      <c r="UCW66" s="75"/>
      <c r="UCX66" s="75"/>
      <c r="UCY66" s="75"/>
      <c r="UCZ66" s="75"/>
      <c r="UDA66" s="75"/>
      <c r="UDB66" s="75"/>
      <c r="UDC66" s="79"/>
      <c r="UDD66" s="41"/>
      <c r="UDE66" s="80"/>
      <c r="UDF66" s="75"/>
      <c r="UDG66" s="75"/>
      <c r="UDH66" s="75"/>
      <c r="UDI66" s="75"/>
      <c r="UDJ66" s="75"/>
      <c r="UDK66" s="75"/>
      <c r="UDL66" s="75"/>
      <c r="UDM66" s="75"/>
      <c r="UDN66" s="75"/>
      <c r="UDO66" s="75"/>
      <c r="UDP66" s="75"/>
      <c r="UDQ66" s="75"/>
      <c r="UDR66" s="79"/>
      <c r="UDS66" s="41"/>
      <c r="UDT66" s="80"/>
      <c r="UDU66" s="75"/>
      <c r="UDV66" s="75"/>
      <c r="UDW66" s="75"/>
      <c r="UDX66" s="75"/>
      <c r="UDY66" s="75"/>
      <c r="UDZ66" s="75"/>
      <c r="UEA66" s="75"/>
      <c r="UEB66" s="75"/>
      <c r="UEC66" s="75"/>
      <c r="UED66" s="75"/>
      <c r="UEE66" s="75"/>
      <c r="UEF66" s="75"/>
      <c r="UEG66" s="79"/>
      <c r="UEH66" s="41"/>
      <c r="UEI66" s="80"/>
      <c r="UEJ66" s="75"/>
      <c r="UEK66" s="75"/>
      <c r="UEL66" s="75"/>
      <c r="UEM66" s="75"/>
      <c r="UEN66" s="75"/>
      <c r="UEO66" s="75"/>
      <c r="UEP66" s="75"/>
      <c r="UEQ66" s="75"/>
      <c r="UER66" s="75"/>
      <c r="UES66" s="75"/>
      <c r="UET66" s="75"/>
      <c r="UEU66" s="75"/>
      <c r="UEV66" s="79"/>
      <c r="UEW66" s="41"/>
      <c r="UEX66" s="80"/>
      <c r="UEY66" s="75"/>
      <c r="UEZ66" s="75"/>
      <c r="UFA66" s="75"/>
      <c r="UFB66" s="75"/>
      <c r="UFC66" s="75"/>
      <c r="UFD66" s="75"/>
      <c r="UFE66" s="75"/>
      <c r="UFF66" s="75"/>
      <c r="UFG66" s="75"/>
      <c r="UFH66" s="75"/>
      <c r="UFI66" s="75"/>
      <c r="UFJ66" s="75"/>
      <c r="UFK66" s="79"/>
      <c r="UFL66" s="41"/>
      <c r="UFM66" s="80"/>
      <c r="UFN66" s="75"/>
      <c r="UFO66" s="75"/>
      <c r="UFP66" s="75"/>
      <c r="UFQ66" s="75"/>
      <c r="UFR66" s="75"/>
      <c r="UFS66" s="75"/>
      <c r="UFT66" s="75"/>
      <c r="UFU66" s="75"/>
      <c r="UFV66" s="75"/>
      <c r="UFW66" s="75"/>
      <c r="UFX66" s="75"/>
      <c r="UFY66" s="75"/>
      <c r="UFZ66" s="79"/>
      <c r="UGA66" s="41"/>
      <c r="UGB66" s="80"/>
      <c r="UGC66" s="75"/>
      <c r="UGD66" s="75"/>
      <c r="UGE66" s="75"/>
      <c r="UGF66" s="75"/>
      <c r="UGG66" s="75"/>
      <c r="UGH66" s="75"/>
      <c r="UGI66" s="75"/>
      <c r="UGJ66" s="75"/>
      <c r="UGK66" s="75"/>
      <c r="UGL66" s="75"/>
      <c r="UGM66" s="75"/>
      <c r="UGN66" s="75"/>
      <c r="UGO66" s="79"/>
      <c r="UGP66" s="41"/>
      <c r="UGQ66" s="80"/>
      <c r="UGR66" s="75"/>
      <c r="UGS66" s="75"/>
      <c r="UGT66" s="75"/>
      <c r="UGU66" s="75"/>
      <c r="UGV66" s="75"/>
      <c r="UGW66" s="75"/>
      <c r="UGX66" s="75"/>
      <c r="UGY66" s="75"/>
      <c r="UGZ66" s="75"/>
      <c r="UHA66" s="75"/>
      <c r="UHB66" s="75"/>
      <c r="UHC66" s="75"/>
      <c r="UHD66" s="79"/>
      <c r="UHE66" s="41"/>
      <c r="UHF66" s="80"/>
      <c r="UHG66" s="75"/>
      <c r="UHH66" s="75"/>
      <c r="UHI66" s="75"/>
      <c r="UHJ66" s="75"/>
      <c r="UHK66" s="75"/>
      <c r="UHL66" s="75"/>
      <c r="UHM66" s="75"/>
      <c r="UHN66" s="75"/>
      <c r="UHO66" s="75"/>
      <c r="UHP66" s="75"/>
      <c r="UHQ66" s="75"/>
      <c r="UHR66" s="75"/>
      <c r="UHS66" s="79"/>
      <c r="UHT66" s="41"/>
      <c r="UHU66" s="80"/>
      <c r="UHV66" s="75"/>
      <c r="UHW66" s="75"/>
      <c r="UHX66" s="75"/>
      <c r="UHY66" s="75"/>
      <c r="UHZ66" s="75"/>
      <c r="UIA66" s="75"/>
      <c r="UIB66" s="75"/>
      <c r="UIC66" s="75"/>
      <c r="UID66" s="75"/>
      <c r="UIE66" s="75"/>
      <c r="UIF66" s="75"/>
      <c r="UIG66" s="75"/>
      <c r="UIH66" s="79"/>
      <c r="UII66" s="41"/>
      <c r="UIJ66" s="80"/>
      <c r="UIK66" s="75"/>
      <c r="UIL66" s="75"/>
      <c r="UIM66" s="75"/>
      <c r="UIN66" s="75"/>
      <c r="UIO66" s="75"/>
      <c r="UIP66" s="75"/>
      <c r="UIQ66" s="75"/>
      <c r="UIR66" s="75"/>
      <c r="UIS66" s="75"/>
      <c r="UIT66" s="75"/>
      <c r="UIU66" s="75"/>
      <c r="UIV66" s="75"/>
      <c r="UIW66" s="79"/>
      <c r="UIX66" s="41"/>
      <c r="UIY66" s="80"/>
      <c r="UIZ66" s="75"/>
      <c r="UJA66" s="75"/>
      <c r="UJB66" s="75"/>
      <c r="UJC66" s="75"/>
      <c r="UJD66" s="75"/>
      <c r="UJE66" s="75"/>
      <c r="UJF66" s="75"/>
      <c r="UJG66" s="75"/>
      <c r="UJH66" s="75"/>
      <c r="UJI66" s="75"/>
      <c r="UJJ66" s="75"/>
      <c r="UJK66" s="75"/>
      <c r="UJL66" s="79"/>
      <c r="UJM66" s="41"/>
      <c r="UJN66" s="80"/>
      <c r="UJO66" s="75"/>
      <c r="UJP66" s="75"/>
      <c r="UJQ66" s="75"/>
      <c r="UJR66" s="75"/>
      <c r="UJS66" s="75"/>
      <c r="UJT66" s="75"/>
      <c r="UJU66" s="75"/>
      <c r="UJV66" s="75"/>
      <c r="UJW66" s="75"/>
      <c r="UJX66" s="75"/>
      <c r="UJY66" s="75"/>
      <c r="UJZ66" s="75"/>
      <c r="UKA66" s="79"/>
      <c r="UKB66" s="41"/>
      <c r="UKC66" s="80"/>
      <c r="UKD66" s="75"/>
      <c r="UKE66" s="75"/>
      <c r="UKF66" s="75"/>
      <c r="UKG66" s="75"/>
      <c r="UKH66" s="75"/>
      <c r="UKI66" s="75"/>
      <c r="UKJ66" s="75"/>
      <c r="UKK66" s="75"/>
      <c r="UKL66" s="75"/>
      <c r="UKM66" s="75"/>
      <c r="UKN66" s="75"/>
      <c r="UKO66" s="75"/>
      <c r="UKP66" s="79"/>
      <c r="UKQ66" s="41"/>
      <c r="UKR66" s="80"/>
      <c r="UKS66" s="75"/>
      <c r="UKT66" s="75"/>
      <c r="UKU66" s="75"/>
      <c r="UKV66" s="75"/>
      <c r="UKW66" s="75"/>
      <c r="UKX66" s="75"/>
      <c r="UKY66" s="75"/>
      <c r="UKZ66" s="75"/>
      <c r="ULA66" s="75"/>
      <c r="ULB66" s="75"/>
      <c r="ULC66" s="75"/>
      <c r="ULD66" s="75"/>
      <c r="ULE66" s="79"/>
      <c r="ULF66" s="41"/>
      <c r="ULG66" s="80"/>
      <c r="ULH66" s="75"/>
      <c r="ULI66" s="75"/>
      <c r="ULJ66" s="75"/>
      <c r="ULK66" s="75"/>
      <c r="ULL66" s="75"/>
      <c r="ULM66" s="75"/>
      <c r="ULN66" s="75"/>
      <c r="ULO66" s="75"/>
      <c r="ULP66" s="75"/>
      <c r="ULQ66" s="75"/>
      <c r="ULR66" s="75"/>
      <c r="ULS66" s="75"/>
      <c r="ULT66" s="79"/>
      <c r="ULU66" s="41"/>
      <c r="ULV66" s="80"/>
      <c r="ULW66" s="75"/>
      <c r="ULX66" s="75"/>
      <c r="ULY66" s="75"/>
      <c r="ULZ66" s="75"/>
      <c r="UMA66" s="75"/>
      <c r="UMB66" s="75"/>
      <c r="UMC66" s="75"/>
      <c r="UMD66" s="75"/>
      <c r="UME66" s="75"/>
      <c r="UMF66" s="75"/>
      <c r="UMG66" s="75"/>
      <c r="UMH66" s="75"/>
      <c r="UMI66" s="79"/>
      <c r="UMJ66" s="41"/>
      <c r="UMK66" s="80"/>
      <c r="UML66" s="75"/>
      <c r="UMM66" s="75"/>
      <c r="UMN66" s="75"/>
      <c r="UMO66" s="75"/>
      <c r="UMP66" s="75"/>
      <c r="UMQ66" s="75"/>
      <c r="UMR66" s="75"/>
      <c r="UMS66" s="75"/>
      <c r="UMT66" s="75"/>
      <c r="UMU66" s="75"/>
      <c r="UMV66" s="75"/>
      <c r="UMW66" s="75"/>
      <c r="UMX66" s="79"/>
      <c r="UMY66" s="41"/>
      <c r="UMZ66" s="80"/>
      <c r="UNA66" s="75"/>
      <c r="UNB66" s="75"/>
      <c r="UNC66" s="75"/>
      <c r="UND66" s="75"/>
      <c r="UNE66" s="75"/>
      <c r="UNF66" s="75"/>
      <c r="UNG66" s="75"/>
      <c r="UNH66" s="75"/>
      <c r="UNI66" s="75"/>
      <c r="UNJ66" s="75"/>
      <c r="UNK66" s="75"/>
      <c r="UNL66" s="75"/>
      <c r="UNM66" s="79"/>
      <c r="UNN66" s="41"/>
      <c r="UNO66" s="80"/>
      <c r="UNP66" s="75"/>
      <c r="UNQ66" s="75"/>
      <c r="UNR66" s="75"/>
      <c r="UNS66" s="75"/>
      <c r="UNT66" s="75"/>
      <c r="UNU66" s="75"/>
      <c r="UNV66" s="75"/>
      <c r="UNW66" s="75"/>
      <c r="UNX66" s="75"/>
      <c r="UNY66" s="75"/>
      <c r="UNZ66" s="75"/>
      <c r="UOA66" s="75"/>
      <c r="UOB66" s="79"/>
      <c r="UOC66" s="41"/>
      <c r="UOD66" s="80"/>
      <c r="UOE66" s="75"/>
      <c r="UOF66" s="75"/>
      <c r="UOG66" s="75"/>
      <c r="UOH66" s="75"/>
      <c r="UOI66" s="75"/>
      <c r="UOJ66" s="75"/>
      <c r="UOK66" s="75"/>
      <c r="UOL66" s="75"/>
      <c r="UOM66" s="75"/>
      <c r="UON66" s="75"/>
      <c r="UOO66" s="75"/>
      <c r="UOP66" s="75"/>
      <c r="UOQ66" s="79"/>
      <c r="UOR66" s="41"/>
      <c r="UOS66" s="80"/>
      <c r="UOT66" s="75"/>
      <c r="UOU66" s="75"/>
      <c r="UOV66" s="75"/>
      <c r="UOW66" s="75"/>
      <c r="UOX66" s="75"/>
      <c r="UOY66" s="75"/>
      <c r="UOZ66" s="75"/>
      <c r="UPA66" s="75"/>
      <c r="UPB66" s="75"/>
      <c r="UPC66" s="75"/>
      <c r="UPD66" s="75"/>
      <c r="UPE66" s="75"/>
      <c r="UPF66" s="79"/>
      <c r="UPG66" s="41"/>
      <c r="UPH66" s="80"/>
      <c r="UPI66" s="75"/>
      <c r="UPJ66" s="75"/>
      <c r="UPK66" s="75"/>
      <c r="UPL66" s="75"/>
      <c r="UPM66" s="75"/>
      <c r="UPN66" s="75"/>
      <c r="UPO66" s="75"/>
      <c r="UPP66" s="75"/>
      <c r="UPQ66" s="75"/>
      <c r="UPR66" s="75"/>
      <c r="UPS66" s="75"/>
      <c r="UPT66" s="75"/>
      <c r="UPU66" s="79"/>
      <c r="UPV66" s="41"/>
      <c r="UPW66" s="80"/>
      <c r="UPX66" s="75"/>
      <c r="UPY66" s="75"/>
      <c r="UPZ66" s="75"/>
      <c r="UQA66" s="75"/>
      <c r="UQB66" s="75"/>
      <c r="UQC66" s="75"/>
      <c r="UQD66" s="75"/>
      <c r="UQE66" s="75"/>
      <c r="UQF66" s="75"/>
      <c r="UQG66" s="75"/>
      <c r="UQH66" s="75"/>
      <c r="UQI66" s="75"/>
      <c r="UQJ66" s="79"/>
      <c r="UQK66" s="41"/>
      <c r="UQL66" s="80"/>
      <c r="UQM66" s="75"/>
      <c r="UQN66" s="75"/>
      <c r="UQO66" s="75"/>
      <c r="UQP66" s="75"/>
      <c r="UQQ66" s="75"/>
      <c r="UQR66" s="75"/>
      <c r="UQS66" s="75"/>
      <c r="UQT66" s="75"/>
      <c r="UQU66" s="75"/>
      <c r="UQV66" s="75"/>
      <c r="UQW66" s="75"/>
      <c r="UQX66" s="75"/>
      <c r="UQY66" s="79"/>
      <c r="UQZ66" s="41"/>
      <c r="URA66" s="80"/>
      <c r="URB66" s="75"/>
      <c r="URC66" s="75"/>
      <c r="URD66" s="75"/>
      <c r="URE66" s="75"/>
      <c r="URF66" s="75"/>
      <c r="URG66" s="75"/>
      <c r="URH66" s="75"/>
      <c r="URI66" s="75"/>
      <c r="URJ66" s="75"/>
      <c r="URK66" s="75"/>
      <c r="URL66" s="75"/>
      <c r="URM66" s="75"/>
      <c r="URN66" s="79"/>
      <c r="URO66" s="41"/>
      <c r="URP66" s="80"/>
      <c r="URQ66" s="75"/>
      <c r="URR66" s="75"/>
      <c r="URS66" s="75"/>
      <c r="URT66" s="75"/>
      <c r="URU66" s="75"/>
      <c r="URV66" s="75"/>
      <c r="URW66" s="75"/>
      <c r="URX66" s="75"/>
      <c r="URY66" s="75"/>
      <c r="URZ66" s="75"/>
      <c r="USA66" s="75"/>
      <c r="USB66" s="75"/>
      <c r="USC66" s="79"/>
      <c r="USD66" s="41"/>
      <c r="USE66" s="80"/>
      <c r="USF66" s="75"/>
      <c r="USG66" s="75"/>
      <c r="USH66" s="75"/>
      <c r="USI66" s="75"/>
      <c r="USJ66" s="75"/>
      <c r="USK66" s="75"/>
      <c r="USL66" s="75"/>
      <c r="USM66" s="75"/>
      <c r="USN66" s="75"/>
      <c r="USO66" s="75"/>
      <c r="USP66" s="75"/>
      <c r="USQ66" s="75"/>
      <c r="USR66" s="79"/>
      <c r="USS66" s="41"/>
      <c r="UST66" s="80"/>
      <c r="USU66" s="75"/>
      <c r="USV66" s="75"/>
      <c r="USW66" s="75"/>
      <c r="USX66" s="75"/>
      <c r="USY66" s="75"/>
      <c r="USZ66" s="75"/>
      <c r="UTA66" s="75"/>
      <c r="UTB66" s="75"/>
      <c r="UTC66" s="75"/>
      <c r="UTD66" s="75"/>
      <c r="UTE66" s="75"/>
      <c r="UTF66" s="75"/>
      <c r="UTG66" s="79"/>
      <c r="UTH66" s="41"/>
      <c r="UTI66" s="80"/>
      <c r="UTJ66" s="75"/>
      <c r="UTK66" s="75"/>
      <c r="UTL66" s="75"/>
      <c r="UTM66" s="75"/>
      <c r="UTN66" s="75"/>
      <c r="UTO66" s="75"/>
      <c r="UTP66" s="75"/>
      <c r="UTQ66" s="75"/>
      <c r="UTR66" s="75"/>
      <c r="UTS66" s="75"/>
      <c r="UTT66" s="75"/>
      <c r="UTU66" s="75"/>
      <c r="UTV66" s="79"/>
      <c r="UTW66" s="41"/>
      <c r="UTX66" s="80"/>
      <c r="UTY66" s="75"/>
      <c r="UTZ66" s="75"/>
      <c r="UUA66" s="75"/>
      <c r="UUB66" s="75"/>
      <c r="UUC66" s="75"/>
      <c r="UUD66" s="75"/>
      <c r="UUE66" s="75"/>
      <c r="UUF66" s="75"/>
      <c r="UUG66" s="75"/>
      <c r="UUH66" s="75"/>
      <c r="UUI66" s="75"/>
      <c r="UUJ66" s="75"/>
      <c r="UUK66" s="79"/>
      <c r="UUL66" s="41"/>
      <c r="UUM66" s="80"/>
      <c r="UUN66" s="75"/>
      <c r="UUO66" s="75"/>
      <c r="UUP66" s="75"/>
      <c r="UUQ66" s="75"/>
      <c r="UUR66" s="75"/>
      <c r="UUS66" s="75"/>
      <c r="UUT66" s="75"/>
      <c r="UUU66" s="75"/>
      <c r="UUV66" s="75"/>
      <c r="UUW66" s="75"/>
      <c r="UUX66" s="75"/>
      <c r="UUY66" s="75"/>
      <c r="UUZ66" s="79"/>
      <c r="UVA66" s="41"/>
      <c r="UVB66" s="80"/>
      <c r="UVC66" s="75"/>
      <c r="UVD66" s="75"/>
      <c r="UVE66" s="75"/>
      <c r="UVF66" s="75"/>
      <c r="UVG66" s="75"/>
      <c r="UVH66" s="75"/>
      <c r="UVI66" s="75"/>
      <c r="UVJ66" s="75"/>
      <c r="UVK66" s="75"/>
      <c r="UVL66" s="75"/>
      <c r="UVM66" s="75"/>
      <c r="UVN66" s="75"/>
      <c r="UVO66" s="79"/>
      <c r="UVP66" s="41"/>
      <c r="UVQ66" s="80"/>
      <c r="UVR66" s="75"/>
      <c r="UVS66" s="75"/>
      <c r="UVT66" s="75"/>
      <c r="UVU66" s="75"/>
      <c r="UVV66" s="75"/>
      <c r="UVW66" s="75"/>
      <c r="UVX66" s="75"/>
      <c r="UVY66" s="75"/>
      <c r="UVZ66" s="75"/>
      <c r="UWA66" s="75"/>
      <c r="UWB66" s="75"/>
      <c r="UWC66" s="75"/>
      <c r="UWD66" s="79"/>
      <c r="UWE66" s="41"/>
      <c r="UWF66" s="80"/>
      <c r="UWG66" s="75"/>
      <c r="UWH66" s="75"/>
      <c r="UWI66" s="75"/>
      <c r="UWJ66" s="75"/>
      <c r="UWK66" s="75"/>
      <c r="UWL66" s="75"/>
      <c r="UWM66" s="75"/>
      <c r="UWN66" s="75"/>
      <c r="UWO66" s="75"/>
      <c r="UWP66" s="75"/>
      <c r="UWQ66" s="75"/>
      <c r="UWR66" s="75"/>
      <c r="UWS66" s="79"/>
      <c r="UWT66" s="41"/>
      <c r="UWU66" s="80"/>
      <c r="UWV66" s="75"/>
      <c r="UWW66" s="75"/>
      <c r="UWX66" s="75"/>
      <c r="UWY66" s="75"/>
      <c r="UWZ66" s="75"/>
      <c r="UXA66" s="75"/>
      <c r="UXB66" s="75"/>
      <c r="UXC66" s="75"/>
      <c r="UXD66" s="75"/>
      <c r="UXE66" s="75"/>
      <c r="UXF66" s="75"/>
      <c r="UXG66" s="75"/>
      <c r="UXH66" s="79"/>
      <c r="UXI66" s="41"/>
      <c r="UXJ66" s="80"/>
      <c r="UXK66" s="75"/>
      <c r="UXL66" s="75"/>
      <c r="UXM66" s="75"/>
      <c r="UXN66" s="75"/>
      <c r="UXO66" s="75"/>
      <c r="UXP66" s="75"/>
      <c r="UXQ66" s="75"/>
      <c r="UXR66" s="75"/>
      <c r="UXS66" s="75"/>
      <c r="UXT66" s="75"/>
      <c r="UXU66" s="75"/>
      <c r="UXV66" s="75"/>
      <c r="UXW66" s="79"/>
      <c r="UXX66" s="41"/>
      <c r="UXY66" s="80"/>
      <c r="UXZ66" s="75"/>
      <c r="UYA66" s="75"/>
      <c r="UYB66" s="75"/>
      <c r="UYC66" s="75"/>
      <c r="UYD66" s="75"/>
      <c r="UYE66" s="75"/>
      <c r="UYF66" s="75"/>
      <c r="UYG66" s="75"/>
      <c r="UYH66" s="75"/>
      <c r="UYI66" s="75"/>
      <c r="UYJ66" s="75"/>
      <c r="UYK66" s="75"/>
      <c r="UYL66" s="79"/>
      <c r="UYM66" s="41"/>
      <c r="UYN66" s="80"/>
      <c r="UYO66" s="75"/>
      <c r="UYP66" s="75"/>
      <c r="UYQ66" s="75"/>
      <c r="UYR66" s="75"/>
      <c r="UYS66" s="75"/>
      <c r="UYT66" s="75"/>
      <c r="UYU66" s="75"/>
      <c r="UYV66" s="75"/>
      <c r="UYW66" s="75"/>
      <c r="UYX66" s="75"/>
      <c r="UYY66" s="75"/>
      <c r="UYZ66" s="75"/>
      <c r="UZA66" s="79"/>
      <c r="UZB66" s="41"/>
      <c r="UZC66" s="80"/>
      <c r="UZD66" s="75"/>
      <c r="UZE66" s="75"/>
      <c r="UZF66" s="75"/>
      <c r="UZG66" s="75"/>
      <c r="UZH66" s="75"/>
      <c r="UZI66" s="75"/>
      <c r="UZJ66" s="75"/>
      <c r="UZK66" s="75"/>
      <c r="UZL66" s="75"/>
      <c r="UZM66" s="75"/>
      <c r="UZN66" s="75"/>
      <c r="UZO66" s="75"/>
      <c r="UZP66" s="79"/>
      <c r="UZQ66" s="41"/>
      <c r="UZR66" s="80"/>
      <c r="UZS66" s="75"/>
      <c r="UZT66" s="75"/>
      <c r="UZU66" s="75"/>
      <c r="UZV66" s="75"/>
      <c r="UZW66" s="75"/>
      <c r="UZX66" s="75"/>
      <c r="UZY66" s="75"/>
      <c r="UZZ66" s="75"/>
      <c r="VAA66" s="75"/>
      <c r="VAB66" s="75"/>
      <c r="VAC66" s="75"/>
      <c r="VAD66" s="75"/>
      <c r="VAE66" s="79"/>
      <c r="VAF66" s="41"/>
      <c r="VAG66" s="80"/>
      <c r="VAH66" s="75"/>
      <c r="VAI66" s="75"/>
      <c r="VAJ66" s="75"/>
      <c r="VAK66" s="75"/>
      <c r="VAL66" s="75"/>
      <c r="VAM66" s="75"/>
      <c r="VAN66" s="75"/>
      <c r="VAO66" s="75"/>
      <c r="VAP66" s="75"/>
      <c r="VAQ66" s="75"/>
      <c r="VAR66" s="75"/>
      <c r="VAS66" s="75"/>
      <c r="VAT66" s="79"/>
      <c r="VAU66" s="41"/>
      <c r="VAV66" s="80"/>
      <c r="VAW66" s="75"/>
      <c r="VAX66" s="75"/>
      <c r="VAY66" s="75"/>
      <c r="VAZ66" s="75"/>
      <c r="VBA66" s="75"/>
      <c r="VBB66" s="75"/>
      <c r="VBC66" s="75"/>
      <c r="VBD66" s="75"/>
      <c r="VBE66" s="75"/>
      <c r="VBF66" s="75"/>
      <c r="VBG66" s="75"/>
      <c r="VBH66" s="75"/>
      <c r="VBI66" s="79"/>
      <c r="VBJ66" s="41"/>
      <c r="VBK66" s="80"/>
      <c r="VBL66" s="75"/>
      <c r="VBM66" s="75"/>
      <c r="VBN66" s="75"/>
      <c r="VBO66" s="75"/>
      <c r="VBP66" s="75"/>
      <c r="VBQ66" s="75"/>
      <c r="VBR66" s="75"/>
      <c r="VBS66" s="75"/>
      <c r="VBT66" s="75"/>
      <c r="VBU66" s="75"/>
      <c r="VBV66" s="75"/>
      <c r="VBW66" s="75"/>
      <c r="VBX66" s="79"/>
      <c r="VBY66" s="41"/>
      <c r="VBZ66" s="80"/>
      <c r="VCA66" s="75"/>
      <c r="VCB66" s="75"/>
      <c r="VCC66" s="75"/>
      <c r="VCD66" s="75"/>
      <c r="VCE66" s="75"/>
      <c r="VCF66" s="75"/>
      <c r="VCG66" s="75"/>
      <c r="VCH66" s="75"/>
      <c r="VCI66" s="75"/>
      <c r="VCJ66" s="75"/>
      <c r="VCK66" s="75"/>
      <c r="VCL66" s="75"/>
      <c r="VCM66" s="79"/>
      <c r="VCN66" s="41"/>
      <c r="VCO66" s="80"/>
      <c r="VCP66" s="75"/>
      <c r="VCQ66" s="75"/>
      <c r="VCR66" s="75"/>
      <c r="VCS66" s="75"/>
      <c r="VCT66" s="75"/>
      <c r="VCU66" s="75"/>
      <c r="VCV66" s="75"/>
      <c r="VCW66" s="75"/>
      <c r="VCX66" s="75"/>
      <c r="VCY66" s="75"/>
      <c r="VCZ66" s="75"/>
      <c r="VDA66" s="75"/>
      <c r="VDB66" s="79"/>
      <c r="VDC66" s="41"/>
      <c r="VDD66" s="80"/>
      <c r="VDE66" s="75"/>
      <c r="VDF66" s="75"/>
      <c r="VDG66" s="75"/>
      <c r="VDH66" s="75"/>
      <c r="VDI66" s="75"/>
      <c r="VDJ66" s="75"/>
      <c r="VDK66" s="75"/>
      <c r="VDL66" s="75"/>
      <c r="VDM66" s="75"/>
      <c r="VDN66" s="75"/>
      <c r="VDO66" s="75"/>
      <c r="VDP66" s="75"/>
      <c r="VDQ66" s="79"/>
      <c r="VDR66" s="41"/>
      <c r="VDS66" s="80"/>
      <c r="VDT66" s="75"/>
      <c r="VDU66" s="75"/>
      <c r="VDV66" s="75"/>
      <c r="VDW66" s="75"/>
      <c r="VDX66" s="75"/>
      <c r="VDY66" s="75"/>
      <c r="VDZ66" s="75"/>
      <c r="VEA66" s="75"/>
      <c r="VEB66" s="75"/>
      <c r="VEC66" s="75"/>
      <c r="VED66" s="75"/>
      <c r="VEE66" s="75"/>
      <c r="VEF66" s="79"/>
      <c r="VEG66" s="41"/>
      <c r="VEH66" s="80"/>
      <c r="VEI66" s="75"/>
      <c r="VEJ66" s="75"/>
      <c r="VEK66" s="75"/>
      <c r="VEL66" s="75"/>
      <c r="VEM66" s="75"/>
      <c r="VEN66" s="75"/>
      <c r="VEO66" s="75"/>
      <c r="VEP66" s="75"/>
      <c r="VEQ66" s="75"/>
      <c r="VER66" s="75"/>
      <c r="VES66" s="75"/>
      <c r="VET66" s="75"/>
      <c r="VEU66" s="79"/>
      <c r="VEV66" s="41"/>
      <c r="VEW66" s="80"/>
      <c r="VEX66" s="75"/>
      <c r="VEY66" s="75"/>
      <c r="VEZ66" s="75"/>
      <c r="VFA66" s="75"/>
      <c r="VFB66" s="75"/>
      <c r="VFC66" s="75"/>
      <c r="VFD66" s="75"/>
      <c r="VFE66" s="75"/>
      <c r="VFF66" s="75"/>
      <c r="VFG66" s="75"/>
      <c r="VFH66" s="75"/>
      <c r="VFI66" s="75"/>
      <c r="VFJ66" s="79"/>
      <c r="VFK66" s="41"/>
      <c r="VFL66" s="80"/>
      <c r="VFM66" s="75"/>
      <c r="VFN66" s="75"/>
      <c r="VFO66" s="75"/>
      <c r="VFP66" s="75"/>
      <c r="VFQ66" s="75"/>
      <c r="VFR66" s="75"/>
      <c r="VFS66" s="75"/>
      <c r="VFT66" s="75"/>
      <c r="VFU66" s="75"/>
      <c r="VFV66" s="75"/>
      <c r="VFW66" s="75"/>
      <c r="VFX66" s="75"/>
      <c r="VFY66" s="79"/>
      <c r="VFZ66" s="41"/>
      <c r="VGA66" s="80"/>
      <c r="VGB66" s="75"/>
      <c r="VGC66" s="75"/>
      <c r="VGD66" s="75"/>
      <c r="VGE66" s="75"/>
      <c r="VGF66" s="75"/>
      <c r="VGG66" s="75"/>
      <c r="VGH66" s="75"/>
      <c r="VGI66" s="75"/>
      <c r="VGJ66" s="75"/>
      <c r="VGK66" s="75"/>
      <c r="VGL66" s="75"/>
      <c r="VGM66" s="75"/>
      <c r="VGN66" s="79"/>
      <c r="VGO66" s="41"/>
      <c r="VGP66" s="80"/>
      <c r="VGQ66" s="75"/>
      <c r="VGR66" s="75"/>
      <c r="VGS66" s="75"/>
      <c r="VGT66" s="75"/>
      <c r="VGU66" s="75"/>
      <c r="VGV66" s="75"/>
      <c r="VGW66" s="75"/>
      <c r="VGX66" s="75"/>
      <c r="VGY66" s="75"/>
      <c r="VGZ66" s="75"/>
      <c r="VHA66" s="75"/>
      <c r="VHB66" s="75"/>
      <c r="VHC66" s="79"/>
      <c r="VHD66" s="41"/>
      <c r="VHE66" s="80"/>
      <c r="VHF66" s="75"/>
      <c r="VHG66" s="75"/>
      <c r="VHH66" s="75"/>
      <c r="VHI66" s="75"/>
      <c r="VHJ66" s="75"/>
      <c r="VHK66" s="75"/>
      <c r="VHL66" s="75"/>
      <c r="VHM66" s="75"/>
      <c r="VHN66" s="75"/>
      <c r="VHO66" s="75"/>
      <c r="VHP66" s="75"/>
      <c r="VHQ66" s="75"/>
      <c r="VHR66" s="79"/>
      <c r="VHS66" s="41"/>
      <c r="VHT66" s="80"/>
      <c r="VHU66" s="75"/>
      <c r="VHV66" s="75"/>
      <c r="VHW66" s="75"/>
      <c r="VHX66" s="75"/>
      <c r="VHY66" s="75"/>
      <c r="VHZ66" s="75"/>
      <c r="VIA66" s="75"/>
      <c r="VIB66" s="75"/>
      <c r="VIC66" s="75"/>
      <c r="VID66" s="75"/>
      <c r="VIE66" s="75"/>
      <c r="VIF66" s="75"/>
      <c r="VIG66" s="79"/>
      <c r="VIH66" s="41"/>
      <c r="VII66" s="80"/>
      <c r="VIJ66" s="75"/>
      <c r="VIK66" s="75"/>
      <c r="VIL66" s="75"/>
      <c r="VIM66" s="75"/>
      <c r="VIN66" s="75"/>
      <c r="VIO66" s="75"/>
      <c r="VIP66" s="75"/>
      <c r="VIQ66" s="75"/>
      <c r="VIR66" s="75"/>
      <c r="VIS66" s="75"/>
      <c r="VIT66" s="75"/>
      <c r="VIU66" s="75"/>
      <c r="VIV66" s="79"/>
      <c r="VIW66" s="41"/>
      <c r="VIX66" s="80"/>
      <c r="VIY66" s="75"/>
      <c r="VIZ66" s="75"/>
      <c r="VJA66" s="75"/>
      <c r="VJB66" s="75"/>
      <c r="VJC66" s="75"/>
      <c r="VJD66" s="75"/>
      <c r="VJE66" s="75"/>
      <c r="VJF66" s="75"/>
      <c r="VJG66" s="75"/>
      <c r="VJH66" s="75"/>
      <c r="VJI66" s="75"/>
      <c r="VJJ66" s="75"/>
      <c r="VJK66" s="79"/>
      <c r="VJL66" s="41"/>
      <c r="VJM66" s="80"/>
      <c r="VJN66" s="75"/>
      <c r="VJO66" s="75"/>
      <c r="VJP66" s="75"/>
      <c r="VJQ66" s="75"/>
      <c r="VJR66" s="75"/>
      <c r="VJS66" s="75"/>
      <c r="VJT66" s="75"/>
      <c r="VJU66" s="75"/>
      <c r="VJV66" s="75"/>
      <c r="VJW66" s="75"/>
      <c r="VJX66" s="75"/>
      <c r="VJY66" s="75"/>
      <c r="VJZ66" s="79"/>
      <c r="VKA66" s="41"/>
      <c r="VKB66" s="80"/>
      <c r="VKC66" s="75"/>
      <c r="VKD66" s="75"/>
      <c r="VKE66" s="75"/>
      <c r="VKF66" s="75"/>
      <c r="VKG66" s="75"/>
      <c r="VKH66" s="75"/>
      <c r="VKI66" s="75"/>
      <c r="VKJ66" s="75"/>
      <c r="VKK66" s="75"/>
      <c r="VKL66" s="75"/>
      <c r="VKM66" s="75"/>
      <c r="VKN66" s="75"/>
      <c r="VKO66" s="79"/>
      <c r="VKP66" s="41"/>
      <c r="VKQ66" s="80"/>
      <c r="VKR66" s="75"/>
      <c r="VKS66" s="75"/>
      <c r="VKT66" s="75"/>
      <c r="VKU66" s="75"/>
      <c r="VKV66" s="75"/>
      <c r="VKW66" s="75"/>
      <c r="VKX66" s="75"/>
      <c r="VKY66" s="75"/>
      <c r="VKZ66" s="75"/>
      <c r="VLA66" s="75"/>
      <c r="VLB66" s="75"/>
      <c r="VLC66" s="75"/>
      <c r="VLD66" s="79"/>
      <c r="VLE66" s="41"/>
      <c r="VLF66" s="80"/>
      <c r="VLG66" s="75"/>
      <c r="VLH66" s="75"/>
      <c r="VLI66" s="75"/>
      <c r="VLJ66" s="75"/>
      <c r="VLK66" s="75"/>
      <c r="VLL66" s="75"/>
      <c r="VLM66" s="75"/>
      <c r="VLN66" s="75"/>
      <c r="VLO66" s="75"/>
      <c r="VLP66" s="75"/>
      <c r="VLQ66" s="75"/>
      <c r="VLR66" s="75"/>
      <c r="VLS66" s="79"/>
      <c r="VLT66" s="41"/>
      <c r="VLU66" s="80"/>
      <c r="VLV66" s="75"/>
      <c r="VLW66" s="75"/>
      <c r="VLX66" s="75"/>
      <c r="VLY66" s="75"/>
      <c r="VLZ66" s="75"/>
      <c r="VMA66" s="75"/>
      <c r="VMB66" s="75"/>
      <c r="VMC66" s="75"/>
      <c r="VMD66" s="75"/>
      <c r="VME66" s="75"/>
      <c r="VMF66" s="75"/>
      <c r="VMG66" s="75"/>
      <c r="VMH66" s="79"/>
      <c r="VMI66" s="41"/>
      <c r="VMJ66" s="80"/>
      <c r="VMK66" s="75"/>
      <c r="VML66" s="75"/>
      <c r="VMM66" s="75"/>
      <c r="VMN66" s="75"/>
      <c r="VMO66" s="75"/>
      <c r="VMP66" s="75"/>
      <c r="VMQ66" s="75"/>
      <c r="VMR66" s="75"/>
      <c r="VMS66" s="75"/>
      <c r="VMT66" s="75"/>
      <c r="VMU66" s="75"/>
      <c r="VMV66" s="75"/>
      <c r="VMW66" s="79"/>
      <c r="VMX66" s="41"/>
      <c r="VMY66" s="80"/>
      <c r="VMZ66" s="75"/>
      <c r="VNA66" s="75"/>
      <c r="VNB66" s="75"/>
      <c r="VNC66" s="75"/>
      <c r="VND66" s="75"/>
      <c r="VNE66" s="75"/>
      <c r="VNF66" s="75"/>
      <c r="VNG66" s="75"/>
      <c r="VNH66" s="75"/>
      <c r="VNI66" s="75"/>
      <c r="VNJ66" s="75"/>
      <c r="VNK66" s="75"/>
      <c r="VNL66" s="79"/>
      <c r="VNM66" s="41"/>
      <c r="VNN66" s="80"/>
      <c r="VNO66" s="75"/>
      <c r="VNP66" s="75"/>
      <c r="VNQ66" s="75"/>
      <c r="VNR66" s="75"/>
      <c r="VNS66" s="75"/>
      <c r="VNT66" s="75"/>
      <c r="VNU66" s="75"/>
      <c r="VNV66" s="75"/>
      <c r="VNW66" s="75"/>
      <c r="VNX66" s="75"/>
      <c r="VNY66" s="75"/>
      <c r="VNZ66" s="75"/>
      <c r="VOA66" s="79"/>
      <c r="VOB66" s="41"/>
      <c r="VOC66" s="80"/>
      <c r="VOD66" s="75"/>
      <c r="VOE66" s="75"/>
      <c r="VOF66" s="75"/>
      <c r="VOG66" s="75"/>
      <c r="VOH66" s="75"/>
      <c r="VOI66" s="75"/>
      <c r="VOJ66" s="75"/>
      <c r="VOK66" s="75"/>
      <c r="VOL66" s="75"/>
      <c r="VOM66" s="75"/>
      <c r="VON66" s="75"/>
      <c r="VOO66" s="75"/>
      <c r="VOP66" s="79"/>
      <c r="VOQ66" s="41"/>
      <c r="VOR66" s="80"/>
      <c r="VOS66" s="75"/>
      <c r="VOT66" s="75"/>
      <c r="VOU66" s="75"/>
      <c r="VOV66" s="75"/>
      <c r="VOW66" s="75"/>
      <c r="VOX66" s="75"/>
      <c r="VOY66" s="75"/>
      <c r="VOZ66" s="75"/>
      <c r="VPA66" s="75"/>
      <c r="VPB66" s="75"/>
      <c r="VPC66" s="75"/>
      <c r="VPD66" s="75"/>
      <c r="VPE66" s="79"/>
      <c r="VPF66" s="41"/>
      <c r="VPG66" s="80"/>
      <c r="VPH66" s="75"/>
      <c r="VPI66" s="75"/>
      <c r="VPJ66" s="75"/>
      <c r="VPK66" s="75"/>
      <c r="VPL66" s="75"/>
      <c r="VPM66" s="75"/>
      <c r="VPN66" s="75"/>
      <c r="VPO66" s="75"/>
      <c r="VPP66" s="75"/>
      <c r="VPQ66" s="75"/>
      <c r="VPR66" s="75"/>
      <c r="VPS66" s="75"/>
      <c r="VPT66" s="79"/>
      <c r="VPU66" s="41"/>
      <c r="VPV66" s="80"/>
      <c r="VPW66" s="75"/>
      <c r="VPX66" s="75"/>
      <c r="VPY66" s="75"/>
      <c r="VPZ66" s="75"/>
      <c r="VQA66" s="75"/>
      <c r="VQB66" s="75"/>
      <c r="VQC66" s="75"/>
      <c r="VQD66" s="75"/>
      <c r="VQE66" s="75"/>
      <c r="VQF66" s="75"/>
      <c r="VQG66" s="75"/>
      <c r="VQH66" s="75"/>
      <c r="VQI66" s="79"/>
      <c r="VQJ66" s="41"/>
      <c r="VQK66" s="80"/>
      <c r="VQL66" s="75"/>
      <c r="VQM66" s="75"/>
      <c r="VQN66" s="75"/>
      <c r="VQO66" s="75"/>
      <c r="VQP66" s="75"/>
      <c r="VQQ66" s="75"/>
      <c r="VQR66" s="75"/>
      <c r="VQS66" s="75"/>
      <c r="VQT66" s="75"/>
      <c r="VQU66" s="75"/>
      <c r="VQV66" s="75"/>
      <c r="VQW66" s="75"/>
      <c r="VQX66" s="79"/>
      <c r="VQY66" s="41"/>
      <c r="VQZ66" s="80"/>
      <c r="VRA66" s="75"/>
      <c r="VRB66" s="75"/>
      <c r="VRC66" s="75"/>
      <c r="VRD66" s="75"/>
      <c r="VRE66" s="75"/>
      <c r="VRF66" s="75"/>
      <c r="VRG66" s="75"/>
      <c r="VRH66" s="75"/>
      <c r="VRI66" s="75"/>
      <c r="VRJ66" s="75"/>
      <c r="VRK66" s="75"/>
      <c r="VRL66" s="75"/>
      <c r="VRM66" s="79"/>
      <c r="VRN66" s="41"/>
      <c r="VRO66" s="80"/>
      <c r="VRP66" s="75"/>
      <c r="VRQ66" s="75"/>
      <c r="VRR66" s="75"/>
      <c r="VRS66" s="75"/>
      <c r="VRT66" s="75"/>
      <c r="VRU66" s="75"/>
      <c r="VRV66" s="75"/>
      <c r="VRW66" s="75"/>
      <c r="VRX66" s="75"/>
      <c r="VRY66" s="75"/>
      <c r="VRZ66" s="75"/>
      <c r="VSA66" s="75"/>
      <c r="VSB66" s="79"/>
      <c r="VSC66" s="41"/>
      <c r="VSD66" s="80"/>
      <c r="VSE66" s="75"/>
      <c r="VSF66" s="75"/>
      <c r="VSG66" s="75"/>
      <c r="VSH66" s="75"/>
      <c r="VSI66" s="75"/>
      <c r="VSJ66" s="75"/>
      <c r="VSK66" s="75"/>
      <c r="VSL66" s="75"/>
      <c r="VSM66" s="75"/>
      <c r="VSN66" s="75"/>
      <c r="VSO66" s="75"/>
      <c r="VSP66" s="75"/>
      <c r="VSQ66" s="79"/>
      <c r="VSR66" s="41"/>
      <c r="VSS66" s="80"/>
      <c r="VST66" s="75"/>
      <c r="VSU66" s="75"/>
      <c r="VSV66" s="75"/>
      <c r="VSW66" s="75"/>
      <c r="VSX66" s="75"/>
      <c r="VSY66" s="75"/>
      <c r="VSZ66" s="75"/>
      <c r="VTA66" s="75"/>
      <c r="VTB66" s="75"/>
      <c r="VTC66" s="75"/>
      <c r="VTD66" s="75"/>
      <c r="VTE66" s="75"/>
      <c r="VTF66" s="79"/>
      <c r="VTG66" s="41"/>
      <c r="VTH66" s="80"/>
      <c r="VTI66" s="75"/>
      <c r="VTJ66" s="75"/>
      <c r="VTK66" s="75"/>
      <c r="VTL66" s="75"/>
      <c r="VTM66" s="75"/>
      <c r="VTN66" s="75"/>
      <c r="VTO66" s="75"/>
      <c r="VTP66" s="75"/>
      <c r="VTQ66" s="75"/>
      <c r="VTR66" s="75"/>
      <c r="VTS66" s="75"/>
      <c r="VTT66" s="75"/>
      <c r="VTU66" s="79"/>
      <c r="VTV66" s="41"/>
      <c r="VTW66" s="80"/>
      <c r="VTX66" s="75"/>
      <c r="VTY66" s="75"/>
      <c r="VTZ66" s="75"/>
      <c r="VUA66" s="75"/>
      <c r="VUB66" s="75"/>
      <c r="VUC66" s="75"/>
      <c r="VUD66" s="75"/>
      <c r="VUE66" s="75"/>
      <c r="VUF66" s="75"/>
      <c r="VUG66" s="75"/>
      <c r="VUH66" s="75"/>
      <c r="VUI66" s="75"/>
      <c r="VUJ66" s="79"/>
      <c r="VUK66" s="41"/>
      <c r="VUL66" s="80"/>
      <c r="VUM66" s="75"/>
      <c r="VUN66" s="75"/>
      <c r="VUO66" s="75"/>
      <c r="VUP66" s="75"/>
      <c r="VUQ66" s="75"/>
      <c r="VUR66" s="75"/>
      <c r="VUS66" s="75"/>
      <c r="VUT66" s="75"/>
      <c r="VUU66" s="75"/>
      <c r="VUV66" s="75"/>
      <c r="VUW66" s="75"/>
      <c r="VUX66" s="75"/>
      <c r="VUY66" s="79"/>
      <c r="VUZ66" s="41"/>
      <c r="VVA66" s="80"/>
      <c r="VVB66" s="75"/>
      <c r="VVC66" s="75"/>
      <c r="VVD66" s="75"/>
      <c r="VVE66" s="75"/>
      <c r="VVF66" s="75"/>
      <c r="VVG66" s="75"/>
      <c r="VVH66" s="75"/>
      <c r="VVI66" s="75"/>
      <c r="VVJ66" s="75"/>
      <c r="VVK66" s="75"/>
      <c r="VVL66" s="75"/>
      <c r="VVM66" s="75"/>
      <c r="VVN66" s="79"/>
      <c r="VVO66" s="41"/>
      <c r="VVP66" s="80"/>
      <c r="VVQ66" s="75"/>
      <c r="VVR66" s="75"/>
      <c r="VVS66" s="75"/>
      <c r="VVT66" s="75"/>
      <c r="VVU66" s="75"/>
      <c r="VVV66" s="75"/>
      <c r="VVW66" s="75"/>
      <c r="VVX66" s="75"/>
      <c r="VVY66" s="75"/>
      <c r="VVZ66" s="75"/>
      <c r="VWA66" s="75"/>
      <c r="VWB66" s="75"/>
      <c r="VWC66" s="79"/>
      <c r="VWD66" s="41"/>
      <c r="VWE66" s="80"/>
      <c r="VWF66" s="75"/>
      <c r="VWG66" s="75"/>
      <c r="VWH66" s="75"/>
      <c r="VWI66" s="75"/>
      <c r="VWJ66" s="75"/>
      <c r="VWK66" s="75"/>
      <c r="VWL66" s="75"/>
      <c r="VWM66" s="75"/>
      <c r="VWN66" s="75"/>
      <c r="VWO66" s="75"/>
      <c r="VWP66" s="75"/>
      <c r="VWQ66" s="75"/>
      <c r="VWR66" s="79"/>
      <c r="VWS66" s="41"/>
      <c r="VWT66" s="80"/>
      <c r="VWU66" s="75"/>
      <c r="VWV66" s="75"/>
      <c r="VWW66" s="75"/>
      <c r="VWX66" s="75"/>
      <c r="VWY66" s="75"/>
      <c r="VWZ66" s="75"/>
      <c r="VXA66" s="75"/>
      <c r="VXB66" s="75"/>
      <c r="VXC66" s="75"/>
      <c r="VXD66" s="75"/>
      <c r="VXE66" s="75"/>
      <c r="VXF66" s="75"/>
      <c r="VXG66" s="79"/>
      <c r="VXH66" s="41"/>
      <c r="VXI66" s="80"/>
      <c r="VXJ66" s="75"/>
      <c r="VXK66" s="75"/>
      <c r="VXL66" s="75"/>
      <c r="VXM66" s="75"/>
      <c r="VXN66" s="75"/>
      <c r="VXO66" s="75"/>
      <c r="VXP66" s="75"/>
      <c r="VXQ66" s="75"/>
      <c r="VXR66" s="75"/>
      <c r="VXS66" s="75"/>
      <c r="VXT66" s="75"/>
      <c r="VXU66" s="75"/>
      <c r="VXV66" s="79"/>
      <c r="VXW66" s="41"/>
      <c r="VXX66" s="80"/>
      <c r="VXY66" s="75"/>
      <c r="VXZ66" s="75"/>
      <c r="VYA66" s="75"/>
      <c r="VYB66" s="75"/>
      <c r="VYC66" s="75"/>
      <c r="VYD66" s="75"/>
      <c r="VYE66" s="75"/>
      <c r="VYF66" s="75"/>
      <c r="VYG66" s="75"/>
      <c r="VYH66" s="75"/>
      <c r="VYI66" s="75"/>
      <c r="VYJ66" s="75"/>
      <c r="VYK66" s="79"/>
      <c r="VYL66" s="41"/>
      <c r="VYM66" s="80"/>
      <c r="VYN66" s="75"/>
      <c r="VYO66" s="75"/>
      <c r="VYP66" s="75"/>
      <c r="VYQ66" s="75"/>
      <c r="VYR66" s="75"/>
      <c r="VYS66" s="75"/>
      <c r="VYT66" s="75"/>
      <c r="VYU66" s="75"/>
      <c r="VYV66" s="75"/>
      <c r="VYW66" s="75"/>
      <c r="VYX66" s="75"/>
      <c r="VYY66" s="75"/>
      <c r="VYZ66" s="79"/>
      <c r="VZA66" s="41"/>
      <c r="VZB66" s="80"/>
      <c r="VZC66" s="75"/>
      <c r="VZD66" s="75"/>
      <c r="VZE66" s="75"/>
      <c r="VZF66" s="75"/>
      <c r="VZG66" s="75"/>
      <c r="VZH66" s="75"/>
      <c r="VZI66" s="75"/>
      <c r="VZJ66" s="75"/>
      <c r="VZK66" s="75"/>
      <c r="VZL66" s="75"/>
      <c r="VZM66" s="75"/>
      <c r="VZN66" s="75"/>
      <c r="VZO66" s="79"/>
      <c r="VZP66" s="41"/>
      <c r="VZQ66" s="80"/>
      <c r="VZR66" s="75"/>
      <c r="VZS66" s="75"/>
      <c r="VZT66" s="75"/>
      <c r="VZU66" s="75"/>
      <c r="VZV66" s="75"/>
      <c r="VZW66" s="75"/>
      <c r="VZX66" s="75"/>
      <c r="VZY66" s="75"/>
      <c r="VZZ66" s="75"/>
      <c r="WAA66" s="75"/>
      <c r="WAB66" s="75"/>
      <c r="WAC66" s="75"/>
      <c r="WAD66" s="79"/>
      <c r="WAE66" s="41"/>
      <c r="WAF66" s="80"/>
      <c r="WAG66" s="75"/>
      <c r="WAH66" s="75"/>
      <c r="WAI66" s="75"/>
      <c r="WAJ66" s="75"/>
      <c r="WAK66" s="75"/>
      <c r="WAL66" s="75"/>
      <c r="WAM66" s="75"/>
      <c r="WAN66" s="75"/>
      <c r="WAO66" s="75"/>
      <c r="WAP66" s="75"/>
      <c r="WAQ66" s="75"/>
      <c r="WAR66" s="75"/>
      <c r="WAS66" s="79"/>
      <c r="WAT66" s="41"/>
      <c r="WAU66" s="80"/>
      <c r="WAV66" s="75"/>
      <c r="WAW66" s="75"/>
      <c r="WAX66" s="75"/>
      <c r="WAY66" s="75"/>
      <c r="WAZ66" s="75"/>
      <c r="WBA66" s="75"/>
      <c r="WBB66" s="75"/>
      <c r="WBC66" s="75"/>
      <c r="WBD66" s="75"/>
      <c r="WBE66" s="75"/>
      <c r="WBF66" s="75"/>
      <c r="WBG66" s="75"/>
      <c r="WBH66" s="79"/>
      <c r="WBI66" s="41"/>
      <c r="WBJ66" s="80"/>
      <c r="WBK66" s="75"/>
      <c r="WBL66" s="75"/>
      <c r="WBM66" s="75"/>
      <c r="WBN66" s="75"/>
      <c r="WBO66" s="75"/>
      <c r="WBP66" s="75"/>
      <c r="WBQ66" s="75"/>
      <c r="WBR66" s="75"/>
      <c r="WBS66" s="75"/>
      <c r="WBT66" s="75"/>
      <c r="WBU66" s="75"/>
      <c r="WBV66" s="75"/>
      <c r="WBW66" s="79"/>
      <c r="WBX66" s="41"/>
      <c r="WBY66" s="80"/>
      <c r="WBZ66" s="75"/>
      <c r="WCA66" s="75"/>
      <c r="WCB66" s="75"/>
      <c r="WCC66" s="75"/>
      <c r="WCD66" s="75"/>
      <c r="WCE66" s="75"/>
      <c r="WCF66" s="75"/>
      <c r="WCG66" s="75"/>
      <c r="WCH66" s="75"/>
      <c r="WCI66" s="75"/>
      <c r="WCJ66" s="75"/>
      <c r="WCK66" s="75"/>
      <c r="WCL66" s="79"/>
      <c r="WCM66" s="41"/>
      <c r="WCN66" s="80"/>
      <c r="WCO66" s="75"/>
      <c r="WCP66" s="75"/>
      <c r="WCQ66" s="75"/>
      <c r="WCR66" s="75"/>
      <c r="WCS66" s="75"/>
      <c r="WCT66" s="75"/>
      <c r="WCU66" s="75"/>
      <c r="WCV66" s="75"/>
      <c r="WCW66" s="75"/>
      <c r="WCX66" s="75"/>
      <c r="WCY66" s="75"/>
      <c r="WCZ66" s="75"/>
      <c r="WDA66" s="79"/>
      <c r="WDB66" s="41"/>
      <c r="WDC66" s="80"/>
      <c r="WDD66" s="75"/>
      <c r="WDE66" s="75"/>
      <c r="WDF66" s="75"/>
      <c r="WDG66" s="75"/>
      <c r="WDH66" s="75"/>
      <c r="WDI66" s="75"/>
      <c r="WDJ66" s="75"/>
      <c r="WDK66" s="75"/>
      <c r="WDL66" s="75"/>
      <c r="WDM66" s="75"/>
      <c r="WDN66" s="75"/>
      <c r="WDO66" s="75"/>
      <c r="WDP66" s="79"/>
      <c r="WDQ66" s="41"/>
      <c r="WDR66" s="80"/>
      <c r="WDS66" s="75"/>
      <c r="WDT66" s="75"/>
      <c r="WDU66" s="75"/>
      <c r="WDV66" s="75"/>
      <c r="WDW66" s="75"/>
      <c r="WDX66" s="75"/>
      <c r="WDY66" s="75"/>
      <c r="WDZ66" s="75"/>
      <c r="WEA66" s="75"/>
      <c r="WEB66" s="75"/>
      <c r="WEC66" s="75"/>
      <c r="WED66" s="75"/>
      <c r="WEE66" s="79"/>
      <c r="WEF66" s="41"/>
      <c r="WEG66" s="80"/>
      <c r="WEH66" s="75"/>
      <c r="WEI66" s="75"/>
      <c r="WEJ66" s="75"/>
      <c r="WEK66" s="75"/>
      <c r="WEL66" s="75"/>
      <c r="WEM66" s="75"/>
      <c r="WEN66" s="75"/>
      <c r="WEO66" s="75"/>
      <c r="WEP66" s="75"/>
      <c r="WEQ66" s="75"/>
      <c r="WER66" s="75"/>
      <c r="WES66" s="75"/>
      <c r="WET66" s="79"/>
      <c r="WEU66" s="41"/>
      <c r="WEV66" s="80"/>
      <c r="WEW66" s="75"/>
      <c r="WEX66" s="75"/>
      <c r="WEY66" s="75"/>
      <c r="WEZ66" s="75"/>
      <c r="WFA66" s="75"/>
      <c r="WFB66" s="75"/>
      <c r="WFC66" s="75"/>
      <c r="WFD66" s="75"/>
      <c r="WFE66" s="75"/>
      <c r="WFF66" s="75"/>
      <c r="WFG66" s="75"/>
      <c r="WFH66" s="75"/>
      <c r="WFI66" s="79"/>
      <c r="WFJ66" s="41"/>
      <c r="WFK66" s="80"/>
      <c r="WFL66" s="75"/>
      <c r="WFM66" s="75"/>
      <c r="WFN66" s="75"/>
      <c r="WFO66" s="75"/>
      <c r="WFP66" s="75"/>
      <c r="WFQ66" s="75"/>
      <c r="WFR66" s="75"/>
      <c r="WFS66" s="75"/>
      <c r="WFT66" s="75"/>
      <c r="WFU66" s="75"/>
      <c r="WFV66" s="75"/>
      <c r="WFW66" s="75"/>
      <c r="WFX66" s="79"/>
      <c r="WFY66" s="41"/>
      <c r="WFZ66" s="80"/>
      <c r="WGA66" s="75"/>
      <c r="WGB66" s="75"/>
      <c r="WGC66" s="75"/>
      <c r="WGD66" s="75"/>
      <c r="WGE66" s="75"/>
      <c r="WGF66" s="75"/>
      <c r="WGG66" s="75"/>
      <c r="WGH66" s="75"/>
      <c r="WGI66" s="75"/>
      <c r="WGJ66" s="75"/>
      <c r="WGK66" s="75"/>
      <c r="WGL66" s="75"/>
      <c r="WGM66" s="79"/>
      <c r="WGN66" s="41"/>
      <c r="WGO66" s="80"/>
      <c r="WGP66" s="75"/>
      <c r="WGQ66" s="75"/>
      <c r="WGR66" s="75"/>
      <c r="WGS66" s="75"/>
      <c r="WGT66" s="75"/>
      <c r="WGU66" s="75"/>
      <c r="WGV66" s="75"/>
      <c r="WGW66" s="75"/>
      <c r="WGX66" s="75"/>
      <c r="WGY66" s="75"/>
      <c r="WGZ66" s="75"/>
      <c r="WHA66" s="75"/>
      <c r="WHB66" s="79"/>
      <c r="WHC66" s="41"/>
      <c r="WHD66" s="80"/>
      <c r="WHE66" s="75"/>
      <c r="WHF66" s="75"/>
      <c r="WHG66" s="75"/>
      <c r="WHH66" s="75"/>
      <c r="WHI66" s="75"/>
      <c r="WHJ66" s="75"/>
      <c r="WHK66" s="75"/>
      <c r="WHL66" s="75"/>
      <c r="WHM66" s="75"/>
      <c r="WHN66" s="75"/>
      <c r="WHO66" s="75"/>
      <c r="WHP66" s="75"/>
      <c r="WHQ66" s="79"/>
      <c r="WHR66" s="41"/>
      <c r="WHS66" s="80"/>
      <c r="WHT66" s="75"/>
      <c r="WHU66" s="75"/>
      <c r="WHV66" s="75"/>
      <c r="WHW66" s="75"/>
      <c r="WHX66" s="75"/>
      <c r="WHY66" s="75"/>
      <c r="WHZ66" s="75"/>
      <c r="WIA66" s="75"/>
      <c r="WIB66" s="75"/>
      <c r="WIC66" s="75"/>
      <c r="WID66" s="75"/>
      <c r="WIE66" s="75"/>
      <c r="WIF66" s="79"/>
      <c r="WIG66" s="41"/>
      <c r="WIH66" s="80"/>
      <c r="WII66" s="75"/>
      <c r="WIJ66" s="75"/>
      <c r="WIK66" s="75"/>
      <c r="WIL66" s="75"/>
      <c r="WIM66" s="75"/>
      <c r="WIN66" s="75"/>
      <c r="WIO66" s="75"/>
      <c r="WIP66" s="75"/>
      <c r="WIQ66" s="75"/>
      <c r="WIR66" s="75"/>
      <c r="WIS66" s="75"/>
      <c r="WIT66" s="75"/>
      <c r="WIU66" s="79"/>
      <c r="WIV66" s="41"/>
      <c r="WIW66" s="80"/>
      <c r="WIX66" s="75"/>
      <c r="WIY66" s="75"/>
      <c r="WIZ66" s="75"/>
      <c r="WJA66" s="75"/>
      <c r="WJB66" s="75"/>
      <c r="WJC66" s="75"/>
      <c r="WJD66" s="75"/>
      <c r="WJE66" s="75"/>
      <c r="WJF66" s="75"/>
      <c r="WJG66" s="75"/>
      <c r="WJH66" s="75"/>
      <c r="WJI66" s="75"/>
      <c r="WJJ66" s="79"/>
      <c r="WJK66" s="41"/>
      <c r="WJL66" s="80"/>
      <c r="WJM66" s="75"/>
      <c r="WJN66" s="75"/>
      <c r="WJO66" s="75"/>
      <c r="WJP66" s="75"/>
      <c r="WJQ66" s="75"/>
      <c r="WJR66" s="75"/>
      <c r="WJS66" s="75"/>
      <c r="WJT66" s="75"/>
      <c r="WJU66" s="75"/>
      <c r="WJV66" s="75"/>
      <c r="WJW66" s="75"/>
      <c r="WJX66" s="75"/>
      <c r="WJY66" s="79"/>
      <c r="WJZ66" s="41"/>
      <c r="WKA66" s="80"/>
      <c r="WKB66" s="75"/>
      <c r="WKC66" s="75"/>
      <c r="WKD66" s="75"/>
      <c r="WKE66" s="75"/>
      <c r="WKF66" s="75"/>
      <c r="WKG66" s="75"/>
      <c r="WKH66" s="75"/>
      <c r="WKI66" s="75"/>
      <c r="WKJ66" s="75"/>
      <c r="WKK66" s="75"/>
      <c r="WKL66" s="75"/>
      <c r="WKM66" s="75"/>
      <c r="WKN66" s="79"/>
      <c r="WKO66" s="41"/>
      <c r="WKP66" s="80"/>
      <c r="WKQ66" s="75"/>
      <c r="WKR66" s="75"/>
      <c r="WKS66" s="75"/>
      <c r="WKT66" s="75"/>
      <c r="WKU66" s="75"/>
      <c r="WKV66" s="75"/>
      <c r="WKW66" s="75"/>
      <c r="WKX66" s="75"/>
      <c r="WKY66" s="75"/>
      <c r="WKZ66" s="75"/>
      <c r="WLA66" s="75"/>
      <c r="WLB66" s="75"/>
      <c r="WLC66" s="79"/>
      <c r="WLD66" s="41"/>
      <c r="WLE66" s="80"/>
      <c r="WLF66" s="75"/>
      <c r="WLG66" s="75"/>
      <c r="WLH66" s="75"/>
      <c r="WLI66" s="75"/>
      <c r="WLJ66" s="75"/>
      <c r="WLK66" s="75"/>
      <c r="WLL66" s="75"/>
      <c r="WLM66" s="75"/>
      <c r="WLN66" s="75"/>
      <c r="WLO66" s="75"/>
      <c r="WLP66" s="75"/>
      <c r="WLQ66" s="75"/>
      <c r="WLR66" s="79"/>
      <c r="WLS66" s="41"/>
      <c r="WLT66" s="80"/>
      <c r="WLU66" s="75"/>
      <c r="WLV66" s="75"/>
      <c r="WLW66" s="75"/>
      <c r="WLX66" s="75"/>
      <c r="WLY66" s="75"/>
      <c r="WLZ66" s="75"/>
      <c r="WMA66" s="75"/>
      <c r="WMB66" s="75"/>
      <c r="WMC66" s="75"/>
      <c r="WMD66" s="75"/>
      <c r="WME66" s="75"/>
      <c r="WMF66" s="75"/>
      <c r="WMG66" s="79"/>
      <c r="WMH66" s="41"/>
      <c r="WMI66" s="80"/>
      <c r="WMJ66" s="75"/>
      <c r="WMK66" s="75"/>
      <c r="WML66" s="75"/>
      <c r="WMM66" s="75"/>
      <c r="WMN66" s="75"/>
      <c r="WMO66" s="75"/>
      <c r="WMP66" s="75"/>
      <c r="WMQ66" s="75"/>
      <c r="WMR66" s="75"/>
      <c r="WMS66" s="75"/>
      <c r="WMT66" s="75"/>
      <c r="WMU66" s="75"/>
      <c r="WMV66" s="79"/>
      <c r="WMW66" s="41"/>
      <c r="WMX66" s="80"/>
      <c r="WMY66" s="75"/>
      <c r="WMZ66" s="75"/>
      <c r="WNA66" s="75"/>
      <c r="WNB66" s="75"/>
      <c r="WNC66" s="75"/>
      <c r="WND66" s="75"/>
      <c r="WNE66" s="75"/>
      <c r="WNF66" s="75"/>
      <c r="WNG66" s="75"/>
      <c r="WNH66" s="75"/>
      <c r="WNI66" s="75"/>
      <c r="WNJ66" s="75"/>
      <c r="WNK66" s="79"/>
      <c r="WNL66" s="41"/>
      <c r="WNM66" s="80"/>
      <c r="WNN66" s="75"/>
      <c r="WNO66" s="75"/>
      <c r="WNP66" s="75"/>
      <c r="WNQ66" s="75"/>
      <c r="WNR66" s="75"/>
      <c r="WNS66" s="75"/>
      <c r="WNT66" s="75"/>
      <c r="WNU66" s="75"/>
      <c r="WNV66" s="75"/>
      <c r="WNW66" s="75"/>
      <c r="WNX66" s="75"/>
      <c r="WNY66" s="75"/>
      <c r="WNZ66" s="79"/>
      <c r="WOA66" s="41"/>
      <c r="WOB66" s="80"/>
      <c r="WOC66" s="75"/>
      <c r="WOD66" s="75"/>
      <c r="WOE66" s="75"/>
      <c r="WOF66" s="75"/>
      <c r="WOG66" s="75"/>
      <c r="WOH66" s="75"/>
      <c r="WOI66" s="75"/>
      <c r="WOJ66" s="75"/>
      <c r="WOK66" s="75"/>
      <c r="WOL66" s="75"/>
      <c r="WOM66" s="75"/>
      <c r="WON66" s="75"/>
      <c r="WOO66" s="79"/>
      <c r="WOP66" s="41"/>
      <c r="WOQ66" s="80"/>
      <c r="WOR66" s="75"/>
      <c r="WOS66" s="75"/>
      <c r="WOT66" s="75"/>
      <c r="WOU66" s="75"/>
      <c r="WOV66" s="75"/>
      <c r="WOW66" s="75"/>
      <c r="WOX66" s="75"/>
      <c r="WOY66" s="75"/>
      <c r="WOZ66" s="75"/>
      <c r="WPA66" s="75"/>
      <c r="WPB66" s="75"/>
      <c r="WPC66" s="75"/>
      <c r="WPD66" s="79"/>
      <c r="WPE66" s="41"/>
      <c r="WPF66" s="80"/>
      <c r="WPG66" s="75"/>
      <c r="WPH66" s="75"/>
      <c r="WPI66" s="75"/>
      <c r="WPJ66" s="75"/>
      <c r="WPK66" s="75"/>
      <c r="WPL66" s="75"/>
      <c r="WPM66" s="75"/>
      <c r="WPN66" s="75"/>
      <c r="WPO66" s="75"/>
      <c r="WPP66" s="75"/>
      <c r="WPQ66" s="75"/>
      <c r="WPR66" s="75"/>
      <c r="WPS66" s="79"/>
      <c r="WPT66" s="41"/>
      <c r="WPU66" s="80"/>
      <c r="WPV66" s="75"/>
      <c r="WPW66" s="75"/>
      <c r="WPX66" s="75"/>
      <c r="WPY66" s="75"/>
      <c r="WPZ66" s="75"/>
      <c r="WQA66" s="75"/>
      <c r="WQB66" s="75"/>
      <c r="WQC66" s="75"/>
      <c r="WQD66" s="75"/>
      <c r="WQE66" s="75"/>
      <c r="WQF66" s="75"/>
      <c r="WQG66" s="75"/>
      <c r="WQH66" s="79"/>
      <c r="WQI66" s="41"/>
      <c r="WQJ66" s="80"/>
      <c r="WQK66" s="75"/>
      <c r="WQL66" s="75"/>
      <c r="WQM66" s="75"/>
      <c r="WQN66" s="75"/>
      <c r="WQO66" s="75"/>
      <c r="WQP66" s="75"/>
      <c r="WQQ66" s="75"/>
      <c r="WQR66" s="75"/>
      <c r="WQS66" s="75"/>
      <c r="WQT66" s="75"/>
      <c r="WQU66" s="75"/>
      <c r="WQV66" s="75"/>
      <c r="WQW66" s="79"/>
      <c r="WQX66" s="41"/>
      <c r="WQY66" s="80"/>
      <c r="WQZ66" s="75"/>
      <c r="WRA66" s="75"/>
      <c r="WRB66" s="75"/>
      <c r="WRC66" s="75"/>
      <c r="WRD66" s="75"/>
      <c r="WRE66" s="75"/>
      <c r="WRF66" s="75"/>
      <c r="WRG66" s="75"/>
      <c r="WRH66" s="75"/>
      <c r="WRI66" s="75"/>
      <c r="WRJ66" s="75"/>
      <c r="WRK66" s="75"/>
      <c r="WRL66" s="79"/>
      <c r="WRM66" s="41"/>
      <c r="WRN66" s="80"/>
      <c r="WRO66" s="75"/>
      <c r="WRP66" s="75"/>
      <c r="WRQ66" s="75"/>
      <c r="WRR66" s="75"/>
      <c r="WRS66" s="75"/>
      <c r="WRT66" s="75"/>
      <c r="WRU66" s="75"/>
      <c r="WRV66" s="75"/>
      <c r="WRW66" s="75"/>
      <c r="WRX66" s="75"/>
      <c r="WRY66" s="75"/>
      <c r="WRZ66" s="75"/>
      <c r="WSA66" s="79"/>
      <c r="WSB66" s="41"/>
      <c r="WSC66" s="80"/>
      <c r="WSD66" s="75"/>
      <c r="WSE66" s="75"/>
      <c r="WSF66" s="75"/>
      <c r="WSG66" s="75"/>
      <c r="WSH66" s="75"/>
      <c r="WSI66" s="75"/>
      <c r="WSJ66" s="75"/>
      <c r="WSK66" s="75"/>
      <c r="WSL66" s="75"/>
      <c r="WSM66" s="75"/>
      <c r="WSN66" s="75"/>
      <c r="WSO66" s="75"/>
      <c r="WSP66" s="79"/>
      <c r="WSQ66" s="41"/>
      <c r="WSR66" s="80"/>
      <c r="WSS66" s="75"/>
      <c r="WST66" s="75"/>
      <c r="WSU66" s="75"/>
      <c r="WSV66" s="75"/>
      <c r="WSW66" s="75"/>
      <c r="WSX66" s="75"/>
      <c r="WSY66" s="75"/>
      <c r="WSZ66" s="75"/>
      <c r="WTA66" s="75"/>
      <c r="WTB66" s="75"/>
      <c r="WTC66" s="75"/>
      <c r="WTD66" s="75"/>
      <c r="WTE66" s="79"/>
      <c r="WTF66" s="41"/>
      <c r="WTG66" s="80"/>
      <c r="WTH66" s="75"/>
      <c r="WTI66" s="75"/>
      <c r="WTJ66" s="75"/>
      <c r="WTK66" s="75"/>
      <c r="WTL66" s="75"/>
      <c r="WTM66" s="75"/>
      <c r="WTN66" s="75"/>
      <c r="WTO66" s="75"/>
      <c r="WTP66" s="75"/>
      <c r="WTQ66" s="75"/>
      <c r="WTR66" s="75"/>
      <c r="WTS66" s="75"/>
      <c r="WTT66" s="79"/>
      <c r="WTU66" s="41"/>
      <c r="WTV66" s="80"/>
      <c r="WTW66" s="75"/>
      <c r="WTX66" s="75"/>
      <c r="WTY66" s="75"/>
      <c r="WTZ66" s="75"/>
      <c r="WUA66" s="75"/>
      <c r="WUB66" s="75"/>
      <c r="WUC66" s="75"/>
      <c r="WUD66" s="75"/>
      <c r="WUE66" s="75"/>
      <c r="WUF66" s="75"/>
      <c r="WUG66" s="75"/>
      <c r="WUH66" s="75"/>
      <c r="WUI66" s="79"/>
      <c r="WUJ66" s="41"/>
      <c r="WUK66" s="80"/>
      <c r="WUL66" s="75"/>
      <c r="WUM66" s="75"/>
      <c r="WUN66" s="75"/>
      <c r="WUO66" s="75"/>
      <c r="WUP66" s="75"/>
      <c r="WUQ66" s="75"/>
      <c r="WUR66" s="75"/>
      <c r="WUS66" s="75"/>
      <c r="WUT66" s="75"/>
      <c r="WUU66" s="75"/>
      <c r="WUV66" s="75"/>
      <c r="WUW66" s="75"/>
      <c r="WUX66" s="79"/>
      <c r="WUY66" s="41"/>
      <c r="WUZ66" s="80"/>
      <c r="WVA66" s="75"/>
      <c r="WVB66" s="75"/>
      <c r="WVC66" s="75"/>
      <c r="WVD66" s="75"/>
      <c r="WVE66" s="75"/>
      <c r="WVF66" s="75"/>
      <c r="WVG66" s="75"/>
      <c r="WVH66" s="75"/>
      <c r="WVI66" s="75"/>
      <c r="WVJ66" s="75"/>
      <c r="WVK66" s="75"/>
      <c r="WVL66" s="75"/>
      <c r="WVM66" s="79"/>
      <c r="WVN66" s="41"/>
      <c r="WVO66" s="80"/>
      <c r="WVP66" s="75"/>
      <c r="WVQ66" s="75"/>
      <c r="WVR66" s="75"/>
      <c r="WVS66" s="75"/>
      <c r="WVT66" s="75"/>
      <c r="WVU66" s="75"/>
      <c r="WVV66" s="75"/>
      <c r="WVW66" s="75"/>
      <c r="WVX66" s="75"/>
      <c r="WVY66" s="75"/>
      <c r="WVZ66" s="75"/>
      <c r="WWA66" s="75"/>
      <c r="WWB66" s="79"/>
      <c r="WWC66" s="41"/>
      <c r="WWD66" s="80"/>
      <c r="WWE66" s="75"/>
      <c r="WWF66" s="75"/>
      <c r="WWG66" s="75"/>
      <c r="WWH66" s="75"/>
      <c r="WWI66" s="75"/>
      <c r="WWJ66" s="75"/>
      <c r="WWK66" s="75"/>
      <c r="WWL66" s="75"/>
      <c r="WWM66" s="75"/>
      <c r="WWN66" s="75"/>
      <c r="WWO66" s="75"/>
      <c r="WWP66" s="75"/>
      <c r="WWQ66" s="79"/>
      <c r="WWR66" s="41"/>
      <c r="WWS66" s="80"/>
      <c r="WWT66" s="75"/>
      <c r="WWU66" s="75"/>
      <c r="WWV66" s="75"/>
      <c r="WWW66" s="75"/>
      <c r="WWX66" s="75"/>
      <c r="WWY66" s="75"/>
      <c r="WWZ66" s="75"/>
      <c r="WXA66" s="75"/>
      <c r="WXB66" s="75"/>
      <c r="WXC66" s="75"/>
      <c r="WXD66" s="75"/>
      <c r="WXE66" s="75"/>
      <c r="WXF66" s="79"/>
      <c r="WXG66" s="41"/>
      <c r="WXH66" s="80"/>
      <c r="WXI66" s="75"/>
      <c r="WXJ66" s="75"/>
      <c r="WXK66" s="75"/>
      <c r="WXL66" s="75"/>
      <c r="WXM66" s="75"/>
      <c r="WXN66" s="75"/>
      <c r="WXO66" s="75"/>
      <c r="WXP66" s="75"/>
      <c r="WXQ66" s="75"/>
      <c r="WXR66" s="75"/>
      <c r="WXS66" s="75"/>
      <c r="WXT66" s="75"/>
      <c r="WXU66" s="79"/>
      <c r="WXV66" s="41"/>
      <c r="WXW66" s="80"/>
      <c r="WXX66" s="75"/>
      <c r="WXY66" s="75"/>
      <c r="WXZ66" s="75"/>
      <c r="WYA66" s="75"/>
      <c r="WYB66" s="75"/>
      <c r="WYC66" s="75"/>
      <c r="WYD66" s="75"/>
      <c r="WYE66" s="75"/>
      <c r="WYF66" s="75"/>
      <c r="WYG66" s="75"/>
      <c r="WYH66" s="75"/>
      <c r="WYI66" s="75"/>
      <c r="WYJ66" s="79"/>
      <c r="WYK66" s="41"/>
      <c r="WYL66" s="80"/>
      <c r="WYM66" s="75"/>
      <c r="WYN66" s="75"/>
      <c r="WYO66" s="75"/>
      <c r="WYP66" s="75"/>
      <c r="WYQ66" s="75"/>
      <c r="WYR66" s="75"/>
      <c r="WYS66" s="75"/>
      <c r="WYT66" s="75"/>
      <c r="WYU66" s="75"/>
      <c r="WYV66" s="75"/>
      <c r="WYW66" s="75"/>
      <c r="WYX66" s="75"/>
      <c r="WYY66" s="79"/>
      <c r="WYZ66" s="41"/>
      <c r="WZA66" s="80"/>
      <c r="WZB66" s="75"/>
      <c r="WZC66" s="75"/>
      <c r="WZD66" s="75"/>
      <c r="WZE66" s="75"/>
      <c r="WZF66" s="75"/>
      <c r="WZG66" s="75"/>
      <c r="WZH66" s="75"/>
      <c r="WZI66" s="75"/>
      <c r="WZJ66" s="75"/>
      <c r="WZK66" s="75"/>
      <c r="WZL66" s="75"/>
      <c r="WZM66" s="75"/>
      <c r="WZN66" s="79"/>
      <c r="WZO66" s="41"/>
      <c r="WZP66" s="80"/>
      <c r="WZQ66" s="75"/>
      <c r="WZR66" s="75"/>
      <c r="WZS66" s="75"/>
      <c r="WZT66" s="75"/>
      <c r="WZU66" s="75"/>
      <c r="WZV66" s="75"/>
      <c r="WZW66" s="75"/>
      <c r="WZX66" s="75"/>
      <c r="WZY66" s="75"/>
      <c r="WZZ66" s="75"/>
      <c r="XAA66" s="75"/>
      <c r="XAB66" s="75"/>
      <c r="XAC66" s="79"/>
      <c r="XAD66" s="41"/>
      <c r="XAE66" s="80"/>
      <c r="XAF66" s="75"/>
      <c r="XAG66" s="75"/>
      <c r="XAH66" s="75"/>
      <c r="XAI66" s="75"/>
      <c r="XAJ66" s="75"/>
      <c r="XAK66" s="75"/>
      <c r="XAL66" s="75"/>
      <c r="XAM66" s="75"/>
      <c r="XAN66" s="75"/>
      <c r="XAO66" s="75"/>
      <c r="XAP66" s="75"/>
      <c r="XAQ66" s="75"/>
      <c r="XAR66" s="79"/>
      <c r="XAS66" s="41"/>
      <c r="XAT66" s="80"/>
      <c r="XAU66" s="75"/>
      <c r="XAV66" s="75"/>
      <c r="XAW66" s="75"/>
      <c r="XAX66" s="75"/>
      <c r="XAY66" s="75"/>
      <c r="XAZ66" s="75"/>
      <c r="XBA66" s="75"/>
      <c r="XBB66" s="75"/>
      <c r="XBC66" s="75"/>
      <c r="XBD66" s="75"/>
      <c r="XBE66" s="75"/>
      <c r="XBF66" s="75"/>
      <c r="XBG66" s="79"/>
      <c r="XBH66" s="41"/>
      <c r="XBI66" s="80"/>
      <c r="XBJ66" s="75"/>
      <c r="XBK66" s="75"/>
      <c r="XBL66" s="75"/>
      <c r="XBM66" s="75"/>
      <c r="XBN66" s="75"/>
      <c r="XBO66" s="75"/>
      <c r="XBP66" s="75"/>
      <c r="XBQ66" s="75"/>
      <c r="XBR66" s="75"/>
      <c r="XBS66" s="75"/>
      <c r="XBT66" s="75"/>
      <c r="XBU66" s="75"/>
      <c r="XBV66" s="79"/>
      <c r="XBW66" s="41"/>
      <c r="XBX66" s="80"/>
      <c r="XBY66" s="75"/>
      <c r="XBZ66" s="75"/>
      <c r="XCA66" s="75"/>
      <c r="XCB66" s="75"/>
      <c r="XCC66" s="75"/>
      <c r="XCD66" s="75"/>
      <c r="XCE66" s="75"/>
      <c r="XCF66" s="75"/>
      <c r="XCG66" s="75"/>
      <c r="XCH66" s="75"/>
      <c r="XCI66" s="75"/>
      <c r="XCJ66" s="75"/>
      <c r="XCK66" s="79"/>
      <c r="XCL66" s="41"/>
      <c r="XCM66" s="80"/>
      <c r="XCN66" s="75"/>
      <c r="XCO66" s="75"/>
      <c r="XCP66" s="75"/>
      <c r="XCQ66" s="75"/>
      <c r="XCR66" s="75"/>
      <c r="XCS66" s="75"/>
      <c r="XCT66" s="75"/>
      <c r="XCU66" s="75"/>
      <c r="XCV66" s="75"/>
      <c r="XCW66" s="75"/>
      <c r="XCX66" s="75"/>
      <c r="XCY66" s="75"/>
      <c r="XCZ66" s="79"/>
      <c r="XDA66" s="41"/>
      <c r="XDB66" s="80"/>
      <c r="XDC66" s="75"/>
      <c r="XDD66" s="75"/>
      <c r="XDE66" s="75"/>
      <c r="XDF66" s="75"/>
      <c r="XDG66" s="75"/>
      <c r="XDH66" s="75"/>
      <c r="XDI66" s="75"/>
      <c r="XDJ66" s="75"/>
      <c r="XDK66" s="75"/>
      <c r="XDL66" s="75"/>
      <c r="XDM66" s="75"/>
      <c r="XDN66" s="75"/>
      <c r="XDO66" s="79"/>
      <c r="XDP66" s="41"/>
      <c r="XDQ66" s="80"/>
      <c r="XDR66" s="75"/>
      <c r="XDS66" s="75"/>
      <c r="XDT66" s="75"/>
      <c r="XDU66" s="75"/>
      <c r="XDV66" s="75"/>
      <c r="XDW66" s="75"/>
      <c r="XDX66" s="75"/>
      <c r="XDY66" s="75"/>
      <c r="XDZ66" s="75"/>
      <c r="XEA66" s="75"/>
      <c r="XEB66" s="75"/>
      <c r="XEC66" s="75"/>
      <c r="XED66" s="79"/>
      <c r="XEE66" s="41"/>
      <c r="XEF66" s="80"/>
      <c r="XEG66" s="75"/>
      <c r="XEH66" s="75"/>
      <c r="XEI66" s="75"/>
      <c r="XEJ66" s="75"/>
      <c r="XEK66" s="75"/>
      <c r="XEL66" s="75"/>
      <c r="XEM66" s="75"/>
      <c r="XEN66" s="75"/>
      <c r="XEO66" s="75"/>
      <c r="XEP66" s="75"/>
      <c r="XEQ66" s="75"/>
      <c r="XER66" s="75"/>
      <c r="XES66" s="79"/>
    </row>
    <row r="67" spans="1:16373">
      <c r="A67" s="61"/>
      <c r="B67" s="47"/>
      <c r="C67" s="50" t="s">
        <v>294</v>
      </c>
      <c r="D67" s="51" t="s">
        <v>293</v>
      </c>
      <c r="E67" s="119"/>
      <c r="F67" s="241"/>
      <c r="G67" s="241"/>
      <c r="H67" s="241"/>
      <c r="I67" s="241"/>
      <c r="J67" s="241"/>
      <c r="K67" s="241"/>
      <c r="L67" s="142"/>
    </row>
    <row r="68" spans="1:16373" s="55" customFormat="1">
      <c r="A68" s="42"/>
      <c r="B68" s="52"/>
      <c r="C68" s="53" t="s">
        <v>295</v>
      </c>
      <c r="D68" s="54" t="s">
        <v>296</v>
      </c>
      <c r="E68" s="119"/>
      <c r="F68" s="240"/>
      <c r="G68" s="240"/>
      <c r="H68" s="240"/>
      <c r="I68" s="240"/>
      <c r="J68" s="240"/>
      <c r="K68" s="240"/>
      <c r="L68" s="142"/>
      <c r="M68" s="75"/>
      <c r="N68" s="75"/>
      <c r="O68" s="75"/>
      <c r="P68" s="75"/>
      <c r="Q68" s="75"/>
      <c r="R68" s="75"/>
      <c r="S68" s="75"/>
      <c r="T68" s="75"/>
      <c r="U68" s="75"/>
      <c r="V68" s="75"/>
      <c r="W68" s="79"/>
      <c r="X68" s="41"/>
      <c r="Y68" s="80"/>
      <c r="Z68" s="75"/>
      <c r="AA68" s="75"/>
      <c r="AB68" s="75"/>
      <c r="AC68" s="75"/>
      <c r="AD68" s="75"/>
      <c r="AE68" s="75"/>
      <c r="AF68" s="75"/>
      <c r="AG68" s="75"/>
      <c r="AH68" s="75"/>
      <c r="AI68" s="75"/>
      <c r="AJ68" s="75"/>
      <c r="AK68" s="75"/>
      <c r="AL68" s="79"/>
      <c r="AM68" s="41"/>
      <c r="AN68" s="80"/>
      <c r="AO68" s="75"/>
      <c r="AP68" s="75"/>
      <c r="AQ68" s="75"/>
      <c r="AR68" s="75"/>
      <c r="AS68" s="75"/>
      <c r="AT68" s="75"/>
      <c r="AU68" s="75"/>
      <c r="AV68" s="75"/>
      <c r="AW68" s="75"/>
      <c r="AX68" s="75"/>
      <c r="AY68" s="75"/>
      <c r="AZ68" s="75"/>
      <c r="BA68" s="79"/>
      <c r="BB68" s="41"/>
      <c r="BC68" s="80"/>
      <c r="BD68" s="75"/>
      <c r="BE68" s="75"/>
      <c r="BF68" s="75"/>
      <c r="BG68" s="75"/>
      <c r="BH68" s="75"/>
      <c r="BI68" s="75"/>
      <c r="BJ68" s="75"/>
      <c r="BK68" s="75"/>
      <c r="BL68" s="75"/>
      <c r="BM68" s="75"/>
      <c r="BN68" s="75"/>
      <c r="BO68" s="75"/>
      <c r="BP68" s="79"/>
      <c r="BQ68" s="41"/>
      <c r="BR68" s="80"/>
      <c r="BS68" s="75"/>
      <c r="BT68" s="75"/>
      <c r="BU68" s="75"/>
      <c r="BV68" s="75"/>
      <c r="BW68" s="75"/>
      <c r="BX68" s="75"/>
      <c r="BY68" s="75"/>
      <c r="BZ68" s="75"/>
      <c r="CA68" s="75"/>
      <c r="CB68" s="75"/>
      <c r="CC68" s="75"/>
      <c r="CD68" s="75"/>
      <c r="CE68" s="79"/>
      <c r="CF68" s="41"/>
      <c r="CG68" s="80"/>
      <c r="CH68" s="75"/>
      <c r="CI68" s="75"/>
      <c r="CJ68" s="75"/>
      <c r="CK68" s="75"/>
      <c r="CL68" s="75"/>
      <c r="CM68" s="75"/>
      <c r="CN68" s="75"/>
      <c r="CO68" s="75"/>
      <c r="CP68" s="75"/>
      <c r="CQ68" s="75"/>
      <c r="CR68" s="75"/>
      <c r="CS68" s="75"/>
      <c r="CT68" s="79"/>
      <c r="CU68" s="41"/>
      <c r="CV68" s="80"/>
      <c r="CW68" s="75"/>
      <c r="CX68" s="75"/>
      <c r="CY68" s="75"/>
      <c r="CZ68" s="75"/>
      <c r="DA68" s="75"/>
      <c r="DB68" s="75"/>
      <c r="DC68" s="75"/>
      <c r="DD68" s="75"/>
      <c r="DE68" s="75"/>
      <c r="DF68" s="75"/>
      <c r="DG68" s="75"/>
      <c r="DH68" s="75"/>
      <c r="DI68" s="79"/>
      <c r="DJ68" s="41"/>
      <c r="DK68" s="80"/>
      <c r="DL68" s="75"/>
      <c r="DM68" s="75"/>
      <c r="DN68" s="75"/>
      <c r="DO68" s="75"/>
      <c r="DP68" s="75"/>
      <c r="DQ68" s="75"/>
      <c r="DR68" s="75"/>
      <c r="DS68" s="75"/>
      <c r="DT68" s="75"/>
      <c r="DU68" s="75"/>
      <c r="DV68" s="75"/>
      <c r="DW68" s="75"/>
      <c r="DX68" s="79"/>
      <c r="DY68" s="41"/>
      <c r="DZ68" s="80"/>
      <c r="EA68" s="75"/>
      <c r="EB68" s="75"/>
      <c r="EC68" s="75"/>
      <c r="ED68" s="75"/>
      <c r="EE68" s="75"/>
      <c r="EF68" s="75"/>
      <c r="EG68" s="75"/>
      <c r="EH68" s="75"/>
      <c r="EI68" s="75"/>
      <c r="EJ68" s="75"/>
      <c r="EK68" s="75"/>
      <c r="EL68" s="75"/>
      <c r="EM68" s="79"/>
      <c r="EN68" s="41"/>
      <c r="EO68" s="80"/>
      <c r="EP68" s="75"/>
      <c r="EQ68" s="75"/>
      <c r="ER68" s="75"/>
      <c r="ES68" s="75"/>
      <c r="ET68" s="75"/>
      <c r="EU68" s="75"/>
      <c r="EV68" s="75"/>
      <c r="EW68" s="75"/>
      <c r="EX68" s="75"/>
      <c r="EY68" s="75"/>
      <c r="EZ68" s="75"/>
      <c r="FA68" s="75"/>
      <c r="FB68" s="79"/>
      <c r="FC68" s="41"/>
      <c r="FD68" s="80"/>
      <c r="FE68" s="75"/>
      <c r="FF68" s="75"/>
      <c r="FG68" s="75"/>
      <c r="FH68" s="75"/>
      <c r="FI68" s="75"/>
      <c r="FJ68" s="75"/>
      <c r="FK68" s="75"/>
      <c r="FL68" s="75"/>
      <c r="FM68" s="75"/>
      <c r="FN68" s="75"/>
      <c r="FO68" s="75"/>
      <c r="FP68" s="75"/>
      <c r="FQ68" s="79"/>
      <c r="FR68" s="41"/>
      <c r="FS68" s="80"/>
      <c r="FT68" s="75"/>
      <c r="FU68" s="75"/>
      <c r="FV68" s="75"/>
      <c r="FW68" s="75"/>
      <c r="FX68" s="75"/>
      <c r="FY68" s="75"/>
      <c r="FZ68" s="75"/>
      <c r="GA68" s="75"/>
      <c r="GB68" s="75"/>
      <c r="GC68" s="75"/>
      <c r="GD68" s="75"/>
      <c r="GE68" s="75"/>
      <c r="GF68" s="79"/>
      <c r="GG68" s="41"/>
      <c r="GH68" s="80"/>
      <c r="GI68" s="75"/>
      <c r="GJ68" s="75"/>
      <c r="GK68" s="75"/>
      <c r="GL68" s="75"/>
      <c r="GM68" s="75"/>
      <c r="GN68" s="75"/>
      <c r="GO68" s="75"/>
      <c r="GP68" s="75"/>
      <c r="GQ68" s="75"/>
      <c r="GR68" s="75"/>
      <c r="GS68" s="75"/>
      <c r="GT68" s="75"/>
      <c r="GU68" s="79"/>
      <c r="GV68" s="41"/>
      <c r="GW68" s="80"/>
      <c r="GX68" s="75"/>
      <c r="GY68" s="75"/>
      <c r="GZ68" s="75"/>
      <c r="HA68" s="75"/>
      <c r="HB68" s="75"/>
      <c r="HC68" s="75"/>
      <c r="HD68" s="75"/>
      <c r="HE68" s="75"/>
      <c r="HF68" s="75"/>
      <c r="HG68" s="75"/>
      <c r="HH68" s="75"/>
      <c r="HI68" s="75"/>
      <c r="HJ68" s="79"/>
      <c r="HK68" s="41"/>
      <c r="HL68" s="80"/>
      <c r="HM68" s="75"/>
      <c r="HN68" s="75"/>
      <c r="HO68" s="75"/>
      <c r="HP68" s="75"/>
      <c r="HQ68" s="75"/>
      <c r="HR68" s="75"/>
      <c r="HS68" s="75"/>
      <c r="HT68" s="75"/>
      <c r="HU68" s="75"/>
      <c r="HV68" s="75"/>
      <c r="HW68" s="75"/>
      <c r="HX68" s="75"/>
      <c r="HY68" s="79"/>
      <c r="HZ68" s="41"/>
      <c r="IA68" s="80"/>
      <c r="IB68" s="75"/>
      <c r="IC68" s="75"/>
      <c r="ID68" s="75"/>
      <c r="IE68" s="75"/>
      <c r="IF68" s="75"/>
      <c r="IG68" s="75"/>
      <c r="IH68" s="75"/>
      <c r="II68" s="75"/>
      <c r="IJ68" s="75"/>
      <c r="IK68" s="75"/>
      <c r="IL68" s="75"/>
      <c r="IM68" s="75"/>
      <c r="IN68" s="79"/>
      <c r="IO68" s="41"/>
      <c r="IP68" s="80"/>
      <c r="IQ68" s="75"/>
      <c r="IR68" s="75"/>
      <c r="IS68" s="75"/>
      <c r="IT68" s="75"/>
      <c r="IU68" s="75"/>
      <c r="IV68" s="75"/>
      <c r="IW68" s="75"/>
      <c r="IX68" s="75"/>
      <c r="IY68" s="75"/>
      <c r="IZ68" s="75"/>
      <c r="JA68" s="75"/>
      <c r="JB68" s="75"/>
      <c r="JC68" s="79"/>
      <c r="JD68" s="41"/>
      <c r="JE68" s="80"/>
      <c r="JF68" s="75"/>
      <c r="JG68" s="75"/>
      <c r="JH68" s="75"/>
      <c r="JI68" s="75"/>
      <c r="JJ68" s="75"/>
      <c r="JK68" s="75"/>
      <c r="JL68" s="75"/>
      <c r="JM68" s="75"/>
      <c r="JN68" s="75"/>
      <c r="JO68" s="75"/>
      <c r="JP68" s="75"/>
      <c r="JQ68" s="75"/>
      <c r="JR68" s="79"/>
      <c r="JS68" s="41"/>
      <c r="JT68" s="80"/>
      <c r="JU68" s="75"/>
      <c r="JV68" s="75"/>
      <c r="JW68" s="75"/>
      <c r="JX68" s="75"/>
      <c r="JY68" s="75"/>
      <c r="JZ68" s="75"/>
      <c r="KA68" s="75"/>
      <c r="KB68" s="75"/>
      <c r="KC68" s="75"/>
      <c r="KD68" s="75"/>
      <c r="KE68" s="75"/>
      <c r="KF68" s="75"/>
      <c r="KG68" s="79"/>
      <c r="KH68" s="41"/>
      <c r="KI68" s="80"/>
      <c r="KJ68" s="75"/>
      <c r="KK68" s="75"/>
      <c r="KL68" s="75"/>
      <c r="KM68" s="75"/>
      <c r="KN68" s="75"/>
      <c r="KO68" s="75"/>
      <c r="KP68" s="75"/>
      <c r="KQ68" s="75"/>
      <c r="KR68" s="75"/>
      <c r="KS68" s="75"/>
      <c r="KT68" s="75"/>
      <c r="KU68" s="75"/>
      <c r="KV68" s="79"/>
      <c r="KW68" s="41"/>
      <c r="KX68" s="80"/>
      <c r="KY68" s="75"/>
      <c r="KZ68" s="75"/>
      <c r="LA68" s="75"/>
      <c r="LB68" s="75"/>
      <c r="LC68" s="75"/>
      <c r="LD68" s="75"/>
      <c r="LE68" s="75"/>
      <c r="LF68" s="75"/>
      <c r="LG68" s="75"/>
      <c r="LH68" s="75"/>
      <c r="LI68" s="75"/>
      <c r="LJ68" s="75"/>
      <c r="LK68" s="79"/>
      <c r="LL68" s="41"/>
      <c r="LM68" s="80"/>
      <c r="LN68" s="75"/>
      <c r="LO68" s="75"/>
      <c r="LP68" s="75"/>
      <c r="LQ68" s="75"/>
      <c r="LR68" s="75"/>
      <c r="LS68" s="75"/>
      <c r="LT68" s="75"/>
      <c r="LU68" s="75"/>
      <c r="LV68" s="75"/>
      <c r="LW68" s="75"/>
      <c r="LX68" s="75"/>
      <c r="LY68" s="75"/>
      <c r="LZ68" s="79"/>
      <c r="MA68" s="41"/>
      <c r="MB68" s="80"/>
      <c r="MC68" s="75"/>
      <c r="MD68" s="75"/>
      <c r="ME68" s="75"/>
      <c r="MF68" s="75"/>
      <c r="MG68" s="75"/>
      <c r="MH68" s="75"/>
      <c r="MI68" s="75"/>
      <c r="MJ68" s="75"/>
      <c r="MK68" s="75"/>
      <c r="ML68" s="75"/>
      <c r="MM68" s="75"/>
      <c r="MN68" s="75"/>
      <c r="MO68" s="79"/>
      <c r="MP68" s="41"/>
      <c r="MQ68" s="80"/>
      <c r="MR68" s="75"/>
      <c r="MS68" s="75"/>
      <c r="MT68" s="75"/>
      <c r="MU68" s="75"/>
      <c r="MV68" s="75"/>
      <c r="MW68" s="75"/>
      <c r="MX68" s="75"/>
      <c r="MY68" s="75"/>
      <c r="MZ68" s="75"/>
      <c r="NA68" s="75"/>
      <c r="NB68" s="75"/>
      <c r="NC68" s="75"/>
      <c r="ND68" s="79"/>
      <c r="NE68" s="41"/>
      <c r="NF68" s="80"/>
      <c r="NG68" s="75"/>
      <c r="NH68" s="75"/>
      <c r="NI68" s="75"/>
      <c r="NJ68" s="75"/>
      <c r="NK68" s="75"/>
      <c r="NL68" s="75"/>
      <c r="NM68" s="75"/>
      <c r="NN68" s="75"/>
      <c r="NO68" s="75"/>
      <c r="NP68" s="75"/>
      <c r="NQ68" s="75"/>
      <c r="NR68" s="75"/>
      <c r="NS68" s="79"/>
      <c r="NT68" s="41"/>
      <c r="NU68" s="80"/>
      <c r="NV68" s="75"/>
      <c r="NW68" s="75"/>
      <c r="NX68" s="75"/>
      <c r="NY68" s="75"/>
      <c r="NZ68" s="75"/>
      <c r="OA68" s="75"/>
      <c r="OB68" s="75"/>
      <c r="OC68" s="75"/>
      <c r="OD68" s="75"/>
      <c r="OE68" s="75"/>
      <c r="OF68" s="75"/>
      <c r="OG68" s="75"/>
      <c r="OH68" s="79"/>
      <c r="OI68" s="41"/>
      <c r="OJ68" s="80"/>
      <c r="OK68" s="75"/>
      <c r="OL68" s="75"/>
      <c r="OM68" s="75"/>
      <c r="ON68" s="75"/>
      <c r="OO68" s="75"/>
      <c r="OP68" s="75"/>
      <c r="OQ68" s="75"/>
      <c r="OR68" s="75"/>
      <c r="OS68" s="75"/>
      <c r="OT68" s="75"/>
      <c r="OU68" s="75"/>
      <c r="OV68" s="75"/>
      <c r="OW68" s="79"/>
      <c r="OX68" s="41"/>
      <c r="OY68" s="80"/>
      <c r="OZ68" s="75"/>
      <c r="PA68" s="75"/>
      <c r="PB68" s="75"/>
      <c r="PC68" s="75"/>
      <c r="PD68" s="75"/>
      <c r="PE68" s="75"/>
      <c r="PF68" s="75"/>
      <c r="PG68" s="75"/>
      <c r="PH68" s="75"/>
      <c r="PI68" s="75"/>
      <c r="PJ68" s="75"/>
      <c r="PK68" s="75"/>
      <c r="PL68" s="79"/>
      <c r="PM68" s="41"/>
      <c r="PN68" s="80"/>
      <c r="PO68" s="75"/>
      <c r="PP68" s="75"/>
      <c r="PQ68" s="75"/>
      <c r="PR68" s="75"/>
      <c r="PS68" s="75"/>
      <c r="PT68" s="75"/>
      <c r="PU68" s="75"/>
      <c r="PV68" s="75"/>
      <c r="PW68" s="75"/>
      <c r="PX68" s="75"/>
      <c r="PY68" s="75"/>
      <c r="PZ68" s="75"/>
      <c r="QA68" s="79"/>
      <c r="QB68" s="41"/>
      <c r="QC68" s="80"/>
      <c r="QD68" s="75"/>
      <c r="QE68" s="75"/>
      <c r="QF68" s="75"/>
      <c r="QG68" s="75"/>
      <c r="QH68" s="75"/>
      <c r="QI68" s="75"/>
      <c r="QJ68" s="75"/>
      <c r="QK68" s="75"/>
      <c r="QL68" s="75"/>
      <c r="QM68" s="75"/>
      <c r="QN68" s="75"/>
      <c r="QO68" s="75"/>
      <c r="QP68" s="79"/>
      <c r="QQ68" s="41"/>
      <c r="QR68" s="80"/>
      <c r="QS68" s="75"/>
      <c r="QT68" s="75"/>
      <c r="QU68" s="75"/>
      <c r="QV68" s="75"/>
      <c r="QW68" s="75"/>
      <c r="QX68" s="75"/>
      <c r="QY68" s="75"/>
      <c r="QZ68" s="75"/>
      <c r="RA68" s="75"/>
      <c r="RB68" s="75"/>
      <c r="RC68" s="75"/>
      <c r="RD68" s="75"/>
      <c r="RE68" s="79"/>
      <c r="RF68" s="41"/>
      <c r="RG68" s="80"/>
      <c r="RH68" s="75"/>
      <c r="RI68" s="75"/>
      <c r="RJ68" s="75"/>
      <c r="RK68" s="75"/>
      <c r="RL68" s="75"/>
      <c r="RM68" s="75"/>
      <c r="RN68" s="75"/>
      <c r="RO68" s="75"/>
      <c r="RP68" s="75"/>
      <c r="RQ68" s="75"/>
      <c r="RR68" s="75"/>
      <c r="RS68" s="75"/>
      <c r="RT68" s="79"/>
      <c r="RU68" s="41"/>
      <c r="RV68" s="80"/>
      <c r="RW68" s="75"/>
      <c r="RX68" s="75"/>
      <c r="RY68" s="75"/>
      <c r="RZ68" s="75"/>
      <c r="SA68" s="75"/>
      <c r="SB68" s="75"/>
      <c r="SC68" s="75"/>
      <c r="SD68" s="75"/>
      <c r="SE68" s="75"/>
      <c r="SF68" s="75"/>
      <c r="SG68" s="75"/>
      <c r="SH68" s="75"/>
      <c r="SI68" s="79"/>
      <c r="SJ68" s="41"/>
      <c r="SK68" s="80"/>
      <c r="SL68" s="75"/>
      <c r="SM68" s="75"/>
      <c r="SN68" s="75"/>
      <c r="SO68" s="75"/>
      <c r="SP68" s="75"/>
      <c r="SQ68" s="75"/>
      <c r="SR68" s="75"/>
      <c r="SS68" s="75"/>
      <c r="ST68" s="75"/>
      <c r="SU68" s="75"/>
      <c r="SV68" s="75"/>
      <c r="SW68" s="75"/>
      <c r="SX68" s="79"/>
      <c r="SY68" s="41"/>
      <c r="SZ68" s="80"/>
      <c r="TA68" s="75"/>
      <c r="TB68" s="75"/>
      <c r="TC68" s="75"/>
      <c r="TD68" s="75"/>
      <c r="TE68" s="75"/>
      <c r="TF68" s="75"/>
      <c r="TG68" s="75"/>
      <c r="TH68" s="75"/>
      <c r="TI68" s="75"/>
      <c r="TJ68" s="75"/>
      <c r="TK68" s="75"/>
      <c r="TL68" s="75"/>
      <c r="TM68" s="79"/>
      <c r="TN68" s="41"/>
      <c r="TO68" s="80"/>
      <c r="TP68" s="75"/>
      <c r="TQ68" s="75"/>
      <c r="TR68" s="75"/>
      <c r="TS68" s="75"/>
      <c r="TT68" s="75"/>
      <c r="TU68" s="75"/>
      <c r="TV68" s="75"/>
      <c r="TW68" s="75"/>
      <c r="TX68" s="75"/>
      <c r="TY68" s="75"/>
      <c r="TZ68" s="75"/>
      <c r="UA68" s="75"/>
      <c r="UB68" s="79"/>
      <c r="UC68" s="41"/>
      <c r="UD68" s="80"/>
      <c r="UE68" s="75"/>
      <c r="UF68" s="75"/>
      <c r="UG68" s="75"/>
      <c r="UH68" s="75"/>
      <c r="UI68" s="75"/>
      <c r="UJ68" s="75"/>
      <c r="UK68" s="75"/>
      <c r="UL68" s="75"/>
      <c r="UM68" s="75"/>
      <c r="UN68" s="75"/>
      <c r="UO68" s="75"/>
      <c r="UP68" s="75"/>
      <c r="UQ68" s="79"/>
      <c r="UR68" s="41"/>
      <c r="US68" s="80"/>
      <c r="UT68" s="75"/>
      <c r="UU68" s="75"/>
      <c r="UV68" s="75"/>
      <c r="UW68" s="75"/>
      <c r="UX68" s="75"/>
      <c r="UY68" s="75"/>
      <c r="UZ68" s="75"/>
      <c r="VA68" s="75"/>
      <c r="VB68" s="75"/>
      <c r="VC68" s="75"/>
      <c r="VD68" s="75"/>
      <c r="VE68" s="75"/>
      <c r="VF68" s="79"/>
      <c r="VG68" s="41"/>
      <c r="VH68" s="80"/>
      <c r="VI68" s="75"/>
      <c r="VJ68" s="75"/>
      <c r="VK68" s="75"/>
      <c r="VL68" s="75"/>
      <c r="VM68" s="75"/>
      <c r="VN68" s="75"/>
      <c r="VO68" s="75"/>
      <c r="VP68" s="75"/>
      <c r="VQ68" s="75"/>
      <c r="VR68" s="75"/>
      <c r="VS68" s="75"/>
      <c r="VT68" s="75"/>
      <c r="VU68" s="79"/>
      <c r="VV68" s="41"/>
      <c r="VW68" s="80"/>
      <c r="VX68" s="75"/>
      <c r="VY68" s="75"/>
      <c r="VZ68" s="75"/>
      <c r="WA68" s="75"/>
      <c r="WB68" s="75"/>
      <c r="WC68" s="75"/>
      <c r="WD68" s="75"/>
      <c r="WE68" s="75"/>
      <c r="WF68" s="75"/>
      <c r="WG68" s="75"/>
      <c r="WH68" s="75"/>
      <c r="WI68" s="75"/>
      <c r="WJ68" s="79"/>
      <c r="WK68" s="41"/>
      <c r="WL68" s="80"/>
      <c r="WM68" s="75"/>
      <c r="WN68" s="75"/>
      <c r="WO68" s="75"/>
      <c r="WP68" s="75"/>
      <c r="WQ68" s="75"/>
      <c r="WR68" s="75"/>
      <c r="WS68" s="75"/>
      <c r="WT68" s="75"/>
      <c r="WU68" s="75"/>
      <c r="WV68" s="75"/>
      <c r="WW68" s="75"/>
      <c r="WX68" s="75"/>
      <c r="WY68" s="79"/>
      <c r="WZ68" s="41"/>
      <c r="XA68" s="80"/>
      <c r="XB68" s="75"/>
      <c r="XC68" s="75"/>
      <c r="XD68" s="75"/>
      <c r="XE68" s="75"/>
      <c r="XF68" s="75"/>
      <c r="XG68" s="75"/>
      <c r="XH68" s="75"/>
      <c r="XI68" s="75"/>
      <c r="XJ68" s="75"/>
      <c r="XK68" s="75"/>
      <c r="XL68" s="75"/>
      <c r="XM68" s="75"/>
      <c r="XN68" s="79"/>
      <c r="XO68" s="41"/>
      <c r="XP68" s="80"/>
      <c r="XQ68" s="75"/>
      <c r="XR68" s="75"/>
      <c r="XS68" s="75"/>
      <c r="XT68" s="75"/>
      <c r="XU68" s="75"/>
      <c r="XV68" s="75"/>
      <c r="XW68" s="75"/>
      <c r="XX68" s="75"/>
      <c r="XY68" s="75"/>
      <c r="XZ68" s="75"/>
      <c r="YA68" s="75"/>
      <c r="YB68" s="75"/>
      <c r="YC68" s="79"/>
      <c r="YD68" s="41"/>
      <c r="YE68" s="80"/>
      <c r="YF68" s="75"/>
      <c r="YG68" s="75"/>
      <c r="YH68" s="75"/>
      <c r="YI68" s="75"/>
      <c r="YJ68" s="75"/>
      <c r="YK68" s="75"/>
      <c r="YL68" s="75"/>
      <c r="YM68" s="75"/>
      <c r="YN68" s="75"/>
      <c r="YO68" s="75"/>
      <c r="YP68" s="75"/>
      <c r="YQ68" s="75"/>
      <c r="YR68" s="79"/>
      <c r="YS68" s="41"/>
      <c r="YT68" s="80"/>
      <c r="YU68" s="75"/>
      <c r="YV68" s="75"/>
      <c r="YW68" s="75"/>
      <c r="YX68" s="75"/>
      <c r="YY68" s="75"/>
      <c r="YZ68" s="75"/>
      <c r="ZA68" s="75"/>
      <c r="ZB68" s="75"/>
      <c r="ZC68" s="75"/>
      <c r="ZD68" s="75"/>
      <c r="ZE68" s="75"/>
      <c r="ZF68" s="75"/>
      <c r="ZG68" s="79"/>
      <c r="ZH68" s="41"/>
      <c r="ZI68" s="80"/>
      <c r="ZJ68" s="75"/>
      <c r="ZK68" s="75"/>
      <c r="ZL68" s="75"/>
      <c r="ZM68" s="75"/>
      <c r="ZN68" s="75"/>
      <c r="ZO68" s="75"/>
      <c r="ZP68" s="75"/>
      <c r="ZQ68" s="75"/>
      <c r="ZR68" s="75"/>
      <c r="ZS68" s="75"/>
      <c r="ZT68" s="75"/>
      <c r="ZU68" s="75"/>
      <c r="ZV68" s="79"/>
      <c r="ZW68" s="41"/>
      <c r="ZX68" s="80"/>
      <c r="ZY68" s="75"/>
      <c r="ZZ68" s="75"/>
      <c r="AAA68" s="75"/>
      <c r="AAB68" s="75"/>
      <c r="AAC68" s="75"/>
      <c r="AAD68" s="75"/>
      <c r="AAE68" s="75"/>
      <c r="AAF68" s="75"/>
      <c r="AAG68" s="75"/>
      <c r="AAH68" s="75"/>
      <c r="AAI68" s="75"/>
      <c r="AAJ68" s="75"/>
      <c r="AAK68" s="79"/>
      <c r="AAL68" s="41"/>
      <c r="AAM68" s="80"/>
      <c r="AAN68" s="75"/>
      <c r="AAO68" s="75"/>
      <c r="AAP68" s="75"/>
      <c r="AAQ68" s="75"/>
      <c r="AAR68" s="75"/>
      <c r="AAS68" s="75"/>
      <c r="AAT68" s="75"/>
      <c r="AAU68" s="75"/>
      <c r="AAV68" s="75"/>
      <c r="AAW68" s="75"/>
      <c r="AAX68" s="75"/>
      <c r="AAY68" s="75"/>
      <c r="AAZ68" s="79"/>
      <c r="ABA68" s="41"/>
      <c r="ABB68" s="80"/>
      <c r="ABC68" s="75"/>
      <c r="ABD68" s="75"/>
      <c r="ABE68" s="75"/>
      <c r="ABF68" s="75"/>
      <c r="ABG68" s="75"/>
      <c r="ABH68" s="75"/>
      <c r="ABI68" s="75"/>
      <c r="ABJ68" s="75"/>
      <c r="ABK68" s="75"/>
      <c r="ABL68" s="75"/>
      <c r="ABM68" s="75"/>
      <c r="ABN68" s="75"/>
      <c r="ABO68" s="79"/>
      <c r="ABP68" s="41"/>
      <c r="ABQ68" s="80"/>
      <c r="ABR68" s="75"/>
      <c r="ABS68" s="75"/>
      <c r="ABT68" s="75"/>
      <c r="ABU68" s="75"/>
      <c r="ABV68" s="75"/>
      <c r="ABW68" s="75"/>
      <c r="ABX68" s="75"/>
      <c r="ABY68" s="75"/>
      <c r="ABZ68" s="75"/>
      <c r="ACA68" s="75"/>
      <c r="ACB68" s="75"/>
      <c r="ACC68" s="75"/>
      <c r="ACD68" s="79"/>
      <c r="ACE68" s="41"/>
      <c r="ACF68" s="80"/>
      <c r="ACG68" s="75"/>
      <c r="ACH68" s="75"/>
      <c r="ACI68" s="75"/>
      <c r="ACJ68" s="75"/>
      <c r="ACK68" s="75"/>
      <c r="ACL68" s="75"/>
      <c r="ACM68" s="75"/>
      <c r="ACN68" s="75"/>
      <c r="ACO68" s="75"/>
      <c r="ACP68" s="75"/>
      <c r="ACQ68" s="75"/>
      <c r="ACR68" s="75"/>
      <c r="ACS68" s="79"/>
      <c r="ACT68" s="41"/>
      <c r="ACU68" s="80"/>
      <c r="ACV68" s="75"/>
      <c r="ACW68" s="75"/>
      <c r="ACX68" s="75"/>
      <c r="ACY68" s="75"/>
      <c r="ACZ68" s="75"/>
      <c r="ADA68" s="75"/>
      <c r="ADB68" s="75"/>
      <c r="ADC68" s="75"/>
      <c r="ADD68" s="75"/>
      <c r="ADE68" s="75"/>
      <c r="ADF68" s="75"/>
      <c r="ADG68" s="75"/>
      <c r="ADH68" s="79"/>
      <c r="ADI68" s="41"/>
      <c r="ADJ68" s="80"/>
      <c r="ADK68" s="75"/>
      <c r="ADL68" s="75"/>
      <c r="ADM68" s="75"/>
      <c r="ADN68" s="75"/>
      <c r="ADO68" s="75"/>
      <c r="ADP68" s="75"/>
      <c r="ADQ68" s="75"/>
      <c r="ADR68" s="75"/>
      <c r="ADS68" s="75"/>
      <c r="ADT68" s="75"/>
      <c r="ADU68" s="75"/>
      <c r="ADV68" s="75"/>
      <c r="ADW68" s="79"/>
      <c r="ADX68" s="41"/>
      <c r="ADY68" s="80"/>
      <c r="ADZ68" s="75"/>
      <c r="AEA68" s="75"/>
      <c r="AEB68" s="75"/>
      <c r="AEC68" s="75"/>
      <c r="AED68" s="75"/>
      <c r="AEE68" s="75"/>
      <c r="AEF68" s="75"/>
      <c r="AEG68" s="75"/>
      <c r="AEH68" s="75"/>
      <c r="AEI68" s="75"/>
      <c r="AEJ68" s="75"/>
      <c r="AEK68" s="75"/>
      <c r="AEL68" s="79"/>
      <c r="AEM68" s="41"/>
      <c r="AEN68" s="80"/>
      <c r="AEO68" s="75"/>
      <c r="AEP68" s="75"/>
      <c r="AEQ68" s="75"/>
      <c r="AER68" s="75"/>
      <c r="AES68" s="75"/>
      <c r="AET68" s="75"/>
      <c r="AEU68" s="75"/>
      <c r="AEV68" s="75"/>
      <c r="AEW68" s="75"/>
      <c r="AEX68" s="75"/>
      <c r="AEY68" s="75"/>
      <c r="AEZ68" s="75"/>
      <c r="AFA68" s="79"/>
      <c r="AFB68" s="41"/>
      <c r="AFC68" s="80"/>
      <c r="AFD68" s="75"/>
      <c r="AFE68" s="75"/>
      <c r="AFF68" s="75"/>
      <c r="AFG68" s="75"/>
      <c r="AFH68" s="75"/>
      <c r="AFI68" s="75"/>
      <c r="AFJ68" s="75"/>
      <c r="AFK68" s="75"/>
      <c r="AFL68" s="75"/>
      <c r="AFM68" s="75"/>
      <c r="AFN68" s="75"/>
      <c r="AFO68" s="75"/>
      <c r="AFP68" s="79"/>
      <c r="AFQ68" s="41"/>
      <c r="AFR68" s="80"/>
      <c r="AFS68" s="75"/>
      <c r="AFT68" s="75"/>
      <c r="AFU68" s="75"/>
      <c r="AFV68" s="75"/>
      <c r="AFW68" s="75"/>
      <c r="AFX68" s="75"/>
      <c r="AFY68" s="75"/>
      <c r="AFZ68" s="75"/>
      <c r="AGA68" s="75"/>
      <c r="AGB68" s="75"/>
      <c r="AGC68" s="75"/>
      <c r="AGD68" s="75"/>
      <c r="AGE68" s="79"/>
      <c r="AGF68" s="41"/>
      <c r="AGG68" s="80"/>
      <c r="AGH68" s="75"/>
      <c r="AGI68" s="75"/>
      <c r="AGJ68" s="75"/>
      <c r="AGK68" s="75"/>
      <c r="AGL68" s="75"/>
      <c r="AGM68" s="75"/>
      <c r="AGN68" s="75"/>
      <c r="AGO68" s="75"/>
      <c r="AGP68" s="75"/>
      <c r="AGQ68" s="75"/>
      <c r="AGR68" s="75"/>
      <c r="AGS68" s="75"/>
      <c r="AGT68" s="79"/>
      <c r="AGU68" s="41"/>
      <c r="AGV68" s="80"/>
      <c r="AGW68" s="75"/>
      <c r="AGX68" s="75"/>
      <c r="AGY68" s="75"/>
      <c r="AGZ68" s="75"/>
      <c r="AHA68" s="75"/>
      <c r="AHB68" s="75"/>
      <c r="AHC68" s="75"/>
      <c r="AHD68" s="75"/>
      <c r="AHE68" s="75"/>
      <c r="AHF68" s="75"/>
      <c r="AHG68" s="75"/>
      <c r="AHH68" s="75"/>
      <c r="AHI68" s="79"/>
      <c r="AHJ68" s="41"/>
      <c r="AHK68" s="80"/>
      <c r="AHL68" s="75"/>
      <c r="AHM68" s="75"/>
      <c r="AHN68" s="75"/>
      <c r="AHO68" s="75"/>
      <c r="AHP68" s="75"/>
      <c r="AHQ68" s="75"/>
      <c r="AHR68" s="75"/>
      <c r="AHS68" s="75"/>
      <c r="AHT68" s="75"/>
      <c r="AHU68" s="75"/>
      <c r="AHV68" s="75"/>
      <c r="AHW68" s="75"/>
      <c r="AHX68" s="79"/>
      <c r="AHY68" s="41"/>
      <c r="AHZ68" s="80"/>
      <c r="AIA68" s="75"/>
      <c r="AIB68" s="75"/>
      <c r="AIC68" s="75"/>
      <c r="AID68" s="75"/>
      <c r="AIE68" s="75"/>
      <c r="AIF68" s="75"/>
      <c r="AIG68" s="75"/>
      <c r="AIH68" s="75"/>
      <c r="AII68" s="75"/>
      <c r="AIJ68" s="75"/>
      <c r="AIK68" s="75"/>
      <c r="AIL68" s="75"/>
      <c r="AIM68" s="79"/>
      <c r="AIN68" s="41"/>
      <c r="AIO68" s="80"/>
      <c r="AIP68" s="75"/>
      <c r="AIQ68" s="75"/>
      <c r="AIR68" s="75"/>
      <c r="AIS68" s="75"/>
      <c r="AIT68" s="75"/>
      <c r="AIU68" s="75"/>
      <c r="AIV68" s="75"/>
      <c r="AIW68" s="75"/>
      <c r="AIX68" s="75"/>
      <c r="AIY68" s="75"/>
      <c r="AIZ68" s="75"/>
      <c r="AJA68" s="75"/>
      <c r="AJB68" s="79"/>
      <c r="AJC68" s="41"/>
      <c r="AJD68" s="80"/>
      <c r="AJE68" s="75"/>
      <c r="AJF68" s="75"/>
      <c r="AJG68" s="75"/>
      <c r="AJH68" s="75"/>
      <c r="AJI68" s="75"/>
      <c r="AJJ68" s="75"/>
      <c r="AJK68" s="75"/>
      <c r="AJL68" s="75"/>
      <c r="AJM68" s="75"/>
      <c r="AJN68" s="75"/>
      <c r="AJO68" s="75"/>
      <c r="AJP68" s="75"/>
      <c r="AJQ68" s="79"/>
      <c r="AJR68" s="41"/>
      <c r="AJS68" s="80"/>
      <c r="AJT68" s="75"/>
      <c r="AJU68" s="75"/>
      <c r="AJV68" s="75"/>
      <c r="AJW68" s="75"/>
      <c r="AJX68" s="75"/>
      <c r="AJY68" s="75"/>
      <c r="AJZ68" s="75"/>
      <c r="AKA68" s="75"/>
      <c r="AKB68" s="75"/>
      <c r="AKC68" s="75"/>
      <c r="AKD68" s="75"/>
      <c r="AKE68" s="75"/>
      <c r="AKF68" s="79"/>
      <c r="AKG68" s="41"/>
      <c r="AKH68" s="80"/>
      <c r="AKI68" s="75"/>
      <c r="AKJ68" s="75"/>
      <c r="AKK68" s="75"/>
      <c r="AKL68" s="75"/>
      <c r="AKM68" s="75"/>
      <c r="AKN68" s="75"/>
      <c r="AKO68" s="75"/>
      <c r="AKP68" s="75"/>
      <c r="AKQ68" s="75"/>
      <c r="AKR68" s="75"/>
      <c r="AKS68" s="75"/>
      <c r="AKT68" s="75"/>
      <c r="AKU68" s="79"/>
      <c r="AKV68" s="41"/>
      <c r="AKW68" s="80"/>
      <c r="AKX68" s="75"/>
      <c r="AKY68" s="75"/>
      <c r="AKZ68" s="75"/>
      <c r="ALA68" s="75"/>
      <c r="ALB68" s="75"/>
      <c r="ALC68" s="75"/>
      <c r="ALD68" s="75"/>
      <c r="ALE68" s="75"/>
      <c r="ALF68" s="75"/>
      <c r="ALG68" s="75"/>
      <c r="ALH68" s="75"/>
      <c r="ALI68" s="75"/>
      <c r="ALJ68" s="79"/>
      <c r="ALK68" s="41"/>
      <c r="ALL68" s="80"/>
      <c r="ALM68" s="75"/>
      <c r="ALN68" s="75"/>
      <c r="ALO68" s="75"/>
      <c r="ALP68" s="75"/>
      <c r="ALQ68" s="75"/>
      <c r="ALR68" s="75"/>
      <c r="ALS68" s="75"/>
      <c r="ALT68" s="75"/>
      <c r="ALU68" s="75"/>
      <c r="ALV68" s="75"/>
      <c r="ALW68" s="75"/>
      <c r="ALX68" s="75"/>
      <c r="ALY68" s="79"/>
      <c r="ALZ68" s="41"/>
      <c r="AMA68" s="80"/>
      <c r="AMB68" s="75"/>
      <c r="AMC68" s="75"/>
      <c r="AMD68" s="75"/>
      <c r="AME68" s="75"/>
      <c r="AMF68" s="75"/>
      <c r="AMG68" s="75"/>
      <c r="AMH68" s="75"/>
      <c r="AMI68" s="75"/>
      <c r="AMJ68" s="75"/>
      <c r="AMK68" s="75"/>
      <c r="AML68" s="75"/>
      <c r="AMM68" s="75"/>
      <c r="AMN68" s="79"/>
      <c r="AMO68" s="41"/>
      <c r="AMP68" s="80"/>
      <c r="AMQ68" s="75"/>
      <c r="AMR68" s="75"/>
      <c r="AMS68" s="75"/>
      <c r="AMT68" s="75"/>
      <c r="AMU68" s="75"/>
      <c r="AMV68" s="75"/>
      <c r="AMW68" s="75"/>
      <c r="AMX68" s="75"/>
      <c r="AMY68" s="75"/>
      <c r="AMZ68" s="75"/>
      <c r="ANA68" s="75"/>
      <c r="ANB68" s="75"/>
      <c r="ANC68" s="79"/>
      <c r="AND68" s="41"/>
      <c r="ANE68" s="80"/>
      <c r="ANF68" s="75"/>
      <c r="ANG68" s="75"/>
      <c r="ANH68" s="75"/>
      <c r="ANI68" s="75"/>
      <c r="ANJ68" s="75"/>
      <c r="ANK68" s="75"/>
      <c r="ANL68" s="75"/>
      <c r="ANM68" s="75"/>
      <c r="ANN68" s="75"/>
      <c r="ANO68" s="75"/>
      <c r="ANP68" s="75"/>
      <c r="ANQ68" s="75"/>
      <c r="ANR68" s="79"/>
      <c r="ANS68" s="41"/>
      <c r="ANT68" s="80"/>
      <c r="ANU68" s="75"/>
      <c r="ANV68" s="75"/>
      <c r="ANW68" s="75"/>
      <c r="ANX68" s="75"/>
      <c r="ANY68" s="75"/>
      <c r="ANZ68" s="75"/>
      <c r="AOA68" s="75"/>
      <c r="AOB68" s="75"/>
      <c r="AOC68" s="75"/>
      <c r="AOD68" s="75"/>
      <c r="AOE68" s="75"/>
      <c r="AOF68" s="75"/>
      <c r="AOG68" s="79"/>
      <c r="AOH68" s="41"/>
      <c r="AOI68" s="80"/>
      <c r="AOJ68" s="75"/>
      <c r="AOK68" s="75"/>
      <c r="AOL68" s="75"/>
      <c r="AOM68" s="75"/>
      <c r="AON68" s="75"/>
      <c r="AOO68" s="75"/>
      <c r="AOP68" s="75"/>
      <c r="AOQ68" s="75"/>
      <c r="AOR68" s="75"/>
      <c r="AOS68" s="75"/>
      <c r="AOT68" s="75"/>
      <c r="AOU68" s="75"/>
      <c r="AOV68" s="79"/>
      <c r="AOW68" s="41"/>
      <c r="AOX68" s="80"/>
      <c r="AOY68" s="75"/>
      <c r="AOZ68" s="75"/>
      <c r="APA68" s="75"/>
      <c r="APB68" s="75"/>
      <c r="APC68" s="75"/>
      <c r="APD68" s="75"/>
      <c r="APE68" s="75"/>
      <c r="APF68" s="75"/>
      <c r="APG68" s="75"/>
      <c r="APH68" s="75"/>
      <c r="API68" s="75"/>
      <c r="APJ68" s="75"/>
      <c r="APK68" s="79"/>
      <c r="APL68" s="41"/>
      <c r="APM68" s="80"/>
      <c r="APN68" s="75"/>
      <c r="APO68" s="75"/>
      <c r="APP68" s="75"/>
      <c r="APQ68" s="75"/>
      <c r="APR68" s="75"/>
      <c r="APS68" s="75"/>
      <c r="APT68" s="75"/>
      <c r="APU68" s="75"/>
      <c r="APV68" s="75"/>
      <c r="APW68" s="75"/>
      <c r="APX68" s="75"/>
      <c r="APY68" s="75"/>
      <c r="APZ68" s="79"/>
      <c r="AQA68" s="41"/>
      <c r="AQB68" s="80"/>
      <c r="AQC68" s="75"/>
      <c r="AQD68" s="75"/>
      <c r="AQE68" s="75"/>
      <c r="AQF68" s="75"/>
      <c r="AQG68" s="75"/>
      <c r="AQH68" s="75"/>
      <c r="AQI68" s="75"/>
      <c r="AQJ68" s="75"/>
      <c r="AQK68" s="75"/>
      <c r="AQL68" s="75"/>
      <c r="AQM68" s="75"/>
      <c r="AQN68" s="75"/>
      <c r="AQO68" s="79"/>
      <c r="AQP68" s="41"/>
      <c r="AQQ68" s="80"/>
      <c r="AQR68" s="75"/>
      <c r="AQS68" s="75"/>
      <c r="AQT68" s="75"/>
      <c r="AQU68" s="75"/>
      <c r="AQV68" s="75"/>
      <c r="AQW68" s="75"/>
      <c r="AQX68" s="75"/>
      <c r="AQY68" s="75"/>
      <c r="AQZ68" s="75"/>
      <c r="ARA68" s="75"/>
      <c r="ARB68" s="75"/>
      <c r="ARC68" s="75"/>
      <c r="ARD68" s="79"/>
      <c r="ARE68" s="41"/>
      <c r="ARF68" s="80"/>
      <c r="ARG68" s="75"/>
      <c r="ARH68" s="75"/>
      <c r="ARI68" s="75"/>
      <c r="ARJ68" s="75"/>
      <c r="ARK68" s="75"/>
      <c r="ARL68" s="75"/>
      <c r="ARM68" s="75"/>
      <c r="ARN68" s="75"/>
      <c r="ARO68" s="75"/>
      <c r="ARP68" s="75"/>
      <c r="ARQ68" s="75"/>
      <c r="ARR68" s="75"/>
      <c r="ARS68" s="79"/>
      <c r="ART68" s="41"/>
      <c r="ARU68" s="80"/>
      <c r="ARV68" s="75"/>
      <c r="ARW68" s="75"/>
      <c r="ARX68" s="75"/>
      <c r="ARY68" s="75"/>
      <c r="ARZ68" s="75"/>
      <c r="ASA68" s="75"/>
      <c r="ASB68" s="75"/>
      <c r="ASC68" s="75"/>
      <c r="ASD68" s="75"/>
      <c r="ASE68" s="75"/>
      <c r="ASF68" s="75"/>
      <c r="ASG68" s="75"/>
      <c r="ASH68" s="79"/>
      <c r="ASI68" s="41"/>
      <c r="ASJ68" s="80"/>
      <c r="ASK68" s="75"/>
      <c r="ASL68" s="75"/>
      <c r="ASM68" s="75"/>
      <c r="ASN68" s="75"/>
      <c r="ASO68" s="75"/>
      <c r="ASP68" s="75"/>
      <c r="ASQ68" s="75"/>
      <c r="ASR68" s="75"/>
      <c r="ASS68" s="75"/>
      <c r="AST68" s="75"/>
      <c r="ASU68" s="75"/>
      <c r="ASV68" s="75"/>
      <c r="ASW68" s="79"/>
      <c r="ASX68" s="41"/>
      <c r="ASY68" s="80"/>
      <c r="ASZ68" s="75"/>
      <c r="ATA68" s="75"/>
      <c r="ATB68" s="75"/>
      <c r="ATC68" s="75"/>
      <c r="ATD68" s="75"/>
      <c r="ATE68" s="75"/>
      <c r="ATF68" s="75"/>
      <c r="ATG68" s="75"/>
      <c r="ATH68" s="75"/>
      <c r="ATI68" s="75"/>
      <c r="ATJ68" s="75"/>
      <c r="ATK68" s="75"/>
      <c r="ATL68" s="79"/>
      <c r="ATM68" s="41"/>
      <c r="ATN68" s="80"/>
      <c r="ATO68" s="75"/>
      <c r="ATP68" s="75"/>
      <c r="ATQ68" s="75"/>
      <c r="ATR68" s="75"/>
      <c r="ATS68" s="75"/>
      <c r="ATT68" s="75"/>
      <c r="ATU68" s="75"/>
      <c r="ATV68" s="75"/>
      <c r="ATW68" s="75"/>
      <c r="ATX68" s="75"/>
      <c r="ATY68" s="75"/>
      <c r="ATZ68" s="75"/>
      <c r="AUA68" s="79"/>
      <c r="AUB68" s="41"/>
      <c r="AUC68" s="80"/>
      <c r="AUD68" s="75"/>
      <c r="AUE68" s="75"/>
      <c r="AUF68" s="75"/>
      <c r="AUG68" s="75"/>
      <c r="AUH68" s="75"/>
      <c r="AUI68" s="75"/>
      <c r="AUJ68" s="75"/>
      <c r="AUK68" s="75"/>
      <c r="AUL68" s="75"/>
      <c r="AUM68" s="75"/>
      <c r="AUN68" s="75"/>
      <c r="AUO68" s="75"/>
      <c r="AUP68" s="79"/>
      <c r="AUQ68" s="41"/>
      <c r="AUR68" s="80"/>
      <c r="AUS68" s="75"/>
      <c r="AUT68" s="75"/>
      <c r="AUU68" s="75"/>
      <c r="AUV68" s="75"/>
      <c r="AUW68" s="75"/>
      <c r="AUX68" s="75"/>
      <c r="AUY68" s="75"/>
      <c r="AUZ68" s="75"/>
      <c r="AVA68" s="75"/>
      <c r="AVB68" s="75"/>
      <c r="AVC68" s="75"/>
      <c r="AVD68" s="75"/>
      <c r="AVE68" s="79"/>
      <c r="AVF68" s="41"/>
      <c r="AVG68" s="80"/>
      <c r="AVH68" s="75"/>
      <c r="AVI68" s="75"/>
      <c r="AVJ68" s="75"/>
      <c r="AVK68" s="75"/>
      <c r="AVL68" s="75"/>
      <c r="AVM68" s="75"/>
      <c r="AVN68" s="75"/>
      <c r="AVO68" s="75"/>
      <c r="AVP68" s="75"/>
      <c r="AVQ68" s="75"/>
      <c r="AVR68" s="75"/>
      <c r="AVS68" s="75"/>
      <c r="AVT68" s="79"/>
      <c r="AVU68" s="41"/>
      <c r="AVV68" s="80"/>
      <c r="AVW68" s="75"/>
      <c r="AVX68" s="75"/>
      <c r="AVY68" s="75"/>
      <c r="AVZ68" s="75"/>
      <c r="AWA68" s="75"/>
      <c r="AWB68" s="75"/>
      <c r="AWC68" s="75"/>
      <c r="AWD68" s="75"/>
      <c r="AWE68" s="75"/>
      <c r="AWF68" s="75"/>
      <c r="AWG68" s="75"/>
      <c r="AWH68" s="75"/>
      <c r="AWI68" s="79"/>
      <c r="AWJ68" s="41"/>
      <c r="AWK68" s="80"/>
      <c r="AWL68" s="75"/>
      <c r="AWM68" s="75"/>
      <c r="AWN68" s="75"/>
      <c r="AWO68" s="75"/>
      <c r="AWP68" s="75"/>
      <c r="AWQ68" s="75"/>
      <c r="AWR68" s="75"/>
      <c r="AWS68" s="75"/>
      <c r="AWT68" s="75"/>
      <c r="AWU68" s="75"/>
      <c r="AWV68" s="75"/>
      <c r="AWW68" s="75"/>
      <c r="AWX68" s="79"/>
      <c r="AWY68" s="41"/>
      <c r="AWZ68" s="80"/>
      <c r="AXA68" s="75"/>
      <c r="AXB68" s="75"/>
      <c r="AXC68" s="75"/>
      <c r="AXD68" s="75"/>
      <c r="AXE68" s="75"/>
      <c r="AXF68" s="75"/>
      <c r="AXG68" s="75"/>
      <c r="AXH68" s="75"/>
      <c r="AXI68" s="75"/>
      <c r="AXJ68" s="75"/>
      <c r="AXK68" s="75"/>
      <c r="AXL68" s="75"/>
      <c r="AXM68" s="79"/>
      <c r="AXN68" s="41"/>
      <c r="AXO68" s="80"/>
      <c r="AXP68" s="75"/>
      <c r="AXQ68" s="75"/>
      <c r="AXR68" s="75"/>
      <c r="AXS68" s="75"/>
      <c r="AXT68" s="75"/>
      <c r="AXU68" s="75"/>
      <c r="AXV68" s="75"/>
      <c r="AXW68" s="75"/>
      <c r="AXX68" s="75"/>
      <c r="AXY68" s="75"/>
      <c r="AXZ68" s="75"/>
      <c r="AYA68" s="75"/>
      <c r="AYB68" s="79"/>
      <c r="AYC68" s="41"/>
      <c r="AYD68" s="80"/>
      <c r="AYE68" s="75"/>
      <c r="AYF68" s="75"/>
      <c r="AYG68" s="75"/>
      <c r="AYH68" s="75"/>
      <c r="AYI68" s="75"/>
      <c r="AYJ68" s="75"/>
      <c r="AYK68" s="75"/>
      <c r="AYL68" s="75"/>
      <c r="AYM68" s="75"/>
      <c r="AYN68" s="75"/>
      <c r="AYO68" s="75"/>
      <c r="AYP68" s="75"/>
      <c r="AYQ68" s="79"/>
      <c r="AYR68" s="41"/>
      <c r="AYS68" s="80"/>
      <c r="AYT68" s="75"/>
      <c r="AYU68" s="75"/>
      <c r="AYV68" s="75"/>
      <c r="AYW68" s="75"/>
      <c r="AYX68" s="75"/>
      <c r="AYY68" s="75"/>
      <c r="AYZ68" s="75"/>
      <c r="AZA68" s="75"/>
      <c r="AZB68" s="75"/>
      <c r="AZC68" s="75"/>
      <c r="AZD68" s="75"/>
      <c r="AZE68" s="75"/>
      <c r="AZF68" s="79"/>
      <c r="AZG68" s="41"/>
      <c r="AZH68" s="80"/>
      <c r="AZI68" s="75"/>
      <c r="AZJ68" s="75"/>
      <c r="AZK68" s="75"/>
      <c r="AZL68" s="75"/>
      <c r="AZM68" s="75"/>
      <c r="AZN68" s="75"/>
      <c r="AZO68" s="75"/>
      <c r="AZP68" s="75"/>
      <c r="AZQ68" s="75"/>
      <c r="AZR68" s="75"/>
      <c r="AZS68" s="75"/>
      <c r="AZT68" s="75"/>
      <c r="AZU68" s="79"/>
      <c r="AZV68" s="41"/>
      <c r="AZW68" s="80"/>
      <c r="AZX68" s="75"/>
      <c r="AZY68" s="75"/>
      <c r="AZZ68" s="75"/>
      <c r="BAA68" s="75"/>
      <c r="BAB68" s="75"/>
      <c r="BAC68" s="75"/>
      <c r="BAD68" s="75"/>
      <c r="BAE68" s="75"/>
      <c r="BAF68" s="75"/>
      <c r="BAG68" s="75"/>
      <c r="BAH68" s="75"/>
      <c r="BAI68" s="75"/>
      <c r="BAJ68" s="79"/>
      <c r="BAK68" s="41"/>
      <c r="BAL68" s="80"/>
      <c r="BAM68" s="75"/>
      <c r="BAN68" s="75"/>
      <c r="BAO68" s="75"/>
      <c r="BAP68" s="75"/>
      <c r="BAQ68" s="75"/>
      <c r="BAR68" s="75"/>
      <c r="BAS68" s="75"/>
      <c r="BAT68" s="75"/>
      <c r="BAU68" s="75"/>
      <c r="BAV68" s="75"/>
      <c r="BAW68" s="75"/>
      <c r="BAX68" s="75"/>
      <c r="BAY68" s="79"/>
      <c r="BAZ68" s="41"/>
      <c r="BBA68" s="80"/>
      <c r="BBB68" s="75"/>
      <c r="BBC68" s="75"/>
      <c r="BBD68" s="75"/>
      <c r="BBE68" s="75"/>
      <c r="BBF68" s="75"/>
      <c r="BBG68" s="75"/>
      <c r="BBH68" s="75"/>
      <c r="BBI68" s="75"/>
      <c r="BBJ68" s="75"/>
      <c r="BBK68" s="75"/>
      <c r="BBL68" s="75"/>
      <c r="BBM68" s="75"/>
      <c r="BBN68" s="79"/>
      <c r="BBO68" s="41"/>
      <c r="BBP68" s="80"/>
      <c r="BBQ68" s="75"/>
      <c r="BBR68" s="75"/>
      <c r="BBS68" s="75"/>
      <c r="BBT68" s="75"/>
      <c r="BBU68" s="75"/>
      <c r="BBV68" s="75"/>
      <c r="BBW68" s="75"/>
      <c r="BBX68" s="75"/>
      <c r="BBY68" s="75"/>
      <c r="BBZ68" s="75"/>
      <c r="BCA68" s="75"/>
      <c r="BCB68" s="75"/>
      <c r="BCC68" s="79"/>
      <c r="BCD68" s="41"/>
      <c r="BCE68" s="80"/>
      <c r="BCF68" s="75"/>
      <c r="BCG68" s="75"/>
      <c r="BCH68" s="75"/>
      <c r="BCI68" s="75"/>
      <c r="BCJ68" s="75"/>
      <c r="BCK68" s="75"/>
      <c r="BCL68" s="75"/>
      <c r="BCM68" s="75"/>
      <c r="BCN68" s="75"/>
      <c r="BCO68" s="75"/>
      <c r="BCP68" s="75"/>
      <c r="BCQ68" s="75"/>
      <c r="BCR68" s="79"/>
      <c r="BCS68" s="41"/>
      <c r="BCT68" s="80"/>
      <c r="BCU68" s="75"/>
      <c r="BCV68" s="75"/>
      <c r="BCW68" s="75"/>
      <c r="BCX68" s="75"/>
      <c r="BCY68" s="75"/>
      <c r="BCZ68" s="75"/>
      <c r="BDA68" s="75"/>
      <c r="BDB68" s="75"/>
      <c r="BDC68" s="75"/>
      <c r="BDD68" s="75"/>
      <c r="BDE68" s="75"/>
      <c r="BDF68" s="75"/>
      <c r="BDG68" s="79"/>
      <c r="BDH68" s="41"/>
      <c r="BDI68" s="80"/>
      <c r="BDJ68" s="75"/>
      <c r="BDK68" s="75"/>
      <c r="BDL68" s="75"/>
      <c r="BDM68" s="75"/>
      <c r="BDN68" s="75"/>
      <c r="BDO68" s="75"/>
      <c r="BDP68" s="75"/>
      <c r="BDQ68" s="75"/>
      <c r="BDR68" s="75"/>
      <c r="BDS68" s="75"/>
      <c r="BDT68" s="75"/>
      <c r="BDU68" s="75"/>
      <c r="BDV68" s="79"/>
      <c r="BDW68" s="41"/>
      <c r="BDX68" s="80"/>
      <c r="BDY68" s="75"/>
      <c r="BDZ68" s="75"/>
      <c r="BEA68" s="75"/>
      <c r="BEB68" s="75"/>
      <c r="BEC68" s="75"/>
      <c r="BED68" s="75"/>
      <c r="BEE68" s="75"/>
      <c r="BEF68" s="75"/>
      <c r="BEG68" s="75"/>
      <c r="BEH68" s="75"/>
      <c r="BEI68" s="75"/>
      <c r="BEJ68" s="75"/>
      <c r="BEK68" s="79"/>
      <c r="BEL68" s="41"/>
      <c r="BEM68" s="80"/>
      <c r="BEN68" s="75"/>
      <c r="BEO68" s="75"/>
      <c r="BEP68" s="75"/>
      <c r="BEQ68" s="75"/>
      <c r="BER68" s="75"/>
      <c r="BES68" s="75"/>
      <c r="BET68" s="75"/>
      <c r="BEU68" s="75"/>
      <c r="BEV68" s="75"/>
      <c r="BEW68" s="75"/>
      <c r="BEX68" s="75"/>
      <c r="BEY68" s="75"/>
      <c r="BEZ68" s="79"/>
      <c r="BFA68" s="41"/>
      <c r="BFB68" s="80"/>
      <c r="BFC68" s="75"/>
      <c r="BFD68" s="75"/>
      <c r="BFE68" s="75"/>
      <c r="BFF68" s="75"/>
      <c r="BFG68" s="75"/>
      <c r="BFH68" s="75"/>
      <c r="BFI68" s="75"/>
      <c r="BFJ68" s="75"/>
      <c r="BFK68" s="75"/>
      <c r="BFL68" s="75"/>
      <c r="BFM68" s="75"/>
      <c r="BFN68" s="75"/>
      <c r="BFO68" s="79"/>
      <c r="BFP68" s="41"/>
      <c r="BFQ68" s="80"/>
      <c r="BFR68" s="75"/>
      <c r="BFS68" s="75"/>
      <c r="BFT68" s="75"/>
      <c r="BFU68" s="75"/>
      <c r="BFV68" s="75"/>
      <c r="BFW68" s="75"/>
      <c r="BFX68" s="75"/>
      <c r="BFY68" s="75"/>
      <c r="BFZ68" s="75"/>
      <c r="BGA68" s="75"/>
      <c r="BGB68" s="75"/>
      <c r="BGC68" s="75"/>
      <c r="BGD68" s="79"/>
      <c r="BGE68" s="41"/>
      <c r="BGF68" s="80"/>
      <c r="BGG68" s="75"/>
      <c r="BGH68" s="75"/>
      <c r="BGI68" s="75"/>
      <c r="BGJ68" s="75"/>
      <c r="BGK68" s="75"/>
      <c r="BGL68" s="75"/>
      <c r="BGM68" s="75"/>
      <c r="BGN68" s="75"/>
      <c r="BGO68" s="75"/>
      <c r="BGP68" s="75"/>
      <c r="BGQ68" s="75"/>
      <c r="BGR68" s="75"/>
      <c r="BGS68" s="79"/>
      <c r="BGT68" s="41"/>
      <c r="BGU68" s="80"/>
      <c r="BGV68" s="75"/>
      <c r="BGW68" s="75"/>
      <c r="BGX68" s="75"/>
      <c r="BGY68" s="75"/>
      <c r="BGZ68" s="75"/>
      <c r="BHA68" s="75"/>
      <c r="BHB68" s="75"/>
      <c r="BHC68" s="75"/>
      <c r="BHD68" s="75"/>
      <c r="BHE68" s="75"/>
      <c r="BHF68" s="75"/>
      <c r="BHG68" s="75"/>
      <c r="BHH68" s="79"/>
      <c r="BHI68" s="41"/>
      <c r="BHJ68" s="80"/>
      <c r="BHK68" s="75"/>
      <c r="BHL68" s="75"/>
      <c r="BHM68" s="75"/>
      <c r="BHN68" s="75"/>
      <c r="BHO68" s="75"/>
      <c r="BHP68" s="75"/>
      <c r="BHQ68" s="75"/>
      <c r="BHR68" s="75"/>
      <c r="BHS68" s="75"/>
      <c r="BHT68" s="75"/>
      <c r="BHU68" s="75"/>
      <c r="BHV68" s="75"/>
      <c r="BHW68" s="79"/>
      <c r="BHX68" s="41"/>
      <c r="BHY68" s="80"/>
      <c r="BHZ68" s="75"/>
      <c r="BIA68" s="75"/>
      <c r="BIB68" s="75"/>
      <c r="BIC68" s="75"/>
      <c r="BID68" s="75"/>
      <c r="BIE68" s="75"/>
      <c r="BIF68" s="75"/>
      <c r="BIG68" s="75"/>
      <c r="BIH68" s="75"/>
      <c r="BII68" s="75"/>
      <c r="BIJ68" s="75"/>
      <c r="BIK68" s="75"/>
      <c r="BIL68" s="79"/>
      <c r="BIM68" s="41"/>
      <c r="BIN68" s="80"/>
      <c r="BIO68" s="75"/>
      <c r="BIP68" s="75"/>
      <c r="BIQ68" s="75"/>
      <c r="BIR68" s="75"/>
      <c r="BIS68" s="75"/>
      <c r="BIT68" s="75"/>
      <c r="BIU68" s="75"/>
      <c r="BIV68" s="75"/>
      <c r="BIW68" s="75"/>
      <c r="BIX68" s="75"/>
      <c r="BIY68" s="75"/>
      <c r="BIZ68" s="75"/>
      <c r="BJA68" s="79"/>
      <c r="BJB68" s="41"/>
      <c r="BJC68" s="80"/>
      <c r="BJD68" s="75"/>
      <c r="BJE68" s="75"/>
      <c r="BJF68" s="75"/>
      <c r="BJG68" s="75"/>
      <c r="BJH68" s="75"/>
      <c r="BJI68" s="75"/>
      <c r="BJJ68" s="75"/>
      <c r="BJK68" s="75"/>
      <c r="BJL68" s="75"/>
      <c r="BJM68" s="75"/>
      <c r="BJN68" s="75"/>
      <c r="BJO68" s="75"/>
      <c r="BJP68" s="79"/>
      <c r="BJQ68" s="41"/>
      <c r="BJR68" s="80"/>
      <c r="BJS68" s="75"/>
      <c r="BJT68" s="75"/>
      <c r="BJU68" s="75"/>
      <c r="BJV68" s="75"/>
      <c r="BJW68" s="75"/>
      <c r="BJX68" s="75"/>
      <c r="BJY68" s="75"/>
      <c r="BJZ68" s="75"/>
      <c r="BKA68" s="75"/>
      <c r="BKB68" s="75"/>
      <c r="BKC68" s="75"/>
      <c r="BKD68" s="75"/>
      <c r="BKE68" s="79"/>
      <c r="BKF68" s="41"/>
      <c r="BKG68" s="80"/>
      <c r="BKH68" s="75"/>
      <c r="BKI68" s="75"/>
      <c r="BKJ68" s="75"/>
      <c r="BKK68" s="75"/>
      <c r="BKL68" s="75"/>
      <c r="BKM68" s="75"/>
      <c r="BKN68" s="75"/>
      <c r="BKO68" s="75"/>
      <c r="BKP68" s="75"/>
      <c r="BKQ68" s="75"/>
      <c r="BKR68" s="75"/>
      <c r="BKS68" s="75"/>
      <c r="BKT68" s="79"/>
      <c r="BKU68" s="41"/>
      <c r="BKV68" s="80"/>
      <c r="BKW68" s="75"/>
      <c r="BKX68" s="75"/>
      <c r="BKY68" s="75"/>
      <c r="BKZ68" s="75"/>
      <c r="BLA68" s="75"/>
      <c r="BLB68" s="75"/>
      <c r="BLC68" s="75"/>
      <c r="BLD68" s="75"/>
      <c r="BLE68" s="75"/>
      <c r="BLF68" s="75"/>
      <c r="BLG68" s="75"/>
      <c r="BLH68" s="75"/>
      <c r="BLI68" s="79"/>
      <c r="BLJ68" s="41"/>
      <c r="BLK68" s="80"/>
      <c r="BLL68" s="75"/>
      <c r="BLM68" s="75"/>
      <c r="BLN68" s="75"/>
      <c r="BLO68" s="75"/>
      <c r="BLP68" s="75"/>
      <c r="BLQ68" s="75"/>
      <c r="BLR68" s="75"/>
      <c r="BLS68" s="75"/>
      <c r="BLT68" s="75"/>
      <c r="BLU68" s="75"/>
      <c r="BLV68" s="75"/>
      <c r="BLW68" s="75"/>
      <c r="BLX68" s="79"/>
      <c r="BLY68" s="41"/>
      <c r="BLZ68" s="80"/>
      <c r="BMA68" s="75"/>
      <c r="BMB68" s="75"/>
      <c r="BMC68" s="75"/>
      <c r="BMD68" s="75"/>
      <c r="BME68" s="75"/>
      <c r="BMF68" s="75"/>
      <c r="BMG68" s="75"/>
      <c r="BMH68" s="75"/>
      <c r="BMI68" s="75"/>
      <c r="BMJ68" s="75"/>
      <c r="BMK68" s="75"/>
      <c r="BML68" s="75"/>
      <c r="BMM68" s="79"/>
      <c r="BMN68" s="41"/>
      <c r="BMO68" s="80"/>
      <c r="BMP68" s="75"/>
      <c r="BMQ68" s="75"/>
      <c r="BMR68" s="75"/>
      <c r="BMS68" s="75"/>
      <c r="BMT68" s="75"/>
      <c r="BMU68" s="75"/>
      <c r="BMV68" s="75"/>
      <c r="BMW68" s="75"/>
      <c r="BMX68" s="75"/>
      <c r="BMY68" s="75"/>
      <c r="BMZ68" s="75"/>
      <c r="BNA68" s="75"/>
      <c r="BNB68" s="79"/>
      <c r="BNC68" s="41"/>
      <c r="BND68" s="80"/>
      <c r="BNE68" s="75"/>
      <c r="BNF68" s="75"/>
      <c r="BNG68" s="75"/>
      <c r="BNH68" s="75"/>
      <c r="BNI68" s="75"/>
      <c r="BNJ68" s="75"/>
      <c r="BNK68" s="75"/>
      <c r="BNL68" s="75"/>
      <c r="BNM68" s="75"/>
      <c r="BNN68" s="75"/>
      <c r="BNO68" s="75"/>
      <c r="BNP68" s="75"/>
      <c r="BNQ68" s="79"/>
      <c r="BNR68" s="41"/>
      <c r="BNS68" s="80"/>
      <c r="BNT68" s="75"/>
      <c r="BNU68" s="75"/>
      <c r="BNV68" s="75"/>
      <c r="BNW68" s="75"/>
      <c r="BNX68" s="75"/>
      <c r="BNY68" s="75"/>
      <c r="BNZ68" s="75"/>
      <c r="BOA68" s="75"/>
      <c r="BOB68" s="75"/>
      <c r="BOC68" s="75"/>
      <c r="BOD68" s="75"/>
      <c r="BOE68" s="75"/>
      <c r="BOF68" s="79"/>
      <c r="BOG68" s="41"/>
      <c r="BOH68" s="80"/>
      <c r="BOI68" s="75"/>
      <c r="BOJ68" s="75"/>
      <c r="BOK68" s="75"/>
      <c r="BOL68" s="75"/>
      <c r="BOM68" s="75"/>
      <c r="BON68" s="75"/>
      <c r="BOO68" s="75"/>
      <c r="BOP68" s="75"/>
      <c r="BOQ68" s="75"/>
      <c r="BOR68" s="75"/>
      <c r="BOS68" s="75"/>
      <c r="BOT68" s="75"/>
      <c r="BOU68" s="79"/>
      <c r="BOV68" s="41"/>
      <c r="BOW68" s="80"/>
      <c r="BOX68" s="75"/>
      <c r="BOY68" s="75"/>
      <c r="BOZ68" s="75"/>
      <c r="BPA68" s="75"/>
      <c r="BPB68" s="75"/>
      <c r="BPC68" s="75"/>
      <c r="BPD68" s="75"/>
      <c r="BPE68" s="75"/>
      <c r="BPF68" s="75"/>
      <c r="BPG68" s="75"/>
      <c r="BPH68" s="75"/>
      <c r="BPI68" s="75"/>
      <c r="BPJ68" s="79"/>
      <c r="BPK68" s="41"/>
      <c r="BPL68" s="80"/>
      <c r="BPM68" s="75"/>
      <c r="BPN68" s="75"/>
      <c r="BPO68" s="75"/>
      <c r="BPP68" s="75"/>
      <c r="BPQ68" s="75"/>
      <c r="BPR68" s="75"/>
      <c r="BPS68" s="75"/>
      <c r="BPT68" s="75"/>
      <c r="BPU68" s="75"/>
      <c r="BPV68" s="75"/>
      <c r="BPW68" s="75"/>
      <c r="BPX68" s="75"/>
      <c r="BPY68" s="79"/>
      <c r="BPZ68" s="41"/>
      <c r="BQA68" s="80"/>
      <c r="BQB68" s="75"/>
      <c r="BQC68" s="75"/>
      <c r="BQD68" s="75"/>
      <c r="BQE68" s="75"/>
      <c r="BQF68" s="75"/>
      <c r="BQG68" s="75"/>
      <c r="BQH68" s="75"/>
      <c r="BQI68" s="75"/>
      <c r="BQJ68" s="75"/>
      <c r="BQK68" s="75"/>
      <c r="BQL68" s="75"/>
      <c r="BQM68" s="75"/>
      <c r="BQN68" s="79"/>
      <c r="BQO68" s="41"/>
      <c r="BQP68" s="80"/>
      <c r="BQQ68" s="75"/>
      <c r="BQR68" s="75"/>
      <c r="BQS68" s="75"/>
      <c r="BQT68" s="75"/>
      <c r="BQU68" s="75"/>
      <c r="BQV68" s="75"/>
      <c r="BQW68" s="75"/>
      <c r="BQX68" s="75"/>
      <c r="BQY68" s="75"/>
      <c r="BQZ68" s="75"/>
      <c r="BRA68" s="75"/>
      <c r="BRB68" s="75"/>
      <c r="BRC68" s="79"/>
      <c r="BRD68" s="41"/>
      <c r="BRE68" s="80"/>
      <c r="BRF68" s="75"/>
      <c r="BRG68" s="75"/>
      <c r="BRH68" s="75"/>
      <c r="BRI68" s="75"/>
      <c r="BRJ68" s="75"/>
      <c r="BRK68" s="75"/>
      <c r="BRL68" s="75"/>
      <c r="BRM68" s="75"/>
      <c r="BRN68" s="75"/>
      <c r="BRO68" s="75"/>
      <c r="BRP68" s="75"/>
      <c r="BRQ68" s="75"/>
      <c r="BRR68" s="79"/>
      <c r="BRS68" s="41"/>
      <c r="BRT68" s="80"/>
      <c r="BRU68" s="75"/>
      <c r="BRV68" s="75"/>
      <c r="BRW68" s="75"/>
      <c r="BRX68" s="75"/>
      <c r="BRY68" s="75"/>
      <c r="BRZ68" s="75"/>
      <c r="BSA68" s="75"/>
      <c r="BSB68" s="75"/>
      <c r="BSC68" s="75"/>
      <c r="BSD68" s="75"/>
      <c r="BSE68" s="75"/>
      <c r="BSF68" s="75"/>
      <c r="BSG68" s="79"/>
      <c r="BSH68" s="41"/>
      <c r="BSI68" s="80"/>
      <c r="BSJ68" s="75"/>
      <c r="BSK68" s="75"/>
      <c r="BSL68" s="75"/>
      <c r="BSM68" s="75"/>
      <c r="BSN68" s="75"/>
      <c r="BSO68" s="75"/>
      <c r="BSP68" s="75"/>
      <c r="BSQ68" s="75"/>
      <c r="BSR68" s="75"/>
      <c r="BSS68" s="75"/>
      <c r="BST68" s="75"/>
      <c r="BSU68" s="75"/>
      <c r="BSV68" s="79"/>
      <c r="BSW68" s="41"/>
      <c r="BSX68" s="80"/>
      <c r="BSY68" s="75"/>
      <c r="BSZ68" s="75"/>
      <c r="BTA68" s="75"/>
      <c r="BTB68" s="75"/>
      <c r="BTC68" s="75"/>
      <c r="BTD68" s="75"/>
      <c r="BTE68" s="75"/>
      <c r="BTF68" s="75"/>
      <c r="BTG68" s="75"/>
      <c r="BTH68" s="75"/>
      <c r="BTI68" s="75"/>
      <c r="BTJ68" s="75"/>
      <c r="BTK68" s="79"/>
      <c r="BTL68" s="41"/>
      <c r="BTM68" s="80"/>
      <c r="BTN68" s="75"/>
      <c r="BTO68" s="75"/>
      <c r="BTP68" s="75"/>
      <c r="BTQ68" s="75"/>
      <c r="BTR68" s="75"/>
      <c r="BTS68" s="75"/>
      <c r="BTT68" s="75"/>
      <c r="BTU68" s="75"/>
      <c r="BTV68" s="75"/>
      <c r="BTW68" s="75"/>
      <c r="BTX68" s="75"/>
      <c r="BTY68" s="75"/>
      <c r="BTZ68" s="79"/>
      <c r="BUA68" s="41"/>
      <c r="BUB68" s="80"/>
      <c r="BUC68" s="75"/>
      <c r="BUD68" s="75"/>
      <c r="BUE68" s="75"/>
      <c r="BUF68" s="75"/>
      <c r="BUG68" s="75"/>
      <c r="BUH68" s="75"/>
      <c r="BUI68" s="75"/>
      <c r="BUJ68" s="75"/>
      <c r="BUK68" s="75"/>
      <c r="BUL68" s="75"/>
      <c r="BUM68" s="75"/>
      <c r="BUN68" s="75"/>
      <c r="BUO68" s="79"/>
      <c r="BUP68" s="41"/>
      <c r="BUQ68" s="80"/>
      <c r="BUR68" s="75"/>
      <c r="BUS68" s="75"/>
      <c r="BUT68" s="75"/>
      <c r="BUU68" s="75"/>
      <c r="BUV68" s="75"/>
      <c r="BUW68" s="75"/>
      <c r="BUX68" s="75"/>
      <c r="BUY68" s="75"/>
      <c r="BUZ68" s="75"/>
      <c r="BVA68" s="75"/>
      <c r="BVB68" s="75"/>
      <c r="BVC68" s="75"/>
      <c r="BVD68" s="79"/>
      <c r="BVE68" s="41"/>
      <c r="BVF68" s="80"/>
      <c r="BVG68" s="75"/>
      <c r="BVH68" s="75"/>
      <c r="BVI68" s="75"/>
      <c r="BVJ68" s="75"/>
      <c r="BVK68" s="75"/>
      <c r="BVL68" s="75"/>
      <c r="BVM68" s="75"/>
      <c r="BVN68" s="75"/>
      <c r="BVO68" s="75"/>
      <c r="BVP68" s="75"/>
      <c r="BVQ68" s="75"/>
      <c r="BVR68" s="75"/>
      <c r="BVS68" s="79"/>
      <c r="BVT68" s="41"/>
      <c r="BVU68" s="80"/>
      <c r="BVV68" s="75"/>
      <c r="BVW68" s="75"/>
      <c r="BVX68" s="75"/>
      <c r="BVY68" s="75"/>
      <c r="BVZ68" s="75"/>
      <c r="BWA68" s="75"/>
      <c r="BWB68" s="75"/>
      <c r="BWC68" s="75"/>
      <c r="BWD68" s="75"/>
      <c r="BWE68" s="75"/>
      <c r="BWF68" s="75"/>
      <c r="BWG68" s="75"/>
      <c r="BWH68" s="79"/>
      <c r="BWI68" s="41"/>
      <c r="BWJ68" s="80"/>
      <c r="BWK68" s="75"/>
      <c r="BWL68" s="75"/>
      <c r="BWM68" s="75"/>
      <c r="BWN68" s="75"/>
      <c r="BWO68" s="75"/>
      <c r="BWP68" s="75"/>
      <c r="BWQ68" s="75"/>
      <c r="BWR68" s="75"/>
      <c r="BWS68" s="75"/>
      <c r="BWT68" s="75"/>
      <c r="BWU68" s="75"/>
      <c r="BWV68" s="75"/>
      <c r="BWW68" s="79"/>
      <c r="BWX68" s="41"/>
      <c r="BWY68" s="80"/>
      <c r="BWZ68" s="75"/>
      <c r="BXA68" s="75"/>
      <c r="BXB68" s="75"/>
      <c r="BXC68" s="75"/>
      <c r="BXD68" s="75"/>
      <c r="BXE68" s="75"/>
      <c r="BXF68" s="75"/>
      <c r="BXG68" s="75"/>
      <c r="BXH68" s="75"/>
      <c r="BXI68" s="75"/>
      <c r="BXJ68" s="75"/>
      <c r="BXK68" s="75"/>
      <c r="BXL68" s="79"/>
      <c r="BXM68" s="41"/>
      <c r="BXN68" s="80"/>
      <c r="BXO68" s="75"/>
      <c r="BXP68" s="75"/>
      <c r="BXQ68" s="75"/>
      <c r="BXR68" s="75"/>
      <c r="BXS68" s="75"/>
      <c r="BXT68" s="75"/>
      <c r="BXU68" s="75"/>
      <c r="BXV68" s="75"/>
      <c r="BXW68" s="75"/>
      <c r="BXX68" s="75"/>
      <c r="BXY68" s="75"/>
      <c r="BXZ68" s="75"/>
      <c r="BYA68" s="79"/>
      <c r="BYB68" s="41"/>
      <c r="BYC68" s="80"/>
      <c r="BYD68" s="75"/>
      <c r="BYE68" s="75"/>
      <c r="BYF68" s="75"/>
      <c r="BYG68" s="75"/>
      <c r="BYH68" s="75"/>
      <c r="BYI68" s="75"/>
      <c r="BYJ68" s="75"/>
      <c r="BYK68" s="75"/>
      <c r="BYL68" s="75"/>
      <c r="BYM68" s="75"/>
      <c r="BYN68" s="75"/>
      <c r="BYO68" s="75"/>
      <c r="BYP68" s="79"/>
      <c r="BYQ68" s="41"/>
      <c r="BYR68" s="80"/>
      <c r="BYS68" s="75"/>
      <c r="BYT68" s="75"/>
      <c r="BYU68" s="75"/>
      <c r="BYV68" s="75"/>
      <c r="BYW68" s="75"/>
      <c r="BYX68" s="75"/>
      <c r="BYY68" s="75"/>
      <c r="BYZ68" s="75"/>
      <c r="BZA68" s="75"/>
      <c r="BZB68" s="75"/>
      <c r="BZC68" s="75"/>
      <c r="BZD68" s="75"/>
      <c r="BZE68" s="79"/>
      <c r="BZF68" s="41"/>
      <c r="BZG68" s="80"/>
      <c r="BZH68" s="75"/>
      <c r="BZI68" s="75"/>
      <c r="BZJ68" s="75"/>
      <c r="BZK68" s="75"/>
      <c r="BZL68" s="75"/>
      <c r="BZM68" s="75"/>
      <c r="BZN68" s="75"/>
      <c r="BZO68" s="75"/>
      <c r="BZP68" s="75"/>
      <c r="BZQ68" s="75"/>
      <c r="BZR68" s="75"/>
      <c r="BZS68" s="75"/>
      <c r="BZT68" s="79"/>
      <c r="BZU68" s="41"/>
      <c r="BZV68" s="80"/>
      <c r="BZW68" s="75"/>
      <c r="BZX68" s="75"/>
      <c r="BZY68" s="75"/>
      <c r="BZZ68" s="75"/>
      <c r="CAA68" s="75"/>
      <c r="CAB68" s="75"/>
      <c r="CAC68" s="75"/>
      <c r="CAD68" s="75"/>
      <c r="CAE68" s="75"/>
      <c r="CAF68" s="75"/>
      <c r="CAG68" s="75"/>
      <c r="CAH68" s="75"/>
      <c r="CAI68" s="79"/>
      <c r="CAJ68" s="41"/>
      <c r="CAK68" s="80"/>
      <c r="CAL68" s="75"/>
      <c r="CAM68" s="75"/>
      <c r="CAN68" s="75"/>
      <c r="CAO68" s="75"/>
      <c r="CAP68" s="75"/>
      <c r="CAQ68" s="75"/>
      <c r="CAR68" s="75"/>
      <c r="CAS68" s="75"/>
      <c r="CAT68" s="75"/>
      <c r="CAU68" s="75"/>
      <c r="CAV68" s="75"/>
      <c r="CAW68" s="75"/>
      <c r="CAX68" s="79"/>
      <c r="CAY68" s="41"/>
      <c r="CAZ68" s="80"/>
      <c r="CBA68" s="75"/>
      <c r="CBB68" s="75"/>
      <c r="CBC68" s="75"/>
      <c r="CBD68" s="75"/>
      <c r="CBE68" s="75"/>
      <c r="CBF68" s="75"/>
      <c r="CBG68" s="75"/>
      <c r="CBH68" s="75"/>
      <c r="CBI68" s="75"/>
      <c r="CBJ68" s="75"/>
      <c r="CBK68" s="75"/>
      <c r="CBL68" s="75"/>
      <c r="CBM68" s="79"/>
      <c r="CBN68" s="41"/>
      <c r="CBO68" s="80"/>
      <c r="CBP68" s="75"/>
      <c r="CBQ68" s="75"/>
      <c r="CBR68" s="75"/>
      <c r="CBS68" s="75"/>
      <c r="CBT68" s="75"/>
      <c r="CBU68" s="75"/>
      <c r="CBV68" s="75"/>
      <c r="CBW68" s="75"/>
      <c r="CBX68" s="75"/>
      <c r="CBY68" s="75"/>
      <c r="CBZ68" s="75"/>
      <c r="CCA68" s="75"/>
      <c r="CCB68" s="79"/>
      <c r="CCC68" s="41"/>
      <c r="CCD68" s="80"/>
      <c r="CCE68" s="75"/>
      <c r="CCF68" s="75"/>
      <c r="CCG68" s="75"/>
      <c r="CCH68" s="75"/>
      <c r="CCI68" s="75"/>
      <c r="CCJ68" s="75"/>
      <c r="CCK68" s="75"/>
      <c r="CCL68" s="75"/>
      <c r="CCM68" s="75"/>
      <c r="CCN68" s="75"/>
      <c r="CCO68" s="75"/>
      <c r="CCP68" s="75"/>
      <c r="CCQ68" s="79"/>
      <c r="CCR68" s="41"/>
      <c r="CCS68" s="80"/>
      <c r="CCT68" s="75"/>
      <c r="CCU68" s="75"/>
      <c r="CCV68" s="75"/>
      <c r="CCW68" s="75"/>
      <c r="CCX68" s="75"/>
      <c r="CCY68" s="75"/>
      <c r="CCZ68" s="75"/>
      <c r="CDA68" s="75"/>
      <c r="CDB68" s="75"/>
      <c r="CDC68" s="75"/>
      <c r="CDD68" s="75"/>
      <c r="CDE68" s="75"/>
      <c r="CDF68" s="79"/>
      <c r="CDG68" s="41"/>
      <c r="CDH68" s="80"/>
      <c r="CDI68" s="75"/>
      <c r="CDJ68" s="75"/>
      <c r="CDK68" s="75"/>
      <c r="CDL68" s="75"/>
      <c r="CDM68" s="75"/>
      <c r="CDN68" s="75"/>
      <c r="CDO68" s="75"/>
      <c r="CDP68" s="75"/>
      <c r="CDQ68" s="75"/>
      <c r="CDR68" s="75"/>
      <c r="CDS68" s="75"/>
      <c r="CDT68" s="75"/>
      <c r="CDU68" s="79"/>
      <c r="CDV68" s="41"/>
      <c r="CDW68" s="80"/>
      <c r="CDX68" s="75"/>
      <c r="CDY68" s="75"/>
      <c r="CDZ68" s="75"/>
      <c r="CEA68" s="75"/>
      <c r="CEB68" s="75"/>
      <c r="CEC68" s="75"/>
      <c r="CED68" s="75"/>
      <c r="CEE68" s="75"/>
      <c r="CEF68" s="75"/>
      <c r="CEG68" s="75"/>
      <c r="CEH68" s="75"/>
      <c r="CEI68" s="75"/>
      <c r="CEJ68" s="79"/>
      <c r="CEK68" s="41"/>
      <c r="CEL68" s="80"/>
      <c r="CEM68" s="75"/>
      <c r="CEN68" s="75"/>
      <c r="CEO68" s="75"/>
      <c r="CEP68" s="75"/>
      <c r="CEQ68" s="75"/>
      <c r="CER68" s="75"/>
      <c r="CES68" s="75"/>
      <c r="CET68" s="75"/>
      <c r="CEU68" s="75"/>
      <c r="CEV68" s="75"/>
      <c r="CEW68" s="75"/>
      <c r="CEX68" s="75"/>
      <c r="CEY68" s="79"/>
      <c r="CEZ68" s="41"/>
      <c r="CFA68" s="80"/>
      <c r="CFB68" s="75"/>
      <c r="CFC68" s="75"/>
      <c r="CFD68" s="75"/>
      <c r="CFE68" s="75"/>
      <c r="CFF68" s="75"/>
      <c r="CFG68" s="75"/>
      <c r="CFH68" s="75"/>
      <c r="CFI68" s="75"/>
      <c r="CFJ68" s="75"/>
      <c r="CFK68" s="75"/>
      <c r="CFL68" s="75"/>
      <c r="CFM68" s="75"/>
      <c r="CFN68" s="79"/>
      <c r="CFO68" s="41"/>
      <c r="CFP68" s="80"/>
      <c r="CFQ68" s="75"/>
      <c r="CFR68" s="75"/>
      <c r="CFS68" s="75"/>
      <c r="CFT68" s="75"/>
      <c r="CFU68" s="75"/>
      <c r="CFV68" s="75"/>
      <c r="CFW68" s="75"/>
      <c r="CFX68" s="75"/>
      <c r="CFY68" s="75"/>
      <c r="CFZ68" s="75"/>
      <c r="CGA68" s="75"/>
      <c r="CGB68" s="75"/>
      <c r="CGC68" s="79"/>
      <c r="CGD68" s="41"/>
      <c r="CGE68" s="80"/>
      <c r="CGF68" s="75"/>
      <c r="CGG68" s="75"/>
      <c r="CGH68" s="75"/>
      <c r="CGI68" s="75"/>
      <c r="CGJ68" s="75"/>
      <c r="CGK68" s="75"/>
      <c r="CGL68" s="75"/>
      <c r="CGM68" s="75"/>
      <c r="CGN68" s="75"/>
      <c r="CGO68" s="75"/>
      <c r="CGP68" s="75"/>
      <c r="CGQ68" s="75"/>
      <c r="CGR68" s="79"/>
      <c r="CGS68" s="41"/>
      <c r="CGT68" s="80"/>
      <c r="CGU68" s="75"/>
      <c r="CGV68" s="75"/>
      <c r="CGW68" s="75"/>
      <c r="CGX68" s="75"/>
      <c r="CGY68" s="75"/>
      <c r="CGZ68" s="75"/>
      <c r="CHA68" s="75"/>
      <c r="CHB68" s="75"/>
      <c r="CHC68" s="75"/>
      <c r="CHD68" s="75"/>
      <c r="CHE68" s="75"/>
      <c r="CHF68" s="75"/>
      <c r="CHG68" s="79"/>
      <c r="CHH68" s="41"/>
      <c r="CHI68" s="80"/>
      <c r="CHJ68" s="75"/>
      <c r="CHK68" s="75"/>
      <c r="CHL68" s="75"/>
      <c r="CHM68" s="75"/>
      <c r="CHN68" s="75"/>
      <c r="CHO68" s="75"/>
      <c r="CHP68" s="75"/>
      <c r="CHQ68" s="75"/>
      <c r="CHR68" s="75"/>
      <c r="CHS68" s="75"/>
      <c r="CHT68" s="75"/>
      <c r="CHU68" s="75"/>
      <c r="CHV68" s="79"/>
      <c r="CHW68" s="41"/>
      <c r="CHX68" s="80"/>
      <c r="CHY68" s="75"/>
      <c r="CHZ68" s="75"/>
      <c r="CIA68" s="75"/>
      <c r="CIB68" s="75"/>
      <c r="CIC68" s="75"/>
      <c r="CID68" s="75"/>
      <c r="CIE68" s="75"/>
      <c r="CIF68" s="75"/>
      <c r="CIG68" s="75"/>
      <c r="CIH68" s="75"/>
      <c r="CII68" s="75"/>
      <c r="CIJ68" s="75"/>
      <c r="CIK68" s="79"/>
      <c r="CIL68" s="41"/>
      <c r="CIM68" s="80"/>
      <c r="CIN68" s="75"/>
      <c r="CIO68" s="75"/>
      <c r="CIP68" s="75"/>
      <c r="CIQ68" s="75"/>
      <c r="CIR68" s="75"/>
      <c r="CIS68" s="75"/>
      <c r="CIT68" s="75"/>
      <c r="CIU68" s="75"/>
      <c r="CIV68" s="75"/>
      <c r="CIW68" s="75"/>
      <c r="CIX68" s="75"/>
      <c r="CIY68" s="75"/>
      <c r="CIZ68" s="79"/>
      <c r="CJA68" s="41"/>
      <c r="CJB68" s="80"/>
      <c r="CJC68" s="75"/>
      <c r="CJD68" s="75"/>
      <c r="CJE68" s="75"/>
      <c r="CJF68" s="75"/>
      <c r="CJG68" s="75"/>
      <c r="CJH68" s="75"/>
      <c r="CJI68" s="75"/>
      <c r="CJJ68" s="75"/>
      <c r="CJK68" s="75"/>
      <c r="CJL68" s="75"/>
      <c r="CJM68" s="75"/>
      <c r="CJN68" s="75"/>
      <c r="CJO68" s="79"/>
      <c r="CJP68" s="41"/>
      <c r="CJQ68" s="80"/>
      <c r="CJR68" s="75"/>
      <c r="CJS68" s="75"/>
      <c r="CJT68" s="75"/>
      <c r="CJU68" s="75"/>
      <c r="CJV68" s="75"/>
      <c r="CJW68" s="75"/>
      <c r="CJX68" s="75"/>
      <c r="CJY68" s="75"/>
      <c r="CJZ68" s="75"/>
      <c r="CKA68" s="75"/>
      <c r="CKB68" s="75"/>
      <c r="CKC68" s="75"/>
      <c r="CKD68" s="79"/>
      <c r="CKE68" s="41"/>
      <c r="CKF68" s="80"/>
      <c r="CKG68" s="75"/>
      <c r="CKH68" s="75"/>
      <c r="CKI68" s="75"/>
      <c r="CKJ68" s="75"/>
      <c r="CKK68" s="75"/>
      <c r="CKL68" s="75"/>
      <c r="CKM68" s="75"/>
      <c r="CKN68" s="75"/>
      <c r="CKO68" s="75"/>
      <c r="CKP68" s="75"/>
      <c r="CKQ68" s="75"/>
      <c r="CKR68" s="75"/>
      <c r="CKS68" s="79"/>
      <c r="CKT68" s="41"/>
      <c r="CKU68" s="80"/>
      <c r="CKV68" s="75"/>
      <c r="CKW68" s="75"/>
      <c r="CKX68" s="75"/>
      <c r="CKY68" s="75"/>
      <c r="CKZ68" s="75"/>
      <c r="CLA68" s="75"/>
      <c r="CLB68" s="75"/>
      <c r="CLC68" s="75"/>
      <c r="CLD68" s="75"/>
      <c r="CLE68" s="75"/>
      <c r="CLF68" s="75"/>
      <c r="CLG68" s="75"/>
      <c r="CLH68" s="79"/>
      <c r="CLI68" s="41"/>
      <c r="CLJ68" s="80"/>
      <c r="CLK68" s="75"/>
      <c r="CLL68" s="75"/>
      <c r="CLM68" s="75"/>
      <c r="CLN68" s="75"/>
      <c r="CLO68" s="75"/>
      <c r="CLP68" s="75"/>
      <c r="CLQ68" s="75"/>
      <c r="CLR68" s="75"/>
      <c r="CLS68" s="75"/>
      <c r="CLT68" s="75"/>
      <c r="CLU68" s="75"/>
      <c r="CLV68" s="75"/>
      <c r="CLW68" s="79"/>
      <c r="CLX68" s="41"/>
      <c r="CLY68" s="80"/>
      <c r="CLZ68" s="75"/>
      <c r="CMA68" s="75"/>
      <c r="CMB68" s="75"/>
      <c r="CMC68" s="75"/>
      <c r="CMD68" s="75"/>
      <c r="CME68" s="75"/>
      <c r="CMF68" s="75"/>
      <c r="CMG68" s="75"/>
      <c r="CMH68" s="75"/>
      <c r="CMI68" s="75"/>
      <c r="CMJ68" s="75"/>
      <c r="CMK68" s="75"/>
      <c r="CML68" s="79"/>
      <c r="CMM68" s="41"/>
      <c r="CMN68" s="80"/>
      <c r="CMO68" s="75"/>
      <c r="CMP68" s="75"/>
      <c r="CMQ68" s="75"/>
      <c r="CMR68" s="75"/>
      <c r="CMS68" s="75"/>
      <c r="CMT68" s="75"/>
      <c r="CMU68" s="75"/>
      <c r="CMV68" s="75"/>
      <c r="CMW68" s="75"/>
      <c r="CMX68" s="75"/>
      <c r="CMY68" s="75"/>
      <c r="CMZ68" s="75"/>
      <c r="CNA68" s="79"/>
      <c r="CNB68" s="41"/>
      <c r="CNC68" s="80"/>
      <c r="CND68" s="75"/>
      <c r="CNE68" s="75"/>
      <c r="CNF68" s="75"/>
      <c r="CNG68" s="75"/>
      <c r="CNH68" s="75"/>
      <c r="CNI68" s="75"/>
      <c r="CNJ68" s="75"/>
      <c r="CNK68" s="75"/>
      <c r="CNL68" s="75"/>
      <c r="CNM68" s="75"/>
      <c r="CNN68" s="75"/>
      <c r="CNO68" s="75"/>
      <c r="CNP68" s="79"/>
      <c r="CNQ68" s="41"/>
      <c r="CNR68" s="80"/>
      <c r="CNS68" s="75"/>
      <c r="CNT68" s="75"/>
      <c r="CNU68" s="75"/>
      <c r="CNV68" s="75"/>
      <c r="CNW68" s="75"/>
      <c r="CNX68" s="75"/>
      <c r="CNY68" s="75"/>
      <c r="CNZ68" s="75"/>
      <c r="COA68" s="75"/>
      <c r="COB68" s="75"/>
      <c r="COC68" s="75"/>
      <c r="COD68" s="75"/>
      <c r="COE68" s="79"/>
      <c r="COF68" s="41"/>
      <c r="COG68" s="80"/>
      <c r="COH68" s="75"/>
      <c r="COI68" s="75"/>
      <c r="COJ68" s="75"/>
      <c r="COK68" s="75"/>
      <c r="COL68" s="75"/>
      <c r="COM68" s="75"/>
      <c r="CON68" s="75"/>
      <c r="COO68" s="75"/>
      <c r="COP68" s="75"/>
      <c r="COQ68" s="75"/>
      <c r="COR68" s="75"/>
      <c r="COS68" s="75"/>
      <c r="COT68" s="79"/>
      <c r="COU68" s="41"/>
      <c r="COV68" s="80"/>
      <c r="COW68" s="75"/>
      <c r="COX68" s="75"/>
      <c r="COY68" s="75"/>
      <c r="COZ68" s="75"/>
      <c r="CPA68" s="75"/>
      <c r="CPB68" s="75"/>
      <c r="CPC68" s="75"/>
      <c r="CPD68" s="75"/>
      <c r="CPE68" s="75"/>
      <c r="CPF68" s="75"/>
      <c r="CPG68" s="75"/>
      <c r="CPH68" s="75"/>
      <c r="CPI68" s="79"/>
      <c r="CPJ68" s="41"/>
      <c r="CPK68" s="80"/>
      <c r="CPL68" s="75"/>
      <c r="CPM68" s="75"/>
      <c r="CPN68" s="75"/>
      <c r="CPO68" s="75"/>
      <c r="CPP68" s="75"/>
      <c r="CPQ68" s="75"/>
      <c r="CPR68" s="75"/>
      <c r="CPS68" s="75"/>
      <c r="CPT68" s="75"/>
      <c r="CPU68" s="75"/>
      <c r="CPV68" s="75"/>
      <c r="CPW68" s="75"/>
      <c r="CPX68" s="79"/>
      <c r="CPY68" s="41"/>
      <c r="CPZ68" s="80"/>
      <c r="CQA68" s="75"/>
      <c r="CQB68" s="75"/>
      <c r="CQC68" s="75"/>
      <c r="CQD68" s="75"/>
      <c r="CQE68" s="75"/>
      <c r="CQF68" s="75"/>
      <c r="CQG68" s="75"/>
      <c r="CQH68" s="75"/>
      <c r="CQI68" s="75"/>
      <c r="CQJ68" s="75"/>
      <c r="CQK68" s="75"/>
      <c r="CQL68" s="75"/>
      <c r="CQM68" s="79"/>
      <c r="CQN68" s="41"/>
      <c r="CQO68" s="80"/>
      <c r="CQP68" s="75"/>
      <c r="CQQ68" s="75"/>
      <c r="CQR68" s="75"/>
      <c r="CQS68" s="75"/>
      <c r="CQT68" s="75"/>
      <c r="CQU68" s="75"/>
      <c r="CQV68" s="75"/>
      <c r="CQW68" s="75"/>
      <c r="CQX68" s="75"/>
      <c r="CQY68" s="75"/>
      <c r="CQZ68" s="75"/>
      <c r="CRA68" s="75"/>
      <c r="CRB68" s="79"/>
      <c r="CRC68" s="41"/>
      <c r="CRD68" s="80"/>
      <c r="CRE68" s="75"/>
      <c r="CRF68" s="75"/>
      <c r="CRG68" s="75"/>
      <c r="CRH68" s="75"/>
      <c r="CRI68" s="75"/>
      <c r="CRJ68" s="75"/>
      <c r="CRK68" s="75"/>
      <c r="CRL68" s="75"/>
      <c r="CRM68" s="75"/>
      <c r="CRN68" s="75"/>
      <c r="CRO68" s="75"/>
      <c r="CRP68" s="75"/>
      <c r="CRQ68" s="79"/>
      <c r="CRR68" s="41"/>
      <c r="CRS68" s="80"/>
      <c r="CRT68" s="75"/>
      <c r="CRU68" s="75"/>
      <c r="CRV68" s="75"/>
      <c r="CRW68" s="75"/>
      <c r="CRX68" s="75"/>
      <c r="CRY68" s="75"/>
      <c r="CRZ68" s="75"/>
      <c r="CSA68" s="75"/>
      <c r="CSB68" s="75"/>
      <c r="CSC68" s="75"/>
      <c r="CSD68" s="75"/>
      <c r="CSE68" s="75"/>
      <c r="CSF68" s="79"/>
      <c r="CSG68" s="41"/>
      <c r="CSH68" s="80"/>
      <c r="CSI68" s="75"/>
      <c r="CSJ68" s="75"/>
      <c r="CSK68" s="75"/>
      <c r="CSL68" s="75"/>
      <c r="CSM68" s="75"/>
      <c r="CSN68" s="75"/>
      <c r="CSO68" s="75"/>
      <c r="CSP68" s="75"/>
      <c r="CSQ68" s="75"/>
      <c r="CSR68" s="75"/>
      <c r="CSS68" s="75"/>
      <c r="CST68" s="75"/>
      <c r="CSU68" s="79"/>
      <c r="CSV68" s="41"/>
      <c r="CSW68" s="80"/>
      <c r="CSX68" s="75"/>
      <c r="CSY68" s="75"/>
      <c r="CSZ68" s="75"/>
      <c r="CTA68" s="75"/>
      <c r="CTB68" s="75"/>
      <c r="CTC68" s="75"/>
      <c r="CTD68" s="75"/>
      <c r="CTE68" s="75"/>
      <c r="CTF68" s="75"/>
      <c r="CTG68" s="75"/>
      <c r="CTH68" s="75"/>
      <c r="CTI68" s="75"/>
      <c r="CTJ68" s="79"/>
      <c r="CTK68" s="41"/>
      <c r="CTL68" s="80"/>
      <c r="CTM68" s="75"/>
      <c r="CTN68" s="75"/>
      <c r="CTO68" s="75"/>
      <c r="CTP68" s="75"/>
      <c r="CTQ68" s="75"/>
      <c r="CTR68" s="75"/>
      <c r="CTS68" s="75"/>
      <c r="CTT68" s="75"/>
      <c r="CTU68" s="75"/>
      <c r="CTV68" s="75"/>
      <c r="CTW68" s="75"/>
      <c r="CTX68" s="75"/>
      <c r="CTY68" s="79"/>
      <c r="CTZ68" s="41"/>
      <c r="CUA68" s="80"/>
      <c r="CUB68" s="75"/>
      <c r="CUC68" s="75"/>
      <c r="CUD68" s="75"/>
      <c r="CUE68" s="75"/>
      <c r="CUF68" s="75"/>
      <c r="CUG68" s="75"/>
      <c r="CUH68" s="75"/>
      <c r="CUI68" s="75"/>
      <c r="CUJ68" s="75"/>
      <c r="CUK68" s="75"/>
      <c r="CUL68" s="75"/>
      <c r="CUM68" s="75"/>
      <c r="CUN68" s="79"/>
      <c r="CUO68" s="41"/>
      <c r="CUP68" s="80"/>
      <c r="CUQ68" s="75"/>
      <c r="CUR68" s="75"/>
      <c r="CUS68" s="75"/>
      <c r="CUT68" s="75"/>
      <c r="CUU68" s="75"/>
      <c r="CUV68" s="75"/>
      <c r="CUW68" s="75"/>
      <c r="CUX68" s="75"/>
      <c r="CUY68" s="75"/>
      <c r="CUZ68" s="75"/>
      <c r="CVA68" s="75"/>
      <c r="CVB68" s="75"/>
      <c r="CVC68" s="79"/>
      <c r="CVD68" s="41"/>
      <c r="CVE68" s="80"/>
      <c r="CVF68" s="75"/>
      <c r="CVG68" s="75"/>
      <c r="CVH68" s="75"/>
      <c r="CVI68" s="75"/>
      <c r="CVJ68" s="75"/>
      <c r="CVK68" s="75"/>
      <c r="CVL68" s="75"/>
      <c r="CVM68" s="75"/>
      <c r="CVN68" s="75"/>
      <c r="CVO68" s="75"/>
      <c r="CVP68" s="75"/>
      <c r="CVQ68" s="75"/>
      <c r="CVR68" s="79"/>
      <c r="CVS68" s="41"/>
      <c r="CVT68" s="80"/>
      <c r="CVU68" s="75"/>
      <c r="CVV68" s="75"/>
      <c r="CVW68" s="75"/>
      <c r="CVX68" s="75"/>
      <c r="CVY68" s="75"/>
      <c r="CVZ68" s="75"/>
      <c r="CWA68" s="75"/>
      <c r="CWB68" s="75"/>
      <c r="CWC68" s="75"/>
      <c r="CWD68" s="75"/>
      <c r="CWE68" s="75"/>
      <c r="CWF68" s="75"/>
      <c r="CWG68" s="79"/>
      <c r="CWH68" s="41"/>
      <c r="CWI68" s="80"/>
      <c r="CWJ68" s="75"/>
      <c r="CWK68" s="75"/>
      <c r="CWL68" s="75"/>
      <c r="CWM68" s="75"/>
      <c r="CWN68" s="75"/>
      <c r="CWO68" s="75"/>
      <c r="CWP68" s="75"/>
      <c r="CWQ68" s="75"/>
      <c r="CWR68" s="75"/>
      <c r="CWS68" s="75"/>
      <c r="CWT68" s="75"/>
      <c r="CWU68" s="75"/>
      <c r="CWV68" s="79"/>
      <c r="CWW68" s="41"/>
      <c r="CWX68" s="80"/>
      <c r="CWY68" s="75"/>
      <c r="CWZ68" s="75"/>
      <c r="CXA68" s="75"/>
      <c r="CXB68" s="75"/>
      <c r="CXC68" s="75"/>
      <c r="CXD68" s="75"/>
      <c r="CXE68" s="75"/>
      <c r="CXF68" s="75"/>
      <c r="CXG68" s="75"/>
      <c r="CXH68" s="75"/>
      <c r="CXI68" s="75"/>
      <c r="CXJ68" s="75"/>
      <c r="CXK68" s="79"/>
      <c r="CXL68" s="41"/>
      <c r="CXM68" s="80"/>
      <c r="CXN68" s="75"/>
      <c r="CXO68" s="75"/>
      <c r="CXP68" s="75"/>
      <c r="CXQ68" s="75"/>
      <c r="CXR68" s="75"/>
      <c r="CXS68" s="75"/>
      <c r="CXT68" s="75"/>
      <c r="CXU68" s="75"/>
      <c r="CXV68" s="75"/>
      <c r="CXW68" s="75"/>
      <c r="CXX68" s="75"/>
      <c r="CXY68" s="75"/>
      <c r="CXZ68" s="79"/>
      <c r="CYA68" s="41"/>
      <c r="CYB68" s="80"/>
      <c r="CYC68" s="75"/>
      <c r="CYD68" s="75"/>
      <c r="CYE68" s="75"/>
      <c r="CYF68" s="75"/>
      <c r="CYG68" s="75"/>
      <c r="CYH68" s="75"/>
      <c r="CYI68" s="75"/>
      <c r="CYJ68" s="75"/>
      <c r="CYK68" s="75"/>
      <c r="CYL68" s="75"/>
      <c r="CYM68" s="75"/>
      <c r="CYN68" s="75"/>
      <c r="CYO68" s="79"/>
      <c r="CYP68" s="41"/>
      <c r="CYQ68" s="80"/>
      <c r="CYR68" s="75"/>
      <c r="CYS68" s="75"/>
      <c r="CYT68" s="75"/>
      <c r="CYU68" s="75"/>
      <c r="CYV68" s="75"/>
      <c r="CYW68" s="75"/>
      <c r="CYX68" s="75"/>
      <c r="CYY68" s="75"/>
      <c r="CYZ68" s="75"/>
      <c r="CZA68" s="75"/>
      <c r="CZB68" s="75"/>
      <c r="CZC68" s="75"/>
      <c r="CZD68" s="79"/>
      <c r="CZE68" s="41"/>
      <c r="CZF68" s="80"/>
      <c r="CZG68" s="75"/>
      <c r="CZH68" s="75"/>
      <c r="CZI68" s="75"/>
      <c r="CZJ68" s="75"/>
      <c r="CZK68" s="75"/>
      <c r="CZL68" s="75"/>
      <c r="CZM68" s="75"/>
      <c r="CZN68" s="75"/>
      <c r="CZO68" s="75"/>
      <c r="CZP68" s="75"/>
      <c r="CZQ68" s="75"/>
      <c r="CZR68" s="75"/>
      <c r="CZS68" s="79"/>
      <c r="CZT68" s="41"/>
      <c r="CZU68" s="80"/>
      <c r="CZV68" s="75"/>
      <c r="CZW68" s="75"/>
      <c r="CZX68" s="75"/>
      <c r="CZY68" s="75"/>
      <c r="CZZ68" s="75"/>
      <c r="DAA68" s="75"/>
      <c r="DAB68" s="75"/>
      <c r="DAC68" s="75"/>
      <c r="DAD68" s="75"/>
      <c r="DAE68" s="75"/>
      <c r="DAF68" s="75"/>
      <c r="DAG68" s="75"/>
      <c r="DAH68" s="79"/>
      <c r="DAI68" s="41"/>
      <c r="DAJ68" s="80"/>
      <c r="DAK68" s="75"/>
      <c r="DAL68" s="75"/>
      <c r="DAM68" s="75"/>
      <c r="DAN68" s="75"/>
      <c r="DAO68" s="75"/>
      <c r="DAP68" s="75"/>
      <c r="DAQ68" s="75"/>
      <c r="DAR68" s="75"/>
      <c r="DAS68" s="75"/>
      <c r="DAT68" s="75"/>
      <c r="DAU68" s="75"/>
      <c r="DAV68" s="75"/>
      <c r="DAW68" s="79"/>
      <c r="DAX68" s="41"/>
      <c r="DAY68" s="80"/>
      <c r="DAZ68" s="75"/>
      <c r="DBA68" s="75"/>
      <c r="DBB68" s="75"/>
      <c r="DBC68" s="75"/>
      <c r="DBD68" s="75"/>
      <c r="DBE68" s="75"/>
      <c r="DBF68" s="75"/>
      <c r="DBG68" s="75"/>
      <c r="DBH68" s="75"/>
      <c r="DBI68" s="75"/>
      <c r="DBJ68" s="75"/>
      <c r="DBK68" s="75"/>
      <c r="DBL68" s="79"/>
      <c r="DBM68" s="41"/>
      <c r="DBN68" s="80"/>
      <c r="DBO68" s="75"/>
      <c r="DBP68" s="75"/>
      <c r="DBQ68" s="75"/>
      <c r="DBR68" s="75"/>
      <c r="DBS68" s="75"/>
      <c r="DBT68" s="75"/>
      <c r="DBU68" s="75"/>
      <c r="DBV68" s="75"/>
      <c r="DBW68" s="75"/>
      <c r="DBX68" s="75"/>
      <c r="DBY68" s="75"/>
      <c r="DBZ68" s="75"/>
      <c r="DCA68" s="79"/>
      <c r="DCB68" s="41"/>
      <c r="DCC68" s="80"/>
      <c r="DCD68" s="75"/>
      <c r="DCE68" s="75"/>
      <c r="DCF68" s="75"/>
      <c r="DCG68" s="75"/>
      <c r="DCH68" s="75"/>
      <c r="DCI68" s="75"/>
      <c r="DCJ68" s="75"/>
      <c r="DCK68" s="75"/>
      <c r="DCL68" s="75"/>
      <c r="DCM68" s="75"/>
      <c r="DCN68" s="75"/>
      <c r="DCO68" s="75"/>
      <c r="DCP68" s="79"/>
      <c r="DCQ68" s="41"/>
      <c r="DCR68" s="80"/>
      <c r="DCS68" s="75"/>
      <c r="DCT68" s="75"/>
      <c r="DCU68" s="75"/>
      <c r="DCV68" s="75"/>
      <c r="DCW68" s="75"/>
      <c r="DCX68" s="75"/>
      <c r="DCY68" s="75"/>
      <c r="DCZ68" s="75"/>
      <c r="DDA68" s="75"/>
      <c r="DDB68" s="75"/>
      <c r="DDC68" s="75"/>
      <c r="DDD68" s="75"/>
      <c r="DDE68" s="79"/>
      <c r="DDF68" s="41"/>
      <c r="DDG68" s="80"/>
      <c r="DDH68" s="75"/>
      <c r="DDI68" s="75"/>
      <c r="DDJ68" s="75"/>
      <c r="DDK68" s="75"/>
      <c r="DDL68" s="75"/>
      <c r="DDM68" s="75"/>
      <c r="DDN68" s="75"/>
      <c r="DDO68" s="75"/>
      <c r="DDP68" s="75"/>
      <c r="DDQ68" s="75"/>
      <c r="DDR68" s="75"/>
      <c r="DDS68" s="75"/>
      <c r="DDT68" s="79"/>
      <c r="DDU68" s="41"/>
      <c r="DDV68" s="80"/>
      <c r="DDW68" s="75"/>
      <c r="DDX68" s="75"/>
      <c r="DDY68" s="75"/>
      <c r="DDZ68" s="75"/>
      <c r="DEA68" s="75"/>
      <c r="DEB68" s="75"/>
      <c r="DEC68" s="75"/>
      <c r="DED68" s="75"/>
      <c r="DEE68" s="75"/>
      <c r="DEF68" s="75"/>
      <c r="DEG68" s="75"/>
      <c r="DEH68" s="75"/>
      <c r="DEI68" s="79"/>
      <c r="DEJ68" s="41"/>
      <c r="DEK68" s="80"/>
      <c r="DEL68" s="75"/>
      <c r="DEM68" s="75"/>
      <c r="DEN68" s="75"/>
      <c r="DEO68" s="75"/>
      <c r="DEP68" s="75"/>
      <c r="DEQ68" s="75"/>
      <c r="DER68" s="75"/>
      <c r="DES68" s="75"/>
      <c r="DET68" s="75"/>
      <c r="DEU68" s="75"/>
      <c r="DEV68" s="75"/>
      <c r="DEW68" s="75"/>
      <c r="DEX68" s="79"/>
      <c r="DEY68" s="41"/>
      <c r="DEZ68" s="80"/>
      <c r="DFA68" s="75"/>
      <c r="DFB68" s="75"/>
      <c r="DFC68" s="75"/>
      <c r="DFD68" s="75"/>
      <c r="DFE68" s="75"/>
      <c r="DFF68" s="75"/>
      <c r="DFG68" s="75"/>
      <c r="DFH68" s="75"/>
      <c r="DFI68" s="75"/>
      <c r="DFJ68" s="75"/>
      <c r="DFK68" s="75"/>
      <c r="DFL68" s="75"/>
      <c r="DFM68" s="79"/>
      <c r="DFN68" s="41"/>
      <c r="DFO68" s="80"/>
      <c r="DFP68" s="75"/>
      <c r="DFQ68" s="75"/>
      <c r="DFR68" s="75"/>
      <c r="DFS68" s="75"/>
      <c r="DFT68" s="75"/>
      <c r="DFU68" s="75"/>
      <c r="DFV68" s="75"/>
      <c r="DFW68" s="75"/>
      <c r="DFX68" s="75"/>
      <c r="DFY68" s="75"/>
      <c r="DFZ68" s="75"/>
      <c r="DGA68" s="75"/>
      <c r="DGB68" s="79"/>
      <c r="DGC68" s="41"/>
      <c r="DGD68" s="80"/>
      <c r="DGE68" s="75"/>
      <c r="DGF68" s="75"/>
      <c r="DGG68" s="75"/>
      <c r="DGH68" s="75"/>
      <c r="DGI68" s="75"/>
      <c r="DGJ68" s="75"/>
      <c r="DGK68" s="75"/>
      <c r="DGL68" s="75"/>
      <c r="DGM68" s="75"/>
      <c r="DGN68" s="75"/>
      <c r="DGO68" s="75"/>
      <c r="DGP68" s="75"/>
      <c r="DGQ68" s="79"/>
      <c r="DGR68" s="41"/>
      <c r="DGS68" s="80"/>
      <c r="DGT68" s="75"/>
      <c r="DGU68" s="75"/>
      <c r="DGV68" s="75"/>
      <c r="DGW68" s="75"/>
      <c r="DGX68" s="75"/>
      <c r="DGY68" s="75"/>
      <c r="DGZ68" s="75"/>
      <c r="DHA68" s="75"/>
      <c r="DHB68" s="75"/>
      <c r="DHC68" s="75"/>
      <c r="DHD68" s="75"/>
      <c r="DHE68" s="75"/>
      <c r="DHF68" s="79"/>
      <c r="DHG68" s="41"/>
      <c r="DHH68" s="80"/>
      <c r="DHI68" s="75"/>
      <c r="DHJ68" s="75"/>
      <c r="DHK68" s="75"/>
      <c r="DHL68" s="75"/>
      <c r="DHM68" s="75"/>
      <c r="DHN68" s="75"/>
      <c r="DHO68" s="75"/>
      <c r="DHP68" s="75"/>
      <c r="DHQ68" s="75"/>
      <c r="DHR68" s="75"/>
      <c r="DHS68" s="75"/>
      <c r="DHT68" s="75"/>
      <c r="DHU68" s="79"/>
      <c r="DHV68" s="41"/>
      <c r="DHW68" s="80"/>
      <c r="DHX68" s="75"/>
      <c r="DHY68" s="75"/>
      <c r="DHZ68" s="75"/>
      <c r="DIA68" s="75"/>
      <c r="DIB68" s="75"/>
      <c r="DIC68" s="75"/>
      <c r="DID68" s="75"/>
      <c r="DIE68" s="75"/>
      <c r="DIF68" s="75"/>
      <c r="DIG68" s="75"/>
      <c r="DIH68" s="75"/>
      <c r="DII68" s="75"/>
      <c r="DIJ68" s="79"/>
      <c r="DIK68" s="41"/>
      <c r="DIL68" s="80"/>
      <c r="DIM68" s="75"/>
      <c r="DIN68" s="75"/>
      <c r="DIO68" s="75"/>
      <c r="DIP68" s="75"/>
      <c r="DIQ68" s="75"/>
      <c r="DIR68" s="75"/>
      <c r="DIS68" s="75"/>
      <c r="DIT68" s="75"/>
      <c r="DIU68" s="75"/>
      <c r="DIV68" s="75"/>
      <c r="DIW68" s="75"/>
      <c r="DIX68" s="75"/>
      <c r="DIY68" s="79"/>
      <c r="DIZ68" s="41"/>
      <c r="DJA68" s="80"/>
      <c r="DJB68" s="75"/>
      <c r="DJC68" s="75"/>
      <c r="DJD68" s="75"/>
      <c r="DJE68" s="75"/>
      <c r="DJF68" s="75"/>
      <c r="DJG68" s="75"/>
      <c r="DJH68" s="75"/>
      <c r="DJI68" s="75"/>
      <c r="DJJ68" s="75"/>
      <c r="DJK68" s="75"/>
      <c r="DJL68" s="75"/>
      <c r="DJM68" s="75"/>
      <c r="DJN68" s="79"/>
      <c r="DJO68" s="41"/>
      <c r="DJP68" s="80"/>
      <c r="DJQ68" s="75"/>
      <c r="DJR68" s="75"/>
      <c r="DJS68" s="75"/>
      <c r="DJT68" s="75"/>
      <c r="DJU68" s="75"/>
      <c r="DJV68" s="75"/>
      <c r="DJW68" s="75"/>
      <c r="DJX68" s="75"/>
      <c r="DJY68" s="75"/>
      <c r="DJZ68" s="75"/>
      <c r="DKA68" s="75"/>
      <c r="DKB68" s="75"/>
      <c r="DKC68" s="79"/>
      <c r="DKD68" s="41"/>
      <c r="DKE68" s="80"/>
      <c r="DKF68" s="75"/>
      <c r="DKG68" s="75"/>
      <c r="DKH68" s="75"/>
      <c r="DKI68" s="75"/>
      <c r="DKJ68" s="75"/>
      <c r="DKK68" s="75"/>
      <c r="DKL68" s="75"/>
      <c r="DKM68" s="75"/>
      <c r="DKN68" s="75"/>
      <c r="DKO68" s="75"/>
      <c r="DKP68" s="75"/>
      <c r="DKQ68" s="75"/>
      <c r="DKR68" s="79"/>
      <c r="DKS68" s="41"/>
      <c r="DKT68" s="80"/>
      <c r="DKU68" s="75"/>
      <c r="DKV68" s="75"/>
      <c r="DKW68" s="75"/>
      <c r="DKX68" s="75"/>
      <c r="DKY68" s="75"/>
      <c r="DKZ68" s="75"/>
      <c r="DLA68" s="75"/>
      <c r="DLB68" s="75"/>
      <c r="DLC68" s="75"/>
      <c r="DLD68" s="75"/>
      <c r="DLE68" s="75"/>
      <c r="DLF68" s="75"/>
      <c r="DLG68" s="79"/>
      <c r="DLH68" s="41"/>
      <c r="DLI68" s="80"/>
      <c r="DLJ68" s="75"/>
      <c r="DLK68" s="75"/>
      <c r="DLL68" s="75"/>
      <c r="DLM68" s="75"/>
      <c r="DLN68" s="75"/>
      <c r="DLO68" s="75"/>
      <c r="DLP68" s="75"/>
      <c r="DLQ68" s="75"/>
      <c r="DLR68" s="75"/>
      <c r="DLS68" s="75"/>
      <c r="DLT68" s="75"/>
      <c r="DLU68" s="75"/>
      <c r="DLV68" s="79"/>
      <c r="DLW68" s="41"/>
      <c r="DLX68" s="80"/>
      <c r="DLY68" s="75"/>
      <c r="DLZ68" s="75"/>
      <c r="DMA68" s="75"/>
      <c r="DMB68" s="75"/>
      <c r="DMC68" s="75"/>
      <c r="DMD68" s="75"/>
      <c r="DME68" s="75"/>
      <c r="DMF68" s="75"/>
      <c r="DMG68" s="75"/>
      <c r="DMH68" s="75"/>
      <c r="DMI68" s="75"/>
      <c r="DMJ68" s="75"/>
      <c r="DMK68" s="79"/>
      <c r="DML68" s="41"/>
      <c r="DMM68" s="80"/>
      <c r="DMN68" s="75"/>
      <c r="DMO68" s="75"/>
      <c r="DMP68" s="75"/>
      <c r="DMQ68" s="75"/>
      <c r="DMR68" s="75"/>
      <c r="DMS68" s="75"/>
      <c r="DMT68" s="75"/>
      <c r="DMU68" s="75"/>
      <c r="DMV68" s="75"/>
      <c r="DMW68" s="75"/>
      <c r="DMX68" s="75"/>
      <c r="DMY68" s="75"/>
      <c r="DMZ68" s="79"/>
      <c r="DNA68" s="41"/>
      <c r="DNB68" s="80"/>
      <c r="DNC68" s="75"/>
      <c r="DND68" s="75"/>
      <c r="DNE68" s="75"/>
      <c r="DNF68" s="75"/>
      <c r="DNG68" s="75"/>
      <c r="DNH68" s="75"/>
      <c r="DNI68" s="75"/>
      <c r="DNJ68" s="75"/>
      <c r="DNK68" s="75"/>
      <c r="DNL68" s="75"/>
      <c r="DNM68" s="75"/>
      <c r="DNN68" s="75"/>
      <c r="DNO68" s="79"/>
      <c r="DNP68" s="41"/>
      <c r="DNQ68" s="80"/>
      <c r="DNR68" s="75"/>
      <c r="DNS68" s="75"/>
      <c r="DNT68" s="75"/>
      <c r="DNU68" s="75"/>
      <c r="DNV68" s="75"/>
      <c r="DNW68" s="75"/>
      <c r="DNX68" s="75"/>
      <c r="DNY68" s="75"/>
      <c r="DNZ68" s="75"/>
      <c r="DOA68" s="75"/>
      <c r="DOB68" s="75"/>
      <c r="DOC68" s="75"/>
      <c r="DOD68" s="79"/>
      <c r="DOE68" s="41"/>
      <c r="DOF68" s="80"/>
      <c r="DOG68" s="75"/>
      <c r="DOH68" s="75"/>
      <c r="DOI68" s="75"/>
      <c r="DOJ68" s="75"/>
      <c r="DOK68" s="75"/>
      <c r="DOL68" s="75"/>
      <c r="DOM68" s="75"/>
      <c r="DON68" s="75"/>
      <c r="DOO68" s="75"/>
      <c r="DOP68" s="75"/>
      <c r="DOQ68" s="75"/>
      <c r="DOR68" s="75"/>
      <c r="DOS68" s="79"/>
      <c r="DOT68" s="41"/>
      <c r="DOU68" s="80"/>
      <c r="DOV68" s="75"/>
      <c r="DOW68" s="75"/>
      <c r="DOX68" s="75"/>
      <c r="DOY68" s="75"/>
      <c r="DOZ68" s="75"/>
      <c r="DPA68" s="75"/>
      <c r="DPB68" s="75"/>
      <c r="DPC68" s="75"/>
      <c r="DPD68" s="75"/>
      <c r="DPE68" s="75"/>
      <c r="DPF68" s="75"/>
      <c r="DPG68" s="75"/>
      <c r="DPH68" s="79"/>
      <c r="DPI68" s="41"/>
      <c r="DPJ68" s="80"/>
      <c r="DPK68" s="75"/>
      <c r="DPL68" s="75"/>
      <c r="DPM68" s="75"/>
      <c r="DPN68" s="75"/>
      <c r="DPO68" s="75"/>
      <c r="DPP68" s="75"/>
      <c r="DPQ68" s="75"/>
      <c r="DPR68" s="75"/>
      <c r="DPS68" s="75"/>
      <c r="DPT68" s="75"/>
      <c r="DPU68" s="75"/>
      <c r="DPV68" s="75"/>
      <c r="DPW68" s="79"/>
      <c r="DPX68" s="41"/>
      <c r="DPY68" s="80"/>
      <c r="DPZ68" s="75"/>
      <c r="DQA68" s="75"/>
      <c r="DQB68" s="75"/>
      <c r="DQC68" s="75"/>
      <c r="DQD68" s="75"/>
      <c r="DQE68" s="75"/>
      <c r="DQF68" s="75"/>
      <c r="DQG68" s="75"/>
      <c r="DQH68" s="75"/>
      <c r="DQI68" s="75"/>
      <c r="DQJ68" s="75"/>
      <c r="DQK68" s="75"/>
      <c r="DQL68" s="79"/>
      <c r="DQM68" s="41"/>
      <c r="DQN68" s="80"/>
      <c r="DQO68" s="75"/>
      <c r="DQP68" s="75"/>
      <c r="DQQ68" s="75"/>
      <c r="DQR68" s="75"/>
      <c r="DQS68" s="75"/>
      <c r="DQT68" s="75"/>
      <c r="DQU68" s="75"/>
      <c r="DQV68" s="75"/>
      <c r="DQW68" s="75"/>
      <c r="DQX68" s="75"/>
      <c r="DQY68" s="75"/>
      <c r="DQZ68" s="75"/>
      <c r="DRA68" s="79"/>
      <c r="DRB68" s="41"/>
      <c r="DRC68" s="80"/>
      <c r="DRD68" s="75"/>
      <c r="DRE68" s="75"/>
      <c r="DRF68" s="75"/>
      <c r="DRG68" s="75"/>
      <c r="DRH68" s="75"/>
      <c r="DRI68" s="75"/>
      <c r="DRJ68" s="75"/>
      <c r="DRK68" s="75"/>
      <c r="DRL68" s="75"/>
      <c r="DRM68" s="75"/>
      <c r="DRN68" s="75"/>
      <c r="DRO68" s="75"/>
      <c r="DRP68" s="79"/>
      <c r="DRQ68" s="41"/>
      <c r="DRR68" s="80"/>
      <c r="DRS68" s="75"/>
      <c r="DRT68" s="75"/>
      <c r="DRU68" s="75"/>
      <c r="DRV68" s="75"/>
      <c r="DRW68" s="75"/>
      <c r="DRX68" s="75"/>
      <c r="DRY68" s="75"/>
      <c r="DRZ68" s="75"/>
      <c r="DSA68" s="75"/>
      <c r="DSB68" s="75"/>
      <c r="DSC68" s="75"/>
      <c r="DSD68" s="75"/>
      <c r="DSE68" s="79"/>
      <c r="DSF68" s="41"/>
      <c r="DSG68" s="80"/>
      <c r="DSH68" s="75"/>
      <c r="DSI68" s="75"/>
      <c r="DSJ68" s="75"/>
      <c r="DSK68" s="75"/>
      <c r="DSL68" s="75"/>
      <c r="DSM68" s="75"/>
      <c r="DSN68" s="75"/>
      <c r="DSO68" s="75"/>
      <c r="DSP68" s="75"/>
      <c r="DSQ68" s="75"/>
      <c r="DSR68" s="75"/>
      <c r="DSS68" s="75"/>
      <c r="DST68" s="79"/>
      <c r="DSU68" s="41"/>
      <c r="DSV68" s="80"/>
      <c r="DSW68" s="75"/>
      <c r="DSX68" s="75"/>
      <c r="DSY68" s="75"/>
      <c r="DSZ68" s="75"/>
      <c r="DTA68" s="75"/>
      <c r="DTB68" s="75"/>
      <c r="DTC68" s="75"/>
      <c r="DTD68" s="75"/>
      <c r="DTE68" s="75"/>
      <c r="DTF68" s="75"/>
      <c r="DTG68" s="75"/>
      <c r="DTH68" s="75"/>
      <c r="DTI68" s="79"/>
      <c r="DTJ68" s="41"/>
      <c r="DTK68" s="80"/>
      <c r="DTL68" s="75"/>
      <c r="DTM68" s="75"/>
      <c r="DTN68" s="75"/>
      <c r="DTO68" s="75"/>
      <c r="DTP68" s="75"/>
      <c r="DTQ68" s="75"/>
      <c r="DTR68" s="75"/>
      <c r="DTS68" s="75"/>
      <c r="DTT68" s="75"/>
      <c r="DTU68" s="75"/>
      <c r="DTV68" s="75"/>
      <c r="DTW68" s="75"/>
      <c r="DTX68" s="79"/>
      <c r="DTY68" s="41"/>
      <c r="DTZ68" s="80"/>
      <c r="DUA68" s="75"/>
      <c r="DUB68" s="75"/>
      <c r="DUC68" s="75"/>
      <c r="DUD68" s="75"/>
      <c r="DUE68" s="75"/>
      <c r="DUF68" s="75"/>
      <c r="DUG68" s="75"/>
      <c r="DUH68" s="75"/>
      <c r="DUI68" s="75"/>
      <c r="DUJ68" s="75"/>
      <c r="DUK68" s="75"/>
      <c r="DUL68" s="75"/>
      <c r="DUM68" s="79"/>
      <c r="DUN68" s="41"/>
      <c r="DUO68" s="80"/>
      <c r="DUP68" s="75"/>
      <c r="DUQ68" s="75"/>
      <c r="DUR68" s="75"/>
      <c r="DUS68" s="75"/>
      <c r="DUT68" s="75"/>
      <c r="DUU68" s="75"/>
      <c r="DUV68" s="75"/>
      <c r="DUW68" s="75"/>
      <c r="DUX68" s="75"/>
      <c r="DUY68" s="75"/>
      <c r="DUZ68" s="75"/>
      <c r="DVA68" s="75"/>
      <c r="DVB68" s="79"/>
      <c r="DVC68" s="41"/>
      <c r="DVD68" s="80"/>
      <c r="DVE68" s="75"/>
      <c r="DVF68" s="75"/>
      <c r="DVG68" s="75"/>
      <c r="DVH68" s="75"/>
      <c r="DVI68" s="75"/>
      <c r="DVJ68" s="75"/>
      <c r="DVK68" s="75"/>
      <c r="DVL68" s="75"/>
      <c r="DVM68" s="75"/>
      <c r="DVN68" s="75"/>
      <c r="DVO68" s="75"/>
      <c r="DVP68" s="75"/>
      <c r="DVQ68" s="79"/>
      <c r="DVR68" s="41"/>
      <c r="DVS68" s="80"/>
      <c r="DVT68" s="75"/>
      <c r="DVU68" s="75"/>
      <c r="DVV68" s="75"/>
      <c r="DVW68" s="75"/>
      <c r="DVX68" s="75"/>
      <c r="DVY68" s="75"/>
      <c r="DVZ68" s="75"/>
      <c r="DWA68" s="75"/>
      <c r="DWB68" s="75"/>
      <c r="DWC68" s="75"/>
      <c r="DWD68" s="75"/>
      <c r="DWE68" s="75"/>
      <c r="DWF68" s="79"/>
      <c r="DWG68" s="41"/>
      <c r="DWH68" s="80"/>
      <c r="DWI68" s="75"/>
      <c r="DWJ68" s="75"/>
      <c r="DWK68" s="75"/>
      <c r="DWL68" s="75"/>
      <c r="DWM68" s="75"/>
      <c r="DWN68" s="75"/>
      <c r="DWO68" s="75"/>
      <c r="DWP68" s="75"/>
      <c r="DWQ68" s="75"/>
      <c r="DWR68" s="75"/>
      <c r="DWS68" s="75"/>
      <c r="DWT68" s="75"/>
      <c r="DWU68" s="79"/>
      <c r="DWV68" s="41"/>
      <c r="DWW68" s="80"/>
      <c r="DWX68" s="75"/>
      <c r="DWY68" s="75"/>
      <c r="DWZ68" s="75"/>
      <c r="DXA68" s="75"/>
      <c r="DXB68" s="75"/>
      <c r="DXC68" s="75"/>
      <c r="DXD68" s="75"/>
      <c r="DXE68" s="75"/>
      <c r="DXF68" s="75"/>
      <c r="DXG68" s="75"/>
      <c r="DXH68" s="75"/>
      <c r="DXI68" s="75"/>
      <c r="DXJ68" s="79"/>
      <c r="DXK68" s="41"/>
      <c r="DXL68" s="80"/>
      <c r="DXM68" s="75"/>
      <c r="DXN68" s="75"/>
      <c r="DXO68" s="75"/>
      <c r="DXP68" s="75"/>
      <c r="DXQ68" s="75"/>
      <c r="DXR68" s="75"/>
      <c r="DXS68" s="75"/>
      <c r="DXT68" s="75"/>
      <c r="DXU68" s="75"/>
      <c r="DXV68" s="75"/>
      <c r="DXW68" s="75"/>
      <c r="DXX68" s="75"/>
      <c r="DXY68" s="79"/>
      <c r="DXZ68" s="41"/>
      <c r="DYA68" s="80"/>
      <c r="DYB68" s="75"/>
      <c r="DYC68" s="75"/>
      <c r="DYD68" s="75"/>
      <c r="DYE68" s="75"/>
      <c r="DYF68" s="75"/>
      <c r="DYG68" s="75"/>
      <c r="DYH68" s="75"/>
      <c r="DYI68" s="75"/>
      <c r="DYJ68" s="75"/>
      <c r="DYK68" s="75"/>
      <c r="DYL68" s="75"/>
      <c r="DYM68" s="75"/>
      <c r="DYN68" s="79"/>
      <c r="DYO68" s="41"/>
      <c r="DYP68" s="80"/>
      <c r="DYQ68" s="75"/>
      <c r="DYR68" s="75"/>
      <c r="DYS68" s="75"/>
      <c r="DYT68" s="75"/>
      <c r="DYU68" s="75"/>
      <c r="DYV68" s="75"/>
      <c r="DYW68" s="75"/>
      <c r="DYX68" s="75"/>
      <c r="DYY68" s="75"/>
      <c r="DYZ68" s="75"/>
      <c r="DZA68" s="75"/>
      <c r="DZB68" s="75"/>
      <c r="DZC68" s="79"/>
      <c r="DZD68" s="41"/>
      <c r="DZE68" s="80"/>
      <c r="DZF68" s="75"/>
      <c r="DZG68" s="75"/>
      <c r="DZH68" s="75"/>
      <c r="DZI68" s="75"/>
      <c r="DZJ68" s="75"/>
      <c r="DZK68" s="75"/>
      <c r="DZL68" s="75"/>
      <c r="DZM68" s="75"/>
      <c r="DZN68" s="75"/>
      <c r="DZO68" s="75"/>
      <c r="DZP68" s="75"/>
      <c r="DZQ68" s="75"/>
      <c r="DZR68" s="79"/>
      <c r="DZS68" s="41"/>
      <c r="DZT68" s="80"/>
      <c r="DZU68" s="75"/>
      <c r="DZV68" s="75"/>
      <c r="DZW68" s="75"/>
      <c r="DZX68" s="75"/>
      <c r="DZY68" s="75"/>
      <c r="DZZ68" s="75"/>
      <c r="EAA68" s="75"/>
      <c r="EAB68" s="75"/>
      <c r="EAC68" s="75"/>
      <c r="EAD68" s="75"/>
      <c r="EAE68" s="75"/>
      <c r="EAF68" s="75"/>
      <c r="EAG68" s="79"/>
      <c r="EAH68" s="41"/>
      <c r="EAI68" s="80"/>
      <c r="EAJ68" s="75"/>
      <c r="EAK68" s="75"/>
      <c r="EAL68" s="75"/>
      <c r="EAM68" s="75"/>
      <c r="EAN68" s="75"/>
      <c r="EAO68" s="75"/>
      <c r="EAP68" s="75"/>
      <c r="EAQ68" s="75"/>
      <c r="EAR68" s="75"/>
      <c r="EAS68" s="75"/>
      <c r="EAT68" s="75"/>
      <c r="EAU68" s="75"/>
      <c r="EAV68" s="79"/>
      <c r="EAW68" s="41"/>
      <c r="EAX68" s="80"/>
      <c r="EAY68" s="75"/>
      <c r="EAZ68" s="75"/>
      <c r="EBA68" s="75"/>
      <c r="EBB68" s="75"/>
      <c r="EBC68" s="75"/>
      <c r="EBD68" s="75"/>
      <c r="EBE68" s="75"/>
      <c r="EBF68" s="75"/>
      <c r="EBG68" s="75"/>
      <c r="EBH68" s="75"/>
      <c r="EBI68" s="75"/>
      <c r="EBJ68" s="75"/>
      <c r="EBK68" s="79"/>
      <c r="EBL68" s="41"/>
      <c r="EBM68" s="80"/>
      <c r="EBN68" s="75"/>
      <c r="EBO68" s="75"/>
      <c r="EBP68" s="75"/>
      <c r="EBQ68" s="75"/>
      <c r="EBR68" s="75"/>
      <c r="EBS68" s="75"/>
      <c r="EBT68" s="75"/>
      <c r="EBU68" s="75"/>
      <c r="EBV68" s="75"/>
      <c r="EBW68" s="75"/>
      <c r="EBX68" s="75"/>
      <c r="EBY68" s="75"/>
      <c r="EBZ68" s="79"/>
      <c r="ECA68" s="41"/>
      <c r="ECB68" s="80"/>
      <c r="ECC68" s="75"/>
      <c r="ECD68" s="75"/>
      <c r="ECE68" s="75"/>
      <c r="ECF68" s="75"/>
      <c r="ECG68" s="75"/>
      <c r="ECH68" s="75"/>
      <c r="ECI68" s="75"/>
      <c r="ECJ68" s="75"/>
      <c r="ECK68" s="75"/>
      <c r="ECL68" s="75"/>
      <c r="ECM68" s="75"/>
      <c r="ECN68" s="75"/>
      <c r="ECO68" s="79"/>
      <c r="ECP68" s="41"/>
      <c r="ECQ68" s="80"/>
      <c r="ECR68" s="75"/>
      <c r="ECS68" s="75"/>
      <c r="ECT68" s="75"/>
      <c r="ECU68" s="75"/>
      <c r="ECV68" s="75"/>
      <c r="ECW68" s="75"/>
      <c r="ECX68" s="75"/>
      <c r="ECY68" s="75"/>
      <c r="ECZ68" s="75"/>
      <c r="EDA68" s="75"/>
      <c r="EDB68" s="75"/>
      <c r="EDC68" s="75"/>
      <c r="EDD68" s="79"/>
      <c r="EDE68" s="41"/>
      <c r="EDF68" s="80"/>
      <c r="EDG68" s="75"/>
      <c r="EDH68" s="75"/>
      <c r="EDI68" s="75"/>
      <c r="EDJ68" s="75"/>
      <c r="EDK68" s="75"/>
      <c r="EDL68" s="75"/>
      <c r="EDM68" s="75"/>
      <c r="EDN68" s="75"/>
      <c r="EDO68" s="75"/>
      <c r="EDP68" s="75"/>
      <c r="EDQ68" s="75"/>
      <c r="EDR68" s="75"/>
      <c r="EDS68" s="79"/>
      <c r="EDT68" s="41"/>
      <c r="EDU68" s="80"/>
      <c r="EDV68" s="75"/>
      <c r="EDW68" s="75"/>
      <c r="EDX68" s="75"/>
      <c r="EDY68" s="75"/>
      <c r="EDZ68" s="75"/>
      <c r="EEA68" s="75"/>
      <c r="EEB68" s="75"/>
      <c r="EEC68" s="75"/>
      <c r="EED68" s="75"/>
      <c r="EEE68" s="75"/>
      <c r="EEF68" s="75"/>
      <c r="EEG68" s="75"/>
      <c r="EEH68" s="79"/>
      <c r="EEI68" s="41"/>
      <c r="EEJ68" s="80"/>
      <c r="EEK68" s="75"/>
      <c r="EEL68" s="75"/>
      <c r="EEM68" s="75"/>
      <c r="EEN68" s="75"/>
      <c r="EEO68" s="75"/>
      <c r="EEP68" s="75"/>
      <c r="EEQ68" s="75"/>
      <c r="EER68" s="75"/>
      <c r="EES68" s="75"/>
      <c r="EET68" s="75"/>
      <c r="EEU68" s="75"/>
      <c r="EEV68" s="75"/>
      <c r="EEW68" s="79"/>
      <c r="EEX68" s="41"/>
      <c r="EEY68" s="80"/>
      <c r="EEZ68" s="75"/>
      <c r="EFA68" s="75"/>
      <c r="EFB68" s="75"/>
      <c r="EFC68" s="75"/>
      <c r="EFD68" s="75"/>
      <c r="EFE68" s="75"/>
      <c r="EFF68" s="75"/>
      <c r="EFG68" s="75"/>
      <c r="EFH68" s="75"/>
      <c r="EFI68" s="75"/>
      <c r="EFJ68" s="75"/>
      <c r="EFK68" s="75"/>
      <c r="EFL68" s="79"/>
      <c r="EFM68" s="41"/>
      <c r="EFN68" s="80"/>
      <c r="EFO68" s="75"/>
      <c r="EFP68" s="75"/>
      <c r="EFQ68" s="75"/>
      <c r="EFR68" s="75"/>
      <c r="EFS68" s="75"/>
      <c r="EFT68" s="75"/>
      <c r="EFU68" s="75"/>
      <c r="EFV68" s="75"/>
      <c r="EFW68" s="75"/>
      <c r="EFX68" s="75"/>
      <c r="EFY68" s="75"/>
      <c r="EFZ68" s="75"/>
      <c r="EGA68" s="79"/>
      <c r="EGB68" s="41"/>
      <c r="EGC68" s="80"/>
      <c r="EGD68" s="75"/>
      <c r="EGE68" s="75"/>
      <c r="EGF68" s="75"/>
      <c r="EGG68" s="75"/>
      <c r="EGH68" s="75"/>
      <c r="EGI68" s="75"/>
      <c r="EGJ68" s="75"/>
      <c r="EGK68" s="75"/>
      <c r="EGL68" s="75"/>
      <c r="EGM68" s="75"/>
      <c r="EGN68" s="75"/>
      <c r="EGO68" s="75"/>
      <c r="EGP68" s="79"/>
      <c r="EGQ68" s="41"/>
      <c r="EGR68" s="80"/>
      <c r="EGS68" s="75"/>
      <c r="EGT68" s="75"/>
      <c r="EGU68" s="75"/>
      <c r="EGV68" s="75"/>
      <c r="EGW68" s="75"/>
      <c r="EGX68" s="75"/>
      <c r="EGY68" s="75"/>
      <c r="EGZ68" s="75"/>
      <c r="EHA68" s="75"/>
      <c r="EHB68" s="75"/>
      <c r="EHC68" s="75"/>
      <c r="EHD68" s="75"/>
      <c r="EHE68" s="79"/>
      <c r="EHF68" s="41"/>
      <c r="EHG68" s="80"/>
      <c r="EHH68" s="75"/>
      <c r="EHI68" s="75"/>
      <c r="EHJ68" s="75"/>
      <c r="EHK68" s="75"/>
      <c r="EHL68" s="75"/>
      <c r="EHM68" s="75"/>
      <c r="EHN68" s="75"/>
      <c r="EHO68" s="75"/>
      <c r="EHP68" s="75"/>
      <c r="EHQ68" s="75"/>
      <c r="EHR68" s="75"/>
      <c r="EHS68" s="75"/>
      <c r="EHT68" s="79"/>
      <c r="EHU68" s="41"/>
      <c r="EHV68" s="80"/>
      <c r="EHW68" s="75"/>
      <c r="EHX68" s="75"/>
      <c r="EHY68" s="75"/>
      <c r="EHZ68" s="75"/>
      <c r="EIA68" s="75"/>
      <c r="EIB68" s="75"/>
      <c r="EIC68" s="75"/>
      <c r="EID68" s="75"/>
      <c r="EIE68" s="75"/>
      <c r="EIF68" s="75"/>
      <c r="EIG68" s="75"/>
      <c r="EIH68" s="75"/>
      <c r="EII68" s="79"/>
      <c r="EIJ68" s="41"/>
      <c r="EIK68" s="80"/>
      <c r="EIL68" s="75"/>
      <c r="EIM68" s="75"/>
      <c r="EIN68" s="75"/>
      <c r="EIO68" s="75"/>
      <c r="EIP68" s="75"/>
      <c r="EIQ68" s="75"/>
      <c r="EIR68" s="75"/>
      <c r="EIS68" s="75"/>
      <c r="EIT68" s="75"/>
      <c r="EIU68" s="75"/>
      <c r="EIV68" s="75"/>
      <c r="EIW68" s="75"/>
      <c r="EIX68" s="79"/>
      <c r="EIY68" s="41"/>
      <c r="EIZ68" s="80"/>
      <c r="EJA68" s="75"/>
      <c r="EJB68" s="75"/>
      <c r="EJC68" s="75"/>
      <c r="EJD68" s="75"/>
      <c r="EJE68" s="75"/>
      <c r="EJF68" s="75"/>
      <c r="EJG68" s="75"/>
      <c r="EJH68" s="75"/>
      <c r="EJI68" s="75"/>
      <c r="EJJ68" s="75"/>
      <c r="EJK68" s="75"/>
      <c r="EJL68" s="75"/>
      <c r="EJM68" s="79"/>
      <c r="EJN68" s="41"/>
      <c r="EJO68" s="80"/>
      <c r="EJP68" s="75"/>
      <c r="EJQ68" s="75"/>
      <c r="EJR68" s="75"/>
      <c r="EJS68" s="75"/>
      <c r="EJT68" s="75"/>
      <c r="EJU68" s="75"/>
      <c r="EJV68" s="75"/>
      <c r="EJW68" s="75"/>
      <c r="EJX68" s="75"/>
      <c r="EJY68" s="75"/>
      <c r="EJZ68" s="75"/>
      <c r="EKA68" s="75"/>
      <c r="EKB68" s="79"/>
      <c r="EKC68" s="41"/>
      <c r="EKD68" s="80"/>
      <c r="EKE68" s="75"/>
      <c r="EKF68" s="75"/>
      <c r="EKG68" s="75"/>
      <c r="EKH68" s="75"/>
      <c r="EKI68" s="75"/>
      <c r="EKJ68" s="75"/>
      <c r="EKK68" s="75"/>
      <c r="EKL68" s="75"/>
      <c r="EKM68" s="75"/>
      <c r="EKN68" s="75"/>
      <c r="EKO68" s="75"/>
      <c r="EKP68" s="75"/>
      <c r="EKQ68" s="79"/>
      <c r="EKR68" s="41"/>
      <c r="EKS68" s="80"/>
      <c r="EKT68" s="75"/>
      <c r="EKU68" s="75"/>
      <c r="EKV68" s="75"/>
      <c r="EKW68" s="75"/>
      <c r="EKX68" s="75"/>
      <c r="EKY68" s="75"/>
      <c r="EKZ68" s="75"/>
      <c r="ELA68" s="75"/>
      <c r="ELB68" s="75"/>
      <c r="ELC68" s="75"/>
      <c r="ELD68" s="75"/>
      <c r="ELE68" s="75"/>
      <c r="ELF68" s="79"/>
      <c r="ELG68" s="41"/>
      <c r="ELH68" s="80"/>
      <c r="ELI68" s="75"/>
      <c r="ELJ68" s="75"/>
      <c r="ELK68" s="75"/>
      <c r="ELL68" s="75"/>
      <c r="ELM68" s="75"/>
      <c r="ELN68" s="75"/>
      <c r="ELO68" s="75"/>
      <c r="ELP68" s="75"/>
      <c r="ELQ68" s="75"/>
      <c r="ELR68" s="75"/>
      <c r="ELS68" s="75"/>
      <c r="ELT68" s="75"/>
      <c r="ELU68" s="79"/>
      <c r="ELV68" s="41"/>
      <c r="ELW68" s="80"/>
      <c r="ELX68" s="75"/>
      <c r="ELY68" s="75"/>
      <c r="ELZ68" s="75"/>
      <c r="EMA68" s="75"/>
      <c r="EMB68" s="75"/>
      <c r="EMC68" s="75"/>
      <c r="EMD68" s="75"/>
      <c r="EME68" s="75"/>
      <c r="EMF68" s="75"/>
      <c r="EMG68" s="75"/>
      <c r="EMH68" s="75"/>
      <c r="EMI68" s="75"/>
      <c r="EMJ68" s="79"/>
      <c r="EMK68" s="41"/>
      <c r="EML68" s="80"/>
      <c r="EMM68" s="75"/>
      <c r="EMN68" s="75"/>
      <c r="EMO68" s="75"/>
      <c r="EMP68" s="75"/>
      <c r="EMQ68" s="75"/>
      <c r="EMR68" s="75"/>
      <c r="EMS68" s="75"/>
      <c r="EMT68" s="75"/>
      <c r="EMU68" s="75"/>
      <c r="EMV68" s="75"/>
      <c r="EMW68" s="75"/>
      <c r="EMX68" s="75"/>
      <c r="EMY68" s="79"/>
      <c r="EMZ68" s="41"/>
      <c r="ENA68" s="80"/>
      <c r="ENB68" s="75"/>
      <c r="ENC68" s="75"/>
      <c r="END68" s="75"/>
      <c r="ENE68" s="75"/>
      <c r="ENF68" s="75"/>
      <c r="ENG68" s="75"/>
      <c r="ENH68" s="75"/>
      <c r="ENI68" s="75"/>
      <c r="ENJ68" s="75"/>
      <c r="ENK68" s="75"/>
      <c r="ENL68" s="75"/>
      <c r="ENM68" s="75"/>
      <c r="ENN68" s="79"/>
      <c r="ENO68" s="41"/>
      <c r="ENP68" s="80"/>
      <c r="ENQ68" s="75"/>
      <c r="ENR68" s="75"/>
      <c r="ENS68" s="75"/>
      <c r="ENT68" s="75"/>
      <c r="ENU68" s="75"/>
      <c r="ENV68" s="75"/>
      <c r="ENW68" s="75"/>
      <c r="ENX68" s="75"/>
      <c r="ENY68" s="75"/>
      <c r="ENZ68" s="75"/>
      <c r="EOA68" s="75"/>
      <c r="EOB68" s="75"/>
      <c r="EOC68" s="79"/>
      <c r="EOD68" s="41"/>
      <c r="EOE68" s="80"/>
      <c r="EOF68" s="75"/>
      <c r="EOG68" s="75"/>
      <c r="EOH68" s="75"/>
      <c r="EOI68" s="75"/>
      <c r="EOJ68" s="75"/>
      <c r="EOK68" s="75"/>
      <c r="EOL68" s="75"/>
      <c r="EOM68" s="75"/>
      <c r="EON68" s="75"/>
      <c r="EOO68" s="75"/>
      <c r="EOP68" s="75"/>
      <c r="EOQ68" s="75"/>
      <c r="EOR68" s="79"/>
      <c r="EOS68" s="41"/>
      <c r="EOT68" s="80"/>
      <c r="EOU68" s="75"/>
      <c r="EOV68" s="75"/>
      <c r="EOW68" s="75"/>
      <c r="EOX68" s="75"/>
      <c r="EOY68" s="75"/>
      <c r="EOZ68" s="75"/>
      <c r="EPA68" s="75"/>
      <c r="EPB68" s="75"/>
      <c r="EPC68" s="75"/>
      <c r="EPD68" s="75"/>
      <c r="EPE68" s="75"/>
      <c r="EPF68" s="75"/>
      <c r="EPG68" s="79"/>
      <c r="EPH68" s="41"/>
      <c r="EPI68" s="80"/>
      <c r="EPJ68" s="75"/>
      <c r="EPK68" s="75"/>
      <c r="EPL68" s="75"/>
      <c r="EPM68" s="75"/>
      <c r="EPN68" s="75"/>
      <c r="EPO68" s="75"/>
      <c r="EPP68" s="75"/>
      <c r="EPQ68" s="75"/>
      <c r="EPR68" s="75"/>
      <c r="EPS68" s="75"/>
      <c r="EPT68" s="75"/>
      <c r="EPU68" s="75"/>
      <c r="EPV68" s="79"/>
      <c r="EPW68" s="41"/>
      <c r="EPX68" s="80"/>
      <c r="EPY68" s="75"/>
      <c r="EPZ68" s="75"/>
      <c r="EQA68" s="75"/>
      <c r="EQB68" s="75"/>
      <c r="EQC68" s="75"/>
      <c r="EQD68" s="75"/>
      <c r="EQE68" s="75"/>
      <c r="EQF68" s="75"/>
      <c r="EQG68" s="75"/>
      <c r="EQH68" s="75"/>
      <c r="EQI68" s="75"/>
      <c r="EQJ68" s="75"/>
      <c r="EQK68" s="79"/>
      <c r="EQL68" s="41"/>
      <c r="EQM68" s="80"/>
      <c r="EQN68" s="75"/>
      <c r="EQO68" s="75"/>
      <c r="EQP68" s="75"/>
      <c r="EQQ68" s="75"/>
      <c r="EQR68" s="75"/>
      <c r="EQS68" s="75"/>
      <c r="EQT68" s="75"/>
      <c r="EQU68" s="75"/>
      <c r="EQV68" s="75"/>
      <c r="EQW68" s="75"/>
      <c r="EQX68" s="75"/>
      <c r="EQY68" s="75"/>
      <c r="EQZ68" s="79"/>
      <c r="ERA68" s="41"/>
      <c r="ERB68" s="80"/>
      <c r="ERC68" s="75"/>
      <c r="ERD68" s="75"/>
      <c r="ERE68" s="75"/>
      <c r="ERF68" s="75"/>
      <c r="ERG68" s="75"/>
      <c r="ERH68" s="75"/>
      <c r="ERI68" s="75"/>
      <c r="ERJ68" s="75"/>
      <c r="ERK68" s="75"/>
      <c r="ERL68" s="75"/>
      <c r="ERM68" s="75"/>
      <c r="ERN68" s="75"/>
      <c r="ERO68" s="79"/>
      <c r="ERP68" s="41"/>
      <c r="ERQ68" s="80"/>
      <c r="ERR68" s="75"/>
      <c r="ERS68" s="75"/>
      <c r="ERT68" s="75"/>
      <c r="ERU68" s="75"/>
      <c r="ERV68" s="75"/>
      <c r="ERW68" s="75"/>
      <c r="ERX68" s="75"/>
      <c r="ERY68" s="75"/>
      <c r="ERZ68" s="75"/>
      <c r="ESA68" s="75"/>
      <c r="ESB68" s="75"/>
      <c r="ESC68" s="75"/>
      <c r="ESD68" s="79"/>
      <c r="ESE68" s="41"/>
      <c r="ESF68" s="80"/>
      <c r="ESG68" s="75"/>
      <c r="ESH68" s="75"/>
      <c r="ESI68" s="75"/>
      <c r="ESJ68" s="75"/>
      <c r="ESK68" s="75"/>
      <c r="ESL68" s="75"/>
      <c r="ESM68" s="75"/>
      <c r="ESN68" s="75"/>
      <c r="ESO68" s="75"/>
      <c r="ESP68" s="75"/>
      <c r="ESQ68" s="75"/>
      <c r="ESR68" s="75"/>
      <c r="ESS68" s="79"/>
      <c r="EST68" s="41"/>
      <c r="ESU68" s="80"/>
      <c r="ESV68" s="75"/>
      <c r="ESW68" s="75"/>
      <c r="ESX68" s="75"/>
      <c r="ESY68" s="75"/>
      <c r="ESZ68" s="75"/>
      <c r="ETA68" s="75"/>
      <c r="ETB68" s="75"/>
      <c r="ETC68" s="75"/>
      <c r="ETD68" s="75"/>
      <c r="ETE68" s="75"/>
      <c r="ETF68" s="75"/>
      <c r="ETG68" s="75"/>
      <c r="ETH68" s="79"/>
      <c r="ETI68" s="41"/>
      <c r="ETJ68" s="80"/>
      <c r="ETK68" s="75"/>
      <c r="ETL68" s="75"/>
      <c r="ETM68" s="75"/>
      <c r="ETN68" s="75"/>
      <c r="ETO68" s="75"/>
      <c r="ETP68" s="75"/>
      <c r="ETQ68" s="75"/>
      <c r="ETR68" s="75"/>
      <c r="ETS68" s="75"/>
      <c r="ETT68" s="75"/>
      <c r="ETU68" s="75"/>
      <c r="ETV68" s="75"/>
      <c r="ETW68" s="79"/>
      <c r="ETX68" s="41"/>
      <c r="ETY68" s="80"/>
      <c r="ETZ68" s="75"/>
      <c r="EUA68" s="75"/>
      <c r="EUB68" s="75"/>
      <c r="EUC68" s="75"/>
      <c r="EUD68" s="75"/>
      <c r="EUE68" s="75"/>
      <c r="EUF68" s="75"/>
      <c r="EUG68" s="75"/>
      <c r="EUH68" s="75"/>
      <c r="EUI68" s="75"/>
      <c r="EUJ68" s="75"/>
      <c r="EUK68" s="75"/>
      <c r="EUL68" s="79"/>
      <c r="EUM68" s="41"/>
      <c r="EUN68" s="80"/>
      <c r="EUO68" s="75"/>
      <c r="EUP68" s="75"/>
      <c r="EUQ68" s="75"/>
      <c r="EUR68" s="75"/>
      <c r="EUS68" s="75"/>
      <c r="EUT68" s="75"/>
      <c r="EUU68" s="75"/>
      <c r="EUV68" s="75"/>
      <c r="EUW68" s="75"/>
      <c r="EUX68" s="75"/>
      <c r="EUY68" s="75"/>
      <c r="EUZ68" s="75"/>
      <c r="EVA68" s="79"/>
      <c r="EVB68" s="41"/>
      <c r="EVC68" s="80"/>
      <c r="EVD68" s="75"/>
      <c r="EVE68" s="75"/>
      <c r="EVF68" s="75"/>
      <c r="EVG68" s="75"/>
      <c r="EVH68" s="75"/>
      <c r="EVI68" s="75"/>
      <c r="EVJ68" s="75"/>
      <c r="EVK68" s="75"/>
      <c r="EVL68" s="75"/>
      <c r="EVM68" s="75"/>
      <c r="EVN68" s="75"/>
      <c r="EVO68" s="75"/>
      <c r="EVP68" s="79"/>
      <c r="EVQ68" s="41"/>
      <c r="EVR68" s="80"/>
      <c r="EVS68" s="75"/>
      <c r="EVT68" s="75"/>
      <c r="EVU68" s="75"/>
      <c r="EVV68" s="75"/>
      <c r="EVW68" s="75"/>
      <c r="EVX68" s="75"/>
      <c r="EVY68" s="75"/>
      <c r="EVZ68" s="75"/>
      <c r="EWA68" s="75"/>
      <c r="EWB68" s="75"/>
      <c r="EWC68" s="75"/>
      <c r="EWD68" s="75"/>
      <c r="EWE68" s="79"/>
      <c r="EWF68" s="41"/>
      <c r="EWG68" s="80"/>
      <c r="EWH68" s="75"/>
      <c r="EWI68" s="75"/>
      <c r="EWJ68" s="75"/>
      <c r="EWK68" s="75"/>
      <c r="EWL68" s="75"/>
      <c r="EWM68" s="75"/>
      <c r="EWN68" s="75"/>
      <c r="EWO68" s="75"/>
      <c r="EWP68" s="75"/>
      <c r="EWQ68" s="75"/>
      <c r="EWR68" s="75"/>
      <c r="EWS68" s="75"/>
      <c r="EWT68" s="79"/>
      <c r="EWU68" s="41"/>
      <c r="EWV68" s="80"/>
      <c r="EWW68" s="75"/>
      <c r="EWX68" s="75"/>
      <c r="EWY68" s="75"/>
      <c r="EWZ68" s="75"/>
      <c r="EXA68" s="75"/>
      <c r="EXB68" s="75"/>
      <c r="EXC68" s="75"/>
      <c r="EXD68" s="75"/>
      <c r="EXE68" s="75"/>
      <c r="EXF68" s="75"/>
      <c r="EXG68" s="75"/>
      <c r="EXH68" s="75"/>
      <c r="EXI68" s="79"/>
      <c r="EXJ68" s="41"/>
      <c r="EXK68" s="80"/>
      <c r="EXL68" s="75"/>
      <c r="EXM68" s="75"/>
      <c r="EXN68" s="75"/>
      <c r="EXO68" s="75"/>
      <c r="EXP68" s="75"/>
      <c r="EXQ68" s="75"/>
      <c r="EXR68" s="75"/>
      <c r="EXS68" s="75"/>
      <c r="EXT68" s="75"/>
      <c r="EXU68" s="75"/>
      <c r="EXV68" s="75"/>
      <c r="EXW68" s="75"/>
      <c r="EXX68" s="79"/>
      <c r="EXY68" s="41"/>
      <c r="EXZ68" s="80"/>
      <c r="EYA68" s="75"/>
      <c r="EYB68" s="75"/>
      <c r="EYC68" s="75"/>
      <c r="EYD68" s="75"/>
      <c r="EYE68" s="75"/>
      <c r="EYF68" s="75"/>
      <c r="EYG68" s="75"/>
      <c r="EYH68" s="75"/>
      <c r="EYI68" s="75"/>
      <c r="EYJ68" s="75"/>
      <c r="EYK68" s="75"/>
      <c r="EYL68" s="75"/>
      <c r="EYM68" s="79"/>
      <c r="EYN68" s="41"/>
      <c r="EYO68" s="80"/>
      <c r="EYP68" s="75"/>
      <c r="EYQ68" s="75"/>
      <c r="EYR68" s="75"/>
      <c r="EYS68" s="75"/>
      <c r="EYT68" s="75"/>
      <c r="EYU68" s="75"/>
      <c r="EYV68" s="75"/>
      <c r="EYW68" s="75"/>
      <c r="EYX68" s="75"/>
      <c r="EYY68" s="75"/>
      <c r="EYZ68" s="75"/>
      <c r="EZA68" s="75"/>
      <c r="EZB68" s="79"/>
      <c r="EZC68" s="41"/>
      <c r="EZD68" s="80"/>
      <c r="EZE68" s="75"/>
      <c r="EZF68" s="75"/>
      <c r="EZG68" s="75"/>
      <c r="EZH68" s="75"/>
      <c r="EZI68" s="75"/>
      <c r="EZJ68" s="75"/>
      <c r="EZK68" s="75"/>
      <c r="EZL68" s="75"/>
      <c r="EZM68" s="75"/>
      <c r="EZN68" s="75"/>
      <c r="EZO68" s="75"/>
      <c r="EZP68" s="75"/>
      <c r="EZQ68" s="79"/>
      <c r="EZR68" s="41"/>
      <c r="EZS68" s="80"/>
      <c r="EZT68" s="75"/>
      <c r="EZU68" s="75"/>
      <c r="EZV68" s="75"/>
      <c r="EZW68" s="75"/>
      <c r="EZX68" s="75"/>
      <c r="EZY68" s="75"/>
      <c r="EZZ68" s="75"/>
      <c r="FAA68" s="75"/>
      <c r="FAB68" s="75"/>
      <c r="FAC68" s="75"/>
      <c r="FAD68" s="75"/>
      <c r="FAE68" s="75"/>
      <c r="FAF68" s="79"/>
      <c r="FAG68" s="41"/>
      <c r="FAH68" s="80"/>
      <c r="FAI68" s="75"/>
      <c r="FAJ68" s="75"/>
      <c r="FAK68" s="75"/>
      <c r="FAL68" s="75"/>
      <c r="FAM68" s="75"/>
      <c r="FAN68" s="75"/>
      <c r="FAO68" s="75"/>
      <c r="FAP68" s="75"/>
      <c r="FAQ68" s="75"/>
      <c r="FAR68" s="75"/>
      <c r="FAS68" s="75"/>
      <c r="FAT68" s="75"/>
      <c r="FAU68" s="79"/>
      <c r="FAV68" s="41"/>
      <c r="FAW68" s="80"/>
      <c r="FAX68" s="75"/>
      <c r="FAY68" s="75"/>
      <c r="FAZ68" s="75"/>
      <c r="FBA68" s="75"/>
      <c r="FBB68" s="75"/>
      <c r="FBC68" s="75"/>
      <c r="FBD68" s="75"/>
      <c r="FBE68" s="75"/>
      <c r="FBF68" s="75"/>
      <c r="FBG68" s="75"/>
      <c r="FBH68" s="75"/>
      <c r="FBI68" s="75"/>
      <c r="FBJ68" s="79"/>
      <c r="FBK68" s="41"/>
      <c r="FBL68" s="80"/>
      <c r="FBM68" s="75"/>
      <c r="FBN68" s="75"/>
      <c r="FBO68" s="75"/>
      <c r="FBP68" s="75"/>
      <c r="FBQ68" s="75"/>
      <c r="FBR68" s="75"/>
      <c r="FBS68" s="75"/>
      <c r="FBT68" s="75"/>
      <c r="FBU68" s="75"/>
      <c r="FBV68" s="75"/>
      <c r="FBW68" s="75"/>
      <c r="FBX68" s="75"/>
      <c r="FBY68" s="79"/>
      <c r="FBZ68" s="41"/>
      <c r="FCA68" s="80"/>
      <c r="FCB68" s="75"/>
      <c r="FCC68" s="75"/>
      <c r="FCD68" s="75"/>
      <c r="FCE68" s="75"/>
      <c r="FCF68" s="75"/>
      <c r="FCG68" s="75"/>
      <c r="FCH68" s="75"/>
      <c r="FCI68" s="75"/>
      <c r="FCJ68" s="75"/>
      <c r="FCK68" s="75"/>
      <c r="FCL68" s="75"/>
      <c r="FCM68" s="75"/>
      <c r="FCN68" s="79"/>
      <c r="FCO68" s="41"/>
      <c r="FCP68" s="80"/>
      <c r="FCQ68" s="75"/>
      <c r="FCR68" s="75"/>
      <c r="FCS68" s="75"/>
      <c r="FCT68" s="75"/>
      <c r="FCU68" s="75"/>
      <c r="FCV68" s="75"/>
      <c r="FCW68" s="75"/>
      <c r="FCX68" s="75"/>
      <c r="FCY68" s="75"/>
      <c r="FCZ68" s="75"/>
      <c r="FDA68" s="75"/>
      <c r="FDB68" s="75"/>
      <c r="FDC68" s="79"/>
      <c r="FDD68" s="41"/>
      <c r="FDE68" s="80"/>
      <c r="FDF68" s="75"/>
      <c r="FDG68" s="75"/>
      <c r="FDH68" s="75"/>
      <c r="FDI68" s="75"/>
      <c r="FDJ68" s="75"/>
      <c r="FDK68" s="75"/>
      <c r="FDL68" s="75"/>
      <c r="FDM68" s="75"/>
      <c r="FDN68" s="75"/>
      <c r="FDO68" s="75"/>
      <c r="FDP68" s="75"/>
      <c r="FDQ68" s="75"/>
      <c r="FDR68" s="79"/>
      <c r="FDS68" s="41"/>
      <c r="FDT68" s="80"/>
      <c r="FDU68" s="75"/>
      <c r="FDV68" s="75"/>
      <c r="FDW68" s="75"/>
      <c r="FDX68" s="75"/>
      <c r="FDY68" s="75"/>
      <c r="FDZ68" s="75"/>
      <c r="FEA68" s="75"/>
      <c r="FEB68" s="75"/>
      <c r="FEC68" s="75"/>
      <c r="FED68" s="75"/>
      <c r="FEE68" s="75"/>
      <c r="FEF68" s="75"/>
      <c r="FEG68" s="79"/>
      <c r="FEH68" s="41"/>
      <c r="FEI68" s="80"/>
      <c r="FEJ68" s="75"/>
      <c r="FEK68" s="75"/>
      <c r="FEL68" s="75"/>
      <c r="FEM68" s="75"/>
      <c r="FEN68" s="75"/>
      <c r="FEO68" s="75"/>
      <c r="FEP68" s="75"/>
      <c r="FEQ68" s="75"/>
      <c r="FER68" s="75"/>
      <c r="FES68" s="75"/>
      <c r="FET68" s="75"/>
      <c r="FEU68" s="75"/>
      <c r="FEV68" s="79"/>
      <c r="FEW68" s="41"/>
      <c r="FEX68" s="80"/>
      <c r="FEY68" s="75"/>
      <c r="FEZ68" s="75"/>
      <c r="FFA68" s="75"/>
      <c r="FFB68" s="75"/>
      <c r="FFC68" s="75"/>
      <c r="FFD68" s="75"/>
      <c r="FFE68" s="75"/>
      <c r="FFF68" s="75"/>
      <c r="FFG68" s="75"/>
      <c r="FFH68" s="75"/>
      <c r="FFI68" s="75"/>
      <c r="FFJ68" s="75"/>
      <c r="FFK68" s="79"/>
      <c r="FFL68" s="41"/>
      <c r="FFM68" s="80"/>
      <c r="FFN68" s="75"/>
      <c r="FFO68" s="75"/>
      <c r="FFP68" s="75"/>
      <c r="FFQ68" s="75"/>
      <c r="FFR68" s="75"/>
      <c r="FFS68" s="75"/>
      <c r="FFT68" s="75"/>
      <c r="FFU68" s="75"/>
      <c r="FFV68" s="75"/>
      <c r="FFW68" s="75"/>
      <c r="FFX68" s="75"/>
      <c r="FFY68" s="75"/>
      <c r="FFZ68" s="79"/>
      <c r="FGA68" s="41"/>
      <c r="FGB68" s="80"/>
      <c r="FGC68" s="75"/>
      <c r="FGD68" s="75"/>
      <c r="FGE68" s="75"/>
      <c r="FGF68" s="75"/>
      <c r="FGG68" s="75"/>
      <c r="FGH68" s="75"/>
      <c r="FGI68" s="75"/>
      <c r="FGJ68" s="75"/>
      <c r="FGK68" s="75"/>
      <c r="FGL68" s="75"/>
      <c r="FGM68" s="75"/>
      <c r="FGN68" s="75"/>
      <c r="FGO68" s="79"/>
      <c r="FGP68" s="41"/>
      <c r="FGQ68" s="80"/>
      <c r="FGR68" s="75"/>
      <c r="FGS68" s="75"/>
      <c r="FGT68" s="75"/>
      <c r="FGU68" s="75"/>
      <c r="FGV68" s="75"/>
      <c r="FGW68" s="75"/>
      <c r="FGX68" s="75"/>
      <c r="FGY68" s="75"/>
      <c r="FGZ68" s="75"/>
      <c r="FHA68" s="75"/>
      <c r="FHB68" s="75"/>
      <c r="FHC68" s="75"/>
      <c r="FHD68" s="79"/>
      <c r="FHE68" s="41"/>
      <c r="FHF68" s="80"/>
      <c r="FHG68" s="75"/>
      <c r="FHH68" s="75"/>
      <c r="FHI68" s="75"/>
      <c r="FHJ68" s="75"/>
      <c r="FHK68" s="75"/>
      <c r="FHL68" s="75"/>
      <c r="FHM68" s="75"/>
      <c r="FHN68" s="75"/>
      <c r="FHO68" s="75"/>
      <c r="FHP68" s="75"/>
      <c r="FHQ68" s="75"/>
      <c r="FHR68" s="75"/>
      <c r="FHS68" s="79"/>
      <c r="FHT68" s="41"/>
      <c r="FHU68" s="80"/>
      <c r="FHV68" s="75"/>
      <c r="FHW68" s="75"/>
      <c r="FHX68" s="75"/>
      <c r="FHY68" s="75"/>
      <c r="FHZ68" s="75"/>
      <c r="FIA68" s="75"/>
      <c r="FIB68" s="75"/>
      <c r="FIC68" s="75"/>
      <c r="FID68" s="75"/>
      <c r="FIE68" s="75"/>
      <c r="FIF68" s="75"/>
      <c r="FIG68" s="75"/>
      <c r="FIH68" s="79"/>
      <c r="FII68" s="41"/>
      <c r="FIJ68" s="80"/>
      <c r="FIK68" s="75"/>
      <c r="FIL68" s="75"/>
      <c r="FIM68" s="75"/>
      <c r="FIN68" s="75"/>
      <c r="FIO68" s="75"/>
      <c r="FIP68" s="75"/>
      <c r="FIQ68" s="75"/>
      <c r="FIR68" s="75"/>
      <c r="FIS68" s="75"/>
      <c r="FIT68" s="75"/>
      <c r="FIU68" s="75"/>
      <c r="FIV68" s="75"/>
      <c r="FIW68" s="79"/>
      <c r="FIX68" s="41"/>
      <c r="FIY68" s="80"/>
      <c r="FIZ68" s="75"/>
      <c r="FJA68" s="75"/>
      <c r="FJB68" s="75"/>
      <c r="FJC68" s="75"/>
      <c r="FJD68" s="75"/>
      <c r="FJE68" s="75"/>
      <c r="FJF68" s="75"/>
      <c r="FJG68" s="75"/>
      <c r="FJH68" s="75"/>
      <c r="FJI68" s="75"/>
      <c r="FJJ68" s="75"/>
      <c r="FJK68" s="75"/>
      <c r="FJL68" s="79"/>
      <c r="FJM68" s="41"/>
      <c r="FJN68" s="80"/>
      <c r="FJO68" s="75"/>
      <c r="FJP68" s="75"/>
      <c r="FJQ68" s="75"/>
      <c r="FJR68" s="75"/>
      <c r="FJS68" s="75"/>
      <c r="FJT68" s="75"/>
      <c r="FJU68" s="75"/>
      <c r="FJV68" s="75"/>
      <c r="FJW68" s="75"/>
      <c r="FJX68" s="75"/>
      <c r="FJY68" s="75"/>
      <c r="FJZ68" s="75"/>
      <c r="FKA68" s="79"/>
      <c r="FKB68" s="41"/>
      <c r="FKC68" s="80"/>
      <c r="FKD68" s="75"/>
      <c r="FKE68" s="75"/>
      <c r="FKF68" s="75"/>
      <c r="FKG68" s="75"/>
      <c r="FKH68" s="75"/>
      <c r="FKI68" s="75"/>
      <c r="FKJ68" s="75"/>
      <c r="FKK68" s="75"/>
      <c r="FKL68" s="75"/>
      <c r="FKM68" s="75"/>
      <c r="FKN68" s="75"/>
      <c r="FKO68" s="75"/>
      <c r="FKP68" s="79"/>
      <c r="FKQ68" s="41"/>
      <c r="FKR68" s="80"/>
      <c r="FKS68" s="75"/>
      <c r="FKT68" s="75"/>
      <c r="FKU68" s="75"/>
      <c r="FKV68" s="75"/>
      <c r="FKW68" s="75"/>
      <c r="FKX68" s="75"/>
      <c r="FKY68" s="75"/>
      <c r="FKZ68" s="75"/>
      <c r="FLA68" s="75"/>
      <c r="FLB68" s="75"/>
      <c r="FLC68" s="75"/>
      <c r="FLD68" s="75"/>
      <c r="FLE68" s="79"/>
      <c r="FLF68" s="41"/>
      <c r="FLG68" s="80"/>
      <c r="FLH68" s="75"/>
      <c r="FLI68" s="75"/>
      <c r="FLJ68" s="75"/>
      <c r="FLK68" s="75"/>
      <c r="FLL68" s="75"/>
      <c r="FLM68" s="75"/>
      <c r="FLN68" s="75"/>
      <c r="FLO68" s="75"/>
      <c r="FLP68" s="75"/>
      <c r="FLQ68" s="75"/>
      <c r="FLR68" s="75"/>
      <c r="FLS68" s="75"/>
      <c r="FLT68" s="79"/>
      <c r="FLU68" s="41"/>
      <c r="FLV68" s="80"/>
      <c r="FLW68" s="75"/>
      <c r="FLX68" s="75"/>
      <c r="FLY68" s="75"/>
      <c r="FLZ68" s="75"/>
      <c r="FMA68" s="75"/>
      <c r="FMB68" s="75"/>
      <c r="FMC68" s="75"/>
      <c r="FMD68" s="75"/>
      <c r="FME68" s="75"/>
      <c r="FMF68" s="75"/>
      <c r="FMG68" s="75"/>
      <c r="FMH68" s="75"/>
      <c r="FMI68" s="79"/>
      <c r="FMJ68" s="41"/>
      <c r="FMK68" s="80"/>
      <c r="FML68" s="75"/>
      <c r="FMM68" s="75"/>
      <c r="FMN68" s="75"/>
      <c r="FMO68" s="75"/>
      <c r="FMP68" s="75"/>
      <c r="FMQ68" s="75"/>
      <c r="FMR68" s="75"/>
      <c r="FMS68" s="75"/>
      <c r="FMT68" s="75"/>
      <c r="FMU68" s="75"/>
      <c r="FMV68" s="75"/>
      <c r="FMW68" s="75"/>
      <c r="FMX68" s="79"/>
      <c r="FMY68" s="41"/>
      <c r="FMZ68" s="80"/>
      <c r="FNA68" s="75"/>
      <c r="FNB68" s="75"/>
      <c r="FNC68" s="75"/>
      <c r="FND68" s="75"/>
      <c r="FNE68" s="75"/>
      <c r="FNF68" s="75"/>
      <c r="FNG68" s="75"/>
      <c r="FNH68" s="75"/>
      <c r="FNI68" s="75"/>
      <c r="FNJ68" s="75"/>
      <c r="FNK68" s="75"/>
      <c r="FNL68" s="75"/>
      <c r="FNM68" s="79"/>
      <c r="FNN68" s="41"/>
      <c r="FNO68" s="80"/>
      <c r="FNP68" s="75"/>
      <c r="FNQ68" s="75"/>
      <c r="FNR68" s="75"/>
      <c r="FNS68" s="75"/>
      <c r="FNT68" s="75"/>
      <c r="FNU68" s="75"/>
      <c r="FNV68" s="75"/>
      <c r="FNW68" s="75"/>
      <c r="FNX68" s="75"/>
      <c r="FNY68" s="75"/>
      <c r="FNZ68" s="75"/>
      <c r="FOA68" s="75"/>
      <c r="FOB68" s="79"/>
      <c r="FOC68" s="41"/>
      <c r="FOD68" s="80"/>
      <c r="FOE68" s="75"/>
      <c r="FOF68" s="75"/>
      <c r="FOG68" s="75"/>
      <c r="FOH68" s="75"/>
      <c r="FOI68" s="75"/>
      <c r="FOJ68" s="75"/>
      <c r="FOK68" s="75"/>
      <c r="FOL68" s="75"/>
      <c r="FOM68" s="75"/>
      <c r="FON68" s="75"/>
      <c r="FOO68" s="75"/>
      <c r="FOP68" s="75"/>
      <c r="FOQ68" s="79"/>
      <c r="FOR68" s="41"/>
      <c r="FOS68" s="80"/>
      <c r="FOT68" s="75"/>
      <c r="FOU68" s="75"/>
      <c r="FOV68" s="75"/>
      <c r="FOW68" s="75"/>
      <c r="FOX68" s="75"/>
      <c r="FOY68" s="75"/>
      <c r="FOZ68" s="75"/>
      <c r="FPA68" s="75"/>
      <c r="FPB68" s="75"/>
      <c r="FPC68" s="75"/>
      <c r="FPD68" s="75"/>
      <c r="FPE68" s="75"/>
      <c r="FPF68" s="79"/>
      <c r="FPG68" s="41"/>
      <c r="FPH68" s="80"/>
      <c r="FPI68" s="75"/>
      <c r="FPJ68" s="75"/>
      <c r="FPK68" s="75"/>
      <c r="FPL68" s="75"/>
      <c r="FPM68" s="75"/>
      <c r="FPN68" s="75"/>
      <c r="FPO68" s="75"/>
      <c r="FPP68" s="75"/>
      <c r="FPQ68" s="75"/>
      <c r="FPR68" s="75"/>
      <c r="FPS68" s="75"/>
      <c r="FPT68" s="75"/>
      <c r="FPU68" s="79"/>
      <c r="FPV68" s="41"/>
      <c r="FPW68" s="80"/>
      <c r="FPX68" s="75"/>
      <c r="FPY68" s="75"/>
      <c r="FPZ68" s="75"/>
      <c r="FQA68" s="75"/>
      <c r="FQB68" s="75"/>
      <c r="FQC68" s="75"/>
      <c r="FQD68" s="75"/>
      <c r="FQE68" s="75"/>
      <c r="FQF68" s="75"/>
      <c r="FQG68" s="75"/>
      <c r="FQH68" s="75"/>
      <c r="FQI68" s="75"/>
      <c r="FQJ68" s="79"/>
      <c r="FQK68" s="41"/>
      <c r="FQL68" s="80"/>
      <c r="FQM68" s="75"/>
      <c r="FQN68" s="75"/>
      <c r="FQO68" s="75"/>
      <c r="FQP68" s="75"/>
      <c r="FQQ68" s="75"/>
      <c r="FQR68" s="75"/>
      <c r="FQS68" s="75"/>
      <c r="FQT68" s="75"/>
      <c r="FQU68" s="75"/>
      <c r="FQV68" s="75"/>
      <c r="FQW68" s="75"/>
      <c r="FQX68" s="75"/>
      <c r="FQY68" s="79"/>
      <c r="FQZ68" s="41"/>
      <c r="FRA68" s="80"/>
      <c r="FRB68" s="75"/>
      <c r="FRC68" s="75"/>
      <c r="FRD68" s="75"/>
      <c r="FRE68" s="75"/>
      <c r="FRF68" s="75"/>
      <c r="FRG68" s="75"/>
      <c r="FRH68" s="75"/>
      <c r="FRI68" s="75"/>
      <c r="FRJ68" s="75"/>
      <c r="FRK68" s="75"/>
      <c r="FRL68" s="75"/>
      <c r="FRM68" s="75"/>
      <c r="FRN68" s="79"/>
      <c r="FRO68" s="41"/>
      <c r="FRP68" s="80"/>
      <c r="FRQ68" s="75"/>
      <c r="FRR68" s="75"/>
      <c r="FRS68" s="75"/>
      <c r="FRT68" s="75"/>
      <c r="FRU68" s="75"/>
      <c r="FRV68" s="75"/>
      <c r="FRW68" s="75"/>
      <c r="FRX68" s="75"/>
      <c r="FRY68" s="75"/>
      <c r="FRZ68" s="75"/>
      <c r="FSA68" s="75"/>
      <c r="FSB68" s="75"/>
      <c r="FSC68" s="79"/>
      <c r="FSD68" s="41"/>
      <c r="FSE68" s="80"/>
      <c r="FSF68" s="75"/>
      <c r="FSG68" s="75"/>
      <c r="FSH68" s="75"/>
      <c r="FSI68" s="75"/>
      <c r="FSJ68" s="75"/>
      <c r="FSK68" s="75"/>
      <c r="FSL68" s="75"/>
      <c r="FSM68" s="75"/>
      <c r="FSN68" s="75"/>
      <c r="FSO68" s="75"/>
      <c r="FSP68" s="75"/>
      <c r="FSQ68" s="75"/>
      <c r="FSR68" s="79"/>
      <c r="FSS68" s="41"/>
      <c r="FST68" s="80"/>
      <c r="FSU68" s="75"/>
      <c r="FSV68" s="75"/>
      <c r="FSW68" s="75"/>
      <c r="FSX68" s="75"/>
      <c r="FSY68" s="75"/>
      <c r="FSZ68" s="75"/>
      <c r="FTA68" s="75"/>
      <c r="FTB68" s="75"/>
      <c r="FTC68" s="75"/>
      <c r="FTD68" s="75"/>
      <c r="FTE68" s="75"/>
      <c r="FTF68" s="75"/>
      <c r="FTG68" s="79"/>
      <c r="FTH68" s="41"/>
      <c r="FTI68" s="80"/>
      <c r="FTJ68" s="75"/>
      <c r="FTK68" s="75"/>
      <c r="FTL68" s="75"/>
      <c r="FTM68" s="75"/>
      <c r="FTN68" s="75"/>
      <c r="FTO68" s="75"/>
      <c r="FTP68" s="75"/>
      <c r="FTQ68" s="75"/>
      <c r="FTR68" s="75"/>
      <c r="FTS68" s="75"/>
      <c r="FTT68" s="75"/>
      <c r="FTU68" s="75"/>
      <c r="FTV68" s="79"/>
      <c r="FTW68" s="41"/>
      <c r="FTX68" s="80"/>
      <c r="FTY68" s="75"/>
      <c r="FTZ68" s="75"/>
      <c r="FUA68" s="75"/>
      <c r="FUB68" s="75"/>
      <c r="FUC68" s="75"/>
      <c r="FUD68" s="75"/>
      <c r="FUE68" s="75"/>
      <c r="FUF68" s="75"/>
      <c r="FUG68" s="75"/>
      <c r="FUH68" s="75"/>
      <c r="FUI68" s="75"/>
      <c r="FUJ68" s="75"/>
      <c r="FUK68" s="79"/>
      <c r="FUL68" s="41"/>
      <c r="FUM68" s="80"/>
      <c r="FUN68" s="75"/>
      <c r="FUO68" s="75"/>
      <c r="FUP68" s="75"/>
      <c r="FUQ68" s="75"/>
      <c r="FUR68" s="75"/>
      <c r="FUS68" s="75"/>
      <c r="FUT68" s="75"/>
      <c r="FUU68" s="75"/>
      <c r="FUV68" s="75"/>
      <c r="FUW68" s="75"/>
      <c r="FUX68" s="75"/>
      <c r="FUY68" s="75"/>
      <c r="FUZ68" s="79"/>
      <c r="FVA68" s="41"/>
      <c r="FVB68" s="80"/>
      <c r="FVC68" s="75"/>
      <c r="FVD68" s="75"/>
      <c r="FVE68" s="75"/>
      <c r="FVF68" s="75"/>
      <c r="FVG68" s="75"/>
      <c r="FVH68" s="75"/>
      <c r="FVI68" s="75"/>
      <c r="FVJ68" s="75"/>
      <c r="FVK68" s="75"/>
      <c r="FVL68" s="75"/>
      <c r="FVM68" s="75"/>
      <c r="FVN68" s="75"/>
      <c r="FVO68" s="79"/>
      <c r="FVP68" s="41"/>
      <c r="FVQ68" s="80"/>
      <c r="FVR68" s="75"/>
      <c r="FVS68" s="75"/>
      <c r="FVT68" s="75"/>
      <c r="FVU68" s="75"/>
      <c r="FVV68" s="75"/>
      <c r="FVW68" s="75"/>
      <c r="FVX68" s="75"/>
      <c r="FVY68" s="75"/>
      <c r="FVZ68" s="75"/>
      <c r="FWA68" s="75"/>
      <c r="FWB68" s="75"/>
      <c r="FWC68" s="75"/>
      <c r="FWD68" s="79"/>
      <c r="FWE68" s="41"/>
      <c r="FWF68" s="80"/>
      <c r="FWG68" s="75"/>
      <c r="FWH68" s="75"/>
      <c r="FWI68" s="75"/>
      <c r="FWJ68" s="75"/>
      <c r="FWK68" s="75"/>
      <c r="FWL68" s="75"/>
      <c r="FWM68" s="75"/>
      <c r="FWN68" s="75"/>
      <c r="FWO68" s="75"/>
      <c r="FWP68" s="75"/>
      <c r="FWQ68" s="75"/>
      <c r="FWR68" s="75"/>
      <c r="FWS68" s="79"/>
      <c r="FWT68" s="41"/>
      <c r="FWU68" s="80"/>
      <c r="FWV68" s="75"/>
      <c r="FWW68" s="75"/>
      <c r="FWX68" s="75"/>
      <c r="FWY68" s="75"/>
      <c r="FWZ68" s="75"/>
      <c r="FXA68" s="75"/>
      <c r="FXB68" s="75"/>
      <c r="FXC68" s="75"/>
      <c r="FXD68" s="75"/>
      <c r="FXE68" s="75"/>
      <c r="FXF68" s="75"/>
      <c r="FXG68" s="75"/>
      <c r="FXH68" s="79"/>
      <c r="FXI68" s="41"/>
      <c r="FXJ68" s="80"/>
      <c r="FXK68" s="75"/>
      <c r="FXL68" s="75"/>
      <c r="FXM68" s="75"/>
      <c r="FXN68" s="75"/>
      <c r="FXO68" s="75"/>
      <c r="FXP68" s="75"/>
      <c r="FXQ68" s="75"/>
      <c r="FXR68" s="75"/>
      <c r="FXS68" s="75"/>
      <c r="FXT68" s="75"/>
      <c r="FXU68" s="75"/>
      <c r="FXV68" s="75"/>
      <c r="FXW68" s="79"/>
      <c r="FXX68" s="41"/>
      <c r="FXY68" s="80"/>
      <c r="FXZ68" s="75"/>
      <c r="FYA68" s="75"/>
      <c r="FYB68" s="75"/>
      <c r="FYC68" s="75"/>
      <c r="FYD68" s="75"/>
      <c r="FYE68" s="75"/>
      <c r="FYF68" s="75"/>
      <c r="FYG68" s="75"/>
      <c r="FYH68" s="75"/>
      <c r="FYI68" s="75"/>
      <c r="FYJ68" s="75"/>
      <c r="FYK68" s="75"/>
      <c r="FYL68" s="79"/>
      <c r="FYM68" s="41"/>
      <c r="FYN68" s="80"/>
      <c r="FYO68" s="75"/>
      <c r="FYP68" s="75"/>
      <c r="FYQ68" s="75"/>
      <c r="FYR68" s="75"/>
      <c r="FYS68" s="75"/>
      <c r="FYT68" s="75"/>
      <c r="FYU68" s="75"/>
      <c r="FYV68" s="75"/>
      <c r="FYW68" s="75"/>
      <c r="FYX68" s="75"/>
      <c r="FYY68" s="75"/>
      <c r="FYZ68" s="75"/>
      <c r="FZA68" s="79"/>
      <c r="FZB68" s="41"/>
      <c r="FZC68" s="80"/>
      <c r="FZD68" s="75"/>
      <c r="FZE68" s="75"/>
      <c r="FZF68" s="75"/>
      <c r="FZG68" s="75"/>
      <c r="FZH68" s="75"/>
      <c r="FZI68" s="75"/>
      <c r="FZJ68" s="75"/>
      <c r="FZK68" s="75"/>
      <c r="FZL68" s="75"/>
      <c r="FZM68" s="75"/>
      <c r="FZN68" s="75"/>
      <c r="FZO68" s="75"/>
      <c r="FZP68" s="79"/>
      <c r="FZQ68" s="41"/>
      <c r="FZR68" s="80"/>
      <c r="FZS68" s="75"/>
      <c r="FZT68" s="75"/>
      <c r="FZU68" s="75"/>
      <c r="FZV68" s="75"/>
      <c r="FZW68" s="75"/>
      <c r="FZX68" s="75"/>
      <c r="FZY68" s="75"/>
      <c r="FZZ68" s="75"/>
      <c r="GAA68" s="75"/>
      <c r="GAB68" s="75"/>
      <c r="GAC68" s="75"/>
      <c r="GAD68" s="75"/>
      <c r="GAE68" s="79"/>
      <c r="GAF68" s="41"/>
      <c r="GAG68" s="80"/>
      <c r="GAH68" s="75"/>
      <c r="GAI68" s="75"/>
      <c r="GAJ68" s="75"/>
      <c r="GAK68" s="75"/>
      <c r="GAL68" s="75"/>
      <c r="GAM68" s="75"/>
      <c r="GAN68" s="75"/>
      <c r="GAO68" s="75"/>
      <c r="GAP68" s="75"/>
      <c r="GAQ68" s="75"/>
      <c r="GAR68" s="75"/>
      <c r="GAS68" s="75"/>
      <c r="GAT68" s="79"/>
      <c r="GAU68" s="41"/>
      <c r="GAV68" s="80"/>
      <c r="GAW68" s="75"/>
      <c r="GAX68" s="75"/>
      <c r="GAY68" s="75"/>
      <c r="GAZ68" s="75"/>
      <c r="GBA68" s="75"/>
      <c r="GBB68" s="75"/>
      <c r="GBC68" s="75"/>
      <c r="GBD68" s="75"/>
      <c r="GBE68" s="75"/>
      <c r="GBF68" s="75"/>
      <c r="GBG68" s="75"/>
      <c r="GBH68" s="75"/>
      <c r="GBI68" s="79"/>
      <c r="GBJ68" s="41"/>
      <c r="GBK68" s="80"/>
      <c r="GBL68" s="75"/>
      <c r="GBM68" s="75"/>
      <c r="GBN68" s="75"/>
      <c r="GBO68" s="75"/>
      <c r="GBP68" s="75"/>
      <c r="GBQ68" s="75"/>
      <c r="GBR68" s="75"/>
      <c r="GBS68" s="75"/>
      <c r="GBT68" s="75"/>
      <c r="GBU68" s="75"/>
      <c r="GBV68" s="75"/>
      <c r="GBW68" s="75"/>
      <c r="GBX68" s="79"/>
      <c r="GBY68" s="41"/>
      <c r="GBZ68" s="80"/>
      <c r="GCA68" s="75"/>
      <c r="GCB68" s="75"/>
      <c r="GCC68" s="75"/>
      <c r="GCD68" s="75"/>
      <c r="GCE68" s="75"/>
      <c r="GCF68" s="75"/>
      <c r="GCG68" s="75"/>
      <c r="GCH68" s="75"/>
      <c r="GCI68" s="75"/>
      <c r="GCJ68" s="75"/>
      <c r="GCK68" s="75"/>
      <c r="GCL68" s="75"/>
      <c r="GCM68" s="79"/>
      <c r="GCN68" s="41"/>
      <c r="GCO68" s="80"/>
      <c r="GCP68" s="75"/>
      <c r="GCQ68" s="75"/>
      <c r="GCR68" s="75"/>
      <c r="GCS68" s="75"/>
      <c r="GCT68" s="75"/>
      <c r="GCU68" s="75"/>
      <c r="GCV68" s="75"/>
      <c r="GCW68" s="75"/>
      <c r="GCX68" s="75"/>
      <c r="GCY68" s="75"/>
      <c r="GCZ68" s="75"/>
      <c r="GDA68" s="75"/>
      <c r="GDB68" s="79"/>
      <c r="GDC68" s="41"/>
      <c r="GDD68" s="80"/>
      <c r="GDE68" s="75"/>
      <c r="GDF68" s="75"/>
      <c r="GDG68" s="75"/>
      <c r="GDH68" s="75"/>
      <c r="GDI68" s="75"/>
      <c r="GDJ68" s="75"/>
      <c r="GDK68" s="75"/>
      <c r="GDL68" s="75"/>
      <c r="GDM68" s="75"/>
      <c r="GDN68" s="75"/>
      <c r="GDO68" s="75"/>
      <c r="GDP68" s="75"/>
      <c r="GDQ68" s="79"/>
      <c r="GDR68" s="41"/>
      <c r="GDS68" s="80"/>
      <c r="GDT68" s="75"/>
      <c r="GDU68" s="75"/>
      <c r="GDV68" s="75"/>
      <c r="GDW68" s="75"/>
      <c r="GDX68" s="75"/>
      <c r="GDY68" s="75"/>
      <c r="GDZ68" s="75"/>
      <c r="GEA68" s="75"/>
      <c r="GEB68" s="75"/>
      <c r="GEC68" s="75"/>
      <c r="GED68" s="75"/>
      <c r="GEE68" s="75"/>
      <c r="GEF68" s="79"/>
      <c r="GEG68" s="41"/>
      <c r="GEH68" s="80"/>
      <c r="GEI68" s="75"/>
      <c r="GEJ68" s="75"/>
      <c r="GEK68" s="75"/>
      <c r="GEL68" s="75"/>
      <c r="GEM68" s="75"/>
      <c r="GEN68" s="75"/>
      <c r="GEO68" s="75"/>
      <c r="GEP68" s="75"/>
      <c r="GEQ68" s="75"/>
      <c r="GER68" s="75"/>
      <c r="GES68" s="75"/>
      <c r="GET68" s="75"/>
      <c r="GEU68" s="79"/>
      <c r="GEV68" s="41"/>
      <c r="GEW68" s="80"/>
      <c r="GEX68" s="75"/>
      <c r="GEY68" s="75"/>
      <c r="GEZ68" s="75"/>
      <c r="GFA68" s="75"/>
      <c r="GFB68" s="75"/>
      <c r="GFC68" s="75"/>
      <c r="GFD68" s="75"/>
      <c r="GFE68" s="75"/>
      <c r="GFF68" s="75"/>
      <c r="GFG68" s="75"/>
      <c r="GFH68" s="75"/>
      <c r="GFI68" s="75"/>
      <c r="GFJ68" s="79"/>
      <c r="GFK68" s="41"/>
      <c r="GFL68" s="80"/>
      <c r="GFM68" s="75"/>
      <c r="GFN68" s="75"/>
      <c r="GFO68" s="75"/>
      <c r="GFP68" s="75"/>
      <c r="GFQ68" s="75"/>
      <c r="GFR68" s="75"/>
      <c r="GFS68" s="75"/>
      <c r="GFT68" s="75"/>
      <c r="GFU68" s="75"/>
      <c r="GFV68" s="75"/>
      <c r="GFW68" s="75"/>
      <c r="GFX68" s="75"/>
      <c r="GFY68" s="79"/>
      <c r="GFZ68" s="41"/>
      <c r="GGA68" s="80"/>
      <c r="GGB68" s="75"/>
      <c r="GGC68" s="75"/>
      <c r="GGD68" s="75"/>
      <c r="GGE68" s="75"/>
      <c r="GGF68" s="75"/>
      <c r="GGG68" s="75"/>
      <c r="GGH68" s="75"/>
      <c r="GGI68" s="75"/>
      <c r="GGJ68" s="75"/>
      <c r="GGK68" s="75"/>
      <c r="GGL68" s="75"/>
      <c r="GGM68" s="75"/>
      <c r="GGN68" s="79"/>
      <c r="GGO68" s="41"/>
      <c r="GGP68" s="80"/>
      <c r="GGQ68" s="75"/>
      <c r="GGR68" s="75"/>
      <c r="GGS68" s="75"/>
      <c r="GGT68" s="75"/>
      <c r="GGU68" s="75"/>
      <c r="GGV68" s="75"/>
      <c r="GGW68" s="75"/>
      <c r="GGX68" s="75"/>
      <c r="GGY68" s="75"/>
      <c r="GGZ68" s="75"/>
      <c r="GHA68" s="75"/>
      <c r="GHB68" s="75"/>
      <c r="GHC68" s="79"/>
      <c r="GHD68" s="41"/>
      <c r="GHE68" s="80"/>
      <c r="GHF68" s="75"/>
      <c r="GHG68" s="75"/>
      <c r="GHH68" s="75"/>
      <c r="GHI68" s="75"/>
      <c r="GHJ68" s="75"/>
      <c r="GHK68" s="75"/>
      <c r="GHL68" s="75"/>
      <c r="GHM68" s="75"/>
      <c r="GHN68" s="75"/>
      <c r="GHO68" s="75"/>
      <c r="GHP68" s="75"/>
      <c r="GHQ68" s="75"/>
      <c r="GHR68" s="79"/>
      <c r="GHS68" s="41"/>
      <c r="GHT68" s="80"/>
      <c r="GHU68" s="75"/>
      <c r="GHV68" s="75"/>
      <c r="GHW68" s="75"/>
      <c r="GHX68" s="75"/>
      <c r="GHY68" s="75"/>
      <c r="GHZ68" s="75"/>
      <c r="GIA68" s="75"/>
      <c r="GIB68" s="75"/>
      <c r="GIC68" s="75"/>
      <c r="GID68" s="75"/>
      <c r="GIE68" s="75"/>
      <c r="GIF68" s="75"/>
      <c r="GIG68" s="79"/>
      <c r="GIH68" s="41"/>
      <c r="GII68" s="80"/>
      <c r="GIJ68" s="75"/>
      <c r="GIK68" s="75"/>
      <c r="GIL68" s="75"/>
      <c r="GIM68" s="75"/>
      <c r="GIN68" s="75"/>
      <c r="GIO68" s="75"/>
      <c r="GIP68" s="75"/>
      <c r="GIQ68" s="75"/>
      <c r="GIR68" s="75"/>
      <c r="GIS68" s="75"/>
      <c r="GIT68" s="75"/>
      <c r="GIU68" s="75"/>
      <c r="GIV68" s="79"/>
      <c r="GIW68" s="41"/>
      <c r="GIX68" s="80"/>
      <c r="GIY68" s="75"/>
      <c r="GIZ68" s="75"/>
      <c r="GJA68" s="75"/>
      <c r="GJB68" s="75"/>
      <c r="GJC68" s="75"/>
      <c r="GJD68" s="75"/>
      <c r="GJE68" s="75"/>
      <c r="GJF68" s="75"/>
      <c r="GJG68" s="75"/>
      <c r="GJH68" s="75"/>
      <c r="GJI68" s="75"/>
      <c r="GJJ68" s="75"/>
      <c r="GJK68" s="79"/>
      <c r="GJL68" s="41"/>
      <c r="GJM68" s="80"/>
      <c r="GJN68" s="75"/>
      <c r="GJO68" s="75"/>
      <c r="GJP68" s="75"/>
      <c r="GJQ68" s="75"/>
      <c r="GJR68" s="75"/>
      <c r="GJS68" s="75"/>
      <c r="GJT68" s="75"/>
      <c r="GJU68" s="75"/>
      <c r="GJV68" s="75"/>
      <c r="GJW68" s="75"/>
      <c r="GJX68" s="75"/>
      <c r="GJY68" s="75"/>
      <c r="GJZ68" s="79"/>
      <c r="GKA68" s="41"/>
      <c r="GKB68" s="80"/>
      <c r="GKC68" s="75"/>
      <c r="GKD68" s="75"/>
      <c r="GKE68" s="75"/>
      <c r="GKF68" s="75"/>
      <c r="GKG68" s="75"/>
      <c r="GKH68" s="75"/>
      <c r="GKI68" s="75"/>
      <c r="GKJ68" s="75"/>
      <c r="GKK68" s="75"/>
      <c r="GKL68" s="75"/>
      <c r="GKM68" s="75"/>
      <c r="GKN68" s="75"/>
      <c r="GKO68" s="79"/>
      <c r="GKP68" s="41"/>
      <c r="GKQ68" s="80"/>
      <c r="GKR68" s="75"/>
      <c r="GKS68" s="75"/>
      <c r="GKT68" s="75"/>
      <c r="GKU68" s="75"/>
      <c r="GKV68" s="75"/>
      <c r="GKW68" s="75"/>
      <c r="GKX68" s="75"/>
      <c r="GKY68" s="75"/>
      <c r="GKZ68" s="75"/>
      <c r="GLA68" s="75"/>
      <c r="GLB68" s="75"/>
      <c r="GLC68" s="75"/>
      <c r="GLD68" s="79"/>
      <c r="GLE68" s="41"/>
      <c r="GLF68" s="80"/>
      <c r="GLG68" s="75"/>
      <c r="GLH68" s="75"/>
      <c r="GLI68" s="75"/>
      <c r="GLJ68" s="75"/>
      <c r="GLK68" s="75"/>
      <c r="GLL68" s="75"/>
      <c r="GLM68" s="75"/>
      <c r="GLN68" s="75"/>
      <c r="GLO68" s="75"/>
      <c r="GLP68" s="75"/>
      <c r="GLQ68" s="75"/>
      <c r="GLR68" s="75"/>
      <c r="GLS68" s="79"/>
      <c r="GLT68" s="41"/>
      <c r="GLU68" s="80"/>
      <c r="GLV68" s="75"/>
      <c r="GLW68" s="75"/>
      <c r="GLX68" s="75"/>
      <c r="GLY68" s="75"/>
      <c r="GLZ68" s="75"/>
      <c r="GMA68" s="75"/>
      <c r="GMB68" s="75"/>
      <c r="GMC68" s="75"/>
      <c r="GMD68" s="75"/>
      <c r="GME68" s="75"/>
      <c r="GMF68" s="75"/>
      <c r="GMG68" s="75"/>
      <c r="GMH68" s="79"/>
      <c r="GMI68" s="41"/>
      <c r="GMJ68" s="80"/>
      <c r="GMK68" s="75"/>
      <c r="GML68" s="75"/>
      <c r="GMM68" s="75"/>
      <c r="GMN68" s="75"/>
      <c r="GMO68" s="75"/>
      <c r="GMP68" s="75"/>
      <c r="GMQ68" s="75"/>
      <c r="GMR68" s="75"/>
      <c r="GMS68" s="75"/>
      <c r="GMT68" s="75"/>
      <c r="GMU68" s="75"/>
      <c r="GMV68" s="75"/>
      <c r="GMW68" s="79"/>
      <c r="GMX68" s="41"/>
      <c r="GMY68" s="80"/>
      <c r="GMZ68" s="75"/>
      <c r="GNA68" s="75"/>
      <c r="GNB68" s="75"/>
      <c r="GNC68" s="75"/>
      <c r="GND68" s="75"/>
      <c r="GNE68" s="75"/>
      <c r="GNF68" s="75"/>
      <c r="GNG68" s="75"/>
      <c r="GNH68" s="75"/>
      <c r="GNI68" s="75"/>
      <c r="GNJ68" s="75"/>
      <c r="GNK68" s="75"/>
      <c r="GNL68" s="79"/>
      <c r="GNM68" s="41"/>
      <c r="GNN68" s="80"/>
      <c r="GNO68" s="75"/>
      <c r="GNP68" s="75"/>
      <c r="GNQ68" s="75"/>
      <c r="GNR68" s="75"/>
      <c r="GNS68" s="75"/>
      <c r="GNT68" s="75"/>
      <c r="GNU68" s="75"/>
      <c r="GNV68" s="75"/>
      <c r="GNW68" s="75"/>
      <c r="GNX68" s="75"/>
      <c r="GNY68" s="75"/>
      <c r="GNZ68" s="75"/>
      <c r="GOA68" s="79"/>
      <c r="GOB68" s="41"/>
      <c r="GOC68" s="80"/>
      <c r="GOD68" s="75"/>
      <c r="GOE68" s="75"/>
      <c r="GOF68" s="75"/>
      <c r="GOG68" s="75"/>
      <c r="GOH68" s="75"/>
      <c r="GOI68" s="75"/>
      <c r="GOJ68" s="75"/>
      <c r="GOK68" s="75"/>
      <c r="GOL68" s="75"/>
      <c r="GOM68" s="75"/>
      <c r="GON68" s="75"/>
      <c r="GOO68" s="75"/>
      <c r="GOP68" s="79"/>
      <c r="GOQ68" s="41"/>
      <c r="GOR68" s="80"/>
      <c r="GOS68" s="75"/>
      <c r="GOT68" s="75"/>
      <c r="GOU68" s="75"/>
      <c r="GOV68" s="75"/>
      <c r="GOW68" s="75"/>
      <c r="GOX68" s="75"/>
      <c r="GOY68" s="75"/>
      <c r="GOZ68" s="75"/>
      <c r="GPA68" s="75"/>
      <c r="GPB68" s="75"/>
      <c r="GPC68" s="75"/>
      <c r="GPD68" s="75"/>
      <c r="GPE68" s="79"/>
      <c r="GPF68" s="41"/>
      <c r="GPG68" s="80"/>
      <c r="GPH68" s="75"/>
      <c r="GPI68" s="75"/>
      <c r="GPJ68" s="75"/>
      <c r="GPK68" s="75"/>
      <c r="GPL68" s="75"/>
      <c r="GPM68" s="75"/>
      <c r="GPN68" s="75"/>
      <c r="GPO68" s="75"/>
      <c r="GPP68" s="75"/>
      <c r="GPQ68" s="75"/>
      <c r="GPR68" s="75"/>
      <c r="GPS68" s="75"/>
      <c r="GPT68" s="79"/>
      <c r="GPU68" s="41"/>
      <c r="GPV68" s="80"/>
      <c r="GPW68" s="75"/>
      <c r="GPX68" s="75"/>
      <c r="GPY68" s="75"/>
      <c r="GPZ68" s="75"/>
      <c r="GQA68" s="75"/>
      <c r="GQB68" s="75"/>
      <c r="GQC68" s="75"/>
      <c r="GQD68" s="75"/>
      <c r="GQE68" s="75"/>
      <c r="GQF68" s="75"/>
      <c r="GQG68" s="75"/>
      <c r="GQH68" s="75"/>
      <c r="GQI68" s="79"/>
      <c r="GQJ68" s="41"/>
      <c r="GQK68" s="80"/>
      <c r="GQL68" s="75"/>
      <c r="GQM68" s="75"/>
      <c r="GQN68" s="75"/>
      <c r="GQO68" s="75"/>
      <c r="GQP68" s="75"/>
      <c r="GQQ68" s="75"/>
      <c r="GQR68" s="75"/>
      <c r="GQS68" s="75"/>
      <c r="GQT68" s="75"/>
      <c r="GQU68" s="75"/>
      <c r="GQV68" s="75"/>
      <c r="GQW68" s="75"/>
      <c r="GQX68" s="79"/>
      <c r="GQY68" s="41"/>
      <c r="GQZ68" s="80"/>
      <c r="GRA68" s="75"/>
      <c r="GRB68" s="75"/>
      <c r="GRC68" s="75"/>
      <c r="GRD68" s="75"/>
      <c r="GRE68" s="75"/>
      <c r="GRF68" s="75"/>
      <c r="GRG68" s="75"/>
      <c r="GRH68" s="75"/>
      <c r="GRI68" s="75"/>
      <c r="GRJ68" s="75"/>
      <c r="GRK68" s="75"/>
      <c r="GRL68" s="75"/>
      <c r="GRM68" s="79"/>
      <c r="GRN68" s="41"/>
      <c r="GRO68" s="80"/>
      <c r="GRP68" s="75"/>
      <c r="GRQ68" s="75"/>
      <c r="GRR68" s="75"/>
      <c r="GRS68" s="75"/>
      <c r="GRT68" s="75"/>
      <c r="GRU68" s="75"/>
      <c r="GRV68" s="75"/>
      <c r="GRW68" s="75"/>
      <c r="GRX68" s="75"/>
      <c r="GRY68" s="75"/>
      <c r="GRZ68" s="75"/>
      <c r="GSA68" s="75"/>
      <c r="GSB68" s="79"/>
      <c r="GSC68" s="41"/>
      <c r="GSD68" s="80"/>
      <c r="GSE68" s="75"/>
      <c r="GSF68" s="75"/>
      <c r="GSG68" s="75"/>
      <c r="GSH68" s="75"/>
      <c r="GSI68" s="75"/>
      <c r="GSJ68" s="75"/>
      <c r="GSK68" s="75"/>
      <c r="GSL68" s="75"/>
      <c r="GSM68" s="75"/>
      <c r="GSN68" s="75"/>
      <c r="GSO68" s="75"/>
      <c r="GSP68" s="75"/>
      <c r="GSQ68" s="79"/>
      <c r="GSR68" s="41"/>
      <c r="GSS68" s="80"/>
      <c r="GST68" s="75"/>
      <c r="GSU68" s="75"/>
      <c r="GSV68" s="75"/>
      <c r="GSW68" s="75"/>
      <c r="GSX68" s="75"/>
      <c r="GSY68" s="75"/>
      <c r="GSZ68" s="75"/>
      <c r="GTA68" s="75"/>
      <c r="GTB68" s="75"/>
      <c r="GTC68" s="75"/>
      <c r="GTD68" s="75"/>
      <c r="GTE68" s="75"/>
      <c r="GTF68" s="79"/>
      <c r="GTG68" s="41"/>
      <c r="GTH68" s="80"/>
      <c r="GTI68" s="75"/>
      <c r="GTJ68" s="75"/>
      <c r="GTK68" s="75"/>
      <c r="GTL68" s="75"/>
      <c r="GTM68" s="75"/>
      <c r="GTN68" s="75"/>
      <c r="GTO68" s="75"/>
      <c r="GTP68" s="75"/>
      <c r="GTQ68" s="75"/>
      <c r="GTR68" s="75"/>
      <c r="GTS68" s="75"/>
      <c r="GTT68" s="75"/>
      <c r="GTU68" s="79"/>
      <c r="GTV68" s="41"/>
      <c r="GTW68" s="80"/>
      <c r="GTX68" s="75"/>
      <c r="GTY68" s="75"/>
      <c r="GTZ68" s="75"/>
      <c r="GUA68" s="75"/>
      <c r="GUB68" s="75"/>
      <c r="GUC68" s="75"/>
      <c r="GUD68" s="75"/>
      <c r="GUE68" s="75"/>
      <c r="GUF68" s="75"/>
      <c r="GUG68" s="75"/>
      <c r="GUH68" s="75"/>
      <c r="GUI68" s="75"/>
      <c r="GUJ68" s="79"/>
      <c r="GUK68" s="41"/>
      <c r="GUL68" s="80"/>
      <c r="GUM68" s="75"/>
      <c r="GUN68" s="75"/>
      <c r="GUO68" s="75"/>
      <c r="GUP68" s="75"/>
      <c r="GUQ68" s="75"/>
      <c r="GUR68" s="75"/>
      <c r="GUS68" s="75"/>
      <c r="GUT68" s="75"/>
      <c r="GUU68" s="75"/>
      <c r="GUV68" s="75"/>
      <c r="GUW68" s="75"/>
      <c r="GUX68" s="75"/>
      <c r="GUY68" s="79"/>
      <c r="GUZ68" s="41"/>
      <c r="GVA68" s="80"/>
      <c r="GVB68" s="75"/>
      <c r="GVC68" s="75"/>
      <c r="GVD68" s="75"/>
      <c r="GVE68" s="75"/>
      <c r="GVF68" s="75"/>
      <c r="GVG68" s="75"/>
      <c r="GVH68" s="75"/>
      <c r="GVI68" s="75"/>
      <c r="GVJ68" s="75"/>
      <c r="GVK68" s="75"/>
      <c r="GVL68" s="75"/>
      <c r="GVM68" s="75"/>
      <c r="GVN68" s="79"/>
      <c r="GVO68" s="41"/>
      <c r="GVP68" s="80"/>
      <c r="GVQ68" s="75"/>
      <c r="GVR68" s="75"/>
      <c r="GVS68" s="75"/>
      <c r="GVT68" s="75"/>
      <c r="GVU68" s="75"/>
      <c r="GVV68" s="75"/>
      <c r="GVW68" s="75"/>
      <c r="GVX68" s="75"/>
      <c r="GVY68" s="75"/>
      <c r="GVZ68" s="75"/>
      <c r="GWA68" s="75"/>
      <c r="GWB68" s="75"/>
      <c r="GWC68" s="79"/>
      <c r="GWD68" s="41"/>
      <c r="GWE68" s="80"/>
      <c r="GWF68" s="75"/>
      <c r="GWG68" s="75"/>
      <c r="GWH68" s="75"/>
      <c r="GWI68" s="75"/>
      <c r="GWJ68" s="75"/>
      <c r="GWK68" s="75"/>
      <c r="GWL68" s="75"/>
      <c r="GWM68" s="75"/>
      <c r="GWN68" s="75"/>
      <c r="GWO68" s="75"/>
      <c r="GWP68" s="75"/>
      <c r="GWQ68" s="75"/>
      <c r="GWR68" s="79"/>
      <c r="GWS68" s="41"/>
      <c r="GWT68" s="80"/>
      <c r="GWU68" s="75"/>
      <c r="GWV68" s="75"/>
      <c r="GWW68" s="75"/>
      <c r="GWX68" s="75"/>
      <c r="GWY68" s="75"/>
      <c r="GWZ68" s="75"/>
      <c r="GXA68" s="75"/>
      <c r="GXB68" s="75"/>
      <c r="GXC68" s="75"/>
      <c r="GXD68" s="75"/>
      <c r="GXE68" s="75"/>
      <c r="GXF68" s="75"/>
      <c r="GXG68" s="79"/>
      <c r="GXH68" s="41"/>
      <c r="GXI68" s="80"/>
      <c r="GXJ68" s="75"/>
      <c r="GXK68" s="75"/>
      <c r="GXL68" s="75"/>
      <c r="GXM68" s="75"/>
      <c r="GXN68" s="75"/>
      <c r="GXO68" s="75"/>
      <c r="GXP68" s="75"/>
      <c r="GXQ68" s="75"/>
      <c r="GXR68" s="75"/>
      <c r="GXS68" s="75"/>
      <c r="GXT68" s="75"/>
      <c r="GXU68" s="75"/>
      <c r="GXV68" s="79"/>
      <c r="GXW68" s="41"/>
      <c r="GXX68" s="80"/>
      <c r="GXY68" s="75"/>
      <c r="GXZ68" s="75"/>
      <c r="GYA68" s="75"/>
      <c r="GYB68" s="75"/>
      <c r="GYC68" s="75"/>
      <c r="GYD68" s="75"/>
      <c r="GYE68" s="75"/>
      <c r="GYF68" s="75"/>
      <c r="GYG68" s="75"/>
      <c r="GYH68" s="75"/>
      <c r="GYI68" s="75"/>
      <c r="GYJ68" s="75"/>
      <c r="GYK68" s="79"/>
      <c r="GYL68" s="41"/>
      <c r="GYM68" s="80"/>
      <c r="GYN68" s="75"/>
      <c r="GYO68" s="75"/>
      <c r="GYP68" s="75"/>
      <c r="GYQ68" s="75"/>
      <c r="GYR68" s="75"/>
      <c r="GYS68" s="75"/>
      <c r="GYT68" s="75"/>
      <c r="GYU68" s="75"/>
      <c r="GYV68" s="75"/>
      <c r="GYW68" s="75"/>
      <c r="GYX68" s="75"/>
      <c r="GYY68" s="75"/>
      <c r="GYZ68" s="79"/>
      <c r="GZA68" s="41"/>
      <c r="GZB68" s="80"/>
      <c r="GZC68" s="75"/>
      <c r="GZD68" s="75"/>
      <c r="GZE68" s="75"/>
      <c r="GZF68" s="75"/>
      <c r="GZG68" s="75"/>
      <c r="GZH68" s="75"/>
      <c r="GZI68" s="75"/>
      <c r="GZJ68" s="75"/>
      <c r="GZK68" s="75"/>
      <c r="GZL68" s="75"/>
      <c r="GZM68" s="75"/>
      <c r="GZN68" s="75"/>
      <c r="GZO68" s="79"/>
      <c r="GZP68" s="41"/>
      <c r="GZQ68" s="80"/>
      <c r="GZR68" s="75"/>
      <c r="GZS68" s="75"/>
      <c r="GZT68" s="75"/>
      <c r="GZU68" s="75"/>
      <c r="GZV68" s="75"/>
      <c r="GZW68" s="75"/>
      <c r="GZX68" s="75"/>
      <c r="GZY68" s="75"/>
      <c r="GZZ68" s="75"/>
      <c r="HAA68" s="75"/>
      <c r="HAB68" s="75"/>
      <c r="HAC68" s="75"/>
      <c r="HAD68" s="79"/>
      <c r="HAE68" s="41"/>
      <c r="HAF68" s="80"/>
      <c r="HAG68" s="75"/>
      <c r="HAH68" s="75"/>
      <c r="HAI68" s="75"/>
      <c r="HAJ68" s="75"/>
      <c r="HAK68" s="75"/>
      <c r="HAL68" s="75"/>
      <c r="HAM68" s="75"/>
      <c r="HAN68" s="75"/>
      <c r="HAO68" s="75"/>
      <c r="HAP68" s="75"/>
      <c r="HAQ68" s="75"/>
      <c r="HAR68" s="75"/>
      <c r="HAS68" s="79"/>
      <c r="HAT68" s="41"/>
      <c r="HAU68" s="80"/>
      <c r="HAV68" s="75"/>
      <c r="HAW68" s="75"/>
      <c r="HAX68" s="75"/>
      <c r="HAY68" s="75"/>
      <c r="HAZ68" s="75"/>
      <c r="HBA68" s="75"/>
      <c r="HBB68" s="75"/>
      <c r="HBC68" s="75"/>
      <c r="HBD68" s="75"/>
      <c r="HBE68" s="75"/>
      <c r="HBF68" s="75"/>
      <c r="HBG68" s="75"/>
      <c r="HBH68" s="79"/>
      <c r="HBI68" s="41"/>
      <c r="HBJ68" s="80"/>
      <c r="HBK68" s="75"/>
      <c r="HBL68" s="75"/>
      <c r="HBM68" s="75"/>
      <c r="HBN68" s="75"/>
      <c r="HBO68" s="75"/>
      <c r="HBP68" s="75"/>
      <c r="HBQ68" s="75"/>
      <c r="HBR68" s="75"/>
      <c r="HBS68" s="75"/>
      <c r="HBT68" s="75"/>
      <c r="HBU68" s="75"/>
      <c r="HBV68" s="75"/>
      <c r="HBW68" s="79"/>
      <c r="HBX68" s="41"/>
      <c r="HBY68" s="80"/>
      <c r="HBZ68" s="75"/>
      <c r="HCA68" s="75"/>
      <c r="HCB68" s="75"/>
      <c r="HCC68" s="75"/>
      <c r="HCD68" s="75"/>
      <c r="HCE68" s="75"/>
      <c r="HCF68" s="75"/>
      <c r="HCG68" s="75"/>
      <c r="HCH68" s="75"/>
      <c r="HCI68" s="75"/>
      <c r="HCJ68" s="75"/>
      <c r="HCK68" s="75"/>
      <c r="HCL68" s="79"/>
      <c r="HCM68" s="41"/>
      <c r="HCN68" s="80"/>
      <c r="HCO68" s="75"/>
      <c r="HCP68" s="75"/>
      <c r="HCQ68" s="75"/>
      <c r="HCR68" s="75"/>
      <c r="HCS68" s="75"/>
      <c r="HCT68" s="75"/>
      <c r="HCU68" s="75"/>
      <c r="HCV68" s="75"/>
      <c r="HCW68" s="75"/>
      <c r="HCX68" s="75"/>
      <c r="HCY68" s="75"/>
      <c r="HCZ68" s="75"/>
      <c r="HDA68" s="79"/>
      <c r="HDB68" s="41"/>
      <c r="HDC68" s="80"/>
      <c r="HDD68" s="75"/>
      <c r="HDE68" s="75"/>
      <c r="HDF68" s="75"/>
      <c r="HDG68" s="75"/>
      <c r="HDH68" s="75"/>
      <c r="HDI68" s="75"/>
      <c r="HDJ68" s="75"/>
      <c r="HDK68" s="75"/>
      <c r="HDL68" s="75"/>
      <c r="HDM68" s="75"/>
      <c r="HDN68" s="75"/>
      <c r="HDO68" s="75"/>
      <c r="HDP68" s="79"/>
      <c r="HDQ68" s="41"/>
      <c r="HDR68" s="80"/>
      <c r="HDS68" s="75"/>
      <c r="HDT68" s="75"/>
      <c r="HDU68" s="75"/>
      <c r="HDV68" s="75"/>
      <c r="HDW68" s="75"/>
      <c r="HDX68" s="75"/>
      <c r="HDY68" s="75"/>
      <c r="HDZ68" s="75"/>
      <c r="HEA68" s="75"/>
      <c r="HEB68" s="75"/>
      <c r="HEC68" s="75"/>
      <c r="HED68" s="75"/>
      <c r="HEE68" s="79"/>
      <c r="HEF68" s="41"/>
      <c r="HEG68" s="80"/>
      <c r="HEH68" s="75"/>
      <c r="HEI68" s="75"/>
      <c r="HEJ68" s="75"/>
      <c r="HEK68" s="75"/>
      <c r="HEL68" s="75"/>
      <c r="HEM68" s="75"/>
      <c r="HEN68" s="75"/>
      <c r="HEO68" s="75"/>
      <c r="HEP68" s="75"/>
      <c r="HEQ68" s="75"/>
      <c r="HER68" s="75"/>
      <c r="HES68" s="75"/>
      <c r="HET68" s="79"/>
      <c r="HEU68" s="41"/>
      <c r="HEV68" s="80"/>
      <c r="HEW68" s="75"/>
      <c r="HEX68" s="75"/>
      <c r="HEY68" s="75"/>
      <c r="HEZ68" s="75"/>
      <c r="HFA68" s="75"/>
      <c r="HFB68" s="75"/>
      <c r="HFC68" s="75"/>
      <c r="HFD68" s="75"/>
      <c r="HFE68" s="75"/>
      <c r="HFF68" s="75"/>
      <c r="HFG68" s="75"/>
      <c r="HFH68" s="75"/>
      <c r="HFI68" s="79"/>
      <c r="HFJ68" s="41"/>
      <c r="HFK68" s="80"/>
      <c r="HFL68" s="75"/>
      <c r="HFM68" s="75"/>
      <c r="HFN68" s="75"/>
      <c r="HFO68" s="75"/>
      <c r="HFP68" s="75"/>
      <c r="HFQ68" s="75"/>
      <c r="HFR68" s="75"/>
      <c r="HFS68" s="75"/>
      <c r="HFT68" s="75"/>
      <c r="HFU68" s="75"/>
      <c r="HFV68" s="75"/>
      <c r="HFW68" s="75"/>
      <c r="HFX68" s="79"/>
      <c r="HFY68" s="41"/>
      <c r="HFZ68" s="80"/>
      <c r="HGA68" s="75"/>
      <c r="HGB68" s="75"/>
      <c r="HGC68" s="75"/>
      <c r="HGD68" s="75"/>
      <c r="HGE68" s="75"/>
      <c r="HGF68" s="75"/>
      <c r="HGG68" s="75"/>
      <c r="HGH68" s="75"/>
      <c r="HGI68" s="75"/>
      <c r="HGJ68" s="75"/>
      <c r="HGK68" s="75"/>
      <c r="HGL68" s="75"/>
      <c r="HGM68" s="79"/>
      <c r="HGN68" s="41"/>
      <c r="HGO68" s="80"/>
      <c r="HGP68" s="75"/>
      <c r="HGQ68" s="75"/>
      <c r="HGR68" s="75"/>
      <c r="HGS68" s="75"/>
      <c r="HGT68" s="75"/>
      <c r="HGU68" s="75"/>
      <c r="HGV68" s="75"/>
      <c r="HGW68" s="75"/>
      <c r="HGX68" s="75"/>
      <c r="HGY68" s="75"/>
      <c r="HGZ68" s="75"/>
      <c r="HHA68" s="75"/>
      <c r="HHB68" s="79"/>
      <c r="HHC68" s="41"/>
      <c r="HHD68" s="80"/>
      <c r="HHE68" s="75"/>
      <c r="HHF68" s="75"/>
      <c r="HHG68" s="75"/>
      <c r="HHH68" s="75"/>
      <c r="HHI68" s="75"/>
      <c r="HHJ68" s="75"/>
      <c r="HHK68" s="75"/>
      <c r="HHL68" s="75"/>
      <c r="HHM68" s="75"/>
      <c r="HHN68" s="75"/>
      <c r="HHO68" s="75"/>
      <c r="HHP68" s="75"/>
      <c r="HHQ68" s="79"/>
      <c r="HHR68" s="41"/>
      <c r="HHS68" s="80"/>
      <c r="HHT68" s="75"/>
      <c r="HHU68" s="75"/>
      <c r="HHV68" s="75"/>
      <c r="HHW68" s="75"/>
      <c r="HHX68" s="75"/>
      <c r="HHY68" s="75"/>
      <c r="HHZ68" s="75"/>
      <c r="HIA68" s="75"/>
      <c r="HIB68" s="75"/>
      <c r="HIC68" s="75"/>
      <c r="HID68" s="75"/>
      <c r="HIE68" s="75"/>
      <c r="HIF68" s="79"/>
      <c r="HIG68" s="41"/>
      <c r="HIH68" s="80"/>
      <c r="HII68" s="75"/>
      <c r="HIJ68" s="75"/>
      <c r="HIK68" s="75"/>
      <c r="HIL68" s="75"/>
      <c r="HIM68" s="75"/>
      <c r="HIN68" s="75"/>
      <c r="HIO68" s="75"/>
      <c r="HIP68" s="75"/>
      <c r="HIQ68" s="75"/>
      <c r="HIR68" s="75"/>
      <c r="HIS68" s="75"/>
      <c r="HIT68" s="75"/>
      <c r="HIU68" s="79"/>
      <c r="HIV68" s="41"/>
      <c r="HIW68" s="80"/>
      <c r="HIX68" s="75"/>
      <c r="HIY68" s="75"/>
      <c r="HIZ68" s="75"/>
      <c r="HJA68" s="75"/>
      <c r="HJB68" s="75"/>
      <c r="HJC68" s="75"/>
      <c r="HJD68" s="75"/>
      <c r="HJE68" s="75"/>
      <c r="HJF68" s="75"/>
      <c r="HJG68" s="75"/>
      <c r="HJH68" s="75"/>
      <c r="HJI68" s="75"/>
      <c r="HJJ68" s="79"/>
      <c r="HJK68" s="41"/>
      <c r="HJL68" s="80"/>
      <c r="HJM68" s="75"/>
      <c r="HJN68" s="75"/>
      <c r="HJO68" s="75"/>
      <c r="HJP68" s="75"/>
      <c r="HJQ68" s="75"/>
      <c r="HJR68" s="75"/>
      <c r="HJS68" s="75"/>
      <c r="HJT68" s="75"/>
      <c r="HJU68" s="75"/>
      <c r="HJV68" s="75"/>
      <c r="HJW68" s="75"/>
      <c r="HJX68" s="75"/>
      <c r="HJY68" s="79"/>
      <c r="HJZ68" s="41"/>
      <c r="HKA68" s="80"/>
      <c r="HKB68" s="75"/>
      <c r="HKC68" s="75"/>
      <c r="HKD68" s="75"/>
      <c r="HKE68" s="75"/>
      <c r="HKF68" s="75"/>
      <c r="HKG68" s="75"/>
      <c r="HKH68" s="75"/>
      <c r="HKI68" s="75"/>
      <c r="HKJ68" s="75"/>
      <c r="HKK68" s="75"/>
      <c r="HKL68" s="75"/>
      <c r="HKM68" s="75"/>
      <c r="HKN68" s="79"/>
      <c r="HKO68" s="41"/>
      <c r="HKP68" s="80"/>
      <c r="HKQ68" s="75"/>
      <c r="HKR68" s="75"/>
      <c r="HKS68" s="75"/>
      <c r="HKT68" s="75"/>
      <c r="HKU68" s="75"/>
      <c r="HKV68" s="75"/>
      <c r="HKW68" s="75"/>
      <c r="HKX68" s="75"/>
      <c r="HKY68" s="75"/>
      <c r="HKZ68" s="75"/>
      <c r="HLA68" s="75"/>
      <c r="HLB68" s="75"/>
      <c r="HLC68" s="79"/>
      <c r="HLD68" s="41"/>
      <c r="HLE68" s="80"/>
      <c r="HLF68" s="75"/>
      <c r="HLG68" s="75"/>
      <c r="HLH68" s="75"/>
      <c r="HLI68" s="75"/>
      <c r="HLJ68" s="75"/>
      <c r="HLK68" s="75"/>
      <c r="HLL68" s="75"/>
      <c r="HLM68" s="75"/>
      <c r="HLN68" s="75"/>
      <c r="HLO68" s="75"/>
      <c r="HLP68" s="75"/>
      <c r="HLQ68" s="75"/>
      <c r="HLR68" s="79"/>
      <c r="HLS68" s="41"/>
      <c r="HLT68" s="80"/>
      <c r="HLU68" s="75"/>
      <c r="HLV68" s="75"/>
      <c r="HLW68" s="75"/>
      <c r="HLX68" s="75"/>
      <c r="HLY68" s="75"/>
      <c r="HLZ68" s="75"/>
      <c r="HMA68" s="75"/>
      <c r="HMB68" s="75"/>
      <c r="HMC68" s="75"/>
      <c r="HMD68" s="75"/>
      <c r="HME68" s="75"/>
      <c r="HMF68" s="75"/>
      <c r="HMG68" s="79"/>
      <c r="HMH68" s="41"/>
      <c r="HMI68" s="80"/>
      <c r="HMJ68" s="75"/>
      <c r="HMK68" s="75"/>
      <c r="HML68" s="75"/>
      <c r="HMM68" s="75"/>
      <c r="HMN68" s="75"/>
      <c r="HMO68" s="75"/>
      <c r="HMP68" s="75"/>
      <c r="HMQ68" s="75"/>
      <c r="HMR68" s="75"/>
      <c r="HMS68" s="75"/>
      <c r="HMT68" s="75"/>
      <c r="HMU68" s="75"/>
      <c r="HMV68" s="79"/>
      <c r="HMW68" s="41"/>
      <c r="HMX68" s="80"/>
      <c r="HMY68" s="75"/>
      <c r="HMZ68" s="75"/>
      <c r="HNA68" s="75"/>
      <c r="HNB68" s="75"/>
      <c r="HNC68" s="75"/>
      <c r="HND68" s="75"/>
      <c r="HNE68" s="75"/>
      <c r="HNF68" s="75"/>
      <c r="HNG68" s="75"/>
      <c r="HNH68" s="75"/>
      <c r="HNI68" s="75"/>
      <c r="HNJ68" s="75"/>
      <c r="HNK68" s="79"/>
      <c r="HNL68" s="41"/>
      <c r="HNM68" s="80"/>
      <c r="HNN68" s="75"/>
      <c r="HNO68" s="75"/>
      <c r="HNP68" s="75"/>
      <c r="HNQ68" s="75"/>
      <c r="HNR68" s="75"/>
      <c r="HNS68" s="75"/>
      <c r="HNT68" s="75"/>
      <c r="HNU68" s="75"/>
      <c r="HNV68" s="75"/>
      <c r="HNW68" s="75"/>
      <c r="HNX68" s="75"/>
      <c r="HNY68" s="75"/>
      <c r="HNZ68" s="79"/>
      <c r="HOA68" s="41"/>
      <c r="HOB68" s="80"/>
      <c r="HOC68" s="75"/>
      <c r="HOD68" s="75"/>
      <c r="HOE68" s="75"/>
      <c r="HOF68" s="75"/>
      <c r="HOG68" s="75"/>
      <c r="HOH68" s="75"/>
      <c r="HOI68" s="75"/>
      <c r="HOJ68" s="75"/>
      <c r="HOK68" s="75"/>
      <c r="HOL68" s="75"/>
      <c r="HOM68" s="75"/>
      <c r="HON68" s="75"/>
      <c r="HOO68" s="79"/>
      <c r="HOP68" s="41"/>
      <c r="HOQ68" s="80"/>
      <c r="HOR68" s="75"/>
      <c r="HOS68" s="75"/>
      <c r="HOT68" s="75"/>
      <c r="HOU68" s="75"/>
      <c r="HOV68" s="75"/>
      <c r="HOW68" s="75"/>
      <c r="HOX68" s="75"/>
      <c r="HOY68" s="75"/>
      <c r="HOZ68" s="75"/>
      <c r="HPA68" s="75"/>
      <c r="HPB68" s="75"/>
      <c r="HPC68" s="75"/>
      <c r="HPD68" s="79"/>
      <c r="HPE68" s="41"/>
      <c r="HPF68" s="80"/>
      <c r="HPG68" s="75"/>
      <c r="HPH68" s="75"/>
      <c r="HPI68" s="75"/>
      <c r="HPJ68" s="75"/>
      <c r="HPK68" s="75"/>
      <c r="HPL68" s="75"/>
      <c r="HPM68" s="75"/>
      <c r="HPN68" s="75"/>
      <c r="HPO68" s="75"/>
      <c r="HPP68" s="75"/>
      <c r="HPQ68" s="75"/>
      <c r="HPR68" s="75"/>
      <c r="HPS68" s="79"/>
      <c r="HPT68" s="41"/>
      <c r="HPU68" s="80"/>
      <c r="HPV68" s="75"/>
      <c r="HPW68" s="75"/>
      <c r="HPX68" s="75"/>
      <c r="HPY68" s="75"/>
      <c r="HPZ68" s="75"/>
      <c r="HQA68" s="75"/>
      <c r="HQB68" s="75"/>
      <c r="HQC68" s="75"/>
      <c r="HQD68" s="75"/>
      <c r="HQE68" s="75"/>
      <c r="HQF68" s="75"/>
      <c r="HQG68" s="75"/>
      <c r="HQH68" s="79"/>
      <c r="HQI68" s="41"/>
      <c r="HQJ68" s="80"/>
      <c r="HQK68" s="75"/>
      <c r="HQL68" s="75"/>
      <c r="HQM68" s="75"/>
      <c r="HQN68" s="75"/>
      <c r="HQO68" s="75"/>
      <c r="HQP68" s="75"/>
      <c r="HQQ68" s="75"/>
      <c r="HQR68" s="75"/>
      <c r="HQS68" s="75"/>
      <c r="HQT68" s="75"/>
      <c r="HQU68" s="75"/>
      <c r="HQV68" s="75"/>
      <c r="HQW68" s="79"/>
      <c r="HQX68" s="41"/>
      <c r="HQY68" s="80"/>
      <c r="HQZ68" s="75"/>
      <c r="HRA68" s="75"/>
      <c r="HRB68" s="75"/>
      <c r="HRC68" s="75"/>
      <c r="HRD68" s="75"/>
      <c r="HRE68" s="75"/>
      <c r="HRF68" s="75"/>
      <c r="HRG68" s="75"/>
      <c r="HRH68" s="75"/>
      <c r="HRI68" s="75"/>
      <c r="HRJ68" s="75"/>
      <c r="HRK68" s="75"/>
      <c r="HRL68" s="79"/>
      <c r="HRM68" s="41"/>
      <c r="HRN68" s="80"/>
      <c r="HRO68" s="75"/>
      <c r="HRP68" s="75"/>
      <c r="HRQ68" s="75"/>
      <c r="HRR68" s="75"/>
      <c r="HRS68" s="75"/>
      <c r="HRT68" s="75"/>
      <c r="HRU68" s="75"/>
      <c r="HRV68" s="75"/>
      <c r="HRW68" s="75"/>
      <c r="HRX68" s="75"/>
      <c r="HRY68" s="75"/>
      <c r="HRZ68" s="75"/>
      <c r="HSA68" s="79"/>
      <c r="HSB68" s="41"/>
      <c r="HSC68" s="80"/>
      <c r="HSD68" s="75"/>
      <c r="HSE68" s="75"/>
      <c r="HSF68" s="75"/>
      <c r="HSG68" s="75"/>
      <c r="HSH68" s="75"/>
      <c r="HSI68" s="75"/>
      <c r="HSJ68" s="75"/>
      <c r="HSK68" s="75"/>
      <c r="HSL68" s="75"/>
      <c r="HSM68" s="75"/>
      <c r="HSN68" s="75"/>
      <c r="HSO68" s="75"/>
      <c r="HSP68" s="79"/>
      <c r="HSQ68" s="41"/>
      <c r="HSR68" s="80"/>
      <c r="HSS68" s="75"/>
      <c r="HST68" s="75"/>
      <c r="HSU68" s="75"/>
      <c r="HSV68" s="75"/>
      <c r="HSW68" s="75"/>
      <c r="HSX68" s="75"/>
      <c r="HSY68" s="75"/>
      <c r="HSZ68" s="75"/>
      <c r="HTA68" s="75"/>
      <c r="HTB68" s="75"/>
      <c r="HTC68" s="75"/>
      <c r="HTD68" s="75"/>
      <c r="HTE68" s="79"/>
      <c r="HTF68" s="41"/>
      <c r="HTG68" s="80"/>
      <c r="HTH68" s="75"/>
      <c r="HTI68" s="75"/>
      <c r="HTJ68" s="75"/>
      <c r="HTK68" s="75"/>
      <c r="HTL68" s="75"/>
      <c r="HTM68" s="75"/>
      <c r="HTN68" s="75"/>
      <c r="HTO68" s="75"/>
      <c r="HTP68" s="75"/>
      <c r="HTQ68" s="75"/>
      <c r="HTR68" s="75"/>
      <c r="HTS68" s="75"/>
      <c r="HTT68" s="79"/>
      <c r="HTU68" s="41"/>
      <c r="HTV68" s="80"/>
      <c r="HTW68" s="75"/>
      <c r="HTX68" s="75"/>
      <c r="HTY68" s="75"/>
      <c r="HTZ68" s="75"/>
      <c r="HUA68" s="75"/>
      <c r="HUB68" s="75"/>
      <c r="HUC68" s="75"/>
      <c r="HUD68" s="75"/>
      <c r="HUE68" s="75"/>
      <c r="HUF68" s="75"/>
      <c r="HUG68" s="75"/>
      <c r="HUH68" s="75"/>
      <c r="HUI68" s="79"/>
      <c r="HUJ68" s="41"/>
      <c r="HUK68" s="80"/>
      <c r="HUL68" s="75"/>
      <c r="HUM68" s="75"/>
      <c r="HUN68" s="75"/>
      <c r="HUO68" s="75"/>
      <c r="HUP68" s="75"/>
      <c r="HUQ68" s="75"/>
      <c r="HUR68" s="75"/>
      <c r="HUS68" s="75"/>
      <c r="HUT68" s="75"/>
      <c r="HUU68" s="75"/>
      <c r="HUV68" s="75"/>
      <c r="HUW68" s="75"/>
      <c r="HUX68" s="79"/>
      <c r="HUY68" s="41"/>
      <c r="HUZ68" s="80"/>
      <c r="HVA68" s="75"/>
      <c r="HVB68" s="75"/>
      <c r="HVC68" s="75"/>
      <c r="HVD68" s="75"/>
      <c r="HVE68" s="75"/>
      <c r="HVF68" s="75"/>
      <c r="HVG68" s="75"/>
      <c r="HVH68" s="75"/>
      <c r="HVI68" s="75"/>
      <c r="HVJ68" s="75"/>
      <c r="HVK68" s="75"/>
      <c r="HVL68" s="75"/>
      <c r="HVM68" s="79"/>
      <c r="HVN68" s="41"/>
      <c r="HVO68" s="80"/>
      <c r="HVP68" s="75"/>
      <c r="HVQ68" s="75"/>
      <c r="HVR68" s="75"/>
      <c r="HVS68" s="75"/>
      <c r="HVT68" s="75"/>
      <c r="HVU68" s="75"/>
      <c r="HVV68" s="75"/>
      <c r="HVW68" s="75"/>
      <c r="HVX68" s="75"/>
      <c r="HVY68" s="75"/>
      <c r="HVZ68" s="75"/>
      <c r="HWA68" s="75"/>
      <c r="HWB68" s="79"/>
      <c r="HWC68" s="41"/>
      <c r="HWD68" s="80"/>
      <c r="HWE68" s="75"/>
      <c r="HWF68" s="75"/>
      <c r="HWG68" s="75"/>
      <c r="HWH68" s="75"/>
      <c r="HWI68" s="75"/>
      <c r="HWJ68" s="75"/>
      <c r="HWK68" s="75"/>
      <c r="HWL68" s="75"/>
      <c r="HWM68" s="75"/>
      <c r="HWN68" s="75"/>
      <c r="HWO68" s="75"/>
      <c r="HWP68" s="75"/>
      <c r="HWQ68" s="79"/>
      <c r="HWR68" s="41"/>
      <c r="HWS68" s="80"/>
      <c r="HWT68" s="75"/>
      <c r="HWU68" s="75"/>
      <c r="HWV68" s="75"/>
      <c r="HWW68" s="75"/>
      <c r="HWX68" s="75"/>
      <c r="HWY68" s="75"/>
      <c r="HWZ68" s="75"/>
      <c r="HXA68" s="75"/>
      <c r="HXB68" s="75"/>
      <c r="HXC68" s="75"/>
      <c r="HXD68" s="75"/>
      <c r="HXE68" s="75"/>
      <c r="HXF68" s="79"/>
      <c r="HXG68" s="41"/>
      <c r="HXH68" s="80"/>
      <c r="HXI68" s="75"/>
      <c r="HXJ68" s="75"/>
      <c r="HXK68" s="75"/>
      <c r="HXL68" s="75"/>
      <c r="HXM68" s="75"/>
      <c r="HXN68" s="75"/>
      <c r="HXO68" s="75"/>
      <c r="HXP68" s="75"/>
      <c r="HXQ68" s="75"/>
      <c r="HXR68" s="75"/>
      <c r="HXS68" s="75"/>
      <c r="HXT68" s="75"/>
      <c r="HXU68" s="79"/>
      <c r="HXV68" s="41"/>
      <c r="HXW68" s="80"/>
      <c r="HXX68" s="75"/>
      <c r="HXY68" s="75"/>
      <c r="HXZ68" s="75"/>
      <c r="HYA68" s="75"/>
      <c r="HYB68" s="75"/>
      <c r="HYC68" s="75"/>
      <c r="HYD68" s="75"/>
      <c r="HYE68" s="75"/>
      <c r="HYF68" s="75"/>
      <c r="HYG68" s="75"/>
      <c r="HYH68" s="75"/>
      <c r="HYI68" s="75"/>
      <c r="HYJ68" s="79"/>
      <c r="HYK68" s="41"/>
      <c r="HYL68" s="80"/>
      <c r="HYM68" s="75"/>
      <c r="HYN68" s="75"/>
      <c r="HYO68" s="75"/>
      <c r="HYP68" s="75"/>
      <c r="HYQ68" s="75"/>
      <c r="HYR68" s="75"/>
      <c r="HYS68" s="75"/>
      <c r="HYT68" s="75"/>
      <c r="HYU68" s="75"/>
      <c r="HYV68" s="75"/>
      <c r="HYW68" s="75"/>
      <c r="HYX68" s="75"/>
      <c r="HYY68" s="79"/>
      <c r="HYZ68" s="41"/>
      <c r="HZA68" s="80"/>
      <c r="HZB68" s="75"/>
      <c r="HZC68" s="75"/>
      <c r="HZD68" s="75"/>
      <c r="HZE68" s="75"/>
      <c r="HZF68" s="75"/>
      <c r="HZG68" s="75"/>
      <c r="HZH68" s="75"/>
      <c r="HZI68" s="75"/>
      <c r="HZJ68" s="75"/>
      <c r="HZK68" s="75"/>
      <c r="HZL68" s="75"/>
      <c r="HZM68" s="75"/>
      <c r="HZN68" s="79"/>
      <c r="HZO68" s="41"/>
      <c r="HZP68" s="80"/>
      <c r="HZQ68" s="75"/>
      <c r="HZR68" s="75"/>
      <c r="HZS68" s="75"/>
      <c r="HZT68" s="75"/>
      <c r="HZU68" s="75"/>
      <c r="HZV68" s="75"/>
      <c r="HZW68" s="75"/>
      <c r="HZX68" s="75"/>
      <c r="HZY68" s="75"/>
      <c r="HZZ68" s="75"/>
      <c r="IAA68" s="75"/>
      <c r="IAB68" s="75"/>
      <c r="IAC68" s="79"/>
      <c r="IAD68" s="41"/>
      <c r="IAE68" s="80"/>
      <c r="IAF68" s="75"/>
      <c r="IAG68" s="75"/>
      <c r="IAH68" s="75"/>
      <c r="IAI68" s="75"/>
      <c r="IAJ68" s="75"/>
      <c r="IAK68" s="75"/>
      <c r="IAL68" s="75"/>
      <c r="IAM68" s="75"/>
      <c r="IAN68" s="75"/>
      <c r="IAO68" s="75"/>
      <c r="IAP68" s="75"/>
      <c r="IAQ68" s="75"/>
      <c r="IAR68" s="79"/>
      <c r="IAS68" s="41"/>
      <c r="IAT68" s="80"/>
      <c r="IAU68" s="75"/>
      <c r="IAV68" s="75"/>
      <c r="IAW68" s="75"/>
      <c r="IAX68" s="75"/>
      <c r="IAY68" s="75"/>
      <c r="IAZ68" s="75"/>
      <c r="IBA68" s="75"/>
      <c r="IBB68" s="75"/>
      <c r="IBC68" s="75"/>
      <c r="IBD68" s="75"/>
      <c r="IBE68" s="75"/>
      <c r="IBF68" s="75"/>
      <c r="IBG68" s="79"/>
      <c r="IBH68" s="41"/>
      <c r="IBI68" s="80"/>
      <c r="IBJ68" s="75"/>
      <c r="IBK68" s="75"/>
      <c r="IBL68" s="75"/>
      <c r="IBM68" s="75"/>
      <c r="IBN68" s="75"/>
      <c r="IBO68" s="75"/>
      <c r="IBP68" s="75"/>
      <c r="IBQ68" s="75"/>
      <c r="IBR68" s="75"/>
      <c r="IBS68" s="75"/>
      <c r="IBT68" s="75"/>
      <c r="IBU68" s="75"/>
      <c r="IBV68" s="79"/>
      <c r="IBW68" s="41"/>
      <c r="IBX68" s="80"/>
      <c r="IBY68" s="75"/>
      <c r="IBZ68" s="75"/>
      <c r="ICA68" s="75"/>
      <c r="ICB68" s="75"/>
      <c r="ICC68" s="75"/>
      <c r="ICD68" s="75"/>
      <c r="ICE68" s="75"/>
      <c r="ICF68" s="75"/>
      <c r="ICG68" s="75"/>
      <c r="ICH68" s="75"/>
      <c r="ICI68" s="75"/>
      <c r="ICJ68" s="75"/>
      <c r="ICK68" s="79"/>
      <c r="ICL68" s="41"/>
      <c r="ICM68" s="80"/>
      <c r="ICN68" s="75"/>
      <c r="ICO68" s="75"/>
      <c r="ICP68" s="75"/>
      <c r="ICQ68" s="75"/>
      <c r="ICR68" s="75"/>
      <c r="ICS68" s="75"/>
      <c r="ICT68" s="75"/>
      <c r="ICU68" s="75"/>
      <c r="ICV68" s="75"/>
      <c r="ICW68" s="75"/>
      <c r="ICX68" s="75"/>
      <c r="ICY68" s="75"/>
      <c r="ICZ68" s="79"/>
      <c r="IDA68" s="41"/>
      <c r="IDB68" s="80"/>
      <c r="IDC68" s="75"/>
      <c r="IDD68" s="75"/>
      <c r="IDE68" s="75"/>
      <c r="IDF68" s="75"/>
      <c r="IDG68" s="75"/>
      <c r="IDH68" s="75"/>
      <c r="IDI68" s="75"/>
      <c r="IDJ68" s="75"/>
      <c r="IDK68" s="75"/>
      <c r="IDL68" s="75"/>
      <c r="IDM68" s="75"/>
      <c r="IDN68" s="75"/>
      <c r="IDO68" s="79"/>
      <c r="IDP68" s="41"/>
      <c r="IDQ68" s="80"/>
      <c r="IDR68" s="75"/>
      <c r="IDS68" s="75"/>
      <c r="IDT68" s="75"/>
      <c r="IDU68" s="75"/>
      <c r="IDV68" s="75"/>
      <c r="IDW68" s="75"/>
      <c r="IDX68" s="75"/>
      <c r="IDY68" s="75"/>
      <c r="IDZ68" s="75"/>
      <c r="IEA68" s="75"/>
      <c r="IEB68" s="75"/>
      <c r="IEC68" s="75"/>
      <c r="IED68" s="79"/>
      <c r="IEE68" s="41"/>
      <c r="IEF68" s="80"/>
      <c r="IEG68" s="75"/>
      <c r="IEH68" s="75"/>
      <c r="IEI68" s="75"/>
      <c r="IEJ68" s="75"/>
      <c r="IEK68" s="75"/>
      <c r="IEL68" s="75"/>
      <c r="IEM68" s="75"/>
      <c r="IEN68" s="75"/>
      <c r="IEO68" s="75"/>
      <c r="IEP68" s="75"/>
      <c r="IEQ68" s="75"/>
      <c r="IER68" s="75"/>
      <c r="IES68" s="79"/>
      <c r="IET68" s="41"/>
      <c r="IEU68" s="80"/>
      <c r="IEV68" s="75"/>
      <c r="IEW68" s="75"/>
      <c r="IEX68" s="75"/>
      <c r="IEY68" s="75"/>
      <c r="IEZ68" s="75"/>
      <c r="IFA68" s="75"/>
      <c r="IFB68" s="75"/>
      <c r="IFC68" s="75"/>
      <c r="IFD68" s="75"/>
      <c r="IFE68" s="75"/>
      <c r="IFF68" s="75"/>
      <c r="IFG68" s="75"/>
      <c r="IFH68" s="79"/>
      <c r="IFI68" s="41"/>
      <c r="IFJ68" s="80"/>
      <c r="IFK68" s="75"/>
      <c r="IFL68" s="75"/>
      <c r="IFM68" s="75"/>
      <c r="IFN68" s="75"/>
      <c r="IFO68" s="75"/>
      <c r="IFP68" s="75"/>
      <c r="IFQ68" s="75"/>
      <c r="IFR68" s="75"/>
      <c r="IFS68" s="75"/>
      <c r="IFT68" s="75"/>
      <c r="IFU68" s="75"/>
      <c r="IFV68" s="75"/>
      <c r="IFW68" s="79"/>
      <c r="IFX68" s="41"/>
      <c r="IFY68" s="80"/>
      <c r="IFZ68" s="75"/>
      <c r="IGA68" s="75"/>
      <c r="IGB68" s="75"/>
      <c r="IGC68" s="75"/>
      <c r="IGD68" s="75"/>
      <c r="IGE68" s="75"/>
      <c r="IGF68" s="75"/>
      <c r="IGG68" s="75"/>
      <c r="IGH68" s="75"/>
      <c r="IGI68" s="75"/>
      <c r="IGJ68" s="75"/>
      <c r="IGK68" s="75"/>
      <c r="IGL68" s="79"/>
      <c r="IGM68" s="41"/>
      <c r="IGN68" s="80"/>
      <c r="IGO68" s="75"/>
      <c r="IGP68" s="75"/>
      <c r="IGQ68" s="75"/>
      <c r="IGR68" s="75"/>
      <c r="IGS68" s="75"/>
      <c r="IGT68" s="75"/>
      <c r="IGU68" s="75"/>
      <c r="IGV68" s="75"/>
      <c r="IGW68" s="75"/>
      <c r="IGX68" s="75"/>
      <c r="IGY68" s="75"/>
      <c r="IGZ68" s="75"/>
      <c r="IHA68" s="79"/>
      <c r="IHB68" s="41"/>
      <c r="IHC68" s="80"/>
      <c r="IHD68" s="75"/>
      <c r="IHE68" s="75"/>
      <c r="IHF68" s="75"/>
      <c r="IHG68" s="75"/>
      <c r="IHH68" s="75"/>
      <c r="IHI68" s="75"/>
      <c r="IHJ68" s="75"/>
      <c r="IHK68" s="75"/>
      <c r="IHL68" s="75"/>
      <c r="IHM68" s="75"/>
      <c r="IHN68" s="75"/>
      <c r="IHO68" s="75"/>
      <c r="IHP68" s="79"/>
      <c r="IHQ68" s="41"/>
      <c r="IHR68" s="80"/>
      <c r="IHS68" s="75"/>
      <c r="IHT68" s="75"/>
      <c r="IHU68" s="75"/>
      <c r="IHV68" s="75"/>
      <c r="IHW68" s="75"/>
      <c r="IHX68" s="75"/>
      <c r="IHY68" s="75"/>
      <c r="IHZ68" s="75"/>
      <c r="IIA68" s="75"/>
      <c r="IIB68" s="75"/>
      <c r="IIC68" s="75"/>
      <c r="IID68" s="75"/>
      <c r="IIE68" s="79"/>
      <c r="IIF68" s="41"/>
      <c r="IIG68" s="80"/>
      <c r="IIH68" s="75"/>
      <c r="III68" s="75"/>
      <c r="IIJ68" s="75"/>
      <c r="IIK68" s="75"/>
      <c r="IIL68" s="75"/>
      <c r="IIM68" s="75"/>
      <c r="IIN68" s="75"/>
      <c r="IIO68" s="75"/>
      <c r="IIP68" s="75"/>
      <c r="IIQ68" s="75"/>
      <c r="IIR68" s="75"/>
      <c r="IIS68" s="75"/>
      <c r="IIT68" s="79"/>
      <c r="IIU68" s="41"/>
      <c r="IIV68" s="80"/>
      <c r="IIW68" s="75"/>
      <c r="IIX68" s="75"/>
      <c r="IIY68" s="75"/>
      <c r="IIZ68" s="75"/>
      <c r="IJA68" s="75"/>
      <c r="IJB68" s="75"/>
      <c r="IJC68" s="75"/>
      <c r="IJD68" s="75"/>
      <c r="IJE68" s="75"/>
      <c r="IJF68" s="75"/>
      <c r="IJG68" s="75"/>
      <c r="IJH68" s="75"/>
      <c r="IJI68" s="79"/>
      <c r="IJJ68" s="41"/>
      <c r="IJK68" s="80"/>
      <c r="IJL68" s="75"/>
      <c r="IJM68" s="75"/>
      <c r="IJN68" s="75"/>
      <c r="IJO68" s="75"/>
      <c r="IJP68" s="75"/>
      <c r="IJQ68" s="75"/>
      <c r="IJR68" s="75"/>
      <c r="IJS68" s="75"/>
      <c r="IJT68" s="75"/>
      <c r="IJU68" s="75"/>
      <c r="IJV68" s="75"/>
      <c r="IJW68" s="75"/>
      <c r="IJX68" s="79"/>
      <c r="IJY68" s="41"/>
      <c r="IJZ68" s="80"/>
      <c r="IKA68" s="75"/>
      <c r="IKB68" s="75"/>
      <c r="IKC68" s="75"/>
      <c r="IKD68" s="75"/>
      <c r="IKE68" s="75"/>
      <c r="IKF68" s="75"/>
      <c r="IKG68" s="75"/>
      <c r="IKH68" s="75"/>
      <c r="IKI68" s="75"/>
      <c r="IKJ68" s="75"/>
      <c r="IKK68" s="75"/>
      <c r="IKL68" s="75"/>
      <c r="IKM68" s="79"/>
      <c r="IKN68" s="41"/>
      <c r="IKO68" s="80"/>
      <c r="IKP68" s="75"/>
      <c r="IKQ68" s="75"/>
      <c r="IKR68" s="75"/>
      <c r="IKS68" s="75"/>
      <c r="IKT68" s="75"/>
      <c r="IKU68" s="75"/>
      <c r="IKV68" s="75"/>
      <c r="IKW68" s="75"/>
      <c r="IKX68" s="75"/>
      <c r="IKY68" s="75"/>
      <c r="IKZ68" s="75"/>
      <c r="ILA68" s="75"/>
      <c r="ILB68" s="79"/>
      <c r="ILC68" s="41"/>
      <c r="ILD68" s="80"/>
      <c r="ILE68" s="75"/>
      <c r="ILF68" s="75"/>
      <c r="ILG68" s="75"/>
      <c r="ILH68" s="75"/>
      <c r="ILI68" s="75"/>
      <c r="ILJ68" s="75"/>
      <c r="ILK68" s="75"/>
      <c r="ILL68" s="75"/>
      <c r="ILM68" s="75"/>
      <c r="ILN68" s="75"/>
      <c r="ILO68" s="75"/>
      <c r="ILP68" s="75"/>
      <c r="ILQ68" s="79"/>
      <c r="ILR68" s="41"/>
      <c r="ILS68" s="80"/>
      <c r="ILT68" s="75"/>
      <c r="ILU68" s="75"/>
      <c r="ILV68" s="75"/>
      <c r="ILW68" s="75"/>
      <c r="ILX68" s="75"/>
      <c r="ILY68" s="75"/>
      <c r="ILZ68" s="75"/>
      <c r="IMA68" s="75"/>
      <c r="IMB68" s="75"/>
      <c r="IMC68" s="75"/>
      <c r="IMD68" s="75"/>
      <c r="IME68" s="75"/>
      <c r="IMF68" s="79"/>
      <c r="IMG68" s="41"/>
      <c r="IMH68" s="80"/>
      <c r="IMI68" s="75"/>
      <c r="IMJ68" s="75"/>
      <c r="IMK68" s="75"/>
      <c r="IML68" s="75"/>
      <c r="IMM68" s="75"/>
      <c r="IMN68" s="75"/>
      <c r="IMO68" s="75"/>
      <c r="IMP68" s="75"/>
      <c r="IMQ68" s="75"/>
      <c r="IMR68" s="75"/>
      <c r="IMS68" s="75"/>
      <c r="IMT68" s="75"/>
      <c r="IMU68" s="79"/>
      <c r="IMV68" s="41"/>
      <c r="IMW68" s="80"/>
      <c r="IMX68" s="75"/>
      <c r="IMY68" s="75"/>
      <c r="IMZ68" s="75"/>
      <c r="INA68" s="75"/>
      <c r="INB68" s="75"/>
      <c r="INC68" s="75"/>
      <c r="IND68" s="75"/>
      <c r="INE68" s="75"/>
      <c r="INF68" s="75"/>
      <c r="ING68" s="75"/>
      <c r="INH68" s="75"/>
      <c r="INI68" s="75"/>
      <c r="INJ68" s="79"/>
      <c r="INK68" s="41"/>
      <c r="INL68" s="80"/>
      <c r="INM68" s="75"/>
      <c r="INN68" s="75"/>
      <c r="INO68" s="75"/>
      <c r="INP68" s="75"/>
      <c r="INQ68" s="75"/>
      <c r="INR68" s="75"/>
      <c r="INS68" s="75"/>
      <c r="INT68" s="75"/>
      <c r="INU68" s="75"/>
      <c r="INV68" s="75"/>
      <c r="INW68" s="75"/>
      <c r="INX68" s="75"/>
      <c r="INY68" s="79"/>
      <c r="INZ68" s="41"/>
      <c r="IOA68" s="80"/>
      <c r="IOB68" s="75"/>
      <c r="IOC68" s="75"/>
      <c r="IOD68" s="75"/>
      <c r="IOE68" s="75"/>
      <c r="IOF68" s="75"/>
      <c r="IOG68" s="75"/>
      <c r="IOH68" s="75"/>
      <c r="IOI68" s="75"/>
      <c r="IOJ68" s="75"/>
      <c r="IOK68" s="75"/>
      <c r="IOL68" s="75"/>
      <c r="IOM68" s="75"/>
      <c r="ION68" s="79"/>
      <c r="IOO68" s="41"/>
      <c r="IOP68" s="80"/>
      <c r="IOQ68" s="75"/>
      <c r="IOR68" s="75"/>
      <c r="IOS68" s="75"/>
      <c r="IOT68" s="75"/>
      <c r="IOU68" s="75"/>
      <c r="IOV68" s="75"/>
      <c r="IOW68" s="75"/>
      <c r="IOX68" s="75"/>
      <c r="IOY68" s="75"/>
      <c r="IOZ68" s="75"/>
      <c r="IPA68" s="75"/>
      <c r="IPB68" s="75"/>
      <c r="IPC68" s="79"/>
      <c r="IPD68" s="41"/>
      <c r="IPE68" s="80"/>
      <c r="IPF68" s="75"/>
      <c r="IPG68" s="75"/>
      <c r="IPH68" s="75"/>
      <c r="IPI68" s="75"/>
      <c r="IPJ68" s="75"/>
      <c r="IPK68" s="75"/>
      <c r="IPL68" s="75"/>
      <c r="IPM68" s="75"/>
      <c r="IPN68" s="75"/>
      <c r="IPO68" s="75"/>
      <c r="IPP68" s="75"/>
      <c r="IPQ68" s="75"/>
      <c r="IPR68" s="79"/>
      <c r="IPS68" s="41"/>
      <c r="IPT68" s="80"/>
      <c r="IPU68" s="75"/>
      <c r="IPV68" s="75"/>
      <c r="IPW68" s="75"/>
      <c r="IPX68" s="75"/>
      <c r="IPY68" s="75"/>
      <c r="IPZ68" s="75"/>
      <c r="IQA68" s="75"/>
      <c r="IQB68" s="75"/>
      <c r="IQC68" s="75"/>
      <c r="IQD68" s="75"/>
      <c r="IQE68" s="75"/>
      <c r="IQF68" s="75"/>
      <c r="IQG68" s="79"/>
      <c r="IQH68" s="41"/>
      <c r="IQI68" s="80"/>
      <c r="IQJ68" s="75"/>
      <c r="IQK68" s="75"/>
      <c r="IQL68" s="75"/>
      <c r="IQM68" s="75"/>
      <c r="IQN68" s="75"/>
      <c r="IQO68" s="75"/>
      <c r="IQP68" s="75"/>
      <c r="IQQ68" s="75"/>
      <c r="IQR68" s="75"/>
      <c r="IQS68" s="75"/>
      <c r="IQT68" s="75"/>
      <c r="IQU68" s="75"/>
      <c r="IQV68" s="79"/>
      <c r="IQW68" s="41"/>
      <c r="IQX68" s="80"/>
      <c r="IQY68" s="75"/>
      <c r="IQZ68" s="75"/>
      <c r="IRA68" s="75"/>
      <c r="IRB68" s="75"/>
      <c r="IRC68" s="75"/>
      <c r="IRD68" s="75"/>
      <c r="IRE68" s="75"/>
      <c r="IRF68" s="75"/>
      <c r="IRG68" s="75"/>
      <c r="IRH68" s="75"/>
      <c r="IRI68" s="75"/>
      <c r="IRJ68" s="75"/>
      <c r="IRK68" s="79"/>
      <c r="IRL68" s="41"/>
      <c r="IRM68" s="80"/>
      <c r="IRN68" s="75"/>
      <c r="IRO68" s="75"/>
      <c r="IRP68" s="75"/>
      <c r="IRQ68" s="75"/>
      <c r="IRR68" s="75"/>
      <c r="IRS68" s="75"/>
      <c r="IRT68" s="75"/>
      <c r="IRU68" s="75"/>
      <c r="IRV68" s="75"/>
      <c r="IRW68" s="75"/>
      <c r="IRX68" s="75"/>
      <c r="IRY68" s="75"/>
      <c r="IRZ68" s="79"/>
      <c r="ISA68" s="41"/>
      <c r="ISB68" s="80"/>
      <c r="ISC68" s="75"/>
      <c r="ISD68" s="75"/>
      <c r="ISE68" s="75"/>
      <c r="ISF68" s="75"/>
      <c r="ISG68" s="75"/>
      <c r="ISH68" s="75"/>
      <c r="ISI68" s="75"/>
      <c r="ISJ68" s="75"/>
      <c r="ISK68" s="75"/>
      <c r="ISL68" s="75"/>
      <c r="ISM68" s="75"/>
      <c r="ISN68" s="75"/>
      <c r="ISO68" s="79"/>
      <c r="ISP68" s="41"/>
      <c r="ISQ68" s="80"/>
      <c r="ISR68" s="75"/>
      <c r="ISS68" s="75"/>
      <c r="IST68" s="75"/>
      <c r="ISU68" s="75"/>
      <c r="ISV68" s="75"/>
      <c r="ISW68" s="75"/>
      <c r="ISX68" s="75"/>
      <c r="ISY68" s="75"/>
      <c r="ISZ68" s="75"/>
      <c r="ITA68" s="75"/>
      <c r="ITB68" s="75"/>
      <c r="ITC68" s="75"/>
      <c r="ITD68" s="79"/>
      <c r="ITE68" s="41"/>
      <c r="ITF68" s="80"/>
      <c r="ITG68" s="75"/>
      <c r="ITH68" s="75"/>
      <c r="ITI68" s="75"/>
      <c r="ITJ68" s="75"/>
      <c r="ITK68" s="75"/>
      <c r="ITL68" s="75"/>
      <c r="ITM68" s="75"/>
      <c r="ITN68" s="75"/>
      <c r="ITO68" s="75"/>
      <c r="ITP68" s="75"/>
      <c r="ITQ68" s="75"/>
      <c r="ITR68" s="75"/>
      <c r="ITS68" s="79"/>
      <c r="ITT68" s="41"/>
      <c r="ITU68" s="80"/>
      <c r="ITV68" s="75"/>
      <c r="ITW68" s="75"/>
      <c r="ITX68" s="75"/>
      <c r="ITY68" s="75"/>
      <c r="ITZ68" s="75"/>
      <c r="IUA68" s="75"/>
      <c r="IUB68" s="75"/>
      <c r="IUC68" s="75"/>
      <c r="IUD68" s="75"/>
      <c r="IUE68" s="75"/>
      <c r="IUF68" s="75"/>
      <c r="IUG68" s="75"/>
      <c r="IUH68" s="79"/>
      <c r="IUI68" s="41"/>
      <c r="IUJ68" s="80"/>
      <c r="IUK68" s="75"/>
      <c r="IUL68" s="75"/>
      <c r="IUM68" s="75"/>
      <c r="IUN68" s="75"/>
      <c r="IUO68" s="75"/>
      <c r="IUP68" s="75"/>
      <c r="IUQ68" s="75"/>
      <c r="IUR68" s="75"/>
      <c r="IUS68" s="75"/>
      <c r="IUT68" s="75"/>
      <c r="IUU68" s="75"/>
      <c r="IUV68" s="75"/>
      <c r="IUW68" s="79"/>
      <c r="IUX68" s="41"/>
      <c r="IUY68" s="80"/>
      <c r="IUZ68" s="75"/>
      <c r="IVA68" s="75"/>
      <c r="IVB68" s="75"/>
      <c r="IVC68" s="75"/>
      <c r="IVD68" s="75"/>
      <c r="IVE68" s="75"/>
      <c r="IVF68" s="75"/>
      <c r="IVG68" s="75"/>
      <c r="IVH68" s="75"/>
      <c r="IVI68" s="75"/>
      <c r="IVJ68" s="75"/>
      <c r="IVK68" s="75"/>
      <c r="IVL68" s="79"/>
      <c r="IVM68" s="41"/>
      <c r="IVN68" s="80"/>
      <c r="IVO68" s="75"/>
      <c r="IVP68" s="75"/>
      <c r="IVQ68" s="75"/>
      <c r="IVR68" s="75"/>
      <c r="IVS68" s="75"/>
      <c r="IVT68" s="75"/>
      <c r="IVU68" s="75"/>
      <c r="IVV68" s="75"/>
      <c r="IVW68" s="75"/>
      <c r="IVX68" s="75"/>
      <c r="IVY68" s="75"/>
      <c r="IVZ68" s="75"/>
      <c r="IWA68" s="79"/>
      <c r="IWB68" s="41"/>
      <c r="IWC68" s="80"/>
      <c r="IWD68" s="75"/>
      <c r="IWE68" s="75"/>
      <c r="IWF68" s="75"/>
      <c r="IWG68" s="75"/>
      <c r="IWH68" s="75"/>
      <c r="IWI68" s="75"/>
      <c r="IWJ68" s="75"/>
      <c r="IWK68" s="75"/>
      <c r="IWL68" s="75"/>
      <c r="IWM68" s="75"/>
      <c r="IWN68" s="75"/>
      <c r="IWO68" s="75"/>
      <c r="IWP68" s="79"/>
      <c r="IWQ68" s="41"/>
      <c r="IWR68" s="80"/>
      <c r="IWS68" s="75"/>
      <c r="IWT68" s="75"/>
      <c r="IWU68" s="75"/>
      <c r="IWV68" s="75"/>
      <c r="IWW68" s="75"/>
      <c r="IWX68" s="75"/>
      <c r="IWY68" s="75"/>
      <c r="IWZ68" s="75"/>
      <c r="IXA68" s="75"/>
      <c r="IXB68" s="75"/>
      <c r="IXC68" s="75"/>
      <c r="IXD68" s="75"/>
      <c r="IXE68" s="79"/>
      <c r="IXF68" s="41"/>
      <c r="IXG68" s="80"/>
      <c r="IXH68" s="75"/>
      <c r="IXI68" s="75"/>
      <c r="IXJ68" s="75"/>
      <c r="IXK68" s="75"/>
      <c r="IXL68" s="75"/>
      <c r="IXM68" s="75"/>
      <c r="IXN68" s="75"/>
      <c r="IXO68" s="75"/>
      <c r="IXP68" s="75"/>
      <c r="IXQ68" s="75"/>
      <c r="IXR68" s="75"/>
      <c r="IXS68" s="75"/>
      <c r="IXT68" s="79"/>
      <c r="IXU68" s="41"/>
      <c r="IXV68" s="80"/>
      <c r="IXW68" s="75"/>
      <c r="IXX68" s="75"/>
      <c r="IXY68" s="75"/>
      <c r="IXZ68" s="75"/>
      <c r="IYA68" s="75"/>
      <c r="IYB68" s="75"/>
      <c r="IYC68" s="75"/>
      <c r="IYD68" s="75"/>
      <c r="IYE68" s="75"/>
      <c r="IYF68" s="75"/>
      <c r="IYG68" s="75"/>
      <c r="IYH68" s="75"/>
      <c r="IYI68" s="79"/>
      <c r="IYJ68" s="41"/>
      <c r="IYK68" s="80"/>
      <c r="IYL68" s="75"/>
      <c r="IYM68" s="75"/>
      <c r="IYN68" s="75"/>
      <c r="IYO68" s="75"/>
      <c r="IYP68" s="75"/>
      <c r="IYQ68" s="75"/>
      <c r="IYR68" s="75"/>
      <c r="IYS68" s="75"/>
      <c r="IYT68" s="75"/>
      <c r="IYU68" s="75"/>
      <c r="IYV68" s="75"/>
      <c r="IYW68" s="75"/>
      <c r="IYX68" s="79"/>
      <c r="IYY68" s="41"/>
      <c r="IYZ68" s="80"/>
      <c r="IZA68" s="75"/>
      <c r="IZB68" s="75"/>
      <c r="IZC68" s="75"/>
      <c r="IZD68" s="75"/>
      <c r="IZE68" s="75"/>
      <c r="IZF68" s="75"/>
      <c r="IZG68" s="75"/>
      <c r="IZH68" s="75"/>
      <c r="IZI68" s="75"/>
      <c r="IZJ68" s="75"/>
      <c r="IZK68" s="75"/>
      <c r="IZL68" s="75"/>
      <c r="IZM68" s="79"/>
      <c r="IZN68" s="41"/>
      <c r="IZO68" s="80"/>
      <c r="IZP68" s="75"/>
      <c r="IZQ68" s="75"/>
      <c r="IZR68" s="75"/>
      <c r="IZS68" s="75"/>
      <c r="IZT68" s="75"/>
      <c r="IZU68" s="75"/>
      <c r="IZV68" s="75"/>
      <c r="IZW68" s="75"/>
      <c r="IZX68" s="75"/>
      <c r="IZY68" s="75"/>
      <c r="IZZ68" s="75"/>
      <c r="JAA68" s="75"/>
      <c r="JAB68" s="79"/>
      <c r="JAC68" s="41"/>
      <c r="JAD68" s="80"/>
      <c r="JAE68" s="75"/>
      <c r="JAF68" s="75"/>
      <c r="JAG68" s="75"/>
      <c r="JAH68" s="75"/>
      <c r="JAI68" s="75"/>
      <c r="JAJ68" s="75"/>
      <c r="JAK68" s="75"/>
      <c r="JAL68" s="75"/>
      <c r="JAM68" s="75"/>
      <c r="JAN68" s="75"/>
      <c r="JAO68" s="75"/>
      <c r="JAP68" s="75"/>
      <c r="JAQ68" s="79"/>
      <c r="JAR68" s="41"/>
      <c r="JAS68" s="80"/>
      <c r="JAT68" s="75"/>
      <c r="JAU68" s="75"/>
      <c r="JAV68" s="75"/>
      <c r="JAW68" s="75"/>
      <c r="JAX68" s="75"/>
      <c r="JAY68" s="75"/>
      <c r="JAZ68" s="75"/>
      <c r="JBA68" s="75"/>
      <c r="JBB68" s="75"/>
      <c r="JBC68" s="75"/>
      <c r="JBD68" s="75"/>
      <c r="JBE68" s="75"/>
      <c r="JBF68" s="79"/>
      <c r="JBG68" s="41"/>
      <c r="JBH68" s="80"/>
      <c r="JBI68" s="75"/>
      <c r="JBJ68" s="75"/>
      <c r="JBK68" s="75"/>
      <c r="JBL68" s="75"/>
      <c r="JBM68" s="75"/>
      <c r="JBN68" s="75"/>
      <c r="JBO68" s="75"/>
      <c r="JBP68" s="75"/>
      <c r="JBQ68" s="75"/>
      <c r="JBR68" s="75"/>
      <c r="JBS68" s="75"/>
      <c r="JBT68" s="75"/>
      <c r="JBU68" s="79"/>
      <c r="JBV68" s="41"/>
      <c r="JBW68" s="80"/>
      <c r="JBX68" s="75"/>
      <c r="JBY68" s="75"/>
      <c r="JBZ68" s="75"/>
      <c r="JCA68" s="75"/>
      <c r="JCB68" s="75"/>
      <c r="JCC68" s="75"/>
      <c r="JCD68" s="75"/>
      <c r="JCE68" s="75"/>
      <c r="JCF68" s="75"/>
      <c r="JCG68" s="75"/>
      <c r="JCH68" s="75"/>
      <c r="JCI68" s="75"/>
      <c r="JCJ68" s="79"/>
      <c r="JCK68" s="41"/>
      <c r="JCL68" s="80"/>
      <c r="JCM68" s="75"/>
      <c r="JCN68" s="75"/>
      <c r="JCO68" s="75"/>
      <c r="JCP68" s="75"/>
      <c r="JCQ68" s="75"/>
      <c r="JCR68" s="75"/>
      <c r="JCS68" s="75"/>
      <c r="JCT68" s="75"/>
      <c r="JCU68" s="75"/>
      <c r="JCV68" s="75"/>
      <c r="JCW68" s="75"/>
      <c r="JCX68" s="75"/>
      <c r="JCY68" s="79"/>
      <c r="JCZ68" s="41"/>
      <c r="JDA68" s="80"/>
      <c r="JDB68" s="75"/>
      <c r="JDC68" s="75"/>
      <c r="JDD68" s="75"/>
      <c r="JDE68" s="75"/>
      <c r="JDF68" s="75"/>
      <c r="JDG68" s="75"/>
      <c r="JDH68" s="75"/>
      <c r="JDI68" s="75"/>
      <c r="JDJ68" s="75"/>
      <c r="JDK68" s="75"/>
      <c r="JDL68" s="75"/>
      <c r="JDM68" s="75"/>
      <c r="JDN68" s="79"/>
      <c r="JDO68" s="41"/>
      <c r="JDP68" s="80"/>
      <c r="JDQ68" s="75"/>
      <c r="JDR68" s="75"/>
      <c r="JDS68" s="75"/>
      <c r="JDT68" s="75"/>
      <c r="JDU68" s="75"/>
      <c r="JDV68" s="75"/>
      <c r="JDW68" s="75"/>
      <c r="JDX68" s="75"/>
      <c r="JDY68" s="75"/>
      <c r="JDZ68" s="75"/>
      <c r="JEA68" s="75"/>
      <c r="JEB68" s="75"/>
      <c r="JEC68" s="79"/>
      <c r="JED68" s="41"/>
      <c r="JEE68" s="80"/>
      <c r="JEF68" s="75"/>
      <c r="JEG68" s="75"/>
      <c r="JEH68" s="75"/>
      <c r="JEI68" s="75"/>
      <c r="JEJ68" s="75"/>
      <c r="JEK68" s="75"/>
      <c r="JEL68" s="75"/>
      <c r="JEM68" s="75"/>
      <c r="JEN68" s="75"/>
      <c r="JEO68" s="75"/>
      <c r="JEP68" s="75"/>
      <c r="JEQ68" s="75"/>
      <c r="JER68" s="79"/>
      <c r="JES68" s="41"/>
      <c r="JET68" s="80"/>
      <c r="JEU68" s="75"/>
      <c r="JEV68" s="75"/>
      <c r="JEW68" s="75"/>
      <c r="JEX68" s="75"/>
      <c r="JEY68" s="75"/>
      <c r="JEZ68" s="75"/>
      <c r="JFA68" s="75"/>
      <c r="JFB68" s="75"/>
      <c r="JFC68" s="75"/>
      <c r="JFD68" s="75"/>
      <c r="JFE68" s="75"/>
      <c r="JFF68" s="75"/>
      <c r="JFG68" s="79"/>
      <c r="JFH68" s="41"/>
      <c r="JFI68" s="80"/>
      <c r="JFJ68" s="75"/>
      <c r="JFK68" s="75"/>
      <c r="JFL68" s="75"/>
      <c r="JFM68" s="75"/>
      <c r="JFN68" s="75"/>
      <c r="JFO68" s="75"/>
      <c r="JFP68" s="75"/>
      <c r="JFQ68" s="75"/>
      <c r="JFR68" s="75"/>
      <c r="JFS68" s="75"/>
      <c r="JFT68" s="75"/>
      <c r="JFU68" s="75"/>
      <c r="JFV68" s="79"/>
      <c r="JFW68" s="41"/>
      <c r="JFX68" s="80"/>
      <c r="JFY68" s="75"/>
      <c r="JFZ68" s="75"/>
      <c r="JGA68" s="75"/>
      <c r="JGB68" s="75"/>
      <c r="JGC68" s="75"/>
      <c r="JGD68" s="75"/>
      <c r="JGE68" s="75"/>
      <c r="JGF68" s="75"/>
      <c r="JGG68" s="75"/>
      <c r="JGH68" s="75"/>
      <c r="JGI68" s="75"/>
      <c r="JGJ68" s="75"/>
      <c r="JGK68" s="79"/>
      <c r="JGL68" s="41"/>
      <c r="JGM68" s="80"/>
      <c r="JGN68" s="75"/>
      <c r="JGO68" s="75"/>
      <c r="JGP68" s="75"/>
      <c r="JGQ68" s="75"/>
      <c r="JGR68" s="75"/>
      <c r="JGS68" s="75"/>
      <c r="JGT68" s="75"/>
      <c r="JGU68" s="75"/>
      <c r="JGV68" s="75"/>
      <c r="JGW68" s="75"/>
      <c r="JGX68" s="75"/>
      <c r="JGY68" s="75"/>
      <c r="JGZ68" s="79"/>
      <c r="JHA68" s="41"/>
      <c r="JHB68" s="80"/>
      <c r="JHC68" s="75"/>
      <c r="JHD68" s="75"/>
      <c r="JHE68" s="75"/>
      <c r="JHF68" s="75"/>
      <c r="JHG68" s="75"/>
      <c r="JHH68" s="75"/>
      <c r="JHI68" s="75"/>
      <c r="JHJ68" s="75"/>
      <c r="JHK68" s="75"/>
      <c r="JHL68" s="75"/>
      <c r="JHM68" s="75"/>
      <c r="JHN68" s="75"/>
      <c r="JHO68" s="79"/>
      <c r="JHP68" s="41"/>
      <c r="JHQ68" s="80"/>
      <c r="JHR68" s="75"/>
      <c r="JHS68" s="75"/>
      <c r="JHT68" s="75"/>
      <c r="JHU68" s="75"/>
      <c r="JHV68" s="75"/>
      <c r="JHW68" s="75"/>
      <c r="JHX68" s="75"/>
      <c r="JHY68" s="75"/>
      <c r="JHZ68" s="75"/>
      <c r="JIA68" s="75"/>
      <c r="JIB68" s="75"/>
      <c r="JIC68" s="75"/>
      <c r="JID68" s="79"/>
      <c r="JIE68" s="41"/>
      <c r="JIF68" s="80"/>
      <c r="JIG68" s="75"/>
      <c r="JIH68" s="75"/>
      <c r="JII68" s="75"/>
      <c r="JIJ68" s="75"/>
      <c r="JIK68" s="75"/>
      <c r="JIL68" s="75"/>
      <c r="JIM68" s="75"/>
      <c r="JIN68" s="75"/>
      <c r="JIO68" s="75"/>
      <c r="JIP68" s="75"/>
      <c r="JIQ68" s="75"/>
      <c r="JIR68" s="75"/>
      <c r="JIS68" s="79"/>
      <c r="JIT68" s="41"/>
      <c r="JIU68" s="80"/>
      <c r="JIV68" s="75"/>
      <c r="JIW68" s="75"/>
      <c r="JIX68" s="75"/>
      <c r="JIY68" s="75"/>
      <c r="JIZ68" s="75"/>
      <c r="JJA68" s="75"/>
      <c r="JJB68" s="75"/>
      <c r="JJC68" s="75"/>
      <c r="JJD68" s="75"/>
      <c r="JJE68" s="75"/>
      <c r="JJF68" s="75"/>
      <c r="JJG68" s="75"/>
      <c r="JJH68" s="79"/>
      <c r="JJI68" s="41"/>
      <c r="JJJ68" s="80"/>
      <c r="JJK68" s="75"/>
      <c r="JJL68" s="75"/>
      <c r="JJM68" s="75"/>
      <c r="JJN68" s="75"/>
      <c r="JJO68" s="75"/>
      <c r="JJP68" s="75"/>
      <c r="JJQ68" s="75"/>
      <c r="JJR68" s="75"/>
      <c r="JJS68" s="75"/>
      <c r="JJT68" s="75"/>
      <c r="JJU68" s="75"/>
      <c r="JJV68" s="75"/>
      <c r="JJW68" s="79"/>
      <c r="JJX68" s="41"/>
      <c r="JJY68" s="80"/>
      <c r="JJZ68" s="75"/>
      <c r="JKA68" s="75"/>
      <c r="JKB68" s="75"/>
      <c r="JKC68" s="75"/>
      <c r="JKD68" s="75"/>
      <c r="JKE68" s="75"/>
      <c r="JKF68" s="75"/>
      <c r="JKG68" s="75"/>
      <c r="JKH68" s="75"/>
      <c r="JKI68" s="75"/>
      <c r="JKJ68" s="75"/>
      <c r="JKK68" s="75"/>
      <c r="JKL68" s="79"/>
      <c r="JKM68" s="41"/>
      <c r="JKN68" s="80"/>
      <c r="JKO68" s="75"/>
      <c r="JKP68" s="75"/>
      <c r="JKQ68" s="75"/>
      <c r="JKR68" s="75"/>
      <c r="JKS68" s="75"/>
      <c r="JKT68" s="75"/>
      <c r="JKU68" s="75"/>
      <c r="JKV68" s="75"/>
      <c r="JKW68" s="75"/>
      <c r="JKX68" s="75"/>
      <c r="JKY68" s="75"/>
      <c r="JKZ68" s="75"/>
      <c r="JLA68" s="79"/>
      <c r="JLB68" s="41"/>
      <c r="JLC68" s="80"/>
      <c r="JLD68" s="75"/>
      <c r="JLE68" s="75"/>
      <c r="JLF68" s="75"/>
      <c r="JLG68" s="75"/>
      <c r="JLH68" s="75"/>
      <c r="JLI68" s="75"/>
      <c r="JLJ68" s="75"/>
      <c r="JLK68" s="75"/>
      <c r="JLL68" s="75"/>
      <c r="JLM68" s="75"/>
      <c r="JLN68" s="75"/>
      <c r="JLO68" s="75"/>
      <c r="JLP68" s="79"/>
      <c r="JLQ68" s="41"/>
      <c r="JLR68" s="80"/>
      <c r="JLS68" s="75"/>
      <c r="JLT68" s="75"/>
      <c r="JLU68" s="75"/>
      <c r="JLV68" s="75"/>
      <c r="JLW68" s="75"/>
      <c r="JLX68" s="75"/>
      <c r="JLY68" s="75"/>
      <c r="JLZ68" s="75"/>
      <c r="JMA68" s="75"/>
      <c r="JMB68" s="75"/>
      <c r="JMC68" s="75"/>
      <c r="JMD68" s="75"/>
      <c r="JME68" s="79"/>
      <c r="JMF68" s="41"/>
      <c r="JMG68" s="80"/>
      <c r="JMH68" s="75"/>
      <c r="JMI68" s="75"/>
      <c r="JMJ68" s="75"/>
      <c r="JMK68" s="75"/>
      <c r="JML68" s="75"/>
      <c r="JMM68" s="75"/>
      <c r="JMN68" s="75"/>
      <c r="JMO68" s="75"/>
      <c r="JMP68" s="75"/>
      <c r="JMQ68" s="75"/>
      <c r="JMR68" s="75"/>
      <c r="JMS68" s="75"/>
      <c r="JMT68" s="79"/>
      <c r="JMU68" s="41"/>
      <c r="JMV68" s="80"/>
      <c r="JMW68" s="75"/>
      <c r="JMX68" s="75"/>
      <c r="JMY68" s="75"/>
      <c r="JMZ68" s="75"/>
      <c r="JNA68" s="75"/>
      <c r="JNB68" s="75"/>
      <c r="JNC68" s="75"/>
      <c r="JND68" s="75"/>
      <c r="JNE68" s="75"/>
      <c r="JNF68" s="75"/>
      <c r="JNG68" s="75"/>
      <c r="JNH68" s="75"/>
      <c r="JNI68" s="79"/>
      <c r="JNJ68" s="41"/>
      <c r="JNK68" s="80"/>
      <c r="JNL68" s="75"/>
      <c r="JNM68" s="75"/>
      <c r="JNN68" s="75"/>
      <c r="JNO68" s="75"/>
      <c r="JNP68" s="75"/>
      <c r="JNQ68" s="75"/>
      <c r="JNR68" s="75"/>
      <c r="JNS68" s="75"/>
      <c r="JNT68" s="75"/>
      <c r="JNU68" s="75"/>
      <c r="JNV68" s="75"/>
      <c r="JNW68" s="75"/>
      <c r="JNX68" s="79"/>
      <c r="JNY68" s="41"/>
      <c r="JNZ68" s="80"/>
      <c r="JOA68" s="75"/>
      <c r="JOB68" s="75"/>
      <c r="JOC68" s="75"/>
      <c r="JOD68" s="75"/>
      <c r="JOE68" s="75"/>
      <c r="JOF68" s="75"/>
      <c r="JOG68" s="75"/>
      <c r="JOH68" s="75"/>
      <c r="JOI68" s="75"/>
      <c r="JOJ68" s="75"/>
      <c r="JOK68" s="75"/>
      <c r="JOL68" s="75"/>
      <c r="JOM68" s="79"/>
      <c r="JON68" s="41"/>
      <c r="JOO68" s="80"/>
      <c r="JOP68" s="75"/>
      <c r="JOQ68" s="75"/>
      <c r="JOR68" s="75"/>
      <c r="JOS68" s="75"/>
      <c r="JOT68" s="75"/>
      <c r="JOU68" s="75"/>
      <c r="JOV68" s="75"/>
      <c r="JOW68" s="75"/>
      <c r="JOX68" s="75"/>
      <c r="JOY68" s="75"/>
      <c r="JOZ68" s="75"/>
      <c r="JPA68" s="75"/>
      <c r="JPB68" s="79"/>
      <c r="JPC68" s="41"/>
      <c r="JPD68" s="80"/>
      <c r="JPE68" s="75"/>
      <c r="JPF68" s="75"/>
      <c r="JPG68" s="75"/>
      <c r="JPH68" s="75"/>
      <c r="JPI68" s="75"/>
      <c r="JPJ68" s="75"/>
      <c r="JPK68" s="75"/>
      <c r="JPL68" s="75"/>
      <c r="JPM68" s="75"/>
      <c r="JPN68" s="75"/>
      <c r="JPO68" s="75"/>
      <c r="JPP68" s="75"/>
      <c r="JPQ68" s="79"/>
      <c r="JPR68" s="41"/>
      <c r="JPS68" s="80"/>
      <c r="JPT68" s="75"/>
      <c r="JPU68" s="75"/>
      <c r="JPV68" s="75"/>
      <c r="JPW68" s="75"/>
      <c r="JPX68" s="75"/>
      <c r="JPY68" s="75"/>
      <c r="JPZ68" s="75"/>
      <c r="JQA68" s="75"/>
      <c r="JQB68" s="75"/>
      <c r="JQC68" s="75"/>
      <c r="JQD68" s="75"/>
      <c r="JQE68" s="75"/>
      <c r="JQF68" s="79"/>
      <c r="JQG68" s="41"/>
      <c r="JQH68" s="80"/>
      <c r="JQI68" s="75"/>
      <c r="JQJ68" s="75"/>
      <c r="JQK68" s="75"/>
      <c r="JQL68" s="75"/>
      <c r="JQM68" s="75"/>
      <c r="JQN68" s="75"/>
      <c r="JQO68" s="75"/>
      <c r="JQP68" s="75"/>
      <c r="JQQ68" s="75"/>
      <c r="JQR68" s="75"/>
      <c r="JQS68" s="75"/>
      <c r="JQT68" s="75"/>
      <c r="JQU68" s="79"/>
      <c r="JQV68" s="41"/>
      <c r="JQW68" s="80"/>
      <c r="JQX68" s="75"/>
      <c r="JQY68" s="75"/>
      <c r="JQZ68" s="75"/>
      <c r="JRA68" s="75"/>
      <c r="JRB68" s="75"/>
      <c r="JRC68" s="75"/>
      <c r="JRD68" s="75"/>
      <c r="JRE68" s="75"/>
      <c r="JRF68" s="75"/>
      <c r="JRG68" s="75"/>
      <c r="JRH68" s="75"/>
      <c r="JRI68" s="75"/>
      <c r="JRJ68" s="79"/>
      <c r="JRK68" s="41"/>
      <c r="JRL68" s="80"/>
      <c r="JRM68" s="75"/>
      <c r="JRN68" s="75"/>
      <c r="JRO68" s="75"/>
      <c r="JRP68" s="75"/>
      <c r="JRQ68" s="75"/>
      <c r="JRR68" s="75"/>
      <c r="JRS68" s="75"/>
      <c r="JRT68" s="75"/>
      <c r="JRU68" s="75"/>
      <c r="JRV68" s="75"/>
      <c r="JRW68" s="75"/>
      <c r="JRX68" s="75"/>
      <c r="JRY68" s="79"/>
      <c r="JRZ68" s="41"/>
      <c r="JSA68" s="80"/>
      <c r="JSB68" s="75"/>
      <c r="JSC68" s="75"/>
      <c r="JSD68" s="75"/>
      <c r="JSE68" s="75"/>
      <c r="JSF68" s="75"/>
      <c r="JSG68" s="75"/>
      <c r="JSH68" s="75"/>
      <c r="JSI68" s="75"/>
      <c r="JSJ68" s="75"/>
      <c r="JSK68" s="75"/>
      <c r="JSL68" s="75"/>
      <c r="JSM68" s="75"/>
      <c r="JSN68" s="79"/>
      <c r="JSO68" s="41"/>
      <c r="JSP68" s="80"/>
      <c r="JSQ68" s="75"/>
      <c r="JSR68" s="75"/>
      <c r="JSS68" s="75"/>
      <c r="JST68" s="75"/>
      <c r="JSU68" s="75"/>
      <c r="JSV68" s="75"/>
      <c r="JSW68" s="75"/>
      <c r="JSX68" s="75"/>
      <c r="JSY68" s="75"/>
      <c r="JSZ68" s="75"/>
      <c r="JTA68" s="75"/>
      <c r="JTB68" s="75"/>
      <c r="JTC68" s="79"/>
      <c r="JTD68" s="41"/>
      <c r="JTE68" s="80"/>
      <c r="JTF68" s="75"/>
      <c r="JTG68" s="75"/>
      <c r="JTH68" s="75"/>
      <c r="JTI68" s="75"/>
      <c r="JTJ68" s="75"/>
      <c r="JTK68" s="75"/>
      <c r="JTL68" s="75"/>
      <c r="JTM68" s="75"/>
      <c r="JTN68" s="75"/>
      <c r="JTO68" s="75"/>
      <c r="JTP68" s="75"/>
      <c r="JTQ68" s="75"/>
      <c r="JTR68" s="79"/>
      <c r="JTS68" s="41"/>
      <c r="JTT68" s="80"/>
      <c r="JTU68" s="75"/>
      <c r="JTV68" s="75"/>
      <c r="JTW68" s="75"/>
      <c r="JTX68" s="75"/>
      <c r="JTY68" s="75"/>
      <c r="JTZ68" s="75"/>
      <c r="JUA68" s="75"/>
      <c r="JUB68" s="75"/>
      <c r="JUC68" s="75"/>
      <c r="JUD68" s="75"/>
      <c r="JUE68" s="75"/>
      <c r="JUF68" s="75"/>
      <c r="JUG68" s="79"/>
      <c r="JUH68" s="41"/>
      <c r="JUI68" s="80"/>
      <c r="JUJ68" s="75"/>
      <c r="JUK68" s="75"/>
      <c r="JUL68" s="75"/>
      <c r="JUM68" s="75"/>
      <c r="JUN68" s="75"/>
      <c r="JUO68" s="75"/>
      <c r="JUP68" s="75"/>
      <c r="JUQ68" s="75"/>
      <c r="JUR68" s="75"/>
      <c r="JUS68" s="75"/>
      <c r="JUT68" s="75"/>
      <c r="JUU68" s="75"/>
      <c r="JUV68" s="79"/>
      <c r="JUW68" s="41"/>
      <c r="JUX68" s="80"/>
      <c r="JUY68" s="75"/>
      <c r="JUZ68" s="75"/>
      <c r="JVA68" s="75"/>
      <c r="JVB68" s="75"/>
      <c r="JVC68" s="75"/>
      <c r="JVD68" s="75"/>
      <c r="JVE68" s="75"/>
      <c r="JVF68" s="75"/>
      <c r="JVG68" s="75"/>
      <c r="JVH68" s="75"/>
      <c r="JVI68" s="75"/>
      <c r="JVJ68" s="75"/>
      <c r="JVK68" s="79"/>
      <c r="JVL68" s="41"/>
      <c r="JVM68" s="80"/>
      <c r="JVN68" s="75"/>
      <c r="JVO68" s="75"/>
      <c r="JVP68" s="75"/>
      <c r="JVQ68" s="75"/>
      <c r="JVR68" s="75"/>
      <c r="JVS68" s="75"/>
      <c r="JVT68" s="75"/>
      <c r="JVU68" s="75"/>
      <c r="JVV68" s="75"/>
      <c r="JVW68" s="75"/>
      <c r="JVX68" s="75"/>
      <c r="JVY68" s="75"/>
      <c r="JVZ68" s="79"/>
      <c r="JWA68" s="41"/>
      <c r="JWB68" s="80"/>
      <c r="JWC68" s="75"/>
      <c r="JWD68" s="75"/>
      <c r="JWE68" s="75"/>
      <c r="JWF68" s="75"/>
      <c r="JWG68" s="75"/>
      <c r="JWH68" s="75"/>
      <c r="JWI68" s="75"/>
      <c r="JWJ68" s="75"/>
      <c r="JWK68" s="75"/>
      <c r="JWL68" s="75"/>
      <c r="JWM68" s="75"/>
      <c r="JWN68" s="75"/>
      <c r="JWO68" s="79"/>
      <c r="JWP68" s="41"/>
      <c r="JWQ68" s="80"/>
      <c r="JWR68" s="75"/>
      <c r="JWS68" s="75"/>
      <c r="JWT68" s="75"/>
      <c r="JWU68" s="75"/>
      <c r="JWV68" s="75"/>
      <c r="JWW68" s="75"/>
      <c r="JWX68" s="75"/>
      <c r="JWY68" s="75"/>
      <c r="JWZ68" s="75"/>
      <c r="JXA68" s="75"/>
      <c r="JXB68" s="75"/>
      <c r="JXC68" s="75"/>
      <c r="JXD68" s="79"/>
      <c r="JXE68" s="41"/>
      <c r="JXF68" s="80"/>
      <c r="JXG68" s="75"/>
      <c r="JXH68" s="75"/>
      <c r="JXI68" s="75"/>
      <c r="JXJ68" s="75"/>
      <c r="JXK68" s="75"/>
      <c r="JXL68" s="75"/>
      <c r="JXM68" s="75"/>
      <c r="JXN68" s="75"/>
      <c r="JXO68" s="75"/>
      <c r="JXP68" s="75"/>
      <c r="JXQ68" s="75"/>
      <c r="JXR68" s="75"/>
      <c r="JXS68" s="79"/>
      <c r="JXT68" s="41"/>
      <c r="JXU68" s="80"/>
      <c r="JXV68" s="75"/>
      <c r="JXW68" s="75"/>
      <c r="JXX68" s="75"/>
      <c r="JXY68" s="75"/>
      <c r="JXZ68" s="75"/>
      <c r="JYA68" s="75"/>
      <c r="JYB68" s="75"/>
      <c r="JYC68" s="75"/>
      <c r="JYD68" s="75"/>
      <c r="JYE68" s="75"/>
      <c r="JYF68" s="75"/>
      <c r="JYG68" s="75"/>
      <c r="JYH68" s="79"/>
      <c r="JYI68" s="41"/>
      <c r="JYJ68" s="80"/>
      <c r="JYK68" s="75"/>
      <c r="JYL68" s="75"/>
      <c r="JYM68" s="75"/>
      <c r="JYN68" s="75"/>
      <c r="JYO68" s="75"/>
      <c r="JYP68" s="75"/>
      <c r="JYQ68" s="75"/>
      <c r="JYR68" s="75"/>
      <c r="JYS68" s="75"/>
      <c r="JYT68" s="75"/>
      <c r="JYU68" s="75"/>
      <c r="JYV68" s="75"/>
      <c r="JYW68" s="79"/>
      <c r="JYX68" s="41"/>
      <c r="JYY68" s="80"/>
      <c r="JYZ68" s="75"/>
      <c r="JZA68" s="75"/>
      <c r="JZB68" s="75"/>
      <c r="JZC68" s="75"/>
      <c r="JZD68" s="75"/>
      <c r="JZE68" s="75"/>
      <c r="JZF68" s="75"/>
      <c r="JZG68" s="75"/>
      <c r="JZH68" s="75"/>
      <c r="JZI68" s="75"/>
      <c r="JZJ68" s="75"/>
      <c r="JZK68" s="75"/>
      <c r="JZL68" s="79"/>
      <c r="JZM68" s="41"/>
      <c r="JZN68" s="80"/>
      <c r="JZO68" s="75"/>
      <c r="JZP68" s="75"/>
      <c r="JZQ68" s="75"/>
      <c r="JZR68" s="75"/>
      <c r="JZS68" s="75"/>
      <c r="JZT68" s="75"/>
      <c r="JZU68" s="75"/>
      <c r="JZV68" s="75"/>
      <c r="JZW68" s="75"/>
      <c r="JZX68" s="75"/>
      <c r="JZY68" s="75"/>
      <c r="JZZ68" s="75"/>
      <c r="KAA68" s="79"/>
      <c r="KAB68" s="41"/>
      <c r="KAC68" s="80"/>
      <c r="KAD68" s="75"/>
      <c r="KAE68" s="75"/>
      <c r="KAF68" s="75"/>
      <c r="KAG68" s="75"/>
      <c r="KAH68" s="75"/>
      <c r="KAI68" s="75"/>
      <c r="KAJ68" s="75"/>
      <c r="KAK68" s="75"/>
      <c r="KAL68" s="75"/>
      <c r="KAM68" s="75"/>
      <c r="KAN68" s="75"/>
      <c r="KAO68" s="75"/>
      <c r="KAP68" s="79"/>
      <c r="KAQ68" s="41"/>
      <c r="KAR68" s="80"/>
      <c r="KAS68" s="75"/>
      <c r="KAT68" s="75"/>
      <c r="KAU68" s="75"/>
      <c r="KAV68" s="75"/>
      <c r="KAW68" s="75"/>
      <c r="KAX68" s="75"/>
      <c r="KAY68" s="75"/>
      <c r="KAZ68" s="75"/>
      <c r="KBA68" s="75"/>
      <c r="KBB68" s="75"/>
      <c r="KBC68" s="75"/>
      <c r="KBD68" s="75"/>
      <c r="KBE68" s="79"/>
      <c r="KBF68" s="41"/>
      <c r="KBG68" s="80"/>
      <c r="KBH68" s="75"/>
      <c r="KBI68" s="75"/>
      <c r="KBJ68" s="75"/>
      <c r="KBK68" s="75"/>
      <c r="KBL68" s="75"/>
      <c r="KBM68" s="75"/>
      <c r="KBN68" s="75"/>
      <c r="KBO68" s="75"/>
      <c r="KBP68" s="75"/>
      <c r="KBQ68" s="75"/>
      <c r="KBR68" s="75"/>
      <c r="KBS68" s="75"/>
      <c r="KBT68" s="79"/>
      <c r="KBU68" s="41"/>
      <c r="KBV68" s="80"/>
      <c r="KBW68" s="75"/>
      <c r="KBX68" s="75"/>
      <c r="KBY68" s="75"/>
      <c r="KBZ68" s="75"/>
      <c r="KCA68" s="75"/>
      <c r="KCB68" s="75"/>
      <c r="KCC68" s="75"/>
      <c r="KCD68" s="75"/>
      <c r="KCE68" s="75"/>
      <c r="KCF68" s="75"/>
      <c r="KCG68" s="75"/>
      <c r="KCH68" s="75"/>
      <c r="KCI68" s="79"/>
      <c r="KCJ68" s="41"/>
      <c r="KCK68" s="80"/>
      <c r="KCL68" s="75"/>
      <c r="KCM68" s="75"/>
      <c r="KCN68" s="75"/>
      <c r="KCO68" s="75"/>
      <c r="KCP68" s="75"/>
      <c r="KCQ68" s="75"/>
      <c r="KCR68" s="75"/>
      <c r="KCS68" s="75"/>
      <c r="KCT68" s="75"/>
      <c r="KCU68" s="75"/>
      <c r="KCV68" s="75"/>
      <c r="KCW68" s="75"/>
      <c r="KCX68" s="79"/>
      <c r="KCY68" s="41"/>
      <c r="KCZ68" s="80"/>
      <c r="KDA68" s="75"/>
      <c r="KDB68" s="75"/>
      <c r="KDC68" s="75"/>
      <c r="KDD68" s="75"/>
      <c r="KDE68" s="75"/>
      <c r="KDF68" s="75"/>
      <c r="KDG68" s="75"/>
      <c r="KDH68" s="75"/>
      <c r="KDI68" s="75"/>
      <c r="KDJ68" s="75"/>
      <c r="KDK68" s="75"/>
      <c r="KDL68" s="75"/>
      <c r="KDM68" s="79"/>
      <c r="KDN68" s="41"/>
      <c r="KDO68" s="80"/>
      <c r="KDP68" s="75"/>
      <c r="KDQ68" s="75"/>
      <c r="KDR68" s="75"/>
      <c r="KDS68" s="75"/>
      <c r="KDT68" s="75"/>
      <c r="KDU68" s="75"/>
      <c r="KDV68" s="75"/>
      <c r="KDW68" s="75"/>
      <c r="KDX68" s="75"/>
      <c r="KDY68" s="75"/>
      <c r="KDZ68" s="75"/>
      <c r="KEA68" s="75"/>
      <c r="KEB68" s="79"/>
      <c r="KEC68" s="41"/>
      <c r="KED68" s="80"/>
      <c r="KEE68" s="75"/>
      <c r="KEF68" s="75"/>
      <c r="KEG68" s="75"/>
      <c r="KEH68" s="75"/>
      <c r="KEI68" s="75"/>
      <c r="KEJ68" s="75"/>
      <c r="KEK68" s="75"/>
      <c r="KEL68" s="75"/>
      <c r="KEM68" s="75"/>
      <c r="KEN68" s="75"/>
      <c r="KEO68" s="75"/>
      <c r="KEP68" s="75"/>
      <c r="KEQ68" s="79"/>
      <c r="KER68" s="41"/>
      <c r="KES68" s="80"/>
      <c r="KET68" s="75"/>
      <c r="KEU68" s="75"/>
      <c r="KEV68" s="75"/>
      <c r="KEW68" s="75"/>
      <c r="KEX68" s="75"/>
      <c r="KEY68" s="75"/>
      <c r="KEZ68" s="75"/>
      <c r="KFA68" s="75"/>
      <c r="KFB68" s="75"/>
      <c r="KFC68" s="75"/>
      <c r="KFD68" s="75"/>
      <c r="KFE68" s="75"/>
      <c r="KFF68" s="79"/>
      <c r="KFG68" s="41"/>
      <c r="KFH68" s="80"/>
      <c r="KFI68" s="75"/>
      <c r="KFJ68" s="75"/>
      <c r="KFK68" s="75"/>
      <c r="KFL68" s="75"/>
      <c r="KFM68" s="75"/>
      <c r="KFN68" s="75"/>
      <c r="KFO68" s="75"/>
      <c r="KFP68" s="75"/>
      <c r="KFQ68" s="75"/>
      <c r="KFR68" s="75"/>
      <c r="KFS68" s="75"/>
      <c r="KFT68" s="75"/>
      <c r="KFU68" s="79"/>
      <c r="KFV68" s="41"/>
      <c r="KFW68" s="80"/>
      <c r="KFX68" s="75"/>
      <c r="KFY68" s="75"/>
      <c r="KFZ68" s="75"/>
      <c r="KGA68" s="75"/>
      <c r="KGB68" s="75"/>
      <c r="KGC68" s="75"/>
      <c r="KGD68" s="75"/>
      <c r="KGE68" s="75"/>
      <c r="KGF68" s="75"/>
      <c r="KGG68" s="75"/>
      <c r="KGH68" s="75"/>
      <c r="KGI68" s="75"/>
      <c r="KGJ68" s="79"/>
      <c r="KGK68" s="41"/>
      <c r="KGL68" s="80"/>
      <c r="KGM68" s="75"/>
      <c r="KGN68" s="75"/>
      <c r="KGO68" s="75"/>
      <c r="KGP68" s="75"/>
      <c r="KGQ68" s="75"/>
      <c r="KGR68" s="75"/>
      <c r="KGS68" s="75"/>
      <c r="KGT68" s="75"/>
      <c r="KGU68" s="75"/>
      <c r="KGV68" s="75"/>
      <c r="KGW68" s="75"/>
      <c r="KGX68" s="75"/>
      <c r="KGY68" s="79"/>
      <c r="KGZ68" s="41"/>
      <c r="KHA68" s="80"/>
      <c r="KHB68" s="75"/>
      <c r="KHC68" s="75"/>
      <c r="KHD68" s="75"/>
      <c r="KHE68" s="75"/>
      <c r="KHF68" s="75"/>
      <c r="KHG68" s="75"/>
      <c r="KHH68" s="75"/>
      <c r="KHI68" s="75"/>
      <c r="KHJ68" s="75"/>
      <c r="KHK68" s="75"/>
      <c r="KHL68" s="75"/>
      <c r="KHM68" s="75"/>
      <c r="KHN68" s="79"/>
      <c r="KHO68" s="41"/>
      <c r="KHP68" s="80"/>
      <c r="KHQ68" s="75"/>
      <c r="KHR68" s="75"/>
      <c r="KHS68" s="75"/>
      <c r="KHT68" s="75"/>
      <c r="KHU68" s="75"/>
      <c r="KHV68" s="75"/>
      <c r="KHW68" s="75"/>
      <c r="KHX68" s="75"/>
      <c r="KHY68" s="75"/>
      <c r="KHZ68" s="75"/>
      <c r="KIA68" s="75"/>
      <c r="KIB68" s="75"/>
      <c r="KIC68" s="79"/>
      <c r="KID68" s="41"/>
      <c r="KIE68" s="80"/>
      <c r="KIF68" s="75"/>
      <c r="KIG68" s="75"/>
      <c r="KIH68" s="75"/>
      <c r="KII68" s="75"/>
      <c r="KIJ68" s="75"/>
      <c r="KIK68" s="75"/>
      <c r="KIL68" s="75"/>
      <c r="KIM68" s="75"/>
      <c r="KIN68" s="75"/>
      <c r="KIO68" s="75"/>
      <c r="KIP68" s="75"/>
      <c r="KIQ68" s="75"/>
      <c r="KIR68" s="79"/>
      <c r="KIS68" s="41"/>
      <c r="KIT68" s="80"/>
      <c r="KIU68" s="75"/>
      <c r="KIV68" s="75"/>
      <c r="KIW68" s="75"/>
      <c r="KIX68" s="75"/>
      <c r="KIY68" s="75"/>
      <c r="KIZ68" s="75"/>
      <c r="KJA68" s="75"/>
      <c r="KJB68" s="75"/>
      <c r="KJC68" s="75"/>
      <c r="KJD68" s="75"/>
      <c r="KJE68" s="75"/>
      <c r="KJF68" s="75"/>
      <c r="KJG68" s="79"/>
      <c r="KJH68" s="41"/>
      <c r="KJI68" s="80"/>
      <c r="KJJ68" s="75"/>
      <c r="KJK68" s="75"/>
      <c r="KJL68" s="75"/>
      <c r="KJM68" s="75"/>
      <c r="KJN68" s="75"/>
      <c r="KJO68" s="75"/>
      <c r="KJP68" s="75"/>
      <c r="KJQ68" s="75"/>
      <c r="KJR68" s="75"/>
      <c r="KJS68" s="75"/>
      <c r="KJT68" s="75"/>
      <c r="KJU68" s="75"/>
      <c r="KJV68" s="79"/>
      <c r="KJW68" s="41"/>
      <c r="KJX68" s="80"/>
      <c r="KJY68" s="75"/>
      <c r="KJZ68" s="75"/>
      <c r="KKA68" s="75"/>
      <c r="KKB68" s="75"/>
      <c r="KKC68" s="75"/>
      <c r="KKD68" s="75"/>
      <c r="KKE68" s="75"/>
      <c r="KKF68" s="75"/>
      <c r="KKG68" s="75"/>
      <c r="KKH68" s="75"/>
      <c r="KKI68" s="75"/>
      <c r="KKJ68" s="75"/>
      <c r="KKK68" s="79"/>
      <c r="KKL68" s="41"/>
      <c r="KKM68" s="80"/>
      <c r="KKN68" s="75"/>
      <c r="KKO68" s="75"/>
      <c r="KKP68" s="75"/>
      <c r="KKQ68" s="75"/>
      <c r="KKR68" s="75"/>
      <c r="KKS68" s="75"/>
      <c r="KKT68" s="75"/>
      <c r="KKU68" s="75"/>
      <c r="KKV68" s="75"/>
      <c r="KKW68" s="75"/>
      <c r="KKX68" s="75"/>
      <c r="KKY68" s="75"/>
      <c r="KKZ68" s="79"/>
      <c r="KLA68" s="41"/>
      <c r="KLB68" s="80"/>
      <c r="KLC68" s="75"/>
      <c r="KLD68" s="75"/>
      <c r="KLE68" s="75"/>
      <c r="KLF68" s="75"/>
      <c r="KLG68" s="75"/>
      <c r="KLH68" s="75"/>
      <c r="KLI68" s="75"/>
      <c r="KLJ68" s="75"/>
      <c r="KLK68" s="75"/>
      <c r="KLL68" s="75"/>
      <c r="KLM68" s="75"/>
      <c r="KLN68" s="75"/>
      <c r="KLO68" s="79"/>
      <c r="KLP68" s="41"/>
      <c r="KLQ68" s="80"/>
      <c r="KLR68" s="75"/>
      <c r="KLS68" s="75"/>
      <c r="KLT68" s="75"/>
      <c r="KLU68" s="75"/>
      <c r="KLV68" s="75"/>
      <c r="KLW68" s="75"/>
      <c r="KLX68" s="75"/>
      <c r="KLY68" s="75"/>
      <c r="KLZ68" s="75"/>
      <c r="KMA68" s="75"/>
      <c r="KMB68" s="75"/>
      <c r="KMC68" s="75"/>
      <c r="KMD68" s="79"/>
      <c r="KME68" s="41"/>
      <c r="KMF68" s="80"/>
      <c r="KMG68" s="75"/>
      <c r="KMH68" s="75"/>
      <c r="KMI68" s="75"/>
      <c r="KMJ68" s="75"/>
      <c r="KMK68" s="75"/>
      <c r="KML68" s="75"/>
      <c r="KMM68" s="75"/>
      <c r="KMN68" s="75"/>
      <c r="KMO68" s="75"/>
      <c r="KMP68" s="75"/>
      <c r="KMQ68" s="75"/>
      <c r="KMR68" s="75"/>
      <c r="KMS68" s="79"/>
      <c r="KMT68" s="41"/>
      <c r="KMU68" s="80"/>
      <c r="KMV68" s="75"/>
      <c r="KMW68" s="75"/>
      <c r="KMX68" s="75"/>
      <c r="KMY68" s="75"/>
      <c r="KMZ68" s="75"/>
      <c r="KNA68" s="75"/>
      <c r="KNB68" s="75"/>
      <c r="KNC68" s="75"/>
      <c r="KND68" s="75"/>
      <c r="KNE68" s="75"/>
      <c r="KNF68" s="75"/>
      <c r="KNG68" s="75"/>
      <c r="KNH68" s="79"/>
      <c r="KNI68" s="41"/>
      <c r="KNJ68" s="80"/>
      <c r="KNK68" s="75"/>
      <c r="KNL68" s="75"/>
      <c r="KNM68" s="75"/>
      <c r="KNN68" s="75"/>
      <c r="KNO68" s="75"/>
      <c r="KNP68" s="75"/>
      <c r="KNQ68" s="75"/>
      <c r="KNR68" s="75"/>
      <c r="KNS68" s="75"/>
      <c r="KNT68" s="75"/>
      <c r="KNU68" s="75"/>
      <c r="KNV68" s="75"/>
      <c r="KNW68" s="79"/>
      <c r="KNX68" s="41"/>
      <c r="KNY68" s="80"/>
      <c r="KNZ68" s="75"/>
      <c r="KOA68" s="75"/>
      <c r="KOB68" s="75"/>
      <c r="KOC68" s="75"/>
      <c r="KOD68" s="75"/>
      <c r="KOE68" s="75"/>
      <c r="KOF68" s="75"/>
      <c r="KOG68" s="75"/>
      <c r="KOH68" s="75"/>
      <c r="KOI68" s="75"/>
      <c r="KOJ68" s="75"/>
      <c r="KOK68" s="75"/>
      <c r="KOL68" s="79"/>
      <c r="KOM68" s="41"/>
      <c r="KON68" s="80"/>
      <c r="KOO68" s="75"/>
      <c r="KOP68" s="75"/>
      <c r="KOQ68" s="75"/>
      <c r="KOR68" s="75"/>
      <c r="KOS68" s="75"/>
      <c r="KOT68" s="75"/>
      <c r="KOU68" s="75"/>
      <c r="KOV68" s="75"/>
      <c r="KOW68" s="75"/>
      <c r="KOX68" s="75"/>
      <c r="KOY68" s="75"/>
      <c r="KOZ68" s="75"/>
      <c r="KPA68" s="79"/>
      <c r="KPB68" s="41"/>
      <c r="KPC68" s="80"/>
      <c r="KPD68" s="75"/>
      <c r="KPE68" s="75"/>
      <c r="KPF68" s="75"/>
      <c r="KPG68" s="75"/>
      <c r="KPH68" s="75"/>
      <c r="KPI68" s="75"/>
      <c r="KPJ68" s="75"/>
      <c r="KPK68" s="75"/>
      <c r="KPL68" s="75"/>
      <c r="KPM68" s="75"/>
      <c r="KPN68" s="75"/>
      <c r="KPO68" s="75"/>
      <c r="KPP68" s="79"/>
      <c r="KPQ68" s="41"/>
      <c r="KPR68" s="80"/>
      <c r="KPS68" s="75"/>
      <c r="KPT68" s="75"/>
      <c r="KPU68" s="75"/>
      <c r="KPV68" s="75"/>
      <c r="KPW68" s="75"/>
      <c r="KPX68" s="75"/>
      <c r="KPY68" s="75"/>
      <c r="KPZ68" s="75"/>
      <c r="KQA68" s="75"/>
      <c r="KQB68" s="75"/>
      <c r="KQC68" s="75"/>
      <c r="KQD68" s="75"/>
      <c r="KQE68" s="79"/>
      <c r="KQF68" s="41"/>
      <c r="KQG68" s="80"/>
      <c r="KQH68" s="75"/>
      <c r="KQI68" s="75"/>
      <c r="KQJ68" s="75"/>
      <c r="KQK68" s="75"/>
      <c r="KQL68" s="75"/>
      <c r="KQM68" s="75"/>
      <c r="KQN68" s="75"/>
      <c r="KQO68" s="75"/>
      <c r="KQP68" s="75"/>
      <c r="KQQ68" s="75"/>
      <c r="KQR68" s="75"/>
      <c r="KQS68" s="75"/>
      <c r="KQT68" s="79"/>
      <c r="KQU68" s="41"/>
      <c r="KQV68" s="80"/>
      <c r="KQW68" s="75"/>
      <c r="KQX68" s="75"/>
      <c r="KQY68" s="75"/>
      <c r="KQZ68" s="75"/>
      <c r="KRA68" s="75"/>
      <c r="KRB68" s="75"/>
      <c r="KRC68" s="75"/>
      <c r="KRD68" s="75"/>
      <c r="KRE68" s="75"/>
      <c r="KRF68" s="75"/>
      <c r="KRG68" s="75"/>
      <c r="KRH68" s="75"/>
      <c r="KRI68" s="79"/>
      <c r="KRJ68" s="41"/>
      <c r="KRK68" s="80"/>
      <c r="KRL68" s="75"/>
      <c r="KRM68" s="75"/>
      <c r="KRN68" s="75"/>
      <c r="KRO68" s="75"/>
      <c r="KRP68" s="75"/>
      <c r="KRQ68" s="75"/>
      <c r="KRR68" s="75"/>
      <c r="KRS68" s="75"/>
      <c r="KRT68" s="75"/>
      <c r="KRU68" s="75"/>
      <c r="KRV68" s="75"/>
      <c r="KRW68" s="75"/>
      <c r="KRX68" s="79"/>
      <c r="KRY68" s="41"/>
      <c r="KRZ68" s="80"/>
      <c r="KSA68" s="75"/>
      <c r="KSB68" s="75"/>
      <c r="KSC68" s="75"/>
      <c r="KSD68" s="75"/>
      <c r="KSE68" s="75"/>
      <c r="KSF68" s="75"/>
      <c r="KSG68" s="75"/>
      <c r="KSH68" s="75"/>
      <c r="KSI68" s="75"/>
      <c r="KSJ68" s="75"/>
      <c r="KSK68" s="75"/>
      <c r="KSL68" s="75"/>
      <c r="KSM68" s="79"/>
      <c r="KSN68" s="41"/>
      <c r="KSO68" s="80"/>
      <c r="KSP68" s="75"/>
      <c r="KSQ68" s="75"/>
      <c r="KSR68" s="75"/>
      <c r="KSS68" s="75"/>
      <c r="KST68" s="75"/>
      <c r="KSU68" s="75"/>
      <c r="KSV68" s="75"/>
      <c r="KSW68" s="75"/>
      <c r="KSX68" s="75"/>
      <c r="KSY68" s="75"/>
      <c r="KSZ68" s="75"/>
      <c r="KTA68" s="75"/>
      <c r="KTB68" s="79"/>
      <c r="KTC68" s="41"/>
      <c r="KTD68" s="80"/>
      <c r="KTE68" s="75"/>
      <c r="KTF68" s="75"/>
      <c r="KTG68" s="75"/>
      <c r="KTH68" s="75"/>
      <c r="KTI68" s="75"/>
      <c r="KTJ68" s="75"/>
      <c r="KTK68" s="75"/>
      <c r="KTL68" s="75"/>
      <c r="KTM68" s="75"/>
      <c r="KTN68" s="75"/>
      <c r="KTO68" s="75"/>
      <c r="KTP68" s="75"/>
      <c r="KTQ68" s="79"/>
      <c r="KTR68" s="41"/>
      <c r="KTS68" s="80"/>
      <c r="KTT68" s="75"/>
      <c r="KTU68" s="75"/>
      <c r="KTV68" s="75"/>
      <c r="KTW68" s="75"/>
      <c r="KTX68" s="75"/>
      <c r="KTY68" s="75"/>
      <c r="KTZ68" s="75"/>
      <c r="KUA68" s="75"/>
      <c r="KUB68" s="75"/>
      <c r="KUC68" s="75"/>
      <c r="KUD68" s="75"/>
      <c r="KUE68" s="75"/>
      <c r="KUF68" s="79"/>
      <c r="KUG68" s="41"/>
      <c r="KUH68" s="80"/>
      <c r="KUI68" s="75"/>
      <c r="KUJ68" s="75"/>
      <c r="KUK68" s="75"/>
      <c r="KUL68" s="75"/>
      <c r="KUM68" s="75"/>
      <c r="KUN68" s="75"/>
      <c r="KUO68" s="75"/>
      <c r="KUP68" s="75"/>
      <c r="KUQ68" s="75"/>
      <c r="KUR68" s="75"/>
      <c r="KUS68" s="75"/>
      <c r="KUT68" s="75"/>
      <c r="KUU68" s="79"/>
      <c r="KUV68" s="41"/>
      <c r="KUW68" s="80"/>
      <c r="KUX68" s="75"/>
      <c r="KUY68" s="75"/>
      <c r="KUZ68" s="75"/>
      <c r="KVA68" s="75"/>
      <c r="KVB68" s="75"/>
      <c r="KVC68" s="75"/>
      <c r="KVD68" s="75"/>
      <c r="KVE68" s="75"/>
      <c r="KVF68" s="75"/>
      <c r="KVG68" s="75"/>
      <c r="KVH68" s="75"/>
      <c r="KVI68" s="75"/>
      <c r="KVJ68" s="79"/>
      <c r="KVK68" s="41"/>
      <c r="KVL68" s="80"/>
      <c r="KVM68" s="75"/>
      <c r="KVN68" s="75"/>
      <c r="KVO68" s="75"/>
      <c r="KVP68" s="75"/>
      <c r="KVQ68" s="75"/>
      <c r="KVR68" s="75"/>
      <c r="KVS68" s="75"/>
      <c r="KVT68" s="75"/>
      <c r="KVU68" s="75"/>
      <c r="KVV68" s="75"/>
      <c r="KVW68" s="75"/>
      <c r="KVX68" s="75"/>
      <c r="KVY68" s="79"/>
      <c r="KVZ68" s="41"/>
      <c r="KWA68" s="80"/>
      <c r="KWB68" s="75"/>
      <c r="KWC68" s="75"/>
      <c r="KWD68" s="75"/>
      <c r="KWE68" s="75"/>
      <c r="KWF68" s="75"/>
      <c r="KWG68" s="75"/>
      <c r="KWH68" s="75"/>
      <c r="KWI68" s="75"/>
      <c r="KWJ68" s="75"/>
      <c r="KWK68" s="75"/>
      <c r="KWL68" s="75"/>
      <c r="KWM68" s="75"/>
      <c r="KWN68" s="79"/>
      <c r="KWO68" s="41"/>
      <c r="KWP68" s="80"/>
      <c r="KWQ68" s="75"/>
      <c r="KWR68" s="75"/>
      <c r="KWS68" s="75"/>
      <c r="KWT68" s="75"/>
      <c r="KWU68" s="75"/>
      <c r="KWV68" s="75"/>
      <c r="KWW68" s="75"/>
      <c r="KWX68" s="75"/>
      <c r="KWY68" s="75"/>
      <c r="KWZ68" s="75"/>
      <c r="KXA68" s="75"/>
      <c r="KXB68" s="75"/>
      <c r="KXC68" s="79"/>
      <c r="KXD68" s="41"/>
      <c r="KXE68" s="80"/>
      <c r="KXF68" s="75"/>
      <c r="KXG68" s="75"/>
      <c r="KXH68" s="75"/>
      <c r="KXI68" s="75"/>
      <c r="KXJ68" s="75"/>
      <c r="KXK68" s="75"/>
      <c r="KXL68" s="75"/>
      <c r="KXM68" s="75"/>
      <c r="KXN68" s="75"/>
      <c r="KXO68" s="75"/>
      <c r="KXP68" s="75"/>
      <c r="KXQ68" s="75"/>
      <c r="KXR68" s="79"/>
      <c r="KXS68" s="41"/>
      <c r="KXT68" s="80"/>
      <c r="KXU68" s="75"/>
      <c r="KXV68" s="75"/>
      <c r="KXW68" s="75"/>
      <c r="KXX68" s="75"/>
      <c r="KXY68" s="75"/>
      <c r="KXZ68" s="75"/>
      <c r="KYA68" s="75"/>
      <c r="KYB68" s="75"/>
      <c r="KYC68" s="75"/>
      <c r="KYD68" s="75"/>
      <c r="KYE68" s="75"/>
      <c r="KYF68" s="75"/>
      <c r="KYG68" s="79"/>
      <c r="KYH68" s="41"/>
      <c r="KYI68" s="80"/>
      <c r="KYJ68" s="75"/>
      <c r="KYK68" s="75"/>
      <c r="KYL68" s="75"/>
      <c r="KYM68" s="75"/>
      <c r="KYN68" s="75"/>
      <c r="KYO68" s="75"/>
      <c r="KYP68" s="75"/>
      <c r="KYQ68" s="75"/>
      <c r="KYR68" s="75"/>
      <c r="KYS68" s="75"/>
      <c r="KYT68" s="75"/>
      <c r="KYU68" s="75"/>
      <c r="KYV68" s="79"/>
      <c r="KYW68" s="41"/>
      <c r="KYX68" s="80"/>
      <c r="KYY68" s="75"/>
      <c r="KYZ68" s="75"/>
      <c r="KZA68" s="75"/>
      <c r="KZB68" s="75"/>
      <c r="KZC68" s="75"/>
      <c r="KZD68" s="75"/>
      <c r="KZE68" s="75"/>
      <c r="KZF68" s="75"/>
      <c r="KZG68" s="75"/>
      <c r="KZH68" s="75"/>
      <c r="KZI68" s="75"/>
      <c r="KZJ68" s="75"/>
      <c r="KZK68" s="79"/>
      <c r="KZL68" s="41"/>
      <c r="KZM68" s="80"/>
      <c r="KZN68" s="75"/>
      <c r="KZO68" s="75"/>
      <c r="KZP68" s="75"/>
      <c r="KZQ68" s="75"/>
      <c r="KZR68" s="75"/>
      <c r="KZS68" s="75"/>
      <c r="KZT68" s="75"/>
      <c r="KZU68" s="75"/>
      <c r="KZV68" s="75"/>
      <c r="KZW68" s="75"/>
      <c r="KZX68" s="75"/>
      <c r="KZY68" s="75"/>
      <c r="KZZ68" s="79"/>
      <c r="LAA68" s="41"/>
      <c r="LAB68" s="80"/>
      <c r="LAC68" s="75"/>
      <c r="LAD68" s="75"/>
      <c r="LAE68" s="75"/>
      <c r="LAF68" s="75"/>
      <c r="LAG68" s="75"/>
      <c r="LAH68" s="75"/>
      <c r="LAI68" s="75"/>
      <c r="LAJ68" s="75"/>
      <c r="LAK68" s="75"/>
      <c r="LAL68" s="75"/>
      <c r="LAM68" s="75"/>
      <c r="LAN68" s="75"/>
      <c r="LAO68" s="79"/>
      <c r="LAP68" s="41"/>
      <c r="LAQ68" s="80"/>
      <c r="LAR68" s="75"/>
      <c r="LAS68" s="75"/>
      <c r="LAT68" s="75"/>
      <c r="LAU68" s="75"/>
      <c r="LAV68" s="75"/>
      <c r="LAW68" s="75"/>
      <c r="LAX68" s="75"/>
      <c r="LAY68" s="75"/>
      <c r="LAZ68" s="75"/>
      <c r="LBA68" s="75"/>
      <c r="LBB68" s="75"/>
      <c r="LBC68" s="75"/>
      <c r="LBD68" s="79"/>
      <c r="LBE68" s="41"/>
      <c r="LBF68" s="80"/>
      <c r="LBG68" s="75"/>
      <c r="LBH68" s="75"/>
      <c r="LBI68" s="75"/>
      <c r="LBJ68" s="75"/>
      <c r="LBK68" s="75"/>
      <c r="LBL68" s="75"/>
      <c r="LBM68" s="75"/>
      <c r="LBN68" s="75"/>
      <c r="LBO68" s="75"/>
      <c r="LBP68" s="75"/>
      <c r="LBQ68" s="75"/>
      <c r="LBR68" s="75"/>
      <c r="LBS68" s="79"/>
      <c r="LBT68" s="41"/>
      <c r="LBU68" s="80"/>
      <c r="LBV68" s="75"/>
      <c r="LBW68" s="75"/>
      <c r="LBX68" s="75"/>
      <c r="LBY68" s="75"/>
      <c r="LBZ68" s="75"/>
      <c r="LCA68" s="75"/>
      <c r="LCB68" s="75"/>
      <c r="LCC68" s="75"/>
      <c r="LCD68" s="75"/>
      <c r="LCE68" s="75"/>
      <c r="LCF68" s="75"/>
      <c r="LCG68" s="75"/>
      <c r="LCH68" s="79"/>
      <c r="LCI68" s="41"/>
      <c r="LCJ68" s="80"/>
      <c r="LCK68" s="75"/>
      <c r="LCL68" s="75"/>
      <c r="LCM68" s="75"/>
      <c r="LCN68" s="75"/>
      <c r="LCO68" s="75"/>
      <c r="LCP68" s="75"/>
      <c r="LCQ68" s="75"/>
      <c r="LCR68" s="75"/>
      <c r="LCS68" s="75"/>
      <c r="LCT68" s="75"/>
      <c r="LCU68" s="75"/>
      <c r="LCV68" s="75"/>
      <c r="LCW68" s="79"/>
      <c r="LCX68" s="41"/>
      <c r="LCY68" s="80"/>
      <c r="LCZ68" s="75"/>
      <c r="LDA68" s="75"/>
      <c r="LDB68" s="75"/>
      <c r="LDC68" s="75"/>
      <c r="LDD68" s="75"/>
      <c r="LDE68" s="75"/>
      <c r="LDF68" s="75"/>
      <c r="LDG68" s="75"/>
      <c r="LDH68" s="75"/>
      <c r="LDI68" s="75"/>
      <c r="LDJ68" s="75"/>
      <c r="LDK68" s="75"/>
      <c r="LDL68" s="79"/>
      <c r="LDM68" s="41"/>
      <c r="LDN68" s="80"/>
      <c r="LDO68" s="75"/>
      <c r="LDP68" s="75"/>
      <c r="LDQ68" s="75"/>
      <c r="LDR68" s="75"/>
      <c r="LDS68" s="75"/>
      <c r="LDT68" s="75"/>
      <c r="LDU68" s="75"/>
      <c r="LDV68" s="75"/>
      <c r="LDW68" s="75"/>
      <c r="LDX68" s="75"/>
      <c r="LDY68" s="75"/>
      <c r="LDZ68" s="75"/>
      <c r="LEA68" s="79"/>
      <c r="LEB68" s="41"/>
      <c r="LEC68" s="80"/>
      <c r="LED68" s="75"/>
      <c r="LEE68" s="75"/>
      <c r="LEF68" s="75"/>
      <c r="LEG68" s="75"/>
      <c r="LEH68" s="75"/>
      <c r="LEI68" s="75"/>
      <c r="LEJ68" s="75"/>
      <c r="LEK68" s="75"/>
      <c r="LEL68" s="75"/>
      <c r="LEM68" s="75"/>
      <c r="LEN68" s="75"/>
      <c r="LEO68" s="75"/>
      <c r="LEP68" s="79"/>
      <c r="LEQ68" s="41"/>
      <c r="LER68" s="80"/>
      <c r="LES68" s="75"/>
      <c r="LET68" s="75"/>
      <c r="LEU68" s="75"/>
      <c r="LEV68" s="75"/>
      <c r="LEW68" s="75"/>
      <c r="LEX68" s="75"/>
      <c r="LEY68" s="75"/>
      <c r="LEZ68" s="75"/>
      <c r="LFA68" s="75"/>
      <c r="LFB68" s="75"/>
      <c r="LFC68" s="75"/>
      <c r="LFD68" s="75"/>
      <c r="LFE68" s="79"/>
      <c r="LFF68" s="41"/>
      <c r="LFG68" s="80"/>
      <c r="LFH68" s="75"/>
      <c r="LFI68" s="75"/>
      <c r="LFJ68" s="75"/>
      <c r="LFK68" s="75"/>
      <c r="LFL68" s="75"/>
      <c r="LFM68" s="75"/>
      <c r="LFN68" s="75"/>
      <c r="LFO68" s="75"/>
      <c r="LFP68" s="75"/>
      <c r="LFQ68" s="75"/>
      <c r="LFR68" s="75"/>
      <c r="LFS68" s="75"/>
      <c r="LFT68" s="79"/>
      <c r="LFU68" s="41"/>
      <c r="LFV68" s="80"/>
      <c r="LFW68" s="75"/>
      <c r="LFX68" s="75"/>
      <c r="LFY68" s="75"/>
      <c r="LFZ68" s="75"/>
      <c r="LGA68" s="75"/>
      <c r="LGB68" s="75"/>
      <c r="LGC68" s="75"/>
      <c r="LGD68" s="75"/>
      <c r="LGE68" s="75"/>
      <c r="LGF68" s="75"/>
      <c r="LGG68" s="75"/>
      <c r="LGH68" s="75"/>
      <c r="LGI68" s="79"/>
      <c r="LGJ68" s="41"/>
      <c r="LGK68" s="80"/>
      <c r="LGL68" s="75"/>
      <c r="LGM68" s="75"/>
      <c r="LGN68" s="75"/>
      <c r="LGO68" s="75"/>
      <c r="LGP68" s="75"/>
      <c r="LGQ68" s="75"/>
      <c r="LGR68" s="75"/>
      <c r="LGS68" s="75"/>
      <c r="LGT68" s="75"/>
      <c r="LGU68" s="75"/>
      <c r="LGV68" s="75"/>
      <c r="LGW68" s="75"/>
      <c r="LGX68" s="79"/>
      <c r="LGY68" s="41"/>
      <c r="LGZ68" s="80"/>
      <c r="LHA68" s="75"/>
      <c r="LHB68" s="75"/>
      <c r="LHC68" s="75"/>
      <c r="LHD68" s="75"/>
      <c r="LHE68" s="75"/>
      <c r="LHF68" s="75"/>
      <c r="LHG68" s="75"/>
      <c r="LHH68" s="75"/>
      <c r="LHI68" s="75"/>
      <c r="LHJ68" s="75"/>
      <c r="LHK68" s="75"/>
      <c r="LHL68" s="75"/>
      <c r="LHM68" s="79"/>
      <c r="LHN68" s="41"/>
      <c r="LHO68" s="80"/>
      <c r="LHP68" s="75"/>
      <c r="LHQ68" s="75"/>
      <c r="LHR68" s="75"/>
      <c r="LHS68" s="75"/>
      <c r="LHT68" s="75"/>
      <c r="LHU68" s="75"/>
      <c r="LHV68" s="75"/>
      <c r="LHW68" s="75"/>
      <c r="LHX68" s="75"/>
      <c r="LHY68" s="75"/>
      <c r="LHZ68" s="75"/>
      <c r="LIA68" s="75"/>
      <c r="LIB68" s="79"/>
      <c r="LIC68" s="41"/>
      <c r="LID68" s="80"/>
      <c r="LIE68" s="75"/>
      <c r="LIF68" s="75"/>
      <c r="LIG68" s="75"/>
      <c r="LIH68" s="75"/>
      <c r="LII68" s="75"/>
      <c r="LIJ68" s="75"/>
      <c r="LIK68" s="75"/>
      <c r="LIL68" s="75"/>
      <c r="LIM68" s="75"/>
      <c r="LIN68" s="75"/>
      <c r="LIO68" s="75"/>
      <c r="LIP68" s="75"/>
      <c r="LIQ68" s="79"/>
      <c r="LIR68" s="41"/>
      <c r="LIS68" s="80"/>
      <c r="LIT68" s="75"/>
      <c r="LIU68" s="75"/>
      <c r="LIV68" s="75"/>
      <c r="LIW68" s="75"/>
      <c r="LIX68" s="75"/>
      <c r="LIY68" s="75"/>
      <c r="LIZ68" s="75"/>
      <c r="LJA68" s="75"/>
      <c r="LJB68" s="75"/>
      <c r="LJC68" s="75"/>
      <c r="LJD68" s="75"/>
      <c r="LJE68" s="75"/>
      <c r="LJF68" s="79"/>
      <c r="LJG68" s="41"/>
      <c r="LJH68" s="80"/>
      <c r="LJI68" s="75"/>
      <c r="LJJ68" s="75"/>
      <c r="LJK68" s="75"/>
      <c r="LJL68" s="75"/>
      <c r="LJM68" s="75"/>
      <c r="LJN68" s="75"/>
      <c r="LJO68" s="75"/>
      <c r="LJP68" s="75"/>
      <c r="LJQ68" s="75"/>
      <c r="LJR68" s="75"/>
      <c r="LJS68" s="75"/>
      <c r="LJT68" s="75"/>
      <c r="LJU68" s="79"/>
      <c r="LJV68" s="41"/>
      <c r="LJW68" s="80"/>
      <c r="LJX68" s="75"/>
      <c r="LJY68" s="75"/>
      <c r="LJZ68" s="75"/>
      <c r="LKA68" s="75"/>
      <c r="LKB68" s="75"/>
      <c r="LKC68" s="75"/>
      <c r="LKD68" s="75"/>
      <c r="LKE68" s="75"/>
      <c r="LKF68" s="75"/>
      <c r="LKG68" s="75"/>
      <c r="LKH68" s="75"/>
      <c r="LKI68" s="75"/>
      <c r="LKJ68" s="79"/>
      <c r="LKK68" s="41"/>
      <c r="LKL68" s="80"/>
      <c r="LKM68" s="75"/>
      <c r="LKN68" s="75"/>
      <c r="LKO68" s="75"/>
      <c r="LKP68" s="75"/>
      <c r="LKQ68" s="75"/>
      <c r="LKR68" s="75"/>
      <c r="LKS68" s="75"/>
      <c r="LKT68" s="75"/>
      <c r="LKU68" s="75"/>
      <c r="LKV68" s="75"/>
      <c r="LKW68" s="75"/>
      <c r="LKX68" s="75"/>
      <c r="LKY68" s="79"/>
      <c r="LKZ68" s="41"/>
      <c r="LLA68" s="80"/>
      <c r="LLB68" s="75"/>
      <c r="LLC68" s="75"/>
      <c r="LLD68" s="75"/>
      <c r="LLE68" s="75"/>
      <c r="LLF68" s="75"/>
      <c r="LLG68" s="75"/>
      <c r="LLH68" s="75"/>
      <c r="LLI68" s="75"/>
      <c r="LLJ68" s="75"/>
      <c r="LLK68" s="75"/>
      <c r="LLL68" s="75"/>
      <c r="LLM68" s="75"/>
      <c r="LLN68" s="79"/>
      <c r="LLO68" s="41"/>
      <c r="LLP68" s="80"/>
      <c r="LLQ68" s="75"/>
      <c r="LLR68" s="75"/>
      <c r="LLS68" s="75"/>
      <c r="LLT68" s="75"/>
      <c r="LLU68" s="75"/>
      <c r="LLV68" s="75"/>
      <c r="LLW68" s="75"/>
      <c r="LLX68" s="75"/>
      <c r="LLY68" s="75"/>
      <c r="LLZ68" s="75"/>
      <c r="LMA68" s="75"/>
      <c r="LMB68" s="75"/>
      <c r="LMC68" s="79"/>
      <c r="LMD68" s="41"/>
      <c r="LME68" s="80"/>
      <c r="LMF68" s="75"/>
      <c r="LMG68" s="75"/>
      <c r="LMH68" s="75"/>
      <c r="LMI68" s="75"/>
      <c r="LMJ68" s="75"/>
      <c r="LMK68" s="75"/>
      <c r="LML68" s="75"/>
      <c r="LMM68" s="75"/>
      <c r="LMN68" s="75"/>
      <c r="LMO68" s="75"/>
      <c r="LMP68" s="75"/>
      <c r="LMQ68" s="75"/>
      <c r="LMR68" s="79"/>
      <c r="LMS68" s="41"/>
      <c r="LMT68" s="80"/>
      <c r="LMU68" s="75"/>
      <c r="LMV68" s="75"/>
      <c r="LMW68" s="75"/>
      <c r="LMX68" s="75"/>
      <c r="LMY68" s="75"/>
      <c r="LMZ68" s="75"/>
      <c r="LNA68" s="75"/>
      <c r="LNB68" s="75"/>
      <c r="LNC68" s="75"/>
      <c r="LND68" s="75"/>
      <c r="LNE68" s="75"/>
      <c r="LNF68" s="75"/>
      <c r="LNG68" s="79"/>
      <c r="LNH68" s="41"/>
      <c r="LNI68" s="80"/>
      <c r="LNJ68" s="75"/>
      <c r="LNK68" s="75"/>
      <c r="LNL68" s="75"/>
      <c r="LNM68" s="75"/>
      <c r="LNN68" s="75"/>
      <c r="LNO68" s="75"/>
      <c r="LNP68" s="75"/>
      <c r="LNQ68" s="75"/>
      <c r="LNR68" s="75"/>
      <c r="LNS68" s="75"/>
      <c r="LNT68" s="75"/>
      <c r="LNU68" s="75"/>
      <c r="LNV68" s="79"/>
      <c r="LNW68" s="41"/>
      <c r="LNX68" s="80"/>
      <c r="LNY68" s="75"/>
      <c r="LNZ68" s="75"/>
      <c r="LOA68" s="75"/>
      <c r="LOB68" s="75"/>
      <c r="LOC68" s="75"/>
      <c r="LOD68" s="75"/>
      <c r="LOE68" s="75"/>
      <c r="LOF68" s="75"/>
      <c r="LOG68" s="75"/>
      <c r="LOH68" s="75"/>
      <c r="LOI68" s="75"/>
      <c r="LOJ68" s="75"/>
      <c r="LOK68" s="79"/>
      <c r="LOL68" s="41"/>
      <c r="LOM68" s="80"/>
      <c r="LON68" s="75"/>
      <c r="LOO68" s="75"/>
      <c r="LOP68" s="75"/>
      <c r="LOQ68" s="75"/>
      <c r="LOR68" s="75"/>
      <c r="LOS68" s="75"/>
      <c r="LOT68" s="75"/>
      <c r="LOU68" s="75"/>
      <c r="LOV68" s="75"/>
      <c r="LOW68" s="75"/>
      <c r="LOX68" s="75"/>
      <c r="LOY68" s="75"/>
      <c r="LOZ68" s="79"/>
      <c r="LPA68" s="41"/>
      <c r="LPB68" s="80"/>
      <c r="LPC68" s="75"/>
      <c r="LPD68" s="75"/>
      <c r="LPE68" s="75"/>
      <c r="LPF68" s="75"/>
      <c r="LPG68" s="75"/>
      <c r="LPH68" s="75"/>
      <c r="LPI68" s="75"/>
      <c r="LPJ68" s="75"/>
      <c r="LPK68" s="75"/>
      <c r="LPL68" s="75"/>
      <c r="LPM68" s="75"/>
      <c r="LPN68" s="75"/>
      <c r="LPO68" s="79"/>
      <c r="LPP68" s="41"/>
      <c r="LPQ68" s="80"/>
      <c r="LPR68" s="75"/>
      <c r="LPS68" s="75"/>
      <c r="LPT68" s="75"/>
      <c r="LPU68" s="75"/>
      <c r="LPV68" s="75"/>
      <c r="LPW68" s="75"/>
      <c r="LPX68" s="75"/>
      <c r="LPY68" s="75"/>
      <c r="LPZ68" s="75"/>
      <c r="LQA68" s="75"/>
      <c r="LQB68" s="75"/>
      <c r="LQC68" s="75"/>
      <c r="LQD68" s="79"/>
      <c r="LQE68" s="41"/>
      <c r="LQF68" s="80"/>
      <c r="LQG68" s="75"/>
      <c r="LQH68" s="75"/>
      <c r="LQI68" s="75"/>
      <c r="LQJ68" s="75"/>
      <c r="LQK68" s="75"/>
      <c r="LQL68" s="75"/>
      <c r="LQM68" s="75"/>
      <c r="LQN68" s="75"/>
      <c r="LQO68" s="75"/>
      <c r="LQP68" s="75"/>
      <c r="LQQ68" s="75"/>
      <c r="LQR68" s="75"/>
      <c r="LQS68" s="79"/>
      <c r="LQT68" s="41"/>
      <c r="LQU68" s="80"/>
      <c r="LQV68" s="75"/>
      <c r="LQW68" s="75"/>
      <c r="LQX68" s="75"/>
      <c r="LQY68" s="75"/>
      <c r="LQZ68" s="75"/>
      <c r="LRA68" s="75"/>
      <c r="LRB68" s="75"/>
      <c r="LRC68" s="75"/>
      <c r="LRD68" s="75"/>
      <c r="LRE68" s="75"/>
      <c r="LRF68" s="75"/>
      <c r="LRG68" s="75"/>
      <c r="LRH68" s="79"/>
      <c r="LRI68" s="41"/>
      <c r="LRJ68" s="80"/>
      <c r="LRK68" s="75"/>
      <c r="LRL68" s="75"/>
      <c r="LRM68" s="75"/>
      <c r="LRN68" s="75"/>
      <c r="LRO68" s="75"/>
      <c r="LRP68" s="75"/>
      <c r="LRQ68" s="75"/>
      <c r="LRR68" s="75"/>
      <c r="LRS68" s="75"/>
      <c r="LRT68" s="75"/>
      <c r="LRU68" s="75"/>
      <c r="LRV68" s="75"/>
      <c r="LRW68" s="79"/>
      <c r="LRX68" s="41"/>
      <c r="LRY68" s="80"/>
      <c r="LRZ68" s="75"/>
      <c r="LSA68" s="75"/>
      <c r="LSB68" s="75"/>
      <c r="LSC68" s="75"/>
      <c r="LSD68" s="75"/>
      <c r="LSE68" s="75"/>
      <c r="LSF68" s="75"/>
      <c r="LSG68" s="75"/>
      <c r="LSH68" s="75"/>
      <c r="LSI68" s="75"/>
      <c r="LSJ68" s="75"/>
      <c r="LSK68" s="75"/>
      <c r="LSL68" s="79"/>
      <c r="LSM68" s="41"/>
      <c r="LSN68" s="80"/>
      <c r="LSO68" s="75"/>
      <c r="LSP68" s="75"/>
      <c r="LSQ68" s="75"/>
      <c r="LSR68" s="75"/>
      <c r="LSS68" s="75"/>
      <c r="LST68" s="75"/>
      <c r="LSU68" s="75"/>
      <c r="LSV68" s="75"/>
      <c r="LSW68" s="75"/>
      <c r="LSX68" s="75"/>
      <c r="LSY68" s="75"/>
      <c r="LSZ68" s="75"/>
      <c r="LTA68" s="79"/>
      <c r="LTB68" s="41"/>
      <c r="LTC68" s="80"/>
      <c r="LTD68" s="75"/>
      <c r="LTE68" s="75"/>
      <c r="LTF68" s="75"/>
      <c r="LTG68" s="75"/>
      <c r="LTH68" s="75"/>
      <c r="LTI68" s="75"/>
      <c r="LTJ68" s="75"/>
      <c r="LTK68" s="75"/>
      <c r="LTL68" s="75"/>
      <c r="LTM68" s="75"/>
      <c r="LTN68" s="75"/>
      <c r="LTO68" s="75"/>
      <c r="LTP68" s="79"/>
      <c r="LTQ68" s="41"/>
      <c r="LTR68" s="80"/>
      <c r="LTS68" s="75"/>
      <c r="LTT68" s="75"/>
      <c r="LTU68" s="75"/>
      <c r="LTV68" s="75"/>
      <c r="LTW68" s="75"/>
      <c r="LTX68" s="75"/>
      <c r="LTY68" s="75"/>
      <c r="LTZ68" s="75"/>
      <c r="LUA68" s="75"/>
      <c r="LUB68" s="75"/>
      <c r="LUC68" s="75"/>
      <c r="LUD68" s="75"/>
      <c r="LUE68" s="79"/>
      <c r="LUF68" s="41"/>
      <c r="LUG68" s="80"/>
      <c r="LUH68" s="75"/>
      <c r="LUI68" s="75"/>
      <c r="LUJ68" s="75"/>
      <c r="LUK68" s="75"/>
      <c r="LUL68" s="75"/>
      <c r="LUM68" s="75"/>
      <c r="LUN68" s="75"/>
      <c r="LUO68" s="75"/>
      <c r="LUP68" s="75"/>
      <c r="LUQ68" s="75"/>
      <c r="LUR68" s="75"/>
      <c r="LUS68" s="75"/>
      <c r="LUT68" s="79"/>
      <c r="LUU68" s="41"/>
      <c r="LUV68" s="80"/>
      <c r="LUW68" s="75"/>
      <c r="LUX68" s="75"/>
      <c r="LUY68" s="75"/>
      <c r="LUZ68" s="75"/>
      <c r="LVA68" s="75"/>
      <c r="LVB68" s="75"/>
      <c r="LVC68" s="75"/>
      <c r="LVD68" s="75"/>
      <c r="LVE68" s="75"/>
      <c r="LVF68" s="75"/>
      <c r="LVG68" s="75"/>
      <c r="LVH68" s="75"/>
      <c r="LVI68" s="79"/>
      <c r="LVJ68" s="41"/>
      <c r="LVK68" s="80"/>
      <c r="LVL68" s="75"/>
      <c r="LVM68" s="75"/>
      <c r="LVN68" s="75"/>
      <c r="LVO68" s="75"/>
      <c r="LVP68" s="75"/>
      <c r="LVQ68" s="75"/>
      <c r="LVR68" s="75"/>
      <c r="LVS68" s="75"/>
      <c r="LVT68" s="75"/>
      <c r="LVU68" s="75"/>
      <c r="LVV68" s="75"/>
      <c r="LVW68" s="75"/>
      <c r="LVX68" s="79"/>
      <c r="LVY68" s="41"/>
      <c r="LVZ68" s="80"/>
      <c r="LWA68" s="75"/>
      <c r="LWB68" s="75"/>
      <c r="LWC68" s="75"/>
      <c r="LWD68" s="75"/>
      <c r="LWE68" s="75"/>
      <c r="LWF68" s="75"/>
      <c r="LWG68" s="75"/>
      <c r="LWH68" s="75"/>
      <c r="LWI68" s="75"/>
      <c r="LWJ68" s="75"/>
      <c r="LWK68" s="75"/>
      <c r="LWL68" s="75"/>
      <c r="LWM68" s="79"/>
      <c r="LWN68" s="41"/>
      <c r="LWO68" s="80"/>
      <c r="LWP68" s="75"/>
      <c r="LWQ68" s="75"/>
      <c r="LWR68" s="75"/>
      <c r="LWS68" s="75"/>
      <c r="LWT68" s="75"/>
      <c r="LWU68" s="75"/>
      <c r="LWV68" s="75"/>
      <c r="LWW68" s="75"/>
      <c r="LWX68" s="75"/>
      <c r="LWY68" s="75"/>
      <c r="LWZ68" s="75"/>
      <c r="LXA68" s="75"/>
      <c r="LXB68" s="79"/>
      <c r="LXC68" s="41"/>
      <c r="LXD68" s="80"/>
      <c r="LXE68" s="75"/>
      <c r="LXF68" s="75"/>
      <c r="LXG68" s="75"/>
      <c r="LXH68" s="75"/>
      <c r="LXI68" s="75"/>
      <c r="LXJ68" s="75"/>
      <c r="LXK68" s="75"/>
      <c r="LXL68" s="75"/>
      <c r="LXM68" s="75"/>
      <c r="LXN68" s="75"/>
      <c r="LXO68" s="75"/>
      <c r="LXP68" s="75"/>
      <c r="LXQ68" s="79"/>
      <c r="LXR68" s="41"/>
      <c r="LXS68" s="80"/>
      <c r="LXT68" s="75"/>
      <c r="LXU68" s="75"/>
      <c r="LXV68" s="75"/>
      <c r="LXW68" s="75"/>
      <c r="LXX68" s="75"/>
      <c r="LXY68" s="75"/>
      <c r="LXZ68" s="75"/>
      <c r="LYA68" s="75"/>
      <c r="LYB68" s="75"/>
      <c r="LYC68" s="75"/>
      <c r="LYD68" s="75"/>
      <c r="LYE68" s="75"/>
      <c r="LYF68" s="79"/>
      <c r="LYG68" s="41"/>
      <c r="LYH68" s="80"/>
      <c r="LYI68" s="75"/>
      <c r="LYJ68" s="75"/>
      <c r="LYK68" s="75"/>
      <c r="LYL68" s="75"/>
      <c r="LYM68" s="75"/>
      <c r="LYN68" s="75"/>
      <c r="LYO68" s="75"/>
      <c r="LYP68" s="75"/>
      <c r="LYQ68" s="75"/>
      <c r="LYR68" s="75"/>
      <c r="LYS68" s="75"/>
      <c r="LYT68" s="75"/>
      <c r="LYU68" s="79"/>
      <c r="LYV68" s="41"/>
      <c r="LYW68" s="80"/>
      <c r="LYX68" s="75"/>
      <c r="LYY68" s="75"/>
      <c r="LYZ68" s="75"/>
      <c r="LZA68" s="75"/>
      <c r="LZB68" s="75"/>
      <c r="LZC68" s="75"/>
      <c r="LZD68" s="75"/>
      <c r="LZE68" s="75"/>
      <c r="LZF68" s="75"/>
      <c r="LZG68" s="75"/>
      <c r="LZH68" s="75"/>
      <c r="LZI68" s="75"/>
      <c r="LZJ68" s="79"/>
      <c r="LZK68" s="41"/>
      <c r="LZL68" s="80"/>
      <c r="LZM68" s="75"/>
      <c r="LZN68" s="75"/>
      <c r="LZO68" s="75"/>
      <c r="LZP68" s="75"/>
      <c r="LZQ68" s="75"/>
      <c r="LZR68" s="75"/>
      <c r="LZS68" s="75"/>
      <c r="LZT68" s="75"/>
      <c r="LZU68" s="75"/>
      <c r="LZV68" s="75"/>
      <c r="LZW68" s="75"/>
      <c r="LZX68" s="75"/>
      <c r="LZY68" s="79"/>
      <c r="LZZ68" s="41"/>
      <c r="MAA68" s="80"/>
      <c r="MAB68" s="75"/>
      <c r="MAC68" s="75"/>
      <c r="MAD68" s="75"/>
      <c r="MAE68" s="75"/>
      <c r="MAF68" s="75"/>
      <c r="MAG68" s="75"/>
      <c r="MAH68" s="75"/>
      <c r="MAI68" s="75"/>
      <c r="MAJ68" s="75"/>
      <c r="MAK68" s="75"/>
      <c r="MAL68" s="75"/>
      <c r="MAM68" s="75"/>
      <c r="MAN68" s="79"/>
      <c r="MAO68" s="41"/>
      <c r="MAP68" s="80"/>
      <c r="MAQ68" s="75"/>
      <c r="MAR68" s="75"/>
      <c r="MAS68" s="75"/>
      <c r="MAT68" s="75"/>
      <c r="MAU68" s="75"/>
      <c r="MAV68" s="75"/>
      <c r="MAW68" s="75"/>
      <c r="MAX68" s="75"/>
      <c r="MAY68" s="75"/>
      <c r="MAZ68" s="75"/>
      <c r="MBA68" s="75"/>
      <c r="MBB68" s="75"/>
      <c r="MBC68" s="79"/>
      <c r="MBD68" s="41"/>
      <c r="MBE68" s="80"/>
      <c r="MBF68" s="75"/>
      <c r="MBG68" s="75"/>
      <c r="MBH68" s="75"/>
      <c r="MBI68" s="75"/>
      <c r="MBJ68" s="75"/>
      <c r="MBK68" s="75"/>
      <c r="MBL68" s="75"/>
      <c r="MBM68" s="75"/>
      <c r="MBN68" s="75"/>
      <c r="MBO68" s="75"/>
      <c r="MBP68" s="75"/>
      <c r="MBQ68" s="75"/>
      <c r="MBR68" s="79"/>
      <c r="MBS68" s="41"/>
      <c r="MBT68" s="80"/>
      <c r="MBU68" s="75"/>
      <c r="MBV68" s="75"/>
      <c r="MBW68" s="75"/>
      <c r="MBX68" s="75"/>
      <c r="MBY68" s="75"/>
      <c r="MBZ68" s="75"/>
      <c r="MCA68" s="75"/>
      <c r="MCB68" s="75"/>
      <c r="MCC68" s="75"/>
      <c r="MCD68" s="75"/>
      <c r="MCE68" s="75"/>
      <c r="MCF68" s="75"/>
      <c r="MCG68" s="79"/>
      <c r="MCH68" s="41"/>
      <c r="MCI68" s="80"/>
      <c r="MCJ68" s="75"/>
      <c r="MCK68" s="75"/>
      <c r="MCL68" s="75"/>
      <c r="MCM68" s="75"/>
      <c r="MCN68" s="75"/>
      <c r="MCO68" s="75"/>
      <c r="MCP68" s="75"/>
      <c r="MCQ68" s="75"/>
      <c r="MCR68" s="75"/>
      <c r="MCS68" s="75"/>
      <c r="MCT68" s="75"/>
      <c r="MCU68" s="75"/>
      <c r="MCV68" s="79"/>
      <c r="MCW68" s="41"/>
      <c r="MCX68" s="80"/>
      <c r="MCY68" s="75"/>
      <c r="MCZ68" s="75"/>
      <c r="MDA68" s="75"/>
      <c r="MDB68" s="75"/>
      <c r="MDC68" s="75"/>
      <c r="MDD68" s="75"/>
      <c r="MDE68" s="75"/>
      <c r="MDF68" s="75"/>
      <c r="MDG68" s="75"/>
      <c r="MDH68" s="75"/>
      <c r="MDI68" s="75"/>
      <c r="MDJ68" s="75"/>
      <c r="MDK68" s="79"/>
      <c r="MDL68" s="41"/>
      <c r="MDM68" s="80"/>
      <c r="MDN68" s="75"/>
      <c r="MDO68" s="75"/>
      <c r="MDP68" s="75"/>
      <c r="MDQ68" s="75"/>
      <c r="MDR68" s="75"/>
      <c r="MDS68" s="75"/>
      <c r="MDT68" s="75"/>
      <c r="MDU68" s="75"/>
      <c r="MDV68" s="75"/>
      <c r="MDW68" s="75"/>
      <c r="MDX68" s="75"/>
      <c r="MDY68" s="75"/>
      <c r="MDZ68" s="79"/>
      <c r="MEA68" s="41"/>
      <c r="MEB68" s="80"/>
      <c r="MEC68" s="75"/>
      <c r="MED68" s="75"/>
      <c r="MEE68" s="75"/>
      <c r="MEF68" s="75"/>
      <c r="MEG68" s="75"/>
      <c r="MEH68" s="75"/>
      <c r="MEI68" s="75"/>
      <c r="MEJ68" s="75"/>
      <c r="MEK68" s="75"/>
      <c r="MEL68" s="75"/>
      <c r="MEM68" s="75"/>
      <c r="MEN68" s="75"/>
      <c r="MEO68" s="79"/>
      <c r="MEP68" s="41"/>
      <c r="MEQ68" s="80"/>
      <c r="MER68" s="75"/>
      <c r="MES68" s="75"/>
      <c r="MET68" s="75"/>
      <c r="MEU68" s="75"/>
      <c r="MEV68" s="75"/>
      <c r="MEW68" s="75"/>
      <c r="MEX68" s="75"/>
      <c r="MEY68" s="75"/>
      <c r="MEZ68" s="75"/>
      <c r="MFA68" s="75"/>
      <c r="MFB68" s="75"/>
      <c r="MFC68" s="75"/>
      <c r="MFD68" s="79"/>
      <c r="MFE68" s="41"/>
      <c r="MFF68" s="80"/>
      <c r="MFG68" s="75"/>
      <c r="MFH68" s="75"/>
      <c r="MFI68" s="75"/>
      <c r="MFJ68" s="75"/>
      <c r="MFK68" s="75"/>
      <c r="MFL68" s="75"/>
      <c r="MFM68" s="75"/>
      <c r="MFN68" s="75"/>
      <c r="MFO68" s="75"/>
      <c r="MFP68" s="75"/>
      <c r="MFQ68" s="75"/>
      <c r="MFR68" s="75"/>
      <c r="MFS68" s="79"/>
      <c r="MFT68" s="41"/>
      <c r="MFU68" s="80"/>
      <c r="MFV68" s="75"/>
      <c r="MFW68" s="75"/>
      <c r="MFX68" s="75"/>
      <c r="MFY68" s="75"/>
      <c r="MFZ68" s="75"/>
      <c r="MGA68" s="75"/>
      <c r="MGB68" s="75"/>
      <c r="MGC68" s="75"/>
      <c r="MGD68" s="75"/>
      <c r="MGE68" s="75"/>
      <c r="MGF68" s="75"/>
      <c r="MGG68" s="75"/>
      <c r="MGH68" s="79"/>
      <c r="MGI68" s="41"/>
      <c r="MGJ68" s="80"/>
      <c r="MGK68" s="75"/>
      <c r="MGL68" s="75"/>
      <c r="MGM68" s="75"/>
      <c r="MGN68" s="75"/>
      <c r="MGO68" s="75"/>
      <c r="MGP68" s="75"/>
      <c r="MGQ68" s="75"/>
      <c r="MGR68" s="75"/>
      <c r="MGS68" s="75"/>
      <c r="MGT68" s="75"/>
      <c r="MGU68" s="75"/>
      <c r="MGV68" s="75"/>
      <c r="MGW68" s="79"/>
      <c r="MGX68" s="41"/>
      <c r="MGY68" s="80"/>
      <c r="MGZ68" s="75"/>
      <c r="MHA68" s="75"/>
      <c r="MHB68" s="75"/>
      <c r="MHC68" s="75"/>
      <c r="MHD68" s="75"/>
      <c r="MHE68" s="75"/>
      <c r="MHF68" s="75"/>
      <c r="MHG68" s="75"/>
      <c r="MHH68" s="75"/>
      <c r="MHI68" s="75"/>
      <c r="MHJ68" s="75"/>
      <c r="MHK68" s="75"/>
      <c r="MHL68" s="79"/>
      <c r="MHM68" s="41"/>
      <c r="MHN68" s="80"/>
      <c r="MHO68" s="75"/>
      <c r="MHP68" s="75"/>
      <c r="MHQ68" s="75"/>
      <c r="MHR68" s="75"/>
      <c r="MHS68" s="75"/>
      <c r="MHT68" s="75"/>
      <c r="MHU68" s="75"/>
      <c r="MHV68" s="75"/>
      <c r="MHW68" s="75"/>
      <c r="MHX68" s="75"/>
      <c r="MHY68" s="75"/>
      <c r="MHZ68" s="75"/>
      <c r="MIA68" s="79"/>
      <c r="MIB68" s="41"/>
      <c r="MIC68" s="80"/>
      <c r="MID68" s="75"/>
      <c r="MIE68" s="75"/>
      <c r="MIF68" s="75"/>
      <c r="MIG68" s="75"/>
      <c r="MIH68" s="75"/>
      <c r="MII68" s="75"/>
      <c r="MIJ68" s="75"/>
      <c r="MIK68" s="75"/>
      <c r="MIL68" s="75"/>
      <c r="MIM68" s="75"/>
      <c r="MIN68" s="75"/>
      <c r="MIO68" s="75"/>
      <c r="MIP68" s="79"/>
      <c r="MIQ68" s="41"/>
      <c r="MIR68" s="80"/>
      <c r="MIS68" s="75"/>
      <c r="MIT68" s="75"/>
      <c r="MIU68" s="75"/>
      <c r="MIV68" s="75"/>
      <c r="MIW68" s="75"/>
      <c r="MIX68" s="75"/>
      <c r="MIY68" s="75"/>
      <c r="MIZ68" s="75"/>
      <c r="MJA68" s="75"/>
      <c r="MJB68" s="75"/>
      <c r="MJC68" s="75"/>
      <c r="MJD68" s="75"/>
      <c r="MJE68" s="79"/>
      <c r="MJF68" s="41"/>
      <c r="MJG68" s="80"/>
      <c r="MJH68" s="75"/>
      <c r="MJI68" s="75"/>
      <c r="MJJ68" s="75"/>
      <c r="MJK68" s="75"/>
      <c r="MJL68" s="75"/>
      <c r="MJM68" s="75"/>
      <c r="MJN68" s="75"/>
      <c r="MJO68" s="75"/>
      <c r="MJP68" s="75"/>
      <c r="MJQ68" s="75"/>
      <c r="MJR68" s="75"/>
      <c r="MJS68" s="75"/>
      <c r="MJT68" s="79"/>
      <c r="MJU68" s="41"/>
      <c r="MJV68" s="80"/>
      <c r="MJW68" s="75"/>
      <c r="MJX68" s="75"/>
      <c r="MJY68" s="75"/>
      <c r="MJZ68" s="75"/>
      <c r="MKA68" s="75"/>
      <c r="MKB68" s="75"/>
      <c r="MKC68" s="75"/>
      <c r="MKD68" s="75"/>
      <c r="MKE68" s="75"/>
      <c r="MKF68" s="75"/>
      <c r="MKG68" s="75"/>
      <c r="MKH68" s="75"/>
      <c r="MKI68" s="79"/>
      <c r="MKJ68" s="41"/>
      <c r="MKK68" s="80"/>
      <c r="MKL68" s="75"/>
      <c r="MKM68" s="75"/>
      <c r="MKN68" s="75"/>
      <c r="MKO68" s="75"/>
      <c r="MKP68" s="75"/>
      <c r="MKQ68" s="75"/>
      <c r="MKR68" s="75"/>
      <c r="MKS68" s="75"/>
      <c r="MKT68" s="75"/>
      <c r="MKU68" s="75"/>
      <c r="MKV68" s="75"/>
      <c r="MKW68" s="75"/>
      <c r="MKX68" s="79"/>
      <c r="MKY68" s="41"/>
      <c r="MKZ68" s="80"/>
      <c r="MLA68" s="75"/>
      <c r="MLB68" s="75"/>
      <c r="MLC68" s="75"/>
      <c r="MLD68" s="75"/>
      <c r="MLE68" s="75"/>
      <c r="MLF68" s="75"/>
      <c r="MLG68" s="75"/>
      <c r="MLH68" s="75"/>
      <c r="MLI68" s="75"/>
      <c r="MLJ68" s="75"/>
      <c r="MLK68" s="75"/>
      <c r="MLL68" s="75"/>
      <c r="MLM68" s="79"/>
      <c r="MLN68" s="41"/>
      <c r="MLO68" s="80"/>
      <c r="MLP68" s="75"/>
      <c r="MLQ68" s="75"/>
      <c r="MLR68" s="75"/>
      <c r="MLS68" s="75"/>
      <c r="MLT68" s="75"/>
      <c r="MLU68" s="75"/>
      <c r="MLV68" s="75"/>
      <c r="MLW68" s="75"/>
      <c r="MLX68" s="75"/>
      <c r="MLY68" s="75"/>
      <c r="MLZ68" s="75"/>
      <c r="MMA68" s="75"/>
      <c r="MMB68" s="79"/>
      <c r="MMC68" s="41"/>
      <c r="MMD68" s="80"/>
      <c r="MME68" s="75"/>
      <c r="MMF68" s="75"/>
      <c r="MMG68" s="75"/>
      <c r="MMH68" s="75"/>
      <c r="MMI68" s="75"/>
      <c r="MMJ68" s="75"/>
      <c r="MMK68" s="75"/>
      <c r="MML68" s="75"/>
      <c r="MMM68" s="75"/>
      <c r="MMN68" s="75"/>
      <c r="MMO68" s="75"/>
      <c r="MMP68" s="75"/>
      <c r="MMQ68" s="79"/>
      <c r="MMR68" s="41"/>
      <c r="MMS68" s="80"/>
      <c r="MMT68" s="75"/>
      <c r="MMU68" s="75"/>
      <c r="MMV68" s="75"/>
      <c r="MMW68" s="75"/>
      <c r="MMX68" s="75"/>
      <c r="MMY68" s="75"/>
      <c r="MMZ68" s="75"/>
      <c r="MNA68" s="75"/>
      <c r="MNB68" s="75"/>
      <c r="MNC68" s="75"/>
      <c r="MND68" s="75"/>
      <c r="MNE68" s="75"/>
      <c r="MNF68" s="79"/>
      <c r="MNG68" s="41"/>
      <c r="MNH68" s="80"/>
      <c r="MNI68" s="75"/>
      <c r="MNJ68" s="75"/>
      <c r="MNK68" s="75"/>
      <c r="MNL68" s="75"/>
      <c r="MNM68" s="75"/>
      <c r="MNN68" s="75"/>
      <c r="MNO68" s="75"/>
      <c r="MNP68" s="75"/>
      <c r="MNQ68" s="75"/>
      <c r="MNR68" s="75"/>
      <c r="MNS68" s="75"/>
      <c r="MNT68" s="75"/>
      <c r="MNU68" s="79"/>
      <c r="MNV68" s="41"/>
      <c r="MNW68" s="80"/>
      <c r="MNX68" s="75"/>
      <c r="MNY68" s="75"/>
      <c r="MNZ68" s="75"/>
      <c r="MOA68" s="75"/>
      <c r="MOB68" s="75"/>
      <c r="MOC68" s="75"/>
      <c r="MOD68" s="75"/>
      <c r="MOE68" s="75"/>
      <c r="MOF68" s="75"/>
      <c r="MOG68" s="75"/>
      <c r="MOH68" s="75"/>
      <c r="MOI68" s="75"/>
      <c r="MOJ68" s="79"/>
      <c r="MOK68" s="41"/>
      <c r="MOL68" s="80"/>
      <c r="MOM68" s="75"/>
      <c r="MON68" s="75"/>
      <c r="MOO68" s="75"/>
      <c r="MOP68" s="75"/>
      <c r="MOQ68" s="75"/>
      <c r="MOR68" s="75"/>
      <c r="MOS68" s="75"/>
      <c r="MOT68" s="75"/>
      <c r="MOU68" s="75"/>
      <c r="MOV68" s="75"/>
      <c r="MOW68" s="75"/>
      <c r="MOX68" s="75"/>
      <c r="MOY68" s="79"/>
      <c r="MOZ68" s="41"/>
      <c r="MPA68" s="80"/>
      <c r="MPB68" s="75"/>
      <c r="MPC68" s="75"/>
      <c r="MPD68" s="75"/>
      <c r="MPE68" s="75"/>
      <c r="MPF68" s="75"/>
      <c r="MPG68" s="75"/>
      <c r="MPH68" s="75"/>
      <c r="MPI68" s="75"/>
      <c r="MPJ68" s="75"/>
      <c r="MPK68" s="75"/>
      <c r="MPL68" s="75"/>
      <c r="MPM68" s="75"/>
      <c r="MPN68" s="79"/>
      <c r="MPO68" s="41"/>
      <c r="MPP68" s="80"/>
      <c r="MPQ68" s="75"/>
      <c r="MPR68" s="75"/>
      <c r="MPS68" s="75"/>
      <c r="MPT68" s="75"/>
      <c r="MPU68" s="75"/>
      <c r="MPV68" s="75"/>
      <c r="MPW68" s="75"/>
      <c r="MPX68" s="75"/>
      <c r="MPY68" s="75"/>
      <c r="MPZ68" s="75"/>
      <c r="MQA68" s="75"/>
      <c r="MQB68" s="75"/>
      <c r="MQC68" s="79"/>
      <c r="MQD68" s="41"/>
      <c r="MQE68" s="80"/>
      <c r="MQF68" s="75"/>
      <c r="MQG68" s="75"/>
      <c r="MQH68" s="75"/>
      <c r="MQI68" s="75"/>
      <c r="MQJ68" s="75"/>
      <c r="MQK68" s="75"/>
      <c r="MQL68" s="75"/>
      <c r="MQM68" s="75"/>
      <c r="MQN68" s="75"/>
      <c r="MQO68" s="75"/>
      <c r="MQP68" s="75"/>
      <c r="MQQ68" s="75"/>
      <c r="MQR68" s="79"/>
      <c r="MQS68" s="41"/>
      <c r="MQT68" s="80"/>
      <c r="MQU68" s="75"/>
      <c r="MQV68" s="75"/>
      <c r="MQW68" s="75"/>
      <c r="MQX68" s="75"/>
      <c r="MQY68" s="75"/>
      <c r="MQZ68" s="75"/>
      <c r="MRA68" s="75"/>
      <c r="MRB68" s="75"/>
      <c r="MRC68" s="75"/>
      <c r="MRD68" s="75"/>
      <c r="MRE68" s="75"/>
      <c r="MRF68" s="75"/>
      <c r="MRG68" s="79"/>
      <c r="MRH68" s="41"/>
      <c r="MRI68" s="80"/>
      <c r="MRJ68" s="75"/>
      <c r="MRK68" s="75"/>
      <c r="MRL68" s="75"/>
      <c r="MRM68" s="75"/>
      <c r="MRN68" s="75"/>
      <c r="MRO68" s="75"/>
      <c r="MRP68" s="75"/>
      <c r="MRQ68" s="75"/>
      <c r="MRR68" s="75"/>
      <c r="MRS68" s="75"/>
      <c r="MRT68" s="75"/>
      <c r="MRU68" s="75"/>
      <c r="MRV68" s="79"/>
      <c r="MRW68" s="41"/>
      <c r="MRX68" s="80"/>
      <c r="MRY68" s="75"/>
      <c r="MRZ68" s="75"/>
      <c r="MSA68" s="75"/>
      <c r="MSB68" s="75"/>
      <c r="MSC68" s="75"/>
      <c r="MSD68" s="75"/>
      <c r="MSE68" s="75"/>
      <c r="MSF68" s="75"/>
      <c r="MSG68" s="75"/>
      <c r="MSH68" s="75"/>
      <c r="MSI68" s="75"/>
      <c r="MSJ68" s="75"/>
      <c r="MSK68" s="79"/>
      <c r="MSL68" s="41"/>
      <c r="MSM68" s="80"/>
      <c r="MSN68" s="75"/>
      <c r="MSO68" s="75"/>
      <c r="MSP68" s="75"/>
      <c r="MSQ68" s="75"/>
      <c r="MSR68" s="75"/>
      <c r="MSS68" s="75"/>
      <c r="MST68" s="75"/>
      <c r="MSU68" s="75"/>
      <c r="MSV68" s="75"/>
      <c r="MSW68" s="75"/>
      <c r="MSX68" s="75"/>
      <c r="MSY68" s="75"/>
      <c r="MSZ68" s="79"/>
      <c r="MTA68" s="41"/>
      <c r="MTB68" s="80"/>
      <c r="MTC68" s="75"/>
      <c r="MTD68" s="75"/>
      <c r="MTE68" s="75"/>
      <c r="MTF68" s="75"/>
      <c r="MTG68" s="75"/>
      <c r="MTH68" s="75"/>
      <c r="MTI68" s="75"/>
      <c r="MTJ68" s="75"/>
      <c r="MTK68" s="75"/>
      <c r="MTL68" s="75"/>
      <c r="MTM68" s="75"/>
      <c r="MTN68" s="75"/>
      <c r="MTO68" s="79"/>
      <c r="MTP68" s="41"/>
      <c r="MTQ68" s="80"/>
      <c r="MTR68" s="75"/>
      <c r="MTS68" s="75"/>
      <c r="MTT68" s="75"/>
      <c r="MTU68" s="75"/>
      <c r="MTV68" s="75"/>
      <c r="MTW68" s="75"/>
      <c r="MTX68" s="75"/>
      <c r="MTY68" s="75"/>
      <c r="MTZ68" s="75"/>
      <c r="MUA68" s="75"/>
      <c r="MUB68" s="75"/>
      <c r="MUC68" s="75"/>
      <c r="MUD68" s="79"/>
      <c r="MUE68" s="41"/>
      <c r="MUF68" s="80"/>
      <c r="MUG68" s="75"/>
      <c r="MUH68" s="75"/>
      <c r="MUI68" s="75"/>
      <c r="MUJ68" s="75"/>
      <c r="MUK68" s="75"/>
      <c r="MUL68" s="75"/>
      <c r="MUM68" s="75"/>
      <c r="MUN68" s="75"/>
      <c r="MUO68" s="75"/>
      <c r="MUP68" s="75"/>
      <c r="MUQ68" s="75"/>
      <c r="MUR68" s="75"/>
      <c r="MUS68" s="79"/>
      <c r="MUT68" s="41"/>
      <c r="MUU68" s="80"/>
      <c r="MUV68" s="75"/>
      <c r="MUW68" s="75"/>
      <c r="MUX68" s="75"/>
      <c r="MUY68" s="75"/>
      <c r="MUZ68" s="75"/>
      <c r="MVA68" s="75"/>
      <c r="MVB68" s="75"/>
      <c r="MVC68" s="75"/>
      <c r="MVD68" s="75"/>
      <c r="MVE68" s="75"/>
      <c r="MVF68" s="75"/>
      <c r="MVG68" s="75"/>
      <c r="MVH68" s="79"/>
      <c r="MVI68" s="41"/>
      <c r="MVJ68" s="80"/>
      <c r="MVK68" s="75"/>
      <c r="MVL68" s="75"/>
      <c r="MVM68" s="75"/>
      <c r="MVN68" s="75"/>
      <c r="MVO68" s="75"/>
      <c r="MVP68" s="75"/>
      <c r="MVQ68" s="75"/>
      <c r="MVR68" s="75"/>
      <c r="MVS68" s="75"/>
      <c r="MVT68" s="75"/>
      <c r="MVU68" s="75"/>
      <c r="MVV68" s="75"/>
      <c r="MVW68" s="79"/>
      <c r="MVX68" s="41"/>
      <c r="MVY68" s="80"/>
      <c r="MVZ68" s="75"/>
      <c r="MWA68" s="75"/>
      <c r="MWB68" s="75"/>
      <c r="MWC68" s="75"/>
      <c r="MWD68" s="75"/>
      <c r="MWE68" s="75"/>
      <c r="MWF68" s="75"/>
      <c r="MWG68" s="75"/>
      <c r="MWH68" s="75"/>
      <c r="MWI68" s="75"/>
      <c r="MWJ68" s="75"/>
      <c r="MWK68" s="75"/>
      <c r="MWL68" s="79"/>
      <c r="MWM68" s="41"/>
      <c r="MWN68" s="80"/>
      <c r="MWO68" s="75"/>
      <c r="MWP68" s="75"/>
      <c r="MWQ68" s="75"/>
      <c r="MWR68" s="75"/>
      <c r="MWS68" s="75"/>
      <c r="MWT68" s="75"/>
      <c r="MWU68" s="75"/>
      <c r="MWV68" s="75"/>
      <c r="MWW68" s="75"/>
      <c r="MWX68" s="75"/>
      <c r="MWY68" s="75"/>
      <c r="MWZ68" s="75"/>
      <c r="MXA68" s="79"/>
      <c r="MXB68" s="41"/>
      <c r="MXC68" s="80"/>
      <c r="MXD68" s="75"/>
      <c r="MXE68" s="75"/>
      <c r="MXF68" s="75"/>
      <c r="MXG68" s="75"/>
      <c r="MXH68" s="75"/>
      <c r="MXI68" s="75"/>
      <c r="MXJ68" s="75"/>
      <c r="MXK68" s="75"/>
      <c r="MXL68" s="75"/>
      <c r="MXM68" s="75"/>
      <c r="MXN68" s="75"/>
      <c r="MXO68" s="75"/>
      <c r="MXP68" s="79"/>
      <c r="MXQ68" s="41"/>
      <c r="MXR68" s="80"/>
      <c r="MXS68" s="75"/>
      <c r="MXT68" s="75"/>
      <c r="MXU68" s="75"/>
      <c r="MXV68" s="75"/>
      <c r="MXW68" s="75"/>
      <c r="MXX68" s="75"/>
      <c r="MXY68" s="75"/>
      <c r="MXZ68" s="75"/>
      <c r="MYA68" s="75"/>
      <c r="MYB68" s="75"/>
      <c r="MYC68" s="75"/>
      <c r="MYD68" s="75"/>
      <c r="MYE68" s="79"/>
      <c r="MYF68" s="41"/>
      <c r="MYG68" s="80"/>
      <c r="MYH68" s="75"/>
      <c r="MYI68" s="75"/>
      <c r="MYJ68" s="75"/>
      <c r="MYK68" s="75"/>
      <c r="MYL68" s="75"/>
      <c r="MYM68" s="75"/>
      <c r="MYN68" s="75"/>
      <c r="MYO68" s="75"/>
      <c r="MYP68" s="75"/>
      <c r="MYQ68" s="75"/>
      <c r="MYR68" s="75"/>
      <c r="MYS68" s="75"/>
      <c r="MYT68" s="79"/>
      <c r="MYU68" s="41"/>
      <c r="MYV68" s="80"/>
      <c r="MYW68" s="75"/>
      <c r="MYX68" s="75"/>
      <c r="MYY68" s="75"/>
      <c r="MYZ68" s="75"/>
      <c r="MZA68" s="75"/>
      <c r="MZB68" s="75"/>
      <c r="MZC68" s="75"/>
      <c r="MZD68" s="75"/>
      <c r="MZE68" s="75"/>
      <c r="MZF68" s="75"/>
      <c r="MZG68" s="75"/>
      <c r="MZH68" s="75"/>
      <c r="MZI68" s="79"/>
      <c r="MZJ68" s="41"/>
      <c r="MZK68" s="80"/>
      <c r="MZL68" s="75"/>
      <c r="MZM68" s="75"/>
      <c r="MZN68" s="75"/>
      <c r="MZO68" s="75"/>
      <c r="MZP68" s="75"/>
      <c r="MZQ68" s="75"/>
      <c r="MZR68" s="75"/>
      <c r="MZS68" s="75"/>
      <c r="MZT68" s="75"/>
      <c r="MZU68" s="75"/>
      <c r="MZV68" s="75"/>
      <c r="MZW68" s="75"/>
      <c r="MZX68" s="79"/>
      <c r="MZY68" s="41"/>
      <c r="MZZ68" s="80"/>
      <c r="NAA68" s="75"/>
      <c r="NAB68" s="75"/>
      <c r="NAC68" s="75"/>
      <c r="NAD68" s="75"/>
      <c r="NAE68" s="75"/>
      <c r="NAF68" s="75"/>
      <c r="NAG68" s="75"/>
      <c r="NAH68" s="75"/>
      <c r="NAI68" s="75"/>
      <c r="NAJ68" s="75"/>
      <c r="NAK68" s="75"/>
      <c r="NAL68" s="75"/>
      <c r="NAM68" s="79"/>
      <c r="NAN68" s="41"/>
      <c r="NAO68" s="80"/>
      <c r="NAP68" s="75"/>
      <c r="NAQ68" s="75"/>
      <c r="NAR68" s="75"/>
      <c r="NAS68" s="75"/>
      <c r="NAT68" s="75"/>
      <c r="NAU68" s="75"/>
      <c r="NAV68" s="75"/>
      <c r="NAW68" s="75"/>
      <c r="NAX68" s="75"/>
      <c r="NAY68" s="75"/>
      <c r="NAZ68" s="75"/>
      <c r="NBA68" s="75"/>
      <c r="NBB68" s="79"/>
      <c r="NBC68" s="41"/>
      <c r="NBD68" s="80"/>
      <c r="NBE68" s="75"/>
      <c r="NBF68" s="75"/>
      <c r="NBG68" s="75"/>
      <c r="NBH68" s="75"/>
      <c r="NBI68" s="75"/>
      <c r="NBJ68" s="75"/>
      <c r="NBK68" s="75"/>
      <c r="NBL68" s="75"/>
      <c r="NBM68" s="75"/>
      <c r="NBN68" s="75"/>
      <c r="NBO68" s="75"/>
      <c r="NBP68" s="75"/>
      <c r="NBQ68" s="79"/>
      <c r="NBR68" s="41"/>
      <c r="NBS68" s="80"/>
      <c r="NBT68" s="75"/>
      <c r="NBU68" s="75"/>
      <c r="NBV68" s="75"/>
      <c r="NBW68" s="75"/>
      <c r="NBX68" s="75"/>
      <c r="NBY68" s="75"/>
      <c r="NBZ68" s="75"/>
      <c r="NCA68" s="75"/>
      <c r="NCB68" s="75"/>
      <c r="NCC68" s="75"/>
      <c r="NCD68" s="75"/>
      <c r="NCE68" s="75"/>
      <c r="NCF68" s="79"/>
      <c r="NCG68" s="41"/>
      <c r="NCH68" s="80"/>
      <c r="NCI68" s="75"/>
      <c r="NCJ68" s="75"/>
      <c r="NCK68" s="75"/>
      <c r="NCL68" s="75"/>
      <c r="NCM68" s="75"/>
      <c r="NCN68" s="75"/>
      <c r="NCO68" s="75"/>
      <c r="NCP68" s="75"/>
      <c r="NCQ68" s="75"/>
      <c r="NCR68" s="75"/>
      <c r="NCS68" s="75"/>
      <c r="NCT68" s="75"/>
      <c r="NCU68" s="79"/>
      <c r="NCV68" s="41"/>
      <c r="NCW68" s="80"/>
      <c r="NCX68" s="75"/>
      <c r="NCY68" s="75"/>
      <c r="NCZ68" s="75"/>
      <c r="NDA68" s="75"/>
      <c r="NDB68" s="75"/>
      <c r="NDC68" s="75"/>
      <c r="NDD68" s="75"/>
      <c r="NDE68" s="75"/>
      <c r="NDF68" s="75"/>
      <c r="NDG68" s="75"/>
      <c r="NDH68" s="75"/>
      <c r="NDI68" s="75"/>
      <c r="NDJ68" s="79"/>
      <c r="NDK68" s="41"/>
      <c r="NDL68" s="80"/>
      <c r="NDM68" s="75"/>
      <c r="NDN68" s="75"/>
      <c r="NDO68" s="75"/>
      <c r="NDP68" s="75"/>
      <c r="NDQ68" s="75"/>
      <c r="NDR68" s="75"/>
      <c r="NDS68" s="75"/>
      <c r="NDT68" s="75"/>
      <c r="NDU68" s="75"/>
      <c r="NDV68" s="75"/>
      <c r="NDW68" s="75"/>
      <c r="NDX68" s="75"/>
      <c r="NDY68" s="79"/>
      <c r="NDZ68" s="41"/>
      <c r="NEA68" s="80"/>
      <c r="NEB68" s="75"/>
      <c r="NEC68" s="75"/>
      <c r="NED68" s="75"/>
      <c r="NEE68" s="75"/>
      <c r="NEF68" s="75"/>
      <c r="NEG68" s="75"/>
      <c r="NEH68" s="75"/>
      <c r="NEI68" s="75"/>
      <c r="NEJ68" s="75"/>
      <c r="NEK68" s="75"/>
      <c r="NEL68" s="75"/>
      <c r="NEM68" s="75"/>
      <c r="NEN68" s="79"/>
      <c r="NEO68" s="41"/>
      <c r="NEP68" s="80"/>
      <c r="NEQ68" s="75"/>
      <c r="NER68" s="75"/>
      <c r="NES68" s="75"/>
      <c r="NET68" s="75"/>
      <c r="NEU68" s="75"/>
      <c r="NEV68" s="75"/>
      <c r="NEW68" s="75"/>
      <c r="NEX68" s="75"/>
      <c r="NEY68" s="75"/>
      <c r="NEZ68" s="75"/>
      <c r="NFA68" s="75"/>
      <c r="NFB68" s="75"/>
      <c r="NFC68" s="79"/>
      <c r="NFD68" s="41"/>
      <c r="NFE68" s="80"/>
      <c r="NFF68" s="75"/>
      <c r="NFG68" s="75"/>
      <c r="NFH68" s="75"/>
      <c r="NFI68" s="75"/>
      <c r="NFJ68" s="75"/>
      <c r="NFK68" s="75"/>
      <c r="NFL68" s="75"/>
      <c r="NFM68" s="75"/>
      <c r="NFN68" s="75"/>
      <c r="NFO68" s="75"/>
      <c r="NFP68" s="75"/>
      <c r="NFQ68" s="75"/>
      <c r="NFR68" s="79"/>
      <c r="NFS68" s="41"/>
      <c r="NFT68" s="80"/>
      <c r="NFU68" s="75"/>
      <c r="NFV68" s="75"/>
      <c r="NFW68" s="75"/>
      <c r="NFX68" s="75"/>
      <c r="NFY68" s="75"/>
      <c r="NFZ68" s="75"/>
      <c r="NGA68" s="75"/>
      <c r="NGB68" s="75"/>
      <c r="NGC68" s="75"/>
      <c r="NGD68" s="75"/>
      <c r="NGE68" s="75"/>
      <c r="NGF68" s="75"/>
      <c r="NGG68" s="79"/>
      <c r="NGH68" s="41"/>
      <c r="NGI68" s="80"/>
      <c r="NGJ68" s="75"/>
      <c r="NGK68" s="75"/>
      <c r="NGL68" s="75"/>
      <c r="NGM68" s="75"/>
      <c r="NGN68" s="75"/>
      <c r="NGO68" s="75"/>
      <c r="NGP68" s="75"/>
      <c r="NGQ68" s="75"/>
      <c r="NGR68" s="75"/>
      <c r="NGS68" s="75"/>
      <c r="NGT68" s="75"/>
      <c r="NGU68" s="75"/>
      <c r="NGV68" s="79"/>
      <c r="NGW68" s="41"/>
      <c r="NGX68" s="80"/>
      <c r="NGY68" s="75"/>
      <c r="NGZ68" s="75"/>
      <c r="NHA68" s="75"/>
      <c r="NHB68" s="75"/>
      <c r="NHC68" s="75"/>
      <c r="NHD68" s="75"/>
      <c r="NHE68" s="75"/>
      <c r="NHF68" s="75"/>
      <c r="NHG68" s="75"/>
      <c r="NHH68" s="75"/>
      <c r="NHI68" s="75"/>
      <c r="NHJ68" s="75"/>
      <c r="NHK68" s="79"/>
      <c r="NHL68" s="41"/>
      <c r="NHM68" s="80"/>
      <c r="NHN68" s="75"/>
      <c r="NHO68" s="75"/>
      <c r="NHP68" s="75"/>
      <c r="NHQ68" s="75"/>
      <c r="NHR68" s="75"/>
      <c r="NHS68" s="75"/>
      <c r="NHT68" s="75"/>
      <c r="NHU68" s="75"/>
      <c r="NHV68" s="75"/>
      <c r="NHW68" s="75"/>
      <c r="NHX68" s="75"/>
      <c r="NHY68" s="75"/>
      <c r="NHZ68" s="79"/>
      <c r="NIA68" s="41"/>
      <c r="NIB68" s="80"/>
      <c r="NIC68" s="75"/>
      <c r="NID68" s="75"/>
      <c r="NIE68" s="75"/>
      <c r="NIF68" s="75"/>
      <c r="NIG68" s="75"/>
      <c r="NIH68" s="75"/>
      <c r="NII68" s="75"/>
      <c r="NIJ68" s="75"/>
      <c r="NIK68" s="75"/>
      <c r="NIL68" s="75"/>
      <c r="NIM68" s="75"/>
      <c r="NIN68" s="75"/>
      <c r="NIO68" s="79"/>
      <c r="NIP68" s="41"/>
      <c r="NIQ68" s="80"/>
      <c r="NIR68" s="75"/>
      <c r="NIS68" s="75"/>
      <c r="NIT68" s="75"/>
      <c r="NIU68" s="75"/>
      <c r="NIV68" s="75"/>
      <c r="NIW68" s="75"/>
      <c r="NIX68" s="75"/>
      <c r="NIY68" s="75"/>
      <c r="NIZ68" s="75"/>
      <c r="NJA68" s="75"/>
      <c r="NJB68" s="75"/>
      <c r="NJC68" s="75"/>
      <c r="NJD68" s="79"/>
      <c r="NJE68" s="41"/>
      <c r="NJF68" s="80"/>
      <c r="NJG68" s="75"/>
      <c r="NJH68" s="75"/>
      <c r="NJI68" s="75"/>
      <c r="NJJ68" s="75"/>
      <c r="NJK68" s="75"/>
      <c r="NJL68" s="75"/>
      <c r="NJM68" s="75"/>
      <c r="NJN68" s="75"/>
      <c r="NJO68" s="75"/>
      <c r="NJP68" s="75"/>
      <c r="NJQ68" s="75"/>
      <c r="NJR68" s="75"/>
      <c r="NJS68" s="79"/>
      <c r="NJT68" s="41"/>
      <c r="NJU68" s="80"/>
      <c r="NJV68" s="75"/>
      <c r="NJW68" s="75"/>
      <c r="NJX68" s="75"/>
      <c r="NJY68" s="75"/>
      <c r="NJZ68" s="75"/>
      <c r="NKA68" s="75"/>
      <c r="NKB68" s="75"/>
      <c r="NKC68" s="75"/>
      <c r="NKD68" s="75"/>
      <c r="NKE68" s="75"/>
      <c r="NKF68" s="75"/>
      <c r="NKG68" s="75"/>
      <c r="NKH68" s="79"/>
      <c r="NKI68" s="41"/>
      <c r="NKJ68" s="80"/>
      <c r="NKK68" s="75"/>
      <c r="NKL68" s="75"/>
      <c r="NKM68" s="75"/>
      <c r="NKN68" s="75"/>
      <c r="NKO68" s="75"/>
      <c r="NKP68" s="75"/>
      <c r="NKQ68" s="75"/>
      <c r="NKR68" s="75"/>
      <c r="NKS68" s="75"/>
      <c r="NKT68" s="75"/>
      <c r="NKU68" s="75"/>
      <c r="NKV68" s="75"/>
      <c r="NKW68" s="79"/>
      <c r="NKX68" s="41"/>
      <c r="NKY68" s="80"/>
      <c r="NKZ68" s="75"/>
      <c r="NLA68" s="75"/>
      <c r="NLB68" s="75"/>
      <c r="NLC68" s="75"/>
      <c r="NLD68" s="75"/>
      <c r="NLE68" s="75"/>
      <c r="NLF68" s="75"/>
      <c r="NLG68" s="75"/>
      <c r="NLH68" s="75"/>
      <c r="NLI68" s="75"/>
      <c r="NLJ68" s="75"/>
      <c r="NLK68" s="75"/>
      <c r="NLL68" s="79"/>
      <c r="NLM68" s="41"/>
      <c r="NLN68" s="80"/>
      <c r="NLO68" s="75"/>
      <c r="NLP68" s="75"/>
      <c r="NLQ68" s="75"/>
      <c r="NLR68" s="75"/>
      <c r="NLS68" s="75"/>
      <c r="NLT68" s="75"/>
      <c r="NLU68" s="75"/>
      <c r="NLV68" s="75"/>
      <c r="NLW68" s="75"/>
      <c r="NLX68" s="75"/>
      <c r="NLY68" s="75"/>
      <c r="NLZ68" s="75"/>
      <c r="NMA68" s="79"/>
      <c r="NMB68" s="41"/>
      <c r="NMC68" s="80"/>
      <c r="NMD68" s="75"/>
      <c r="NME68" s="75"/>
      <c r="NMF68" s="75"/>
      <c r="NMG68" s="75"/>
      <c r="NMH68" s="75"/>
      <c r="NMI68" s="75"/>
      <c r="NMJ68" s="75"/>
      <c r="NMK68" s="75"/>
      <c r="NML68" s="75"/>
      <c r="NMM68" s="75"/>
      <c r="NMN68" s="75"/>
      <c r="NMO68" s="75"/>
      <c r="NMP68" s="79"/>
      <c r="NMQ68" s="41"/>
      <c r="NMR68" s="80"/>
      <c r="NMS68" s="75"/>
      <c r="NMT68" s="75"/>
      <c r="NMU68" s="75"/>
      <c r="NMV68" s="75"/>
      <c r="NMW68" s="75"/>
      <c r="NMX68" s="75"/>
      <c r="NMY68" s="75"/>
      <c r="NMZ68" s="75"/>
      <c r="NNA68" s="75"/>
      <c r="NNB68" s="75"/>
      <c r="NNC68" s="75"/>
      <c r="NND68" s="75"/>
      <c r="NNE68" s="79"/>
      <c r="NNF68" s="41"/>
      <c r="NNG68" s="80"/>
      <c r="NNH68" s="75"/>
      <c r="NNI68" s="75"/>
      <c r="NNJ68" s="75"/>
      <c r="NNK68" s="75"/>
      <c r="NNL68" s="75"/>
      <c r="NNM68" s="75"/>
      <c r="NNN68" s="75"/>
      <c r="NNO68" s="75"/>
      <c r="NNP68" s="75"/>
      <c r="NNQ68" s="75"/>
      <c r="NNR68" s="75"/>
      <c r="NNS68" s="75"/>
      <c r="NNT68" s="79"/>
      <c r="NNU68" s="41"/>
      <c r="NNV68" s="80"/>
      <c r="NNW68" s="75"/>
      <c r="NNX68" s="75"/>
      <c r="NNY68" s="75"/>
      <c r="NNZ68" s="75"/>
      <c r="NOA68" s="75"/>
      <c r="NOB68" s="75"/>
      <c r="NOC68" s="75"/>
      <c r="NOD68" s="75"/>
      <c r="NOE68" s="75"/>
      <c r="NOF68" s="75"/>
      <c r="NOG68" s="75"/>
      <c r="NOH68" s="75"/>
      <c r="NOI68" s="79"/>
      <c r="NOJ68" s="41"/>
      <c r="NOK68" s="80"/>
      <c r="NOL68" s="75"/>
      <c r="NOM68" s="75"/>
      <c r="NON68" s="75"/>
      <c r="NOO68" s="75"/>
      <c r="NOP68" s="75"/>
      <c r="NOQ68" s="75"/>
      <c r="NOR68" s="75"/>
      <c r="NOS68" s="75"/>
      <c r="NOT68" s="75"/>
      <c r="NOU68" s="75"/>
      <c r="NOV68" s="75"/>
      <c r="NOW68" s="75"/>
      <c r="NOX68" s="79"/>
      <c r="NOY68" s="41"/>
      <c r="NOZ68" s="80"/>
      <c r="NPA68" s="75"/>
      <c r="NPB68" s="75"/>
      <c r="NPC68" s="75"/>
      <c r="NPD68" s="75"/>
      <c r="NPE68" s="75"/>
      <c r="NPF68" s="75"/>
      <c r="NPG68" s="75"/>
      <c r="NPH68" s="75"/>
      <c r="NPI68" s="75"/>
      <c r="NPJ68" s="75"/>
      <c r="NPK68" s="75"/>
      <c r="NPL68" s="75"/>
      <c r="NPM68" s="79"/>
      <c r="NPN68" s="41"/>
      <c r="NPO68" s="80"/>
      <c r="NPP68" s="75"/>
      <c r="NPQ68" s="75"/>
      <c r="NPR68" s="75"/>
      <c r="NPS68" s="75"/>
      <c r="NPT68" s="75"/>
      <c r="NPU68" s="75"/>
      <c r="NPV68" s="75"/>
      <c r="NPW68" s="75"/>
      <c r="NPX68" s="75"/>
      <c r="NPY68" s="75"/>
      <c r="NPZ68" s="75"/>
      <c r="NQA68" s="75"/>
      <c r="NQB68" s="79"/>
      <c r="NQC68" s="41"/>
      <c r="NQD68" s="80"/>
      <c r="NQE68" s="75"/>
      <c r="NQF68" s="75"/>
      <c r="NQG68" s="75"/>
      <c r="NQH68" s="75"/>
      <c r="NQI68" s="75"/>
      <c r="NQJ68" s="75"/>
      <c r="NQK68" s="75"/>
      <c r="NQL68" s="75"/>
      <c r="NQM68" s="75"/>
      <c r="NQN68" s="75"/>
      <c r="NQO68" s="75"/>
      <c r="NQP68" s="75"/>
      <c r="NQQ68" s="79"/>
      <c r="NQR68" s="41"/>
      <c r="NQS68" s="80"/>
      <c r="NQT68" s="75"/>
      <c r="NQU68" s="75"/>
      <c r="NQV68" s="75"/>
      <c r="NQW68" s="75"/>
      <c r="NQX68" s="75"/>
      <c r="NQY68" s="75"/>
      <c r="NQZ68" s="75"/>
      <c r="NRA68" s="75"/>
      <c r="NRB68" s="75"/>
      <c r="NRC68" s="75"/>
      <c r="NRD68" s="75"/>
      <c r="NRE68" s="75"/>
      <c r="NRF68" s="79"/>
      <c r="NRG68" s="41"/>
      <c r="NRH68" s="80"/>
      <c r="NRI68" s="75"/>
      <c r="NRJ68" s="75"/>
      <c r="NRK68" s="75"/>
      <c r="NRL68" s="75"/>
      <c r="NRM68" s="75"/>
      <c r="NRN68" s="75"/>
      <c r="NRO68" s="75"/>
      <c r="NRP68" s="75"/>
      <c r="NRQ68" s="75"/>
      <c r="NRR68" s="75"/>
      <c r="NRS68" s="75"/>
      <c r="NRT68" s="75"/>
      <c r="NRU68" s="79"/>
      <c r="NRV68" s="41"/>
      <c r="NRW68" s="80"/>
      <c r="NRX68" s="75"/>
      <c r="NRY68" s="75"/>
      <c r="NRZ68" s="75"/>
      <c r="NSA68" s="75"/>
      <c r="NSB68" s="75"/>
      <c r="NSC68" s="75"/>
      <c r="NSD68" s="75"/>
      <c r="NSE68" s="75"/>
      <c r="NSF68" s="75"/>
      <c r="NSG68" s="75"/>
      <c r="NSH68" s="75"/>
      <c r="NSI68" s="75"/>
      <c r="NSJ68" s="79"/>
      <c r="NSK68" s="41"/>
      <c r="NSL68" s="80"/>
      <c r="NSM68" s="75"/>
      <c r="NSN68" s="75"/>
      <c r="NSO68" s="75"/>
      <c r="NSP68" s="75"/>
      <c r="NSQ68" s="75"/>
      <c r="NSR68" s="75"/>
      <c r="NSS68" s="75"/>
      <c r="NST68" s="75"/>
      <c r="NSU68" s="75"/>
      <c r="NSV68" s="75"/>
      <c r="NSW68" s="75"/>
      <c r="NSX68" s="75"/>
      <c r="NSY68" s="79"/>
      <c r="NSZ68" s="41"/>
      <c r="NTA68" s="80"/>
      <c r="NTB68" s="75"/>
      <c r="NTC68" s="75"/>
      <c r="NTD68" s="75"/>
      <c r="NTE68" s="75"/>
      <c r="NTF68" s="75"/>
      <c r="NTG68" s="75"/>
      <c r="NTH68" s="75"/>
      <c r="NTI68" s="75"/>
      <c r="NTJ68" s="75"/>
      <c r="NTK68" s="75"/>
      <c r="NTL68" s="75"/>
      <c r="NTM68" s="75"/>
      <c r="NTN68" s="79"/>
      <c r="NTO68" s="41"/>
      <c r="NTP68" s="80"/>
      <c r="NTQ68" s="75"/>
      <c r="NTR68" s="75"/>
      <c r="NTS68" s="75"/>
      <c r="NTT68" s="75"/>
      <c r="NTU68" s="75"/>
      <c r="NTV68" s="75"/>
      <c r="NTW68" s="75"/>
      <c r="NTX68" s="75"/>
      <c r="NTY68" s="75"/>
      <c r="NTZ68" s="75"/>
      <c r="NUA68" s="75"/>
      <c r="NUB68" s="75"/>
      <c r="NUC68" s="79"/>
      <c r="NUD68" s="41"/>
      <c r="NUE68" s="80"/>
      <c r="NUF68" s="75"/>
      <c r="NUG68" s="75"/>
      <c r="NUH68" s="75"/>
      <c r="NUI68" s="75"/>
      <c r="NUJ68" s="75"/>
      <c r="NUK68" s="75"/>
      <c r="NUL68" s="75"/>
      <c r="NUM68" s="75"/>
      <c r="NUN68" s="75"/>
      <c r="NUO68" s="75"/>
      <c r="NUP68" s="75"/>
      <c r="NUQ68" s="75"/>
      <c r="NUR68" s="79"/>
      <c r="NUS68" s="41"/>
      <c r="NUT68" s="80"/>
      <c r="NUU68" s="75"/>
      <c r="NUV68" s="75"/>
      <c r="NUW68" s="75"/>
      <c r="NUX68" s="75"/>
      <c r="NUY68" s="75"/>
      <c r="NUZ68" s="75"/>
      <c r="NVA68" s="75"/>
      <c r="NVB68" s="75"/>
      <c r="NVC68" s="75"/>
      <c r="NVD68" s="75"/>
      <c r="NVE68" s="75"/>
      <c r="NVF68" s="75"/>
      <c r="NVG68" s="79"/>
      <c r="NVH68" s="41"/>
      <c r="NVI68" s="80"/>
      <c r="NVJ68" s="75"/>
      <c r="NVK68" s="75"/>
      <c r="NVL68" s="75"/>
      <c r="NVM68" s="75"/>
      <c r="NVN68" s="75"/>
      <c r="NVO68" s="75"/>
      <c r="NVP68" s="75"/>
      <c r="NVQ68" s="75"/>
      <c r="NVR68" s="75"/>
      <c r="NVS68" s="75"/>
      <c r="NVT68" s="75"/>
      <c r="NVU68" s="75"/>
      <c r="NVV68" s="79"/>
      <c r="NVW68" s="41"/>
      <c r="NVX68" s="80"/>
      <c r="NVY68" s="75"/>
      <c r="NVZ68" s="75"/>
      <c r="NWA68" s="75"/>
      <c r="NWB68" s="75"/>
      <c r="NWC68" s="75"/>
      <c r="NWD68" s="75"/>
      <c r="NWE68" s="75"/>
      <c r="NWF68" s="75"/>
      <c r="NWG68" s="75"/>
      <c r="NWH68" s="75"/>
      <c r="NWI68" s="75"/>
      <c r="NWJ68" s="75"/>
      <c r="NWK68" s="79"/>
      <c r="NWL68" s="41"/>
      <c r="NWM68" s="80"/>
      <c r="NWN68" s="75"/>
      <c r="NWO68" s="75"/>
      <c r="NWP68" s="75"/>
      <c r="NWQ68" s="75"/>
      <c r="NWR68" s="75"/>
      <c r="NWS68" s="75"/>
      <c r="NWT68" s="75"/>
      <c r="NWU68" s="75"/>
      <c r="NWV68" s="75"/>
      <c r="NWW68" s="75"/>
      <c r="NWX68" s="75"/>
      <c r="NWY68" s="75"/>
      <c r="NWZ68" s="79"/>
      <c r="NXA68" s="41"/>
      <c r="NXB68" s="80"/>
      <c r="NXC68" s="75"/>
      <c r="NXD68" s="75"/>
      <c r="NXE68" s="75"/>
      <c r="NXF68" s="75"/>
      <c r="NXG68" s="75"/>
      <c r="NXH68" s="75"/>
      <c r="NXI68" s="75"/>
      <c r="NXJ68" s="75"/>
      <c r="NXK68" s="75"/>
      <c r="NXL68" s="75"/>
      <c r="NXM68" s="75"/>
      <c r="NXN68" s="75"/>
      <c r="NXO68" s="79"/>
      <c r="NXP68" s="41"/>
      <c r="NXQ68" s="80"/>
      <c r="NXR68" s="75"/>
      <c r="NXS68" s="75"/>
      <c r="NXT68" s="75"/>
      <c r="NXU68" s="75"/>
      <c r="NXV68" s="75"/>
      <c r="NXW68" s="75"/>
      <c r="NXX68" s="75"/>
      <c r="NXY68" s="75"/>
      <c r="NXZ68" s="75"/>
      <c r="NYA68" s="75"/>
      <c r="NYB68" s="75"/>
      <c r="NYC68" s="75"/>
      <c r="NYD68" s="79"/>
      <c r="NYE68" s="41"/>
      <c r="NYF68" s="80"/>
      <c r="NYG68" s="75"/>
      <c r="NYH68" s="75"/>
      <c r="NYI68" s="75"/>
      <c r="NYJ68" s="75"/>
      <c r="NYK68" s="75"/>
      <c r="NYL68" s="75"/>
      <c r="NYM68" s="75"/>
      <c r="NYN68" s="75"/>
      <c r="NYO68" s="75"/>
      <c r="NYP68" s="75"/>
      <c r="NYQ68" s="75"/>
      <c r="NYR68" s="75"/>
      <c r="NYS68" s="79"/>
      <c r="NYT68" s="41"/>
      <c r="NYU68" s="80"/>
      <c r="NYV68" s="75"/>
      <c r="NYW68" s="75"/>
      <c r="NYX68" s="75"/>
      <c r="NYY68" s="75"/>
      <c r="NYZ68" s="75"/>
      <c r="NZA68" s="75"/>
      <c r="NZB68" s="75"/>
      <c r="NZC68" s="75"/>
      <c r="NZD68" s="75"/>
      <c r="NZE68" s="75"/>
      <c r="NZF68" s="75"/>
      <c r="NZG68" s="75"/>
      <c r="NZH68" s="79"/>
      <c r="NZI68" s="41"/>
      <c r="NZJ68" s="80"/>
      <c r="NZK68" s="75"/>
      <c r="NZL68" s="75"/>
      <c r="NZM68" s="75"/>
      <c r="NZN68" s="75"/>
      <c r="NZO68" s="75"/>
      <c r="NZP68" s="75"/>
      <c r="NZQ68" s="75"/>
      <c r="NZR68" s="75"/>
      <c r="NZS68" s="75"/>
      <c r="NZT68" s="75"/>
      <c r="NZU68" s="75"/>
      <c r="NZV68" s="75"/>
      <c r="NZW68" s="79"/>
      <c r="NZX68" s="41"/>
      <c r="NZY68" s="80"/>
      <c r="NZZ68" s="75"/>
      <c r="OAA68" s="75"/>
      <c r="OAB68" s="75"/>
      <c r="OAC68" s="75"/>
      <c r="OAD68" s="75"/>
      <c r="OAE68" s="75"/>
      <c r="OAF68" s="75"/>
      <c r="OAG68" s="75"/>
      <c r="OAH68" s="75"/>
      <c r="OAI68" s="75"/>
      <c r="OAJ68" s="75"/>
      <c r="OAK68" s="75"/>
      <c r="OAL68" s="79"/>
      <c r="OAM68" s="41"/>
      <c r="OAN68" s="80"/>
      <c r="OAO68" s="75"/>
      <c r="OAP68" s="75"/>
      <c r="OAQ68" s="75"/>
      <c r="OAR68" s="75"/>
      <c r="OAS68" s="75"/>
      <c r="OAT68" s="75"/>
      <c r="OAU68" s="75"/>
      <c r="OAV68" s="75"/>
      <c r="OAW68" s="75"/>
      <c r="OAX68" s="75"/>
      <c r="OAY68" s="75"/>
      <c r="OAZ68" s="75"/>
      <c r="OBA68" s="79"/>
      <c r="OBB68" s="41"/>
      <c r="OBC68" s="80"/>
      <c r="OBD68" s="75"/>
      <c r="OBE68" s="75"/>
      <c r="OBF68" s="75"/>
      <c r="OBG68" s="75"/>
      <c r="OBH68" s="75"/>
      <c r="OBI68" s="75"/>
      <c r="OBJ68" s="75"/>
      <c r="OBK68" s="75"/>
      <c r="OBL68" s="75"/>
      <c r="OBM68" s="75"/>
      <c r="OBN68" s="75"/>
      <c r="OBO68" s="75"/>
      <c r="OBP68" s="79"/>
      <c r="OBQ68" s="41"/>
      <c r="OBR68" s="80"/>
      <c r="OBS68" s="75"/>
      <c r="OBT68" s="75"/>
      <c r="OBU68" s="75"/>
      <c r="OBV68" s="75"/>
      <c r="OBW68" s="75"/>
      <c r="OBX68" s="75"/>
      <c r="OBY68" s="75"/>
      <c r="OBZ68" s="75"/>
      <c r="OCA68" s="75"/>
      <c r="OCB68" s="75"/>
      <c r="OCC68" s="75"/>
      <c r="OCD68" s="75"/>
      <c r="OCE68" s="79"/>
      <c r="OCF68" s="41"/>
      <c r="OCG68" s="80"/>
      <c r="OCH68" s="75"/>
      <c r="OCI68" s="75"/>
      <c r="OCJ68" s="75"/>
      <c r="OCK68" s="75"/>
      <c r="OCL68" s="75"/>
      <c r="OCM68" s="75"/>
      <c r="OCN68" s="75"/>
      <c r="OCO68" s="75"/>
      <c r="OCP68" s="75"/>
      <c r="OCQ68" s="75"/>
      <c r="OCR68" s="75"/>
      <c r="OCS68" s="75"/>
      <c r="OCT68" s="79"/>
      <c r="OCU68" s="41"/>
      <c r="OCV68" s="80"/>
      <c r="OCW68" s="75"/>
      <c r="OCX68" s="75"/>
      <c r="OCY68" s="75"/>
      <c r="OCZ68" s="75"/>
      <c r="ODA68" s="75"/>
      <c r="ODB68" s="75"/>
      <c r="ODC68" s="75"/>
      <c r="ODD68" s="75"/>
      <c r="ODE68" s="75"/>
      <c r="ODF68" s="75"/>
      <c r="ODG68" s="75"/>
      <c r="ODH68" s="75"/>
      <c r="ODI68" s="79"/>
      <c r="ODJ68" s="41"/>
      <c r="ODK68" s="80"/>
      <c r="ODL68" s="75"/>
      <c r="ODM68" s="75"/>
      <c r="ODN68" s="75"/>
      <c r="ODO68" s="75"/>
      <c r="ODP68" s="75"/>
      <c r="ODQ68" s="75"/>
      <c r="ODR68" s="75"/>
      <c r="ODS68" s="75"/>
      <c r="ODT68" s="75"/>
      <c r="ODU68" s="75"/>
      <c r="ODV68" s="75"/>
      <c r="ODW68" s="75"/>
      <c r="ODX68" s="79"/>
      <c r="ODY68" s="41"/>
      <c r="ODZ68" s="80"/>
      <c r="OEA68" s="75"/>
      <c r="OEB68" s="75"/>
      <c r="OEC68" s="75"/>
      <c r="OED68" s="75"/>
      <c r="OEE68" s="75"/>
      <c r="OEF68" s="75"/>
      <c r="OEG68" s="75"/>
      <c r="OEH68" s="75"/>
      <c r="OEI68" s="75"/>
      <c r="OEJ68" s="75"/>
      <c r="OEK68" s="75"/>
      <c r="OEL68" s="75"/>
      <c r="OEM68" s="79"/>
      <c r="OEN68" s="41"/>
      <c r="OEO68" s="80"/>
      <c r="OEP68" s="75"/>
      <c r="OEQ68" s="75"/>
      <c r="OER68" s="75"/>
      <c r="OES68" s="75"/>
      <c r="OET68" s="75"/>
      <c r="OEU68" s="75"/>
      <c r="OEV68" s="75"/>
      <c r="OEW68" s="75"/>
      <c r="OEX68" s="75"/>
      <c r="OEY68" s="75"/>
      <c r="OEZ68" s="75"/>
      <c r="OFA68" s="75"/>
      <c r="OFB68" s="79"/>
      <c r="OFC68" s="41"/>
      <c r="OFD68" s="80"/>
      <c r="OFE68" s="75"/>
      <c r="OFF68" s="75"/>
      <c r="OFG68" s="75"/>
      <c r="OFH68" s="75"/>
      <c r="OFI68" s="75"/>
      <c r="OFJ68" s="75"/>
      <c r="OFK68" s="75"/>
      <c r="OFL68" s="75"/>
      <c r="OFM68" s="75"/>
      <c r="OFN68" s="75"/>
      <c r="OFO68" s="75"/>
      <c r="OFP68" s="75"/>
      <c r="OFQ68" s="79"/>
      <c r="OFR68" s="41"/>
      <c r="OFS68" s="80"/>
      <c r="OFT68" s="75"/>
      <c r="OFU68" s="75"/>
      <c r="OFV68" s="75"/>
      <c r="OFW68" s="75"/>
      <c r="OFX68" s="75"/>
      <c r="OFY68" s="75"/>
      <c r="OFZ68" s="75"/>
      <c r="OGA68" s="75"/>
      <c r="OGB68" s="75"/>
      <c r="OGC68" s="75"/>
      <c r="OGD68" s="75"/>
      <c r="OGE68" s="75"/>
      <c r="OGF68" s="79"/>
      <c r="OGG68" s="41"/>
      <c r="OGH68" s="80"/>
      <c r="OGI68" s="75"/>
      <c r="OGJ68" s="75"/>
      <c r="OGK68" s="75"/>
      <c r="OGL68" s="75"/>
      <c r="OGM68" s="75"/>
      <c r="OGN68" s="75"/>
      <c r="OGO68" s="75"/>
      <c r="OGP68" s="75"/>
      <c r="OGQ68" s="75"/>
      <c r="OGR68" s="75"/>
      <c r="OGS68" s="75"/>
      <c r="OGT68" s="75"/>
      <c r="OGU68" s="79"/>
      <c r="OGV68" s="41"/>
      <c r="OGW68" s="80"/>
      <c r="OGX68" s="75"/>
      <c r="OGY68" s="75"/>
      <c r="OGZ68" s="75"/>
      <c r="OHA68" s="75"/>
      <c r="OHB68" s="75"/>
      <c r="OHC68" s="75"/>
      <c r="OHD68" s="75"/>
      <c r="OHE68" s="75"/>
      <c r="OHF68" s="75"/>
      <c r="OHG68" s="75"/>
      <c r="OHH68" s="75"/>
      <c r="OHI68" s="75"/>
      <c r="OHJ68" s="79"/>
      <c r="OHK68" s="41"/>
      <c r="OHL68" s="80"/>
      <c r="OHM68" s="75"/>
      <c r="OHN68" s="75"/>
      <c r="OHO68" s="75"/>
      <c r="OHP68" s="75"/>
      <c r="OHQ68" s="75"/>
      <c r="OHR68" s="75"/>
      <c r="OHS68" s="75"/>
      <c r="OHT68" s="75"/>
      <c r="OHU68" s="75"/>
      <c r="OHV68" s="75"/>
      <c r="OHW68" s="75"/>
      <c r="OHX68" s="75"/>
      <c r="OHY68" s="79"/>
      <c r="OHZ68" s="41"/>
      <c r="OIA68" s="80"/>
      <c r="OIB68" s="75"/>
      <c r="OIC68" s="75"/>
      <c r="OID68" s="75"/>
      <c r="OIE68" s="75"/>
      <c r="OIF68" s="75"/>
      <c r="OIG68" s="75"/>
      <c r="OIH68" s="75"/>
      <c r="OII68" s="75"/>
      <c r="OIJ68" s="75"/>
      <c r="OIK68" s="75"/>
      <c r="OIL68" s="75"/>
      <c r="OIM68" s="75"/>
      <c r="OIN68" s="79"/>
      <c r="OIO68" s="41"/>
      <c r="OIP68" s="80"/>
      <c r="OIQ68" s="75"/>
      <c r="OIR68" s="75"/>
      <c r="OIS68" s="75"/>
      <c r="OIT68" s="75"/>
      <c r="OIU68" s="75"/>
      <c r="OIV68" s="75"/>
      <c r="OIW68" s="75"/>
      <c r="OIX68" s="75"/>
      <c r="OIY68" s="75"/>
      <c r="OIZ68" s="75"/>
      <c r="OJA68" s="75"/>
      <c r="OJB68" s="75"/>
      <c r="OJC68" s="79"/>
      <c r="OJD68" s="41"/>
      <c r="OJE68" s="80"/>
      <c r="OJF68" s="75"/>
      <c r="OJG68" s="75"/>
      <c r="OJH68" s="75"/>
      <c r="OJI68" s="75"/>
      <c r="OJJ68" s="75"/>
      <c r="OJK68" s="75"/>
      <c r="OJL68" s="75"/>
      <c r="OJM68" s="75"/>
      <c r="OJN68" s="75"/>
      <c r="OJO68" s="75"/>
      <c r="OJP68" s="75"/>
      <c r="OJQ68" s="75"/>
      <c r="OJR68" s="79"/>
      <c r="OJS68" s="41"/>
      <c r="OJT68" s="80"/>
      <c r="OJU68" s="75"/>
      <c r="OJV68" s="75"/>
      <c r="OJW68" s="75"/>
      <c r="OJX68" s="75"/>
      <c r="OJY68" s="75"/>
      <c r="OJZ68" s="75"/>
      <c r="OKA68" s="75"/>
      <c r="OKB68" s="75"/>
      <c r="OKC68" s="75"/>
      <c r="OKD68" s="75"/>
      <c r="OKE68" s="75"/>
      <c r="OKF68" s="75"/>
      <c r="OKG68" s="79"/>
      <c r="OKH68" s="41"/>
      <c r="OKI68" s="80"/>
      <c r="OKJ68" s="75"/>
      <c r="OKK68" s="75"/>
      <c r="OKL68" s="75"/>
      <c r="OKM68" s="75"/>
      <c r="OKN68" s="75"/>
      <c r="OKO68" s="75"/>
      <c r="OKP68" s="75"/>
      <c r="OKQ68" s="75"/>
      <c r="OKR68" s="75"/>
      <c r="OKS68" s="75"/>
      <c r="OKT68" s="75"/>
      <c r="OKU68" s="75"/>
      <c r="OKV68" s="79"/>
      <c r="OKW68" s="41"/>
      <c r="OKX68" s="80"/>
      <c r="OKY68" s="75"/>
      <c r="OKZ68" s="75"/>
      <c r="OLA68" s="75"/>
      <c r="OLB68" s="75"/>
      <c r="OLC68" s="75"/>
      <c r="OLD68" s="75"/>
      <c r="OLE68" s="75"/>
      <c r="OLF68" s="75"/>
      <c r="OLG68" s="75"/>
      <c r="OLH68" s="75"/>
      <c r="OLI68" s="75"/>
      <c r="OLJ68" s="75"/>
      <c r="OLK68" s="79"/>
      <c r="OLL68" s="41"/>
      <c r="OLM68" s="80"/>
      <c r="OLN68" s="75"/>
      <c r="OLO68" s="75"/>
      <c r="OLP68" s="75"/>
      <c r="OLQ68" s="75"/>
      <c r="OLR68" s="75"/>
      <c r="OLS68" s="75"/>
      <c r="OLT68" s="75"/>
      <c r="OLU68" s="75"/>
      <c r="OLV68" s="75"/>
      <c r="OLW68" s="75"/>
      <c r="OLX68" s="75"/>
      <c r="OLY68" s="75"/>
      <c r="OLZ68" s="79"/>
      <c r="OMA68" s="41"/>
      <c r="OMB68" s="80"/>
      <c r="OMC68" s="75"/>
      <c r="OMD68" s="75"/>
      <c r="OME68" s="75"/>
      <c r="OMF68" s="75"/>
      <c r="OMG68" s="75"/>
      <c r="OMH68" s="75"/>
      <c r="OMI68" s="75"/>
      <c r="OMJ68" s="75"/>
      <c r="OMK68" s="75"/>
      <c r="OML68" s="75"/>
      <c r="OMM68" s="75"/>
      <c r="OMN68" s="75"/>
      <c r="OMO68" s="79"/>
      <c r="OMP68" s="41"/>
      <c r="OMQ68" s="80"/>
      <c r="OMR68" s="75"/>
      <c r="OMS68" s="75"/>
      <c r="OMT68" s="75"/>
      <c r="OMU68" s="75"/>
      <c r="OMV68" s="75"/>
      <c r="OMW68" s="75"/>
      <c r="OMX68" s="75"/>
      <c r="OMY68" s="75"/>
      <c r="OMZ68" s="75"/>
      <c r="ONA68" s="75"/>
      <c r="ONB68" s="75"/>
      <c r="ONC68" s="75"/>
      <c r="OND68" s="79"/>
      <c r="ONE68" s="41"/>
      <c r="ONF68" s="80"/>
      <c r="ONG68" s="75"/>
      <c r="ONH68" s="75"/>
      <c r="ONI68" s="75"/>
      <c r="ONJ68" s="75"/>
      <c r="ONK68" s="75"/>
      <c r="ONL68" s="75"/>
      <c r="ONM68" s="75"/>
      <c r="ONN68" s="75"/>
      <c r="ONO68" s="75"/>
      <c r="ONP68" s="75"/>
      <c r="ONQ68" s="75"/>
      <c r="ONR68" s="75"/>
      <c r="ONS68" s="79"/>
      <c r="ONT68" s="41"/>
      <c r="ONU68" s="80"/>
      <c r="ONV68" s="75"/>
      <c r="ONW68" s="75"/>
      <c r="ONX68" s="75"/>
      <c r="ONY68" s="75"/>
      <c r="ONZ68" s="75"/>
      <c r="OOA68" s="75"/>
      <c r="OOB68" s="75"/>
      <c r="OOC68" s="75"/>
      <c r="OOD68" s="75"/>
      <c r="OOE68" s="75"/>
      <c r="OOF68" s="75"/>
      <c r="OOG68" s="75"/>
      <c r="OOH68" s="79"/>
      <c r="OOI68" s="41"/>
      <c r="OOJ68" s="80"/>
      <c r="OOK68" s="75"/>
      <c r="OOL68" s="75"/>
      <c r="OOM68" s="75"/>
      <c r="OON68" s="75"/>
      <c r="OOO68" s="75"/>
      <c r="OOP68" s="75"/>
      <c r="OOQ68" s="75"/>
      <c r="OOR68" s="75"/>
      <c r="OOS68" s="75"/>
      <c r="OOT68" s="75"/>
      <c r="OOU68" s="75"/>
      <c r="OOV68" s="75"/>
      <c r="OOW68" s="79"/>
      <c r="OOX68" s="41"/>
      <c r="OOY68" s="80"/>
      <c r="OOZ68" s="75"/>
      <c r="OPA68" s="75"/>
      <c r="OPB68" s="75"/>
      <c r="OPC68" s="75"/>
      <c r="OPD68" s="75"/>
      <c r="OPE68" s="75"/>
      <c r="OPF68" s="75"/>
      <c r="OPG68" s="75"/>
      <c r="OPH68" s="75"/>
      <c r="OPI68" s="75"/>
      <c r="OPJ68" s="75"/>
      <c r="OPK68" s="75"/>
      <c r="OPL68" s="79"/>
      <c r="OPM68" s="41"/>
      <c r="OPN68" s="80"/>
      <c r="OPO68" s="75"/>
      <c r="OPP68" s="75"/>
      <c r="OPQ68" s="75"/>
      <c r="OPR68" s="75"/>
      <c r="OPS68" s="75"/>
      <c r="OPT68" s="75"/>
      <c r="OPU68" s="75"/>
      <c r="OPV68" s="75"/>
      <c r="OPW68" s="75"/>
      <c r="OPX68" s="75"/>
      <c r="OPY68" s="75"/>
      <c r="OPZ68" s="75"/>
      <c r="OQA68" s="79"/>
      <c r="OQB68" s="41"/>
      <c r="OQC68" s="80"/>
      <c r="OQD68" s="75"/>
      <c r="OQE68" s="75"/>
      <c r="OQF68" s="75"/>
      <c r="OQG68" s="75"/>
      <c r="OQH68" s="75"/>
      <c r="OQI68" s="75"/>
      <c r="OQJ68" s="75"/>
      <c r="OQK68" s="75"/>
      <c r="OQL68" s="75"/>
      <c r="OQM68" s="75"/>
      <c r="OQN68" s="75"/>
      <c r="OQO68" s="75"/>
      <c r="OQP68" s="79"/>
      <c r="OQQ68" s="41"/>
      <c r="OQR68" s="80"/>
      <c r="OQS68" s="75"/>
      <c r="OQT68" s="75"/>
      <c r="OQU68" s="75"/>
      <c r="OQV68" s="75"/>
      <c r="OQW68" s="75"/>
      <c r="OQX68" s="75"/>
      <c r="OQY68" s="75"/>
      <c r="OQZ68" s="75"/>
      <c r="ORA68" s="75"/>
      <c r="ORB68" s="75"/>
      <c r="ORC68" s="75"/>
      <c r="ORD68" s="75"/>
      <c r="ORE68" s="79"/>
      <c r="ORF68" s="41"/>
      <c r="ORG68" s="80"/>
      <c r="ORH68" s="75"/>
      <c r="ORI68" s="75"/>
      <c r="ORJ68" s="75"/>
      <c r="ORK68" s="75"/>
      <c r="ORL68" s="75"/>
      <c r="ORM68" s="75"/>
      <c r="ORN68" s="75"/>
      <c r="ORO68" s="75"/>
      <c r="ORP68" s="75"/>
      <c r="ORQ68" s="75"/>
      <c r="ORR68" s="75"/>
      <c r="ORS68" s="75"/>
      <c r="ORT68" s="79"/>
      <c r="ORU68" s="41"/>
      <c r="ORV68" s="80"/>
      <c r="ORW68" s="75"/>
      <c r="ORX68" s="75"/>
      <c r="ORY68" s="75"/>
      <c r="ORZ68" s="75"/>
      <c r="OSA68" s="75"/>
      <c r="OSB68" s="75"/>
      <c r="OSC68" s="75"/>
      <c r="OSD68" s="75"/>
      <c r="OSE68" s="75"/>
      <c r="OSF68" s="75"/>
      <c r="OSG68" s="75"/>
      <c r="OSH68" s="75"/>
      <c r="OSI68" s="79"/>
      <c r="OSJ68" s="41"/>
      <c r="OSK68" s="80"/>
      <c r="OSL68" s="75"/>
      <c r="OSM68" s="75"/>
      <c r="OSN68" s="75"/>
      <c r="OSO68" s="75"/>
      <c r="OSP68" s="75"/>
      <c r="OSQ68" s="75"/>
      <c r="OSR68" s="75"/>
      <c r="OSS68" s="75"/>
      <c r="OST68" s="75"/>
      <c r="OSU68" s="75"/>
      <c r="OSV68" s="75"/>
      <c r="OSW68" s="75"/>
      <c r="OSX68" s="79"/>
      <c r="OSY68" s="41"/>
      <c r="OSZ68" s="80"/>
      <c r="OTA68" s="75"/>
      <c r="OTB68" s="75"/>
      <c r="OTC68" s="75"/>
      <c r="OTD68" s="75"/>
      <c r="OTE68" s="75"/>
      <c r="OTF68" s="75"/>
      <c r="OTG68" s="75"/>
      <c r="OTH68" s="75"/>
      <c r="OTI68" s="75"/>
      <c r="OTJ68" s="75"/>
      <c r="OTK68" s="75"/>
      <c r="OTL68" s="75"/>
      <c r="OTM68" s="79"/>
      <c r="OTN68" s="41"/>
      <c r="OTO68" s="80"/>
      <c r="OTP68" s="75"/>
      <c r="OTQ68" s="75"/>
      <c r="OTR68" s="75"/>
      <c r="OTS68" s="75"/>
      <c r="OTT68" s="75"/>
      <c r="OTU68" s="75"/>
      <c r="OTV68" s="75"/>
      <c r="OTW68" s="75"/>
      <c r="OTX68" s="75"/>
      <c r="OTY68" s="75"/>
      <c r="OTZ68" s="75"/>
      <c r="OUA68" s="75"/>
      <c r="OUB68" s="79"/>
      <c r="OUC68" s="41"/>
      <c r="OUD68" s="80"/>
      <c r="OUE68" s="75"/>
      <c r="OUF68" s="75"/>
      <c r="OUG68" s="75"/>
      <c r="OUH68" s="75"/>
      <c r="OUI68" s="75"/>
      <c r="OUJ68" s="75"/>
      <c r="OUK68" s="75"/>
      <c r="OUL68" s="75"/>
      <c r="OUM68" s="75"/>
      <c r="OUN68" s="75"/>
      <c r="OUO68" s="75"/>
      <c r="OUP68" s="75"/>
      <c r="OUQ68" s="79"/>
      <c r="OUR68" s="41"/>
      <c r="OUS68" s="80"/>
      <c r="OUT68" s="75"/>
      <c r="OUU68" s="75"/>
      <c r="OUV68" s="75"/>
      <c r="OUW68" s="75"/>
      <c r="OUX68" s="75"/>
      <c r="OUY68" s="75"/>
      <c r="OUZ68" s="75"/>
      <c r="OVA68" s="75"/>
      <c r="OVB68" s="75"/>
      <c r="OVC68" s="75"/>
      <c r="OVD68" s="75"/>
      <c r="OVE68" s="75"/>
      <c r="OVF68" s="79"/>
      <c r="OVG68" s="41"/>
      <c r="OVH68" s="80"/>
      <c r="OVI68" s="75"/>
      <c r="OVJ68" s="75"/>
      <c r="OVK68" s="75"/>
      <c r="OVL68" s="75"/>
      <c r="OVM68" s="75"/>
      <c r="OVN68" s="75"/>
      <c r="OVO68" s="75"/>
      <c r="OVP68" s="75"/>
      <c r="OVQ68" s="75"/>
      <c r="OVR68" s="75"/>
      <c r="OVS68" s="75"/>
      <c r="OVT68" s="75"/>
      <c r="OVU68" s="79"/>
      <c r="OVV68" s="41"/>
      <c r="OVW68" s="80"/>
      <c r="OVX68" s="75"/>
      <c r="OVY68" s="75"/>
      <c r="OVZ68" s="75"/>
      <c r="OWA68" s="75"/>
      <c r="OWB68" s="75"/>
      <c r="OWC68" s="75"/>
      <c r="OWD68" s="75"/>
      <c r="OWE68" s="75"/>
      <c r="OWF68" s="75"/>
      <c r="OWG68" s="75"/>
      <c r="OWH68" s="75"/>
      <c r="OWI68" s="75"/>
      <c r="OWJ68" s="79"/>
      <c r="OWK68" s="41"/>
      <c r="OWL68" s="80"/>
      <c r="OWM68" s="75"/>
      <c r="OWN68" s="75"/>
      <c r="OWO68" s="75"/>
      <c r="OWP68" s="75"/>
      <c r="OWQ68" s="75"/>
      <c r="OWR68" s="75"/>
      <c r="OWS68" s="75"/>
      <c r="OWT68" s="75"/>
      <c r="OWU68" s="75"/>
      <c r="OWV68" s="75"/>
      <c r="OWW68" s="75"/>
      <c r="OWX68" s="75"/>
      <c r="OWY68" s="79"/>
      <c r="OWZ68" s="41"/>
      <c r="OXA68" s="80"/>
      <c r="OXB68" s="75"/>
      <c r="OXC68" s="75"/>
      <c r="OXD68" s="75"/>
      <c r="OXE68" s="75"/>
      <c r="OXF68" s="75"/>
      <c r="OXG68" s="75"/>
      <c r="OXH68" s="75"/>
      <c r="OXI68" s="75"/>
      <c r="OXJ68" s="75"/>
      <c r="OXK68" s="75"/>
      <c r="OXL68" s="75"/>
      <c r="OXM68" s="75"/>
      <c r="OXN68" s="79"/>
      <c r="OXO68" s="41"/>
      <c r="OXP68" s="80"/>
      <c r="OXQ68" s="75"/>
      <c r="OXR68" s="75"/>
      <c r="OXS68" s="75"/>
      <c r="OXT68" s="75"/>
      <c r="OXU68" s="75"/>
      <c r="OXV68" s="75"/>
      <c r="OXW68" s="75"/>
      <c r="OXX68" s="75"/>
      <c r="OXY68" s="75"/>
      <c r="OXZ68" s="75"/>
      <c r="OYA68" s="75"/>
      <c r="OYB68" s="75"/>
      <c r="OYC68" s="79"/>
      <c r="OYD68" s="41"/>
      <c r="OYE68" s="80"/>
      <c r="OYF68" s="75"/>
      <c r="OYG68" s="75"/>
      <c r="OYH68" s="75"/>
      <c r="OYI68" s="75"/>
      <c r="OYJ68" s="75"/>
      <c r="OYK68" s="75"/>
      <c r="OYL68" s="75"/>
      <c r="OYM68" s="75"/>
      <c r="OYN68" s="75"/>
      <c r="OYO68" s="75"/>
      <c r="OYP68" s="75"/>
      <c r="OYQ68" s="75"/>
      <c r="OYR68" s="79"/>
      <c r="OYS68" s="41"/>
      <c r="OYT68" s="80"/>
      <c r="OYU68" s="75"/>
      <c r="OYV68" s="75"/>
      <c r="OYW68" s="75"/>
      <c r="OYX68" s="75"/>
      <c r="OYY68" s="75"/>
      <c r="OYZ68" s="75"/>
      <c r="OZA68" s="75"/>
      <c r="OZB68" s="75"/>
      <c r="OZC68" s="75"/>
      <c r="OZD68" s="75"/>
      <c r="OZE68" s="75"/>
      <c r="OZF68" s="75"/>
      <c r="OZG68" s="79"/>
      <c r="OZH68" s="41"/>
      <c r="OZI68" s="80"/>
      <c r="OZJ68" s="75"/>
      <c r="OZK68" s="75"/>
      <c r="OZL68" s="75"/>
      <c r="OZM68" s="75"/>
      <c r="OZN68" s="75"/>
      <c r="OZO68" s="75"/>
      <c r="OZP68" s="75"/>
      <c r="OZQ68" s="75"/>
      <c r="OZR68" s="75"/>
      <c r="OZS68" s="75"/>
      <c r="OZT68" s="75"/>
      <c r="OZU68" s="75"/>
      <c r="OZV68" s="79"/>
      <c r="OZW68" s="41"/>
      <c r="OZX68" s="80"/>
      <c r="OZY68" s="75"/>
      <c r="OZZ68" s="75"/>
      <c r="PAA68" s="75"/>
      <c r="PAB68" s="75"/>
      <c r="PAC68" s="75"/>
      <c r="PAD68" s="75"/>
      <c r="PAE68" s="75"/>
      <c r="PAF68" s="75"/>
      <c r="PAG68" s="75"/>
      <c r="PAH68" s="75"/>
      <c r="PAI68" s="75"/>
      <c r="PAJ68" s="75"/>
      <c r="PAK68" s="79"/>
      <c r="PAL68" s="41"/>
      <c r="PAM68" s="80"/>
      <c r="PAN68" s="75"/>
      <c r="PAO68" s="75"/>
      <c r="PAP68" s="75"/>
      <c r="PAQ68" s="75"/>
      <c r="PAR68" s="75"/>
      <c r="PAS68" s="75"/>
      <c r="PAT68" s="75"/>
      <c r="PAU68" s="75"/>
      <c r="PAV68" s="75"/>
      <c r="PAW68" s="75"/>
      <c r="PAX68" s="75"/>
      <c r="PAY68" s="75"/>
      <c r="PAZ68" s="79"/>
      <c r="PBA68" s="41"/>
      <c r="PBB68" s="80"/>
      <c r="PBC68" s="75"/>
      <c r="PBD68" s="75"/>
      <c r="PBE68" s="75"/>
      <c r="PBF68" s="75"/>
      <c r="PBG68" s="75"/>
      <c r="PBH68" s="75"/>
      <c r="PBI68" s="75"/>
      <c r="PBJ68" s="75"/>
      <c r="PBK68" s="75"/>
      <c r="PBL68" s="75"/>
      <c r="PBM68" s="75"/>
      <c r="PBN68" s="75"/>
      <c r="PBO68" s="79"/>
      <c r="PBP68" s="41"/>
      <c r="PBQ68" s="80"/>
      <c r="PBR68" s="75"/>
      <c r="PBS68" s="75"/>
      <c r="PBT68" s="75"/>
      <c r="PBU68" s="75"/>
      <c r="PBV68" s="75"/>
      <c r="PBW68" s="75"/>
      <c r="PBX68" s="75"/>
      <c r="PBY68" s="75"/>
      <c r="PBZ68" s="75"/>
      <c r="PCA68" s="75"/>
      <c r="PCB68" s="75"/>
      <c r="PCC68" s="75"/>
      <c r="PCD68" s="79"/>
      <c r="PCE68" s="41"/>
      <c r="PCF68" s="80"/>
      <c r="PCG68" s="75"/>
      <c r="PCH68" s="75"/>
      <c r="PCI68" s="75"/>
      <c r="PCJ68" s="75"/>
      <c r="PCK68" s="75"/>
      <c r="PCL68" s="75"/>
      <c r="PCM68" s="75"/>
      <c r="PCN68" s="75"/>
      <c r="PCO68" s="75"/>
      <c r="PCP68" s="75"/>
      <c r="PCQ68" s="75"/>
      <c r="PCR68" s="75"/>
      <c r="PCS68" s="79"/>
      <c r="PCT68" s="41"/>
      <c r="PCU68" s="80"/>
      <c r="PCV68" s="75"/>
      <c r="PCW68" s="75"/>
      <c r="PCX68" s="75"/>
      <c r="PCY68" s="75"/>
      <c r="PCZ68" s="75"/>
      <c r="PDA68" s="75"/>
      <c r="PDB68" s="75"/>
      <c r="PDC68" s="75"/>
      <c r="PDD68" s="75"/>
      <c r="PDE68" s="75"/>
      <c r="PDF68" s="75"/>
      <c r="PDG68" s="75"/>
      <c r="PDH68" s="79"/>
      <c r="PDI68" s="41"/>
      <c r="PDJ68" s="80"/>
      <c r="PDK68" s="75"/>
      <c r="PDL68" s="75"/>
      <c r="PDM68" s="75"/>
      <c r="PDN68" s="75"/>
      <c r="PDO68" s="75"/>
      <c r="PDP68" s="75"/>
      <c r="PDQ68" s="75"/>
      <c r="PDR68" s="75"/>
      <c r="PDS68" s="75"/>
      <c r="PDT68" s="75"/>
      <c r="PDU68" s="75"/>
      <c r="PDV68" s="75"/>
      <c r="PDW68" s="79"/>
      <c r="PDX68" s="41"/>
      <c r="PDY68" s="80"/>
      <c r="PDZ68" s="75"/>
      <c r="PEA68" s="75"/>
      <c r="PEB68" s="75"/>
      <c r="PEC68" s="75"/>
      <c r="PED68" s="75"/>
      <c r="PEE68" s="75"/>
      <c r="PEF68" s="75"/>
      <c r="PEG68" s="75"/>
      <c r="PEH68" s="75"/>
      <c r="PEI68" s="75"/>
      <c r="PEJ68" s="75"/>
      <c r="PEK68" s="75"/>
      <c r="PEL68" s="79"/>
      <c r="PEM68" s="41"/>
      <c r="PEN68" s="80"/>
      <c r="PEO68" s="75"/>
      <c r="PEP68" s="75"/>
      <c r="PEQ68" s="75"/>
      <c r="PER68" s="75"/>
      <c r="PES68" s="75"/>
      <c r="PET68" s="75"/>
      <c r="PEU68" s="75"/>
      <c r="PEV68" s="75"/>
      <c r="PEW68" s="75"/>
      <c r="PEX68" s="75"/>
      <c r="PEY68" s="75"/>
      <c r="PEZ68" s="75"/>
      <c r="PFA68" s="79"/>
      <c r="PFB68" s="41"/>
      <c r="PFC68" s="80"/>
      <c r="PFD68" s="75"/>
      <c r="PFE68" s="75"/>
      <c r="PFF68" s="75"/>
      <c r="PFG68" s="75"/>
      <c r="PFH68" s="75"/>
      <c r="PFI68" s="75"/>
      <c r="PFJ68" s="75"/>
      <c r="PFK68" s="75"/>
      <c r="PFL68" s="75"/>
      <c r="PFM68" s="75"/>
      <c r="PFN68" s="75"/>
      <c r="PFO68" s="75"/>
      <c r="PFP68" s="79"/>
      <c r="PFQ68" s="41"/>
      <c r="PFR68" s="80"/>
      <c r="PFS68" s="75"/>
      <c r="PFT68" s="75"/>
      <c r="PFU68" s="75"/>
      <c r="PFV68" s="75"/>
      <c r="PFW68" s="75"/>
      <c r="PFX68" s="75"/>
      <c r="PFY68" s="75"/>
      <c r="PFZ68" s="75"/>
      <c r="PGA68" s="75"/>
      <c r="PGB68" s="75"/>
      <c r="PGC68" s="75"/>
      <c r="PGD68" s="75"/>
      <c r="PGE68" s="79"/>
      <c r="PGF68" s="41"/>
      <c r="PGG68" s="80"/>
      <c r="PGH68" s="75"/>
      <c r="PGI68" s="75"/>
      <c r="PGJ68" s="75"/>
      <c r="PGK68" s="75"/>
      <c r="PGL68" s="75"/>
      <c r="PGM68" s="75"/>
      <c r="PGN68" s="75"/>
      <c r="PGO68" s="75"/>
      <c r="PGP68" s="75"/>
      <c r="PGQ68" s="75"/>
      <c r="PGR68" s="75"/>
      <c r="PGS68" s="75"/>
      <c r="PGT68" s="79"/>
      <c r="PGU68" s="41"/>
      <c r="PGV68" s="80"/>
      <c r="PGW68" s="75"/>
      <c r="PGX68" s="75"/>
      <c r="PGY68" s="75"/>
      <c r="PGZ68" s="75"/>
      <c r="PHA68" s="75"/>
      <c r="PHB68" s="75"/>
      <c r="PHC68" s="75"/>
      <c r="PHD68" s="75"/>
      <c r="PHE68" s="75"/>
      <c r="PHF68" s="75"/>
      <c r="PHG68" s="75"/>
      <c r="PHH68" s="75"/>
      <c r="PHI68" s="79"/>
      <c r="PHJ68" s="41"/>
      <c r="PHK68" s="80"/>
      <c r="PHL68" s="75"/>
      <c r="PHM68" s="75"/>
      <c r="PHN68" s="75"/>
      <c r="PHO68" s="75"/>
      <c r="PHP68" s="75"/>
      <c r="PHQ68" s="75"/>
      <c r="PHR68" s="75"/>
      <c r="PHS68" s="75"/>
      <c r="PHT68" s="75"/>
      <c r="PHU68" s="75"/>
      <c r="PHV68" s="75"/>
      <c r="PHW68" s="75"/>
      <c r="PHX68" s="79"/>
      <c r="PHY68" s="41"/>
      <c r="PHZ68" s="80"/>
      <c r="PIA68" s="75"/>
      <c r="PIB68" s="75"/>
      <c r="PIC68" s="75"/>
      <c r="PID68" s="75"/>
      <c r="PIE68" s="75"/>
      <c r="PIF68" s="75"/>
      <c r="PIG68" s="75"/>
      <c r="PIH68" s="75"/>
      <c r="PII68" s="75"/>
      <c r="PIJ68" s="75"/>
      <c r="PIK68" s="75"/>
      <c r="PIL68" s="75"/>
      <c r="PIM68" s="79"/>
      <c r="PIN68" s="41"/>
      <c r="PIO68" s="80"/>
      <c r="PIP68" s="75"/>
      <c r="PIQ68" s="75"/>
      <c r="PIR68" s="75"/>
      <c r="PIS68" s="75"/>
      <c r="PIT68" s="75"/>
      <c r="PIU68" s="75"/>
      <c r="PIV68" s="75"/>
      <c r="PIW68" s="75"/>
      <c r="PIX68" s="75"/>
      <c r="PIY68" s="75"/>
      <c r="PIZ68" s="75"/>
      <c r="PJA68" s="75"/>
      <c r="PJB68" s="79"/>
      <c r="PJC68" s="41"/>
      <c r="PJD68" s="80"/>
      <c r="PJE68" s="75"/>
      <c r="PJF68" s="75"/>
      <c r="PJG68" s="75"/>
      <c r="PJH68" s="75"/>
      <c r="PJI68" s="75"/>
      <c r="PJJ68" s="75"/>
      <c r="PJK68" s="75"/>
      <c r="PJL68" s="75"/>
      <c r="PJM68" s="75"/>
      <c r="PJN68" s="75"/>
      <c r="PJO68" s="75"/>
      <c r="PJP68" s="75"/>
      <c r="PJQ68" s="79"/>
      <c r="PJR68" s="41"/>
      <c r="PJS68" s="80"/>
      <c r="PJT68" s="75"/>
      <c r="PJU68" s="75"/>
      <c r="PJV68" s="75"/>
      <c r="PJW68" s="75"/>
      <c r="PJX68" s="75"/>
      <c r="PJY68" s="75"/>
      <c r="PJZ68" s="75"/>
      <c r="PKA68" s="75"/>
      <c r="PKB68" s="75"/>
      <c r="PKC68" s="75"/>
      <c r="PKD68" s="75"/>
      <c r="PKE68" s="75"/>
      <c r="PKF68" s="79"/>
      <c r="PKG68" s="41"/>
      <c r="PKH68" s="80"/>
      <c r="PKI68" s="75"/>
      <c r="PKJ68" s="75"/>
      <c r="PKK68" s="75"/>
      <c r="PKL68" s="75"/>
      <c r="PKM68" s="75"/>
      <c r="PKN68" s="75"/>
      <c r="PKO68" s="75"/>
      <c r="PKP68" s="75"/>
      <c r="PKQ68" s="75"/>
      <c r="PKR68" s="75"/>
      <c r="PKS68" s="75"/>
      <c r="PKT68" s="75"/>
      <c r="PKU68" s="79"/>
      <c r="PKV68" s="41"/>
      <c r="PKW68" s="80"/>
      <c r="PKX68" s="75"/>
      <c r="PKY68" s="75"/>
      <c r="PKZ68" s="75"/>
      <c r="PLA68" s="75"/>
      <c r="PLB68" s="75"/>
      <c r="PLC68" s="75"/>
      <c r="PLD68" s="75"/>
      <c r="PLE68" s="75"/>
      <c r="PLF68" s="75"/>
      <c r="PLG68" s="75"/>
      <c r="PLH68" s="75"/>
      <c r="PLI68" s="75"/>
      <c r="PLJ68" s="79"/>
      <c r="PLK68" s="41"/>
      <c r="PLL68" s="80"/>
      <c r="PLM68" s="75"/>
      <c r="PLN68" s="75"/>
      <c r="PLO68" s="75"/>
      <c r="PLP68" s="75"/>
      <c r="PLQ68" s="75"/>
      <c r="PLR68" s="75"/>
      <c r="PLS68" s="75"/>
      <c r="PLT68" s="75"/>
      <c r="PLU68" s="75"/>
      <c r="PLV68" s="75"/>
      <c r="PLW68" s="75"/>
      <c r="PLX68" s="75"/>
      <c r="PLY68" s="79"/>
      <c r="PLZ68" s="41"/>
      <c r="PMA68" s="80"/>
      <c r="PMB68" s="75"/>
      <c r="PMC68" s="75"/>
      <c r="PMD68" s="75"/>
      <c r="PME68" s="75"/>
      <c r="PMF68" s="75"/>
      <c r="PMG68" s="75"/>
      <c r="PMH68" s="75"/>
      <c r="PMI68" s="75"/>
      <c r="PMJ68" s="75"/>
      <c r="PMK68" s="75"/>
      <c r="PML68" s="75"/>
      <c r="PMM68" s="75"/>
      <c r="PMN68" s="79"/>
      <c r="PMO68" s="41"/>
      <c r="PMP68" s="80"/>
      <c r="PMQ68" s="75"/>
      <c r="PMR68" s="75"/>
      <c r="PMS68" s="75"/>
      <c r="PMT68" s="75"/>
      <c r="PMU68" s="75"/>
      <c r="PMV68" s="75"/>
      <c r="PMW68" s="75"/>
      <c r="PMX68" s="75"/>
      <c r="PMY68" s="75"/>
      <c r="PMZ68" s="75"/>
      <c r="PNA68" s="75"/>
      <c r="PNB68" s="75"/>
      <c r="PNC68" s="79"/>
      <c r="PND68" s="41"/>
      <c r="PNE68" s="80"/>
      <c r="PNF68" s="75"/>
      <c r="PNG68" s="75"/>
      <c r="PNH68" s="75"/>
      <c r="PNI68" s="75"/>
      <c r="PNJ68" s="75"/>
      <c r="PNK68" s="75"/>
      <c r="PNL68" s="75"/>
      <c r="PNM68" s="75"/>
      <c r="PNN68" s="75"/>
      <c r="PNO68" s="75"/>
      <c r="PNP68" s="75"/>
      <c r="PNQ68" s="75"/>
      <c r="PNR68" s="79"/>
      <c r="PNS68" s="41"/>
      <c r="PNT68" s="80"/>
      <c r="PNU68" s="75"/>
      <c r="PNV68" s="75"/>
      <c r="PNW68" s="75"/>
      <c r="PNX68" s="75"/>
      <c r="PNY68" s="75"/>
      <c r="PNZ68" s="75"/>
      <c r="POA68" s="75"/>
      <c r="POB68" s="75"/>
      <c r="POC68" s="75"/>
      <c r="POD68" s="75"/>
      <c r="POE68" s="75"/>
      <c r="POF68" s="75"/>
      <c r="POG68" s="79"/>
      <c r="POH68" s="41"/>
      <c r="POI68" s="80"/>
      <c r="POJ68" s="75"/>
      <c r="POK68" s="75"/>
      <c r="POL68" s="75"/>
      <c r="POM68" s="75"/>
      <c r="PON68" s="75"/>
      <c r="POO68" s="75"/>
      <c r="POP68" s="75"/>
      <c r="POQ68" s="75"/>
      <c r="POR68" s="75"/>
      <c r="POS68" s="75"/>
      <c r="POT68" s="75"/>
      <c r="POU68" s="75"/>
      <c r="POV68" s="79"/>
      <c r="POW68" s="41"/>
      <c r="POX68" s="80"/>
      <c r="POY68" s="75"/>
      <c r="POZ68" s="75"/>
      <c r="PPA68" s="75"/>
      <c r="PPB68" s="75"/>
      <c r="PPC68" s="75"/>
      <c r="PPD68" s="75"/>
      <c r="PPE68" s="75"/>
      <c r="PPF68" s="75"/>
      <c r="PPG68" s="75"/>
      <c r="PPH68" s="75"/>
      <c r="PPI68" s="75"/>
      <c r="PPJ68" s="75"/>
      <c r="PPK68" s="79"/>
      <c r="PPL68" s="41"/>
      <c r="PPM68" s="80"/>
      <c r="PPN68" s="75"/>
      <c r="PPO68" s="75"/>
      <c r="PPP68" s="75"/>
      <c r="PPQ68" s="75"/>
      <c r="PPR68" s="75"/>
      <c r="PPS68" s="75"/>
      <c r="PPT68" s="75"/>
      <c r="PPU68" s="75"/>
      <c r="PPV68" s="75"/>
      <c r="PPW68" s="75"/>
      <c r="PPX68" s="75"/>
      <c r="PPY68" s="75"/>
      <c r="PPZ68" s="79"/>
      <c r="PQA68" s="41"/>
      <c r="PQB68" s="80"/>
      <c r="PQC68" s="75"/>
      <c r="PQD68" s="75"/>
      <c r="PQE68" s="75"/>
      <c r="PQF68" s="75"/>
      <c r="PQG68" s="75"/>
      <c r="PQH68" s="75"/>
      <c r="PQI68" s="75"/>
      <c r="PQJ68" s="75"/>
      <c r="PQK68" s="75"/>
      <c r="PQL68" s="75"/>
      <c r="PQM68" s="75"/>
      <c r="PQN68" s="75"/>
      <c r="PQO68" s="79"/>
      <c r="PQP68" s="41"/>
      <c r="PQQ68" s="80"/>
      <c r="PQR68" s="75"/>
      <c r="PQS68" s="75"/>
      <c r="PQT68" s="75"/>
      <c r="PQU68" s="75"/>
      <c r="PQV68" s="75"/>
      <c r="PQW68" s="75"/>
      <c r="PQX68" s="75"/>
      <c r="PQY68" s="75"/>
      <c r="PQZ68" s="75"/>
      <c r="PRA68" s="75"/>
      <c r="PRB68" s="75"/>
      <c r="PRC68" s="75"/>
      <c r="PRD68" s="79"/>
      <c r="PRE68" s="41"/>
      <c r="PRF68" s="80"/>
      <c r="PRG68" s="75"/>
      <c r="PRH68" s="75"/>
      <c r="PRI68" s="75"/>
      <c r="PRJ68" s="75"/>
      <c r="PRK68" s="75"/>
      <c r="PRL68" s="75"/>
      <c r="PRM68" s="75"/>
      <c r="PRN68" s="75"/>
      <c r="PRO68" s="75"/>
      <c r="PRP68" s="75"/>
      <c r="PRQ68" s="75"/>
      <c r="PRR68" s="75"/>
      <c r="PRS68" s="79"/>
      <c r="PRT68" s="41"/>
      <c r="PRU68" s="80"/>
      <c r="PRV68" s="75"/>
      <c r="PRW68" s="75"/>
      <c r="PRX68" s="75"/>
      <c r="PRY68" s="75"/>
      <c r="PRZ68" s="75"/>
      <c r="PSA68" s="75"/>
      <c r="PSB68" s="75"/>
      <c r="PSC68" s="75"/>
      <c r="PSD68" s="75"/>
      <c r="PSE68" s="75"/>
      <c r="PSF68" s="75"/>
      <c r="PSG68" s="75"/>
      <c r="PSH68" s="79"/>
      <c r="PSI68" s="41"/>
      <c r="PSJ68" s="80"/>
      <c r="PSK68" s="75"/>
      <c r="PSL68" s="75"/>
      <c r="PSM68" s="75"/>
      <c r="PSN68" s="75"/>
      <c r="PSO68" s="75"/>
      <c r="PSP68" s="75"/>
      <c r="PSQ68" s="75"/>
      <c r="PSR68" s="75"/>
      <c r="PSS68" s="75"/>
      <c r="PST68" s="75"/>
      <c r="PSU68" s="75"/>
      <c r="PSV68" s="75"/>
      <c r="PSW68" s="79"/>
      <c r="PSX68" s="41"/>
      <c r="PSY68" s="80"/>
      <c r="PSZ68" s="75"/>
      <c r="PTA68" s="75"/>
      <c r="PTB68" s="75"/>
      <c r="PTC68" s="75"/>
      <c r="PTD68" s="75"/>
      <c r="PTE68" s="75"/>
      <c r="PTF68" s="75"/>
      <c r="PTG68" s="75"/>
      <c r="PTH68" s="75"/>
      <c r="PTI68" s="75"/>
      <c r="PTJ68" s="75"/>
      <c r="PTK68" s="75"/>
      <c r="PTL68" s="79"/>
      <c r="PTM68" s="41"/>
      <c r="PTN68" s="80"/>
      <c r="PTO68" s="75"/>
      <c r="PTP68" s="75"/>
      <c r="PTQ68" s="75"/>
      <c r="PTR68" s="75"/>
      <c r="PTS68" s="75"/>
      <c r="PTT68" s="75"/>
      <c r="PTU68" s="75"/>
      <c r="PTV68" s="75"/>
      <c r="PTW68" s="75"/>
      <c r="PTX68" s="75"/>
      <c r="PTY68" s="75"/>
      <c r="PTZ68" s="75"/>
      <c r="PUA68" s="79"/>
      <c r="PUB68" s="41"/>
      <c r="PUC68" s="80"/>
      <c r="PUD68" s="75"/>
      <c r="PUE68" s="75"/>
      <c r="PUF68" s="75"/>
      <c r="PUG68" s="75"/>
      <c r="PUH68" s="75"/>
      <c r="PUI68" s="75"/>
      <c r="PUJ68" s="75"/>
      <c r="PUK68" s="75"/>
      <c r="PUL68" s="75"/>
      <c r="PUM68" s="75"/>
      <c r="PUN68" s="75"/>
      <c r="PUO68" s="75"/>
      <c r="PUP68" s="79"/>
      <c r="PUQ68" s="41"/>
      <c r="PUR68" s="80"/>
      <c r="PUS68" s="75"/>
      <c r="PUT68" s="75"/>
      <c r="PUU68" s="75"/>
      <c r="PUV68" s="75"/>
      <c r="PUW68" s="75"/>
      <c r="PUX68" s="75"/>
      <c r="PUY68" s="75"/>
      <c r="PUZ68" s="75"/>
      <c r="PVA68" s="75"/>
      <c r="PVB68" s="75"/>
      <c r="PVC68" s="75"/>
      <c r="PVD68" s="75"/>
      <c r="PVE68" s="79"/>
      <c r="PVF68" s="41"/>
      <c r="PVG68" s="80"/>
      <c r="PVH68" s="75"/>
      <c r="PVI68" s="75"/>
      <c r="PVJ68" s="75"/>
      <c r="PVK68" s="75"/>
      <c r="PVL68" s="75"/>
      <c r="PVM68" s="75"/>
      <c r="PVN68" s="75"/>
      <c r="PVO68" s="75"/>
      <c r="PVP68" s="75"/>
      <c r="PVQ68" s="75"/>
      <c r="PVR68" s="75"/>
      <c r="PVS68" s="75"/>
      <c r="PVT68" s="79"/>
      <c r="PVU68" s="41"/>
      <c r="PVV68" s="80"/>
      <c r="PVW68" s="75"/>
      <c r="PVX68" s="75"/>
      <c r="PVY68" s="75"/>
      <c r="PVZ68" s="75"/>
      <c r="PWA68" s="75"/>
      <c r="PWB68" s="75"/>
      <c r="PWC68" s="75"/>
      <c r="PWD68" s="75"/>
      <c r="PWE68" s="75"/>
      <c r="PWF68" s="75"/>
      <c r="PWG68" s="75"/>
      <c r="PWH68" s="75"/>
      <c r="PWI68" s="79"/>
      <c r="PWJ68" s="41"/>
      <c r="PWK68" s="80"/>
      <c r="PWL68" s="75"/>
      <c r="PWM68" s="75"/>
      <c r="PWN68" s="75"/>
      <c r="PWO68" s="75"/>
      <c r="PWP68" s="75"/>
      <c r="PWQ68" s="75"/>
      <c r="PWR68" s="75"/>
      <c r="PWS68" s="75"/>
      <c r="PWT68" s="75"/>
      <c r="PWU68" s="75"/>
      <c r="PWV68" s="75"/>
      <c r="PWW68" s="75"/>
      <c r="PWX68" s="79"/>
      <c r="PWY68" s="41"/>
      <c r="PWZ68" s="80"/>
      <c r="PXA68" s="75"/>
      <c r="PXB68" s="75"/>
      <c r="PXC68" s="75"/>
      <c r="PXD68" s="75"/>
      <c r="PXE68" s="75"/>
      <c r="PXF68" s="75"/>
      <c r="PXG68" s="75"/>
      <c r="PXH68" s="75"/>
      <c r="PXI68" s="75"/>
      <c r="PXJ68" s="75"/>
      <c r="PXK68" s="75"/>
      <c r="PXL68" s="75"/>
      <c r="PXM68" s="79"/>
      <c r="PXN68" s="41"/>
      <c r="PXO68" s="80"/>
      <c r="PXP68" s="75"/>
      <c r="PXQ68" s="75"/>
      <c r="PXR68" s="75"/>
      <c r="PXS68" s="75"/>
      <c r="PXT68" s="75"/>
      <c r="PXU68" s="75"/>
      <c r="PXV68" s="75"/>
      <c r="PXW68" s="75"/>
      <c r="PXX68" s="75"/>
      <c r="PXY68" s="75"/>
      <c r="PXZ68" s="75"/>
      <c r="PYA68" s="75"/>
      <c r="PYB68" s="79"/>
      <c r="PYC68" s="41"/>
      <c r="PYD68" s="80"/>
      <c r="PYE68" s="75"/>
      <c r="PYF68" s="75"/>
      <c r="PYG68" s="75"/>
      <c r="PYH68" s="75"/>
      <c r="PYI68" s="75"/>
      <c r="PYJ68" s="75"/>
      <c r="PYK68" s="75"/>
      <c r="PYL68" s="75"/>
      <c r="PYM68" s="75"/>
      <c r="PYN68" s="75"/>
      <c r="PYO68" s="75"/>
      <c r="PYP68" s="75"/>
      <c r="PYQ68" s="79"/>
      <c r="PYR68" s="41"/>
      <c r="PYS68" s="80"/>
      <c r="PYT68" s="75"/>
      <c r="PYU68" s="75"/>
      <c r="PYV68" s="75"/>
      <c r="PYW68" s="75"/>
      <c r="PYX68" s="75"/>
      <c r="PYY68" s="75"/>
      <c r="PYZ68" s="75"/>
      <c r="PZA68" s="75"/>
      <c r="PZB68" s="75"/>
      <c r="PZC68" s="75"/>
      <c r="PZD68" s="75"/>
      <c r="PZE68" s="75"/>
      <c r="PZF68" s="79"/>
      <c r="PZG68" s="41"/>
      <c r="PZH68" s="80"/>
      <c r="PZI68" s="75"/>
      <c r="PZJ68" s="75"/>
      <c r="PZK68" s="75"/>
      <c r="PZL68" s="75"/>
      <c r="PZM68" s="75"/>
      <c r="PZN68" s="75"/>
      <c r="PZO68" s="75"/>
      <c r="PZP68" s="75"/>
      <c r="PZQ68" s="75"/>
      <c r="PZR68" s="75"/>
      <c r="PZS68" s="75"/>
      <c r="PZT68" s="75"/>
      <c r="PZU68" s="79"/>
      <c r="PZV68" s="41"/>
      <c r="PZW68" s="80"/>
      <c r="PZX68" s="75"/>
      <c r="PZY68" s="75"/>
      <c r="PZZ68" s="75"/>
      <c r="QAA68" s="75"/>
      <c r="QAB68" s="75"/>
      <c r="QAC68" s="75"/>
      <c r="QAD68" s="75"/>
      <c r="QAE68" s="75"/>
      <c r="QAF68" s="75"/>
      <c r="QAG68" s="75"/>
      <c r="QAH68" s="75"/>
      <c r="QAI68" s="75"/>
      <c r="QAJ68" s="79"/>
      <c r="QAK68" s="41"/>
      <c r="QAL68" s="80"/>
      <c r="QAM68" s="75"/>
      <c r="QAN68" s="75"/>
      <c r="QAO68" s="75"/>
      <c r="QAP68" s="75"/>
      <c r="QAQ68" s="75"/>
      <c r="QAR68" s="75"/>
      <c r="QAS68" s="75"/>
      <c r="QAT68" s="75"/>
      <c r="QAU68" s="75"/>
      <c r="QAV68" s="75"/>
      <c r="QAW68" s="75"/>
      <c r="QAX68" s="75"/>
      <c r="QAY68" s="79"/>
      <c r="QAZ68" s="41"/>
      <c r="QBA68" s="80"/>
      <c r="QBB68" s="75"/>
      <c r="QBC68" s="75"/>
      <c r="QBD68" s="75"/>
      <c r="QBE68" s="75"/>
      <c r="QBF68" s="75"/>
      <c r="QBG68" s="75"/>
      <c r="QBH68" s="75"/>
      <c r="QBI68" s="75"/>
      <c r="QBJ68" s="75"/>
      <c r="QBK68" s="75"/>
      <c r="QBL68" s="75"/>
      <c r="QBM68" s="75"/>
      <c r="QBN68" s="79"/>
      <c r="QBO68" s="41"/>
      <c r="QBP68" s="80"/>
      <c r="QBQ68" s="75"/>
      <c r="QBR68" s="75"/>
      <c r="QBS68" s="75"/>
      <c r="QBT68" s="75"/>
      <c r="QBU68" s="75"/>
      <c r="QBV68" s="75"/>
      <c r="QBW68" s="75"/>
      <c r="QBX68" s="75"/>
      <c r="QBY68" s="75"/>
      <c r="QBZ68" s="75"/>
      <c r="QCA68" s="75"/>
      <c r="QCB68" s="75"/>
      <c r="QCC68" s="79"/>
      <c r="QCD68" s="41"/>
      <c r="QCE68" s="80"/>
      <c r="QCF68" s="75"/>
      <c r="QCG68" s="75"/>
      <c r="QCH68" s="75"/>
      <c r="QCI68" s="75"/>
      <c r="QCJ68" s="75"/>
      <c r="QCK68" s="75"/>
      <c r="QCL68" s="75"/>
      <c r="QCM68" s="75"/>
      <c r="QCN68" s="75"/>
      <c r="QCO68" s="75"/>
      <c r="QCP68" s="75"/>
      <c r="QCQ68" s="75"/>
      <c r="QCR68" s="79"/>
      <c r="QCS68" s="41"/>
      <c r="QCT68" s="80"/>
      <c r="QCU68" s="75"/>
      <c r="QCV68" s="75"/>
      <c r="QCW68" s="75"/>
      <c r="QCX68" s="75"/>
      <c r="QCY68" s="75"/>
      <c r="QCZ68" s="75"/>
      <c r="QDA68" s="75"/>
      <c r="QDB68" s="75"/>
      <c r="QDC68" s="75"/>
      <c r="QDD68" s="75"/>
      <c r="QDE68" s="75"/>
      <c r="QDF68" s="75"/>
      <c r="QDG68" s="79"/>
      <c r="QDH68" s="41"/>
      <c r="QDI68" s="80"/>
      <c r="QDJ68" s="75"/>
      <c r="QDK68" s="75"/>
      <c r="QDL68" s="75"/>
      <c r="QDM68" s="75"/>
      <c r="QDN68" s="75"/>
      <c r="QDO68" s="75"/>
      <c r="QDP68" s="75"/>
      <c r="QDQ68" s="75"/>
      <c r="QDR68" s="75"/>
      <c r="QDS68" s="75"/>
      <c r="QDT68" s="75"/>
      <c r="QDU68" s="75"/>
      <c r="QDV68" s="79"/>
      <c r="QDW68" s="41"/>
      <c r="QDX68" s="80"/>
      <c r="QDY68" s="75"/>
      <c r="QDZ68" s="75"/>
      <c r="QEA68" s="75"/>
      <c r="QEB68" s="75"/>
      <c r="QEC68" s="75"/>
      <c r="QED68" s="75"/>
      <c r="QEE68" s="75"/>
      <c r="QEF68" s="75"/>
      <c r="QEG68" s="75"/>
      <c r="QEH68" s="75"/>
      <c r="QEI68" s="75"/>
      <c r="QEJ68" s="75"/>
      <c r="QEK68" s="79"/>
      <c r="QEL68" s="41"/>
      <c r="QEM68" s="80"/>
      <c r="QEN68" s="75"/>
      <c r="QEO68" s="75"/>
      <c r="QEP68" s="75"/>
      <c r="QEQ68" s="75"/>
      <c r="QER68" s="75"/>
      <c r="QES68" s="75"/>
      <c r="QET68" s="75"/>
      <c r="QEU68" s="75"/>
      <c r="QEV68" s="75"/>
      <c r="QEW68" s="75"/>
      <c r="QEX68" s="75"/>
      <c r="QEY68" s="75"/>
      <c r="QEZ68" s="79"/>
      <c r="QFA68" s="41"/>
      <c r="QFB68" s="80"/>
      <c r="QFC68" s="75"/>
      <c r="QFD68" s="75"/>
      <c r="QFE68" s="75"/>
      <c r="QFF68" s="75"/>
      <c r="QFG68" s="75"/>
      <c r="QFH68" s="75"/>
      <c r="QFI68" s="75"/>
      <c r="QFJ68" s="75"/>
      <c r="QFK68" s="75"/>
      <c r="QFL68" s="75"/>
      <c r="QFM68" s="75"/>
      <c r="QFN68" s="75"/>
      <c r="QFO68" s="79"/>
      <c r="QFP68" s="41"/>
      <c r="QFQ68" s="80"/>
      <c r="QFR68" s="75"/>
      <c r="QFS68" s="75"/>
      <c r="QFT68" s="75"/>
      <c r="QFU68" s="75"/>
      <c r="QFV68" s="75"/>
      <c r="QFW68" s="75"/>
      <c r="QFX68" s="75"/>
      <c r="QFY68" s="75"/>
      <c r="QFZ68" s="75"/>
      <c r="QGA68" s="75"/>
      <c r="QGB68" s="75"/>
      <c r="QGC68" s="75"/>
      <c r="QGD68" s="79"/>
      <c r="QGE68" s="41"/>
      <c r="QGF68" s="80"/>
      <c r="QGG68" s="75"/>
      <c r="QGH68" s="75"/>
      <c r="QGI68" s="75"/>
      <c r="QGJ68" s="75"/>
      <c r="QGK68" s="75"/>
      <c r="QGL68" s="75"/>
      <c r="QGM68" s="75"/>
      <c r="QGN68" s="75"/>
      <c r="QGO68" s="75"/>
      <c r="QGP68" s="75"/>
      <c r="QGQ68" s="75"/>
      <c r="QGR68" s="75"/>
      <c r="QGS68" s="79"/>
      <c r="QGT68" s="41"/>
      <c r="QGU68" s="80"/>
      <c r="QGV68" s="75"/>
      <c r="QGW68" s="75"/>
      <c r="QGX68" s="75"/>
      <c r="QGY68" s="75"/>
      <c r="QGZ68" s="75"/>
      <c r="QHA68" s="75"/>
      <c r="QHB68" s="75"/>
      <c r="QHC68" s="75"/>
      <c r="QHD68" s="75"/>
      <c r="QHE68" s="75"/>
      <c r="QHF68" s="75"/>
      <c r="QHG68" s="75"/>
      <c r="QHH68" s="79"/>
      <c r="QHI68" s="41"/>
      <c r="QHJ68" s="80"/>
      <c r="QHK68" s="75"/>
      <c r="QHL68" s="75"/>
      <c r="QHM68" s="75"/>
      <c r="QHN68" s="75"/>
      <c r="QHO68" s="75"/>
      <c r="QHP68" s="75"/>
      <c r="QHQ68" s="75"/>
      <c r="QHR68" s="75"/>
      <c r="QHS68" s="75"/>
      <c r="QHT68" s="75"/>
      <c r="QHU68" s="75"/>
      <c r="QHV68" s="75"/>
      <c r="QHW68" s="79"/>
      <c r="QHX68" s="41"/>
      <c r="QHY68" s="80"/>
      <c r="QHZ68" s="75"/>
      <c r="QIA68" s="75"/>
      <c r="QIB68" s="75"/>
      <c r="QIC68" s="75"/>
      <c r="QID68" s="75"/>
      <c r="QIE68" s="75"/>
      <c r="QIF68" s="75"/>
      <c r="QIG68" s="75"/>
      <c r="QIH68" s="75"/>
      <c r="QII68" s="75"/>
      <c r="QIJ68" s="75"/>
      <c r="QIK68" s="75"/>
      <c r="QIL68" s="79"/>
      <c r="QIM68" s="41"/>
      <c r="QIN68" s="80"/>
      <c r="QIO68" s="75"/>
      <c r="QIP68" s="75"/>
      <c r="QIQ68" s="75"/>
      <c r="QIR68" s="75"/>
      <c r="QIS68" s="75"/>
      <c r="QIT68" s="75"/>
      <c r="QIU68" s="75"/>
      <c r="QIV68" s="75"/>
      <c r="QIW68" s="75"/>
      <c r="QIX68" s="75"/>
      <c r="QIY68" s="75"/>
      <c r="QIZ68" s="75"/>
      <c r="QJA68" s="79"/>
      <c r="QJB68" s="41"/>
      <c r="QJC68" s="80"/>
      <c r="QJD68" s="75"/>
      <c r="QJE68" s="75"/>
      <c r="QJF68" s="75"/>
      <c r="QJG68" s="75"/>
      <c r="QJH68" s="75"/>
      <c r="QJI68" s="75"/>
      <c r="QJJ68" s="75"/>
      <c r="QJK68" s="75"/>
      <c r="QJL68" s="75"/>
      <c r="QJM68" s="75"/>
      <c r="QJN68" s="75"/>
      <c r="QJO68" s="75"/>
      <c r="QJP68" s="79"/>
      <c r="QJQ68" s="41"/>
      <c r="QJR68" s="80"/>
      <c r="QJS68" s="75"/>
      <c r="QJT68" s="75"/>
      <c r="QJU68" s="75"/>
      <c r="QJV68" s="75"/>
      <c r="QJW68" s="75"/>
      <c r="QJX68" s="75"/>
      <c r="QJY68" s="75"/>
      <c r="QJZ68" s="75"/>
      <c r="QKA68" s="75"/>
      <c r="QKB68" s="75"/>
      <c r="QKC68" s="75"/>
      <c r="QKD68" s="75"/>
      <c r="QKE68" s="79"/>
      <c r="QKF68" s="41"/>
      <c r="QKG68" s="80"/>
      <c r="QKH68" s="75"/>
      <c r="QKI68" s="75"/>
      <c r="QKJ68" s="75"/>
      <c r="QKK68" s="75"/>
      <c r="QKL68" s="75"/>
      <c r="QKM68" s="75"/>
      <c r="QKN68" s="75"/>
      <c r="QKO68" s="75"/>
      <c r="QKP68" s="75"/>
      <c r="QKQ68" s="75"/>
      <c r="QKR68" s="75"/>
      <c r="QKS68" s="75"/>
      <c r="QKT68" s="79"/>
      <c r="QKU68" s="41"/>
      <c r="QKV68" s="80"/>
      <c r="QKW68" s="75"/>
      <c r="QKX68" s="75"/>
      <c r="QKY68" s="75"/>
      <c r="QKZ68" s="75"/>
      <c r="QLA68" s="75"/>
      <c r="QLB68" s="75"/>
      <c r="QLC68" s="75"/>
      <c r="QLD68" s="75"/>
      <c r="QLE68" s="75"/>
      <c r="QLF68" s="75"/>
      <c r="QLG68" s="75"/>
      <c r="QLH68" s="75"/>
      <c r="QLI68" s="79"/>
      <c r="QLJ68" s="41"/>
      <c r="QLK68" s="80"/>
      <c r="QLL68" s="75"/>
      <c r="QLM68" s="75"/>
      <c r="QLN68" s="75"/>
      <c r="QLO68" s="75"/>
      <c r="QLP68" s="75"/>
      <c r="QLQ68" s="75"/>
      <c r="QLR68" s="75"/>
      <c r="QLS68" s="75"/>
      <c r="QLT68" s="75"/>
      <c r="QLU68" s="75"/>
      <c r="QLV68" s="75"/>
      <c r="QLW68" s="75"/>
      <c r="QLX68" s="79"/>
      <c r="QLY68" s="41"/>
      <c r="QLZ68" s="80"/>
      <c r="QMA68" s="75"/>
      <c r="QMB68" s="75"/>
      <c r="QMC68" s="75"/>
      <c r="QMD68" s="75"/>
      <c r="QME68" s="75"/>
      <c r="QMF68" s="75"/>
      <c r="QMG68" s="75"/>
      <c r="QMH68" s="75"/>
      <c r="QMI68" s="75"/>
      <c r="QMJ68" s="75"/>
      <c r="QMK68" s="75"/>
      <c r="QML68" s="75"/>
      <c r="QMM68" s="79"/>
      <c r="QMN68" s="41"/>
      <c r="QMO68" s="80"/>
      <c r="QMP68" s="75"/>
      <c r="QMQ68" s="75"/>
      <c r="QMR68" s="75"/>
      <c r="QMS68" s="75"/>
      <c r="QMT68" s="75"/>
      <c r="QMU68" s="75"/>
      <c r="QMV68" s="75"/>
      <c r="QMW68" s="75"/>
      <c r="QMX68" s="75"/>
      <c r="QMY68" s="75"/>
      <c r="QMZ68" s="75"/>
      <c r="QNA68" s="75"/>
      <c r="QNB68" s="79"/>
      <c r="QNC68" s="41"/>
      <c r="QND68" s="80"/>
      <c r="QNE68" s="75"/>
      <c r="QNF68" s="75"/>
      <c r="QNG68" s="75"/>
      <c r="QNH68" s="75"/>
      <c r="QNI68" s="75"/>
      <c r="QNJ68" s="75"/>
      <c r="QNK68" s="75"/>
      <c r="QNL68" s="75"/>
      <c r="QNM68" s="75"/>
      <c r="QNN68" s="75"/>
      <c r="QNO68" s="75"/>
      <c r="QNP68" s="75"/>
      <c r="QNQ68" s="79"/>
      <c r="QNR68" s="41"/>
      <c r="QNS68" s="80"/>
      <c r="QNT68" s="75"/>
      <c r="QNU68" s="75"/>
      <c r="QNV68" s="75"/>
      <c r="QNW68" s="75"/>
      <c r="QNX68" s="75"/>
      <c r="QNY68" s="75"/>
      <c r="QNZ68" s="75"/>
      <c r="QOA68" s="75"/>
      <c r="QOB68" s="75"/>
      <c r="QOC68" s="75"/>
      <c r="QOD68" s="75"/>
      <c r="QOE68" s="75"/>
      <c r="QOF68" s="79"/>
      <c r="QOG68" s="41"/>
      <c r="QOH68" s="80"/>
      <c r="QOI68" s="75"/>
      <c r="QOJ68" s="75"/>
      <c r="QOK68" s="75"/>
      <c r="QOL68" s="75"/>
      <c r="QOM68" s="75"/>
      <c r="QON68" s="75"/>
      <c r="QOO68" s="75"/>
      <c r="QOP68" s="75"/>
      <c r="QOQ68" s="75"/>
      <c r="QOR68" s="75"/>
      <c r="QOS68" s="75"/>
      <c r="QOT68" s="75"/>
      <c r="QOU68" s="79"/>
      <c r="QOV68" s="41"/>
      <c r="QOW68" s="80"/>
      <c r="QOX68" s="75"/>
      <c r="QOY68" s="75"/>
      <c r="QOZ68" s="75"/>
      <c r="QPA68" s="75"/>
      <c r="QPB68" s="75"/>
      <c r="QPC68" s="75"/>
      <c r="QPD68" s="75"/>
      <c r="QPE68" s="75"/>
      <c r="QPF68" s="75"/>
      <c r="QPG68" s="75"/>
      <c r="QPH68" s="75"/>
      <c r="QPI68" s="75"/>
      <c r="QPJ68" s="79"/>
      <c r="QPK68" s="41"/>
      <c r="QPL68" s="80"/>
      <c r="QPM68" s="75"/>
      <c r="QPN68" s="75"/>
      <c r="QPO68" s="75"/>
      <c r="QPP68" s="75"/>
      <c r="QPQ68" s="75"/>
      <c r="QPR68" s="75"/>
      <c r="QPS68" s="75"/>
      <c r="QPT68" s="75"/>
      <c r="QPU68" s="75"/>
      <c r="QPV68" s="75"/>
      <c r="QPW68" s="75"/>
      <c r="QPX68" s="75"/>
      <c r="QPY68" s="79"/>
      <c r="QPZ68" s="41"/>
      <c r="QQA68" s="80"/>
      <c r="QQB68" s="75"/>
      <c r="QQC68" s="75"/>
      <c r="QQD68" s="75"/>
      <c r="QQE68" s="75"/>
      <c r="QQF68" s="75"/>
      <c r="QQG68" s="75"/>
      <c r="QQH68" s="75"/>
      <c r="QQI68" s="75"/>
      <c r="QQJ68" s="75"/>
      <c r="QQK68" s="75"/>
      <c r="QQL68" s="75"/>
      <c r="QQM68" s="75"/>
      <c r="QQN68" s="79"/>
      <c r="QQO68" s="41"/>
      <c r="QQP68" s="80"/>
      <c r="QQQ68" s="75"/>
      <c r="QQR68" s="75"/>
      <c r="QQS68" s="75"/>
      <c r="QQT68" s="75"/>
      <c r="QQU68" s="75"/>
      <c r="QQV68" s="75"/>
      <c r="QQW68" s="75"/>
      <c r="QQX68" s="75"/>
      <c r="QQY68" s="75"/>
      <c r="QQZ68" s="75"/>
      <c r="QRA68" s="75"/>
      <c r="QRB68" s="75"/>
      <c r="QRC68" s="79"/>
      <c r="QRD68" s="41"/>
      <c r="QRE68" s="80"/>
      <c r="QRF68" s="75"/>
      <c r="QRG68" s="75"/>
      <c r="QRH68" s="75"/>
      <c r="QRI68" s="75"/>
      <c r="QRJ68" s="75"/>
      <c r="QRK68" s="75"/>
      <c r="QRL68" s="75"/>
      <c r="QRM68" s="75"/>
      <c r="QRN68" s="75"/>
      <c r="QRO68" s="75"/>
      <c r="QRP68" s="75"/>
      <c r="QRQ68" s="75"/>
      <c r="QRR68" s="79"/>
      <c r="QRS68" s="41"/>
      <c r="QRT68" s="80"/>
      <c r="QRU68" s="75"/>
      <c r="QRV68" s="75"/>
      <c r="QRW68" s="75"/>
      <c r="QRX68" s="75"/>
      <c r="QRY68" s="75"/>
      <c r="QRZ68" s="75"/>
      <c r="QSA68" s="75"/>
      <c r="QSB68" s="75"/>
      <c r="QSC68" s="75"/>
      <c r="QSD68" s="75"/>
      <c r="QSE68" s="75"/>
      <c r="QSF68" s="75"/>
      <c r="QSG68" s="79"/>
      <c r="QSH68" s="41"/>
      <c r="QSI68" s="80"/>
      <c r="QSJ68" s="75"/>
      <c r="QSK68" s="75"/>
      <c r="QSL68" s="75"/>
      <c r="QSM68" s="75"/>
      <c r="QSN68" s="75"/>
      <c r="QSO68" s="75"/>
      <c r="QSP68" s="75"/>
      <c r="QSQ68" s="75"/>
      <c r="QSR68" s="75"/>
      <c r="QSS68" s="75"/>
      <c r="QST68" s="75"/>
      <c r="QSU68" s="75"/>
      <c r="QSV68" s="79"/>
      <c r="QSW68" s="41"/>
      <c r="QSX68" s="80"/>
      <c r="QSY68" s="75"/>
      <c r="QSZ68" s="75"/>
      <c r="QTA68" s="75"/>
      <c r="QTB68" s="75"/>
      <c r="QTC68" s="75"/>
      <c r="QTD68" s="75"/>
      <c r="QTE68" s="75"/>
      <c r="QTF68" s="75"/>
      <c r="QTG68" s="75"/>
      <c r="QTH68" s="75"/>
      <c r="QTI68" s="75"/>
      <c r="QTJ68" s="75"/>
      <c r="QTK68" s="79"/>
      <c r="QTL68" s="41"/>
      <c r="QTM68" s="80"/>
      <c r="QTN68" s="75"/>
      <c r="QTO68" s="75"/>
      <c r="QTP68" s="75"/>
      <c r="QTQ68" s="75"/>
      <c r="QTR68" s="75"/>
      <c r="QTS68" s="75"/>
      <c r="QTT68" s="75"/>
      <c r="QTU68" s="75"/>
      <c r="QTV68" s="75"/>
      <c r="QTW68" s="75"/>
      <c r="QTX68" s="75"/>
      <c r="QTY68" s="75"/>
      <c r="QTZ68" s="79"/>
      <c r="QUA68" s="41"/>
      <c r="QUB68" s="80"/>
      <c r="QUC68" s="75"/>
      <c r="QUD68" s="75"/>
      <c r="QUE68" s="75"/>
      <c r="QUF68" s="75"/>
      <c r="QUG68" s="75"/>
      <c r="QUH68" s="75"/>
      <c r="QUI68" s="75"/>
      <c r="QUJ68" s="75"/>
      <c r="QUK68" s="75"/>
      <c r="QUL68" s="75"/>
      <c r="QUM68" s="75"/>
      <c r="QUN68" s="75"/>
      <c r="QUO68" s="79"/>
      <c r="QUP68" s="41"/>
      <c r="QUQ68" s="80"/>
      <c r="QUR68" s="75"/>
      <c r="QUS68" s="75"/>
      <c r="QUT68" s="75"/>
      <c r="QUU68" s="75"/>
      <c r="QUV68" s="75"/>
      <c r="QUW68" s="75"/>
      <c r="QUX68" s="75"/>
      <c r="QUY68" s="75"/>
      <c r="QUZ68" s="75"/>
      <c r="QVA68" s="75"/>
      <c r="QVB68" s="75"/>
      <c r="QVC68" s="75"/>
      <c r="QVD68" s="79"/>
      <c r="QVE68" s="41"/>
      <c r="QVF68" s="80"/>
      <c r="QVG68" s="75"/>
      <c r="QVH68" s="75"/>
      <c r="QVI68" s="75"/>
      <c r="QVJ68" s="75"/>
      <c r="QVK68" s="75"/>
      <c r="QVL68" s="75"/>
      <c r="QVM68" s="75"/>
      <c r="QVN68" s="75"/>
      <c r="QVO68" s="75"/>
      <c r="QVP68" s="75"/>
      <c r="QVQ68" s="75"/>
      <c r="QVR68" s="75"/>
      <c r="QVS68" s="79"/>
      <c r="QVT68" s="41"/>
      <c r="QVU68" s="80"/>
      <c r="QVV68" s="75"/>
      <c r="QVW68" s="75"/>
      <c r="QVX68" s="75"/>
      <c r="QVY68" s="75"/>
      <c r="QVZ68" s="75"/>
      <c r="QWA68" s="75"/>
      <c r="QWB68" s="75"/>
      <c r="QWC68" s="75"/>
      <c r="QWD68" s="75"/>
      <c r="QWE68" s="75"/>
      <c r="QWF68" s="75"/>
      <c r="QWG68" s="75"/>
      <c r="QWH68" s="79"/>
      <c r="QWI68" s="41"/>
      <c r="QWJ68" s="80"/>
      <c r="QWK68" s="75"/>
      <c r="QWL68" s="75"/>
      <c r="QWM68" s="75"/>
      <c r="QWN68" s="75"/>
      <c r="QWO68" s="75"/>
      <c r="QWP68" s="75"/>
      <c r="QWQ68" s="75"/>
      <c r="QWR68" s="75"/>
      <c r="QWS68" s="75"/>
      <c r="QWT68" s="75"/>
      <c r="QWU68" s="75"/>
      <c r="QWV68" s="75"/>
      <c r="QWW68" s="79"/>
      <c r="QWX68" s="41"/>
      <c r="QWY68" s="80"/>
      <c r="QWZ68" s="75"/>
      <c r="QXA68" s="75"/>
      <c r="QXB68" s="75"/>
      <c r="QXC68" s="75"/>
      <c r="QXD68" s="75"/>
      <c r="QXE68" s="75"/>
      <c r="QXF68" s="75"/>
      <c r="QXG68" s="75"/>
      <c r="QXH68" s="75"/>
      <c r="QXI68" s="75"/>
      <c r="QXJ68" s="75"/>
      <c r="QXK68" s="75"/>
      <c r="QXL68" s="79"/>
      <c r="QXM68" s="41"/>
      <c r="QXN68" s="80"/>
      <c r="QXO68" s="75"/>
      <c r="QXP68" s="75"/>
      <c r="QXQ68" s="75"/>
      <c r="QXR68" s="75"/>
      <c r="QXS68" s="75"/>
      <c r="QXT68" s="75"/>
      <c r="QXU68" s="75"/>
      <c r="QXV68" s="75"/>
      <c r="QXW68" s="75"/>
      <c r="QXX68" s="75"/>
      <c r="QXY68" s="75"/>
      <c r="QXZ68" s="75"/>
      <c r="QYA68" s="79"/>
      <c r="QYB68" s="41"/>
      <c r="QYC68" s="80"/>
      <c r="QYD68" s="75"/>
      <c r="QYE68" s="75"/>
      <c r="QYF68" s="75"/>
      <c r="QYG68" s="75"/>
      <c r="QYH68" s="75"/>
      <c r="QYI68" s="75"/>
      <c r="QYJ68" s="75"/>
      <c r="QYK68" s="75"/>
      <c r="QYL68" s="75"/>
      <c r="QYM68" s="75"/>
      <c r="QYN68" s="75"/>
      <c r="QYO68" s="75"/>
      <c r="QYP68" s="79"/>
      <c r="QYQ68" s="41"/>
      <c r="QYR68" s="80"/>
      <c r="QYS68" s="75"/>
      <c r="QYT68" s="75"/>
      <c r="QYU68" s="75"/>
      <c r="QYV68" s="75"/>
      <c r="QYW68" s="75"/>
      <c r="QYX68" s="75"/>
      <c r="QYY68" s="75"/>
      <c r="QYZ68" s="75"/>
      <c r="QZA68" s="75"/>
      <c r="QZB68" s="75"/>
      <c r="QZC68" s="75"/>
      <c r="QZD68" s="75"/>
      <c r="QZE68" s="79"/>
      <c r="QZF68" s="41"/>
      <c r="QZG68" s="80"/>
      <c r="QZH68" s="75"/>
      <c r="QZI68" s="75"/>
      <c r="QZJ68" s="75"/>
      <c r="QZK68" s="75"/>
      <c r="QZL68" s="75"/>
      <c r="QZM68" s="75"/>
      <c r="QZN68" s="75"/>
      <c r="QZO68" s="75"/>
      <c r="QZP68" s="75"/>
      <c r="QZQ68" s="75"/>
      <c r="QZR68" s="75"/>
      <c r="QZS68" s="75"/>
      <c r="QZT68" s="79"/>
      <c r="QZU68" s="41"/>
      <c r="QZV68" s="80"/>
      <c r="QZW68" s="75"/>
      <c r="QZX68" s="75"/>
      <c r="QZY68" s="75"/>
      <c r="QZZ68" s="75"/>
      <c r="RAA68" s="75"/>
      <c r="RAB68" s="75"/>
      <c r="RAC68" s="75"/>
      <c r="RAD68" s="75"/>
      <c r="RAE68" s="75"/>
      <c r="RAF68" s="75"/>
      <c r="RAG68" s="75"/>
      <c r="RAH68" s="75"/>
      <c r="RAI68" s="79"/>
      <c r="RAJ68" s="41"/>
      <c r="RAK68" s="80"/>
      <c r="RAL68" s="75"/>
      <c r="RAM68" s="75"/>
      <c r="RAN68" s="75"/>
      <c r="RAO68" s="75"/>
      <c r="RAP68" s="75"/>
      <c r="RAQ68" s="75"/>
      <c r="RAR68" s="75"/>
      <c r="RAS68" s="75"/>
      <c r="RAT68" s="75"/>
      <c r="RAU68" s="75"/>
      <c r="RAV68" s="75"/>
      <c r="RAW68" s="75"/>
      <c r="RAX68" s="79"/>
      <c r="RAY68" s="41"/>
      <c r="RAZ68" s="80"/>
      <c r="RBA68" s="75"/>
      <c r="RBB68" s="75"/>
      <c r="RBC68" s="75"/>
      <c r="RBD68" s="75"/>
      <c r="RBE68" s="75"/>
      <c r="RBF68" s="75"/>
      <c r="RBG68" s="75"/>
      <c r="RBH68" s="75"/>
      <c r="RBI68" s="75"/>
      <c r="RBJ68" s="75"/>
      <c r="RBK68" s="75"/>
      <c r="RBL68" s="75"/>
      <c r="RBM68" s="79"/>
      <c r="RBN68" s="41"/>
      <c r="RBO68" s="80"/>
      <c r="RBP68" s="75"/>
      <c r="RBQ68" s="75"/>
      <c r="RBR68" s="75"/>
      <c r="RBS68" s="75"/>
      <c r="RBT68" s="75"/>
      <c r="RBU68" s="75"/>
      <c r="RBV68" s="75"/>
      <c r="RBW68" s="75"/>
      <c r="RBX68" s="75"/>
      <c r="RBY68" s="75"/>
      <c r="RBZ68" s="75"/>
      <c r="RCA68" s="75"/>
      <c r="RCB68" s="79"/>
      <c r="RCC68" s="41"/>
      <c r="RCD68" s="80"/>
      <c r="RCE68" s="75"/>
      <c r="RCF68" s="75"/>
      <c r="RCG68" s="75"/>
      <c r="RCH68" s="75"/>
      <c r="RCI68" s="75"/>
      <c r="RCJ68" s="75"/>
      <c r="RCK68" s="75"/>
      <c r="RCL68" s="75"/>
      <c r="RCM68" s="75"/>
      <c r="RCN68" s="75"/>
      <c r="RCO68" s="75"/>
      <c r="RCP68" s="75"/>
      <c r="RCQ68" s="79"/>
      <c r="RCR68" s="41"/>
      <c r="RCS68" s="80"/>
      <c r="RCT68" s="75"/>
      <c r="RCU68" s="75"/>
      <c r="RCV68" s="75"/>
      <c r="RCW68" s="75"/>
      <c r="RCX68" s="75"/>
      <c r="RCY68" s="75"/>
      <c r="RCZ68" s="75"/>
      <c r="RDA68" s="75"/>
      <c r="RDB68" s="75"/>
      <c r="RDC68" s="75"/>
      <c r="RDD68" s="75"/>
      <c r="RDE68" s="75"/>
      <c r="RDF68" s="79"/>
      <c r="RDG68" s="41"/>
      <c r="RDH68" s="80"/>
      <c r="RDI68" s="75"/>
      <c r="RDJ68" s="75"/>
      <c r="RDK68" s="75"/>
      <c r="RDL68" s="75"/>
      <c r="RDM68" s="75"/>
      <c r="RDN68" s="75"/>
      <c r="RDO68" s="75"/>
      <c r="RDP68" s="75"/>
      <c r="RDQ68" s="75"/>
      <c r="RDR68" s="75"/>
      <c r="RDS68" s="75"/>
      <c r="RDT68" s="75"/>
      <c r="RDU68" s="79"/>
      <c r="RDV68" s="41"/>
      <c r="RDW68" s="80"/>
      <c r="RDX68" s="75"/>
      <c r="RDY68" s="75"/>
      <c r="RDZ68" s="75"/>
      <c r="REA68" s="75"/>
      <c r="REB68" s="75"/>
      <c r="REC68" s="75"/>
      <c r="RED68" s="75"/>
      <c r="REE68" s="75"/>
      <c r="REF68" s="75"/>
      <c r="REG68" s="75"/>
      <c r="REH68" s="75"/>
      <c r="REI68" s="75"/>
      <c r="REJ68" s="79"/>
      <c r="REK68" s="41"/>
      <c r="REL68" s="80"/>
      <c r="REM68" s="75"/>
      <c r="REN68" s="75"/>
      <c r="REO68" s="75"/>
      <c r="REP68" s="75"/>
      <c r="REQ68" s="75"/>
      <c r="RER68" s="75"/>
      <c r="RES68" s="75"/>
      <c r="RET68" s="75"/>
      <c r="REU68" s="75"/>
      <c r="REV68" s="75"/>
      <c r="REW68" s="75"/>
      <c r="REX68" s="75"/>
      <c r="REY68" s="79"/>
      <c r="REZ68" s="41"/>
      <c r="RFA68" s="80"/>
      <c r="RFB68" s="75"/>
      <c r="RFC68" s="75"/>
      <c r="RFD68" s="75"/>
      <c r="RFE68" s="75"/>
      <c r="RFF68" s="75"/>
      <c r="RFG68" s="75"/>
      <c r="RFH68" s="75"/>
      <c r="RFI68" s="75"/>
      <c r="RFJ68" s="75"/>
      <c r="RFK68" s="75"/>
      <c r="RFL68" s="75"/>
      <c r="RFM68" s="75"/>
      <c r="RFN68" s="79"/>
      <c r="RFO68" s="41"/>
      <c r="RFP68" s="80"/>
      <c r="RFQ68" s="75"/>
      <c r="RFR68" s="75"/>
      <c r="RFS68" s="75"/>
      <c r="RFT68" s="75"/>
      <c r="RFU68" s="75"/>
      <c r="RFV68" s="75"/>
      <c r="RFW68" s="75"/>
      <c r="RFX68" s="75"/>
      <c r="RFY68" s="75"/>
      <c r="RFZ68" s="75"/>
      <c r="RGA68" s="75"/>
      <c r="RGB68" s="75"/>
      <c r="RGC68" s="79"/>
      <c r="RGD68" s="41"/>
      <c r="RGE68" s="80"/>
      <c r="RGF68" s="75"/>
      <c r="RGG68" s="75"/>
      <c r="RGH68" s="75"/>
      <c r="RGI68" s="75"/>
      <c r="RGJ68" s="75"/>
      <c r="RGK68" s="75"/>
      <c r="RGL68" s="75"/>
      <c r="RGM68" s="75"/>
      <c r="RGN68" s="75"/>
      <c r="RGO68" s="75"/>
      <c r="RGP68" s="75"/>
      <c r="RGQ68" s="75"/>
      <c r="RGR68" s="79"/>
      <c r="RGS68" s="41"/>
      <c r="RGT68" s="80"/>
      <c r="RGU68" s="75"/>
      <c r="RGV68" s="75"/>
      <c r="RGW68" s="75"/>
      <c r="RGX68" s="75"/>
      <c r="RGY68" s="75"/>
      <c r="RGZ68" s="75"/>
      <c r="RHA68" s="75"/>
      <c r="RHB68" s="75"/>
      <c r="RHC68" s="75"/>
      <c r="RHD68" s="75"/>
      <c r="RHE68" s="75"/>
      <c r="RHF68" s="75"/>
      <c r="RHG68" s="79"/>
      <c r="RHH68" s="41"/>
      <c r="RHI68" s="80"/>
      <c r="RHJ68" s="75"/>
      <c r="RHK68" s="75"/>
      <c r="RHL68" s="75"/>
      <c r="RHM68" s="75"/>
      <c r="RHN68" s="75"/>
      <c r="RHO68" s="75"/>
      <c r="RHP68" s="75"/>
      <c r="RHQ68" s="75"/>
      <c r="RHR68" s="75"/>
      <c r="RHS68" s="75"/>
      <c r="RHT68" s="75"/>
      <c r="RHU68" s="75"/>
      <c r="RHV68" s="79"/>
      <c r="RHW68" s="41"/>
      <c r="RHX68" s="80"/>
      <c r="RHY68" s="75"/>
      <c r="RHZ68" s="75"/>
      <c r="RIA68" s="75"/>
      <c r="RIB68" s="75"/>
      <c r="RIC68" s="75"/>
      <c r="RID68" s="75"/>
      <c r="RIE68" s="75"/>
      <c r="RIF68" s="75"/>
      <c r="RIG68" s="75"/>
      <c r="RIH68" s="75"/>
      <c r="RII68" s="75"/>
      <c r="RIJ68" s="75"/>
      <c r="RIK68" s="79"/>
      <c r="RIL68" s="41"/>
      <c r="RIM68" s="80"/>
      <c r="RIN68" s="75"/>
      <c r="RIO68" s="75"/>
      <c r="RIP68" s="75"/>
      <c r="RIQ68" s="75"/>
      <c r="RIR68" s="75"/>
      <c r="RIS68" s="75"/>
      <c r="RIT68" s="75"/>
      <c r="RIU68" s="75"/>
      <c r="RIV68" s="75"/>
      <c r="RIW68" s="75"/>
      <c r="RIX68" s="75"/>
      <c r="RIY68" s="75"/>
      <c r="RIZ68" s="79"/>
      <c r="RJA68" s="41"/>
      <c r="RJB68" s="80"/>
      <c r="RJC68" s="75"/>
      <c r="RJD68" s="75"/>
      <c r="RJE68" s="75"/>
      <c r="RJF68" s="75"/>
      <c r="RJG68" s="75"/>
      <c r="RJH68" s="75"/>
      <c r="RJI68" s="75"/>
      <c r="RJJ68" s="75"/>
      <c r="RJK68" s="75"/>
      <c r="RJL68" s="75"/>
      <c r="RJM68" s="75"/>
      <c r="RJN68" s="75"/>
      <c r="RJO68" s="79"/>
      <c r="RJP68" s="41"/>
      <c r="RJQ68" s="80"/>
      <c r="RJR68" s="75"/>
      <c r="RJS68" s="75"/>
      <c r="RJT68" s="75"/>
      <c r="RJU68" s="75"/>
      <c r="RJV68" s="75"/>
      <c r="RJW68" s="75"/>
      <c r="RJX68" s="75"/>
      <c r="RJY68" s="75"/>
      <c r="RJZ68" s="75"/>
      <c r="RKA68" s="75"/>
      <c r="RKB68" s="75"/>
      <c r="RKC68" s="75"/>
      <c r="RKD68" s="79"/>
      <c r="RKE68" s="41"/>
      <c r="RKF68" s="80"/>
      <c r="RKG68" s="75"/>
      <c r="RKH68" s="75"/>
      <c r="RKI68" s="75"/>
      <c r="RKJ68" s="75"/>
      <c r="RKK68" s="75"/>
      <c r="RKL68" s="75"/>
      <c r="RKM68" s="75"/>
      <c r="RKN68" s="75"/>
      <c r="RKO68" s="75"/>
      <c r="RKP68" s="75"/>
      <c r="RKQ68" s="75"/>
      <c r="RKR68" s="75"/>
      <c r="RKS68" s="79"/>
      <c r="RKT68" s="41"/>
      <c r="RKU68" s="80"/>
      <c r="RKV68" s="75"/>
      <c r="RKW68" s="75"/>
      <c r="RKX68" s="75"/>
      <c r="RKY68" s="75"/>
      <c r="RKZ68" s="75"/>
      <c r="RLA68" s="75"/>
      <c r="RLB68" s="75"/>
      <c r="RLC68" s="75"/>
      <c r="RLD68" s="75"/>
      <c r="RLE68" s="75"/>
      <c r="RLF68" s="75"/>
      <c r="RLG68" s="75"/>
      <c r="RLH68" s="79"/>
      <c r="RLI68" s="41"/>
      <c r="RLJ68" s="80"/>
      <c r="RLK68" s="75"/>
      <c r="RLL68" s="75"/>
      <c r="RLM68" s="75"/>
      <c r="RLN68" s="75"/>
      <c r="RLO68" s="75"/>
      <c r="RLP68" s="75"/>
      <c r="RLQ68" s="75"/>
      <c r="RLR68" s="75"/>
      <c r="RLS68" s="75"/>
      <c r="RLT68" s="75"/>
      <c r="RLU68" s="75"/>
      <c r="RLV68" s="75"/>
      <c r="RLW68" s="79"/>
      <c r="RLX68" s="41"/>
      <c r="RLY68" s="80"/>
      <c r="RLZ68" s="75"/>
      <c r="RMA68" s="75"/>
      <c r="RMB68" s="75"/>
      <c r="RMC68" s="75"/>
      <c r="RMD68" s="75"/>
      <c r="RME68" s="75"/>
      <c r="RMF68" s="75"/>
      <c r="RMG68" s="75"/>
      <c r="RMH68" s="75"/>
      <c r="RMI68" s="75"/>
      <c r="RMJ68" s="75"/>
      <c r="RMK68" s="75"/>
      <c r="RML68" s="79"/>
      <c r="RMM68" s="41"/>
      <c r="RMN68" s="80"/>
      <c r="RMO68" s="75"/>
      <c r="RMP68" s="75"/>
      <c r="RMQ68" s="75"/>
      <c r="RMR68" s="75"/>
      <c r="RMS68" s="75"/>
      <c r="RMT68" s="75"/>
      <c r="RMU68" s="75"/>
      <c r="RMV68" s="75"/>
      <c r="RMW68" s="75"/>
      <c r="RMX68" s="75"/>
      <c r="RMY68" s="75"/>
      <c r="RMZ68" s="75"/>
      <c r="RNA68" s="79"/>
      <c r="RNB68" s="41"/>
      <c r="RNC68" s="80"/>
      <c r="RND68" s="75"/>
      <c r="RNE68" s="75"/>
      <c r="RNF68" s="75"/>
      <c r="RNG68" s="75"/>
      <c r="RNH68" s="75"/>
      <c r="RNI68" s="75"/>
      <c r="RNJ68" s="75"/>
      <c r="RNK68" s="75"/>
      <c r="RNL68" s="75"/>
      <c r="RNM68" s="75"/>
      <c r="RNN68" s="75"/>
      <c r="RNO68" s="75"/>
      <c r="RNP68" s="79"/>
      <c r="RNQ68" s="41"/>
      <c r="RNR68" s="80"/>
      <c r="RNS68" s="75"/>
      <c r="RNT68" s="75"/>
      <c r="RNU68" s="75"/>
      <c r="RNV68" s="75"/>
      <c r="RNW68" s="75"/>
      <c r="RNX68" s="75"/>
      <c r="RNY68" s="75"/>
      <c r="RNZ68" s="75"/>
      <c r="ROA68" s="75"/>
      <c r="ROB68" s="75"/>
      <c r="ROC68" s="75"/>
      <c r="ROD68" s="75"/>
      <c r="ROE68" s="79"/>
      <c r="ROF68" s="41"/>
      <c r="ROG68" s="80"/>
      <c r="ROH68" s="75"/>
      <c r="ROI68" s="75"/>
      <c r="ROJ68" s="75"/>
      <c r="ROK68" s="75"/>
      <c r="ROL68" s="75"/>
      <c r="ROM68" s="75"/>
      <c r="RON68" s="75"/>
      <c r="ROO68" s="75"/>
      <c r="ROP68" s="75"/>
      <c r="ROQ68" s="75"/>
      <c r="ROR68" s="75"/>
      <c r="ROS68" s="75"/>
      <c r="ROT68" s="79"/>
      <c r="ROU68" s="41"/>
      <c r="ROV68" s="80"/>
      <c r="ROW68" s="75"/>
      <c r="ROX68" s="75"/>
      <c r="ROY68" s="75"/>
      <c r="ROZ68" s="75"/>
      <c r="RPA68" s="75"/>
      <c r="RPB68" s="75"/>
      <c r="RPC68" s="75"/>
      <c r="RPD68" s="75"/>
      <c r="RPE68" s="75"/>
      <c r="RPF68" s="75"/>
      <c r="RPG68" s="75"/>
      <c r="RPH68" s="75"/>
      <c r="RPI68" s="79"/>
      <c r="RPJ68" s="41"/>
      <c r="RPK68" s="80"/>
      <c r="RPL68" s="75"/>
      <c r="RPM68" s="75"/>
      <c r="RPN68" s="75"/>
      <c r="RPO68" s="75"/>
      <c r="RPP68" s="75"/>
      <c r="RPQ68" s="75"/>
      <c r="RPR68" s="75"/>
      <c r="RPS68" s="75"/>
      <c r="RPT68" s="75"/>
      <c r="RPU68" s="75"/>
      <c r="RPV68" s="75"/>
      <c r="RPW68" s="75"/>
      <c r="RPX68" s="79"/>
      <c r="RPY68" s="41"/>
      <c r="RPZ68" s="80"/>
      <c r="RQA68" s="75"/>
      <c r="RQB68" s="75"/>
      <c r="RQC68" s="75"/>
      <c r="RQD68" s="75"/>
      <c r="RQE68" s="75"/>
      <c r="RQF68" s="75"/>
      <c r="RQG68" s="75"/>
      <c r="RQH68" s="75"/>
      <c r="RQI68" s="75"/>
      <c r="RQJ68" s="75"/>
      <c r="RQK68" s="75"/>
      <c r="RQL68" s="75"/>
      <c r="RQM68" s="79"/>
      <c r="RQN68" s="41"/>
      <c r="RQO68" s="80"/>
      <c r="RQP68" s="75"/>
      <c r="RQQ68" s="75"/>
      <c r="RQR68" s="75"/>
      <c r="RQS68" s="75"/>
      <c r="RQT68" s="75"/>
      <c r="RQU68" s="75"/>
      <c r="RQV68" s="75"/>
      <c r="RQW68" s="75"/>
      <c r="RQX68" s="75"/>
      <c r="RQY68" s="75"/>
      <c r="RQZ68" s="75"/>
      <c r="RRA68" s="75"/>
      <c r="RRB68" s="79"/>
      <c r="RRC68" s="41"/>
      <c r="RRD68" s="80"/>
      <c r="RRE68" s="75"/>
      <c r="RRF68" s="75"/>
      <c r="RRG68" s="75"/>
      <c r="RRH68" s="75"/>
      <c r="RRI68" s="75"/>
      <c r="RRJ68" s="75"/>
      <c r="RRK68" s="75"/>
      <c r="RRL68" s="75"/>
      <c r="RRM68" s="75"/>
      <c r="RRN68" s="75"/>
      <c r="RRO68" s="75"/>
      <c r="RRP68" s="75"/>
      <c r="RRQ68" s="79"/>
      <c r="RRR68" s="41"/>
      <c r="RRS68" s="80"/>
      <c r="RRT68" s="75"/>
      <c r="RRU68" s="75"/>
      <c r="RRV68" s="75"/>
      <c r="RRW68" s="75"/>
      <c r="RRX68" s="75"/>
      <c r="RRY68" s="75"/>
      <c r="RRZ68" s="75"/>
      <c r="RSA68" s="75"/>
      <c r="RSB68" s="75"/>
      <c r="RSC68" s="75"/>
      <c r="RSD68" s="75"/>
      <c r="RSE68" s="75"/>
      <c r="RSF68" s="79"/>
      <c r="RSG68" s="41"/>
      <c r="RSH68" s="80"/>
      <c r="RSI68" s="75"/>
      <c r="RSJ68" s="75"/>
      <c r="RSK68" s="75"/>
      <c r="RSL68" s="75"/>
      <c r="RSM68" s="75"/>
      <c r="RSN68" s="75"/>
      <c r="RSO68" s="75"/>
      <c r="RSP68" s="75"/>
      <c r="RSQ68" s="75"/>
      <c r="RSR68" s="75"/>
      <c r="RSS68" s="75"/>
      <c r="RST68" s="75"/>
      <c r="RSU68" s="79"/>
      <c r="RSV68" s="41"/>
      <c r="RSW68" s="80"/>
      <c r="RSX68" s="75"/>
      <c r="RSY68" s="75"/>
      <c r="RSZ68" s="75"/>
      <c r="RTA68" s="75"/>
      <c r="RTB68" s="75"/>
      <c r="RTC68" s="75"/>
      <c r="RTD68" s="75"/>
      <c r="RTE68" s="75"/>
      <c r="RTF68" s="75"/>
      <c r="RTG68" s="75"/>
      <c r="RTH68" s="75"/>
      <c r="RTI68" s="75"/>
      <c r="RTJ68" s="79"/>
      <c r="RTK68" s="41"/>
      <c r="RTL68" s="80"/>
      <c r="RTM68" s="75"/>
      <c r="RTN68" s="75"/>
      <c r="RTO68" s="75"/>
      <c r="RTP68" s="75"/>
      <c r="RTQ68" s="75"/>
      <c r="RTR68" s="75"/>
      <c r="RTS68" s="75"/>
      <c r="RTT68" s="75"/>
      <c r="RTU68" s="75"/>
      <c r="RTV68" s="75"/>
      <c r="RTW68" s="75"/>
      <c r="RTX68" s="75"/>
      <c r="RTY68" s="79"/>
      <c r="RTZ68" s="41"/>
      <c r="RUA68" s="80"/>
      <c r="RUB68" s="75"/>
      <c r="RUC68" s="75"/>
      <c r="RUD68" s="75"/>
      <c r="RUE68" s="75"/>
      <c r="RUF68" s="75"/>
      <c r="RUG68" s="75"/>
      <c r="RUH68" s="75"/>
      <c r="RUI68" s="75"/>
      <c r="RUJ68" s="75"/>
      <c r="RUK68" s="75"/>
      <c r="RUL68" s="75"/>
      <c r="RUM68" s="75"/>
      <c r="RUN68" s="79"/>
      <c r="RUO68" s="41"/>
      <c r="RUP68" s="80"/>
      <c r="RUQ68" s="75"/>
      <c r="RUR68" s="75"/>
      <c r="RUS68" s="75"/>
      <c r="RUT68" s="75"/>
      <c r="RUU68" s="75"/>
      <c r="RUV68" s="75"/>
      <c r="RUW68" s="75"/>
      <c r="RUX68" s="75"/>
      <c r="RUY68" s="75"/>
      <c r="RUZ68" s="75"/>
      <c r="RVA68" s="75"/>
      <c r="RVB68" s="75"/>
      <c r="RVC68" s="79"/>
      <c r="RVD68" s="41"/>
      <c r="RVE68" s="80"/>
      <c r="RVF68" s="75"/>
      <c r="RVG68" s="75"/>
      <c r="RVH68" s="75"/>
      <c r="RVI68" s="75"/>
      <c r="RVJ68" s="75"/>
      <c r="RVK68" s="75"/>
      <c r="RVL68" s="75"/>
      <c r="RVM68" s="75"/>
      <c r="RVN68" s="75"/>
      <c r="RVO68" s="75"/>
      <c r="RVP68" s="75"/>
      <c r="RVQ68" s="75"/>
      <c r="RVR68" s="79"/>
      <c r="RVS68" s="41"/>
      <c r="RVT68" s="80"/>
      <c r="RVU68" s="75"/>
      <c r="RVV68" s="75"/>
      <c r="RVW68" s="75"/>
      <c r="RVX68" s="75"/>
      <c r="RVY68" s="75"/>
      <c r="RVZ68" s="75"/>
      <c r="RWA68" s="75"/>
      <c r="RWB68" s="75"/>
      <c r="RWC68" s="75"/>
      <c r="RWD68" s="75"/>
      <c r="RWE68" s="75"/>
      <c r="RWF68" s="75"/>
      <c r="RWG68" s="79"/>
      <c r="RWH68" s="41"/>
      <c r="RWI68" s="80"/>
      <c r="RWJ68" s="75"/>
      <c r="RWK68" s="75"/>
      <c r="RWL68" s="75"/>
      <c r="RWM68" s="75"/>
      <c r="RWN68" s="75"/>
      <c r="RWO68" s="75"/>
      <c r="RWP68" s="75"/>
      <c r="RWQ68" s="75"/>
      <c r="RWR68" s="75"/>
      <c r="RWS68" s="75"/>
      <c r="RWT68" s="75"/>
      <c r="RWU68" s="75"/>
      <c r="RWV68" s="79"/>
      <c r="RWW68" s="41"/>
      <c r="RWX68" s="80"/>
      <c r="RWY68" s="75"/>
      <c r="RWZ68" s="75"/>
      <c r="RXA68" s="75"/>
      <c r="RXB68" s="75"/>
      <c r="RXC68" s="75"/>
      <c r="RXD68" s="75"/>
      <c r="RXE68" s="75"/>
      <c r="RXF68" s="75"/>
      <c r="RXG68" s="75"/>
      <c r="RXH68" s="75"/>
      <c r="RXI68" s="75"/>
      <c r="RXJ68" s="75"/>
      <c r="RXK68" s="79"/>
      <c r="RXL68" s="41"/>
      <c r="RXM68" s="80"/>
      <c r="RXN68" s="75"/>
      <c r="RXO68" s="75"/>
      <c r="RXP68" s="75"/>
      <c r="RXQ68" s="75"/>
      <c r="RXR68" s="75"/>
      <c r="RXS68" s="75"/>
      <c r="RXT68" s="75"/>
      <c r="RXU68" s="75"/>
      <c r="RXV68" s="75"/>
      <c r="RXW68" s="75"/>
      <c r="RXX68" s="75"/>
      <c r="RXY68" s="75"/>
      <c r="RXZ68" s="79"/>
      <c r="RYA68" s="41"/>
      <c r="RYB68" s="80"/>
      <c r="RYC68" s="75"/>
      <c r="RYD68" s="75"/>
      <c r="RYE68" s="75"/>
      <c r="RYF68" s="75"/>
      <c r="RYG68" s="75"/>
      <c r="RYH68" s="75"/>
      <c r="RYI68" s="75"/>
      <c r="RYJ68" s="75"/>
      <c r="RYK68" s="75"/>
      <c r="RYL68" s="75"/>
      <c r="RYM68" s="75"/>
      <c r="RYN68" s="75"/>
      <c r="RYO68" s="79"/>
      <c r="RYP68" s="41"/>
      <c r="RYQ68" s="80"/>
      <c r="RYR68" s="75"/>
      <c r="RYS68" s="75"/>
      <c r="RYT68" s="75"/>
      <c r="RYU68" s="75"/>
      <c r="RYV68" s="75"/>
      <c r="RYW68" s="75"/>
      <c r="RYX68" s="75"/>
      <c r="RYY68" s="75"/>
      <c r="RYZ68" s="75"/>
      <c r="RZA68" s="75"/>
      <c r="RZB68" s="75"/>
      <c r="RZC68" s="75"/>
      <c r="RZD68" s="79"/>
      <c r="RZE68" s="41"/>
      <c r="RZF68" s="80"/>
      <c r="RZG68" s="75"/>
      <c r="RZH68" s="75"/>
      <c r="RZI68" s="75"/>
      <c r="RZJ68" s="75"/>
      <c r="RZK68" s="75"/>
      <c r="RZL68" s="75"/>
      <c r="RZM68" s="75"/>
      <c r="RZN68" s="75"/>
      <c r="RZO68" s="75"/>
      <c r="RZP68" s="75"/>
      <c r="RZQ68" s="75"/>
      <c r="RZR68" s="75"/>
      <c r="RZS68" s="79"/>
      <c r="RZT68" s="41"/>
      <c r="RZU68" s="80"/>
      <c r="RZV68" s="75"/>
      <c r="RZW68" s="75"/>
      <c r="RZX68" s="75"/>
      <c r="RZY68" s="75"/>
      <c r="RZZ68" s="75"/>
      <c r="SAA68" s="75"/>
      <c r="SAB68" s="75"/>
      <c r="SAC68" s="75"/>
      <c r="SAD68" s="75"/>
      <c r="SAE68" s="75"/>
      <c r="SAF68" s="75"/>
      <c r="SAG68" s="75"/>
      <c r="SAH68" s="79"/>
      <c r="SAI68" s="41"/>
      <c r="SAJ68" s="80"/>
      <c r="SAK68" s="75"/>
      <c r="SAL68" s="75"/>
      <c r="SAM68" s="75"/>
      <c r="SAN68" s="75"/>
      <c r="SAO68" s="75"/>
      <c r="SAP68" s="75"/>
      <c r="SAQ68" s="75"/>
      <c r="SAR68" s="75"/>
      <c r="SAS68" s="75"/>
      <c r="SAT68" s="75"/>
      <c r="SAU68" s="75"/>
      <c r="SAV68" s="75"/>
      <c r="SAW68" s="79"/>
      <c r="SAX68" s="41"/>
      <c r="SAY68" s="80"/>
      <c r="SAZ68" s="75"/>
      <c r="SBA68" s="75"/>
      <c r="SBB68" s="75"/>
      <c r="SBC68" s="75"/>
      <c r="SBD68" s="75"/>
      <c r="SBE68" s="75"/>
      <c r="SBF68" s="75"/>
      <c r="SBG68" s="75"/>
      <c r="SBH68" s="75"/>
      <c r="SBI68" s="75"/>
      <c r="SBJ68" s="75"/>
      <c r="SBK68" s="75"/>
      <c r="SBL68" s="79"/>
      <c r="SBM68" s="41"/>
      <c r="SBN68" s="80"/>
      <c r="SBO68" s="75"/>
      <c r="SBP68" s="75"/>
      <c r="SBQ68" s="75"/>
      <c r="SBR68" s="75"/>
      <c r="SBS68" s="75"/>
      <c r="SBT68" s="75"/>
      <c r="SBU68" s="75"/>
      <c r="SBV68" s="75"/>
      <c r="SBW68" s="75"/>
      <c r="SBX68" s="75"/>
      <c r="SBY68" s="75"/>
      <c r="SBZ68" s="75"/>
      <c r="SCA68" s="79"/>
      <c r="SCB68" s="41"/>
      <c r="SCC68" s="80"/>
      <c r="SCD68" s="75"/>
      <c r="SCE68" s="75"/>
      <c r="SCF68" s="75"/>
      <c r="SCG68" s="75"/>
      <c r="SCH68" s="75"/>
      <c r="SCI68" s="75"/>
      <c r="SCJ68" s="75"/>
      <c r="SCK68" s="75"/>
      <c r="SCL68" s="75"/>
      <c r="SCM68" s="75"/>
      <c r="SCN68" s="75"/>
      <c r="SCO68" s="75"/>
      <c r="SCP68" s="79"/>
      <c r="SCQ68" s="41"/>
      <c r="SCR68" s="80"/>
      <c r="SCS68" s="75"/>
      <c r="SCT68" s="75"/>
      <c r="SCU68" s="75"/>
      <c r="SCV68" s="75"/>
      <c r="SCW68" s="75"/>
      <c r="SCX68" s="75"/>
      <c r="SCY68" s="75"/>
      <c r="SCZ68" s="75"/>
      <c r="SDA68" s="75"/>
      <c r="SDB68" s="75"/>
      <c r="SDC68" s="75"/>
      <c r="SDD68" s="75"/>
      <c r="SDE68" s="79"/>
      <c r="SDF68" s="41"/>
      <c r="SDG68" s="80"/>
      <c r="SDH68" s="75"/>
      <c r="SDI68" s="75"/>
      <c r="SDJ68" s="75"/>
      <c r="SDK68" s="75"/>
      <c r="SDL68" s="75"/>
      <c r="SDM68" s="75"/>
      <c r="SDN68" s="75"/>
      <c r="SDO68" s="75"/>
      <c r="SDP68" s="75"/>
      <c r="SDQ68" s="75"/>
      <c r="SDR68" s="75"/>
      <c r="SDS68" s="75"/>
      <c r="SDT68" s="79"/>
      <c r="SDU68" s="41"/>
      <c r="SDV68" s="80"/>
      <c r="SDW68" s="75"/>
      <c r="SDX68" s="75"/>
      <c r="SDY68" s="75"/>
      <c r="SDZ68" s="75"/>
      <c r="SEA68" s="75"/>
      <c r="SEB68" s="75"/>
      <c r="SEC68" s="75"/>
      <c r="SED68" s="75"/>
      <c r="SEE68" s="75"/>
      <c r="SEF68" s="75"/>
      <c r="SEG68" s="75"/>
      <c r="SEH68" s="75"/>
      <c r="SEI68" s="79"/>
      <c r="SEJ68" s="41"/>
      <c r="SEK68" s="80"/>
      <c r="SEL68" s="75"/>
      <c r="SEM68" s="75"/>
      <c r="SEN68" s="75"/>
      <c r="SEO68" s="75"/>
      <c r="SEP68" s="75"/>
      <c r="SEQ68" s="75"/>
      <c r="SER68" s="75"/>
      <c r="SES68" s="75"/>
      <c r="SET68" s="75"/>
      <c r="SEU68" s="75"/>
      <c r="SEV68" s="75"/>
      <c r="SEW68" s="75"/>
      <c r="SEX68" s="79"/>
      <c r="SEY68" s="41"/>
      <c r="SEZ68" s="80"/>
      <c r="SFA68" s="75"/>
      <c r="SFB68" s="75"/>
      <c r="SFC68" s="75"/>
      <c r="SFD68" s="75"/>
      <c r="SFE68" s="75"/>
      <c r="SFF68" s="75"/>
      <c r="SFG68" s="75"/>
      <c r="SFH68" s="75"/>
      <c r="SFI68" s="75"/>
      <c r="SFJ68" s="75"/>
      <c r="SFK68" s="75"/>
      <c r="SFL68" s="75"/>
      <c r="SFM68" s="79"/>
      <c r="SFN68" s="41"/>
      <c r="SFO68" s="80"/>
      <c r="SFP68" s="75"/>
      <c r="SFQ68" s="75"/>
      <c r="SFR68" s="75"/>
      <c r="SFS68" s="75"/>
      <c r="SFT68" s="75"/>
      <c r="SFU68" s="75"/>
      <c r="SFV68" s="75"/>
      <c r="SFW68" s="75"/>
      <c r="SFX68" s="75"/>
      <c r="SFY68" s="75"/>
      <c r="SFZ68" s="75"/>
      <c r="SGA68" s="75"/>
      <c r="SGB68" s="79"/>
      <c r="SGC68" s="41"/>
      <c r="SGD68" s="80"/>
      <c r="SGE68" s="75"/>
      <c r="SGF68" s="75"/>
      <c r="SGG68" s="75"/>
      <c r="SGH68" s="75"/>
      <c r="SGI68" s="75"/>
      <c r="SGJ68" s="75"/>
      <c r="SGK68" s="75"/>
      <c r="SGL68" s="75"/>
      <c r="SGM68" s="75"/>
      <c r="SGN68" s="75"/>
      <c r="SGO68" s="75"/>
      <c r="SGP68" s="75"/>
      <c r="SGQ68" s="79"/>
      <c r="SGR68" s="41"/>
      <c r="SGS68" s="80"/>
      <c r="SGT68" s="75"/>
      <c r="SGU68" s="75"/>
      <c r="SGV68" s="75"/>
      <c r="SGW68" s="75"/>
      <c r="SGX68" s="75"/>
      <c r="SGY68" s="75"/>
      <c r="SGZ68" s="75"/>
      <c r="SHA68" s="75"/>
      <c r="SHB68" s="75"/>
      <c r="SHC68" s="75"/>
      <c r="SHD68" s="75"/>
      <c r="SHE68" s="75"/>
      <c r="SHF68" s="79"/>
      <c r="SHG68" s="41"/>
      <c r="SHH68" s="80"/>
      <c r="SHI68" s="75"/>
      <c r="SHJ68" s="75"/>
      <c r="SHK68" s="75"/>
      <c r="SHL68" s="75"/>
      <c r="SHM68" s="75"/>
      <c r="SHN68" s="75"/>
      <c r="SHO68" s="75"/>
      <c r="SHP68" s="75"/>
      <c r="SHQ68" s="75"/>
      <c r="SHR68" s="75"/>
      <c r="SHS68" s="75"/>
      <c r="SHT68" s="75"/>
      <c r="SHU68" s="79"/>
      <c r="SHV68" s="41"/>
      <c r="SHW68" s="80"/>
      <c r="SHX68" s="75"/>
      <c r="SHY68" s="75"/>
      <c r="SHZ68" s="75"/>
      <c r="SIA68" s="75"/>
      <c r="SIB68" s="75"/>
      <c r="SIC68" s="75"/>
      <c r="SID68" s="75"/>
      <c r="SIE68" s="75"/>
      <c r="SIF68" s="75"/>
      <c r="SIG68" s="75"/>
      <c r="SIH68" s="75"/>
      <c r="SII68" s="75"/>
      <c r="SIJ68" s="79"/>
      <c r="SIK68" s="41"/>
      <c r="SIL68" s="80"/>
      <c r="SIM68" s="75"/>
      <c r="SIN68" s="75"/>
      <c r="SIO68" s="75"/>
      <c r="SIP68" s="75"/>
      <c r="SIQ68" s="75"/>
      <c r="SIR68" s="75"/>
      <c r="SIS68" s="75"/>
      <c r="SIT68" s="75"/>
      <c r="SIU68" s="75"/>
      <c r="SIV68" s="75"/>
      <c r="SIW68" s="75"/>
      <c r="SIX68" s="75"/>
      <c r="SIY68" s="79"/>
      <c r="SIZ68" s="41"/>
      <c r="SJA68" s="80"/>
      <c r="SJB68" s="75"/>
      <c r="SJC68" s="75"/>
      <c r="SJD68" s="75"/>
      <c r="SJE68" s="75"/>
      <c r="SJF68" s="75"/>
      <c r="SJG68" s="75"/>
      <c r="SJH68" s="75"/>
      <c r="SJI68" s="75"/>
      <c r="SJJ68" s="75"/>
      <c r="SJK68" s="75"/>
      <c r="SJL68" s="75"/>
      <c r="SJM68" s="75"/>
      <c r="SJN68" s="79"/>
      <c r="SJO68" s="41"/>
      <c r="SJP68" s="80"/>
      <c r="SJQ68" s="75"/>
      <c r="SJR68" s="75"/>
      <c r="SJS68" s="75"/>
      <c r="SJT68" s="75"/>
      <c r="SJU68" s="75"/>
      <c r="SJV68" s="75"/>
      <c r="SJW68" s="75"/>
      <c r="SJX68" s="75"/>
      <c r="SJY68" s="75"/>
      <c r="SJZ68" s="75"/>
      <c r="SKA68" s="75"/>
      <c r="SKB68" s="75"/>
      <c r="SKC68" s="79"/>
      <c r="SKD68" s="41"/>
      <c r="SKE68" s="80"/>
      <c r="SKF68" s="75"/>
      <c r="SKG68" s="75"/>
      <c r="SKH68" s="75"/>
      <c r="SKI68" s="75"/>
      <c r="SKJ68" s="75"/>
      <c r="SKK68" s="75"/>
      <c r="SKL68" s="75"/>
      <c r="SKM68" s="75"/>
      <c r="SKN68" s="75"/>
      <c r="SKO68" s="75"/>
      <c r="SKP68" s="75"/>
      <c r="SKQ68" s="75"/>
      <c r="SKR68" s="79"/>
      <c r="SKS68" s="41"/>
      <c r="SKT68" s="80"/>
      <c r="SKU68" s="75"/>
      <c r="SKV68" s="75"/>
      <c r="SKW68" s="75"/>
      <c r="SKX68" s="75"/>
      <c r="SKY68" s="75"/>
      <c r="SKZ68" s="75"/>
      <c r="SLA68" s="75"/>
      <c r="SLB68" s="75"/>
      <c r="SLC68" s="75"/>
      <c r="SLD68" s="75"/>
      <c r="SLE68" s="75"/>
      <c r="SLF68" s="75"/>
      <c r="SLG68" s="79"/>
      <c r="SLH68" s="41"/>
      <c r="SLI68" s="80"/>
      <c r="SLJ68" s="75"/>
      <c r="SLK68" s="75"/>
      <c r="SLL68" s="75"/>
      <c r="SLM68" s="75"/>
      <c r="SLN68" s="75"/>
      <c r="SLO68" s="75"/>
      <c r="SLP68" s="75"/>
      <c r="SLQ68" s="75"/>
      <c r="SLR68" s="75"/>
      <c r="SLS68" s="75"/>
      <c r="SLT68" s="75"/>
      <c r="SLU68" s="75"/>
      <c r="SLV68" s="79"/>
      <c r="SLW68" s="41"/>
      <c r="SLX68" s="80"/>
      <c r="SLY68" s="75"/>
      <c r="SLZ68" s="75"/>
      <c r="SMA68" s="75"/>
      <c r="SMB68" s="75"/>
      <c r="SMC68" s="75"/>
      <c r="SMD68" s="75"/>
      <c r="SME68" s="75"/>
      <c r="SMF68" s="75"/>
      <c r="SMG68" s="75"/>
      <c r="SMH68" s="75"/>
      <c r="SMI68" s="75"/>
      <c r="SMJ68" s="75"/>
      <c r="SMK68" s="79"/>
      <c r="SML68" s="41"/>
      <c r="SMM68" s="80"/>
      <c r="SMN68" s="75"/>
      <c r="SMO68" s="75"/>
      <c r="SMP68" s="75"/>
      <c r="SMQ68" s="75"/>
      <c r="SMR68" s="75"/>
      <c r="SMS68" s="75"/>
      <c r="SMT68" s="75"/>
      <c r="SMU68" s="75"/>
      <c r="SMV68" s="75"/>
      <c r="SMW68" s="75"/>
      <c r="SMX68" s="75"/>
      <c r="SMY68" s="75"/>
      <c r="SMZ68" s="79"/>
      <c r="SNA68" s="41"/>
      <c r="SNB68" s="80"/>
      <c r="SNC68" s="75"/>
      <c r="SND68" s="75"/>
      <c r="SNE68" s="75"/>
      <c r="SNF68" s="75"/>
      <c r="SNG68" s="75"/>
      <c r="SNH68" s="75"/>
      <c r="SNI68" s="75"/>
      <c r="SNJ68" s="75"/>
      <c r="SNK68" s="75"/>
      <c r="SNL68" s="75"/>
      <c r="SNM68" s="75"/>
      <c r="SNN68" s="75"/>
      <c r="SNO68" s="79"/>
      <c r="SNP68" s="41"/>
      <c r="SNQ68" s="80"/>
      <c r="SNR68" s="75"/>
      <c r="SNS68" s="75"/>
      <c r="SNT68" s="75"/>
      <c r="SNU68" s="75"/>
      <c r="SNV68" s="75"/>
      <c r="SNW68" s="75"/>
      <c r="SNX68" s="75"/>
      <c r="SNY68" s="75"/>
      <c r="SNZ68" s="75"/>
      <c r="SOA68" s="75"/>
      <c r="SOB68" s="75"/>
      <c r="SOC68" s="75"/>
      <c r="SOD68" s="79"/>
      <c r="SOE68" s="41"/>
      <c r="SOF68" s="80"/>
      <c r="SOG68" s="75"/>
      <c r="SOH68" s="75"/>
      <c r="SOI68" s="75"/>
      <c r="SOJ68" s="75"/>
      <c r="SOK68" s="75"/>
      <c r="SOL68" s="75"/>
      <c r="SOM68" s="75"/>
      <c r="SON68" s="75"/>
      <c r="SOO68" s="75"/>
      <c r="SOP68" s="75"/>
      <c r="SOQ68" s="75"/>
      <c r="SOR68" s="75"/>
      <c r="SOS68" s="79"/>
      <c r="SOT68" s="41"/>
      <c r="SOU68" s="80"/>
      <c r="SOV68" s="75"/>
      <c r="SOW68" s="75"/>
      <c r="SOX68" s="75"/>
      <c r="SOY68" s="75"/>
      <c r="SOZ68" s="75"/>
      <c r="SPA68" s="75"/>
      <c r="SPB68" s="75"/>
      <c r="SPC68" s="75"/>
      <c r="SPD68" s="75"/>
      <c r="SPE68" s="75"/>
      <c r="SPF68" s="75"/>
      <c r="SPG68" s="75"/>
      <c r="SPH68" s="79"/>
      <c r="SPI68" s="41"/>
      <c r="SPJ68" s="80"/>
      <c r="SPK68" s="75"/>
      <c r="SPL68" s="75"/>
      <c r="SPM68" s="75"/>
      <c r="SPN68" s="75"/>
      <c r="SPO68" s="75"/>
      <c r="SPP68" s="75"/>
      <c r="SPQ68" s="75"/>
      <c r="SPR68" s="75"/>
      <c r="SPS68" s="75"/>
      <c r="SPT68" s="75"/>
      <c r="SPU68" s="75"/>
      <c r="SPV68" s="75"/>
      <c r="SPW68" s="79"/>
      <c r="SPX68" s="41"/>
      <c r="SPY68" s="80"/>
      <c r="SPZ68" s="75"/>
      <c r="SQA68" s="75"/>
      <c r="SQB68" s="75"/>
      <c r="SQC68" s="75"/>
      <c r="SQD68" s="75"/>
      <c r="SQE68" s="75"/>
      <c r="SQF68" s="75"/>
      <c r="SQG68" s="75"/>
      <c r="SQH68" s="75"/>
      <c r="SQI68" s="75"/>
      <c r="SQJ68" s="75"/>
      <c r="SQK68" s="75"/>
      <c r="SQL68" s="79"/>
      <c r="SQM68" s="41"/>
      <c r="SQN68" s="80"/>
      <c r="SQO68" s="75"/>
      <c r="SQP68" s="75"/>
      <c r="SQQ68" s="75"/>
      <c r="SQR68" s="75"/>
      <c r="SQS68" s="75"/>
      <c r="SQT68" s="75"/>
      <c r="SQU68" s="75"/>
      <c r="SQV68" s="75"/>
      <c r="SQW68" s="75"/>
      <c r="SQX68" s="75"/>
      <c r="SQY68" s="75"/>
      <c r="SQZ68" s="75"/>
      <c r="SRA68" s="79"/>
      <c r="SRB68" s="41"/>
      <c r="SRC68" s="80"/>
      <c r="SRD68" s="75"/>
      <c r="SRE68" s="75"/>
      <c r="SRF68" s="75"/>
      <c r="SRG68" s="75"/>
      <c r="SRH68" s="75"/>
      <c r="SRI68" s="75"/>
      <c r="SRJ68" s="75"/>
      <c r="SRK68" s="75"/>
      <c r="SRL68" s="75"/>
      <c r="SRM68" s="75"/>
      <c r="SRN68" s="75"/>
      <c r="SRO68" s="75"/>
      <c r="SRP68" s="79"/>
      <c r="SRQ68" s="41"/>
      <c r="SRR68" s="80"/>
      <c r="SRS68" s="75"/>
      <c r="SRT68" s="75"/>
      <c r="SRU68" s="75"/>
      <c r="SRV68" s="75"/>
      <c r="SRW68" s="75"/>
      <c r="SRX68" s="75"/>
      <c r="SRY68" s="75"/>
      <c r="SRZ68" s="75"/>
      <c r="SSA68" s="75"/>
      <c r="SSB68" s="75"/>
      <c r="SSC68" s="75"/>
      <c r="SSD68" s="75"/>
      <c r="SSE68" s="79"/>
      <c r="SSF68" s="41"/>
      <c r="SSG68" s="80"/>
      <c r="SSH68" s="75"/>
      <c r="SSI68" s="75"/>
      <c r="SSJ68" s="75"/>
      <c r="SSK68" s="75"/>
      <c r="SSL68" s="75"/>
      <c r="SSM68" s="75"/>
      <c r="SSN68" s="75"/>
      <c r="SSO68" s="75"/>
      <c r="SSP68" s="75"/>
      <c r="SSQ68" s="75"/>
      <c r="SSR68" s="75"/>
      <c r="SSS68" s="75"/>
      <c r="SST68" s="79"/>
      <c r="SSU68" s="41"/>
      <c r="SSV68" s="80"/>
      <c r="SSW68" s="75"/>
      <c r="SSX68" s="75"/>
      <c r="SSY68" s="75"/>
      <c r="SSZ68" s="75"/>
      <c r="STA68" s="75"/>
      <c r="STB68" s="75"/>
      <c r="STC68" s="75"/>
      <c r="STD68" s="75"/>
      <c r="STE68" s="75"/>
      <c r="STF68" s="75"/>
      <c r="STG68" s="75"/>
      <c r="STH68" s="75"/>
      <c r="STI68" s="79"/>
      <c r="STJ68" s="41"/>
      <c r="STK68" s="80"/>
      <c r="STL68" s="75"/>
      <c r="STM68" s="75"/>
      <c r="STN68" s="75"/>
      <c r="STO68" s="75"/>
      <c r="STP68" s="75"/>
      <c r="STQ68" s="75"/>
      <c r="STR68" s="75"/>
      <c r="STS68" s="75"/>
      <c r="STT68" s="75"/>
      <c r="STU68" s="75"/>
      <c r="STV68" s="75"/>
      <c r="STW68" s="75"/>
      <c r="STX68" s="79"/>
      <c r="STY68" s="41"/>
      <c r="STZ68" s="80"/>
      <c r="SUA68" s="75"/>
      <c r="SUB68" s="75"/>
      <c r="SUC68" s="75"/>
      <c r="SUD68" s="75"/>
      <c r="SUE68" s="75"/>
      <c r="SUF68" s="75"/>
      <c r="SUG68" s="75"/>
      <c r="SUH68" s="75"/>
      <c r="SUI68" s="75"/>
      <c r="SUJ68" s="75"/>
      <c r="SUK68" s="75"/>
      <c r="SUL68" s="75"/>
      <c r="SUM68" s="79"/>
      <c r="SUN68" s="41"/>
      <c r="SUO68" s="80"/>
      <c r="SUP68" s="75"/>
      <c r="SUQ68" s="75"/>
      <c r="SUR68" s="75"/>
      <c r="SUS68" s="75"/>
      <c r="SUT68" s="75"/>
      <c r="SUU68" s="75"/>
      <c r="SUV68" s="75"/>
      <c r="SUW68" s="75"/>
      <c r="SUX68" s="75"/>
      <c r="SUY68" s="75"/>
      <c r="SUZ68" s="75"/>
      <c r="SVA68" s="75"/>
      <c r="SVB68" s="79"/>
      <c r="SVC68" s="41"/>
      <c r="SVD68" s="80"/>
      <c r="SVE68" s="75"/>
      <c r="SVF68" s="75"/>
      <c r="SVG68" s="75"/>
      <c r="SVH68" s="75"/>
      <c r="SVI68" s="75"/>
      <c r="SVJ68" s="75"/>
      <c r="SVK68" s="75"/>
      <c r="SVL68" s="75"/>
      <c r="SVM68" s="75"/>
      <c r="SVN68" s="75"/>
      <c r="SVO68" s="75"/>
      <c r="SVP68" s="75"/>
      <c r="SVQ68" s="79"/>
      <c r="SVR68" s="41"/>
      <c r="SVS68" s="80"/>
      <c r="SVT68" s="75"/>
      <c r="SVU68" s="75"/>
      <c r="SVV68" s="75"/>
      <c r="SVW68" s="75"/>
      <c r="SVX68" s="75"/>
      <c r="SVY68" s="75"/>
      <c r="SVZ68" s="75"/>
      <c r="SWA68" s="75"/>
      <c r="SWB68" s="75"/>
      <c r="SWC68" s="75"/>
      <c r="SWD68" s="75"/>
      <c r="SWE68" s="75"/>
      <c r="SWF68" s="79"/>
      <c r="SWG68" s="41"/>
      <c r="SWH68" s="80"/>
      <c r="SWI68" s="75"/>
      <c r="SWJ68" s="75"/>
      <c r="SWK68" s="75"/>
      <c r="SWL68" s="75"/>
      <c r="SWM68" s="75"/>
      <c r="SWN68" s="75"/>
      <c r="SWO68" s="75"/>
      <c r="SWP68" s="75"/>
      <c r="SWQ68" s="75"/>
      <c r="SWR68" s="75"/>
      <c r="SWS68" s="75"/>
      <c r="SWT68" s="75"/>
      <c r="SWU68" s="79"/>
      <c r="SWV68" s="41"/>
      <c r="SWW68" s="80"/>
      <c r="SWX68" s="75"/>
      <c r="SWY68" s="75"/>
      <c r="SWZ68" s="75"/>
      <c r="SXA68" s="75"/>
      <c r="SXB68" s="75"/>
      <c r="SXC68" s="75"/>
      <c r="SXD68" s="75"/>
      <c r="SXE68" s="75"/>
      <c r="SXF68" s="75"/>
      <c r="SXG68" s="75"/>
      <c r="SXH68" s="75"/>
      <c r="SXI68" s="75"/>
      <c r="SXJ68" s="79"/>
      <c r="SXK68" s="41"/>
      <c r="SXL68" s="80"/>
      <c r="SXM68" s="75"/>
      <c r="SXN68" s="75"/>
      <c r="SXO68" s="75"/>
      <c r="SXP68" s="75"/>
      <c r="SXQ68" s="75"/>
      <c r="SXR68" s="75"/>
      <c r="SXS68" s="75"/>
      <c r="SXT68" s="75"/>
      <c r="SXU68" s="75"/>
      <c r="SXV68" s="75"/>
      <c r="SXW68" s="75"/>
      <c r="SXX68" s="75"/>
      <c r="SXY68" s="79"/>
      <c r="SXZ68" s="41"/>
      <c r="SYA68" s="80"/>
      <c r="SYB68" s="75"/>
      <c r="SYC68" s="75"/>
      <c r="SYD68" s="75"/>
      <c r="SYE68" s="75"/>
      <c r="SYF68" s="75"/>
      <c r="SYG68" s="75"/>
      <c r="SYH68" s="75"/>
      <c r="SYI68" s="75"/>
      <c r="SYJ68" s="75"/>
      <c r="SYK68" s="75"/>
      <c r="SYL68" s="75"/>
      <c r="SYM68" s="75"/>
      <c r="SYN68" s="79"/>
      <c r="SYO68" s="41"/>
      <c r="SYP68" s="80"/>
      <c r="SYQ68" s="75"/>
      <c r="SYR68" s="75"/>
      <c r="SYS68" s="75"/>
      <c r="SYT68" s="75"/>
      <c r="SYU68" s="75"/>
      <c r="SYV68" s="75"/>
      <c r="SYW68" s="75"/>
      <c r="SYX68" s="75"/>
      <c r="SYY68" s="75"/>
      <c r="SYZ68" s="75"/>
      <c r="SZA68" s="75"/>
      <c r="SZB68" s="75"/>
      <c r="SZC68" s="79"/>
      <c r="SZD68" s="41"/>
      <c r="SZE68" s="80"/>
      <c r="SZF68" s="75"/>
      <c r="SZG68" s="75"/>
      <c r="SZH68" s="75"/>
      <c r="SZI68" s="75"/>
      <c r="SZJ68" s="75"/>
      <c r="SZK68" s="75"/>
      <c r="SZL68" s="75"/>
      <c r="SZM68" s="75"/>
      <c r="SZN68" s="75"/>
      <c r="SZO68" s="75"/>
      <c r="SZP68" s="75"/>
      <c r="SZQ68" s="75"/>
      <c r="SZR68" s="79"/>
      <c r="SZS68" s="41"/>
      <c r="SZT68" s="80"/>
      <c r="SZU68" s="75"/>
      <c r="SZV68" s="75"/>
      <c r="SZW68" s="75"/>
      <c r="SZX68" s="75"/>
      <c r="SZY68" s="75"/>
      <c r="SZZ68" s="75"/>
      <c r="TAA68" s="75"/>
      <c r="TAB68" s="75"/>
      <c r="TAC68" s="75"/>
      <c r="TAD68" s="75"/>
      <c r="TAE68" s="75"/>
      <c r="TAF68" s="75"/>
      <c r="TAG68" s="79"/>
      <c r="TAH68" s="41"/>
      <c r="TAI68" s="80"/>
      <c r="TAJ68" s="75"/>
      <c r="TAK68" s="75"/>
      <c r="TAL68" s="75"/>
      <c r="TAM68" s="75"/>
      <c r="TAN68" s="75"/>
      <c r="TAO68" s="75"/>
      <c r="TAP68" s="75"/>
      <c r="TAQ68" s="75"/>
      <c r="TAR68" s="75"/>
      <c r="TAS68" s="75"/>
      <c r="TAT68" s="75"/>
      <c r="TAU68" s="75"/>
      <c r="TAV68" s="79"/>
      <c r="TAW68" s="41"/>
      <c r="TAX68" s="80"/>
      <c r="TAY68" s="75"/>
      <c r="TAZ68" s="75"/>
      <c r="TBA68" s="75"/>
      <c r="TBB68" s="75"/>
      <c r="TBC68" s="75"/>
      <c r="TBD68" s="75"/>
      <c r="TBE68" s="75"/>
      <c r="TBF68" s="75"/>
      <c r="TBG68" s="75"/>
      <c r="TBH68" s="75"/>
      <c r="TBI68" s="75"/>
      <c r="TBJ68" s="75"/>
      <c r="TBK68" s="79"/>
      <c r="TBL68" s="41"/>
      <c r="TBM68" s="80"/>
      <c r="TBN68" s="75"/>
      <c r="TBO68" s="75"/>
      <c r="TBP68" s="75"/>
      <c r="TBQ68" s="75"/>
      <c r="TBR68" s="75"/>
      <c r="TBS68" s="75"/>
      <c r="TBT68" s="75"/>
      <c r="TBU68" s="75"/>
      <c r="TBV68" s="75"/>
      <c r="TBW68" s="75"/>
      <c r="TBX68" s="75"/>
      <c r="TBY68" s="75"/>
      <c r="TBZ68" s="79"/>
      <c r="TCA68" s="41"/>
      <c r="TCB68" s="80"/>
      <c r="TCC68" s="75"/>
      <c r="TCD68" s="75"/>
      <c r="TCE68" s="75"/>
      <c r="TCF68" s="75"/>
      <c r="TCG68" s="75"/>
      <c r="TCH68" s="75"/>
      <c r="TCI68" s="75"/>
      <c r="TCJ68" s="75"/>
      <c r="TCK68" s="75"/>
      <c r="TCL68" s="75"/>
      <c r="TCM68" s="75"/>
      <c r="TCN68" s="75"/>
      <c r="TCO68" s="79"/>
      <c r="TCP68" s="41"/>
      <c r="TCQ68" s="80"/>
      <c r="TCR68" s="75"/>
      <c r="TCS68" s="75"/>
      <c r="TCT68" s="75"/>
      <c r="TCU68" s="75"/>
      <c r="TCV68" s="75"/>
      <c r="TCW68" s="75"/>
      <c r="TCX68" s="75"/>
      <c r="TCY68" s="75"/>
      <c r="TCZ68" s="75"/>
      <c r="TDA68" s="75"/>
      <c r="TDB68" s="75"/>
      <c r="TDC68" s="75"/>
      <c r="TDD68" s="79"/>
      <c r="TDE68" s="41"/>
      <c r="TDF68" s="80"/>
      <c r="TDG68" s="75"/>
      <c r="TDH68" s="75"/>
      <c r="TDI68" s="75"/>
      <c r="TDJ68" s="75"/>
      <c r="TDK68" s="75"/>
      <c r="TDL68" s="75"/>
      <c r="TDM68" s="75"/>
      <c r="TDN68" s="75"/>
      <c r="TDO68" s="75"/>
      <c r="TDP68" s="75"/>
      <c r="TDQ68" s="75"/>
      <c r="TDR68" s="75"/>
      <c r="TDS68" s="79"/>
      <c r="TDT68" s="41"/>
      <c r="TDU68" s="80"/>
      <c r="TDV68" s="75"/>
      <c r="TDW68" s="75"/>
      <c r="TDX68" s="75"/>
      <c r="TDY68" s="75"/>
      <c r="TDZ68" s="75"/>
      <c r="TEA68" s="75"/>
      <c r="TEB68" s="75"/>
      <c r="TEC68" s="75"/>
      <c r="TED68" s="75"/>
      <c r="TEE68" s="75"/>
      <c r="TEF68" s="75"/>
      <c r="TEG68" s="75"/>
      <c r="TEH68" s="79"/>
      <c r="TEI68" s="41"/>
      <c r="TEJ68" s="80"/>
      <c r="TEK68" s="75"/>
      <c r="TEL68" s="75"/>
      <c r="TEM68" s="75"/>
      <c r="TEN68" s="75"/>
      <c r="TEO68" s="75"/>
      <c r="TEP68" s="75"/>
      <c r="TEQ68" s="75"/>
      <c r="TER68" s="75"/>
      <c r="TES68" s="75"/>
      <c r="TET68" s="75"/>
      <c r="TEU68" s="75"/>
      <c r="TEV68" s="75"/>
      <c r="TEW68" s="79"/>
      <c r="TEX68" s="41"/>
      <c r="TEY68" s="80"/>
      <c r="TEZ68" s="75"/>
      <c r="TFA68" s="75"/>
      <c r="TFB68" s="75"/>
      <c r="TFC68" s="75"/>
      <c r="TFD68" s="75"/>
      <c r="TFE68" s="75"/>
      <c r="TFF68" s="75"/>
      <c r="TFG68" s="75"/>
      <c r="TFH68" s="75"/>
      <c r="TFI68" s="75"/>
      <c r="TFJ68" s="75"/>
      <c r="TFK68" s="75"/>
      <c r="TFL68" s="79"/>
      <c r="TFM68" s="41"/>
      <c r="TFN68" s="80"/>
      <c r="TFO68" s="75"/>
      <c r="TFP68" s="75"/>
      <c r="TFQ68" s="75"/>
      <c r="TFR68" s="75"/>
      <c r="TFS68" s="75"/>
      <c r="TFT68" s="75"/>
      <c r="TFU68" s="75"/>
      <c r="TFV68" s="75"/>
      <c r="TFW68" s="75"/>
      <c r="TFX68" s="75"/>
      <c r="TFY68" s="75"/>
      <c r="TFZ68" s="75"/>
      <c r="TGA68" s="79"/>
      <c r="TGB68" s="41"/>
      <c r="TGC68" s="80"/>
      <c r="TGD68" s="75"/>
      <c r="TGE68" s="75"/>
      <c r="TGF68" s="75"/>
      <c r="TGG68" s="75"/>
      <c r="TGH68" s="75"/>
      <c r="TGI68" s="75"/>
      <c r="TGJ68" s="75"/>
      <c r="TGK68" s="75"/>
      <c r="TGL68" s="75"/>
      <c r="TGM68" s="75"/>
      <c r="TGN68" s="75"/>
      <c r="TGO68" s="75"/>
      <c r="TGP68" s="79"/>
      <c r="TGQ68" s="41"/>
      <c r="TGR68" s="80"/>
      <c r="TGS68" s="75"/>
      <c r="TGT68" s="75"/>
      <c r="TGU68" s="75"/>
      <c r="TGV68" s="75"/>
      <c r="TGW68" s="75"/>
      <c r="TGX68" s="75"/>
      <c r="TGY68" s="75"/>
      <c r="TGZ68" s="75"/>
      <c r="THA68" s="75"/>
      <c r="THB68" s="75"/>
      <c r="THC68" s="75"/>
      <c r="THD68" s="75"/>
      <c r="THE68" s="79"/>
      <c r="THF68" s="41"/>
      <c r="THG68" s="80"/>
      <c r="THH68" s="75"/>
      <c r="THI68" s="75"/>
      <c r="THJ68" s="75"/>
      <c r="THK68" s="75"/>
      <c r="THL68" s="75"/>
      <c r="THM68" s="75"/>
      <c r="THN68" s="75"/>
      <c r="THO68" s="75"/>
      <c r="THP68" s="75"/>
      <c r="THQ68" s="75"/>
      <c r="THR68" s="75"/>
      <c r="THS68" s="75"/>
      <c r="THT68" s="79"/>
      <c r="THU68" s="41"/>
      <c r="THV68" s="80"/>
      <c r="THW68" s="75"/>
      <c r="THX68" s="75"/>
      <c r="THY68" s="75"/>
      <c r="THZ68" s="75"/>
      <c r="TIA68" s="75"/>
      <c r="TIB68" s="75"/>
      <c r="TIC68" s="75"/>
      <c r="TID68" s="75"/>
      <c r="TIE68" s="75"/>
      <c r="TIF68" s="75"/>
      <c r="TIG68" s="75"/>
      <c r="TIH68" s="75"/>
      <c r="TII68" s="79"/>
      <c r="TIJ68" s="41"/>
      <c r="TIK68" s="80"/>
      <c r="TIL68" s="75"/>
      <c r="TIM68" s="75"/>
      <c r="TIN68" s="75"/>
      <c r="TIO68" s="75"/>
      <c r="TIP68" s="75"/>
      <c r="TIQ68" s="75"/>
      <c r="TIR68" s="75"/>
      <c r="TIS68" s="75"/>
      <c r="TIT68" s="75"/>
      <c r="TIU68" s="75"/>
      <c r="TIV68" s="75"/>
      <c r="TIW68" s="75"/>
      <c r="TIX68" s="79"/>
      <c r="TIY68" s="41"/>
      <c r="TIZ68" s="80"/>
      <c r="TJA68" s="75"/>
      <c r="TJB68" s="75"/>
      <c r="TJC68" s="75"/>
      <c r="TJD68" s="75"/>
      <c r="TJE68" s="75"/>
      <c r="TJF68" s="75"/>
      <c r="TJG68" s="75"/>
      <c r="TJH68" s="75"/>
      <c r="TJI68" s="75"/>
      <c r="TJJ68" s="75"/>
      <c r="TJK68" s="75"/>
      <c r="TJL68" s="75"/>
      <c r="TJM68" s="79"/>
      <c r="TJN68" s="41"/>
      <c r="TJO68" s="80"/>
      <c r="TJP68" s="75"/>
      <c r="TJQ68" s="75"/>
      <c r="TJR68" s="75"/>
      <c r="TJS68" s="75"/>
      <c r="TJT68" s="75"/>
      <c r="TJU68" s="75"/>
      <c r="TJV68" s="75"/>
      <c r="TJW68" s="75"/>
      <c r="TJX68" s="75"/>
      <c r="TJY68" s="75"/>
      <c r="TJZ68" s="75"/>
      <c r="TKA68" s="75"/>
      <c r="TKB68" s="79"/>
      <c r="TKC68" s="41"/>
      <c r="TKD68" s="80"/>
      <c r="TKE68" s="75"/>
      <c r="TKF68" s="75"/>
      <c r="TKG68" s="75"/>
      <c r="TKH68" s="75"/>
      <c r="TKI68" s="75"/>
      <c r="TKJ68" s="75"/>
      <c r="TKK68" s="75"/>
      <c r="TKL68" s="75"/>
      <c r="TKM68" s="75"/>
      <c r="TKN68" s="75"/>
      <c r="TKO68" s="75"/>
      <c r="TKP68" s="75"/>
      <c r="TKQ68" s="79"/>
      <c r="TKR68" s="41"/>
      <c r="TKS68" s="80"/>
      <c r="TKT68" s="75"/>
      <c r="TKU68" s="75"/>
      <c r="TKV68" s="75"/>
      <c r="TKW68" s="75"/>
      <c r="TKX68" s="75"/>
      <c r="TKY68" s="75"/>
      <c r="TKZ68" s="75"/>
      <c r="TLA68" s="75"/>
      <c r="TLB68" s="75"/>
      <c r="TLC68" s="75"/>
      <c r="TLD68" s="75"/>
      <c r="TLE68" s="75"/>
      <c r="TLF68" s="79"/>
      <c r="TLG68" s="41"/>
      <c r="TLH68" s="80"/>
      <c r="TLI68" s="75"/>
      <c r="TLJ68" s="75"/>
      <c r="TLK68" s="75"/>
      <c r="TLL68" s="75"/>
      <c r="TLM68" s="75"/>
      <c r="TLN68" s="75"/>
      <c r="TLO68" s="75"/>
      <c r="TLP68" s="75"/>
      <c r="TLQ68" s="75"/>
      <c r="TLR68" s="75"/>
      <c r="TLS68" s="75"/>
      <c r="TLT68" s="75"/>
      <c r="TLU68" s="79"/>
      <c r="TLV68" s="41"/>
      <c r="TLW68" s="80"/>
      <c r="TLX68" s="75"/>
      <c r="TLY68" s="75"/>
      <c r="TLZ68" s="75"/>
      <c r="TMA68" s="75"/>
      <c r="TMB68" s="75"/>
      <c r="TMC68" s="75"/>
      <c r="TMD68" s="75"/>
      <c r="TME68" s="75"/>
      <c r="TMF68" s="75"/>
      <c r="TMG68" s="75"/>
      <c r="TMH68" s="75"/>
      <c r="TMI68" s="75"/>
      <c r="TMJ68" s="79"/>
      <c r="TMK68" s="41"/>
      <c r="TML68" s="80"/>
      <c r="TMM68" s="75"/>
      <c r="TMN68" s="75"/>
      <c r="TMO68" s="75"/>
      <c r="TMP68" s="75"/>
      <c r="TMQ68" s="75"/>
      <c r="TMR68" s="75"/>
      <c r="TMS68" s="75"/>
      <c r="TMT68" s="75"/>
      <c r="TMU68" s="75"/>
      <c r="TMV68" s="75"/>
      <c r="TMW68" s="75"/>
      <c r="TMX68" s="75"/>
      <c r="TMY68" s="79"/>
      <c r="TMZ68" s="41"/>
      <c r="TNA68" s="80"/>
      <c r="TNB68" s="75"/>
      <c r="TNC68" s="75"/>
      <c r="TND68" s="75"/>
      <c r="TNE68" s="75"/>
      <c r="TNF68" s="75"/>
      <c r="TNG68" s="75"/>
      <c r="TNH68" s="75"/>
      <c r="TNI68" s="75"/>
      <c r="TNJ68" s="75"/>
      <c r="TNK68" s="75"/>
      <c r="TNL68" s="75"/>
      <c r="TNM68" s="75"/>
      <c r="TNN68" s="79"/>
      <c r="TNO68" s="41"/>
      <c r="TNP68" s="80"/>
      <c r="TNQ68" s="75"/>
      <c r="TNR68" s="75"/>
      <c r="TNS68" s="75"/>
      <c r="TNT68" s="75"/>
      <c r="TNU68" s="75"/>
      <c r="TNV68" s="75"/>
      <c r="TNW68" s="75"/>
      <c r="TNX68" s="75"/>
      <c r="TNY68" s="75"/>
      <c r="TNZ68" s="75"/>
      <c r="TOA68" s="75"/>
      <c r="TOB68" s="75"/>
      <c r="TOC68" s="79"/>
      <c r="TOD68" s="41"/>
      <c r="TOE68" s="80"/>
      <c r="TOF68" s="75"/>
      <c r="TOG68" s="75"/>
      <c r="TOH68" s="75"/>
      <c r="TOI68" s="75"/>
      <c r="TOJ68" s="75"/>
      <c r="TOK68" s="75"/>
      <c r="TOL68" s="75"/>
      <c r="TOM68" s="75"/>
      <c r="TON68" s="75"/>
      <c r="TOO68" s="75"/>
      <c r="TOP68" s="75"/>
      <c r="TOQ68" s="75"/>
      <c r="TOR68" s="79"/>
      <c r="TOS68" s="41"/>
      <c r="TOT68" s="80"/>
      <c r="TOU68" s="75"/>
      <c r="TOV68" s="75"/>
      <c r="TOW68" s="75"/>
      <c r="TOX68" s="75"/>
      <c r="TOY68" s="75"/>
      <c r="TOZ68" s="75"/>
      <c r="TPA68" s="75"/>
      <c r="TPB68" s="75"/>
      <c r="TPC68" s="75"/>
      <c r="TPD68" s="75"/>
      <c r="TPE68" s="75"/>
      <c r="TPF68" s="75"/>
      <c r="TPG68" s="79"/>
      <c r="TPH68" s="41"/>
      <c r="TPI68" s="80"/>
      <c r="TPJ68" s="75"/>
      <c r="TPK68" s="75"/>
      <c r="TPL68" s="75"/>
      <c r="TPM68" s="75"/>
      <c r="TPN68" s="75"/>
      <c r="TPO68" s="75"/>
      <c r="TPP68" s="75"/>
      <c r="TPQ68" s="75"/>
      <c r="TPR68" s="75"/>
      <c r="TPS68" s="75"/>
      <c r="TPT68" s="75"/>
      <c r="TPU68" s="75"/>
      <c r="TPV68" s="79"/>
      <c r="TPW68" s="41"/>
      <c r="TPX68" s="80"/>
      <c r="TPY68" s="75"/>
      <c r="TPZ68" s="75"/>
      <c r="TQA68" s="75"/>
      <c r="TQB68" s="75"/>
      <c r="TQC68" s="75"/>
      <c r="TQD68" s="75"/>
      <c r="TQE68" s="75"/>
      <c r="TQF68" s="75"/>
      <c r="TQG68" s="75"/>
      <c r="TQH68" s="75"/>
      <c r="TQI68" s="75"/>
      <c r="TQJ68" s="75"/>
      <c r="TQK68" s="79"/>
      <c r="TQL68" s="41"/>
      <c r="TQM68" s="80"/>
      <c r="TQN68" s="75"/>
      <c r="TQO68" s="75"/>
      <c r="TQP68" s="75"/>
      <c r="TQQ68" s="75"/>
      <c r="TQR68" s="75"/>
      <c r="TQS68" s="75"/>
      <c r="TQT68" s="75"/>
      <c r="TQU68" s="75"/>
      <c r="TQV68" s="75"/>
      <c r="TQW68" s="75"/>
      <c r="TQX68" s="75"/>
      <c r="TQY68" s="75"/>
      <c r="TQZ68" s="79"/>
      <c r="TRA68" s="41"/>
      <c r="TRB68" s="80"/>
      <c r="TRC68" s="75"/>
      <c r="TRD68" s="75"/>
      <c r="TRE68" s="75"/>
      <c r="TRF68" s="75"/>
      <c r="TRG68" s="75"/>
      <c r="TRH68" s="75"/>
      <c r="TRI68" s="75"/>
      <c r="TRJ68" s="75"/>
      <c r="TRK68" s="75"/>
      <c r="TRL68" s="75"/>
      <c r="TRM68" s="75"/>
      <c r="TRN68" s="75"/>
      <c r="TRO68" s="79"/>
      <c r="TRP68" s="41"/>
      <c r="TRQ68" s="80"/>
      <c r="TRR68" s="75"/>
      <c r="TRS68" s="75"/>
      <c r="TRT68" s="75"/>
      <c r="TRU68" s="75"/>
      <c r="TRV68" s="75"/>
      <c r="TRW68" s="75"/>
      <c r="TRX68" s="75"/>
      <c r="TRY68" s="75"/>
      <c r="TRZ68" s="75"/>
      <c r="TSA68" s="75"/>
      <c r="TSB68" s="75"/>
      <c r="TSC68" s="75"/>
      <c r="TSD68" s="79"/>
      <c r="TSE68" s="41"/>
      <c r="TSF68" s="80"/>
      <c r="TSG68" s="75"/>
      <c r="TSH68" s="75"/>
      <c r="TSI68" s="75"/>
      <c r="TSJ68" s="75"/>
      <c r="TSK68" s="75"/>
      <c r="TSL68" s="75"/>
      <c r="TSM68" s="75"/>
      <c r="TSN68" s="75"/>
      <c r="TSO68" s="75"/>
      <c r="TSP68" s="75"/>
      <c r="TSQ68" s="75"/>
      <c r="TSR68" s="75"/>
      <c r="TSS68" s="79"/>
      <c r="TST68" s="41"/>
      <c r="TSU68" s="80"/>
      <c r="TSV68" s="75"/>
      <c r="TSW68" s="75"/>
      <c r="TSX68" s="75"/>
      <c r="TSY68" s="75"/>
      <c r="TSZ68" s="75"/>
      <c r="TTA68" s="75"/>
      <c r="TTB68" s="75"/>
      <c r="TTC68" s="75"/>
      <c r="TTD68" s="75"/>
      <c r="TTE68" s="75"/>
      <c r="TTF68" s="75"/>
      <c r="TTG68" s="75"/>
      <c r="TTH68" s="79"/>
      <c r="TTI68" s="41"/>
      <c r="TTJ68" s="80"/>
      <c r="TTK68" s="75"/>
      <c r="TTL68" s="75"/>
      <c r="TTM68" s="75"/>
      <c r="TTN68" s="75"/>
      <c r="TTO68" s="75"/>
      <c r="TTP68" s="75"/>
      <c r="TTQ68" s="75"/>
      <c r="TTR68" s="75"/>
      <c r="TTS68" s="75"/>
      <c r="TTT68" s="75"/>
      <c r="TTU68" s="75"/>
      <c r="TTV68" s="75"/>
      <c r="TTW68" s="79"/>
      <c r="TTX68" s="41"/>
      <c r="TTY68" s="80"/>
      <c r="TTZ68" s="75"/>
      <c r="TUA68" s="75"/>
      <c r="TUB68" s="75"/>
      <c r="TUC68" s="75"/>
      <c r="TUD68" s="75"/>
      <c r="TUE68" s="75"/>
      <c r="TUF68" s="75"/>
      <c r="TUG68" s="75"/>
      <c r="TUH68" s="75"/>
      <c r="TUI68" s="75"/>
      <c r="TUJ68" s="75"/>
      <c r="TUK68" s="75"/>
      <c r="TUL68" s="79"/>
      <c r="TUM68" s="41"/>
      <c r="TUN68" s="80"/>
      <c r="TUO68" s="75"/>
      <c r="TUP68" s="75"/>
      <c r="TUQ68" s="75"/>
      <c r="TUR68" s="75"/>
      <c r="TUS68" s="75"/>
      <c r="TUT68" s="75"/>
      <c r="TUU68" s="75"/>
      <c r="TUV68" s="75"/>
      <c r="TUW68" s="75"/>
      <c r="TUX68" s="75"/>
      <c r="TUY68" s="75"/>
      <c r="TUZ68" s="75"/>
      <c r="TVA68" s="79"/>
      <c r="TVB68" s="41"/>
      <c r="TVC68" s="80"/>
      <c r="TVD68" s="75"/>
      <c r="TVE68" s="75"/>
      <c r="TVF68" s="75"/>
      <c r="TVG68" s="75"/>
      <c r="TVH68" s="75"/>
      <c r="TVI68" s="75"/>
      <c r="TVJ68" s="75"/>
      <c r="TVK68" s="75"/>
      <c r="TVL68" s="75"/>
      <c r="TVM68" s="75"/>
      <c r="TVN68" s="75"/>
      <c r="TVO68" s="75"/>
      <c r="TVP68" s="79"/>
      <c r="TVQ68" s="41"/>
      <c r="TVR68" s="80"/>
      <c r="TVS68" s="75"/>
      <c r="TVT68" s="75"/>
      <c r="TVU68" s="75"/>
      <c r="TVV68" s="75"/>
      <c r="TVW68" s="75"/>
      <c r="TVX68" s="75"/>
      <c r="TVY68" s="75"/>
      <c r="TVZ68" s="75"/>
      <c r="TWA68" s="75"/>
      <c r="TWB68" s="75"/>
      <c r="TWC68" s="75"/>
      <c r="TWD68" s="75"/>
      <c r="TWE68" s="79"/>
      <c r="TWF68" s="41"/>
      <c r="TWG68" s="80"/>
      <c r="TWH68" s="75"/>
      <c r="TWI68" s="75"/>
      <c r="TWJ68" s="75"/>
      <c r="TWK68" s="75"/>
      <c r="TWL68" s="75"/>
      <c r="TWM68" s="75"/>
      <c r="TWN68" s="75"/>
      <c r="TWO68" s="75"/>
      <c r="TWP68" s="75"/>
      <c r="TWQ68" s="75"/>
      <c r="TWR68" s="75"/>
      <c r="TWS68" s="75"/>
      <c r="TWT68" s="79"/>
      <c r="TWU68" s="41"/>
      <c r="TWV68" s="80"/>
      <c r="TWW68" s="75"/>
      <c r="TWX68" s="75"/>
      <c r="TWY68" s="75"/>
      <c r="TWZ68" s="75"/>
      <c r="TXA68" s="75"/>
      <c r="TXB68" s="75"/>
      <c r="TXC68" s="75"/>
      <c r="TXD68" s="75"/>
      <c r="TXE68" s="75"/>
      <c r="TXF68" s="75"/>
      <c r="TXG68" s="75"/>
      <c r="TXH68" s="75"/>
      <c r="TXI68" s="79"/>
      <c r="TXJ68" s="41"/>
      <c r="TXK68" s="80"/>
      <c r="TXL68" s="75"/>
      <c r="TXM68" s="75"/>
      <c r="TXN68" s="75"/>
      <c r="TXO68" s="75"/>
      <c r="TXP68" s="75"/>
      <c r="TXQ68" s="75"/>
      <c r="TXR68" s="75"/>
      <c r="TXS68" s="75"/>
      <c r="TXT68" s="75"/>
      <c r="TXU68" s="75"/>
      <c r="TXV68" s="75"/>
      <c r="TXW68" s="75"/>
      <c r="TXX68" s="79"/>
      <c r="TXY68" s="41"/>
      <c r="TXZ68" s="80"/>
      <c r="TYA68" s="75"/>
      <c r="TYB68" s="75"/>
      <c r="TYC68" s="75"/>
      <c r="TYD68" s="75"/>
      <c r="TYE68" s="75"/>
      <c r="TYF68" s="75"/>
      <c r="TYG68" s="75"/>
      <c r="TYH68" s="75"/>
      <c r="TYI68" s="75"/>
      <c r="TYJ68" s="75"/>
      <c r="TYK68" s="75"/>
      <c r="TYL68" s="75"/>
      <c r="TYM68" s="79"/>
      <c r="TYN68" s="41"/>
      <c r="TYO68" s="80"/>
      <c r="TYP68" s="75"/>
      <c r="TYQ68" s="75"/>
      <c r="TYR68" s="75"/>
      <c r="TYS68" s="75"/>
      <c r="TYT68" s="75"/>
      <c r="TYU68" s="75"/>
      <c r="TYV68" s="75"/>
      <c r="TYW68" s="75"/>
      <c r="TYX68" s="75"/>
      <c r="TYY68" s="75"/>
      <c r="TYZ68" s="75"/>
      <c r="TZA68" s="75"/>
      <c r="TZB68" s="79"/>
      <c r="TZC68" s="41"/>
      <c r="TZD68" s="80"/>
      <c r="TZE68" s="75"/>
      <c r="TZF68" s="75"/>
      <c r="TZG68" s="75"/>
      <c r="TZH68" s="75"/>
      <c r="TZI68" s="75"/>
      <c r="TZJ68" s="75"/>
      <c r="TZK68" s="75"/>
      <c r="TZL68" s="75"/>
      <c r="TZM68" s="75"/>
      <c r="TZN68" s="75"/>
      <c r="TZO68" s="75"/>
      <c r="TZP68" s="75"/>
      <c r="TZQ68" s="79"/>
      <c r="TZR68" s="41"/>
      <c r="TZS68" s="80"/>
      <c r="TZT68" s="75"/>
      <c r="TZU68" s="75"/>
      <c r="TZV68" s="75"/>
      <c r="TZW68" s="75"/>
      <c r="TZX68" s="75"/>
      <c r="TZY68" s="75"/>
      <c r="TZZ68" s="75"/>
      <c r="UAA68" s="75"/>
      <c r="UAB68" s="75"/>
      <c r="UAC68" s="75"/>
      <c r="UAD68" s="75"/>
      <c r="UAE68" s="75"/>
      <c r="UAF68" s="79"/>
      <c r="UAG68" s="41"/>
      <c r="UAH68" s="80"/>
      <c r="UAI68" s="75"/>
      <c r="UAJ68" s="75"/>
      <c r="UAK68" s="75"/>
      <c r="UAL68" s="75"/>
      <c r="UAM68" s="75"/>
      <c r="UAN68" s="75"/>
      <c r="UAO68" s="75"/>
      <c r="UAP68" s="75"/>
      <c r="UAQ68" s="75"/>
      <c r="UAR68" s="75"/>
      <c r="UAS68" s="75"/>
      <c r="UAT68" s="75"/>
      <c r="UAU68" s="79"/>
      <c r="UAV68" s="41"/>
      <c r="UAW68" s="80"/>
      <c r="UAX68" s="75"/>
      <c r="UAY68" s="75"/>
      <c r="UAZ68" s="75"/>
      <c r="UBA68" s="75"/>
      <c r="UBB68" s="75"/>
      <c r="UBC68" s="75"/>
      <c r="UBD68" s="75"/>
      <c r="UBE68" s="75"/>
      <c r="UBF68" s="75"/>
      <c r="UBG68" s="75"/>
      <c r="UBH68" s="75"/>
      <c r="UBI68" s="75"/>
      <c r="UBJ68" s="79"/>
      <c r="UBK68" s="41"/>
      <c r="UBL68" s="80"/>
      <c r="UBM68" s="75"/>
      <c r="UBN68" s="75"/>
      <c r="UBO68" s="75"/>
      <c r="UBP68" s="75"/>
      <c r="UBQ68" s="75"/>
      <c r="UBR68" s="75"/>
      <c r="UBS68" s="75"/>
      <c r="UBT68" s="75"/>
      <c r="UBU68" s="75"/>
      <c r="UBV68" s="75"/>
      <c r="UBW68" s="75"/>
      <c r="UBX68" s="75"/>
      <c r="UBY68" s="79"/>
      <c r="UBZ68" s="41"/>
      <c r="UCA68" s="80"/>
      <c r="UCB68" s="75"/>
      <c r="UCC68" s="75"/>
      <c r="UCD68" s="75"/>
      <c r="UCE68" s="75"/>
      <c r="UCF68" s="75"/>
      <c r="UCG68" s="75"/>
      <c r="UCH68" s="75"/>
      <c r="UCI68" s="75"/>
      <c r="UCJ68" s="75"/>
      <c r="UCK68" s="75"/>
      <c r="UCL68" s="75"/>
      <c r="UCM68" s="75"/>
      <c r="UCN68" s="79"/>
      <c r="UCO68" s="41"/>
      <c r="UCP68" s="80"/>
      <c r="UCQ68" s="75"/>
      <c r="UCR68" s="75"/>
      <c r="UCS68" s="75"/>
      <c r="UCT68" s="75"/>
      <c r="UCU68" s="75"/>
      <c r="UCV68" s="75"/>
      <c r="UCW68" s="75"/>
      <c r="UCX68" s="75"/>
      <c r="UCY68" s="75"/>
      <c r="UCZ68" s="75"/>
      <c r="UDA68" s="75"/>
      <c r="UDB68" s="75"/>
      <c r="UDC68" s="79"/>
      <c r="UDD68" s="41"/>
      <c r="UDE68" s="80"/>
      <c r="UDF68" s="75"/>
      <c r="UDG68" s="75"/>
      <c r="UDH68" s="75"/>
      <c r="UDI68" s="75"/>
      <c r="UDJ68" s="75"/>
      <c r="UDK68" s="75"/>
      <c r="UDL68" s="75"/>
      <c r="UDM68" s="75"/>
      <c r="UDN68" s="75"/>
      <c r="UDO68" s="75"/>
      <c r="UDP68" s="75"/>
      <c r="UDQ68" s="75"/>
      <c r="UDR68" s="79"/>
      <c r="UDS68" s="41"/>
      <c r="UDT68" s="80"/>
      <c r="UDU68" s="75"/>
      <c r="UDV68" s="75"/>
      <c r="UDW68" s="75"/>
      <c r="UDX68" s="75"/>
      <c r="UDY68" s="75"/>
      <c r="UDZ68" s="75"/>
      <c r="UEA68" s="75"/>
      <c r="UEB68" s="75"/>
      <c r="UEC68" s="75"/>
      <c r="UED68" s="75"/>
      <c r="UEE68" s="75"/>
      <c r="UEF68" s="75"/>
      <c r="UEG68" s="79"/>
      <c r="UEH68" s="41"/>
      <c r="UEI68" s="80"/>
      <c r="UEJ68" s="75"/>
      <c r="UEK68" s="75"/>
      <c r="UEL68" s="75"/>
      <c r="UEM68" s="75"/>
      <c r="UEN68" s="75"/>
      <c r="UEO68" s="75"/>
      <c r="UEP68" s="75"/>
      <c r="UEQ68" s="75"/>
      <c r="UER68" s="75"/>
      <c r="UES68" s="75"/>
      <c r="UET68" s="75"/>
      <c r="UEU68" s="75"/>
      <c r="UEV68" s="79"/>
      <c r="UEW68" s="41"/>
      <c r="UEX68" s="80"/>
      <c r="UEY68" s="75"/>
      <c r="UEZ68" s="75"/>
      <c r="UFA68" s="75"/>
      <c r="UFB68" s="75"/>
      <c r="UFC68" s="75"/>
      <c r="UFD68" s="75"/>
      <c r="UFE68" s="75"/>
      <c r="UFF68" s="75"/>
      <c r="UFG68" s="75"/>
      <c r="UFH68" s="75"/>
      <c r="UFI68" s="75"/>
      <c r="UFJ68" s="75"/>
      <c r="UFK68" s="79"/>
      <c r="UFL68" s="41"/>
      <c r="UFM68" s="80"/>
      <c r="UFN68" s="75"/>
      <c r="UFO68" s="75"/>
      <c r="UFP68" s="75"/>
      <c r="UFQ68" s="75"/>
      <c r="UFR68" s="75"/>
      <c r="UFS68" s="75"/>
      <c r="UFT68" s="75"/>
      <c r="UFU68" s="75"/>
      <c r="UFV68" s="75"/>
      <c r="UFW68" s="75"/>
      <c r="UFX68" s="75"/>
      <c r="UFY68" s="75"/>
      <c r="UFZ68" s="79"/>
      <c r="UGA68" s="41"/>
      <c r="UGB68" s="80"/>
      <c r="UGC68" s="75"/>
      <c r="UGD68" s="75"/>
      <c r="UGE68" s="75"/>
      <c r="UGF68" s="75"/>
      <c r="UGG68" s="75"/>
      <c r="UGH68" s="75"/>
      <c r="UGI68" s="75"/>
      <c r="UGJ68" s="75"/>
      <c r="UGK68" s="75"/>
      <c r="UGL68" s="75"/>
      <c r="UGM68" s="75"/>
      <c r="UGN68" s="75"/>
      <c r="UGO68" s="79"/>
      <c r="UGP68" s="41"/>
      <c r="UGQ68" s="80"/>
      <c r="UGR68" s="75"/>
      <c r="UGS68" s="75"/>
      <c r="UGT68" s="75"/>
      <c r="UGU68" s="75"/>
      <c r="UGV68" s="75"/>
      <c r="UGW68" s="75"/>
      <c r="UGX68" s="75"/>
      <c r="UGY68" s="75"/>
      <c r="UGZ68" s="75"/>
      <c r="UHA68" s="75"/>
      <c r="UHB68" s="75"/>
      <c r="UHC68" s="75"/>
      <c r="UHD68" s="79"/>
      <c r="UHE68" s="41"/>
      <c r="UHF68" s="80"/>
      <c r="UHG68" s="75"/>
      <c r="UHH68" s="75"/>
      <c r="UHI68" s="75"/>
      <c r="UHJ68" s="75"/>
      <c r="UHK68" s="75"/>
      <c r="UHL68" s="75"/>
      <c r="UHM68" s="75"/>
      <c r="UHN68" s="75"/>
      <c r="UHO68" s="75"/>
      <c r="UHP68" s="75"/>
      <c r="UHQ68" s="75"/>
      <c r="UHR68" s="75"/>
      <c r="UHS68" s="79"/>
      <c r="UHT68" s="41"/>
      <c r="UHU68" s="80"/>
      <c r="UHV68" s="75"/>
      <c r="UHW68" s="75"/>
      <c r="UHX68" s="75"/>
      <c r="UHY68" s="75"/>
      <c r="UHZ68" s="75"/>
      <c r="UIA68" s="75"/>
      <c r="UIB68" s="75"/>
      <c r="UIC68" s="75"/>
      <c r="UID68" s="75"/>
      <c r="UIE68" s="75"/>
      <c r="UIF68" s="75"/>
      <c r="UIG68" s="75"/>
      <c r="UIH68" s="79"/>
      <c r="UII68" s="41"/>
      <c r="UIJ68" s="80"/>
      <c r="UIK68" s="75"/>
      <c r="UIL68" s="75"/>
      <c r="UIM68" s="75"/>
      <c r="UIN68" s="75"/>
      <c r="UIO68" s="75"/>
      <c r="UIP68" s="75"/>
      <c r="UIQ68" s="75"/>
      <c r="UIR68" s="75"/>
      <c r="UIS68" s="75"/>
      <c r="UIT68" s="75"/>
      <c r="UIU68" s="75"/>
      <c r="UIV68" s="75"/>
      <c r="UIW68" s="79"/>
      <c r="UIX68" s="41"/>
      <c r="UIY68" s="80"/>
      <c r="UIZ68" s="75"/>
      <c r="UJA68" s="75"/>
      <c r="UJB68" s="75"/>
      <c r="UJC68" s="75"/>
      <c r="UJD68" s="75"/>
      <c r="UJE68" s="75"/>
      <c r="UJF68" s="75"/>
      <c r="UJG68" s="75"/>
      <c r="UJH68" s="75"/>
      <c r="UJI68" s="75"/>
      <c r="UJJ68" s="75"/>
      <c r="UJK68" s="75"/>
      <c r="UJL68" s="79"/>
      <c r="UJM68" s="41"/>
      <c r="UJN68" s="80"/>
      <c r="UJO68" s="75"/>
      <c r="UJP68" s="75"/>
      <c r="UJQ68" s="75"/>
      <c r="UJR68" s="75"/>
      <c r="UJS68" s="75"/>
      <c r="UJT68" s="75"/>
      <c r="UJU68" s="75"/>
      <c r="UJV68" s="75"/>
      <c r="UJW68" s="75"/>
      <c r="UJX68" s="75"/>
      <c r="UJY68" s="75"/>
      <c r="UJZ68" s="75"/>
      <c r="UKA68" s="79"/>
      <c r="UKB68" s="41"/>
      <c r="UKC68" s="80"/>
      <c r="UKD68" s="75"/>
      <c r="UKE68" s="75"/>
      <c r="UKF68" s="75"/>
      <c r="UKG68" s="75"/>
      <c r="UKH68" s="75"/>
      <c r="UKI68" s="75"/>
      <c r="UKJ68" s="75"/>
      <c r="UKK68" s="75"/>
      <c r="UKL68" s="75"/>
      <c r="UKM68" s="75"/>
      <c r="UKN68" s="75"/>
      <c r="UKO68" s="75"/>
      <c r="UKP68" s="79"/>
      <c r="UKQ68" s="41"/>
      <c r="UKR68" s="80"/>
      <c r="UKS68" s="75"/>
      <c r="UKT68" s="75"/>
      <c r="UKU68" s="75"/>
      <c r="UKV68" s="75"/>
      <c r="UKW68" s="75"/>
      <c r="UKX68" s="75"/>
      <c r="UKY68" s="75"/>
      <c r="UKZ68" s="75"/>
      <c r="ULA68" s="75"/>
      <c r="ULB68" s="75"/>
      <c r="ULC68" s="75"/>
      <c r="ULD68" s="75"/>
      <c r="ULE68" s="79"/>
      <c r="ULF68" s="41"/>
      <c r="ULG68" s="80"/>
      <c r="ULH68" s="75"/>
      <c r="ULI68" s="75"/>
      <c r="ULJ68" s="75"/>
      <c r="ULK68" s="75"/>
      <c r="ULL68" s="75"/>
      <c r="ULM68" s="75"/>
      <c r="ULN68" s="75"/>
      <c r="ULO68" s="75"/>
      <c r="ULP68" s="75"/>
      <c r="ULQ68" s="75"/>
      <c r="ULR68" s="75"/>
      <c r="ULS68" s="75"/>
      <c r="ULT68" s="79"/>
      <c r="ULU68" s="41"/>
      <c r="ULV68" s="80"/>
      <c r="ULW68" s="75"/>
      <c r="ULX68" s="75"/>
      <c r="ULY68" s="75"/>
      <c r="ULZ68" s="75"/>
      <c r="UMA68" s="75"/>
      <c r="UMB68" s="75"/>
      <c r="UMC68" s="75"/>
      <c r="UMD68" s="75"/>
      <c r="UME68" s="75"/>
      <c r="UMF68" s="75"/>
      <c r="UMG68" s="75"/>
      <c r="UMH68" s="75"/>
      <c r="UMI68" s="79"/>
      <c r="UMJ68" s="41"/>
      <c r="UMK68" s="80"/>
      <c r="UML68" s="75"/>
      <c r="UMM68" s="75"/>
      <c r="UMN68" s="75"/>
      <c r="UMO68" s="75"/>
      <c r="UMP68" s="75"/>
      <c r="UMQ68" s="75"/>
      <c r="UMR68" s="75"/>
      <c r="UMS68" s="75"/>
      <c r="UMT68" s="75"/>
      <c r="UMU68" s="75"/>
      <c r="UMV68" s="75"/>
      <c r="UMW68" s="75"/>
      <c r="UMX68" s="79"/>
      <c r="UMY68" s="41"/>
      <c r="UMZ68" s="80"/>
      <c r="UNA68" s="75"/>
      <c r="UNB68" s="75"/>
      <c r="UNC68" s="75"/>
      <c r="UND68" s="75"/>
      <c r="UNE68" s="75"/>
      <c r="UNF68" s="75"/>
      <c r="UNG68" s="75"/>
      <c r="UNH68" s="75"/>
      <c r="UNI68" s="75"/>
      <c r="UNJ68" s="75"/>
      <c r="UNK68" s="75"/>
      <c r="UNL68" s="75"/>
      <c r="UNM68" s="79"/>
      <c r="UNN68" s="41"/>
      <c r="UNO68" s="80"/>
      <c r="UNP68" s="75"/>
      <c r="UNQ68" s="75"/>
      <c r="UNR68" s="75"/>
      <c r="UNS68" s="75"/>
      <c r="UNT68" s="75"/>
      <c r="UNU68" s="75"/>
      <c r="UNV68" s="75"/>
      <c r="UNW68" s="75"/>
      <c r="UNX68" s="75"/>
      <c r="UNY68" s="75"/>
      <c r="UNZ68" s="75"/>
      <c r="UOA68" s="75"/>
      <c r="UOB68" s="79"/>
      <c r="UOC68" s="41"/>
      <c r="UOD68" s="80"/>
      <c r="UOE68" s="75"/>
      <c r="UOF68" s="75"/>
      <c r="UOG68" s="75"/>
      <c r="UOH68" s="75"/>
      <c r="UOI68" s="75"/>
      <c r="UOJ68" s="75"/>
      <c r="UOK68" s="75"/>
      <c r="UOL68" s="75"/>
      <c r="UOM68" s="75"/>
      <c r="UON68" s="75"/>
      <c r="UOO68" s="75"/>
      <c r="UOP68" s="75"/>
      <c r="UOQ68" s="79"/>
      <c r="UOR68" s="41"/>
      <c r="UOS68" s="80"/>
      <c r="UOT68" s="75"/>
      <c r="UOU68" s="75"/>
      <c r="UOV68" s="75"/>
      <c r="UOW68" s="75"/>
      <c r="UOX68" s="75"/>
      <c r="UOY68" s="75"/>
      <c r="UOZ68" s="75"/>
      <c r="UPA68" s="75"/>
      <c r="UPB68" s="75"/>
      <c r="UPC68" s="75"/>
      <c r="UPD68" s="75"/>
      <c r="UPE68" s="75"/>
      <c r="UPF68" s="79"/>
      <c r="UPG68" s="41"/>
      <c r="UPH68" s="80"/>
      <c r="UPI68" s="75"/>
      <c r="UPJ68" s="75"/>
      <c r="UPK68" s="75"/>
      <c r="UPL68" s="75"/>
      <c r="UPM68" s="75"/>
      <c r="UPN68" s="75"/>
      <c r="UPO68" s="75"/>
      <c r="UPP68" s="75"/>
      <c r="UPQ68" s="75"/>
      <c r="UPR68" s="75"/>
      <c r="UPS68" s="75"/>
      <c r="UPT68" s="75"/>
      <c r="UPU68" s="79"/>
      <c r="UPV68" s="41"/>
      <c r="UPW68" s="80"/>
      <c r="UPX68" s="75"/>
      <c r="UPY68" s="75"/>
      <c r="UPZ68" s="75"/>
      <c r="UQA68" s="75"/>
      <c r="UQB68" s="75"/>
      <c r="UQC68" s="75"/>
      <c r="UQD68" s="75"/>
      <c r="UQE68" s="75"/>
      <c r="UQF68" s="75"/>
      <c r="UQG68" s="75"/>
      <c r="UQH68" s="75"/>
      <c r="UQI68" s="75"/>
      <c r="UQJ68" s="79"/>
      <c r="UQK68" s="41"/>
      <c r="UQL68" s="80"/>
      <c r="UQM68" s="75"/>
      <c r="UQN68" s="75"/>
      <c r="UQO68" s="75"/>
      <c r="UQP68" s="75"/>
      <c r="UQQ68" s="75"/>
      <c r="UQR68" s="75"/>
      <c r="UQS68" s="75"/>
      <c r="UQT68" s="75"/>
      <c r="UQU68" s="75"/>
      <c r="UQV68" s="75"/>
      <c r="UQW68" s="75"/>
      <c r="UQX68" s="75"/>
      <c r="UQY68" s="79"/>
      <c r="UQZ68" s="41"/>
      <c r="URA68" s="80"/>
      <c r="URB68" s="75"/>
      <c r="URC68" s="75"/>
      <c r="URD68" s="75"/>
      <c r="URE68" s="75"/>
      <c r="URF68" s="75"/>
      <c r="URG68" s="75"/>
      <c r="URH68" s="75"/>
      <c r="URI68" s="75"/>
      <c r="URJ68" s="75"/>
      <c r="URK68" s="75"/>
      <c r="URL68" s="75"/>
      <c r="URM68" s="75"/>
      <c r="URN68" s="79"/>
      <c r="URO68" s="41"/>
      <c r="URP68" s="80"/>
      <c r="URQ68" s="75"/>
      <c r="URR68" s="75"/>
      <c r="URS68" s="75"/>
      <c r="URT68" s="75"/>
      <c r="URU68" s="75"/>
      <c r="URV68" s="75"/>
      <c r="URW68" s="75"/>
      <c r="URX68" s="75"/>
      <c r="URY68" s="75"/>
      <c r="URZ68" s="75"/>
      <c r="USA68" s="75"/>
      <c r="USB68" s="75"/>
      <c r="USC68" s="79"/>
      <c r="USD68" s="41"/>
      <c r="USE68" s="80"/>
      <c r="USF68" s="75"/>
      <c r="USG68" s="75"/>
      <c r="USH68" s="75"/>
      <c r="USI68" s="75"/>
      <c r="USJ68" s="75"/>
      <c r="USK68" s="75"/>
      <c r="USL68" s="75"/>
      <c r="USM68" s="75"/>
      <c r="USN68" s="75"/>
      <c r="USO68" s="75"/>
      <c r="USP68" s="75"/>
      <c r="USQ68" s="75"/>
      <c r="USR68" s="79"/>
      <c r="USS68" s="41"/>
      <c r="UST68" s="80"/>
      <c r="USU68" s="75"/>
      <c r="USV68" s="75"/>
      <c r="USW68" s="75"/>
      <c r="USX68" s="75"/>
      <c r="USY68" s="75"/>
      <c r="USZ68" s="75"/>
      <c r="UTA68" s="75"/>
      <c r="UTB68" s="75"/>
      <c r="UTC68" s="75"/>
      <c r="UTD68" s="75"/>
      <c r="UTE68" s="75"/>
      <c r="UTF68" s="75"/>
      <c r="UTG68" s="79"/>
      <c r="UTH68" s="41"/>
      <c r="UTI68" s="80"/>
      <c r="UTJ68" s="75"/>
      <c r="UTK68" s="75"/>
      <c r="UTL68" s="75"/>
      <c r="UTM68" s="75"/>
      <c r="UTN68" s="75"/>
      <c r="UTO68" s="75"/>
      <c r="UTP68" s="75"/>
      <c r="UTQ68" s="75"/>
      <c r="UTR68" s="75"/>
      <c r="UTS68" s="75"/>
      <c r="UTT68" s="75"/>
      <c r="UTU68" s="75"/>
      <c r="UTV68" s="79"/>
      <c r="UTW68" s="41"/>
      <c r="UTX68" s="80"/>
      <c r="UTY68" s="75"/>
      <c r="UTZ68" s="75"/>
      <c r="UUA68" s="75"/>
      <c r="UUB68" s="75"/>
      <c r="UUC68" s="75"/>
      <c r="UUD68" s="75"/>
      <c r="UUE68" s="75"/>
      <c r="UUF68" s="75"/>
      <c r="UUG68" s="75"/>
      <c r="UUH68" s="75"/>
      <c r="UUI68" s="75"/>
      <c r="UUJ68" s="75"/>
      <c r="UUK68" s="79"/>
      <c r="UUL68" s="41"/>
      <c r="UUM68" s="80"/>
      <c r="UUN68" s="75"/>
      <c r="UUO68" s="75"/>
      <c r="UUP68" s="75"/>
      <c r="UUQ68" s="75"/>
      <c r="UUR68" s="75"/>
      <c r="UUS68" s="75"/>
      <c r="UUT68" s="75"/>
      <c r="UUU68" s="75"/>
      <c r="UUV68" s="75"/>
      <c r="UUW68" s="75"/>
      <c r="UUX68" s="75"/>
      <c r="UUY68" s="75"/>
      <c r="UUZ68" s="79"/>
      <c r="UVA68" s="41"/>
      <c r="UVB68" s="80"/>
      <c r="UVC68" s="75"/>
      <c r="UVD68" s="75"/>
      <c r="UVE68" s="75"/>
      <c r="UVF68" s="75"/>
      <c r="UVG68" s="75"/>
      <c r="UVH68" s="75"/>
      <c r="UVI68" s="75"/>
      <c r="UVJ68" s="75"/>
      <c r="UVK68" s="75"/>
      <c r="UVL68" s="75"/>
      <c r="UVM68" s="75"/>
      <c r="UVN68" s="75"/>
      <c r="UVO68" s="79"/>
      <c r="UVP68" s="41"/>
      <c r="UVQ68" s="80"/>
      <c r="UVR68" s="75"/>
      <c r="UVS68" s="75"/>
      <c r="UVT68" s="75"/>
      <c r="UVU68" s="75"/>
      <c r="UVV68" s="75"/>
      <c r="UVW68" s="75"/>
      <c r="UVX68" s="75"/>
      <c r="UVY68" s="75"/>
      <c r="UVZ68" s="75"/>
      <c r="UWA68" s="75"/>
      <c r="UWB68" s="75"/>
      <c r="UWC68" s="75"/>
      <c r="UWD68" s="79"/>
      <c r="UWE68" s="41"/>
      <c r="UWF68" s="80"/>
      <c r="UWG68" s="75"/>
      <c r="UWH68" s="75"/>
      <c r="UWI68" s="75"/>
      <c r="UWJ68" s="75"/>
      <c r="UWK68" s="75"/>
      <c r="UWL68" s="75"/>
      <c r="UWM68" s="75"/>
      <c r="UWN68" s="75"/>
      <c r="UWO68" s="75"/>
      <c r="UWP68" s="75"/>
      <c r="UWQ68" s="75"/>
      <c r="UWR68" s="75"/>
      <c r="UWS68" s="79"/>
      <c r="UWT68" s="41"/>
      <c r="UWU68" s="80"/>
      <c r="UWV68" s="75"/>
      <c r="UWW68" s="75"/>
      <c r="UWX68" s="75"/>
      <c r="UWY68" s="75"/>
      <c r="UWZ68" s="75"/>
      <c r="UXA68" s="75"/>
      <c r="UXB68" s="75"/>
      <c r="UXC68" s="75"/>
      <c r="UXD68" s="75"/>
      <c r="UXE68" s="75"/>
      <c r="UXF68" s="75"/>
      <c r="UXG68" s="75"/>
      <c r="UXH68" s="79"/>
      <c r="UXI68" s="41"/>
      <c r="UXJ68" s="80"/>
      <c r="UXK68" s="75"/>
      <c r="UXL68" s="75"/>
      <c r="UXM68" s="75"/>
      <c r="UXN68" s="75"/>
      <c r="UXO68" s="75"/>
      <c r="UXP68" s="75"/>
      <c r="UXQ68" s="75"/>
      <c r="UXR68" s="75"/>
      <c r="UXS68" s="75"/>
      <c r="UXT68" s="75"/>
      <c r="UXU68" s="75"/>
      <c r="UXV68" s="75"/>
      <c r="UXW68" s="79"/>
      <c r="UXX68" s="41"/>
      <c r="UXY68" s="80"/>
      <c r="UXZ68" s="75"/>
      <c r="UYA68" s="75"/>
      <c r="UYB68" s="75"/>
      <c r="UYC68" s="75"/>
      <c r="UYD68" s="75"/>
      <c r="UYE68" s="75"/>
      <c r="UYF68" s="75"/>
      <c r="UYG68" s="75"/>
      <c r="UYH68" s="75"/>
      <c r="UYI68" s="75"/>
      <c r="UYJ68" s="75"/>
      <c r="UYK68" s="75"/>
      <c r="UYL68" s="79"/>
      <c r="UYM68" s="41"/>
      <c r="UYN68" s="80"/>
      <c r="UYO68" s="75"/>
      <c r="UYP68" s="75"/>
      <c r="UYQ68" s="75"/>
      <c r="UYR68" s="75"/>
      <c r="UYS68" s="75"/>
      <c r="UYT68" s="75"/>
      <c r="UYU68" s="75"/>
      <c r="UYV68" s="75"/>
      <c r="UYW68" s="75"/>
      <c r="UYX68" s="75"/>
      <c r="UYY68" s="75"/>
      <c r="UYZ68" s="75"/>
      <c r="UZA68" s="79"/>
      <c r="UZB68" s="41"/>
      <c r="UZC68" s="80"/>
      <c r="UZD68" s="75"/>
      <c r="UZE68" s="75"/>
      <c r="UZF68" s="75"/>
      <c r="UZG68" s="75"/>
      <c r="UZH68" s="75"/>
      <c r="UZI68" s="75"/>
      <c r="UZJ68" s="75"/>
      <c r="UZK68" s="75"/>
      <c r="UZL68" s="75"/>
      <c r="UZM68" s="75"/>
      <c r="UZN68" s="75"/>
      <c r="UZO68" s="75"/>
      <c r="UZP68" s="79"/>
      <c r="UZQ68" s="41"/>
      <c r="UZR68" s="80"/>
      <c r="UZS68" s="75"/>
      <c r="UZT68" s="75"/>
      <c r="UZU68" s="75"/>
      <c r="UZV68" s="75"/>
      <c r="UZW68" s="75"/>
      <c r="UZX68" s="75"/>
      <c r="UZY68" s="75"/>
      <c r="UZZ68" s="75"/>
      <c r="VAA68" s="75"/>
      <c r="VAB68" s="75"/>
      <c r="VAC68" s="75"/>
      <c r="VAD68" s="75"/>
      <c r="VAE68" s="79"/>
      <c r="VAF68" s="41"/>
      <c r="VAG68" s="80"/>
      <c r="VAH68" s="75"/>
      <c r="VAI68" s="75"/>
      <c r="VAJ68" s="75"/>
      <c r="VAK68" s="75"/>
      <c r="VAL68" s="75"/>
      <c r="VAM68" s="75"/>
      <c r="VAN68" s="75"/>
      <c r="VAO68" s="75"/>
      <c r="VAP68" s="75"/>
      <c r="VAQ68" s="75"/>
      <c r="VAR68" s="75"/>
      <c r="VAS68" s="75"/>
      <c r="VAT68" s="79"/>
      <c r="VAU68" s="41"/>
      <c r="VAV68" s="80"/>
      <c r="VAW68" s="75"/>
      <c r="VAX68" s="75"/>
      <c r="VAY68" s="75"/>
      <c r="VAZ68" s="75"/>
      <c r="VBA68" s="75"/>
      <c r="VBB68" s="75"/>
      <c r="VBC68" s="75"/>
      <c r="VBD68" s="75"/>
      <c r="VBE68" s="75"/>
      <c r="VBF68" s="75"/>
      <c r="VBG68" s="75"/>
      <c r="VBH68" s="75"/>
      <c r="VBI68" s="79"/>
      <c r="VBJ68" s="41"/>
      <c r="VBK68" s="80"/>
      <c r="VBL68" s="75"/>
      <c r="VBM68" s="75"/>
      <c r="VBN68" s="75"/>
      <c r="VBO68" s="75"/>
      <c r="VBP68" s="75"/>
      <c r="VBQ68" s="75"/>
      <c r="VBR68" s="75"/>
      <c r="VBS68" s="75"/>
      <c r="VBT68" s="75"/>
      <c r="VBU68" s="75"/>
      <c r="VBV68" s="75"/>
      <c r="VBW68" s="75"/>
      <c r="VBX68" s="79"/>
      <c r="VBY68" s="41"/>
      <c r="VBZ68" s="80"/>
      <c r="VCA68" s="75"/>
      <c r="VCB68" s="75"/>
      <c r="VCC68" s="75"/>
      <c r="VCD68" s="75"/>
      <c r="VCE68" s="75"/>
      <c r="VCF68" s="75"/>
      <c r="VCG68" s="75"/>
      <c r="VCH68" s="75"/>
      <c r="VCI68" s="75"/>
      <c r="VCJ68" s="75"/>
      <c r="VCK68" s="75"/>
      <c r="VCL68" s="75"/>
      <c r="VCM68" s="79"/>
      <c r="VCN68" s="41"/>
      <c r="VCO68" s="80"/>
      <c r="VCP68" s="75"/>
      <c r="VCQ68" s="75"/>
      <c r="VCR68" s="75"/>
      <c r="VCS68" s="75"/>
      <c r="VCT68" s="75"/>
      <c r="VCU68" s="75"/>
      <c r="VCV68" s="75"/>
      <c r="VCW68" s="75"/>
      <c r="VCX68" s="75"/>
      <c r="VCY68" s="75"/>
      <c r="VCZ68" s="75"/>
      <c r="VDA68" s="75"/>
      <c r="VDB68" s="79"/>
      <c r="VDC68" s="41"/>
      <c r="VDD68" s="80"/>
      <c r="VDE68" s="75"/>
      <c r="VDF68" s="75"/>
      <c r="VDG68" s="75"/>
      <c r="VDH68" s="75"/>
      <c r="VDI68" s="75"/>
      <c r="VDJ68" s="75"/>
      <c r="VDK68" s="75"/>
      <c r="VDL68" s="75"/>
      <c r="VDM68" s="75"/>
      <c r="VDN68" s="75"/>
      <c r="VDO68" s="75"/>
      <c r="VDP68" s="75"/>
      <c r="VDQ68" s="79"/>
      <c r="VDR68" s="41"/>
      <c r="VDS68" s="80"/>
      <c r="VDT68" s="75"/>
      <c r="VDU68" s="75"/>
      <c r="VDV68" s="75"/>
      <c r="VDW68" s="75"/>
      <c r="VDX68" s="75"/>
      <c r="VDY68" s="75"/>
      <c r="VDZ68" s="75"/>
      <c r="VEA68" s="75"/>
      <c r="VEB68" s="75"/>
      <c r="VEC68" s="75"/>
      <c r="VED68" s="75"/>
      <c r="VEE68" s="75"/>
      <c r="VEF68" s="79"/>
      <c r="VEG68" s="41"/>
      <c r="VEH68" s="80"/>
      <c r="VEI68" s="75"/>
      <c r="VEJ68" s="75"/>
      <c r="VEK68" s="75"/>
      <c r="VEL68" s="75"/>
      <c r="VEM68" s="75"/>
      <c r="VEN68" s="75"/>
      <c r="VEO68" s="75"/>
      <c r="VEP68" s="75"/>
      <c r="VEQ68" s="75"/>
      <c r="VER68" s="75"/>
      <c r="VES68" s="75"/>
      <c r="VET68" s="75"/>
      <c r="VEU68" s="79"/>
      <c r="VEV68" s="41"/>
      <c r="VEW68" s="80"/>
      <c r="VEX68" s="75"/>
      <c r="VEY68" s="75"/>
      <c r="VEZ68" s="75"/>
      <c r="VFA68" s="75"/>
      <c r="VFB68" s="75"/>
      <c r="VFC68" s="75"/>
      <c r="VFD68" s="75"/>
      <c r="VFE68" s="75"/>
      <c r="VFF68" s="75"/>
      <c r="VFG68" s="75"/>
      <c r="VFH68" s="75"/>
      <c r="VFI68" s="75"/>
      <c r="VFJ68" s="79"/>
      <c r="VFK68" s="41"/>
      <c r="VFL68" s="80"/>
      <c r="VFM68" s="75"/>
      <c r="VFN68" s="75"/>
      <c r="VFO68" s="75"/>
      <c r="VFP68" s="75"/>
      <c r="VFQ68" s="75"/>
      <c r="VFR68" s="75"/>
      <c r="VFS68" s="75"/>
      <c r="VFT68" s="75"/>
      <c r="VFU68" s="75"/>
      <c r="VFV68" s="75"/>
      <c r="VFW68" s="75"/>
      <c r="VFX68" s="75"/>
      <c r="VFY68" s="79"/>
      <c r="VFZ68" s="41"/>
      <c r="VGA68" s="80"/>
      <c r="VGB68" s="75"/>
      <c r="VGC68" s="75"/>
      <c r="VGD68" s="75"/>
      <c r="VGE68" s="75"/>
      <c r="VGF68" s="75"/>
      <c r="VGG68" s="75"/>
      <c r="VGH68" s="75"/>
      <c r="VGI68" s="75"/>
      <c r="VGJ68" s="75"/>
      <c r="VGK68" s="75"/>
      <c r="VGL68" s="75"/>
      <c r="VGM68" s="75"/>
      <c r="VGN68" s="79"/>
      <c r="VGO68" s="41"/>
      <c r="VGP68" s="80"/>
      <c r="VGQ68" s="75"/>
      <c r="VGR68" s="75"/>
      <c r="VGS68" s="75"/>
      <c r="VGT68" s="75"/>
      <c r="VGU68" s="75"/>
      <c r="VGV68" s="75"/>
      <c r="VGW68" s="75"/>
      <c r="VGX68" s="75"/>
      <c r="VGY68" s="75"/>
      <c r="VGZ68" s="75"/>
      <c r="VHA68" s="75"/>
      <c r="VHB68" s="75"/>
      <c r="VHC68" s="79"/>
      <c r="VHD68" s="41"/>
      <c r="VHE68" s="80"/>
      <c r="VHF68" s="75"/>
      <c r="VHG68" s="75"/>
      <c r="VHH68" s="75"/>
      <c r="VHI68" s="75"/>
      <c r="VHJ68" s="75"/>
      <c r="VHK68" s="75"/>
      <c r="VHL68" s="75"/>
      <c r="VHM68" s="75"/>
      <c r="VHN68" s="75"/>
      <c r="VHO68" s="75"/>
      <c r="VHP68" s="75"/>
      <c r="VHQ68" s="75"/>
      <c r="VHR68" s="79"/>
      <c r="VHS68" s="41"/>
      <c r="VHT68" s="80"/>
      <c r="VHU68" s="75"/>
      <c r="VHV68" s="75"/>
      <c r="VHW68" s="75"/>
      <c r="VHX68" s="75"/>
      <c r="VHY68" s="75"/>
      <c r="VHZ68" s="75"/>
      <c r="VIA68" s="75"/>
      <c r="VIB68" s="75"/>
      <c r="VIC68" s="75"/>
      <c r="VID68" s="75"/>
      <c r="VIE68" s="75"/>
      <c r="VIF68" s="75"/>
      <c r="VIG68" s="79"/>
      <c r="VIH68" s="41"/>
      <c r="VII68" s="80"/>
      <c r="VIJ68" s="75"/>
      <c r="VIK68" s="75"/>
      <c r="VIL68" s="75"/>
      <c r="VIM68" s="75"/>
      <c r="VIN68" s="75"/>
      <c r="VIO68" s="75"/>
      <c r="VIP68" s="75"/>
      <c r="VIQ68" s="75"/>
      <c r="VIR68" s="75"/>
      <c r="VIS68" s="75"/>
      <c r="VIT68" s="75"/>
      <c r="VIU68" s="75"/>
      <c r="VIV68" s="79"/>
      <c r="VIW68" s="41"/>
      <c r="VIX68" s="80"/>
      <c r="VIY68" s="75"/>
      <c r="VIZ68" s="75"/>
      <c r="VJA68" s="75"/>
      <c r="VJB68" s="75"/>
      <c r="VJC68" s="75"/>
      <c r="VJD68" s="75"/>
      <c r="VJE68" s="75"/>
      <c r="VJF68" s="75"/>
      <c r="VJG68" s="75"/>
      <c r="VJH68" s="75"/>
      <c r="VJI68" s="75"/>
      <c r="VJJ68" s="75"/>
      <c r="VJK68" s="79"/>
      <c r="VJL68" s="41"/>
      <c r="VJM68" s="80"/>
      <c r="VJN68" s="75"/>
      <c r="VJO68" s="75"/>
      <c r="VJP68" s="75"/>
      <c r="VJQ68" s="75"/>
      <c r="VJR68" s="75"/>
      <c r="VJS68" s="75"/>
      <c r="VJT68" s="75"/>
      <c r="VJU68" s="75"/>
      <c r="VJV68" s="75"/>
      <c r="VJW68" s="75"/>
      <c r="VJX68" s="75"/>
      <c r="VJY68" s="75"/>
      <c r="VJZ68" s="79"/>
      <c r="VKA68" s="41"/>
      <c r="VKB68" s="80"/>
      <c r="VKC68" s="75"/>
      <c r="VKD68" s="75"/>
      <c r="VKE68" s="75"/>
      <c r="VKF68" s="75"/>
      <c r="VKG68" s="75"/>
      <c r="VKH68" s="75"/>
      <c r="VKI68" s="75"/>
      <c r="VKJ68" s="75"/>
      <c r="VKK68" s="75"/>
      <c r="VKL68" s="75"/>
      <c r="VKM68" s="75"/>
      <c r="VKN68" s="75"/>
      <c r="VKO68" s="79"/>
      <c r="VKP68" s="41"/>
      <c r="VKQ68" s="80"/>
      <c r="VKR68" s="75"/>
      <c r="VKS68" s="75"/>
      <c r="VKT68" s="75"/>
      <c r="VKU68" s="75"/>
      <c r="VKV68" s="75"/>
      <c r="VKW68" s="75"/>
      <c r="VKX68" s="75"/>
      <c r="VKY68" s="75"/>
      <c r="VKZ68" s="75"/>
      <c r="VLA68" s="75"/>
      <c r="VLB68" s="75"/>
      <c r="VLC68" s="75"/>
      <c r="VLD68" s="79"/>
      <c r="VLE68" s="41"/>
      <c r="VLF68" s="80"/>
      <c r="VLG68" s="75"/>
      <c r="VLH68" s="75"/>
      <c r="VLI68" s="75"/>
      <c r="VLJ68" s="75"/>
      <c r="VLK68" s="75"/>
      <c r="VLL68" s="75"/>
      <c r="VLM68" s="75"/>
      <c r="VLN68" s="75"/>
      <c r="VLO68" s="75"/>
      <c r="VLP68" s="75"/>
      <c r="VLQ68" s="75"/>
      <c r="VLR68" s="75"/>
      <c r="VLS68" s="79"/>
      <c r="VLT68" s="41"/>
      <c r="VLU68" s="80"/>
      <c r="VLV68" s="75"/>
      <c r="VLW68" s="75"/>
      <c r="VLX68" s="75"/>
      <c r="VLY68" s="75"/>
      <c r="VLZ68" s="75"/>
      <c r="VMA68" s="75"/>
      <c r="VMB68" s="75"/>
      <c r="VMC68" s="75"/>
      <c r="VMD68" s="75"/>
      <c r="VME68" s="75"/>
      <c r="VMF68" s="75"/>
      <c r="VMG68" s="75"/>
      <c r="VMH68" s="79"/>
      <c r="VMI68" s="41"/>
      <c r="VMJ68" s="80"/>
      <c r="VMK68" s="75"/>
      <c r="VML68" s="75"/>
      <c r="VMM68" s="75"/>
      <c r="VMN68" s="75"/>
      <c r="VMO68" s="75"/>
      <c r="VMP68" s="75"/>
      <c r="VMQ68" s="75"/>
      <c r="VMR68" s="75"/>
      <c r="VMS68" s="75"/>
      <c r="VMT68" s="75"/>
      <c r="VMU68" s="75"/>
      <c r="VMV68" s="75"/>
      <c r="VMW68" s="79"/>
      <c r="VMX68" s="41"/>
      <c r="VMY68" s="80"/>
      <c r="VMZ68" s="75"/>
      <c r="VNA68" s="75"/>
      <c r="VNB68" s="75"/>
      <c r="VNC68" s="75"/>
      <c r="VND68" s="75"/>
      <c r="VNE68" s="75"/>
      <c r="VNF68" s="75"/>
      <c r="VNG68" s="75"/>
      <c r="VNH68" s="75"/>
      <c r="VNI68" s="75"/>
      <c r="VNJ68" s="75"/>
      <c r="VNK68" s="75"/>
      <c r="VNL68" s="79"/>
      <c r="VNM68" s="41"/>
      <c r="VNN68" s="80"/>
      <c r="VNO68" s="75"/>
      <c r="VNP68" s="75"/>
      <c r="VNQ68" s="75"/>
      <c r="VNR68" s="75"/>
      <c r="VNS68" s="75"/>
      <c r="VNT68" s="75"/>
      <c r="VNU68" s="75"/>
      <c r="VNV68" s="75"/>
      <c r="VNW68" s="75"/>
      <c r="VNX68" s="75"/>
      <c r="VNY68" s="75"/>
      <c r="VNZ68" s="75"/>
      <c r="VOA68" s="79"/>
      <c r="VOB68" s="41"/>
      <c r="VOC68" s="80"/>
      <c r="VOD68" s="75"/>
      <c r="VOE68" s="75"/>
      <c r="VOF68" s="75"/>
      <c r="VOG68" s="75"/>
      <c r="VOH68" s="75"/>
      <c r="VOI68" s="75"/>
      <c r="VOJ68" s="75"/>
      <c r="VOK68" s="75"/>
      <c r="VOL68" s="75"/>
      <c r="VOM68" s="75"/>
      <c r="VON68" s="75"/>
      <c r="VOO68" s="75"/>
      <c r="VOP68" s="79"/>
      <c r="VOQ68" s="41"/>
      <c r="VOR68" s="80"/>
      <c r="VOS68" s="75"/>
      <c r="VOT68" s="75"/>
      <c r="VOU68" s="75"/>
      <c r="VOV68" s="75"/>
      <c r="VOW68" s="75"/>
      <c r="VOX68" s="75"/>
      <c r="VOY68" s="75"/>
      <c r="VOZ68" s="75"/>
      <c r="VPA68" s="75"/>
      <c r="VPB68" s="75"/>
      <c r="VPC68" s="75"/>
      <c r="VPD68" s="75"/>
      <c r="VPE68" s="79"/>
      <c r="VPF68" s="41"/>
      <c r="VPG68" s="80"/>
      <c r="VPH68" s="75"/>
      <c r="VPI68" s="75"/>
      <c r="VPJ68" s="75"/>
      <c r="VPK68" s="75"/>
      <c r="VPL68" s="75"/>
      <c r="VPM68" s="75"/>
      <c r="VPN68" s="75"/>
      <c r="VPO68" s="75"/>
      <c r="VPP68" s="75"/>
      <c r="VPQ68" s="75"/>
      <c r="VPR68" s="75"/>
      <c r="VPS68" s="75"/>
      <c r="VPT68" s="79"/>
      <c r="VPU68" s="41"/>
      <c r="VPV68" s="80"/>
      <c r="VPW68" s="75"/>
      <c r="VPX68" s="75"/>
      <c r="VPY68" s="75"/>
      <c r="VPZ68" s="75"/>
      <c r="VQA68" s="75"/>
      <c r="VQB68" s="75"/>
      <c r="VQC68" s="75"/>
      <c r="VQD68" s="75"/>
      <c r="VQE68" s="75"/>
      <c r="VQF68" s="75"/>
      <c r="VQG68" s="75"/>
      <c r="VQH68" s="75"/>
      <c r="VQI68" s="79"/>
      <c r="VQJ68" s="41"/>
      <c r="VQK68" s="80"/>
      <c r="VQL68" s="75"/>
      <c r="VQM68" s="75"/>
      <c r="VQN68" s="75"/>
      <c r="VQO68" s="75"/>
      <c r="VQP68" s="75"/>
      <c r="VQQ68" s="75"/>
      <c r="VQR68" s="75"/>
      <c r="VQS68" s="75"/>
      <c r="VQT68" s="75"/>
      <c r="VQU68" s="75"/>
      <c r="VQV68" s="75"/>
      <c r="VQW68" s="75"/>
      <c r="VQX68" s="79"/>
      <c r="VQY68" s="41"/>
      <c r="VQZ68" s="80"/>
      <c r="VRA68" s="75"/>
      <c r="VRB68" s="75"/>
      <c r="VRC68" s="75"/>
      <c r="VRD68" s="75"/>
      <c r="VRE68" s="75"/>
      <c r="VRF68" s="75"/>
      <c r="VRG68" s="75"/>
      <c r="VRH68" s="75"/>
      <c r="VRI68" s="75"/>
      <c r="VRJ68" s="75"/>
      <c r="VRK68" s="75"/>
      <c r="VRL68" s="75"/>
      <c r="VRM68" s="79"/>
      <c r="VRN68" s="41"/>
      <c r="VRO68" s="80"/>
      <c r="VRP68" s="75"/>
      <c r="VRQ68" s="75"/>
      <c r="VRR68" s="75"/>
      <c r="VRS68" s="75"/>
      <c r="VRT68" s="75"/>
      <c r="VRU68" s="75"/>
      <c r="VRV68" s="75"/>
      <c r="VRW68" s="75"/>
      <c r="VRX68" s="75"/>
      <c r="VRY68" s="75"/>
      <c r="VRZ68" s="75"/>
      <c r="VSA68" s="75"/>
      <c r="VSB68" s="79"/>
      <c r="VSC68" s="41"/>
      <c r="VSD68" s="80"/>
      <c r="VSE68" s="75"/>
      <c r="VSF68" s="75"/>
      <c r="VSG68" s="75"/>
      <c r="VSH68" s="75"/>
      <c r="VSI68" s="75"/>
      <c r="VSJ68" s="75"/>
      <c r="VSK68" s="75"/>
      <c r="VSL68" s="75"/>
      <c r="VSM68" s="75"/>
      <c r="VSN68" s="75"/>
      <c r="VSO68" s="75"/>
      <c r="VSP68" s="75"/>
      <c r="VSQ68" s="79"/>
      <c r="VSR68" s="41"/>
      <c r="VSS68" s="80"/>
      <c r="VST68" s="75"/>
      <c r="VSU68" s="75"/>
      <c r="VSV68" s="75"/>
      <c r="VSW68" s="75"/>
      <c r="VSX68" s="75"/>
      <c r="VSY68" s="75"/>
      <c r="VSZ68" s="75"/>
      <c r="VTA68" s="75"/>
      <c r="VTB68" s="75"/>
      <c r="VTC68" s="75"/>
      <c r="VTD68" s="75"/>
      <c r="VTE68" s="75"/>
      <c r="VTF68" s="79"/>
      <c r="VTG68" s="41"/>
      <c r="VTH68" s="80"/>
      <c r="VTI68" s="75"/>
      <c r="VTJ68" s="75"/>
      <c r="VTK68" s="75"/>
      <c r="VTL68" s="75"/>
      <c r="VTM68" s="75"/>
      <c r="VTN68" s="75"/>
      <c r="VTO68" s="75"/>
      <c r="VTP68" s="75"/>
      <c r="VTQ68" s="75"/>
      <c r="VTR68" s="75"/>
      <c r="VTS68" s="75"/>
      <c r="VTT68" s="75"/>
      <c r="VTU68" s="79"/>
      <c r="VTV68" s="41"/>
      <c r="VTW68" s="80"/>
      <c r="VTX68" s="75"/>
      <c r="VTY68" s="75"/>
      <c r="VTZ68" s="75"/>
      <c r="VUA68" s="75"/>
      <c r="VUB68" s="75"/>
      <c r="VUC68" s="75"/>
      <c r="VUD68" s="75"/>
      <c r="VUE68" s="75"/>
      <c r="VUF68" s="75"/>
      <c r="VUG68" s="75"/>
      <c r="VUH68" s="75"/>
      <c r="VUI68" s="75"/>
      <c r="VUJ68" s="79"/>
      <c r="VUK68" s="41"/>
      <c r="VUL68" s="80"/>
      <c r="VUM68" s="75"/>
      <c r="VUN68" s="75"/>
      <c r="VUO68" s="75"/>
      <c r="VUP68" s="75"/>
      <c r="VUQ68" s="75"/>
      <c r="VUR68" s="75"/>
      <c r="VUS68" s="75"/>
      <c r="VUT68" s="75"/>
      <c r="VUU68" s="75"/>
      <c r="VUV68" s="75"/>
      <c r="VUW68" s="75"/>
      <c r="VUX68" s="75"/>
      <c r="VUY68" s="79"/>
      <c r="VUZ68" s="41"/>
      <c r="VVA68" s="80"/>
      <c r="VVB68" s="75"/>
      <c r="VVC68" s="75"/>
      <c r="VVD68" s="75"/>
      <c r="VVE68" s="75"/>
      <c r="VVF68" s="75"/>
      <c r="VVG68" s="75"/>
      <c r="VVH68" s="75"/>
      <c r="VVI68" s="75"/>
      <c r="VVJ68" s="75"/>
      <c r="VVK68" s="75"/>
      <c r="VVL68" s="75"/>
      <c r="VVM68" s="75"/>
      <c r="VVN68" s="79"/>
      <c r="VVO68" s="41"/>
      <c r="VVP68" s="80"/>
      <c r="VVQ68" s="75"/>
      <c r="VVR68" s="75"/>
      <c r="VVS68" s="75"/>
      <c r="VVT68" s="75"/>
      <c r="VVU68" s="75"/>
      <c r="VVV68" s="75"/>
      <c r="VVW68" s="75"/>
      <c r="VVX68" s="75"/>
      <c r="VVY68" s="75"/>
      <c r="VVZ68" s="75"/>
      <c r="VWA68" s="75"/>
      <c r="VWB68" s="75"/>
      <c r="VWC68" s="79"/>
      <c r="VWD68" s="41"/>
      <c r="VWE68" s="80"/>
      <c r="VWF68" s="75"/>
      <c r="VWG68" s="75"/>
      <c r="VWH68" s="75"/>
      <c r="VWI68" s="75"/>
      <c r="VWJ68" s="75"/>
      <c r="VWK68" s="75"/>
      <c r="VWL68" s="75"/>
      <c r="VWM68" s="75"/>
      <c r="VWN68" s="75"/>
      <c r="VWO68" s="75"/>
      <c r="VWP68" s="75"/>
      <c r="VWQ68" s="75"/>
      <c r="VWR68" s="79"/>
      <c r="VWS68" s="41"/>
      <c r="VWT68" s="80"/>
      <c r="VWU68" s="75"/>
      <c r="VWV68" s="75"/>
      <c r="VWW68" s="75"/>
      <c r="VWX68" s="75"/>
      <c r="VWY68" s="75"/>
      <c r="VWZ68" s="75"/>
      <c r="VXA68" s="75"/>
      <c r="VXB68" s="75"/>
      <c r="VXC68" s="75"/>
      <c r="VXD68" s="75"/>
      <c r="VXE68" s="75"/>
      <c r="VXF68" s="75"/>
      <c r="VXG68" s="79"/>
      <c r="VXH68" s="41"/>
      <c r="VXI68" s="80"/>
      <c r="VXJ68" s="75"/>
      <c r="VXK68" s="75"/>
      <c r="VXL68" s="75"/>
      <c r="VXM68" s="75"/>
      <c r="VXN68" s="75"/>
      <c r="VXO68" s="75"/>
      <c r="VXP68" s="75"/>
      <c r="VXQ68" s="75"/>
      <c r="VXR68" s="75"/>
      <c r="VXS68" s="75"/>
      <c r="VXT68" s="75"/>
      <c r="VXU68" s="75"/>
      <c r="VXV68" s="79"/>
      <c r="VXW68" s="41"/>
      <c r="VXX68" s="80"/>
      <c r="VXY68" s="75"/>
      <c r="VXZ68" s="75"/>
      <c r="VYA68" s="75"/>
      <c r="VYB68" s="75"/>
      <c r="VYC68" s="75"/>
      <c r="VYD68" s="75"/>
      <c r="VYE68" s="75"/>
      <c r="VYF68" s="75"/>
      <c r="VYG68" s="75"/>
      <c r="VYH68" s="75"/>
      <c r="VYI68" s="75"/>
      <c r="VYJ68" s="75"/>
      <c r="VYK68" s="79"/>
      <c r="VYL68" s="41"/>
      <c r="VYM68" s="80"/>
      <c r="VYN68" s="75"/>
      <c r="VYO68" s="75"/>
      <c r="VYP68" s="75"/>
      <c r="VYQ68" s="75"/>
      <c r="VYR68" s="75"/>
      <c r="VYS68" s="75"/>
      <c r="VYT68" s="75"/>
      <c r="VYU68" s="75"/>
      <c r="VYV68" s="75"/>
      <c r="VYW68" s="75"/>
      <c r="VYX68" s="75"/>
      <c r="VYY68" s="75"/>
      <c r="VYZ68" s="79"/>
      <c r="VZA68" s="41"/>
      <c r="VZB68" s="80"/>
      <c r="VZC68" s="75"/>
      <c r="VZD68" s="75"/>
      <c r="VZE68" s="75"/>
      <c r="VZF68" s="75"/>
      <c r="VZG68" s="75"/>
      <c r="VZH68" s="75"/>
      <c r="VZI68" s="75"/>
      <c r="VZJ68" s="75"/>
      <c r="VZK68" s="75"/>
      <c r="VZL68" s="75"/>
      <c r="VZM68" s="75"/>
      <c r="VZN68" s="75"/>
      <c r="VZO68" s="79"/>
      <c r="VZP68" s="41"/>
      <c r="VZQ68" s="80"/>
      <c r="VZR68" s="75"/>
      <c r="VZS68" s="75"/>
      <c r="VZT68" s="75"/>
      <c r="VZU68" s="75"/>
      <c r="VZV68" s="75"/>
      <c r="VZW68" s="75"/>
      <c r="VZX68" s="75"/>
      <c r="VZY68" s="75"/>
      <c r="VZZ68" s="75"/>
      <c r="WAA68" s="75"/>
      <c r="WAB68" s="75"/>
      <c r="WAC68" s="75"/>
      <c r="WAD68" s="79"/>
      <c r="WAE68" s="41"/>
      <c r="WAF68" s="80"/>
      <c r="WAG68" s="75"/>
      <c r="WAH68" s="75"/>
      <c r="WAI68" s="75"/>
      <c r="WAJ68" s="75"/>
      <c r="WAK68" s="75"/>
      <c r="WAL68" s="75"/>
      <c r="WAM68" s="75"/>
      <c r="WAN68" s="75"/>
      <c r="WAO68" s="75"/>
      <c r="WAP68" s="75"/>
      <c r="WAQ68" s="75"/>
      <c r="WAR68" s="75"/>
      <c r="WAS68" s="79"/>
      <c r="WAT68" s="41"/>
      <c r="WAU68" s="80"/>
      <c r="WAV68" s="75"/>
      <c r="WAW68" s="75"/>
      <c r="WAX68" s="75"/>
      <c r="WAY68" s="75"/>
      <c r="WAZ68" s="75"/>
      <c r="WBA68" s="75"/>
      <c r="WBB68" s="75"/>
      <c r="WBC68" s="75"/>
      <c r="WBD68" s="75"/>
      <c r="WBE68" s="75"/>
      <c r="WBF68" s="75"/>
      <c r="WBG68" s="75"/>
      <c r="WBH68" s="79"/>
      <c r="WBI68" s="41"/>
      <c r="WBJ68" s="80"/>
      <c r="WBK68" s="75"/>
      <c r="WBL68" s="75"/>
      <c r="WBM68" s="75"/>
      <c r="WBN68" s="75"/>
      <c r="WBO68" s="75"/>
      <c r="WBP68" s="75"/>
      <c r="WBQ68" s="75"/>
      <c r="WBR68" s="75"/>
      <c r="WBS68" s="75"/>
      <c r="WBT68" s="75"/>
      <c r="WBU68" s="75"/>
      <c r="WBV68" s="75"/>
      <c r="WBW68" s="79"/>
      <c r="WBX68" s="41"/>
      <c r="WBY68" s="80"/>
      <c r="WBZ68" s="75"/>
      <c r="WCA68" s="75"/>
      <c r="WCB68" s="75"/>
      <c r="WCC68" s="75"/>
      <c r="WCD68" s="75"/>
      <c r="WCE68" s="75"/>
      <c r="WCF68" s="75"/>
      <c r="WCG68" s="75"/>
      <c r="WCH68" s="75"/>
      <c r="WCI68" s="75"/>
      <c r="WCJ68" s="75"/>
      <c r="WCK68" s="75"/>
      <c r="WCL68" s="79"/>
      <c r="WCM68" s="41"/>
      <c r="WCN68" s="80"/>
      <c r="WCO68" s="75"/>
      <c r="WCP68" s="75"/>
      <c r="WCQ68" s="75"/>
      <c r="WCR68" s="75"/>
      <c r="WCS68" s="75"/>
      <c r="WCT68" s="75"/>
      <c r="WCU68" s="75"/>
      <c r="WCV68" s="75"/>
      <c r="WCW68" s="75"/>
      <c r="WCX68" s="75"/>
      <c r="WCY68" s="75"/>
      <c r="WCZ68" s="75"/>
      <c r="WDA68" s="79"/>
      <c r="WDB68" s="41"/>
      <c r="WDC68" s="80"/>
      <c r="WDD68" s="75"/>
      <c r="WDE68" s="75"/>
      <c r="WDF68" s="75"/>
      <c r="WDG68" s="75"/>
      <c r="WDH68" s="75"/>
      <c r="WDI68" s="75"/>
      <c r="WDJ68" s="75"/>
      <c r="WDK68" s="75"/>
      <c r="WDL68" s="75"/>
      <c r="WDM68" s="75"/>
      <c r="WDN68" s="75"/>
      <c r="WDO68" s="75"/>
      <c r="WDP68" s="79"/>
      <c r="WDQ68" s="41"/>
      <c r="WDR68" s="80"/>
      <c r="WDS68" s="75"/>
      <c r="WDT68" s="75"/>
      <c r="WDU68" s="75"/>
      <c r="WDV68" s="75"/>
      <c r="WDW68" s="75"/>
      <c r="WDX68" s="75"/>
      <c r="WDY68" s="75"/>
      <c r="WDZ68" s="75"/>
      <c r="WEA68" s="75"/>
      <c r="WEB68" s="75"/>
      <c r="WEC68" s="75"/>
      <c r="WED68" s="75"/>
      <c r="WEE68" s="79"/>
      <c r="WEF68" s="41"/>
      <c r="WEG68" s="80"/>
      <c r="WEH68" s="75"/>
      <c r="WEI68" s="75"/>
      <c r="WEJ68" s="75"/>
      <c r="WEK68" s="75"/>
      <c r="WEL68" s="75"/>
      <c r="WEM68" s="75"/>
      <c r="WEN68" s="75"/>
      <c r="WEO68" s="75"/>
      <c r="WEP68" s="75"/>
      <c r="WEQ68" s="75"/>
      <c r="WER68" s="75"/>
      <c r="WES68" s="75"/>
      <c r="WET68" s="79"/>
      <c r="WEU68" s="41"/>
      <c r="WEV68" s="80"/>
      <c r="WEW68" s="75"/>
      <c r="WEX68" s="75"/>
      <c r="WEY68" s="75"/>
      <c r="WEZ68" s="75"/>
      <c r="WFA68" s="75"/>
      <c r="WFB68" s="75"/>
      <c r="WFC68" s="75"/>
      <c r="WFD68" s="75"/>
      <c r="WFE68" s="75"/>
      <c r="WFF68" s="75"/>
      <c r="WFG68" s="75"/>
      <c r="WFH68" s="75"/>
      <c r="WFI68" s="79"/>
      <c r="WFJ68" s="41"/>
      <c r="WFK68" s="80"/>
      <c r="WFL68" s="75"/>
      <c r="WFM68" s="75"/>
      <c r="WFN68" s="75"/>
      <c r="WFO68" s="75"/>
      <c r="WFP68" s="75"/>
      <c r="WFQ68" s="75"/>
      <c r="WFR68" s="75"/>
      <c r="WFS68" s="75"/>
      <c r="WFT68" s="75"/>
      <c r="WFU68" s="75"/>
      <c r="WFV68" s="75"/>
      <c r="WFW68" s="75"/>
      <c r="WFX68" s="79"/>
      <c r="WFY68" s="41"/>
      <c r="WFZ68" s="80"/>
      <c r="WGA68" s="75"/>
      <c r="WGB68" s="75"/>
      <c r="WGC68" s="75"/>
      <c r="WGD68" s="75"/>
      <c r="WGE68" s="75"/>
      <c r="WGF68" s="75"/>
      <c r="WGG68" s="75"/>
      <c r="WGH68" s="75"/>
      <c r="WGI68" s="75"/>
      <c r="WGJ68" s="75"/>
      <c r="WGK68" s="75"/>
      <c r="WGL68" s="75"/>
      <c r="WGM68" s="79"/>
      <c r="WGN68" s="41"/>
      <c r="WGO68" s="80"/>
      <c r="WGP68" s="75"/>
      <c r="WGQ68" s="75"/>
      <c r="WGR68" s="75"/>
      <c r="WGS68" s="75"/>
      <c r="WGT68" s="75"/>
      <c r="WGU68" s="75"/>
      <c r="WGV68" s="75"/>
      <c r="WGW68" s="75"/>
      <c r="WGX68" s="75"/>
      <c r="WGY68" s="75"/>
      <c r="WGZ68" s="75"/>
      <c r="WHA68" s="75"/>
      <c r="WHB68" s="79"/>
      <c r="WHC68" s="41"/>
      <c r="WHD68" s="80"/>
      <c r="WHE68" s="75"/>
      <c r="WHF68" s="75"/>
      <c r="WHG68" s="75"/>
      <c r="WHH68" s="75"/>
      <c r="WHI68" s="75"/>
      <c r="WHJ68" s="75"/>
      <c r="WHK68" s="75"/>
      <c r="WHL68" s="75"/>
      <c r="WHM68" s="75"/>
      <c r="WHN68" s="75"/>
      <c r="WHO68" s="75"/>
      <c r="WHP68" s="75"/>
      <c r="WHQ68" s="79"/>
      <c r="WHR68" s="41"/>
      <c r="WHS68" s="80"/>
      <c r="WHT68" s="75"/>
      <c r="WHU68" s="75"/>
      <c r="WHV68" s="75"/>
      <c r="WHW68" s="75"/>
      <c r="WHX68" s="75"/>
      <c r="WHY68" s="75"/>
      <c r="WHZ68" s="75"/>
      <c r="WIA68" s="75"/>
      <c r="WIB68" s="75"/>
      <c r="WIC68" s="75"/>
      <c r="WID68" s="75"/>
      <c r="WIE68" s="75"/>
      <c r="WIF68" s="79"/>
      <c r="WIG68" s="41"/>
      <c r="WIH68" s="80"/>
      <c r="WII68" s="75"/>
      <c r="WIJ68" s="75"/>
      <c r="WIK68" s="75"/>
      <c r="WIL68" s="75"/>
      <c r="WIM68" s="75"/>
      <c r="WIN68" s="75"/>
      <c r="WIO68" s="75"/>
      <c r="WIP68" s="75"/>
      <c r="WIQ68" s="75"/>
      <c r="WIR68" s="75"/>
      <c r="WIS68" s="75"/>
      <c r="WIT68" s="75"/>
      <c r="WIU68" s="79"/>
      <c r="WIV68" s="41"/>
      <c r="WIW68" s="80"/>
      <c r="WIX68" s="75"/>
      <c r="WIY68" s="75"/>
      <c r="WIZ68" s="75"/>
      <c r="WJA68" s="75"/>
      <c r="WJB68" s="75"/>
      <c r="WJC68" s="75"/>
      <c r="WJD68" s="75"/>
      <c r="WJE68" s="75"/>
      <c r="WJF68" s="75"/>
      <c r="WJG68" s="75"/>
      <c r="WJH68" s="75"/>
      <c r="WJI68" s="75"/>
      <c r="WJJ68" s="79"/>
      <c r="WJK68" s="41"/>
      <c r="WJL68" s="80"/>
      <c r="WJM68" s="75"/>
      <c r="WJN68" s="75"/>
      <c r="WJO68" s="75"/>
      <c r="WJP68" s="75"/>
      <c r="WJQ68" s="75"/>
      <c r="WJR68" s="75"/>
      <c r="WJS68" s="75"/>
      <c r="WJT68" s="75"/>
      <c r="WJU68" s="75"/>
      <c r="WJV68" s="75"/>
      <c r="WJW68" s="75"/>
      <c r="WJX68" s="75"/>
      <c r="WJY68" s="79"/>
      <c r="WJZ68" s="41"/>
      <c r="WKA68" s="80"/>
      <c r="WKB68" s="75"/>
      <c r="WKC68" s="75"/>
      <c r="WKD68" s="75"/>
      <c r="WKE68" s="75"/>
      <c r="WKF68" s="75"/>
      <c r="WKG68" s="75"/>
      <c r="WKH68" s="75"/>
      <c r="WKI68" s="75"/>
      <c r="WKJ68" s="75"/>
      <c r="WKK68" s="75"/>
      <c r="WKL68" s="75"/>
      <c r="WKM68" s="75"/>
      <c r="WKN68" s="79"/>
      <c r="WKO68" s="41"/>
      <c r="WKP68" s="80"/>
      <c r="WKQ68" s="75"/>
      <c r="WKR68" s="75"/>
      <c r="WKS68" s="75"/>
      <c r="WKT68" s="75"/>
      <c r="WKU68" s="75"/>
      <c r="WKV68" s="75"/>
      <c r="WKW68" s="75"/>
      <c r="WKX68" s="75"/>
      <c r="WKY68" s="75"/>
      <c r="WKZ68" s="75"/>
      <c r="WLA68" s="75"/>
      <c r="WLB68" s="75"/>
      <c r="WLC68" s="79"/>
      <c r="WLD68" s="41"/>
      <c r="WLE68" s="80"/>
      <c r="WLF68" s="75"/>
      <c r="WLG68" s="75"/>
      <c r="WLH68" s="75"/>
      <c r="WLI68" s="75"/>
      <c r="WLJ68" s="75"/>
      <c r="WLK68" s="75"/>
      <c r="WLL68" s="75"/>
      <c r="WLM68" s="75"/>
      <c r="WLN68" s="75"/>
      <c r="WLO68" s="75"/>
      <c r="WLP68" s="75"/>
      <c r="WLQ68" s="75"/>
      <c r="WLR68" s="79"/>
      <c r="WLS68" s="41"/>
      <c r="WLT68" s="80"/>
      <c r="WLU68" s="75"/>
      <c r="WLV68" s="75"/>
      <c r="WLW68" s="75"/>
      <c r="WLX68" s="75"/>
      <c r="WLY68" s="75"/>
      <c r="WLZ68" s="75"/>
      <c r="WMA68" s="75"/>
      <c r="WMB68" s="75"/>
      <c r="WMC68" s="75"/>
      <c r="WMD68" s="75"/>
      <c r="WME68" s="75"/>
      <c r="WMF68" s="75"/>
      <c r="WMG68" s="79"/>
      <c r="WMH68" s="41"/>
      <c r="WMI68" s="80"/>
      <c r="WMJ68" s="75"/>
      <c r="WMK68" s="75"/>
      <c r="WML68" s="75"/>
      <c r="WMM68" s="75"/>
      <c r="WMN68" s="75"/>
      <c r="WMO68" s="75"/>
      <c r="WMP68" s="75"/>
      <c r="WMQ68" s="75"/>
      <c r="WMR68" s="75"/>
      <c r="WMS68" s="75"/>
      <c r="WMT68" s="75"/>
      <c r="WMU68" s="75"/>
      <c r="WMV68" s="79"/>
      <c r="WMW68" s="41"/>
      <c r="WMX68" s="80"/>
      <c r="WMY68" s="75"/>
      <c r="WMZ68" s="75"/>
      <c r="WNA68" s="75"/>
      <c r="WNB68" s="75"/>
      <c r="WNC68" s="75"/>
      <c r="WND68" s="75"/>
      <c r="WNE68" s="75"/>
      <c r="WNF68" s="75"/>
      <c r="WNG68" s="75"/>
      <c r="WNH68" s="75"/>
      <c r="WNI68" s="75"/>
      <c r="WNJ68" s="75"/>
      <c r="WNK68" s="79"/>
      <c r="WNL68" s="41"/>
      <c r="WNM68" s="80"/>
      <c r="WNN68" s="75"/>
      <c r="WNO68" s="75"/>
      <c r="WNP68" s="75"/>
      <c r="WNQ68" s="75"/>
      <c r="WNR68" s="75"/>
      <c r="WNS68" s="75"/>
      <c r="WNT68" s="75"/>
      <c r="WNU68" s="75"/>
      <c r="WNV68" s="75"/>
      <c r="WNW68" s="75"/>
      <c r="WNX68" s="75"/>
      <c r="WNY68" s="75"/>
      <c r="WNZ68" s="79"/>
      <c r="WOA68" s="41"/>
      <c r="WOB68" s="80"/>
      <c r="WOC68" s="75"/>
      <c r="WOD68" s="75"/>
      <c r="WOE68" s="75"/>
      <c r="WOF68" s="75"/>
      <c r="WOG68" s="75"/>
      <c r="WOH68" s="75"/>
      <c r="WOI68" s="75"/>
      <c r="WOJ68" s="75"/>
      <c r="WOK68" s="75"/>
      <c r="WOL68" s="75"/>
      <c r="WOM68" s="75"/>
      <c r="WON68" s="75"/>
      <c r="WOO68" s="79"/>
      <c r="WOP68" s="41"/>
      <c r="WOQ68" s="80"/>
      <c r="WOR68" s="75"/>
      <c r="WOS68" s="75"/>
      <c r="WOT68" s="75"/>
      <c r="WOU68" s="75"/>
      <c r="WOV68" s="75"/>
      <c r="WOW68" s="75"/>
      <c r="WOX68" s="75"/>
      <c r="WOY68" s="75"/>
      <c r="WOZ68" s="75"/>
      <c r="WPA68" s="75"/>
      <c r="WPB68" s="75"/>
      <c r="WPC68" s="75"/>
      <c r="WPD68" s="79"/>
      <c r="WPE68" s="41"/>
      <c r="WPF68" s="80"/>
      <c r="WPG68" s="75"/>
      <c r="WPH68" s="75"/>
      <c r="WPI68" s="75"/>
      <c r="WPJ68" s="75"/>
      <c r="WPK68" s="75"/>
      <c r="WPL68" s="75"/>
      <c r="WPM68" s="75"/>
      <c r="WPN68" s="75"/>
      <c r="WPO68" s="75"/>
      <c r="WPP68" s="75"/>
      <c r="WPQ68" s="75"/>
      <c r="WPR68" s="75"/>
      <c r="WPS68" s="79"/>
      <c r="WPT68" s="41"/>
      <c r="WPU68" s="80"/>
      <c r="WPV68" s="75"/>
      <c r="WPW68" s="75"/>
      <c r="WPX68" s="75"/>
      <c r="WPY68" s="75"/>
      <c r="WPZ68" s="75"/>
      <c r="WQA68" s="75"/>
      <c r="WQB68" s="75"/>
      <c r="WQC68" s="75"/>
      <c r="WQD68" s="75"/>
      <c r="WQE68" s="75"/>
      <c r="WQF68" s="75"/>
      <c r="WQG68" s="75"/>
      <c r="WQH68" s="79"/>
      <c r="WQI68" s="41"/>
      <c r="WQJ68" s="80"/>
      <c r="WQK68" s="75"/>
      <c r="WQL68" s="75"/>
      <c r="WQM68" s="75"/>
      <c r="WQN68" s="75"/>
      <c r="WQO68" s="75"/>
      <c r="WQP68" s="75"/>
      <c r="WQQ68" s="75"/>
      <c r="WQR68" s="75"/>
      <c r="WQS68" s="75"/>
      <c r="WQT68" s="75"/>
      <c r="WQU68" s="75"/>
      <c r="WQV68" s="75"/>
      <c r="WQW68" s="79"/>
      <c r="WQX68" s="41"/>
      <c r="WQY68" s="80"/>
      <c r="WQZ68" s="75"/>
      <c r="WRA68" s="75"/>
      <c r="WRB68" s="75"/>
      <c r="WRC68" s="75"/>
      <c r="WRD68" s="75"/>
      <c r="WRE68" s="75"/>
      <c r="WRF68" s="75"/>
      <c r="WRG68" s="75"/>
      <c r="WRH68" s="75"/>
      <c r="WRI68" s="75"/>
      <c r="WRJ68" s="75"/>
      <c r="WRK68" s="75"/>
      <c r="WRL68" s="79"/>
      <c r="WRM68" s="41"/>
      <c r="WRN68" s="80"/>
      <c r="WRO68" s="75"/>
      <c r="WRP68" s="75"/>
      <c r="WRQ68" s="75"/>
      <c r="WRR68" s="75"/>
      <c r="WRS68" s="75"/>
      <c r="WRT68" s="75"/>
      <c r="WRU68" s="75"/>
      <c r="WRV68" s="75"/>
      <c r="WRW68" s="75"/>
      <c r="WRX68" s="75"/>
      <c r="WRY68" s="75"/>
      <c r="WRZ68" s="75"/>
      <c r="WSA68" s="79"/>
      <c r="WSB68" s="41"/>
      <c r="WSC68" s="80"/>
      <c r="WSD68" s="75"/>
      <c r="WSE68" s="75"/>
      <c r="WSF68" s="75"/>
      <c r="WSG68" s="75"/>
      <c r="WSH68" s="75"/>
      <c r="WSI68" s="75"/>
      <c r="WSJ68" s="75"/>
      <c r="WSK68" s="75"/>
      <c r="WSL68" s="75"/>
      <c r="WSM68" s="75"/>
      <c r="WSN68" s="75"/>
      <c r="WSO68" s="75"/>
      <c r="WSP68" s="79"/>
      <c r="WSQ68" s="41"/>
      <c r="WSR68" s="80"/>
      <c r="WSS68" s="75"/>
      <c r="WST68" s="75"/>
      <c r="WSU68" s="75"/>
      <c r="WSV68" s="75"/>
      <c r="WSW68" s="75"/>
      <c r="WSX68" s="75"/>
      <c r="WSY68" s="75"/>
      <c r="WSZ68" s="75"/>
      <c r="WTA68" s="75"/>
      <c r="WTB68" s="75"/>
      <c r="WTC68" s="75"/>
      <c r="WTD68" s="75"/>
      <c r="WTE68" s="79"/>
      <c r="WTF68" s="41"/>
      <c r="WTG68" s="80"/>
      <c r="WTH68" s="75"/>
      <c r="WTI68" s="75"/>
      <c r="WTJ68" s="75"/>
      <c r="WTK68" s="75"/>
      <c r="WTL68" s="75"/>
      <c r="WTM68" s="75"/>
      <c r="WTN68" s="75"/>
      <c r="WTO68" s="75"/>
      <c r="WTP68" s="75"/>
      <c r="WTQ68" s="75"/>
      <c r="WTR68" s="75"/>
      <c r="WTS68" s="75"/>
      <c r="WTT68" s="79"/>
      <c r="WTU68" s="41"/>
      <c r="WTV68" s="80"/>
      <c r="WTW68" s="75"/>
      <c r="WTX68" s="75"/>
      <c r="WTY68" s="75"/>
      <c r="WTZ68" s="75"/>
      <c r="WUA68" s="75"/>
      <c r="WUB68" s="75"/>
      <c r="WUC68" s="75"/>
      <c r="WUD68" s="75"/>
      <c r="WUE68" s="75"/>
      <c r="WUF68" s="75"/>
      <c r="WUG68" s="75"/>
      <c r="WUH68" s="75"/>
      <c r="WUI68" s="79"/>
      <c r="WUJ68" s="41"/>
      <c r="WUK68" s="80"/>
      <c r="WUL68" s="75"/>
      <c r="WUM68" s="75"/>
      <c r="WUN68" s="75"/>
      <c r="WUO68" s="75"/>
      <c r="WUP68" s="75"/>
      <c r="WUQ68" s="75"/>
      <c r="WUR68" s="75"/>
      <c r="WUS68" s="75"/>
      <c r="WUT68" s="75"/>
      <c r="WUU68" s="75"/>
      <c r="WUV68" s="75"/>
      <c r="WUW68" s="75"/>
      <c r="WUX68" s="79"/>
      <c r="WUY68" s="41"/>
      <c r="WUZ68" s="80"/>
      <c r="WVA68" s="75"/>
      <c r="WVB68" s="75"/>
      <c r="WVC68" s="75"/>
      <c r="WVD68" s="75"/>
      <c r="WVE68" s="75"/>
      <c r="WVF68" s="75"/>
      <c r="WVG68" s="75"/>
      <c r="WVH68" s="75"/>
      <c r="WVI68" s="75"/>
      <c r="WVJ68" s="75"/>
      <c r="WVK68" s="75"/>
      <c r="WVL68" s="75"/>
      <c r="WVM68" s="79"/>
      <c r="WVN68" s="41"/>
      <c r="WVO68" s="80"/>
      <c r="WVP68" s="75"/>
      <c r="WVQ68" s="75"/>
      <c r="WVR68" s="75"/>
      <c r="WVS68" s="75"/>
      <c r="WVT68" s="75"/>
      <c r="WVU68" s="75"/>
      <c r="WVV68" s="75"/>
      <c r="WVW68" s="75"/>
      <c r="WVX68" s="75"/>
      <c r="WVY68" s="75"/>
      <c r="WVZ68" s="75"/>
      <c r="WWA68" s="75"/>
      <c r="WWB68" s="79"/>
      <c r="WWC68" s="41"/>
      <c r="WWD68" s="80"/>
      <c r="WWE68" s="75"/>
      <c r="WWF68" s="75"/>
      <c r="WWG68" s="75"/>
      <c r="WWH68" s="75"/>
      <c r="WWI68" s="75"/>
      <c r="WWJ68" s="75"/>
      <c r="WWK68" s="75"/>
      <c r="WWL68" s="75"/>
      <c r="WWM68" s="75"/>
      <c r="WWN68" s="75"/>
      <c r="WWO68" s="75"/>
      <c r="WWP68" s="75"/>
      <c r="WWQ68" s="79"/>
      <c r="WWR68" s="41"/>
      <c r="WWS68" s="80"/>
      <c r="WWT68" s="75"/>
      <c r="WWU68" s="75"/>
      <c r="WWV68" s="75"/>
      <c r="WWW68" s="75"/>
      <c r="WWX68" s="75"/>
      <c r="WWY68" s="75"/>
      <c r="WWZ68" s="75"/>
      <c r="WXA68" s="75"/>
      <c r="WXB68" s="75"/>
      <c r="WXC68" s="75"/>
      <c r="WXD68" s="75"/>
      <c r="WXE68" s="75"/>
      <c r="WXF68" s="79"/>
      <c r="WXG68" s="41"/>
      <c r="WXH68" s="80"/>
      <c r="WXI68" s="75"/>
      <c r="WXJ68" s="75"/>
      <c r="WXK68" s="75"/>
      <c r="WXL68" s="75"/>
      <c r="WXM68" s="75"/>
      <c r="WXN68" s="75"/>
      <c r="WXO68" s="75"/>
      <c r="WXP68" s="75"/>
      <c r="WXQ68" s="75"/>
      <c r="WXR68" s="75"/>
      <c r="WXS68" s="75"/>
      <c r="WXT68" s="75"/>
      <c r="WXU68" s="79"/>
      <c r="WXV68" s="41"/>
      <c r="WXW68" s="80"/>
      <c r="WXX68" s="75"/>
      <c r="WXY68" s="75"/>
      <c r="WXZ68" s="75"/>
      <c r="WYA68" s="75"/>
      <c r="WYB68" s="75"/>
      <c r="WYC68" s="75"/>
      <c r="WYD68" s="75"/>
      <c r="WYE68" s="75"/>
      <c r="WYF68" s="75"/>
      <c r="WYG68" s="75"/>
      <c r="WYH68" s="75"/>
      <c r="WYI68" s="75"/>
      <c r="WYJ68" s="79"/>
      <c r="WYK68" s="41"/>
      <c r="WYL68" s="80"/>
      <c r="WYM68" s="75"/>
      <c r="WYN68" s="75"/>
      <c r="WYO68" s="75"/>
      <c r="WYP68" s="75"/>
      <c r="WYQ68" s="75"/>
      <c r="WYR68" s="75"/>
      <c r="WYS68" s="75"/>
      <c r="WYT68" s="75"/>
      <c r="WYU68" s="75"/>
      <c r="WYV68" s="75"/>
      <c r="WYW68" s="75"/>
      <c r="WYX68" s="75"/>
      <c r="WYY68" s="79"/>
      <c r="WYZ68" s="41"/>
      <c r="WZA68" s="80"/>
      <c r="WZB68" s="75"/>
      <c r="WZC68" s="75"/>
      <c r="WZD68" s="75"/>
      <c r="WZE68" s="75"/>
      <c r="WZF68" s="75"/>
      <c r="WZG68" s="75"/>
      <c r="WZH68" s="75"/>
      <c r="WZI68" s="75"/>
      <c r="WZJ68" s="75"/>
      <c r="WZK68" s="75"/>
      <c r="WZL68" s="75"/>
      <c r="WZM68" s="75"/>
      <c r="WZN68" s="79"/>
      <c r="WZO68" s="41"/>
      <c r="WZP68" s="80"/>
      <c r="WZQ68" s="75"/>
      <c r="WZR68" s="75"/>
      <c r="WZS68" s="75"/>
      <c r="WZT68" s="75"/>
      <c r="WZU68" s="75"/>
      <c r="WZV68" s="75"/>
      <c r="WZW68" s="75"/>
      <c r="WZX68" s="75"/>
      <c r="WZY68" s="75"/>
      <c r="WZZ68" s="75"/>
      <c r="XAA68" s="75"/>
      <c r="XAB68" s="75"/>
      <c r="XAC68" s="79"/>
      <c r="XAD68" s="41"/>
      <c r="XAE68" s="80"/>
      <c r="XAF68" s="75"/>
      <c r="XAG68" s="75"/>
      <c r="XAH68" s="75"/>
      <c r="XAI68" s="75"/>
      <c r="XAJ68" s="75"/>
      <c r="XAK68" s="75"/>
      <c r="XAL68" s="75"/>
      <c r="XAM68" s="75"/>
      <c r="XAN68" s="75"/>
      <c r="XAO68" s="75"/>
      <c r="XAP68" s="75"/>
      <c r="XAQ68" s="75"/>
      <c r="XAR68" s="79"/>
      <c r="XAS68" s="41"/>
      <c r="XAT68" s="80"/>
      <c r="XAU68" s="75"/>
      <c r="XAV68" s="75"/>
      <c r="XAW68" s="75"/>
      <c r="XAX68" s="75"/>
      <c r="XAY68" s="75"/>
      <c r="XAZ68" s="75"/>
      <c r="XBA68" s="75"/>
      <c r="XBB68" s="75"/>
      <c r="XBC68" s="75"/>
      <c r="XBD68" s="75"/>
      <c r="XBE68" s="75"/>
      <c r="XBF68" s="75"/>
      <c r="XBG68" s="79"/>
      <c r="XBH68" s="41"/>
      <c r="XBI68" s="80"/>
      <c r="XBJ68" s="75"/>
      <c r="XBK68" s="75"/>
      <c r="XBL68" s="75"/>
      <c r="XBM68" s="75"/>
      <c r="XBN68" s="75"/>
      <c r="XBO68" s="75"/>
      <c r="XBP68" s="75"/>
      <c r="XBQ68" s="75"/>
      <c r="XBR68" s="75"/>
      <c r="XBS68" s="75"/>
      <c r="XBT68" s="75"/>
      <c r="XBU68" s="75"/>
      <c r="XBV68" s="79"/>
      <c r="XBW68" s="41"/>
      <c r="XBX68" s="80"/>
      <c r="XBY68" s="75"/>
      <c r="XBZ68" s="75"/>
      <c r="XCA68" s="75"/>
      <c r="XCB68" s="75"/>
      <c r="XCC68" s="75"/>
      <c r="XCD68" s="75"/>
      <c r="XCE68" s="75"/>
      <c r="XCF68" s="75"/>
      <c r="XCG68" s="75"/>
      <c r="XCH68" s="75"/>
      <c r="XCI68" s="75"/>
      <c r="XCJ68" s="75"/>
      <c r="XCK68" s="79"/>
      <c r="XCL68" s="41"/>
      <c r="XCM68" s="80"/>
      <c r="XCN68" s="75"/>
      <c r="XCO68" s="75"/>
      <c r="XCP68" s="75"/>
      <c r="XCQ68" s="75"/>
      <c r="XCR68" s="75"/>
      <c r="XCS68" s="75"/>
      <c r="XCT68" s="75"/>
      <c r="XCU68" s="75"/>
      <c r="XCV68" s="75"/>
      <c r="XCW68" s="75"/>
      <c r="XCX68" s="75"/>
      <c r="XCY68" s="75"/>
      <c r="XCZ68" s="79"/>
      <c r="XDA68" s="41"/>
      <c r="XDB68" s="80"/>
      <c r="XDC68" s="75"/>
      <c r="XDD68" s="75"/>
      <c r="XDE68" s="75"/>
      <c r="XDF68" s="75"/>
      <c r="XDG68" s="75"/>
      <c r="XDH68" s="75"/>
      <c r="XDI68" s="75"/>
      <c r="XDJ68" s="75"/>
      <c r="XDK68" s="75"/>
      <c r="XDL68" s="75"/>
      <c r="XDM68" s="75"/>
      <c r="XDN68" s="75"/>
      <c r="XDO68" s="79"/>
      <c r="XDP68" s="41"/>
      <c r="XDQ68" s="80"/>
      <c r="XDR68" s="75"/>
      <c r="XDS68" s="75"/>
      <c r="XDT68" s="75"/>
      <c r="XDU68" s="75"/>
      <c r="XDV68" s="75"/>
      <c r="XDW68" s="75"/>
      <c r="XDX68" s="75"/>
      <c r="XDY68" s="75"/>
      <c r="XDZ68" s="75"/>
      <c r="XEA68" s="75"/>
      <c r="XEB68" s="75"/>
      <c r="XEC68" s="75"/>
      <c r="XED68" s="79"/>
      <c r="XEE68" s="41"/>
      <c r="XEF68" s="80"/>
      <c r="XEG68" s="75"/>
      <c r="XEH68" s="75"/>
      <c r="XEI68" s="75"/>
      <c r="XEJ68" s="75"/>
      <c r="XEK68" s="75"/>
      <c r="XEL68" s="75"/>
      <c r="XEM68" s="75"/>
      <c r="XEN68" s="75"/>
      <c r="XEO68" s="75"/>
      <c r="XEP68" s="75"/>
      <c r="XEQ68" s="75"/>
      <c r="XER68" s="75"/>
      <c r="XES68" s="79"/>
    </row>
    <row r="69" spans="1:16373">
      <c r="B69" s="47"/>
      <c r="C69" s="50" t="s">
        <v>297</v>
      </c>
      <c r="D69" s="51" t="s">
        <v>296</v>
      </c>
      <c r="E69" s="119"/>
      <c r="F69" s="241"/>
      <c r="G69" s="241"/>
      <c r="H69" s="241"/>
      <c r="I69" s="241"/>
      <c r="J69" s="241"/>
      <c r="K69" s="241"/>
      <c r="L69" s="142"/>
    </row>
    <row r="70" spans="1:16373" s="55" customFormat="1">
      <c r="A70" s="42"/>
      <c r="B70" s="52"/>
      <c r="C70" s="53" t="s">
        <v>298</v>
      </c>
      <c r="D70" s="77" t="s">
        <v>299</v>
      </c>
      <c r="E70" s="119"/>
      <c r="F70" s="240"/>
      <c r="G70" s="240"/>
      <c r="H70" s="240"/>
      <c r="I70" s="240"/>
      <c r="J70" s="240"/>
      <c r="K70" s="240"/>
      <c r="L70" s="142"/>
      <c r="M70" s="75"/>
      <c r="N70" s="75"/>
      <c r="O70" s="75"/>
      <c r="P70" s="75"/>
      <c r="Q70" s="75"/>
      <c r="R70" s="75"/>
      <c r="S70" s="75"/>
      <c r="T70" s="75"/>
      <c r="U70" s="75"/>
      <c r="V70" s="75"/>
      <c r="W70" s="79"/>
      <c r="X70" s="41"/>
      <c r="Y70" s="80"/>
      <c r="Z70" s="75"/>
      <c r="AA70" s="75"/>
      <c r="AB70" s="75"/>
      <c r="AC70" s="75"/>
      <c r="AD70" s="75"/>
      <c r="AE70" s="75"/>
      <c r="AF70" s="75"/>
      <c r="AG70" s="75"/>
      <c r="AH70" s="75"/>
      <c r="AI70" s="75"/>
      <c r="AJ70" s="75"/>
      <c r="AK70" s="75"/>
      <c r="AL70" s="79"/>
      <c r="AM70" s="41"/>
      <c r="AN70" s="80"/>
      <c r="AO70" s="75"/>
      <c r="AP70" s="75"/>
      <c r="AQ70" s="75"/>
      <c r="AR70" s="75"/>
      <c r="AS70" s="75"/>
      <c r="AT70" s="75"/>
      <c r="AU70" s="75"/>
      <c r="AV70" s="75"/>
      <c r="AW70" s="75"/>
      <c r="AX70" s="75"/>
      <c r="AY70" s="75"/>
      <c r="AZ70" s="75"/>
      <c r="BA70" s="79"/>
      <c r="BB70" s="41"/>
      <c r="BC70" s="80"/>
      <c r="BD70" s="75"/>
      <c r="BE70" s="75"/>
      <c r="BF70" s="75"/>
      <c r="BG70" s="75"/>
      <c r="BH70" s="75"/>
      <c r="BI70" s="75"/>
      <c r="BJ70" s="75"/>
      <c r="BK70" s="75"/>
      <c r="BL70" s="75"/>
      <c r="BM70" s="75"/>
      <c r="BN70" s="75"/>
      <c r="BO70" s="75"/>
      <c r="BP70" s="79"/>
      <c r="BQ70" s="41"/>
      <c r="BR70" s="80"/>
      <c r="BS70" s="75"/>
      <c r="BT70" s="75"/>
      <c r="BU70" s="75"/>
      <c r="BV70" s="75"/>
      <c r="BW70" s="75"/>
      <c r="BX70" s="75"/>
      <c r="BY70" s="75"/>
      <c r="BZ70" s="75"/>
      <c r="CA70" s="75"/>
      <c r="CB70" s="75"/>
      <c r="CC70" s="75"/>
      <c r="CD70" s="75"/>
      <c r="CE70" s="79"/>
      <c r="CF70" s="41"/>
      <c r="CG70" s="80"/>
      <c r="CH70" s="75"/>
      <c r="CI70" s="75"/>
      <c r="CJ70" s="75"/>
      <c r="CK70" s="75"/>
      <c r="CL70" s="75"/>
      <c r="CM70" s="75"/>
      <c r="CN70" s="75"/>
      <c r="CO70" s="75"/>
      <c r="CP70" s="75"/>
      <c r="CQ70" s="75"/>
      <c r="CR70" s="75"/>
      <c r="CS70" s="75"/>
      <c r="CT70" s="79"/>
      <c r="CU70" s="41"/>
      <c r="CV70" s="80"/>
      <c r="CW70" s="75"/>
      <c r="CX70" s="75"/>
      <c r="CY70" s="75"/>
      <c r="CZ70" s="75"/>
      <c r="DA70" s="75"/>
      <c r="DB70" s="75"/>
      <c r="DC70" s="75"/>
      <c r="DD70" s="75"/>
      <c r="DE70" s="75"/>
      <c r="DF70" s="75"/>
      <c r="DG70" s="75"/>
      <c r="DH70" s="75"/>
      <c r="DI70" s="79"/>
      <c r="DJ70" s="41"/>
      <c r="DK70" s="80"/>
      <c r="DL70" s="75"/>
      <c r="DM70" s="75"/>
      <c r="DN70" s="75"/>
      <c r="DO70" s="75"/>
      <c r="DP70" s="75"/>
      <c r="DQ70" s="75"/>
      <c r="DR70" s="75"/>
      <c r="DS70" s="75"/>
      <c r="DT70" s="75"/>
      <c r="DU70" s="75"/>
      <c r="DV70" s="75"/>
      <c r="DW70" s="75"/>
      <c r="DX70" s="79"/>
      <c r="DY70" s="41"/>
      <c r="DZ70" s="80"/>
      <c r="EA70" s="75"/>
      <c r="EB70" s="75"/>
      <c r="EC70" s="75"/>
      <c r="ED70" s="75"/>
      <c r="EE70" s="75"/>
      <c r="EF70" s="75"/>
      <c r="EG70" s="75"/>
      <c r="EH70" s="75"/>
      <c r="EI70" s="75"/>
      <c r="EJ70" s="75"/>
      <c r="EK70" s="75"/>
      <c r="EL70" s="75"/>
      <c r="EM70" s="79"/>
      <c r="EN70" s="41"/>
      <c r="EO70" s="80"/>
      <c r="EP70" s="75"/>
      <c r="EQ70" s="75"/>
      <c r="ER70" s="75"/>
      <c r="ES70" s="75"/>
      <c r="ET70" s="75"/>
      <c r="EU70" s="75"/>
      <c r="EV70" s="75"/>
      <c r="EW70" s="75"/>
      <c r="EX70" s="75"/>
      <c r="EY70" s="75"/>
      <c r="EZ70" s="75"/>
      <c r="FA70" s="75"/>
      <c r="FB70" s="79"/>
      <c r="FC70" s="41"/>
      <c r="FD70" s="80"/>
      <c r="FE70" s="75"/>
      <c r="FF70" s="75"/>
      <c r="FG70" s="75"/>
      <c r="FH70" s="75"/>
      <c r="FI70" s="75"/>
      <c r="FJ70" s="75"/>
      <c r="FK70" s="75"/>
      <c r="FL70" s="75"/>
      <c r="FM70" s="75"/>
      <c r="FN70" s="75"/>
      <c r="FO70" s="75"/>
      <c r="FP70" s="75"/>
      <c r="FQ70" s="79"/>
      <c r="FR70" s="41"/>
      <c r="FS70" s="80"/>
      <c r="FT70" s="75"/>
      <c r="FU70" s="75"/>
      <c r="FV70" s="75"/>
      <c r="FW70" s="75"/>
      <c r="FX70" s="75"/>
      <c r="FY70" s="75"/>
      <c r="FZ70" s="75"/>
      <c r="GA70" s="75"/>
      <c r="GB70" s="75"/>
      <c r="GC70" s="75"/>
      <c r="GD70" s="75"/>
      <c r="GE70" s="75"/>
      <c r="GF70" s="79"/>
      <c r="GG70" s="41"/>
      <c r="GH70" s="80"/>
      <c r="GI70" s="75"/>
      <c r="GJ70" s="75"/>
      <c r="GK70" s="75"/>
      <c r="GL70" s="75"/>
      <c r="GM70" s="75"/>
      <c r="GN70" s="75"/>
      <c r="GO70" s="75"/>
      <c r="GP70" s="75"/>
      <c r="GQ70" s="75"/>
      <c r="GR70" s="75"/>
      <c r="GS70" s="75"/>
      <c r="GT70" s="75"/>
      <c r="GU70" s="79"/>
      <c r="GV70" s="41"/>
      <c r="GW70" s="80"/>
      <c r="GX70" s="75"/>
      <c r="GY70" s="75"/>
      <c r="GZ70" s="75"/>
      <c r="HA70" s="75"/>
      <c r="HB70" s="75"/>
      <c r="HC70" s="75"/>
      <c r="HD70" s="75"/>
      <c r="HE70" s="75"/>
      <c r="HF70" s="75"/>
      <c r="HG70" s="75"/>
      <c r="HH70" s="75"/>
      <c r="HI70" s="75"/>
      <c r="HJ70" s="79"/>
      <c r="HK70" s="41"/>
      <c r="HL70" s="80"/>
      <c r="HM70" s="75"/>
      <c r="HN70" s="75"/>
      <c r="HO70" s="75"/>
      <c r="HP70" s="75"/>
      <c r="HQ70" s="75"/>
      <c r="HR70" s="75"/>
      <c r="HS70" s="75"/>
      <c r="HT70" s="75"/>
      <c r="HU70" s="75"/>
      <c r="HV70" s="75"/>
      <c r="HW70" s="75"/>
      <c r="HX70" s="75"/>
      <c r="HY70" s="79"/>
      <c r="HZ70" s="41"/>
      <c r="IA70" s="80"/>
      <c r="IB70" s="75"/>
      <c r="IC70" s="75"/>
      <c r="ID70" s="75"/>
      <c r="IE70" s="75"/>
      <c r="IF70" s="75"/>
      <c r="IG70" s="75"/>
      <c r="IH70" s="75"/>
      <c r="II70" s="75"/>
      <c r="IJ70" s="75"/>
      <c r="IK70" s="75"/>
      <c r="IL70" s="75"/>
      <c r="IM70" s="75"/>
      <c r="IN70" s="79"/>
      <c r="IO70" s="41"/>
      <c r="IP70" s="80"/>
      <c r="IQ70" s="75"/>
      <c r="IR70" s="75"/>
      <c r="IS70" s="75"/>
      <c r="IT70" s="75"/>
      <c r="IU70" s="75"/>
      <c r="IV70" s="75"/>
      <c r="IW70" s="75"/>
      <c r="IX70" s="75"/>
      <c r="IY70" s="75"/>
      <c r="IZ70" s="75"/>
      <c r="JA70" s="75"/>
      <c r="JB70" s="75"/>
      <c r="JC70" s="79"/>
      <c r="JD70" s="41"/>
      <c r="JE70" s="80"/>
      <c r="JF70" s="75"/>
      <c r="JG70" s="75"/>
      <c r="JH70" s="75"/>
      <c r="JI70" s="75"/>
      <c r="JJ70" s="75"/>
      <c r="JK70" s="75"/>
      <c r="JL70" s="75"/>
      <c r="JM70" s="75"/>
      <c r="JN70" s="75"/>
      <c r="JO70" s="75"/>
      <c r="JP70" s="75"/>
      <c r="JQ70" s="75"/>
      <c r="JR70" s="79"/>
      <c r="JS70" s="41"/>
      <c r="JT70" s="80"/>
      <c r="JU70" s="75"/>
      <c r="JV70" s="75"/>
      <c r="JW70" s="75"/>
      <c r="JX70" s="75"/>
      <c r="JY70" s="75"/>
      <c r="JZ70" s="75"/>
      <c r="KA70" s="75"/>
      <c r="KB70" s="75"/>
      <c r="KC70" s="75"/>
      <c r="KD70" s="75"/>
      <c r="KE70" s="75"/>
      <c r="KF70" s="75"/>
      <c r="KG70" s="79"/>
      <c r="KH70" s="41"/>
      <c r="KI70" s="80"/>
      <c r="KJ70" s="75"/>
      <c r="KK70" s="75"/>
      <c r="KL70" s="75"/>
      <c r="KM70" s="75"/>
      <c r="KN70" s="75"/>
      <c r="KO70" s="75"/>
      <c r="KP70" s="75"/>
      <c r="KQ70" s="75"/>
      <c r="KR70" s="75"/>
      <c r="KS70" s="75"/>
      <c r="KT70" s="75"/>
      <c r="KU70" s="75"/>
      <c r="KV70" s="79"/>
      <c r="KW70" s="41"/>
      <c r="KX70" s="80"/>
      <c r="KY70" s="75"/>
      <c r="KZ70" s="75"/>
      <c r="LA70" s="75"/>
      <c r="LB70" s="75"/>
      <c r="LC70" s="75"/>
      <c r="LD70" s="75"/>
      <c r="LE70" s="75"/>
      <c r="LF70" s="75"/>
      <c r="LG70" s="75"/>
      <c r="LH70" s="75"/>
      <c r="LI70" s="75"/>
      <c r="LJ70" s="75"/>
      <c r="LK70" s="79"/>
      <c r="LL70" s="41"/>
      <c r="LM70" s="80"/>
      <c r="LN70" s="75"/>
      <c r="LO70" s="75"/>
      <c r="LP70" s="75"/>
      <c r="LQ70" s="75"/>
      <c r="LR70" s="75"/>
      <c r="LS70" s="75"/>
      <c r="LT70" s="75"/>
      <c r="LU70" s="75"/>
      <c r="LV70" s="75"/>
      <c r="LW70" s="75"/>
      <c r="LX70" s="75"/>
      <c r="LY70" s="75"/>
      <c r="LZ70" s="79"/>
      <c r="MA70" s="41"/>
      <c r="MB70" s="80"/>
      <c r="MC70" s="75"/>
      <c r="MD70" s="75"/>
      <c r="ME70" s="75"/>
      <c r="MF70" s="75"/>
      <c r="MG70" s="75"/>
      <c r="MH70" s="75"/>
      <c r="MI70" s="75"/>
      <c r="MJ70" s="75"/>
      <c r="MK70" s="75"/>
      <c r="ML70" s="75"/>
      <c r="MM70" s="75"/>
      <c r="MN70" s="75"/>
      <c r="MO70" s="79"/>
      <c r="MP70" s="41"/>
      <c r="MQ70" s="80"/>
      <c r="MR70" s="75"/>
      <c r="MS70" s="75"/>
      <c r="MT70" s="75"/>
      <c r="MU70" s="75"/>
      <c r="MV70" s="75"/>
      <c r="MW70" s="75"/>
      <c r="MX70" s="75"/>
      <c r="MY70" s="75"/>
      <c r="MZ70" s="75"/>
      <c r="NA70" s="75"/>
      <c r="NB70" s="75"/>
      <c r="NC70" s="75"/>
      <c r="ND70" s="79"/>
      <c r="NE70" s="41"/>
      <c r="NF70" s="80"/>
      <c r="NG70" s="75"/>
      <c r="NH70" s="75"/>
      <c r="NI70" s="75"/>
      <c r="NJ70" s="75"/>
      <c r="NK70" s="75"/>
      <c r="NL70" s="75"/>
      <c r="NM70" s="75"/>
      <c r="NN70" s="75"/>
      <c r="NO70" s="75"/>
      <c r="NP70" s="75"/>
      <c r="NQ70" s="75"/>
      <c r="NR70" s="75"/>
      <c r="NS70" s="79"/>
      <c r="NT70" s="41"/>
      <c r="NU70" s="80"/>
      <c r="NV70" s="75"/>
      <c r="NW70" s="75"/>
      <c r="NX70" s="75"/>
      <c r="NY70" s="75"/>
      <c r="NZ70" s="75"/>
      <c r="OA70" s="75"/>
      <c r="OB70" s="75"/>
      <c r="OC70" s="75"/>
      <c r="OD70" s="75"/>
      <c r="OE70" s="75"/>
      <c r="OF70" s="75"/>
      <c r="OG70" s="75"/>
      <c r="OH70" s="79"/>
      <c r="OI70" s="41"/>
      <c r="OJ70" s="80"/>
      <c r="OK70" s="75"/>
      <c r="OL70" s="75"/>
      <c r="OM70" s="75"/>
      <c r="ON70" s="75"/>
      <c r="OO70" s="75"/>
      <c r="OP70" s="75"/>
      <c r="OQ70" s="75"/>
      <c r="OR70" s="75"/>
      <c r="OS70" s="75"/>
      <c r="OT70" s="75"/>
      <c r="OU70" s="75"/>
      <c r="OV70" s="75"/>
      <c r="OW70" s="79"/>
      <c r="OX70" s="41"/>
      <c r="OY70" s="80"/>
      <c r="OZ70" s="75"/>
      <c r="PA70" s="75"/>
      <c r="PB70" s="75"/>
      <c r="PC70" s="75"/>
      <c r="PD70" s="75"/>
      <c r="PE70" s="75"/>
      <c r="PF70" s="75"/>
      <c r="PG70" s="75"/>
      <c r="PH70" s="75"/>
      <c r="PI70" s="75"/>
      <c r="PJ70" s="75"/>
      <c r="PK70" s="75"/>
      <c r="PL70" s="79"/>
      <c r="PM70" s="41"/>
      <c r="PN70" s="80"/>
      <c r="PO70" s="75"/>
      <c r="PP70" s="75"/>
      <c r="PQ70" s="75"/>
      <c r="PR70" s="75"/>
      <c r="PS70" s="75"/>
      <c r="PT70" s="75"/>
      <c r="PU70" s="75"/>
      <c r="PV70" s="75"/>
      <c r="PW70" s="75"/>
      <c r="PX70" s="75"/>
      <c r="PY70" s="75"/>
      <c r="PZ70" s="75"/>
      <c r="QA70" s="79"/>
      <c r="QB70" s="41"/>
      <c r="QC70" s="80"/>
      <c r="QD70" s="75"/>
      <c r="QE70" s="75"/>
      <c r="QF70" s="75"/>
      <c r="QG70" s="75"/>
      <c r="QH70" s="75"/>
      <c r="QI70" s="75"/>
      <c r="QJ70" s="75"/>
      <c r="QK70" s="75"/>
      <c r="QL70" s="75"/>
      <c r="QM70" s="75"/>
      <c r="QN70" s="75"/>
      <c r="QO70" s="75"/>
      <c r="QP70" s="79"/>
      <c r="QQ70" s="41"/>
      <c r="QR70" s="80"/>
      <c r="QS70" s="75"/>
      <c r="QT70" s="75"/>
      <c r="QU70" s="75"/>
      <c r="QV70" s="75"/>
      <c r="QW70" s="75"/>
      <c r="QX70" s="75"/>
      <c r="QY70" s="75"/>
      <c r="QZ70" s="75"/>
      <c r="RA70" s="75"/>
      <c r="RB70" s="75"/>
      <c r="RC70" s="75"/>
      <c r="RD70" s="75"/>
      <c r="RE70" s="79"/>
      <c r="RF70" s="41"/>
      <c r="RG70" s="80"/>
      <c r="RH70" s="75"/>
      <c r="RI70" s="75"/>
      <c r="RJ70" s="75"/>
      <c r="RK70" s="75"/>
      <c r="RL70" s="75"/>
      <c r="RM70" s="75"/>
      <c r="RN70" s="75"/>
      <c r="RO70" s="75"/>
      <c r="RP70" s="75"/>
      <c r="RQ70" s="75"/>
      <c r="RR70" s="75"/>
      <c r="RS70" s="75"/>
      <c r="RT70" s="79"/>
      <c r="RU70" s="41"/>
      <c r="RV70" s="80"/>
      <c r="RW70" s="75"/>
      <c r="RX70" s="75"/>
      <c r="RY70" s="75"/>
      <c r="RZ70" s="75"/>
      <c r="SA70" s="75"/>
      <c r="SB70" s="75"/>
      <c r="SC70" s="75"/>
      <c r="SD70" s="75"/>
      <c r="SE70" s="75"/>
      <c r="SF70" s="75"/>
      <c r="SG70" s="75"/>
      <c r="SH70" s="75"/>
      <c r="SI70" s="79"/>
      <c r="SJ70" s="41"/>
      <c r="SK70" s="80"/>
      <c r="SL70" s="75"/>
      <c r="SM70" s="75"/>
      <c r="SN70" s="75"/>
      <c r="SO70" s="75"/>
      <c r="SP70" s="75"/>
      <c r="SQ70" s="75"/>
      <c r="SR70" s="75"/>
      <c r="SS70" s="75"/>
      <c r="ST70" s="75"/>
      <c r="SU70" s="75"/>
      <c r="SV70" s="75"/>
      <c r="SW70" s="75"/>
      <c r="SX70" s="79"/>
      <c r="SY70" s="41"/>
      <c r="SZ70" s="80"/>
      <c r="TA70" s="75"/>
      <c r="TB70" s="75"/>
      <c r="TC70" s="75"/>
      <c r="TD70" s="75"/>
      <c r="TE70" s="75"/>
      <c r="TF70" s="75"/>
      <c r="TG70" s="75"/>
      <c r="TH70" s="75"/>
      <c r="TI70" s="75"/>
      <c r="TJ70" s="75"/>
      <c r="TK70" s="75"/>
      <c r="TL70" s="75"/>
      <c r="TM70" s="79"/>
      <c r="TN70" s="41"/>
      <c r="TO70" s="80"/>
      <c r="TP70" s="75"/>
      <c r="TQ70" s="75"/>
      <c r="TR70" s="75"/>
      <c r="TS70" s="75"/>
      <c r="TT70" s="75"/>
      <c r="TU70" s="75"/>
      <c r="TV70" s="75"/>
      <c r="TW70" s="75"/>
      <c r="TX70" s="75"/>
      <c r="TY70" s="75"/>
      <c r="TZ70" s="75"/>
      <c r="UA70" s="75"/>
      <c r="UB70" s="79"/>
      <c r="UC70" s="41"/>
      <c r="UD70" s="80"/>
      <c r="UE70" s="75"/>
      <c r="UF70" s="75"/>
      <c r="UG70" s="75"/>
      <c r="UH70" s="75"/>
      <c r="UI70" s="75"/>
      <c r="UJ70" s="75"/>
      <c r="UK70" s="75"/>
      <c r="UL70" s="75"/>
      <c r="UM70" s="75"/>
      <c r="UN70" s="75"/>
      <c r="UO70" s="75"/>
      <c r="UP70" s="75"/>
      <c r="UQ70" s="79"/>
      <c r="UR70" s="41"/>
      <c r="US70" s="80"/>
      <c r="UT70" s="75"/>
      <c r="UU70" s="75"/>
      <c r="UV70" s="75"/>
      <c r="UW70" s="75"/>
      <c r="UX70" s="75"/>
      <c r="UY70" s="75"/>
      <c r="UZ70" s="75"/>
      <c r="VA70" s="75"/>
      <c r="VB70" s="75"/>
      <c r="VC70" s="75"/>
      <c r="VD70" s="75"/>
      <c r="VE70" s="75"/>
      <c r="VF70" s="79"/>
      <c r="VG70" s="41"/>
      <c r="VH70" s="80"/>
      <c r="VI70" s="75"/>
      <c r="VJ70" s="75"/>
      <c r="VK70" s="75"/>
      <c r="VL70" s="75"/>
      <c r="VM70" s="75"/>
      <c r="VN70" s="75"/>
      <c r="VO70" s="75"/>
      <c r="VP70" s="75"/>
      <c r="VQ70" s="75"/>
      <c r="VR70" s="75"/>
      <c r="VS70" s="75"/>
      <c r="VT70" s="75"/>
      <c r="VU70" s="79"/>
      <c r="VV70" s="41"/>
      <c r="VW70" s="80"/>
      <c r="VX70" s="75"/>
      <c r="VY70" s="75"/>
      <c r="VZ70" s="75"/>
      <c r="WA70" s="75"/>
      <c r="WB70" s="75"/>
      <c r="WC70" s="75"/>
      <c r="WD70" s="75"/>
      <c r="WE70" s="75"/>
      <c r="WF70" s="75"/>
      <c r="WG70" s="75"/>
      <c r="WH70" s="75"/>
      <c r="WI70" s="75"/>
      <c r="WJ70" s="79"/>
      <c r="WK70" s="41"/>
      <c r="WL70" s="80"/>
      <c r="WM70" s="75"/>
      <c r="WN70" s="75"/>
      <c r="WO70" s="75"/>
      <c r="WP70" s="75"/>
      <c r="WQ70" s="75"/>
      <c r="WR70" s="75"/>
      <c r="WS70" s="75"/>
      <c r="WT70" s="75"/>
      <c r="WU70" s="75"/>
      <c r="WV70" s="75"/>
      <c r="WW70" s="75"/>
      <c r="WX70" s="75"/>
      <c r="WY70" s="79"/>
      <c r="WZ70" s="41"/>
      <c r="XA70" s="80"/>
      <c r="XB70" s="75"/>
      <c r="XC70" s="75"/>
      <c r="XD70" s="75"/>
      <c r="XE70" s="75"/>
      <c r="XF70" s="75"/>
      <c r="XG70" s="75"/>
      <c r="XH70" s="75"/>
      <c r="XI70" s="75"/>
      <c r="XJ70" s="75"/>
      <c r="XK70" s="75"/>
      <c r="XL70" s="75"/>
      <c r="XM70" s="75"/>
      <c r="XN70" s="79"/>
      <c r="XO70" s="41"/>
      <c r="XP70" s="80"/>
      <c r="XQ70" s="75"/>
      <c r="XR70" s="75"/>
      <c r="XS70" s="75"/>
      <c r="XT70" s="75"/>
      <c r="XU70" s="75"/>
      <c r="XV70" s="75"/>
      <c r="XW70" s="75"/>
      <c r="XX70" s="75"/>
      <c r="XY70" s="75"/>
      <c r="XZ70" s="75"/>
      <c r="YA70" s="75"/>
      <c r="YB70" s="75"/>
      <c r="YC70" s="79"/>
      <c r="YD70" s="41"/>
      <c r="YE70" s="80"/>
      <c r="YF70" s="75"/>
      <c r="YG70" s="75"/>
      <c r="YH70" s="75"/>
      <c r="YI70" s="75"/>
      <c r="YJ70" s="75"/>
      <c r="YK70" s="75"/>
      <c r="YL70" s="75"/>
      <c r="YM70" s="75"/>
      <c r="YN70" s="75"/>
      <c r="YO70" s="75"/>
      <c r="YP70" s="75"/>
      <c r="YQ70" s="75"/>
      <c r="YR70" s="79"/>
      <c r="YS70" s="41"/>
      <c r="YT70" s="80"/>
      <c r="YU70" s="75"/>
      <c r="YV70" s="75"/>
      <c r="YW70" s="75"/>
      <c r="YX70" s="75"/>
      <c r="YY70" s="75"/>
      <c r="YZ70" s="75"/>
      <c r="ZA70" s="75"/>
      <c r="ZB70" s="75"/>
      <c r="ZC70" s="75"/>
      <c r="ZD70" s="75"/>
      <c r="ZE70" s="75"/>
      <c r="ZF70" s="75"/>
      <c r="ZG70" s="79"/>
      <c r="ZH70" s="41"/>
      <c r="ZI70" s="80"/>
      <c r="ZJ70" s="75"/>
      <c r="ZK70" s="75"/>
      <c r="ZL70" s="75"/>
      <c r="ZM70" s="75"/>
      <c r="ZN70" s="75"/>
      <c r="ZO70" s="75"/>
      <c r="ZP70" s="75"/>
      <c r="ZQ70" s="75"/>
      <c r="ZR70" s="75"/>
      <c r="ZS70" s="75"/>
      <c r="ZT70" s="75"/>
      <c r="ZU70" s="75"/>
      <c r="ZV70" s="79"/>
      <c r="ZW70" s="41"/>
      <c r="ZX70" s="80"/>
      <c r="ZY70" s="75"/>
      <c r="ZZ70" s="75"/>
      <c r="AAA70" s="75"/>
      <c r="AAB70" s="75"/>
      <c r="AAC70" s="75"/>
      <c r="AAD70" s="75"/>
      <c r="AAE70" s="75"/>
      <c r="AAF70" s="75"/>
      <c r="AAG70" s="75"/>
      <c r="AAH70" s="75"/>
      <c r="AAI70" s="75"/>
      <c r="AAJ70" s="75"/>
      <c r="AAK70" s="79"/>
      <c r="AAL70" s="41"/>
      <c r="AAM70" s="80"/>
      <c r="AAN70" s="75"/>
      <c r="AAO70" s="75"/>
      <c r="AAP70" s="75"/>
      <c r="AAQ70" s="75"/>
      <c r="AAR70" s="75"/>
      <c r="AAS70" s="75"/>
      <c r="AAT70" s="75"/>
      <c r="AAU70" s="75"/>
      <c r="AAV70" s="75"/>
      <c r="AAW70" s="75"/>
      <c r="AAX70" s="75"/>
      <c r="AAY70" s="75"/>
      <c r="AAZ70" s="79"/>
      <c r="ABA70" s="41"/>
      <c r="ABB70" s="80"/>
      <c r="ABC70" s="75"/>
      <c r="ABD70" s="75"/>
      <c r="ABE70" s="75"/>
      <c r="ABF70" s="75"/>
      <c r="ABG70" s="75"/>
      <c r="ABH70" s="75"/>
      <c r="ABI70" s="75"/>
      <c r="ABJ70" s="75"/>
      <c r="ABK70" s="75"/>
      <c r="ABL70" s="75"/>
      <c r="ABM70" s="75"/>
      <c r="ABN70" s="75"/>
      <c r="ABO70" s="79"/>
      <c r="ABP70" s="41"/>
      <c r="ABQ70" s="80"/>
      <c r="ABR70" s="75"/>
      <c r="ABS70" s="75"/>
      <c r="ABT70" s="75"/>
      <c r="ABU70" s="75"/>
      <c r="ABV70" s="75"/>
      <c r="ABW70" s="75"/>
      <c r="ABX70" s="75"/>
      <c r="ABY70" s="75"/>
      <c r="ABZ70" s="75"/>
      <c r="ACA70" s="75"/>
      <c r="ACB70" s="75"/>
      <c r="ACC70" s="75"/>
      <c r="ACD70" s="79"/>
      <c r="ACE70" s="41"/>
      <c r="ACF70" s="80"/>
      <c r="ACG70" s="75"/>
      <c r="ACH70" s="75"/>
      <c r="ACI70" s="75"/>
      <c r="ACJ70" s="75"/>
      <c r="ACK70" s="75"/>
      <c r="ACL70" s="75"/>
      <c r="ACM70" s="75"/>
      <c r="ACN70" s="75"/>
      <c r="ACO70" s="75"/>
      <c r="ACP70" s="75"/>
      <c r="ACQ70" s="75"/>
      <c r="ACR70" s="75"/>
      <c r="ACS70" s="79"/>
      <c r="ACT70" s="41"/>
      <c r="ACU70" s="80"/>
      <c r="ACV70" s="75"/>
      <c r="ACW70" s="75"/>
      <c r="ACX70" s="75"/>
      <c r="ACY70" s="75"/>
      <c r="ACZ70" s="75"/>
      <c r="ADA70" s="75"/>
      <c r="ADB70" s="75"/>
      <c r="ADC70" s="75"/>
      <c r="ADD70" s="75"/>
      <c r="ADE70" s="75"/>
      <c r="ADF70" s="75"/>
      <c r="ADG70" s="75"/>
      <c r="ADH70" s="79"/>
      <c r="ADI70" s="41"/>
      <c r="ADJ70" s="80"/>
      <c r="ADK70" s="75"/>
      <c r="ADL70" s="75"/>
      <c r="ADM70" s="75"/>
      <c r="ADN70" s="75"/>
      <c r="ADO70" s="75"/>
      <c r="ADP70" s="75"/>
      <c r="ADQ70" s="75"/>
      <c r="ADR70" s="75"/>
      <c r="ADS70" s="75"/>
      <c r="ADT70" s="75"/>
      <c r="ADU70" s="75"/>
      <c r="ADV70" s="75"/>
      <c r="ADW70" s="79"/>
      <c r="ADX70" s="41"/>
      <c r="ADY70" s="80"/>
      <c r="ADZ70" s="75"/>
      <c r="AEA70" s="75"/>
      <c r="AEB70" s="75"/>
      <c r="AEC70" s="75"/>
      <c r="AED70" s="75"/>
      <c r="AEE70" s="75"/>
      <c r="AEF70" s="75"/>
      <c r="AEG70" s="75"/>
      <c r="AEH70" s="75"/>
      <c r="AEI70" s="75"/>
      <c r="AEJ70" s="75"/>
      <c r="AEK70" s="75"/>
      <c r="AEL70" s="79"/>
      <c r="AEM70" s="41"/>
      <c r="AEN70" s="80"/>
      <c r="AEO70" s="75"/>
      <c r="AEP70" s="75"/>
      <c r="AEQ70" s="75"/>
      <c r="AER70" s="75"/>
      <c r="AES70" s="75"/>
      <c r="AET70" s="75"/>
      <c r="AEU70" s="75"/>
      <c r="AEV70" s="75"/>
      <c r="AEW70" s="75"/>
      <c r="AEX70" s="75"/>
      <c r="AEY70" s="75"/>
      <c r="AEZ70" s="75"/>
      <c r="AFA70" s="79"/>
      <c r="AFB70" s="41"/>
      <c r="AFC70" s="80"/>
      <c r="AFD70" s="75"/>
      <c r="AFE70" s="75"/>
      <c r="AFF70" s="75"/>
      <c r="AFG70" s="75"/>
      <c r="AFH70" s="75"/>
      <c r="AFI70" s="75"/>
      <c r="AFJ70" s="75"/>
      <c r="AFK70" s="75"/>
      <c r="AFL70" s="75"/>
      <c r="AFM70" s="75"/>
      <c r="AFN70" s="75"/>
      <c r="AFO70" s="75"/>
      <c r="AFP70" s="79"/>
      <c r="AFQ70" s="41"/>
      <c r="AFR70" s="80"/>
      <c r="AFS70" s="75"/>
      <c r="AFT70" s="75"/>
      <c r="AFU70" s="75"/>
      <c r="AFV70" s="75"/>
      <c r="AFW70" s="75"/>
      <c r="AFX70" s="75"/>
      <c r="AFY70" s="75"/>
      <c r="AFZ70" s="75"/>
      <c r="AGA70" s="75"/>
      <c r="AGB70" s="75"/>
      <c r="AGC70" s="75"/>
      <c r="AGD70" s="75"/>
      <c r="AGE70" s="79"/>
      <c r="AGF70" s="41"/>
      <c r="AGG70" s="80"/>
      <c r="AGH70" s="75"/>
      <c r="AGI70" s="75"/>
      <c r="AGJ70" s="75"/>
      <c r="AGK70" s="75"/>
      <c r="AGL70" s="75"/>
      <c r="AGM70" s="75"/>
      <c r="AGN70" s="75"/>
      <c r="AGO70" s="75"/>
      <c r="AGP70" s="75"/>
      <c r="AGQ70" s="75"/>
      <c r="AGR70" s="75"/>
      <c r="AGS70" s="75"/>
      <c r="AGT70" s="79"/>
      <c r="AGU70" s="41"/>
      <c r="AGV70" s="80"/>
      <c r="AGW70" s="75"/>
      <c r="AGX70" s="75"/>
      <c r="AGY70" s="75"/>
      <c r="AGZ70" s="75"/>
      <c r="AHA70" s="75"/>
      <c r="AHB70" s="75"/>
      <c r="AHC70" s="75"/>
      <c r="AHD70" s="75"/>
      <c r="AHE70" s="75"/>
      <c r="AHF70" s="75"/>
      <c r="AHG70" s="75"/>
      <c r="AHH70" s="75"/>
      <c r="AHI70" s="79"/>
      <c r="AHJ70" s="41"/>
      <c r="AHK70" s="80"/>
      <c r="AHL70" s="75"/>
      <c r="AHM70" s="75"/>
      <c r="AHN70" s="75"/>
      <c r="AHO70" s="75"/>
      <c r="AHP70" s="75"/>
      <c r="AHQ70" s="75"/>
      <c r="AHR70" s="75"/>
      <c r="AHS70" s="75"/>
      <c r="AHT70" s="75"/>
      <c r="AHU70" s="75"/>
      <c r="AHV70" s="75"/>
      <c r="AHW70" s="75"/>
      <c r="AHX70" s="79"/>
      <c r="AHY70" s="41"/>
      <c r="AHZ70" s="80"/>
      <c r="AIA70" s="75"/>
      <c r="AIB70" s="75"/>
      <c r="AIC70" s="75"/>
      <c r="AID70" s="75"/>
      <c r="AIE70" s="75"/>
      <c r="AIF70" s="75"/>
      <c r="AIG70" s="75"/>
      <c r="AIH70" s="75"/>
      <c r="AII70" s="75"/>
      <c r="AIJ70" s="75"/>
      <c r="AIK70" s="75"/>
      <c r="AIL70" s="75"/>
      <c r="AIM70" s="79"/>
      <c r="AIN70" s="41"/>
      <c r="AIO70" s="80"/>
      <c r="AIP70" s="75"/>
      <c r="AIQ70" s="75"/>
      <c r="AIR70" s="75"/>
      <c r="AIS70" s="75"/>
      <c r="AIT70" s="75"/>
      <c r="AIU70" s="75"/>
      <c r="AIV70" s="75"/>
      <c r="AIW70" s="75"/>
      <c r="AIX70" s="75"/>
      <c r="AIY70" s="75"/>
      <c r="AIZ70" s="75"/>
      <c r="AJA70" s="75"/>
      <c r="AJB70" s="79"/>
      <c r="AJC70" s="41"/>
      <c r="AJD70" s="80"/>
      <c r="AJE70" s="75"/>
      <c r="AJF70" s="75"/>
      <c r="AJG70" s="75"/>
      <c r="AJH70" s="75"/>
      <c r="AJI70" s="75"/>
      <c r="AJJ70" s="75"/>
      <c r="AJK70" s="75"/>
      <c r="AJL70" s="75"/>
      <c r="AJM70" s="75"/>
      <c r="AJN70" s="75"/>
      <c r="AJO70" s="75"/>
      <c r="AJP70" s="75"/>
      <c r="AJQ70" s="79"/>
      <c r="AJR70" s="41"/>
      <c r="AJS70" s="80"/>
      <c r="AJT70" s="75"/>
      <c r="AJU70" s="75"/>
      <c r="AJV70" s="75"/>
      <c r="AJW70" s="75"/>
      <c r="AJX70" s="75"/>
      <c r="AJY70" s="75"/>
      <c r="AJZ70" s="75"/>
      <c r="AKA70" s="75"/>
      <c r="AKB70" s="75"/>
      <c r="AKC70" s="75"/>
      <c r="AKD70" s="75"/>
      <c r="AKE70" s="75"/>
      <c r="AKF70" s="79"/>
      <c r="AKG70" s="41"/>
      <c r="AKH70" s="80"/>
      <c r="AKI70" s="75"/>
      <c r="AKJ70" s="75"/>
      <c r="AKK70" s="75"/>
      <c r="AKL70" s="75"/>
      <c r="AKM70" s="75"/>
      <c r="AKN70" s="75"/>
      <c r="AKO70" s="75"/>
      <c r="AKP70" s="75"/>
      <c r="AKQ70" s="75"/>
      <c r="AKR70" s="75"/>
      <c r="AKS70" s="75"/>
      <c r="AKT70" s="75"/>
      <c r="AKU70" s="79"/>
      <c r="AKV70" s="41"/>
      <c r="AKW70" s="80"/>
      <c r="AKX70" s="75"/>
      <c r="AKY70" s="75"/>
      <c r="AKZ70" s="75"/>
      <c r="ALA70" s="75"/>
      <c r="ALB70" s="75"/>
      <c r="ALC70" s="75"/>
      <c r="ALD70" s="75"/>
      <c r="ALE70" s="75"/>
      <c r="ALF70" s="75"/>
      <c r="ALG70" s="75"/>
      <c r="ALH70" s="75"/>
      <c r="ALI70" s="75"/>
      <c r="ALJ70" s="79"/>
      <c r="ALK70" s="41"/>
      <c r="ALL70" s="80"/>
      <c r="ALM70" s="75"/>
      <c r="ALN70" s="75"/>
      <c r="ALO70" s="75"/>
      <c r="ALP70" s="75"/>
      <c r="ALQ70" s="75"/>
      <c r="ALR70" s="75"/>
      <c r="ALS70" s="75"/>
      <c r="ALT70" s="75"/>
      <c r="ALU70" s="75"/>
      <c r="ALV70" s="75"/>
      <c r="ALW70" s="75"/>
      <c r="ALX70" s="75"/>
      <c r="ALY70" s="79"/>
      <c r="ALZ70" s="41"/>
      <c r="AMA70" s="80"/>
      <c r="AMB70" s="75"/>
      <c r="AMC70" s="75"/>
      <c r="AMD70" s="75"/>
      <c r="AME70" s="75"/>
      <c r="AMF70" s="75"/>
      <c r="AMG70" s="75"/>
      <c r="AMH70" s="75"/>
      <c r="AMI70" s="75"/>
      <c r="AMJ70" s="75"/>
      <c r="AMK70" s="75"/>
      <c r="AML70" s="75"/>
      <c r="AMM70" s="75"/>
      <c r="AMN70" s="79"/>
      <c r="AMO70" s="41"/>
      <c r="AMP70" s="80"/>
      <c r="AMQ70" s="75"/>
      <c r="AMR70" s="75"/>
      <c r="AMS70" s="75"/>
      <c r="AMT70" s="75"/>
      <c r="AMU70" s="75"/>
      <c r="AMV70" s="75"/>
      <c r="AMW70" s="75"/>
      <c r="AMX70" s="75"/>
      <c r="AMY70" s="75"/>
      <c r="AMZ70" s="75"/>
      <c r="ANA70" s="75"/>
      <c r="ANB70" s="75"/>
      <c r="ANC70" s="79"/>
      <c r="AND70" s="41"/>
      <c r="ANE70" s="80"/>
      <c r="ANF70" s="75"/>
      <c r="ANG70" s="75"/>
      <c r="ANH70" s="75"/>
      <c r="ANI70" s="75"/>
      <c r="ANJ70" s="75"/>
      <c r="ANK70" s="75"/>
      <c r="ANL70" s="75"/>
      <c r="ANM70" s="75"/>
      <c r="ANN70" s="75"/>
      <c r="ANO70" s="75"/>
      <c r="ANP70" s="75"/>
      <c r="ANQ70" s="75"/>
      <c r="ANR70" s="79"/>
      <c r="ANS70" s="41"/>
      <c r="ANT70" s="80"/>
      <c r="ANU70" s="75"/>
      <c r="ANV70" s="75"/>
      <c r="ANW70" s="75"/>
      <c r="ANX70" s="75"/>
      <c r="ANY70" s="75"/>
      <c r="ANZ70" s="75"/>
      <c r="AOA70" s="75"/>
      <c r="AOB70" s="75"/>
      <c r="AOC70" s="75"/>
      <c r="AOD70" s="75"/>
      <c r="AOE70" s="75"/>
      <c r="AOF70" s="75"/>
      <c r="AOG70" s="79"/>
      <c r="AOH70" s="41"/>
      <c r="AOI70" s="80"/>
      <c r="AOJ70" s="75"/>
      <c r="AOK70" s="75"/>
      <c r="AOL70" s="75"/>
      <c r="AOM70" s="75"/>
      <c r="AON70" s="75"/>
      <c r="AOO70" s="75"/>
      <c r="AOP70" s="75"/>
      <c r="AOQ70" s="75"/>
      <c r="AOR70" s="75"/>
      <c r="AOS70" s="75"/>
      <c r="AOT70" s="75"/>
      <c r="AOU70" s="75"/>
      <c r="AOV70" s="79"/>
      <c r="AOW70" s="41"/>
      <c r="AOX70" s="80"/>
      <c r="AOY70" s="75"/>
      <c r="AOZ70" s="75"/>
      <c r="APA70" s="75"/>
      <c r="APB70" s="75"/>
      <c r="APC70" s="75"/>
      <c r="APD70" s="75"/>
      <c r="APE70" s="75"/>
      <c r="APF70" s="75"/>
      <c r="APG70" s="75"/>
      <c r="APH70" s="75"/>
      <c r="API70" s="75"/>
      <c r="APJ70" s="75"/>
      <c r="APK70" s="79"/>
      <c r="APL70" s="41"/>
      <c r="APM70" s="80"/>
      <c r="APN70" s="75"/>
      <c r="APO70" s="75"/>
      <c r="APP70" s="75"/>
      <c r="APQ70" s="75"/>
      <c r="APR70" s="75"/>
      <c r="APS70" s="75"/>
      <c r="APT70" s="75"/>
      <c r="APU70" s="75"/>
      <c r="APV70" s="75"/>
      <c r="APW70" s="75"/>
      <c r="APX70" s="75"/>
      <c r="APY70" s="75"/>
      <c r="APZ70" s="79"/>
      <c r="AQA70" s="41"/>
      <c r="AQB70" s="80"/>
      <c r="AQC70" s="75"/>
      <c r="AQD70" s="75"/>
      <c r="AQE70" s="75"/>
      <c r="AQF70" s="75"/>
      <c r="AQG70" s="75"/>
      <c r="AQH70" s="75"/>
      <c r="AQI70" s="75"/>
      <c r="AQJ70" s="75"/>
      <c r="AQK70" s="75"/>
      <c r="AQL70" s="75"/>
      <c r="AQM70" s="75"/>
      <c r="AQN70" s="75"/>
      <c r="AQO70" s="79"/>
      <c r="AQP70" s="41"/>
      <c r="AQQ70" s="80"/>
      <c r="AQR70" s="75"/>
      <c r="AQS70" s="75"/>
      <c r="AQT70" s="75"/>
      <c r="AQU70" s="75"/>
      <c r="AQV70" s="75"/>
      <c r="AQW70" s="75"/>
      <c r="AQX70" s="75"/>
      <c r="AQY70" s="75"/>
      <c r="AQZ70" s="75"/>
      <c r="ARA70" s="75"/>
      <c r="ARB70" s="75"/>
      <c r="ARC70" s="75"/>
      <c r="ARD70" s="79"/>
      <c r="ARE70" s="41"/>
      <c r="ARF70" s="80"/>
      <c r="ARG70" s="75"/>
      <c r="ARH70" s="75"/>
      <c r="ARI70" s="75"/>
      <c r="ARJ70" s="75"/>
      <c r="ARK70" s="75"/>
      <c r="ARL70" s="75"/>
      <c r="ARM70" s="75"/>
      <c r="ARN70" s="75"/>
      <c r="ARO70" s="75"/>
      <c r="ARP70" s="75"/>
      <c r="ARQ70" s="75"/>
      <c r="ARR70" s="75"/>
      <c r="ARS70" s="79"/>
      <c r="ART70" s="41"/>
      <c r="ARU70" s="80"/>
      <c r="ARV70" s="75"/>
      <c r="ARW70" s="75"/>
      <c r="ARX70" s="75"/>
      <c r="ARY70" s="75"/>
      <c r="ARZ70" s="75"/>
      <c r="ASA70" s="75"/>
      <c r="ASB70" s="75"/>
      <c r="ASC70" s="75"/>
      <c r="ASD70" s="75"/>
      <c r="ASE70" s="75"/>
      <c r="ASF70" s="75"/>
      <c r="ASG70" s="75"/>
      <c r="ASH70" s="79"/>
      <c r="ASI70" s="41"/>
      <c r="ASJ70" s="80"/>
      <c r="ASK70" s="75"/>
      <c r="ASL70" s="75"/>
      <c r="ASM70" s="75"/>
      <c r="ASN70" s="75"/>
      <c r="ASO70" s="75"/>
      <c r="ASP70" s="75"/>
      <c r="ASQ70" s="75"/>
      <c r="ASR70" s="75"/>
      <c r="ASS70" s="75"/>
      <c r="AST70" s="75"/>
      <c r="ASU70" s="75"/>
      <c r="ASV70" s="75"/>
      <c r="ASW70" s="79"/>
      <c r="ASX70" s="41"/>
      <c r="ASY70" s="80"/>
      <c r="ASZ70" s="75"/>
      <c r="ATA70" s="75"/>
      <c r="ATB70" s="75"/>
      <c r="ATC70" s="75"/>
      <c r="ATD70" s="75"/>
      <c r="ATE70" s="75"/>
      <c r="ATF70" s="75"/>
      <c r="ATG70" s="75"/>
      <c r="ATH70" s="75"/>
      <c r="ATI70" s="75"/>
      <c r="ATJ70" s="75"/>
      <c r="ATK70" s="75"/>
      <c r="ATL70" s="79"/>
      <c r="ATM70" s="41"/>
      <c r="ATN70" s="80"/>
      <c r="ATO70" s="75"/>
      <c r="ATP70" s="75"/>
      <c r="ATQ70" s="75"/>
      <c r="ATR70" s="75"/>
      <c r="ATS70" s="75"/>
      <c r="ATT70" s="75"/>
      <c r="ATU70" s="75"/>
      <c r="ATV70" s="75"/>
      <c r="ATW70" s="75"/>
      <c r="ATX70" s="75"/>
      <c r="ATY70" s="75"/>
      <c r="ATZ70" s="75"/>
      <c r="AUA70" s="79"/>
      <c r="AUB70" s="41"/>
      <c r="AUC70" s="80"/>
      <c r="AUD70" s="75"/>
      <c r="AUE70" s="75"/>
      <c r="AUF70" s="75"/>
      <c r="AUG70" s="75"/>
      <c r="AUH70" s="75"/>
      <c r="AUI70" s="75"/>
      <c r="AUJ70" s="75"/>
      <c r="AUK70" s="75"/>
      <c r="AUL70" s="75"/>
      <c r="AUM70" s="75"/>
      <c r="AUN70" s="75"/>
      <c r="AUO70" s="75"/>
      <c r="AUP70" s="79"/>
      <c r="AUQ70" s="41"/>
      <c r="AUR70" s="80"/>
      <c r="AUS70" s="75"/>
      <c r="AUT70" s="75"/>
      <c r="AUU70" s="75"/>
      <c r="AUV70" s="75"/>
      <c r="AUW70" s="75"/>
      <c r="AUX70" s="75"/>
      <c r="AUY70" s="75"/>
      <c r="AUZ70" s="75"/>
      <c r="AVA70" s="75"/>
      <c r="AVB70" s="75"/>
      <c r="AVC70" s="75"/>
      <c r="AVD70" s="75"/>
      <c r="AVE70" s="79"/>
      <c r="AVF70" s="41"/>
      <c r="AVG70" s="80"/>
      <c r="AVH70" s="75"/>
      <c r="AVI70" s="75"/>
      <c r="AVJ70" s="75"/>
      <c r="AVK70" s="75"/>
      <c r="AVL70" s="75"/>
      <c r="AVM70" s="75"/>
      <c r="AVN70" s="75"/>
      <c r="AVO70" s="75"/>
      <c r="AVP70" s="75"/>
      <c r="AVQ70" s="75"/>
      <c r="AVR70" s="75"/>
      <c r="AVS70" s="75"/>
      <c r="AVT70" s="79"/>
      <c r="AVU70" s="41"/>
      <c r="AVV70" s="80"/>
      <c r="AVW70" s="75"/>
      <c r="AVX70" s="75"/>
      <c r="AVY70" s="75"/>
      <c r="AVZ70" s="75"/>
      <c r="AWA70" s="75"/>
      <c r="AWB70" s="75"/>
      <c r="AWC70" s="75"/>
      <c r="AWD70" s="75"/>
      <c r="AWE70" s="75"/>
      <c r="AWF70" s="75"/>
      <c r="AWG70" s="75"/>
      <c r="AWH70" s="75"/>
      <c r="AWI70" s="79"/>
      <c r="AWJ70" s="41"/>
      <c r="AWK70" s="80"/>
      <c r="AWL70" s="75"/>
      <c r="AWM70" s="75"/>
      <c r="AWN70" s="75"/>
      <c r="AWO70" s="75"/>
      <c r="AWP70" s="75"/>
      <c r="AWQ70" s="75"/>
      <c r="AWR70" s="75"/>
      <c r="AWS70" s="75"/>
      <c r="AWT70" s="75"/>
      <c r="AWU70" s="75"/>
      <c r="AWV70" s="75"/>
      <c r="AWW70" s="75"/>
      <c r="AWX70" s="79"/>
      <c r="AWY70" s="41"/>
      <c r="AWZ70" s="80"/>
      <c r="AXA70" s="75"/>
      <c r="AXB70" s="75"/>
      <c r="AXC70" s="75"/>
      <c r="AXD70" s="75"/>
      <c r="AXE70" s="75"/>
      <c r="AXF70" s="75"/>
      <c r="AXG70" s="75"/>
      <c r="AXH70" s="75"/>
      <c r="AXI70" s="75"/>
      <c r="AXJ70" s="75"/>
      <c r="AXK70" s="75"/>
      <c r="AXL70" s="75"/>
      <c r="AXM70" s="79"/>
      <c r="AXN70" s="41"/>
      <c r="AXO70" s="80"/>
      <c r="AXP70" s="75"/>
      <c r="AXQ70" s="75"/>
      <c r="AXR70" s="75"/>
      <c r="AXS70" s="75"/>
      <c r="AXT70" s="75"/>
      <c r="AXU70" s="75"/>
      <c r="AXV70" s="75"/>
      <c r="AXW70" s="75"/>
      <c r="AXX70" s="75"/>
      <c r="AXY70" s="75"/>
      <c r="AXZ70" s="75"/>
      <c r="AYA70" s="75"/>
      <c r="AYB70" s="79"/>
      <c r="AYC70" s="41"/>
      <c r="AYD70" s="80"/>
      <c r="AYE70" s="75"/>
      <c r="AYF70" s="75"/>
      <c r="AYG70" s="75"/>
      <c r="AYH70" s="75"/>
      <c r="AYI70" s="75"/>
      <c r="AYJ70" s="75"/>
      <c r="AYK70" s="75"/>
      <c r="AYL70" s="75"/>
      <c r="AYM70" s="75"/>
      <c r="AYN70" s="75"/>
      <c r="AYO70" s="75"/>
      <c r="AYP70" s="75"/>
      <c r="AYQ70" s="79"/>
      <c r="AYR70" s="41"/>
      <c r="AYS70" s="80"/>
      <c r="AYT70" s="75"/>
      <c r="AYU70" s="75"/>
      <c r="AYV70" s="75"/>
      <c r="AYW70" s="75"/>
      <c r="AYX70" s="75"/>
      <c r="AYY70" s="75"/>
      <c r="AYZ70" s="75"/>
      <c r="AZA70" s="75"/>
      <c r="AZB70" s="75"/>
      <c r="AZC70" s="75"/>
      <c r="AZD70" s="75"/>
      <c r="AZE70" s="75"/>
      <c r="AZF70" s="79"/>
      <c r="AZG70" s="41"/>
      <c r="AZH70" s="80"/>
      <c r="AZI70" s="75"/>
      <c r="AZJ70" s="75"/>
      <c r="AZK70" s="75"/>
      <c r="AZL70" s="75"/>
      <c r="AZM70" s="75"/>
      <c r="AZN70" s="75"/>
      <c r="AZO70" s="75"/>
      <c r="AZP70" s="75"/>
      <c r="AZQ70" s="75"/>
      <c r="AZR70" s="75"/>
      <c r="AZS70" s="75"/>
      <c r="AZT70" s="75"/>
      <c r="AZU70" s="79"/>
      <c r="AZV70" s="41"/>
      <c r="AZW70" s="80"/>
      <c r="AZX70" s="75"/>
      <c r="AZY70" s="75"/>
      <c r="AZZ70" s="75"/>
      <c r="BAA70" s="75"/>
      <c r="BAB70" s="75"/>
      <c r="BAC70" s="75"/>
      <c r="BAD70" s="75"/>
      <c r="BAE70" s="75"/>
      <c r="BAF70" s="75"/>
      <c r="BAG70" s="75"/>
      <c r="BAH70" s="75"/>
      <c r="BAI70" s="75"/>
      <c r="BAJ70" s="79"/>
      <c r="BAK70" s="41"/>
      <c r="BAL70" s="80"/>
      <c r="BAM70" s="75"/>
      <c r="BAN70" s="75"/>
      <c r="BAO70" s="75"/>
      <c r="BAP70" s="75"/>
      <c r="BAQ70" s="75"/>
      <c r="BAR70" s="75"/>
      <c r="BAS70" s="75"/>
      <c r="BAT70" s="75"/>
      <c r="BAU70" s="75"/>
      <c r="BAV70" s="75"/>
      <c r="BAW70" s="75"/>
      <c r="BAX70" s="75"/>
      <c r="BAY70" s="79"/>
      <c r="BAZ70" s="41"/>
      <c r="BBA70" s="80"/>
      <c r="BBB70" s="75"/>
      <c r="BBC70" s="75"/>
      <c r="BBD70" s="75"/>
      <c r="BBE70" s="75"/>
      <c r="BBF70" s="75"/>
      <c r="BBG70" s="75"/>
      <c r="BBH70" s="75"/>
      <c r="BBI70" s="75"/>
      <c r="BBJ70" s="75"/>
      <c r="BBK70" s="75"/>
      <c r="BBL70" s="75"/>
      <c r="BBM70" s="75"/>
      <c r="BBN70" s="79"/>
      <c r="BBO70" s="41"/>
      <c r="BBP70" s="80"/>
      <c r="BBQ70" s="75"/>
      <c r="BBR70" s="75"/>
      <c r="BBS70" s="75"/>
      <c r="BBT70" s="75"/>
      <c r="BBU70" s="75"/>
      <c r="BBV70" s="75"/>
      <c r="BBW70" s="75"/>
      <c r="BBX70" s="75"/>
      <c r="BBY70" s="75"/>
      <c r="BBZ70" s="75"/>
      <c r="BCA70" s="75"/>
      <c r="BCB70" s="75"/>
      <c r="BCC70" s="79"/>
      <c r="BCD70" s="41"/>
      <c r="BCE70" s="80"/>
      <c r="BCF70" s="75"/>
      <c r="BCG70" s="75"/>
      <c r="BCH70" s="75"/>
      <c r="BCI70" s="75"/>
      <c r="BCJ70" s="75"/>
      <c r="BCK70" s="75"/>
      <c r="BCL70" s="75"/>
      <c r="BCM70" s="75"/>
      <c r="BCN70" s="75"/>
      <c r="BCO70" s="75"/>
      <c r="BCP70" s="75"/>
      <c r="BCQ70" s="75"/>
      <c r="BCR70" s="79"/>
      <c r="BCS70" s="41"/>
      <c r="BCT70" s="80"/>
      <c r="BCU70" s="75"/>
      <c r="BCV70" s="75"/>
      <c r="BCW70" s="75"/>
      <c r="BCX70" s="75"/>
      <c r="BCY70" s="75"/>
      <c r="BCZ70" s="75"/>
      <c r="BDA70" s="75"/>
      <c r="BDB70" s="75"/>
      <c r="BDC70" s="75"/>
      <c r="BDD70" s="75"/>
      <c r="BDE70" s="75"/>
      <c r="BDF70" s="75"/>
      <c r="BDG70" s="79"/>
      <c r="BDH70" s="41"/>
      <c r="BDI70" s="80"/>
      <c r="BDJ70" s="75"/>
      <c r="BDK70" s="75"/>
      <c r="BDL70" s="75"/>
      <c r="BDM70" s="75"/>
      <c r="BDN70" s="75"/>
      <c r="BDO70" s="75"/>
      <c r="BDP70" s="75"/>
      <c r="BDQ70" s="75"/>
      <c r="BDR70" s="75"/>
      <c r="BDS70" s="75"/>
      <c r="BDT70" s="75"/>
      <c r="BDU70" s="75"/>
      <c r="BDV70" s="79"/>
      <c r="BDW70" s="41"/>
      <c r="BDX70" s="80"/>
      <c r="BDY70" s="75"/>
      <c r="BDZ70" s="75"/>
      <c r="BEA70" s="75"/>
      <c r="BEB70" s="75"/>
      <c r="BEC70" s="75"/>
      <c r="BED70" s="75"/>
      <c r="BEE70" s="75"/>
      <c r="BEF70" s="75"/>
      <c r="BEG70" s="75"/>
      <c r="BEH70" s="75"/>
      <c r="BEI70" s="75"/>
      <c r="BEJ70" s="75"/>
      <c r="BEK70" s="79"/>
      <c r="BEL70" s="41"/>
      <c r="BEM70" s="80"/>
      <c r="BEN70" s="75"/>
      <c r="BEO70" s="75"/>
      <c r="BEP70" s="75"/>
      <c r="BEQ70" s="75"/>
      <c r="BER70" s="75"/>
      <c r="BES70" s="75"/>
      <c r="BET70" s="75"/>
      <c r="BEU70" s="75"/>
      <c r="BEV70" s="75"/>
      <c r="BEW70" s="75"/>
      <c r="BEX70" s="75"/>
      <c r="BEY70" s="75"/>
      <c r="BEZ70" s="79"/>
      <c r="BFA70" s="41"/>
      <c r="BFB70" s="80"/>
      <c r="BFC70" s="75"/>
      <c r="BFD70" s="75"/>
      <c r="BFE70" s="75"/>
      <c r="BFF70" s="75"/>
      <c r="BFG70" s="75"/>
      <c r="BFH70" s="75"/>
      <c r="BFI70" s="75"/>
      <c r="BFJ70" s="75"/>
      <c r="BFK70" s="75"/>
      <c r="BFL70" s="75"/>
      <c r="BFM70" s="75"/>
      <c r="BFN70" s="75"/>
      <c r="BFO70" s="79"/>
      <c r="BFP70" s="41"/>
      <c r="BFQ70" s="80"/>
      <c r="BFR70" s="75"/>
      <c r="BFS70" s="75"/>
      <c r="BFT70" s="75"/>
      <c r="BFU70" s="75"/>
      <c r="BFV70" s="75"/>
      <c r="BFW70" s="75"/>
      <c r="BFX70" s="75"/>
      <c r="BFY70" s="75"/>
      <c r="BFZ70" s="75"/>
      <c r="BGA70" s="75"/>
      <c r="BGB70" s="75"/>
      <c r="BGC70" s="75"/>
      <c r="BGD70" s="79"/>
      <c r="BGE70" s="41"/>
      <c r="BGF70" s="80"/>
      <c r="BGG70" s="75"/>
      <c r="BGH70" s="75"/>
      <c r="BGI70" s="75"/>
      <c r="BGJ70" s="75"/>
      <c r="BGK70" s="75"/>
      <c r="BGL70" s="75"/>
      <c r="BGM70" s="75"/>
      <c r="BGN70" s="75"/>
      <c r="BGO70" s="75"/>
      <c r="BGP70" s="75"/>
      <c r="BGQ70" s="75"/>
      <c r="BGR70" s="75"/>
      <c r="BGS70" s="79"/>
      <c r="BGT70" s="41"/>
      <c r="BGU70" s="80"/>
      <c r="BGV70" s="75"/>
      <c r="BGW70" s="75"/>
      <c r="BGX70" s="75"/>
      <c r="BGY70" s="75"/>
      <c r="BGZ70" s="75"/>
      <c r="BHA70" s="75"/>
      <c r="BHB70" s="75"/>
      <c r="BHC70" s="75"/>
      <c r="BHD70" s="75"/>
      <c r="BHE70" s="75"/>
      <c r="BHF70" s="75"/>
      <c r="BHG70" s="75"/>
      <c r="BHH70" s="79"/>
      <c r="BHI70" s="41"/>
      <c r="BHJ70" s="80"/>
      <c r="BHK70" s="75"/>
      <c r="BHL70" s="75"/>
      <c r="BHM70" s="75"/>
      <c r="BHN70" s="75"/>
      <c r="BHO70" s="75"/>
      <c r="BHP70" s="75"/>
      <c r="BHQ70" s="75"/>
      <c r="BHR70" s="75"/>
      <c r="BHS70" s="75"/>
      <c r="BHT70" s="75"/>
      <c r="BHU70" s="75"/>
      <c r="BHV70" s="75"/>
      <c r="BHW70" s="79"/>
      <c r="BHX70" s="41"/>
      <c r="BHY70" s="80"/>
      <c r="BHZ70" s="75"/>
      <c r="BIA70" s="75"/>
      <c r="BIB70" s="75"/>
      <c r="BIC70" s="75"/>
      <c r="BID70" s="75"/>
      <c r="BIE70" s="75"/>
      <c r="BIF70" s="75"/>
      <c r="BIG70" s="75"/>
      <c r="BIH70" s="75"/>
      <c r="BII70" s="75"/>
      <c r="BIJ70" s="75"/>
      <c r="BIK70" s="75"/>
      <c r="BIL70" s="79"/>
      <c r="BIM70" s="41"/>
      <c r="BIN70" s="80"/>
      <c r="BIO70" s="75"/>
      <c r="BIP70" s="75"/>
      <c r="BIQ70" s="75"/>
      <c r="BIR70" s="75"/>
      <c r="BIS70" s="75"/>
      <c r="BIT70" s="75"/>
      <c r="BIU70" s="75"/>
      <c r="BIV70" s="75"/>
      <c r="BIW70" s="75"/>
      <c r="BIX70" s="75"/>
      <c r="BIY70" s="75"/>
      <c r="BIZ70" s="75"/>
      <c r="BJA70" s="79"/>
      <c r="BJB70" s="41"/>
      <c r="BJC70" s="80"/>
      <c r="BJD70" s="75"/>
      <c r="BJE70" s="75"/>
      <c r="BJF70" s="75"/>
      <c r="BJG70" s="75"/>
      <c r="BJH70" s="75"/>
      <c r="BJI70" s="75"/>
      <c r="BJJ70" s="75"/>
      <c r="BJK70" s="75"/>
      <c r="BJL70" s="75"/>
      <c r="BJM70" s="75"/>
      <c r="BJN70" s="75"/>
      <c r="BJO70" s="75"/>
      <c r="BJP70" s="79"/>
      <c r="BJQ70" s="41"/>
      <c r="BJR70" s="80"/>
      <c r="BJS70" s="75"/>
      <c r="BJT70" s="75"/>
      <c r="BJU70" s="75"/>
      <c r="BJV70" s="75"/>
      <c r="BJW70" s="75"/>
      <c r="BJX70" s="75"/>
      <c r="BJY70" s="75"/>
      <c r="BJZ70" s="75"/>
      <c r="BKA70" s="75"/>
      <c r="BKB70" s="75"/>
      <c r="BKC70" s="75"/>
      <c r="BKD70" s="75"/>
      <c r="BKE70" s="79"/>
      <c r="BKF70" s="41"/>
      <c r="BKG70" s="80"/>
      <c r="BKH70" s="75"/>
      <c r="BKI70" s="75"/>
      <c r="BKJ70" s="75"/>
      <c r="BKK70" s="75"/>
      <c r="BKL70" s="75"/>
      <c r="BKM70" s="75"/>
      <c r="BKN70" s="75"/>
      <c r="BKO70" s="75"/>
      <c r="BKP70" s="75"/>
      <c r="BKQ70" s="75"/>
      <c r="BKR70" s="75"/>
      <c r="BKS70" s="75"/>
      <c r="BKT70" s="79"/>
      <c r="BKU70" s="41"/>
      <c r="BKV70" s="80"/>
      <c r="BKW70" s="75"/>
      <c r="BKX70" s="75"/>
      <c r="BKY70" s="75"/>
      <c r="BKZ70" s="75"/>
      <c r="BLA70" s="75"/>
      <c r="BLB70" s="75"/>
      <c r="BLC70" s="75"/>
      <c r="BLD70" s="75"/>
      <c r="BLE70" s="75"/>
      <c r="BLF70" s="75"/>
      <c r="BLG70" s="75"/>
      <c r="BLH70" s="75"/>
      <c r="BLI70" s="79"/>
      <c r="BLJ70" s="41"/>
      <c r="BLK70" s="80"/>
      <c r="BLL70" s="75"/>
      <c r="BLM70" s="75"/>
      <c r="BLN70" s="75"/>
      <c r="BLO70" s="75"/>
      <c r="BLP70" s="75"/>
      <c r="BLQ70" s="75"/>
      <c r="BLR70" s="75"/>
      <c r="BLS70" s="75"/>
      <c r="BLT70" s="75"/>
      <c r="BLU70" s="75"/>
      <c r="BLV70" s="75"/>
      <c r="BLW70" s="75"/>
      <c r="BLX70" s="79"/>
      <c r="BLY70" s="41"/>
      <c r="BLZ70" s="80"/>
      <c r="BMA70" s="75"/>
      <c r="BMB70" s="75"/>
      <c r="BMC70" s="75"/>
      <c r="BMD70" s="75"/>
      <c r="BME70" s="75"/>
      <c r="BMF70" s="75"/>
      <c r="BMG70" s="75"/>
      <c r="BMH70" s="75"/>
      <c r="BMI70" s="75"/>
      <c r="BMJ70" s="75"/>
      <c r="BMK70" s="75"/>
      <c r="BML70" s="75"/>
      <c r="BMM70" s="79"/>
      <c r="BMN70" s="41"/>
      <c r="BMO70" s="80"/>
      <c r="BMP70" s="75"/>
      <c r="BMQ70" s="75"/>
      <c r="BMR70" s="75"/>
      <c r="BMS70" s="75"/>
      <c r="BMT70" s="75"/>
      <c r="BMU70" s="75"/>
      <c r="BMV70" s="75"/>
      <c r="BMW70" s="75"/>
      <c r="BMX70" s="75"/>
      <c r="BMY70" s="75"/>
      <c r="BMZ70" s="75"/>
      <c r="BNA70" s="75"/>
      <c r="BNB70" s="79"/>
      <c r="BNC70" s="41"/>
      <c r="BND70" s="80"/>
      <c r="BNE70" s="75"/>
      <c r="BNF70" s="75"/>
      <c r="BNG70" s="75"/>
      <c r="BNH70" s="75"/>
      <c r="BNI70" s="75"/>
      <c r="BNJ70" s="75"/>
      <c r="BNK70" s="75"/>
      <c r="BNL70" s="75"/>
      <c r="BNM70" s="75"/>
      <c r="BNN70" s="75"/>
      <c r="BNO70" s="75"/>
      <c r="BNP70" s="75"/>
      <c r="BNQ70" s="79"/>
      <c r="BNR70" s="41"/>
      <c r="BNS70" s="80"/>
      <c r="BNT70" s="75"/>
      <c r="BNU70" s="75"/>
      <c r="BNV70" s="75"/>
      <c r="BNW70" s="75"/>
      <c r="BNX70" s="75"/>
      <c r="BNY70" s="75"/>
      <c r="BNZ70" s="75"/>
      <c r="BOA70" s="75"/>
      <c r="BOB70" s="75"/>
      <c r="BOC70" s="75"/>
      <c r="BOD70" s="75"/>
      <c r="BOE70" s="75"/>
      <c r="BOF70" s="79"/>
      <c r="BOG70" s="41"/>
      <c r="BOH70" s="80"/>
      <c r="BOI70" s="75"/>
      <c r="BOJ70" s="75"/>
      <c r="BOK70" s="75"/>
      <c r="BOL70" s="75"/>
      <c r="BOM70" s="75"/>
      <c r="BON70" s="75"/>
      <c r="BOO70" s="75"/>
      <c r="BOP70" s="75"/>
      <c r="BOQ70" s="75"/>
      <c r="BOR70" s="75"/>
      <c r="BOS70" s="75"/>
      <c r="BOT70" s="75"/>
      <c r="BOU70" s="79"/>
      <c r="BOV70" s="41"/>
      <c r="BOW70" s="80"/>
      <c r="BOX70" s="75"/>
      <c r="BOY70" s="75"/>
      <c r="BOZ70" s="75"/>
      <c r="BPA70" s="75"/>
      <c r="BPB70" s="75"/>
      <c r="BPC70" s="75"/>
      <c r="BPD70" s="75"/>
      <c r="BPE70" s="75"/>
      <c r="BPF70" s="75"/>
      <c r="BPG70" s="75"/>
      <c r="BPH70" s="75"/>
      <c r="BPI70" s="75"/>
      <c r="BPJ70" s="79"/>
      <c r="BPK70" s="41"/>
      <c r="BPL70" s="80"/>
      <c r="BPM70" s="75"/>
      <c r="BPN70" s="75"/>
      <c r="BPO70" s="75"/>
      <c r="BPP70" s="75"/>
      <c r="BPQ70" s="75"/>
      <c r="BPR70" s="75"/>
      <c r="BPS70" s="75"/>
      <c r="BPT70" s="75"/>
      <c r="BPU70" s="75"/>
      <c r="BPV70" s="75"/>
      <c r="BPW70" s="75"/>
      <c r="BPX70" s="75"/>
      <c r="BPY70" s="79"/>
      <c r="BPZ70" s="41"/>
      <c r="BQA70" s="80"/>
      <c r="BQB70" s="75"/>
      <c r="BQC70" s="75"/>
      <c r="BQD70" s="75"/>
      <c r="BQE70" s="75"/>
      <c r="BQF70" s="75"/>
      <c r="BQG70" s="75"/>
      <c r="BQH70" s="75"/>
      <c r="BQI70" s="75"/>
      <c r="BQJ70" s="75"/>
      <c r="BQK70" s="75"/>
      <c r="BQL70" s="75"/>
      <c r="BQM70" s="75"/>
      <c r="BQN70" s="79"/>
      <c r="BQO70" s="41"/>
      <c r="BQP70" s="80"/>
      <c r="BQQ70" s="75"/>
      <c r="BQR70" s="75"/>
      <c r="BQS70" s="75"/>
      <c r="BQT70" s="75"/>
      <c r="BQU70" s="75"/>
      <c r="BQV70" s="75"/>
      <c r="BQW70" s="75"/>
      <c r="BQX70" s="75"/>
      <c r="BQY70" s="75"/>
      <c r="BQZ70" s="75"/>
      <c r="BRA70" s="75"/>
      <c r="BRB70" s="75"/>
      <c r="BRC70" s="79"/>
      <c r="BRD70" s="41"/>
      <c r="BRE70" s="80"/>
      <c r="BRF70" s="75"/>
      <c r="BRG70" s="75"/>
      <c r="BRH70" s="75"/>
      <c r="BRI70" s="75"/>
      <c r="BRJ70" s="75"/>
      <c r="BRK70" s="75"/>
      <c r="BRL70" s="75"/>
      <c r="BRM70" s="75"/>
      <c r="BRN70" s="75"/>
      <c r="BRO70" s="75"/>
      <c r="BRP70" s="75"/>
      <c r="BRQ70" s="75"/>
      <c r="BRR70" s="79"/>
      <c r="BRS70" s="41"/>
      <c r="BRT70" s="80"/>
      <c r="BRU70" s="75"/>
      <c r="BRV70" s="75"/>
      <c r="BRW70" s="75"/>
      <c r="BRX70" s="75"/>
      <c r="BRY70" s="75"/>
      <c r="BRZ70" s="75"/>
      <c r="BSA70" s="75"/>
      <c r="BSB70" s="75"/>
      <c r="BSC70" s="75"/>
      <c r="BSD70" s="75"/>
      <c r="BSE70" s="75"/>
      <c r="BSF70" s="75"/>
      <c r="BSG70" s="79"/>
      <c r="BSH70" s="41"/>
      <c r="BSI70" s="80"/>
      <c r="BSJ70" s="75"/>
      <c r="BSK70" s="75"/>
      <c r="BSL70" s="75"/>
      <c r="BSM70" s="75"/>
      <c r="BSN70" s="75"/>
      <c r="BSO70" s="75"/>
      <c r="BSP70" s="75"/>
      <c r="BSQ70" s="75"/>
      <c r="BSR70" s="75"/>
      <c r="BSS70" s="75"/>
      <c r="BST70" s="75"/>
      <c r="BSU70" s="75"/>
      <c r="BSV70" s="79"/>
      <c r="BSW70" s="41"/>
      <c r="BSX70" s="80"/>
      <c r="BSY70" s="75"/>
      <c r="BSZ70" s="75"/>
      <c r="BTA70" s="75"/>
      <c r="BTB70" s="75"/>
      <c r="BTC70" s="75"/>
      <c r="BTD70" s="75"/>
      <c r="BTE70" s="75"/>
      <c r="BTF70" s="75"/>
      <c r="BTG70" s="75"/>
      <c r="BTH70" s="75"/>
      <c r="BTI70" s="75"/>
      <c r="BTJ70" s="75"/>
      <c r="BTK70" s="79"/>
      <c r="BTL70" s="41"/>
      <c r="BTM70" s="80"/>
      <c r="BTN70" s="75"/>
      <c r="BTO70" s="75"/>
      <c r="BTP70" s="75"/>
      <c r="BTQ70" s="75"/>
      <c r="BTR70" s="75"/>
      <c r="BTS70" s="75"/>
      <c r="BTT70" s="75"/>
      <c r="BTU70" s="75"/>
      <c r="BTV70" s="75"/>
      <c r="BTW70" s="75"/>
      <c r="BTX70" s="75"/>
      <c r="BTY70" s="75"/>
      <c r="BTZ70" s="79"/>
      <c r="BUA70" s="41"/>
      <c r="BUB70" s="80"/>
      <c r="BUC70" s="75"/>
      <c r="BUD70" s="75"/>
      <c r="BUE70" s="75"/>
      <c r="BUF70" s="75"/>
      <c r="BUG70" s="75"/>
      <c r="BUH70" s="75"/>
      <c r="BUI70" s="75"/>
      <c r="BUJ70" s="75"/>
      <c r="BUK70" s="75"/>
      <c r="BUL70" s="75"/>
      <c r="BUM70" s="75"/>
      <c r="BUN70" s="75"/>
      <c r="BUO70" s="79"/>
      <c r="BUP70" s="41"/>
      <c r="BUQ70" s="80"/>
      <c r="BUR70" s="75"/>
      <c r="BUS70" s="75"/>
      <c r="BUT70" s="75"/>
      <c r="BUU70" s="75"/>
      <c r="BUV70" s="75"/>
      <c r="BUW70" s="75"/>
      <c r="BUX70" s="75"/>
      <c r="BUY70" s="75"/>
      <c r="BUZ70" s="75"/>
      <c r="BVA70" s="75"/>
      <c r="BVB70" s="75"/>
      <c r="BVC70" s="75"/>
      <c r="BVD70" s="79"/>
      <c r="BVE70" s="41"/>
      <c r="BVF70" s="80"/>
      <c r="BVG70" s="75"/>
      <c r="BVH70" s="75"/>
      <c r="BVI70" s="75"/>
      <c r="BVJ70" s="75"/>
      <c r="BVK70" s="75"/>
      <c r="BVL70" s="75"/>
      <c r="BVM70" s="75"/>
      <c r="BVN70" s="75"/>
      <c r="BVO70" s="75"/>
      <c r="BVP70" s="75"/>
      <c r="BVQ70" s="75"/>
      <c r="BVR70" s="75"/>
      <c r="BVS70" s="79"/>
      <c r="BVT70" s="41"/>
      <c r="BVU70" s="80"/>
      <c r="BVV70" s="75"/>
      <c r="BVW70" s="75"/>
      <c r="BVX70" s="75"/>
      <c r="BVY70" s="75"/>
      <c r="BVZ70" s="75"/>
      <c r="BWA70" s="75"/>
      <c r="BWB70" s="75"/>
      <c r="BWC70" s="75"/>
      <c r="BWD70" s="75"/>
      <c r="BWE70" s="75"/>
      <c r="BWF70" s="75"/>
      <c r="BWG70" s="75"/>
      <c r="BWH70" s="79"/>
      <c r="BWI70" s="41"/>
      <c r="BWJ70" s="80"/>
      <c r="BWK70" s="75"/>
      <c r="BWL70" s="75"/>
      <c r="BWM70" s="75"/>
      <c r="BWN70" s="75"/>
      <c r="BWO70" s="75"/>
      <c r="BWP70" s="75"/>
      <c r="BWQ70" s="75"/>
      <c r="BWR70" s="75"/>
      <c r="BWS70" s="75"/>
      <c r="BWT70" s="75"/>
      <c r="BWU70" s="75"/>
      <c r="BWV70" s="75"/>
      <c r="BWW70" s="79"/>
      <c r="BWX70" s="41"/>
      <c r="BWY70" s="80"/>
      <c r="BWZ70" s="75"/>
      <c r="BXA70" s="75"/>
      <c r="BXB70" s="75"/>
      <c r="BXC70" s="75"/>
      <c r="BXD70" s="75"/>
      <c r="BXE70" s="75"/>
      <c r="BXF70" s="75"/>
      <c r="BXG70" s="75"/>
      <c r="BXH70" s="75"/>
      <c r="BXI70" s="75"/>
      <c r="BXJ70" s="75"/>
      <c r="BXK70" s="75"/>
      <c r="BXL70" s="79"/>
      <c r="BXM70" s="41"/>
      <c r="BXN70" s="80"/>
      <c r="BXO70" s="75"/>
      <c r="BXP70" s="75"/>
      <c r="BXQ70" s="75"/>
      <c r="BXR70" s="75"/>
      <c r="BXS70" s="75"/>
      <c r="BXT70" s="75"/>
      <c r="BXU70" s="75"/>
      <c r="BXV70" s="75"/>
      <c r="BXW70" s="75"/>
      <c r="BXX70" s="75"/>
      <c r="BXY70" s="75"/>
      <c r="BXZ70" s="75"/>
      <c r="BYA70" s="79"/>
      <c r="BYB70" s="41"/>
      <c r="BYC70" s="80"/>
      <c r="BYD70" s="75"/>
      <c r="BYE70" s="75"/>
      <c r="BYF70" s="75"/>
      <c r="BYG70" s="75"/>
      <c r="BYH70" s="75"/>
      <c r="BYI70" s="75"/>
      <c r="BYJ70" s="75"/>
      <c r="BYK70" s="75"/>
      <c r="BYL70" s="75"/>
      <c r="BYM70" s="75"/>
      <c r="BYN70" s="75"/>
      <c r="BYO70" s="75"/>
      <c r="BYP70" s="79"/>
      <c r="BYQ70" s="41"/>
      <c r="BYR70" s="80"/>
      <c r="BYS70" s="75"/>
      <c r="BYT70" s="75"/>
      <c r="BYU70" s="75"/>
      <c r="BYV70" s="75"/>
      <c r="BYW70" s="75"/>
      <c r="BYX70" s="75"/>
      <c r="BYY70" s="75"/>
      <c r="BYZ70" s="75"/>
      <c r="BZA70" s="75"/>
      <c r="BZB70" s="75"/>
      <c r="BZC70" s="75"/>
      <c r="BZD70" s="75"/>
      <c r="BZE70" s="79"/>
      <c r="BZF70" s="41"/>
      <c r="BZG70" s="80"/>
      <c r="BZH70" s="75"/>
      <c r="BZI70" s="75"/>
      <c r="BZJ70" s="75"/>
      <c r="BZK70" s="75"/>
      <c r="BZL70" s="75"/>
      <c r="BZM70" s="75"/>
      <c r="BZN70" s="75"/>
      <c r="BZO70" s="75"/>
      <c r="BZP70" s="75"/>
      <c r="BZQ70" s="75"/>
      <c r="BZR70" s="75"/>
      <c r="BZS70" s="75"/>
      <c r="BZT70" s="79"/>
      <c r="BZU70" s="41"/>
      <c r="BZV70" s="80"/>
      <c r="BZW70" s="75"/>
      <c r="BZX70" s="75"/>
      <c r="BZY70" s="75"/>
      <c r="BZZ70" s="75"/>
      <c r="CAA70" s="75"/>
      <c r="CAB70" s="75"/>
      <c r="CAC70" s="75"/>
      <c r="CAD70" s="75"/>
      <c r="CAE70" s="75"/>
      <c r="CAF70" s="75"/>
      <c r="CAG70" s="75"/>
      <c r="CAH70" s="75"/>
      <c r="CAI70" s="79"/>
      <c r="CAJ70" s="41"/>
      <c r="CAK70" s="80"/>
      <c r="CAL70" s="75"/>
      <c r="CAM70" s="75"/>
      <c r="CAN70" s="75"/>
      <c r="CAO70" s="75"/>
      <c r="CAP70" s="75"/>
      <c r="CAQ70" s="75"/>
      <c r="CAR70" s="75"/>
      <c r="CAS70" s="75"/>
      <c r="CAT70" s="75"/>
      <c r="CAU70" s="75"/>
      <c r="CAV70" s="75"/>
      <c r="CAW70" s="75"/>
      <c r="CAX70" s="79"/>
      <c r="CAY70" s="41"/>
      <c r="CAZ70" s="80"/>
      <c r="CBA70" s="75"/>
      <c r="CBB70" s="75"/>
      <c r="CBC70" s="75"/>
      <c r="CBD70" s="75"/>
      <c r="CBE70" s="75"/>
      <c r="CBF70" s="75"/>
      <c r="CBG70" s="75"/>
      <c r="CBH70" s="75"/>
      <c r="CBI70" s="75"/>
      <c r="CBJ70" s="75"/>
      <c r="CBK70" s="75"/>
      <c r="CBL70" s="75"/>
      <c r="CBM70" s="79"/>
      <c r="CBN70" s="41"/>
      <c r="CBO70" s="80"/>
      <c r="CBP70" s="75"/>
      <c r="CBQ70" s="75"/>
      <c r="CBR70" s="75"/>
      <c r="CBS70" s="75"/>
      <c r="CBT70" s="75"/>
      <c r="CBU70" s="75"/>
      <c r="CBV70" s="75"/>
      <c r="CBW70" s="75"/>
      <c r="CBX70" s="75"/>
      <c r="CBY70" s="75"/>
      <c r="CBZ70" s="75"/>
      <c r="CCA70" s="75"/>
      <c r="CCB70" s="79"/>
      <c r="CCC70" s="41"/>
      <c r="CCD70" s="80"/>
      <c r="CCE70" s="75"/>
      <c r="CCF70" s="75"/>
      <c r="CCG70" s="75"/>
      <c r="CCH70" s="75"/>
      <c r="CCI70" s="75"/>
      <c r="CCJ70" s="75"/>
      <c r="CCK70" s="75"/>
      <c r="CCL70" s="75"/>
      <c r="CCM70" s="75"/>
      <c r="CCN70" s="75"/>
      <c r="CCO70" s="75"/>
      <c r="CCP70" s="75"/>
      <c r="CCQ70" s="79"/>
      <c r="CCR70" s="41"/>
      <c r="CCS70" s="80"/>
      <c r="CCT70" s="75"/>
      <c r="CCU70" s="75"/>
      <c r="CCV70" s="75"/>
      <c r="CCW70" s="75"/>
      <c r="CCX70" s="75"/>
      <c r="CCY70" s="75"/>
      <c r="CCZ70" s="75"/>
      <c r="CDA70" s="75"/>
      <c r="CDB70" s="75"/>
      <c r="CDC70" s="75"/>
      <c r="CDD70" s="75"/>
      <c r="CDE70" s="75"/>
      <c r="CDF70" s="79"/>
      <c r="CDG70" s="41"/>
      <c r="CDH70" s="80"/>
      <c r="CDI70" s="75"/>
      <c r="CDJ70" s="75"/>
      <c r="CDK70" s="75"/>
      <c r="CDL70" s="75"/>
      <c r="CDM70" s="75"/>
      <c r="CDN70" s="75"/>
      <c r="CDO70" s="75"/>
      <c r="CDP70" s="75"/>
      <c r="CDQ70" s="75"/>
      <c r="CDR70" s="75"/>
      <c r="CDS70" s="75"/>
      <c r="CDT70" s="75"/>
      <c r="CDU70" s="79"/>
      <c r="CDV70" s="41"/>
      <c r="CDW70" s="80"/>
      <c r="CDX70" s="75"/>
      <c r="CDY70" s="75"/>
      <c r="CDZ70" s="75"/>
      <c r="CEA70" s="75"/>
      <c r="CEB70" s="75"/>
      <c r="CEC70" s="75"/>
      <c r="CED70" s="75"/>
      <c r="CEE70" s="75"/>
      <c r="CEF70" s="75"/>
      <c r="CEG70" s="75"/>
      <c r="CEH70" s="75"/>
      <c r="CEI70" s="75"/>
      <c r="CEJ70" s="79"/>
      <c r="CEK70" s="41"/>
      <c r="CEL70" s="80"/>
      <c r="CEM70" s="75"/>
      <c r="CEN70" s="75"/>
      <c r="CEO70" s="75"/>
      <c r="CEP70" s="75"/>
      <c r="CEQ70" s="75"/>
      <c r="CER70" s="75"/>
      <c r="CES70" s="75"/>
      <c r="CET70" s="75"/>
      <c r="CEU70" s="75"/>
      <c r="CEV70" s="75"/>
      <c r="CEW70" s="75"/>
      <c r="CEX70" s="75"/>
      <c r="CEY70" s="79"/>
      <c r="CEZ70" s="41"/>
      <c r="CFA70" s="80"/>
      <c r="CFB70" s="75"/>
      <c r="CFC70" s="75"/>
      <c r="CFD70" s="75"/>
      <c r="CFE70" s="75"/>
      <c r="CFF70" s="75"/>
      <c r="CFG70" s="75"/>
      <c r="CFH70" s="75"/>
      <c r="CFI70" s="75"/>
      <c r="CFJ70" s="75"/>
      <c r="CFK70" s="75"/>
      <c r="CFL70" s="75"/>
      <c r="CFM70" s="75"/>
      <c r="CFN70" s="79"/>
      <c r="CFO70" s="41"/>
      <c r="CFP70" s="80"/>
      <c r="CFQ70" s="75"/>
      <c r="CFR70" s="75"/>
      <c r="CFS70" s="75"/>
      <c r="CFT70" s="75"/>
      <c r="CFU70" s="75"/>
      <c r="CFV70" s="75"/>
      <c r="CFW70" s="75"/>
      <c r="CFX70" s="75"/>
      <c r="CFY70" s="75"/>
      <c r="CFZ70" s="75"/>
      <c r="CGA70" s="75"/>
      <c r="CGB70" s="75"/>
      <c r="CGC70" s="79"/>
      <c r="CGD70" s="41"/>
      <c r="CGE70" s="80"/>
      <c r="CGF70" s="75"/>
      <c r="CGG70" s="75"/>
      <c r="CGH70" s="75"/>
      <c r="CGI70" s="75"/>
      <c r="CGJ70" s="75"/>
      <c r="CGK70" s="75"/>
      <c r="CGL70" s="75"/>
      <c r="CGM70" s="75"/>
      <c r="CGN70" s="75"/>
      <c r="CGO70" s="75"/>
      <c r="CGP70" s="75"/>
      <c r="CGQ70" s="75"/>
      <c r="CGR70" s="79"/>
      <c r="CGS70" s="41"/>
      <c r="CGT70" s="80"/>
      <c r="CGU70" s="75"/>
      <c r="CGV70" s="75"/>
      <c r="CGW70" s="75"/>
      <c r="CGX70" s="75"/>
      <c r="CGY70" s="75"/>
      <c r="CGZ70" s="75"/>
      <c r="CHA70" s="75"/>
      <c r="CHB70" s="75"/>
      <c r="CHC70" s="75"/>
      <c r="CHD70" s="75"/>
      <c r="CHE70" s="75"/>
      <c r="CHF70" s="75"/>
      <c r="CHG70" s="79"/>
      <c r="CHH70" s="41"/>
      <c r="CHI70" s="80"/>
      <c r="CHJ70" s="75"/>
      <c r="CHK70" s="75"/>
      <c r="CHL70" s="75"/>
      <c r="CHM70" s="75"/>
      <c r="CHN70" s="75"/>
      <c r="CHO70" s="75"/>
      <c r="CHP70" s="75"/>
      <c r="CHQ70" s="75"/>
      <c r="CHR70" s="75"/>
      <c r="CHS70" s="75"/>
      <c r="CHT70" s="75"/>
      <c r="CHU70" s="75"/>
      <c r="CHV70" s="79"/>
      <c r="CHW70" s="41"/>
      <c r="CHX70" s="80"/>
      <c r="CHY70" s="75"/>
      <c r="CHZ70" s="75"/>
      <c r="CIA70" s="75"/>
      <c r="CIB70" s="75"/>
      <c r="CIC70" s="75"/>
      <c r="CID70" s="75"/>
      <c r="CIE70" s="75"/>
      <c r="CIF70" s="75"/>
      <c r="CIG70" s="75"/>
      <c r="CIH70" s="75"/>
      <c r="CII70" s="75"/>
      <c r="CIJ70" s="75"/>
      <c r="CIK70" s="79"/>
      <c r="CIL70" s="41"/>
      <c r="CIM70" s="80"/>
      <c r="CIN70" s="75"/>
      <c r="CIO70" s="75"/>
      <c r="CIP70" s="75"/>
      <c r="CIQ70" s="75"/>
      <c r="CIR70" s="75"/>
      <c r="CIS70" s="75"/>
      <c r="CIT70" s="75"/>
      <c r="CIU70" s="75"/>
      <c r="CIV70" s="75"/>
      <c r="CIW70" s="75"/>
      <c r="CIX70" s="75"/>
      <c r="CIY70" s="75"/>
      <c r="CIZ70" s="79"/>
      <c r="CJA70" s="41"/>
      <c r="CJB70" s="80"/>
      <c r="CJC70" s="75"/>
      <c r="CJD70" s="75"/>
      <c r="CJE70" s="75"/>
      <c r="CJF70" s="75"/>
      <c r="CJG70" s="75"/>
      <c r="CJH70" s="75"/>
      <c r="CJI70" s="75"/>
      <c r="CJJ70" s="75"/>
      <c r="CJK70" s="75"/>
      <c r="CJL70" s="75"/>
      <c r="CJM70" s="75"/>
      <c r="CJN70" s="75"/>
      <c r="CJO70" s="79"/>
      <c r="CJP70" s="41"/>
      <c r="CJQ70" s="80"/>
      <c r="CJR70" s="75"/>
      <c r="CJS70" s="75"/>
      <c r="CJT70" s="75"/>
      <c r="CJU70" s="75"/>
      <c r="CJV70" s="75"/>
      <c r="CJW70" s="75"/>
      <c r="CJX70" s="75"/>
      <c r="CJY70" s="75"/>
      <c r="CJZ70" s="75"/>
      <c r="CKA70" s="75"/>
      <c r="CKB70" s="75"/>
      <c r="CKC70" s="75"/>
      <c r="CKD70" s="79"/>
      <c r="CKE70" s="41"/>
      <c r="CKF70" s="80"/>
      <c r="CKG70" s="75"/>
      <c r="CKH70" s="75"/>
      <c r="CKI70" s="75"/>
      <c r="CKJ70" s="75"/>
      <c r="CKK70" s="75"/>
      <c r="CKL70" s="75"/>
      <c r="CKM70" s="75"/>
      <c r="CKN70" s="75"/>
      <c r="CKO70" s="75"/>
      <c r="CKP70" s="75"/>
      <c r="CKQ70" s="75"/>
      <c r="CKR70" s="75"/>
      <c r="CKS70" s="79"/>
      <c r="CKT70" s="41"/>
      <c r="CKU70" s="80"/>
      <c r="CKV70" s="75"/>
      <c r="CKW70" s="75"/>
      <c r="CKX70" s="75"/>
      <c r="CKY70" s="75"/>
      <c r="CKZ70" s="75"/>
      <c r="CLA70" s="75"/>
      <c r="CLB70" s="75"/>
      <c r="CLC70" s="75"/>
      <c r="CLD70" s="75"/>
      <c r="CLE70" s="75"/>
      <c r="CLF70" s="75"/>
      <c r="CLG70" s="75"/>
      <c r="CLH70" s="79"/>
      <c r="CLI70" s="41"/>
      <c r="CLJ70" s="80"/>
      <c r="CLK70" s="75"/>
      <c r="CLL70" s="75"/>
      <c r="CLM70" s="75"/>
      <c r="CLN70" s="75"/>
      <c r="CLO70" s="75"/>
      <c r="CLP70" s="75"/>
      <c r="CLQ70" s="75"/>
      <c r="CLR70" s="75"/>
      <c r="CLS70" s="75"/>
      <c r="CLT70" s="75"/>
      <c r="CLU70" s="75"/>
      <c r="CLV70" s="75"/>
      <c r="CLW70" s="79"/>
      <c r="CLX70" s="41"/>
      <c r="CLY70" s="80"/>
      <c r="CLZ70" s="75"/>
      <c r="CMA70" s="75"/>
      <c r="CMB70" s="75"/>
      <c r="CMC70" s="75"/>
      <c r="CMD70" s="75"/>
      <c r="CME70" s="75"/>
      <c r="CMF70" s="75"/>
      <c r="CMG70" s="75"/>
      <c r="CMH70" s="75"/>
      <c r="CMI70" s="75"/>
      <c r="CMJ70" s="75"/>
      <c r="CMK70" s="75"/>
      <c r="CML70" s="79"/>
      <c r="CMM70" s="41"/>
      <c r="CMN70" s="80"/>
      <c r="CMO70" s="75"/>
      <c r="CMP70" s="75"/>
      <c r="CMQ70" s="75"/>
      <c r="CMR70" s="75"/>
      <c r="CMS70" s="75"/>
      <c r="CMT70" s="75"/>
      <c r="CMU70" s="75"/>
      <c r="CMV70" s="75"/>
      <c r="CMW70" s="75"/>
      <c r="CMX70" s="75"/>
      <c r="CMY70" s="75"/>
      <c r="CMZ70" s="75"/>
      <c r="CNA70" s="79"/>
      <c r="CNB70" s="41"/>
      <c r="CNC70" s="80"/>
      <c r="CND70" s="75"/>
      <c r="CNE70" s="75"/>
      <c r="CNF70" s="75"/>
      <c r="CNG70" s="75"/>
      <c r="CNH70" s="75"/>
      <c r="CNI70" s="75"/>
      <c r="CNJ70" s="75"/>
      <c r="CNK70" s="75"/>
      <c r="CNL70" s="75"/>
      <c r="CNM70" s="75"/>
      <c r="CNN70" s="75"/>
      <c r="CNO70" s="75"/>
      <c r="CNP70" s="79"/>
      <c r="CNQ70" s="41"/>
      <c r="CNR70" s="80"/>
      <c r="CNS70" s="75"/>
      <c r="CNT70" s="75"/>
      <c r="CNU70" s="75"/>
      <c r="CNV70" s="75"/>
      <c r="CNW70" s="75"/>
      <c r="CNX70" s="75"/>
      <c r="CNY70" s="75"/>
      <c r="CNZ70" s="75"/>
      <c r="COA70" s="75"/>
      <c r="COB70" s="75"/>
      <c r="COC70" s="75"/>
      <c r="COD70" s="75"/>
      <c r="COE70" s="79"/>
      <c r="COF70" s="41"/>
      <c r="COG70" s="80"/>
      <c r="COH70" s="75"/>
      <c r="COI70" s="75"/>
      <c r="COJ70" s="75"/>
      <c r="COK70" s="75"/>
      <c r="COL70" s="75"/>
      <c r="COM70" s="75"/>
      <c r="CON70" s="75"/>
      <c r="COO70" s="75"/>
      <c r="COP70" s="75"/>
      <c r="COQ70" s="75"/>
      <c r="COR70" s="75"/>
      <c r="COS70" s="75"/>
      <c r="COT70" s="79"/>
      <c r="COU70" s="41"/>
      <c r="COV70" s="80"/>
      <c r="COW70" s="75"/>
      <c r="COX70" s="75"/>
      <c r="COY70" s="75"/>
      <c r="COZ70" s="75"/>
      <c r="CPA70" s="75"/>
      <c r="CPB70" s="75"/>
      <c r="CPC70" s="75"/>
      <c r="CPD70" s="75"/>
      <c r="CPE70" s="75"/>
      <c r="CPF70" s="75"/>
      <c r="CPG70" s="75"/>
      <c r="CPH70" s="75"/>
      <c r="CPI70" s="79"/>
      <c r="CPJ70" s="41"/>
      <c r="CPK70" s="80"/>
      <c r="CPL70" s="75"/>
      <c r="CPM70" s="75"/>
      <c r="CPN70" s="75"/>
      <c r="CPO70" s="75"/>
      <c r="CPP70" s="75"/>
      <c r="CPQ70" s="75"/>
      <c r="CPR70" s="75"/>
      <c r="CPS70" s="75"/>
      <c r="CPT70" s="75"/>
      <c r="CPU70" s="75"/>
      <c r="CPV70" s="75"/>
      <c r="CPW70" s="75"/>
      <c r="CPX70" s="79"/>
      <c r="CPY70" s="41"/>
      <c r="CPZ70" s="80"/>
      <c r="CQA70" s="75"/>
      <c r="CQB70" s="75"/>
      <c r="CQC70" s="75"/>
      <c r="CQD70" s="75"/>
      <c r="CQE70" s="75"/>
      <c r="CQF70" s="75"/>
      <c r="CQG70" s="75"/>
      <c r="CQH70" s="75"/>
      <c r="CQI70" s="75"/>
      <c r="CQJ70" s="75"/>
      <c r="CQK70" s="75"/>
      <c r="CQL70" s="75"/>
      <c r="CQM70" s="79"/>
      <c r="CQN70" s="41"/>
      <c r="CQO70" s="80"/>
      <c r="CQP70" s="75"/>
      <c r="CQQ70" s="75"/>
      <c r="CQR70" s="75"/>
      <c r="CQS70" s="75"/>
      <c r="CQT70" s="75"/>
      <c r="CQU70" s="75"/>
      <c r="CQV70" s="75"/>
      <c r="CQW70" s="75"/>
      <c r="CQX70" s="75"/>
      <c r="CQY70" s="75"/>
      <c r="CQZ70" s="75"/>
      <c r="CRA70" s="75"/>
      <c r="CRB70" s="79"/>
      <c r="CRC70" s="41"/>
      <c r="CRD70" s="80"/>
      <c r="CRE70" s="75"/>
      <c r="CRF70" s="75"/>
      <c r="CRG70" s="75"/>
      <c r="CRH70" s="75"/>
      <c r="CRI70" s="75"/>
      <c r="CRJ70" s="75"/>
      <c r="CRK70" s="75"/>
      <c r="CRL70" s="75"/>
      <c r="CRM70" s="75"/>
      <c r="CRN70" s="75"/>
      <c r="CRO70" s="75"/>
      <c r="CRP70" s="75"/>
      <c r="CRQ70" s="79"/>
      <c r="CRR70" s="41"/>
      <c r="CRS70" s="80"/>
      <c r="CRT70" s="75"/>
      <c r="CRU70" s="75"/>
      <c r="CRV70" s="75"/>
      <c r="CRW70" s="75"/>
      <c r="CRX70" s="75"/>
      <c r="CRY70" s="75"/>
      <c r="CRZ70" s="75"/>
      <c r="CSA70" s="75"/>
      <c r="CSB70" s="75"/>
      <c r="CSC70" s="75"/>
      <c r="CSD70" s="75"/>
      <c r="CSE70" s="75"/>
      <c r="CSF70" s="79"/>
      <c r="CSG70" s="41"/>
      <c r="CSH70" s="80"/>
      <c r="CSI70" s="75"/>
      <c r="CSJ70" s="75"/>
      <c r="CSK70" s="75"/>
      <c r="CSL70" s="75"/>
      <c r="CSM70" s="75"/>
      <c r="CSN70" s="75"/>
      <c r="CSO70" s="75"/>
      <c r="CSP70" s="75"/>
      <c r="CSQ70" s="75"/>
      <c r="CSR70" s="75"/>
      <c r="CSS70" s="75"/>
      <c r="CST70" s="75"/>
      <c r="CSU70" s="79"/>
      <c r="CSV70" s="41"/>
      <c r="CSW70" s="80"/>
      <c r="CSX70" s="75"/>
      <c r="CSY70" s="75"/>
      <c r="CSZ70" s="75"/>
      <c r="CTA70" s="75"/>
      <c r="CTB70" s="75"/>
      <c r="CTC70" s="75"/>
      <c r="CTD70" s="75"/>
      <c r="CTE70" s="75"/>
      <c r="CTF70" s="75"/>
      <c r="CTG70" s="75"/>
      <c r="CTH70" s="75"/>
      <c r="CTI70" s="75"/>
      <c r="CTJ70" s="79"/>
      <c r="CTK70" s="41"/>
      <c r="CTL70" s="80"/>
      <c r="CTM70" s="75"/>
      <c r="CTN70" s="75"/>
      <c r="CTO70" s="75"/>
      <c r="CTP70" s="75"/>
      <c r="CTQ70" s="75"/>
      <c r="CTR70" s="75"/>
      <c r="CTS70" s="75"/>
      <c r="CTT70" s="75"/>
      <c r="CTU70" s="75"/>
      <c r="CTV70" s="75"/>
      <c r="CTW70" s="75"/>
      <c r="CTX70" s="75"/>
      <c r="CTY70" s="79"/>
      <c r="CTZ70" s="41"/>
      <c r="CUA70" s="80"/>
      <c r="CUB70" s="75"/>
      <c r="CUC70" s="75"/>
      <c r="CUD70" s="75"/>
      <c r="CUE70" s="75"/>
      <c r="CUF70" s="75"/>
      <c r="CUG70" s="75"/>
      <c r="CUH70" s="75"/>
      <c r="CUI70" s="75"/>
      <c r="CUJ70" s="75"/>
      <c r="CUK70" s="75"/>
      <c r="CUL70" s="75"/>
      <c r="CUM70" s="75"/>
      <c r="CUN70" s="79"/>
      <c r="CUO70" s="41"/>
      <c r="CUP70" s="80"/>
      <c r="CUQ70" s="75"/>
      <c r="CUR70" s="75"/>
      <c r="CUS70" s="75"/>
      <c r="CUT70" s="75"/>
      <c r="CUU70" s="75"/>
      <c r="CUV70" s="75"/>
      <c r="CUW70" s="75"/>
      <c r="CUX70" s="75"/>
      <c r="CUY70" s="75"/>
      <c r="CUZ70" s="75"/>
      <c r="CVA70" s="75"/>
      <c r="CVB70" s="75"/>
      <c r="CVC70" s="79"/>
      <c r="CVD70" s="41"/>
      <c r="CVE70" s="80"/>
      <c r="CVF70" s="75"/>
      <c r="CVG70" s="75"/>
      <c r="CVH70" s="75"/>
      <c r="CVI70" s="75"/>
      <c r="CVJ70" s="75"/>
      <c r="CVK70" s="75"/>
      <c r="CVL70" s="75"/>
      <c r="CVM70" s="75"/>
      <c r="CVN70" s="75"/>
      <c r="CVO70" s="75"/>
      <c r="CVP70" s="75"/>
      <c r="CVQ70" s="75"/>
      <c r="CVR70" s="79"/>
      <c r="CVS70" s="41"/>
      <c r="CVT70" s="80"/>
      <c r="CVU70" s="75"/>
      <c r="CVV70" s="75"/>
      <c r="CVW70" s="75"/>
      <c r="CVX70" s="75"/>
      <c r="CVY70" s="75"/>
      <c r="CVZ70" s="75"/>
      <c r="CWA70" s="75"/>
      <c r="CWB70" s="75"/>
      <c r="CWC70" s="75"/>
      <c r="CWD70" s="75"/>
      <c r="CWE70" s="75"/>
      <c r="CWF70" s="75"/>
      <c r="CWG70" s="79"/>
      <c r="CWH70" s="41"/>
      <c r="CWI70" s="80"/>
      <c r="CWJ70" s="75"/>
      <c r="CWK70" s="75"/>
      <c r="CWL70" s="75"/>
      <c r="CWM70" s="75"/>
      <c r="CWN70" s="75"/>
      <c r="CWO70" s="75"/>
      <c r="CWP70" s="75"/>
      <c r="CWQ70" s="75"/>
      <c r="CWR70" s="75"/>
      <c r="CWS70" s="75"/>
      <c r="CWT70" s="75"/>
      <c r="CWU70" s="75"/>
      <c r="CWV70" s="79"/>
      <c r="CWW70" s="41"/>
      <c r="CWX70" s="80"/>
      <c r="CWY70" s="75"/>
      <c r="CWZ70" s="75"/>
      <c r="CXA70" s="75"/>
      <c r="CXB70" s="75"/>
      <c r="CXC70" s="75"/>
      <c r="CXD70" s="75"/>
      <c r="CXE70" s="75"/>
      <c r="CXF70" s="75"/>
      <c r="CXG70" s="75"/>
      <c r="CXH70" s="75"/>
      <c r="CXI70" s="75"/>
      <c r="CXJ70" s="75"/>
      <c r="CXK70" s="79"/>
      <c r="CXL70" s="41"/>
      <c r="CXM70" s="80"/>
      <c r="CXN70" s="75"/>
      <c r="CXO70" s="75"/>
      <c r="CXP70" s="75"/>
      <c r="CXQ70" s="75"/>
      <c r="CXR70" s="75"/>
      <c r="CXS70" s="75"/>
      <c r="CXT70" s="75"/>
      <c r="CXU70" s="75"/>
      <c r="CXV70" s="75"/>
      <c r="CXW70" s="75"/>
      <c r="CXX70" s="75"/>
      <c r="CXY70" s="75"/>
      <c r="CXZ70" s="79"/>
      <c r="CYA70" s="41"/>
      <c r="CYB70" s="80"/>
      <c r="CYC70" s="75"/>
      <c r="CYD70" s="75"/>
      <c r="CYE70" s="75"/>
      <c r="CYF70" s="75"/>
      <c r="CYG70" s="75"/>
      <c r="CYH70" s="75"/>
      <c r="CYI70" s="75"/>
      <c r="CYJ70" s="75"/>
      <c r="CYK70" s="75"/>
      <c r="CYL70" s="75"/>
      <c r="CYM70" s="75"/>
      <c r="CYN70" s="75"/>
      <c r="CYO70" s="79"/>
      <c r="CYP70" s="41"/>
      <c r="CYQ70" s="80"/>
      <c r="CYR70" s="75"/>
      <c r="CYS70" s="75"/>
      <c r="CYT70" s="75"/>
      <c r="CYU70" s="75"/>
      <c r="CYV70" s="75"/>
      <c r="CYW70" s="75"/>
      <c r="CYX70" s="75"/>
      <c r="CYY70" s="75"/>
      <c r="CYZ70" s="75"/>
      <c r="CZA70" s="75"/>
      <c r="CZB70" s="75"/>
      <c r="CZC70" s="75"/>
      <c r="CZD70" s="79"/>
      <c r="CZE70" s="41"/>
      <c r="CZF70" s="80"/>
      <c r="CZG70" s="75"/>
      <c r="CZH70" s="75"/>
      <c r="CZI70" s="75"/>
      <c r="CZJ70" s="75"/>
      <c r="CZK70" s="75"/>
      <c r="CZL70" s="75"/>
      <c r="CZM70" s="75"/>
      <c r="CZN70" s="75"/>
      <c r="CZO70" s="75"/>
      <c r="CZP70" s="75"/>
      <c r="CZQ70" s="75"/>
      <c r="CZR70" s="75"/>
      <c r="CZS70" s="79"/>
      <c r="CZT70" s="41"/>
      <c r="CZU70" s="80"/>
      <c r="CZV70" s="75"/>
      <c r="CZW70" s="75"/>
      <c r="CZX70" s="75"/>
      <c r="CZY70" s="75"/>
      <c r="CZZ70" s="75"/>
      <c r="DAA70" s="75"/>
      <c r="DAB70" s="75"/>
      <c r="DAC70" s="75"/>
      <c r="DAD70" s="75"/>
      <c r="DAE70" s="75"/>
      <c r="DAF70" s="75"/>
      <c r="DAG70" s="75"/>
      <c r="DAH70" s="79"/>
      <c r="DAI70" s="41"/>
      <c r="DAJ70" s="80"/>
      <c r="DAK70" s="75"/>
      <c r="DAL70" s="75"/>
      <c r="DAM70" s="75"/>
      <c r="DAN70" s="75"/>
      <c r="DAO70" s="75"/>
      <c r="DAP70" s="75"/>
      <c r="DAQ70" s="75"/>
      <c r="DAR70" s="75"/>
      <c r="DAS70" s="75"/>
      <c r="DAT70" s="75"/>
      <c r="DAU70" s="75"/>
      <c r="DAV70" s="75"/>
      <c r="DAW70" s="79"/>
      <c r="DAX70" s="41"/>
      <c r="DAY70" s="80"/>
      <c r="DAZ70" s="75"/>
      <c r="DBA70" s="75"/>
      <c r="DBB70" s="75"/>
      <c r="DBC70" s="75"/>
      <c r="DBD70" s="75"/>
      <c r="DBE70" s="75"/>
      <c r="DBF70" s="75"/>
      <c r="DBG70" s="75"/>
      <c r="DBH70" s="75"/>
      <c r="DBI70" s="75"/>
      <c r="DBJ70" s="75"/>
      <c r="DBK70" s="75"/>
      <c r="DBL70" s="79"/>
      <c r="DBM70" s="41"/>
      <c r="DBN70" s="80"/>
      <c r="DBO70" s="75"/>
      <c r="DBP70" s="75"/>
      <c r="DBQ70" s="75"/>
      <c r="DBR70" s="75"/>
      <c r="DBS70" s="75"/>
      <c r="DBT70" s="75"/>
      <c r="DBU70" s="75"/>
      <c r="DBV70" s="75"/>
      <c r="DBW70" s="75"/>
      <c r="DBX70" s="75"/>
      <c r="DBY70" s="75"/>
      <c r="DBZ70" s="75"/>
      <c r="DCA70" s="79"/>
      <c r="DCB70" s="41"/>
      <c r="DCC70" s="80"/>
      <c r="DCD70" s="75"/>
      <c r="DCE70" s="75"/>
      <c r="DCF70" s="75"/>
      <c r="DCG70" s="75"/>
      <c r="DCH70" s="75"/>
      <c r="DCI70" s="75"/>
      <c r="DCJ70" s="75"/>
      <c r="DCK70" s="75"/>
      <c r="DCL70" s="75"/>
      <c r="DCM70" s="75"/>
      <c r="DCN70" s="75"/>
      <c r="DCO70" s="75"/>
      <c r="DCP70" s="79"/>
      <c r="DCQ70" s="41"/>
      <c r="DCR70" s="80"/>
      <c r="DCS70" s="75"/>
      <c r="DCT70" s="75"/>
      <c r="DCU70" s="75"/>
      <c r="DCV70" s="75"/>
      <c r="DCW70" s="75"/>
      <c r="DCX70" s="75"/>
      <c r="DCY70" s="75"/>
      <c r="DCZ70" s="75"/>
      <c r="DDA70" s="75"/>
      <c r="DDB70" s="75"/>
      <c r="DDC70" s="75"/>
      <c r="DDD70" s="75"/>
      <c r="DDE70" s="79"/>
      <c r="DDF70" s="41"/>
      <c r="DDG70" s="80"/>
      <c r="DDH70" s="75"/>
      <c r="DDI70" s="75"/>
      <c r="DDJ70" s="75"/>
      <c r="DDK70" s="75"/>
      <c r="DDL70" s="75"/>
      <c r="DDM70" s="75"/>
      <c r="DDN70" s="75"/>
      <c r="DDO70" s="75"/>
      <c r="DDP70" s="75"/>
      <c r="DDQ70" s="75"/>
      <c r="DDR70" s="75"/>
      <c r="DDS70" s="75"/>
      <c r="DDT70" s="79"/>
      <c r="DDU70" s="41"/>
      <c r="DDV70" s="80"/>
      <c r="DDW70" s="75"/>
      <c r="DDX70" s="75"/>
      <c r="DDY70" s="75"/>
      <c r="DDZ70" s="75"/>
      <c r="DEA70" s="75"/>
      <c r="DEB70" s="75"/>
      <c r="DEC70" s="75"/>
      <c r="DED70" s="75"/>
      <c r="DEE70" s="75"/>
      <c r="DEF70" s="75"/>
      <c r="DEG70" s="75"/>
      <c r="DEH70" s="75"/>
      <c r="DEI70" s="79"/>
      <c r="DEJ70" s="41"/>
      <c r="DEK70" s="80"/>
      <c r="DEL70" s="75"/>
      <c r="DEM70" s="75"/>
      <c r="DEN70" s="75"/>
      <c r="DEO70" s="75"/>
      <c r="DEP70" s="75"/>
      <c r="DEQ70" s="75"/>
      <c r="DER70" s="75"/>
      <c r="DES70" s="75"/>
      <c r="DET70" s="75"/>
      <c r="DEU70" s="75"/>
      <c r="DEV70" s="75"/>
      <c r="DEW70" s="75"/>
      <c r="DEX70" s="79"/>
      <c r="DEY70" s="41"/>
      <c r="DEZ70" s="80"/>
      <c r="DFA70" s="75"/>
      <c r="DFB70" s="75"/>
      <c r="DFC70" s="75"/>
      <c r="DFD70" s="75"/>
      <c r="DFE70" s="75"/>
      <c r="DFF70" s="75"/>
      <c r="DFG70" s="75"/>
      <c r="DFH70" s="75"/>
      <c r="DFI70" s="75"/>
      <c r="DFJ70" s="75"/>
      <c r="DFK70" s="75"/>
      <c r="DFL70" s="75"/>
      <c r="DFM70" s="79"/>
      <c r="DFN70" s="41"/>
      <c r="DFO70" s="80"/>
      <c r="DFP70" s="75"/>
      <c r="DFQ70" s="75"/>
      <c r="DFR70" s="75"/>
      <c r="DFS70" s="75"/>
      <c r="DFT70" s="75"/>
      <c r="DFU70" s="75"/>
      <c r="DFV70" s="75"/>
      <c r="DFW70" s="75"/>
      <c r="DFX70" s="75"/>
      <c r="DFY70" s="75"/>
      <c r="DFZ70" s="75"/>
      <c r="DGA70" s="75"/>
      <c r="DGB70" s="79"/>
      <c r="DGC70" s="41"/>
      <c r="DGD70" s="80"/>
      <c r="DGE70" s="75"/>
      <c r="DGF70" s="75"/>
      <c r="DGG70" s="75"/>
      <c r="DGH70" s="75"/>
      <c r="DGI70" s="75"/>
      <c r="DGJ70" s="75"/>
      <c r="DGK70" s="75"/>
      <c r="DGL70" s="75"/>
      <c r="DGM70" s="75"/>
      <c r="DGN70" s="75"/>
      <c r="DGO70" s="75"/>
      <c r="DGP70" s="75"/>
      <c r="DGQ70" s="79"/>
      <c r="DGR70" s="41"/>
      <c r="DGS70" s="80"/>
      <c r="DGT70" s="75"/>
      <c r="DGU70" s="75"/>
      <c r="DGV70" s="75"/>
      <c r="DGW70" s="75"/>
      <c r="DGX70" s="75"/>
      <c r="DGY70" s="75"/>
      <c r="DGZ70" s="75"/>
      <c r="DHA70" s="75"/>
      <c r="DHB70" s="75"/>
      <c r="DHC70" s="75"/>
      <c r="DHD70" s="75"/>
      <c r="DHE70" s="75"/>
      <c r="DHF70" s="79"/>
      <c r="DHG70" s="41"/>
      <c r="DHH70" s="80"/>
      <c r="DHI70" s="75"/>
      <c r="DHJ70" s="75"/>
      <c r="DHK70" s="75"/>
      <c r="DHL70" s="75"/>
      <c r="DHM70" s="75"/>
      <c r="DHN70" s="75"/>
      <c r="DHO70" s="75"/>
      <c r="DHP70" s="75"/>
      <c r="DHQ70" s="75"/>
      <c r="DHR70" s="75"/>
      <c r="DHS70" s="75"/>
      <c r="DHT70" s="75"/>
      <c r="DHU70" s="79"/>
      <c r="DHV70" s="41"/>
      <c r="DHW70" s="80"/>
      <c r="DHX70" s="75"/>
      <c r="DHY70" s="75"/>
      <c r="DHZ70" s="75"/>
      <c r="DIA70" s="75"/>
      <c r="DIB70" s="75"/>
      <c r="DIC70" s="75"/>
      <c r="DID70" s="75"/>
      <c r="DIE70" s="75"/>
      <c r="DIF70" s="75"/>
      <c r="DIG70" s="75"/>
      <c r="DIH70" s="75"/>
      <c r="DII70" s="75"/>
      <c r="DIJ70" s="79"/>
      <c r="DIK70" s="41"/>
      <c r="DIL70" s="80"/>
      <c r="DIM70" s="75"/>
      <c r="DIN70" s="75"/>
      <c r="DIO70" s="75"/>
      <c r="DIP70" s="75"/>
      <c r="DIQ70" s="75"/>
      <c r="DIR70" s="75"/>
      <c r="DIS70" s="75"/>
      <c r="DIT70" s="75"/>
      <c r="DIU70" s="75"/>
      <c r="DIV70" s="75"/>
      <c r="DIW70" s="75"/>
      <c r="DIX70" s="75"/>
      <c r="DIY70" s="79"/>
      <c r="DIZ70" s="41"/>
      <c r="DJA70" s="80"/>
      <c r="DJB70" s="75"/>
      <c r="DJC70" s="75"/>
      <c r="DJD70" s="75"/>
      <c r="DJE70" s="75"/>
      <c r="DJF70" s="75"/>
      <c r="DJG70" s="75"/>
      <c r="DJH70" s="75"/>
      <c r="DJI70" s="75"/>
      <c r="DJJ70" s="75"/>
      <c r="DJK70" s="75"/>
      <c r="DJL70" s="75"/>
      <c r="DJM70" s="75"/>
      <c r="DJN70" s="79"/>
      <c r="DJO70" s="41"/>
      <c r="DJP70" s="80"/>
      <c r="DJQ70" s="75"/>
      <c r="DJR70" s="75"/>
      <c r="DJS70" s="75"/>
      <c r="DJT70" s="75"/>
      <c r="DJU70" s="75"/>
      <c r="DJV70" s="75"/>
      <c r="DJW70" s="75"/>
      <c r="DJX70" s="75"/>
      <c r="DJY70" s="75"/>
      <c r="DJZ70" s="75"/>
      <c r="DKA70" s="75"/>
      <c r="DKB70" s="75"/>
      <c r="DKC70" s="79"/>
      <c r="DKD70" s="41"/>
      <c r="DKE70" s="80"/>
      <c r="DKF70" s="75"/>
      <c r="DKG70" s="75"/>
      <c r="DKH70" s="75"/>
      <c r="DKI70" s="75"/>
      <c r="DKJ70" s="75"/>
      <c r="DKK70" s="75"/>
      <c r="DKL70" s="75"/>
      <c r="DKM70" s="75"/>
      <c r="DKN70" s="75"/>
      <c r="DKO70" s="75"/>
      <c r="DKP70" s="75"/>
      <c r="DKQ70" s="75"/>
      <c r="DKR70" s="79"/>
      <c r="DKS70" s="41"/>
      <c r="DKT70" s="80"/>
      <c r="DKU70" s="75"/>
      <c r="DKV70" s="75"/>
      <c r="DKW70" s="75"/>
      <c r="DKX70" s="75"/>
      <c r="DKY70" s="75"/>
      <c r="DKZ70" s="75"/>
      <c r="DLA70" s="75"/>
      <c r="DLB70" s="75"/>
      <c r="DLC70" s="75"/>
      <c r="DLD70" s="75"/>
      <c r="DLE70" s="75"/>
      <c r="DLF70" s="75"/>
      <c r="DLG70" s="79"/>
      <c r="DLH70" s="41"/>
      <c r="DLI70" s="80"/>
      <c r="DLJ70" s="75"/>
      <c r="DLK70" s="75"/>
      <c r="DLL70" s="75"/>
      <c r="DLM70" s="75"/>
      <c r="DLN70" s="75"/>
      <c r="DLO70" s="75"/>
      <c r="DLP70" s="75"/>
      <c r="DLQ70" s="75"/>
      <c r="DLR70" s="75"/>
      <c r="DLS70" s="75"/>
      <c r="DLT70" s="75"/>
      <c r="DLU70" s="75"/>
      <c r="DLV70" s="79"/>
      <c r="DLW70" s="41"/>
      <c r="DLX70" s="80"/>
      <c r="DLY70" s="75"/>
      <c r="DLZ70" s="75"/>
      <c r="DMA70" s="75"/>
      <c r="DMB70" s="75"/>
      <c r="DMC70" s="75"/>
      <c r="DMD70" s="75"/>
      <c r="DME70" s="75"/>
      <c r="DMF70" s="75"/>
      <c r="DMG70" s="75"/>
      <c r="DMH70" s="75"/>
      <c r="DMI70" s="75"/>
      <c r="DMJ70" s="75"/>
      <c r="DMK70" s="79"/>
      <c r="DML70" s="41"/>
      <c r="DMM70" s="80"/>
      <c r="DMN70" s="75"/>
      <c r="DMO70" s="75"/>
      <c r="DMP70" s="75"/>
      <c r="DMQ70" s="75"/>
      <c r="DMR70" s="75"/>
      <c r="DMS70" s="75"/>
      <c r="DMT70" s="75"/>
      <c r="DMU70" s="75"/>
      <c r="DMV70" s="75"/>
      <c r="DMW70" s="75"/>
      <c r="DMX70" s="75"/>
      <c r="DMY70" s="75"/>
      <c r="DMZ70" s="79"/>
      <c r="DNA70" s="41"/>
      <c r="DNB70" s="80"/>
      <c r="DNC70" s="75"/>
      <c r="DND70" s="75"/>
      <c r="DNE70" s="75"/>
      <c r="DNF70" s="75"/>
      <c r="DNG70" s="75"/>
      <c r="DNH70" s="75"/>
      <c r="DNI70" s="75"/>
      <c r="DNJ70" s="75"/>
      <c r="DNK70" s="75"/>
      <c r="DNL70" s="75"/>
      <c r="DNM70" s="75"/>
      <c r="DNN70" s="75"/>
      <c r="DNO70" s="79"/>
      <c r="DNP70" s="41"/>
      <c r="DNQ70" s="80"/>
      <c r="DNR70" s="75"/>
      <c r="DNS70" s="75"/>
      <c r="DNT70" s="75"/>
      <c r="DNU70" s="75"/>
      <c r="DNV70" s="75"/>
      <c r="DNW70" s="75"/>
      <c r="DNX70" s="75"/>
      <c r="DNY70" s="75"/>
      <c r="DNZ70" s="75"/>
      <c r="DOA70" s="75"/>
      <c r="DOB70" s="75"/>
      <c r="DOC70" s="75"/>
      <c r="DOD70" s="79"/>
      <c r="DOE70" s="41"/>
      <c r="DOF70" s="80"/>
      <c r="DOG70" s="75"/>
      <c r="DOH70" s="75"/>
      <c r="DOI70" s="75"/>
      <c r="DOJ70" s="75"/>
      <c r="DOK70" s="75"/>
      <c r="DOL70" s="75"/>
      <c r="DOM70" s="75"/>
      <c r="DON70" s="75"/>
      <c r="DOO70" s="75"/>
      <c r="DOP70" s="75"/>
      <c r="DOQ70" s="75"/>
      <c r="DOR70" s="75"/>
      <c r="DOS70" s="79"/>
      <c r="DOT70" s="41"/>
      <c r="DOU70" s="80"/>
      <c r="DOV70" s="75"/>
      <c r="DOW70" s="75"/>
      <c r="DOX70" s="75"/>
      <c r="DOY70" s="75"/>
      <c r="DOZ70" s="75"/>
      <c r="DPA70" s="75"/>
      <c r="DPB70" s="75"/>
      <c r="DPC70" s="75"/>
      <c r="DPD70" s="75"/>
      <c r="DPE70" s="75"/>
      <c r="DPF70" s="75"/>
      <c r="DPG70" s="75"/>
      <c r="DPH70" s="79"/>
      <c r="DPI70" s="41"/>
      <c r="DPJ70" s="80"/>
      <c r="DPK70" s="75"/>
      <c r="DPL70" s="75"/>
      <c r="DPM70" s="75"/>
      <c r="DPN70" s="75"/>
      <c r="DPO70" s="75"/>
      <c r="DPP70" s="75"/>
      <c r="DPQ70" s="75"/>
      <c r="DPR70" s="75"/>
      <c r="DPS70" s="75"/>
      <c r="DPT70" s="75"/>
      <c r="DPU70" s="75"/>
      <c r="DPV70" s="75"/>
      <c r="DPW70" s="79"/>
      <c r="DPX70" s="41"/>
      <c r="DPY70" s="80"/>
      <c r="DPZ70" s="75"/>
      <c r="DQA70" s="75"/>
      <c r="DQB70" s="75"/>
      <c r="DQC70" s="75"/>
      <c r="DQD70" s="75"/>
      <c r="DQE70" s="75"/>
      <c r="DQF70" s="75"/>
      <c r="DQG70" s="75"/>
      <c r="DQH70" s="75"/>
      <c r="DQI70" s="75"/>
      <c r="DQJ70" s="75"/>
      <c r="DQK70" s="75"/>
      <c r="DQL70" s="79"/>
      <c r="DQM70" s="41"/>
      <c r="DQN70" s="80"/>
      <c r="DQO70" s="75"/>
      <c r="DQP70" s="75"/>
      <c r="DQQ70" s="75"/>
      <c r="DQR70" s="75"/>
      <c r="DQS70" s="75"/>
      <c r="DQT70" s="75"/>
      <c r="DQU70" s="75"/>
      <c r="DQV70" s="75"/>
      <c r="DQW70" s="75"/>
      <c r="DQX70" s="75"/>
      <c r="DQY70" s="75"/>
      <c r="DQZ70" s="75"/>
      <c r="DRA70" s="79"/>
      <c r="DRB70" s="41"/>
      <c r="DRC70" s="80"/>
      <c r="DRD70" s="75"/>
      <c r="DRE70" s="75"/>
      <c r="DRF70" s="75"/>
      <c r="DRG70" s="75"/>
      <c r="DRH70" s="75"/>
      <c r="DRI70" s="75"/>
      <c r="DRJ70" s="75"/>
      <c r="DRK70" s="75"/>
      <c r="DRL70" s="75"/>
      <c r="DRM70" s="75"/>
      <c r="DRN70" s="75"/>
      <c r="DRO70" s="75"/>
      <c r="DRP70" s="79"/>
      <c r="DRQ70" s="41"/>
      <c r="DRR70" s="80"/>
      <c r="DRS70" s="75"/>
      <c r="DRT70" s="75"/>
      <c r="DRU70" s="75"/>
      <c r="DRV70" s="75"/>
      <c r="DRW70" s="75"/>
      <c r="DRX70" s="75"/>
      <c r="DRY70" s="75"/>
      <c r="DRZ70" s="75"/>
      <c r="DSA70" s="75"/>
      <c r="DSB70" s="75"/>
      <c r="DSC70" s="75"/>
      <c r="DSD70" s="75"/>
      <c r="DSE70" s="79"/>
      <c r="DSF70" s="41"/>
      <c r="DSG70" s="80"/>
      <c r="DSH70" s="75"/>
      <c r="DSI70" s="75"/>
      <c r="DSJ70" s="75"/>
      <c r="DSK70" s="75"/>
      <c r="DSL70" s="75"/>
      <c r="DSM70" s="75"/>
      <c r="DSN70" s="75"/>
      <c r="DSO70" s="75"/>
      <c r="DSP70" s="75"/>
      <c r="DSQ70" s="75"/>
      <c r="DSR70" s="75"/>
      <c r="DSS70" s="75"/>
      <c r="DST70" s="79"/>
      <c r="DSU70" s="41"/>
      <c r="DSV70" s="80"/>
      <c r="DSW70" s="75"/>
      <c r="DSX70" s="75"/>
      <c r="DSY70" s="75"/>
      <c r="DSZ70" s="75"/>
      <c r="DTA70" s="75"/>
      <c r="DTB70" s="75"/>
      <c r="DTC70" s="75"/>
      <c r="DTD70" s="75"/>
      <c r="DTE70" s="75"/>
      <c r="DTF70" s="75"/>
      <c r="DTG70" s="75"/>
      <c r="DTH70" s="75"/>
      <c r="DTI70" s="79"/>
      <c r="DTJ70" s="41"/>
      <c r="DTK70" s="80"/>
      <c r="DTL70" s="75"/>
      <c r="DTM70" s="75"/>
      <c r="DTN70" s="75"/>
      <c r="DTO70" s="75"/>
      <c r="DTP70" s="75"/>
      <c r="DTQ70" s="75"/>
      <c r="DTR70" s="75"/>
      <c r="DTS70" s="75"/>
      <c r="DTT70" s="75"/>
      <c r="DTU70" s="75"/>
      <c r="DTV70" s="75"/>
      <c r="DTW70" s="75"/>
      <c r="DTX70" s="79"/>
      <c r="DTY70" s="41"/>
      <c r="DTZ70" s="80"/>
      <c r="DUA70" s="75"/>
      <c r="DUB70" s="75"/>
      <c r="DUC70" s="75"/>
      <c r="DUD70" s="75"/>
      <c r="DUE70" s="75"/>
      <c r="DUF70" s="75"/>
      <c r="DUG70" s="75"/>
      <c r="DUH70" s="75"/>
      <c r="DUI70" s="75"/>
      <c r="DUJ70" s="75"/>
      <c r="DUK70" s="75"/>
      <c r="DUL70" s="75"/>
      <c r="DUM70" s="79"/>
      <c r="DUN70" s="41"/>
      <c r="DUO70" s="80"/>
      <c r="DUP70" s="75"/>
      <c r="DUQ70" s="75"/>
      <c r="DUR70" s="75"/>
      <c r="DUS70" s="75"/>
      <c r="DUT70" s="75"/>
      <c r="DUU70" s="75"/>
      <c r="DUV70" s="75"/>
      <c r="DUW70" s="75"/>
      <c r="DUX70" s="75"/>
      <c r="DUY70" s="75"/>
      <c r="DUZ70" s="75"/>
      <c r="DVA70" s="75"/>
      <c r="DVB70" s="79"/>
      <c r="DVC70" s="41"/>
      <c r="DVD70" s="80"/>
      <c r="DVE70" s="75"/>
      <c r="DVF70" s="75"/>
      <c r="DVG70" s="75"/>
      <c r="DVH70" s="75"/>
      <c r="DVI70" s="75"/>
      <c r="DVJ70" s="75"/>
      <c r="DVK70" s="75"/>
      <c r="DVL70" s="75"/>
      <c r="DVM70" s="75"/>
      <c r="DVN70" s="75"/>
      <c r="DVO70" s="75"/>
      <c r="DVP70" s="75"/>
      <c r="DVQ70" s="79"/>
      <c r="DVR70" s="41"/>
      <c r="DVS70" s="80"/>
      <c r="DVT70" s="75"/>
      <c r="DVU70" s="75"/>
      <c r="DVV70" s="75"/>
      <c r="DVW70" s="75"/>
      <c r="DVX70" s="75"/>
      <c r="DVY70" s="75"/>
      <c r="DVZ70" s="75"/>
      <c r="DWA70" s="75"/>
      <c r="DWB70" s="75"/>
      <c r="DWC70" s="75"/>
      <c r="DWD70" s="75"/>
      <c r="DWE70" s="75"/>
      <c r="DWF70" s="79"/>
      <c r="DWG70" s="41"/>
      <c r="DWH70" s="80"/>
      <c r="DWI70" s="75"/>
      <c r="DWJ70" s="75"/>
      <c r="DWK70" s="75"/>
      <c r="DWL70" s="75"/>
      <c r="DWM70" s="75"/>
      <c r="DWN70" s="75"/>
      <c r="DWO70" s="75"/>
      <c r="DWP70" s="75"/>
      <c r="DWQ70" s="75"/>
      <c r="DWR70" s="75"/>
      <c r="DWS70" s="75"/>
      <c r="DWT70" s="75"/>
      <c r="DWU70" s="79"/>
      <c r="DWV70" s="41"/>
      <c r="DWW70" s="80"/>
      <c r="DWX70" s="75"/>
      <c r="DWY70" s="75"/>
      <c r="DWZ70" s="75"/>
      <c r="DXA70" s="75"/>
      <c r="DXB70" s="75"/>
      <c r="DXC70" s="75"/>
      <c r="DXD70" s="75"/>
      <c r="DXE70" s="75"/>
      <c r="DXF70" s="75"/>
      <c r="DXG70" s="75"/>
      <c r="DXH70" s="75"/>
      <c r="DXI70" s="75"/>
      <c r="DXJ70" s="79"/>
      <c r="DXK70" s="41"/>
      <c r="DXL70" s="80"/>
      <c r="DXM70" s="75"/>
      <c r="DXN70" s="75"/>
      <c r="DXO70" s="75"/>
      <c r="DXP70" s="75"/>
      <c r="DXQ70" s="75"/>
      <c r="DXR70" s="75"/>
      <c r="DXS70" s="75"/>
      <c r="DXT70" s="75"/>
      <c r="DXU70" s="75"/>
      <c r="DXV70" s="75"/>
      <c r="DXW70" s="75"/>
      <c r="DXX70" s="75"/>
      <c r="DXY70" s="79"/>
      <c r="DXZ70" s="41"/>
      <c r="DYA70" s="80"/>
      <c r="DYB70" s="75"/>
      <c r="DYC70" s="75"/>
      <c r="DYD70" s="75"/>
      <c r="DYE70" s="75"/>
      <c r="DYF70" s="75"/>
      <c r="DYG70" s="75"/>
      <c r="DYH70" s="75"/>
      <c r="DYI70" s="75"/>
      <c r="DYJ70" s="75"/>
      <c r="DYK70" s="75"/>
      <c r="DYL70" s="75"/>
      <c r="DYM70" s="75"/>
      <c r="DYN70" s="79"/>
      <c r="DYO70" s="41"/>
      <c r="DYP70" s="80"/>
      <c r="DYQ70" s="75"/>
      <c r="DYR70" s="75"/>
      <c r="DYS70" s="75"/>
      <c r="DYT70" s="75"/>
      <c r="DYU70" s="75"/>
      <c r="DYV70" s="75"/>
      <c r="DYW70" s="75"/>
      <c r="DYX70" s="75"/>
      <c r="DYY70" s="75"/>
      <c r="DYZ70" s="75"/>
      <c r="DZA70" s="75"/>
      <c r="DZB70" s="75"/>
      <c r="DZC70" s="79"/>
      <c r="DZD70" s="41"/>
      <c r="DZE70" s="80"/>
      <c r="DZF70" s="75"/>
      <c r="DZG70" s="75"/>
      <c r="DZH70" s="75"/>
      <c r="DZI70" s="75"/>
      <c r="DZJ70" s="75"/>
      <c r="DZK70" s="75"/>
      <c r="DZL70" s="75"/>
      <c r="DZM70" s="75"/>
      <c r="DZN70" s="75"/>
      <c r="DZO70" s="75"/>
      <c r="DZP70" s="75"/>
      <c r="DZQ70" s="75"/>
      <c r="DZR70" s="79"/>
      <c r="DZS70" s="41"/>
      <c r="DZT70" s="80"/>
      <c r="DZU70" s="75"/>
      <c r="DZV70" s="75"/>
      <c r="DZW70" s="75"/>
      <c r="DZX70" s="75"/>
      <c r="DZY70" s="75"/>
      <c r="DZZ70" s="75"/>
      <c r="EAA70" s="75"/>
      <c r="EAB70" s="75"/>
      <c r="EAC70" s="75"/>
      <c r="EAD70" s="75"/>
      <c r="EAE70" s="75"/>
      <c r="EAF70" s="75"/>
      <c r="EAG70" s="79"/>
      <c r="EAH70" s="41"/>
      <c r="EAI70" s="80"/>
      <c r="EAJ70" s="75"/>
      <c r="EAK70" s="75"/>
      <c r="EAL70" s="75"/>
      <c r="EAM70" s="75"/>
      <c r="EAN70" s="75"/>
      <c r="EAO70" s="75"/>
      <c r="EAP70" s="75"/>
      <c r="EAQ70" s="75"/>
      <c r="EAR70" s="75"/>
      <c r="EAS70" s="75"/>
      <c r="EAT70" s="75"/>
      <c r="EAU70" s="75"/>
      <c r="EAV70" s="79"/>
      <c r="EAW70" s="41"/>
      <c r="EAX70" s="80"/>
      <c r="EAY70" s="75"/>
      <c r="EAZ70" s="75"/>
      <c r="EBA70" s="75"/>
      <c r="EBB70" s="75"/>
      <c r="EBC70" s="75"/>
      <c r="EBD70" s="75"/>
      <c r="EBE70" s="75"/>
      <c r="EBF70" s="75"/>
      <c r="EBG70" s="75"/>
      <c r="EBH70" s="75"/>
      <c r="EBI70" s="75"/>
      <c r="EBJ70" s="75"/>
      <c r="EBK70" s="79"/>
      <c r="EBL70" s="41"/>
      <c r="EBM70" s="80"/>
      <c r="EBN70" s="75"/>
      <c r="EBO70" s="75"/>
      <c r="EBP70" s="75"/>
      <c r="EBQ70" s="75"/>
      <c r="EBR70" s="75"/>
      <c r="EBS70" s="75"/>
      <c r="EBT70" s="75"/>
      <c r="EBU70" s="75"/>
      <c r="EBV70" s="75"/>
      <c r="EBW70" s="75"/>
      <c r="EBX70" s="75"/>
      <c r="EBY70" s="75"/>
      <c r="EBZ70" s="79"/>
      <c r="ECA70" s="41"/>
      <c r="ECB70" s="80"/>
      <c r="ECC70" s="75"/>
      <c r="ECD70" s="75"/>
      <c r="ECE70" s="75"/>
      <c r="ECF70" s="75"/>
      <c r="ECG70" s="75"/>
      <c r="ECH70" s="75"/>
      <c r="ECI70" s="75"/>
      <c r="ECJ70" s="75"/>
      <c r="ECK70" s="75"/>
      <c r="ECL70" s="75"/>
      <c r="ECM70" s="75"/>
      <c r="ECN70" s="75"/>
      <c r="ECO70" s="79"/>
      <c r="ECP70" s="41"/>
      <c r="ECQ70" s="80"/>
      <c r="ECR70" s="75"/>
      <c r="ECS70" s="75"/>
      <c r="ECT70" s="75"/>
      <c r="ECU70" s="75"/>
      <c r="ECV70" s="75"/>
      <c r="ECW70" s="75"/>
      <c r="ECX70" s="75"/>
      <c r="ECY70" s="75"/>
      <c r="ECZ70" s="75"/>
      <c r="EDA70" s="75"/>
      <c r="EDB70" s="75"/>
      <c r="EDC70" s="75"/>
      <c r="EDD70" s="79"/>
      <c r="EDE70" s="41"/>
      <c r="EDF70" s="80"/>
      <c r="EDG70" s="75"/>
      <c r="EDH70" s="75"/>
      <c r="EDI70" s="75"/>
      <c r="EDJ70" s="75"/>
      <c r="EDK70" s="75"/>
      <c r="EDL70" s="75"/>
      <c r="EDM70" s="75"/>
      <c r="EDN70" s="75"/>
      <c r="EDO70" s="75"/>
      <c r="EDP70" s="75"/>
      <c r="EDQ70" s="75"/>
      <c r="EDR70" s="75"/>
      <c r="EDS70" s="79"/>
      <c r="EDT70" s="41"/>
      <c r="EDU70" s="80"/>
      <c r="EDV70" s="75"/>
      <c r="EDW70" s="75"/>
      <c r="EDX70" s="75"/>
      <c r="EDY70" s="75"/>
      <c r="EDZ70" s="75"/>
      <c r="EEA70" s="75"/>
      <c r="EEB70" s="75"/>
      <c r="EEC70" s="75"/>
      <c r="EED70" s="75"/>
      <c r="EEE70" s="75"/>
      <c r="EEF70" s="75"/>
      <c r="EEG70" s="75"/>
      <c r="EEH70" s="79"/>
      <c r="EEI70" s="41"/>
      <c r="EEJ70" s="80"/>
      <c r="EEK70" s="75"/>
      <c r="EEL70" s="75"/>
      <c r="EEM70" s="75"/>
      <c r="EEN70" s="75"/>
      <c r="EEO70" s="75"/>
      <c r="EEP70" s="75"/>
      <c r="EEQ70" s="75"/>
      <c r="EER70" s="75"/>
      <c r="EES70" s="75"/>
      <c r="EET70" s="75"/>
      <c r="EEU70" s="75"/>
      <c r="EEV70" s="75"/>
      <c r="EEW70" s="79"/>
      <c r="EEX70" s="41"/>
      <c r="EEY70" s="80"/>
      <c r="EEZ70" s="75"/>
      <c r="EFA70" s="75"/>
      <c r="EFB70" s="75"/>
      <c r="EFC70" s="75"/>
      <c r="EFD70" s="75"/>
      <c r="EFE70" s="75"/>
      <c r="EFF70" s="75"/>
      <c r="EFG70" s="75"/>
      <c r="EFH70" s="75"/>
      <c r="EFI70" s="75"/>
      <c r="EFJ70" s="75"/>
      <c r="EFK70" s="75"/>
      <c r="EFL70" s="79"/>
      <c r="EFM70" s="41"/>
      <c r="EFN70" s="80"/>
      <c r="EFO70" s="75"/>
      <c r="EFP70" s="75"/>
      <c r="EFQ70" s="75"/>
      <c r="EFR70" s="75"/>
      <c r="EFS70" s="75"/>
      <c r="EFT70" s="75"/>
      <c r="EFU70" s="75"/>
      <c r="EFV70" s="75"/>
      <c r="EFW70" s="75"/>
      <c r="EFX70" s="75"/>
      <c r="EFY70" s="75"/>
      <c r="EFZ70" s="75"/>
      <c r="EGA70" s="79"/>
      <c r="EGB70" s="41"/>
      <c r="EGC70" s="80"/>
      <c r="EGD70" s="75"/>
      <c r="EGE70" s="75"/>
      <c r="EGF70" s="75"/>
      <c r="EGG70" s="75"/>
      <c r="EGH70" s="75"/>
      <c r="EGI70" s="75"/>
      <c r="EGJ70" s="75"/>
      <c r="EGK70" s="75"/>
      <c r="EGL70" s="75"/>
      <c r="EGM70" s="75"/>
      <c r="EGN70" s="75"/>
      <c r="EGO70" s="75"/>
      <c r="EGP70" s="79"/>
      <c r="EGQ70" s="41"/>
      <c r="EGR70" s="80"/>
      <c r="EGS70" s="75"/>
      <c r="EGT70" s="75"/>
      <c r="EGU70" s="75"/>
      <c r="EGV70" s="75"/>
      <c r="EGW70" s="75"/>
      <c r="EGX70" s="75"/>
      <c r="EGY70" s="75"/>
      <c r="EGZ70" s="75"/>
      <c r="EHA70" s="75"/>
      <c r="EHB70" s="75"/>
      <c r="EHC70" s="75"/>
      <c r="EHD70" s="75"/>
      <c r="EHE70" s="79"/>
      <c r="EHF70" s="41"/>
      <c r="EHG70" s="80"/>
      <c r="EHH70" s="75"/>
      <c r="EHI70" s="75"/>
      <c r="EHJ70" s="75"/>
      <c r="EHK70" s="75"/>
      <c r="EHL70" s="75"/>
      <c r="EHM70" s="75"/>
      <c r="EHN70" s="75"/>
      <c r="EHO70" s="75"/>
      <c r="EHP70" s="75"/>
      <c r="EHQ70" s="75"/>
      <c r="EHR70" s="75"/>
      <c r="EHS70" s="75"/>
      <c r="EHT70" s="79"/>
      <c r="EHU70" s="41"/>
      <c r="EHV70" s="80"/>
      <c r="EHW70" s="75"/>
      <c r="EHX70" s="75"/>
      <c r="EHY70" s="75"/>
      <c r="EHZ70" s="75"/>
      <c r="EIA70" s="75"/>
      <c r="EIB70" s="75"/>
      <c r="EIC70" s="75"/>
      <c r="EID70" s="75"/>
      <c r="EIE70" s="75"/>
      <c r="EIF70" s="75"/>
      <c r="EIG70" s="75"/>
      <c r="EIH70" s="75"/>
      <c r="EII70" s="79"/>
      <c r="EIJ70" s="41"/>
      <c r="EIK70" s="80"/>
      <c r="EIL70" s="75"/>
      <c r="EIM70" s="75"/>
      <c r="EIN70" s="75"/>
      <c r="EIO70" s="75"/>
      <c r="EIP70" s="75"/>
      <c r="EIQ70" s="75"/>
      <c r="EIR70" s="75"/>
      <c r="EIS70" s="75"/>
      <c r="EIT70" s="75"/>
      <c r="EIU70" s="75"/>
      <c r="EIV70" s="75"/>
      <c r="EIW70" s="75"/>
      <c r="EIX70" s="79"/>
      <c r="EIY70" s="41"/>
      <c r="EIZ70" s="80"/>
      <c r="EJA70" s="75"/>
      <c r="EJB70" s="75"/>
      <c r="EJC70" s="75"/>
      <c r="EJD70" s="75"/>
      <c r="EJE70" s="75"/>
      <c r="EJF70" s="75"/>
      <c r="EJG70" s="75"/>
      <c r="EJH70" s="75"/>
      <c r="EJI70" s="75"/>
      <c r="EJJ70" s="75"/>
      <c r="EJK70" s="75"/>
      <c r="EJL70" s="75"/>
      <c r="EJM70" s="79"/>
      <c r="EJN70" s="41"/>
      <c r="EJO70" s="80"/>
      <c r="EJP70" s="75"/>
      <c r="EJQ70" s="75"/>
      <c r="EJR70" s="75"/>
      <c r="EJS70" s="75"/>
      <c r="EJT70" s="75"/>
      <c r="EJU70" s="75"/>
      <c r="EJV70" s="75"/>
      <c r="EJW70" s="75"/>
      <c r="EJX70" s="75"/>
      <c r="EJY70" s="75"/>
      <c r="EJZ70" s="75"/>
      <c r="EKA70" s="75"/>
      <c r="EKB70" s="79"/>
      <c r="EKC70" s="41"/>
      <c r="EKD70" s="80"/>
      <c r="EKE70" s="75"/>
      <c r="EKF70" s="75"/>
      <c r="EKG70" s="75"/>
      <c r="EKH70" s="75"/>
      <c r="EKI70" s="75"/>
      <c r="EKJ70" s="75"/>
      <c r="EKK70" s="75"/>
      <c r="EKL70" s="75"/>
      <c r="EKM70" s="75"/>
      <c r="EKN70" s="75"/>
      <c r="EKO70" s="75"/>
      <c r="EKP70" s="75"/>
      <c r="EKQ70" s="79"/>
      <c r="EKR70" s="41"/>
      <c r="EKS70" s="80"/>
      <c r="EKT70" s="75"/>
      <c r="EKU70" s="75"/>
      <c r="EKV70" s="75"/>
      <c r="EKW70" s="75"/>
      <c r="EKX70" s="75"/>
      <c r="EKY70" s="75"/>
      <c r="EKZ70" s="75"/>
      <c r="ELA70" s="75"/>
      <c r="ELB70" s="75"/>
      <c r="ELC70" s="75"/>
      <c r="ELD70" s="75"/>
      <c r="ELE70" s="75"/>
      <c r="ELF70" s="79"/>
      <c r="ELG70" s="41"/>
      <c r="ELH70" s="80"/>
      <c r="ELI70" s="75"/>
      <c r="ELJ70" s="75"/>
      <c r="ELK70" s="75"/>
      <c r="ELL70" s="75"/>
      <c r="ELM70" s="75"/>
      <c r="ELN70" s="75"/>
      <c r="ELO70" s="75"/>
      <c r="ELP70" s="75"/>
      <c r="ELQ70" s="75"/>
      <c r="ELR70" s="75"/>
      <c r="ELS70" s="75"/>
      <c r="ELT70" s="75"/>
      <c r="ELU70" s="79"/>
      <c r="ELV70" s="41"/>
      <c r="ELW70" s="80"/>
      <c r="ELX70" s="75"/>
      <c r="ELY70" s="75"/>
      <c r="ELZ70" s="75"/>
      <c r="EMA70" s="75"/>
      <c r="EMB70" s="75"/>
      <c r="EMC70" s="75"/>
      <c r="EMD70" s="75"/>
      <c r="EME70" s="75"/>
      <c r="EMF70" s="75"/>
      <c r="EMG70" s="75"/>
      <c r="EMH70" s="75"/>
      <c r="EMI70" s="75"/>
      <c r="EMJ70" s="79"/>
      <c r="EMK70" s="41"/>
      <c r="EML70" s="80"/>
      <c r="EMM70" s="75"/>
      <c r="EMN70" s="75"/>
      <c r="EMO70" s="75"/>
      <c r="EMP70" s="75"/>
      <c r="EMQ70" s="75"/>
      <c r="EMR70" s="75"/>
      <c r="EMS70" s="75"/>
      <c r="EMT70" s="75"/>
      <c r="EMU70" s="75"/>
      <c r="EMV70" s="75"/>
      <c r="EMW70" s="75"/>
      <c r="EMX70" s="75"/>
      <c r="EMY70" s="79"/>
      <c r="EMZ70" s="41"/>
      <c r="ENA70" s="80"/>
      <c r="ENB70" s="75"/>
      <c r="ENC70" s="75"/>
      <c r="END70" s="75"/>
      <c r="ENE70" s="75"/>
      <c r="ENF70" s="75"/>
      <c r="ENG70" s="75"/>
      <c r="ENH70" s="75"/>
      <c r="ENI70" s="75"/>
      <c r="ENJ70" s="75"/>
      <c r="ENK70" s="75"/>
      <c r="ENL70" s="75"/>
      <c r="ENM70" s="75"/>
      <c r="ENN70" s="79"/>
      <c r="ENO70" s="41"/>
      <c r="ENP70" s="80"/>
      <c r="ENQ70" s="75"/>
      <c r="ENR70" s="75"/>
      <c r="ENS70" s="75"/>
      <c r="ENT70" s="75"/>
      <c r="ENU70" s="75"/>
      <c r="ENV70" s="75"/>
      <c r="ENW70" s="75"/>
      <c r="ENX70" s="75"/>
      <c r="ENY70" s="75"/>
      <c r="ENZ70" s="75"/>
      <c r="EOA70" s="75"/>
      <c r="EOB70" s="75"/>
      <c r="EOC70" s="79"/>
      <c r="EOD70" s="41"/>
      <c r="EOE70" s="80"/>
      <c r="EOF70" s="75"/>
      <c r="EOG70" s="75"/>
      <c r="EOH70" s="75"/>
      <c r="EOI70" s="75"/>
      <c r="EOJ70" s="75"/>
      <c r="EOK70" s="75"/>
      <c r="EOL70" s="75"/>
      <c r="EOM70" s="75"/>
      <c r="EON70" s="75"/>
      <c r="EOO70" s="75"/>
      <c r="EOP70" s="75"/>
      <c r="EOQ70" s="75"/>
      <c r="EOR70" s="79"/>
      <c r="EOS70" s="41"/>
      <c r="EOT70" s="80"/>
      <c r="EOU70" s="75"/>
      <c r="EOV70" s="75"/>
      <c r="EOW70" s="75"/>
      <c r="EOX70" s="75"/>
      <c r="EOY70" s="75"/>
      <c r="EOZ70" s="75"/>
      <c r="EPA70" s="75"/>
      <c r="EPB70" s="75"/>
      <c r="EPC70" s="75"/>
      <c r="EPD70" s="75"/>
      <c r="EPE70" s="75"/>
      <c r="EPF70" s="75"/>
      <c r="EPG70" s="79"/>
      <c r="EPH70" s="41"/>
      <c r="EPI70" s="80"/>
      <c r="EPJ70" s="75"/>
      <c r="EPK70" s="75"/>
      <c r="EPL70" s="75"/>
      <c r="EPM70" s="75"/>
      <c r="EPN70" s="75"/>
      <c r="EPO70" s="75"/>
      <c r="EPP70" s="75"/>
      <c r="EPQ70" s="75"/>
      <c r="EPR70" s="75"/>
      <c r="EPS70" s="75"/>
      <c r="EPT70" s="75"/>
      <c r="EPU70" s="75"/>
      <c r="EPV70" s="79"/>
      <c r="EPW70" s="41"/>
      <c r="EPX70" s="80"/>
      <c r="EPY70" s="75"/>
      <c r="EPZ70" s="75"/>
      <c r="EQA70" s="75"/>
      <c r="EQB70" s="75"/>
      <c r="EQC70" s="75"/>
      <c r="EQD70" s="75"/>
      <c r="EQE70" s="75"/>
      <c r="EQF70" s="75"/>
      <c r="EQG70" s="75"/>
      <c r="EQH70" s="75"/>
      <c r="EQI70" s="75"/>
      <c r="EQJ70" s="75"/>
      <c r="EQK70" s="79"/>
      <c r="EQL70" s="41"/>
      <c r="EQM70" s="80"/>
      <c r="EQN70" s="75"/>
      <c r="EQO70" s="75"/>
      <c r="EQP70" s="75"/>
      <c r="EQQ70" s="75"/>
      <c r="EQR70" s="75"/>
      <c r="EQS70" s="75"/>
      <c r="EQT70" s="75"/>
      <c r="EQU70" s="75"/>
      <c r="EQV70" s="75"/>
      <c r="EQW70" s="75"/>
      <c r="EQX70" s="75"/>
      <c r="EQY70" s="75"/>
      <c r="EQZ70" s="79"/>
      <c r="ERA70" s="41"/>
      <c r="ERB70" s="80"/>
      <c r="ERC70" s="75"/>
      <c r="ERD70" s="75"/>
      <c r="ERE70" s="75"/>
      <c r="ERF70" s="75"/>
      <c r="ERG70" s="75"/>
      <c r="ERH70" s="75"/>
      <c r="ERI70" s="75"/>
      <c r="ERJ70" s="75"/>
      <c r="ERK70" s="75"/>
      <c r="ERL70" s="75"/>
      <c r="ERM70" s="75"/>
      <c r="ERN70" s="75"/>
      <c r="ERO70" s="79"/>
      <c r="ERP70" s="41"/>
      <c r="ERQ70" s="80"/>
      <c r="ERR70" s="75"/>
      <c r="ERS70" s="75"/>
      <c r="ERT70" s="75"/>
      <c r="ERU70" s="75"/>
      <c r="ERV70" s="75"/>
      <c r="ERW70" s="75"/>
      <c r="ERX70" s="75"/>
      <c r="ERY70" s="75"/>
      <c r="ERZ70" s="75"/>
      <c r="ESA70" s="75"/>
      <c r="ESB70" s="75"/>
      <c r="ESC70" s="75"/>
      <c r="ESD70" s="79"/>
      <c r="ESE70" s="41"/>
      <c r="ESF70" s="80"/>
      <c r="ESG70" s="75"/>
      <c r="ESH70" s="75"/>
      <c r="ESI70" s="75"/>
      <c r="ESJ70" s="75"/>
      <c r="ESK70" s="75"/>
      <c r="ESL70" s="75"/>
      <c r="ESM70" s="75"/>
      <c r="ESN70" s="75"/>
      <c r="ESO70" s="75"/>
      <c r="ESP70" s="75"/>
      <c r="ESQ70" s="75"/>
      <c r="ESR70" s="75"/>
      <c r="ESS70" s="79"/>
      <c r="EST70" s="41"/>
      <c r="ESU70" s="80"/>
      <c r="ESV70" s="75"/>
      <c r="ESW70" s="75"/>
      <c r="ESX70" s="75"/>
      <c r="ESY70" s="75"/>
      <c r="ESZ70" s="75"/>
      <c r="ETA70" s="75"/>
      <c r="ETB70" s="75"/>
      <c r="ETC70" s="75"/>
      <c r="ETD70" s="75"/>
      <c r="ETE70" s="75"/>
      <c r="ETF70" s="75"/>
      <c r="ETG70" s="75"/>
      <c r="ETH70" s="79"/>
      <c r="ETI70" s="41"/>
      <c r="ETJ70" s="80"/>
      <c r="ETK70" s="75"/>
      <c r="ETL70" s="75"/>
      <c r="ETM70" s="75"/>
      <c r="ETN70" s="75"/>
      <c r="ETO70" s="75"/>
      <c r="ETP70" s="75"/>
      <c r="ETQ70" s="75"/>
      <c r="ETR70" s="75"/>
      <c r="ETS70" s="75"/>
      <c r="ETT70" s="75"/>
      <c r="ETU70" s="75"/>
      <c r="ETV70" s="75"/>
      <c r="ETW70" s="79"/>
      <c r="ETX70" s="41"/>
      <c r="ETY70" s="80"/>
      <c r="ETZ70" s="75"/>
      <c r="EUA70" s="75"/>
      <c r="EUB70" s="75"/>
      <c r="EUC70" s="75"/>
      <c r="EUD70" s="75"/>
      <c r="EUE70" s="75"/>
      <c r="EUF70" s="75"/>
      <c r="EUG70" s="75"/>
      <c r="EUH70" s="75"/>
      <c r="EUI70" s="75"/>
      <c r="EUJ70" s="75"/>
      <c r="EUK70" s="75"/>
      <c r="EUL70" s="79"/>
      <c r="EUM70" s="41"/>
      <c r="EUN70" s="80"/>
      <c r="EUO70" s="75"/>
      <c r="EUP70" s="75"/>
      <c r="EUQ70" s="75"/>
      <c r="EUR70" s="75"/>
      <c r="EUS70" s="75"/>
      <c r="EUT70" s="75"/>
      <c r="EUU70" s="75"/>
      <c r="EUV70" s="75"/>
      <c r="EUW70" s="75"/>
      <c r="EUX70" s="75"/>
      <c r="EUY70" s="75"/>
      <c r="EUZ70" s="75"/>
      <c r="EVA70" s="79"/>
      <c r="EVB70" s="41"/>
      <c r="EVC70" s="80"/>
      <c r="EVD70" s="75"/>
      <c r="EVE70" s="75"/>
      <c r="EVF70" s="75"/>
      <c r="EVG70" s="75"/>
      <c r="EVH70" s="75"/>
      <c r="EVI70" s="75"/>
      <c r="EVJ70" s="75"/>
      <c r="EVK70" s="75"/>
      <c r="EVL70" s="75"/>
      <c r="EVM70" s="75"/>
      <c r="EVN70" s="75"/>
      <c r="EVO70" s="75"/>
      <c r="EVP70" s="79"/>
      <c r="EVQ70" s="41"/>
      <c r="EVR70" s="80"/>
      <c r="EVS70" s="75"/>
      <c r="EVT70" s="75"/>
      <c r="EVU70" s="75"/>
      <c r="EVV70" s="75"/>
      <c r="EVW70" s="75"/>
      <c r="EVX70" s="75"/>
      <c r="EVY70" s="75"/>
      <c r="EVZ70" s="75"/>
      <c r="EWA70" s="75"/>
      <c r="EWB70" s="75"/>
      <c r="EWC70" s="75"/>
      <c r="EWD70" s="75"/>
      <c r="EWE70" s="79"/>
      <c r="EWF70" s="41"/>
      <c r="EWG70" s="80"/>
      <c r="EWH70" s="75"/>
      <c r="EWI70" s="75"/>
      <c r="EWJ70" s="75"/>
      <c r="EWK70" s="75"/>
      <c r="EWL70" s="75"/>
      <c r="EWM70" s="75"/>
      <c r="EWN70" s="75"/>
      <c r="EWO70" s="75"/>
      <c r="EWP70" s="75"/>
      <c r="EWQ70" s="75"/>
      <c r="EWR70" s="75"/>
      <c r="EWS70" s="75"/>
      <c r="EWT70" s="79"/>
      <c r="EWU70" s="41"/>
      <c r="EWV70" s="80"/>
      <c r="EWW70" s="75"/>
      <c r="EWX70" s="75"/>
      <c r="EWY70" s="75"/>
      <c r="EWZ70" s="75"/>
      <c r="EXA70" s="75"/>
      <c r="EXB70" s="75"/>
      <c r="EXC70" s="75"/>
      <c r="EXD70" s="75"/>
      <c r="EXE70" s="75"/>
      <c r="EXF70" s="75"/>
      <c r="EXG70" s="75"/>
      <c r="EXH70" s="75"/>
      <c r="EXI70" s="79"/>
      <c r="EXJ70" s="41"/>
      <c r="EXK70" s="80"/>
      <c r="EXL70" s="75"/>
      <c r="EXM70" s="75"/>
      <c r="EXN70" s="75"/>
      <c r="EXO70" s="75"/>
      <c r="EXP70" s="75"/>
      <c r="EXQ70" s="75"/>
      <c r="EXR70" s="75"/>
      <c r="EXS70" s="75"/>
      <c r="EXT70" s="75"/>
      <c r="EXU70" s="75"/>
      <c r="EXV70" s="75"/>
      <c r="EXW70" s="75"/>
      <c r="EXX70" s="79"/>
      <c r="EXY70" s="41"/>
      <c r="EXZ70" s="80"/>
      <c r="EYA70" s="75"/>
      <c r="EYB70" s="75"/>
      <c r="EYC70" s="75"/>
      <c r="EYD70" s="75"/>
      <c r="EYE70" s="75"/>
      <c r="EYF70" s="75"/>
      <c r="EYG70" s="75"/>
      <c r="EYH70" s="75"/>
      <c r="EYI70" s="75"/>
      <c r="EYJ70" s="75"/>
      <c r="EYK70" s="75"/>
      <c r="EYL70" s="75"/>
      <c r="EYM70" s="79"/>
      <c r="EYN70" s="41"/>
      <c r="EYO70" s="80"/>
      <c r="EYP70" s="75"/>
      <c r="EYQ70" s="75"/>
      <c r="EYR70" s="75"/>
      <c r="EYS70" s="75"/>
      <c r="EYT70" s="75"/>
      <c r="EYU70" s="75"/>
      <c r="EYV70" s="75"/>
      <c r="EYW70" s="75"/>
      <c r="EYX70" s="75"/>
      <c r="EYY70" s="75"/>
      <c r="EYZ70" s="75"/>
      <c r="EZA70" s="75"/>
      <c r="EZB70" s="79"/>
      <c r="EZC70" s="41"/>
      <c r="EZD70" s="80"/>
      <c r="EZE70" s="75"/>
      <c r="EZF70" s="75"/>
      <c r="EZG70" s="75"/>
      <c r="EZH70" s="75"/>
      <c r="EZI70" s="75"/>
      <c r="EZJ70" s="75"/>
      <c r="EZK70" s="75"/>
      <c r="EZL70" s="75"/>
      <c r="EZM70" s="75"/>
      <c r="EZN70" s="75"/>
      <c r="EZO70" s="75"/>
      <c r="EZP70" s="75"/>
      <c r="EZQ70" s="79"/>
      <c r="EZR70" s="41"/>
      <c r="EZS70" s="80"/>
      <c r="EZT70" s="75"/>
      <c r="EZU70" s="75"/>
      <c r="EZV70" s="75"/>
      <c r="EZW70" s="75"/>
      <c r="EZX70" s="75"/>
      <c r="EZY70" s="75"/>
      <c r="EZZ70" s="75"/>
      <c r="FAA70" s="75"/>
      <c r="FAB70" s="75"/>
      <c r="FAC70" s="75"/>
      <c r="FAD70" s="75"/>
      <c r="FAE70" s="75"/>
      <c r="FAF70" s="79"/>
      <c r="FAG70" s="41"/>
      <c r="FAH70" s="80"/>
      <c r="FAI70" s="75"/>
      <c r="FAJ70" s="75"/>
      <c r="FAK70" s="75"/>
      <c r="FAL70" s="75"/>
      <c r="FAM70" s="75"/>
      <c r="FAN70" s="75"/>
      <c r="FAO70" s="75"/>
      <c r="FAP70" s="75"/>
      <c r="FAQ70" s="75"/>
      <c r="FAR70" s="75"/>
      <c r="FAS70" s="75"/>
      <c r="FAT70" s="75"/>
      <c r="FAU70" s="79"/>
      <c r="FAV70" s="41"/>
      <c r="FAW70" s="80"/>
      <c r="FAX70" s="75"/>
      <c r="FAY70" s="75"/>
      <c r="FAZ70" s="75"/>
      <c r="FBA70" s="75"/>
      <c r="FBB70" s="75"/>
      <c r="FBC70" s="75"/>
      <c r="FBD70" s="75"/>
      <c r="FBE70" s="75"/>
      <c r="FBF70" s="75"/>
      <c r="FBG70" s="75"/>
      <c r="FBH70" s="75"/>
      <c r="FBI70" s="75"/>
      <c r="FBJ70" s="79"/>
      <c r="FBK70" s="41"/>
      <c r="FBL70" s="80"/>
      <c r="FBM70" s="75"/>
      <c r="FBN70" s="75"/>
      <c r="FBO70" s="75"/>
      <c r="FBP70" s="75"/>
      <c r="FBQ70" s="75"/>
      <c r="FBR70" s="75"/>
      <c r="FBS70" s="75"/>
      <c r="FBT70" s="75"/>
      <c r="FBU70" s="75"/>
      <c r="FBV70" s="75"/>
      <c r="FBW70" s="75"/>
      <c r="FBX70" s="75"/>
      <c r="FBY70" s="79"/>
      <c r="FBZ70" s="41"/>
      <c r="FCA70" s="80"/>
      <c r="FCB70" s="75"/>
      <c r="FCC70" s="75"/>
      <c r="FCD70" s="75"/>
      <c r="FCE70" s="75"/>
      <c r="FCF70" s="75"/>
      <c r="FCG70" s="75"/>
      <c r="FCH70" s="75"/>
      <c r="FCI70" s="75"/>
      <c r="FCJ70" s="75"/>
      <c r="FCK70" s="75"/>
      <c r="FCL70" s="75"/>
      <c r="FCM70" s="75"/>
      <c r="FCN70" s="79"/>
      <c r="FCO70" s="41"/>
      <c r="FCP70" s="80"/>
      <c r="FCQ70" s="75"/>
      <c r="FCR70" s="75"/>
      <c r="FCS70" s="75"/>
      <c r="FCT70" s="75"/>
      <c r="FCU70" s="75"/>
      <c r="FCV70" s="75"/>
      <c r="FCW70" s="75"/>
      <c r="FCX70" s="75"/>
      <c r="FCY70" s="75"/>
      <c r="FCZ70" s="75"/>
      <c r="FDA70" s="75"/>
      <c r="FDB70" s="75"/>
      <c r="FDC70" s="79"/>
      <c r="FDD70" s="41"/>
      <c r="FDE70" s="80"/>
      <c r="FDF70" s="75"/>
      <c r="FDG70" s="75"/>
      <c r="FDH70" s="75"/>
      <c r="FDI70" s="75"/>
      <c r="FDJ70" s="75"/>
      <c r="FDK70" s="75"/>
      <c r="FDL70" s="75"/>
      <c r="FDM70" s="75"/>
      <c r="FDN70" s="75"/>
      <c r="FDO70" s="75"/>
      <c r="FDP70" s="75"/>
      <c r="FDQ70" s="75"/>
      <c r="FDR70" s="79"/>
      <c r="FDS70" s="41"/>
      <c r="FDT70" s="80"/>
      <c r="FDU70" s="75"/>
      <c r="FDV70" s="75"/>
      <c r="FDW70" s="75"/>
      <c r="FDX70" s="75"/>
      <c r="FDY70" s="75"/>
      <c r="FDZ70" s="75"/>
      <c r="FEA70" s="75"/>
      <c r="FEB70" s="75"/>
      <c r="FEC70" s="75"/>
      <c r="FED70" s="75"/>
      <c r="FEE70" s="75"/>
      <c r="FEF70" s="75"/>
      <c r="FEG70" s="79"/>
      <c r="FEH70" s="41"/>
      <c r="FEI70" s="80"/>
      <c r="FEJ70" s="75"/>
      <c r="FEK70" s="75"/>
      <c r="FEL70" s="75"/>
      <c r="FEM70" s="75"/>
      <c r="FEN70" s="75"/>
      <c r="FEO70" s="75"/>
      <c r="FEP70" s="75"/>
      <c r="FEQ70" s="75"/>
      <c r="FER70" s="75"/>
      <c r="FES70" s="75"/>
      <c r="FET70" s="75"/>
      <c r="FEU70" s="75"/>
      <c r="FEV70" s="79"/>
      <c r="FEW70" s="41"/>
      <c r="FEX70" s="80"/>
      <c r="FEY70" s="75"/>
      <c r="FEZ70" s="75"/>
      <c r="FFA70" s="75"/>
      <c r="FFB70" s="75"/>
      <c r="FFC70" s="75"/>
      <c r="FFD70" s="75"/>
      <c r="FFE70" s="75"/>
      <c r="FFF70" s="75"/>
      <c r="FFG70" s="75"/>
      <c r="FFH70" s="75"/>
      <c r="FFI70" s="75"/>
      <c r="FFJ70" s="75"/>
      <c r="FFK70" s="79"/>
      <c r="FFL70" s="41"/>
      <c r="FFM70" s="80"/>
      <c r="FFN70" s="75"/>
      <c r="FFO70" s="75"/>
      <c r="FFP70" s="75"/>
      <c r="FFQ70" s="75"/>
      <c r="FFR70" s="75"/>
      <c r="FFS70" s="75"/>
      <c r="FFT70" s="75"/>
      <c r="FFU70" s="75"/>
      <c r="FFV70" s="75"/>
      <c r="FFW70" s="75"/>
      <c r="FFX70" s="75"/>
      <c r="FFY70" s="75"/>
      <c r="FFZ70" s="79"/>
      <c r="FGA70" s="41"/>
      <c r="FGB70" s="80"/>
      <c r="FGC70" s="75"/>
      <c r="FGD70" s="75"/>
      <c r="FGE70" s="75"/>
      <c r="FGF70" s="75"/>
      <c r="FGG70" s="75"/>
      <c r="FGH70" s="75"/>
      <c r="FGI70" s="75"/>
      <c r="FGJ70" s="75"/>
      <c r="FGK70" s="75"/>
      <c r="FGL70" s="75"/>
      <c r="FGM70" s="75"/>
      <c r="FGN70" s="75"/>
      <c r="FGO70" s="79"/>
      <c r="FGP70" s="41"/>
      <c r="FGQ70" s="80"/>
      <c r="FGR70" s="75"/>
      <c r="FGS70" s="75"/>
      <c r="FGT70" s="75"/>
      <c r="FGU70" s="75"/>
      <c r="FGV70" s="75"/>
      <c r="FGW70" s="75"/>
      <c r="FGX70" s="75"/>
      <c r="FGY70" s="75"/>
      <c r="FGZ70" s="75"/>
      <c r="FHA70" s="75"/>
      <c r="FHB70" s="75"/>
      <c r="FHC70" s="75"/>
      <c r="FHD70" s="79"/>
      <c r="FHE70" s="41"/>
      <c r="FHF70" s="80"/>
      <c r="FHG70" s="75"/>
      <c r="FHH70" s="75"/>
      <c r="FHI70" s="75"/>
      <c r="FHJ70" s="75"/>
      <c r="FHK70" s="75"/>
      <c r="FHL70" s="75"/>
      <c r="FHM70" s="75"/>
      <c r="FHN70" s="75"/>
      <c r="FHO70" s="75"/>
      <c r="FHP70" s="75"/>
      <c r="FHQ70" s="75"/>
      <c r="FHR70" s="75"/>
      <c r="FHS70" s="79"/>
      <c r="FHT70" s="41"/>
      <c r="FHU70" s="80"/>
      <c r="FHV70" s="75"/>
      <c r="FHW70" s="75"/>
      <c r="FHX70" s="75"/>
      <c r="FHY70" s="75"/>
      <c r="FHZ70" s="75"/>
      <c r="FIA70" s="75"/>
      <c r="FIB70" s="75"/>
      <c r="FIC70" s="75"/>
      <c r="FID70" s="75"/>
      <c r="FIE70" s="75"/>
      <c r="FIF70" s="75"/>
      <c r="FIG70" s="75"/>
      <c r="FIH70" s="79"/>
      <c r="FII70" s="41"/>
      <c r="FIJ70" s="80"/>
      <c r="FIK70" s="75"/>
      <c r="FIL70" s="75"/>
      <c r="FIM70" s="75"/>
      <c r="FIN70" s="75"/>
      <c r="FIO70" s="75"/>
      <c r="FIP70" s="75"/>
      <c r="FIQ70" s="75"/>
      <c r="FIR70" s="75"/>
      <c r="FIS70" s="75"/>
      <c r="FIT70" s="75"/>
      <c r="FIU70" s="75"/>
      <c r="FIV70" s="75"/>
      <c r="FIW70" s="79"/>
      <c r="FIX70" s="41"/>
      <c r="FIY70" s="80"/>
      <c r="FIZ70" s="75"/>
      <c r="FJA70" s="75"/>
      <c r="FJB70" s="75"/>
      <c r="FJC70" s="75"/>
      <c r="FJD70" s="75"/>
      <c r="FJE70" s="75"/>
      <c r="FJF70" s="75"/>
      <c r="FJG70" s="75"/>
      <c r="FJH70" s="75"/>
      <c r="FJI70" s="75"/>
      <c r="FJJ70" s="75"/>
      <c r="FJK70" s="75"/>
      <c r="FJL70" s="79"/>
      <c r="FJM70" s="41"/>
      <c r="FJN70" s="80"/>
      <c r="FJO70" s="75"/>
      <c r="FJP70" s="75"/>
      <c r="FJQ70" s="75"/>
      <c r="FJR70" s="75"/>
      <c r="FJS70" s="75"/>
      <c r="FJT70" s="75"/>
      <c r="FJU70" s="75"/>
      <c r="FJV70" s="75"/>
      <c r="FJW70" s="75"/>
      <c r="FJX70" s="75"/>
      <c r="FJY70" s="75"/>
      <c r="FJZ70" s="75"/>
      <c r="FKA70" s="79"/>
      <c r="FKB70" s="41"/>
      <c r="FKC70" s="80"/>
      <c r="FKD70" s="75"/>
      <c r="FKE70" s="75"/>
      <c r="FKF70" s="75"/>
      <c r="FKG70" s="75"/>
      <c r="FKH70" s="75"/>
      <c r="FKI70" s="75"/>
      <c r="FKJ70" s="75"/>
      <c r="FKK70" s="75"/>
      <c r="FKL70" s="75"/>
      <c r="FKM70" s="75"/>
      <c r="FKN70" s="75"/>
      <c r="FKO70" s="75"/>
      <c r="FKP70" s="79"/>
      <c r="FKQ70" s="41"/>
      <c r="FKR70" s="80"/>
      <c r="FKS70" s="75"/>
      <c r="FKT70" s="75"/>
      <c r="FKU70" s="75"/>
      <c r="FKV70" s="75"/>
      <c r="FKW70" s="75"/>
      <c r="FKX70" s="75"/>
      <c r="FKY70" s="75"/>
      <c r="FKZ70" s="75"/>
      <c r="FLA70" s="75"/>
      <c r="FLB70" s="75"/>
      <c r="FLC70" s="75"/>
      <c r="FLD70" s="75"/>
      <c r="FLE70" s="79"/>
      <c r="FLF70" s="41"/>
      <c r="FLG70" s="80"/>
      <c r="FLH70" s="75"/>
      <c r="FLI70" s="75"/>
      <c r="FLJ70" s="75"/>
      <c r="FLK70" s="75"/>
      <c r="FLL70" s="75"/>
      <c r="FLM70" s="75"/>
      <c r="FLN70" s="75"/>
      <c r="FLO70" s="75"/>
      <c r="FLP70" s="75"/>
      <c r="FLQ70" s="75"/>
      <c r="FLR70" s="75"/>
      <c r="FLS70" s="75"/>
      <c r="FLT70" s="79"/>
      <c r="FLU70" s="41"/>
      <c r="FLV70" s="80"/>
      <c r="FLW70" s="75"/>
      <c r="FLX70" s="75"/>
      <c r="FLY70" s="75"/>
      <c r="FLZ70" s="75"/>
      <c r="FMA70" s="75"/>
      <c r="FMB70" s="75"/>
      <c r="FMC70" s="75"/>
      <c r="FMD70" s="75"/>
      <c r="FME70" s="75"/>
      <c r="FMF70" s="75"/>
      <c r="FMG70" s="75"/>
      <c r="FMH70" s="75"/>
      <c r="FMI70" s="79"/>
      <c r="FMJ70" s="41"/>
      <c r="FMK70" s="80"/>
      <c r="FML70" s="75"/>
      <c r="FMM70" s="75"/>
      <c r="FMN70" s="75"/>
      <c r="FMO70" s="75"/>
      <c r="FMP70" s="75"/>
      <c r="FMQ70" s="75"/>
      <c r="FMR70" s="75"/>
      <c r="FMS70" s="75"/>
      <c r="FMT70" s="75"/>
      <c r="FMU70" s="75"/>
      <c r="FMV70" s="75"/>
      <c r="FMW70" s="75"/>
      <c r="FMX70" s="79"/>
      <c r="FMY70" s="41"/>
      <c r="FMZ70" s="80"/>
      <c r="FNA70" s="75"/>
      <c r="FNB70" s="75"/>
      <c r="FNC70" s="75"/>
      <c r="FND70" s="75"/>
      <c r="FNE70" s="75"/>
      <c r="FNF70" s="75"/>
      <c r="FNG70" s="75"/>
      <c r="FNH70" s="75"/>
      <c r="FNI70" s="75"/>
      <c r="FNJ70" s="75"/>
      <c r="FNK70" s="75"/>
      <c r="FNL70" s="75"/>
      <c r="FNM70" s="79"/>
      <c r="FNN70" s="41"/>
      <c r="FNO70" s="80"/>
      <c r="FNP70" s="75"/>
      <c r="FNQ70" s="75"/>
      <c r="FNR70" s="75"/>
      <c r="FNS70" s="75"/>
      <c r="FNT70" s="75"/>
      <c r="FNU70" s="75"/>
      <c r="FNV70" s="75"/>
      <c r="FNW70" s="75"/>
      <c r="FNX70" s="75"/>
      <c r="FNY70" s="75"/>
      <c r="FNZ70" s="75"/>
      <c r="FOA70" s="75"/>
      <c r="FOB70" s="79"/>
      <c r="FOC70" s="41"/>
      <c r="FOD70" s="80"/>
      <c r="FOE70" s="75"/>
      <c r="FOF70" s="75"/>
      <c r="FOG70" s="75"/>
      <c r="FOH70" s="75"/>
      <c r="FOI70" s="75"/>
      <c r="FOJ70" s="75"/>
      <c r="FOK70" s="75"/>
      <c r="FOL70" s="75"/>
      <c r="FOM70" s="75"/>
      <c r="FON70" s="75"/>
      <c r="FOO70" s="75"/>
      <c r="FOP70" s="75"/>
      <c r="FOQ70" s="79"/>
      <c r="FOR70" s="41"/>
      <c r="FOS70" s="80"/>
      <c r="FOT70" s="75"/>
      <c r="FOU70" s="75"/>
      <c r="FOV70" s="75"/>
      <c r="FOW70" s="75"/>
      <c r="FOX70" s="75"/>
      <c r="FOY70" s="75"/>
      <c r="FOZ70" s="75"/>
      <c r="FPA70" s="75"/>
      <c r="FPB70" s="75"/>
      <c r="FPC70" s="75"/>
      <c r="FPD70" s="75"/>
      <c r="FPE70" s="75"/>
      <c r="FPF70" s="79"/>
      <c r="FPG70" s="41"/>
      <c r="FPH70" s="80"/>
      <c r="FPI70" s="75"/>
      <c r="FPJ70" s="75"/>
      <c r="FPK70" s="75"/>
      <c r="FPL70" s="75"/>
      <c r="FPM70" s="75"/>
      <c r="FPN70" s="75"/>
      <c r="FPO70" s="75"/>
      <c r="FPP70" s="75"/>
      <c r="FPQ70" s="75"/>
      <c r="FPR70" s="75"/>
      <c r="FPS70" s="75"/>
      <c r="FPT70" s="75"/>
      <c r="FPU70" s="79"/>
      <c r="FPV70" s="41"/>
      <c r="FPW70" s="80"/>
      <c r="FPX70" s="75"/>
      <c r="FPY70" s="75"/>
      <c r="FPZ70" s="75"/>
      <c r="FQA70" s="75"/>
      <c r="FQB70" s="75"/>
      <c r="FQC70" s="75"/>
      <c r="FQD70" s="75"/>
      <c r="FQE70" s="75"/>
      <c r="FQF70" s="75"/>
      <c r="FQG70" s="75"/>
      <c r="FQH70" s="75"/>
      <c r="FQI70" s="75"/>
      <c r="FQJ70" s="79"/>
      <c r="FQK70" s="41"/>
      <c r="FQL70" s="80"/>
      <c r="FQM70" s="75"/>
      <c r="FQN70" s="75"/>
      <c r="FQO70" s="75"/>
      <c r="FQP70" s="75"/>
      <c r="FQQ70" s="75"/>
      <c r="FQR70" s="75"/>
      <c r="FQS70" s="75"/>
      <c r="FQT70" s="75"/>
      <c r="FQU70" s="75"/>
      <c r="FQV70" s="75"/>
      <c r="FQW70" s="75"/>
      <c r="FQX70" s="75"/>
      <c r="FQY70" s="79"/>
      <c r="FQZ70" s="41"/>
      <c r="FRA70" s="80"/>
      <c r="FRB70" s="75"/>
      <c r="FRC70" s="75"/>
      <c r="FRD70" s="75"/>
      <c r="FRE70" s="75"/>
      <c r="FRF70" s="75"/>
      <c r="FRG70" s="75"/>
      <c r="FRH70" s="75"/>
      <c r="FRI70" s="75"/>
      <c r="FRJ70" s="75"/>
      <c r="FRK70" s="75"/>
      <c r="FRL70" s="75"/>
      <c r="FRM70" s="75"/>
      <c r="FRN70" s="79"/>
      <c r="FRO70" s="41"/>
      <c r="FRP70" s="80"/>
      <c r="FRQ70" s="75"/>
      <c r="FRR70" s="75"/>
      <c r="FRS70" s="75"/>
      <c r="FRT70" s="75"/>
      <c r="FRU70" s="75"/>
      <c r="FRV70" s="75"/>
      <c r="FRW70" s="75"/>
      <c r="FRX70" s="75"/>
      <c r="FRY70" s="75"/>
      <c r="FRZ70" s="75"/>
      <c r="FSA70" s="75"/>
      <c r="FSB70" s="75"/>
      <c r="FSC70" s="79"/>
      <c r="FSD70" s="41"/>
      <c r="FSE70" s="80"/>
      <c r="FSF70" s="75"/>
      <c r="FSG70" s="75"/>
      <c r="FSH70" s="75"/>
      <c r="FSI70" s="75"/>
      <c r="FSJ70" s="75"/>
      <c r="FSK70" s="75"/>
      <c r="FSL70" s="75"/>
      <c r="FSM70" s="75"/>
      <c r="FSN70" s="75"/>
      <c r="FSO70" s="75"/>
      <c r="FSP70" s="75"/>
      <c r="FSQ70" s="75"/>
      <c r="FSR70" s="79"/>
      <c r="FSS70" s="41"/>
      <c r="FST70" s="80"/>
      <c r="FSU70" s="75"/>
      <c r="FSV70" s="75"/>
      <c r="FSW70" s="75"/>
      <c r="FSX70" s="75"/>
      <c r="FSY70" s="75"/>
      <c r="FSZ70" s="75"/>
      <c r="FTA70" s="75"/>
      <c r="FTB70" s="75"/>
      <c r="FTC70" s="75"/>
      <c r="FTD70" s="75"/>
      <c r="FTE70" s="75"/>
      <c r="FTF70" s="75"/>
      <c r="FTG70" s="79"/>
      <c r="FTH70" s="41"/>
      <c r="FTI70" s="80"/>
      <c r="FTJ70" s="75"/>
      <c r="FTK70" s="75"/>
      <c r="FTL70" s="75"/>
      <c r="FTM70" s="75"/>
      <c r="FTN70" s="75"/>
      <c r="FTO70" s="75"/>
      <c r="FTP70" s="75"/>
      <c r="FTQ70" s="75"/>
      <c r="FTR70" s="75"/>
      <c r="FTS70" s="75"/>
      <c r="FTT70" s="75"/>
      <c r="FTU70" s="75"/>
      <c r="FTV70" s="79"/>
      <c r="FTW70" s="41"/>
      <c r="FTX70" s="80"/>
      <c r="FTY70" s="75"/>
      <c r="FTZ70" s="75"/>
      <c r="FUA70" s="75"/>
      <c r="FUB70" s="75"/>
      <c r="FUC70" s="75"/>
      <c r="FUD70" s="75"/>
      <c r="FUE70" s="75"/>
      <c r="FUF70" s="75"/>
      <c r="FUG70" s="75"/>
      <c r="FUH70" s="75"/>
      <c r="FUI70" s="75"/>
      <c r="FUJ70" s="75"/>
      <c r="FUK70" s="79"/>
      <c r="FUL70" s="41"/>
      <c r="FUM70" s="80"/>
      <c r="FUN70" s="75"/>
      <c r="FUO70" s="75"/>
      <c r="FUP70" s="75"/>
      <c r="FUQ70" s="75"/>
      <c r="FUR70" s="75"/>
      <c r="FUS70" s="75"/>
      <c r="FUT70" s="75"/>
      <c r="FUU70" s="75"/>
      <c r="FUV70" s="75"/>
      <c r="FUW70" s="75"/>
      <c r="FUX70" s="75"/>
      <c r="FUY70" s="75"/>
      <c r="FUZ70" s="79"/>
      <c r="FVA70" s="41"/>
      <c r="FVB70" s="80"/>
      <c r="FVC70" s="75"/>
      <c r="FVD70" s="75"/>
      <c r="FVE70" s="75"/>
      <c r="FVF70" s="75"/>
      <c r="FVG70" s="75"/>
      <c r="FVH70" s="75"/>
      <c r="FVI70" s="75"/>
      <c r="FVJ70" s="75"/>
      <c r="FVK70" s="75"/>
      <c r="FVL70" s="75"/>
      <c r="FVM70" s="75"/>
      <c r="FVN70" s="75"/>
      <c r="FVO70" s="79"/>
      <c r="FVP70" s="41"/>
      <c r="FVQ70" s="80"/>
      <c r="FVR70" s="75"/>
      <c r="FVS70" s="75"/>
      <c r="FVT70" s="75"/>
      <c r="FVU70" s="75"/>
      <c r="FVV70" s="75"/>
      <c r="FVW70" s="75"/>
      <c r="FVX70" s="75"/>
      <c r="FVY70" s="75"/>
      <c r="FVZ70" s="75"/>
      <c r="FWA70" s="75"/>
      <c r="FWB70" s="75"/>
      <c r="FWC70" s="75"/>
      <c r="FWD70" s="79"/>
      <c r="FWE70" s="41"/>
      <c r="FWF70" s="80"/>
      <c r="FWG70" s="75"/>
      <c r="FWH70" s="75"/>
      <c r="FWI70" s="75"/>
      <c r="FWJ70" s="75"/>
      <c r="FWK70" s="75"/>
      <c r="FWL70" s="75"/>
      <c r="FWM70" s="75"/>
      <c r="FWN70" s="75"/>
      <c r="FWO70" s="75"/>
      <c r="FWP70" s="75"/>
      <c r="FWQ70" s="75"/>
      <c r="FWR70" s="75"/>
      <c r="FWS70" s="79"/>
      <c r="FWT70" s="41"/>
      <c r="FWU70" s="80"/>
      <c r="FWV70" s="75"/>
      <c r="FWW70" s="75"/>
      <c r="FWX70" s="75"/>
      <c r="FWY70" s="75"/>
      <c r="FWZ70" s="75"/>
      <c r="FXA70" s="75"/>
      <c r="FXB70" s="75"/>
      <c r="FXC70" s="75"/>
      <c r="FXD70" s="75"/>
      <c r="FXE70" s="75"/>
      <c r="FXF70" s="75"/>
      <c r="FXG70" s="75"/>
      <c r="FXH70" s="79"/>
      <c r="FXI70" s="41"/>
      <c r="FXJ70" s="80"/>
      <c r="FXK70" s="75"/>
      <c r="FXL70" s="75"/>
      <c r="FXM70" s="75"/>
      <c r="FXN70" s="75"/>
      <c r="FXO70" s="75"/>
      <c r="FXP70" s="75"/>
      <c r="FXQ70" s="75"/>
      <c r="FXR70" s="75"/>
      <c r="FXS70" s="75"/>
      <c r="FXT70" s="75"/>
      <c r="FXU70" s="75"/>
      <c r="FXV70" s="75"/>
      <c r="FXW70" s="79"/>
      <c r="FXX70" s="41"/>
      <c r="FXY70" s="80"/>
      <c r="FXZ70" s="75"/>
      <c r="FYA70" s="75"/>
      <c r="FYB70" s="75"/>
      <c r="FYC70" s="75"/>
      <c r="FYD70" s="75"/>
      <c r="FYE70" s="75"/>
      <c r="FYF70" s="75"/>
      <c r="FYG70" s="75"/>
      <c r="FYH70" s="75"/>
      <c r="FYI70" s="75"/>
      <c r="FYJ70" s="75"/>
      <c r="FYK70" s="75"/>
      <c r="FYL70" s="79"/>
      <c r="FYM70" s="41"/>
      <c r="FYN70" s="80"/>
      <c r="FYO70" s="75"/>
      <c r="FYP70" s="75"/>
      <c r="FYQ70" s="75"/>
      <c r="FYR70" s="75"/>
      <c r="FYS70" s="75"/>
      <c r="FYT70" s="75"/>
      <c r="FYU70" s="75"/>
      <c r="FYV70" s="75"/>
      <c r="FYW70" s="75"/>
      <c r="FYX70" s="75"/>
      <c r="FYY70" s="75"/>
      <c r="FYZ70" s="75"/>
      <c r="FZA70" s="79"/>
      <c r="FZB70" s="41"/>
      <c r="FZC70" s="80"/>
      <c r="FZD70" s="75"/>
      <c r="FZE70" s="75"/>
      <c r="FZF70" s="75"/>
      <c r="FZG70" s="75"/>
      <c r="FZH70" s="75"/>
      <c r="FZI70" s="75"/>
      <c r="FZJ70" s="75"/>
      <c r="FZK70" s="75"/>
      <c r="FZL70" s="75"/>
      <c r="FZM70" s="75"/>
      <c r="FZN70" s="75"/>
      <c r="FZO70" s="75"/>
      <c r="FZP70" s="79"/>
      <c r="FZQ70" s="41"/>
      <c r="FZR70" s="80"/>
      <c r="FZS70" s="75"/>
      <c r="FZT70" s="75"/>
      <c r="FZU70" s="75"/>
      <c r="FZV70" s="75"/>
      <c r="FZW70" s="75"/>
      <c r="FZX70" s="75"/>
      <c r="FZY70" s="75"/>
      <c r="FZZ70" s="75"/>
      <c r="GAA70" s="75"/>
      <c r="GAB70" s="75"/>
      <c r="GAC70" s="75"/>
      <c r="GAD70" s="75"/>
      <c r="GAE70" s="79"/>
      <c r="GAF70" s="41"/>
      <c r="GAG70" s="80"/>
      <c r="GAH70" s="75"/>
      <c r="GAI70" s="75"/>
      <c r="GAJ70" s="75"/>
      <c r="GAK70" s="75"/>
      <c r="GAL70" s="75"/>
      <c r="GAM70" s="75"/>
      <c r="GAN70" s="75"/>
      <c r="GAO70" s="75"/>
      <c r="GAP70" s="75"/>
      <c r="GAQ70" s="75"/>
      <c r="GAR70" s="75"/>
      <c r="GAS70" s="75"/>
      <c r="GAT70" s="79"/>
      <c r="GAU70" s="41"/>
      <c r="GAV70" s="80"/>
      <c r="GAW70" s="75"/>
      <c r="GAX70" s="75"/>
      <c r="GAY70" s="75"/>
      <c r="GAZ70" s="75"/>
      <c r="GBA70" s="75"/>
      <c r="GBB70" s="75"/>
      <c r="GBC70" s="75"/>
      <c r="GBD70" s="75"/>
      <c r="GBE70" s="75"/>
      <c r="GBF70" s="75"/>
      <c r="GBG70" s="75"/>
      <c r="GBH70" s="75"/>
      <c r="GBI70" s="79"/>
      <c r="GBJ70" s="41"/>
      <c r="GBK70" s="80"/>
      <c r="GBL70" s="75"/>
      <c r="GBM70" s="75"/>
      <c r="GBN70" s="75"/>
      <c r="GBO70" s="75"/>
      <c r="GBP70" s="75"/>
      <c r="GBQ70" s="75"/>
      <c r="GBR70" s="75"/>
      <c r="GBS70" s="75"/>
      <c r="GBT70" s="75"/>
      <c r="GBU70" s="75"/>
      <c r="GBV70" s="75"/>
      <c r="GBW70" s="75"/>
      <c r="GBX70" s="79"/>
      <c r="GBY70" s="41"/>
      <c r="GBZ70" s="80"/>
      <c r="GCA70" s="75"/>
      <c r="GCB70" s="75"/>
      <c r="GCC70" s="75"/>
      <c r="GCD70" s="75"/>
      <c r="GCE70" s="75"/>
      <c r="GCF70" s="75"/>
      <c r="GCG70" s="75"/>
      <c r="GCH70" s="75"/>
      <c r="GCI70" s="75"/>
      <c r="GCJ70" s="75"/>
      <c r="GCK70" s="75"/>
      <c r="GCL70" s="75"/>
      <c r="GCM70" s="79"/>
      <c r="GCN70" s="41"/>
      <c r="GCO70" s="80"/>
      <c r="GCP70" s="75"/>
      <c r="GCQ70" s="75"/>
      <c r="GCR70" s="75"/>
      <c r="GCS70" s="75"/>
      <c r="GCT70" s="75"/>
      <c r="GCU70" s="75"/>
      <c r="GCV70" s="75"/>
      <c r="GCW70" s="75"/>
      <c r="GCX70" s="75"/>
      <c r="GCY70" s="75"/>
      <c r="GCZ70" s="75"/>
      <c r="GDA70" s="75"/>
      <c r="GDB70" s="79"/>
      <c r="GDC70" s="41"/>
      <c r="GDD70" s="80"/>
      <c r="GDE70" s="75"/>
      <c r="GDF70" s="75"/>
      <c r="GDG70" s="75"/>
      <c r="GDH70" s="75"/>
      <c r="GDI70" s="75"/>
      <c r="GDJ70" s="75"/>
      <c r="GDK70" s="75"/>
      <c r="GDL70" s="75"/>
      <c r="GDM70" s="75"/>
      <c r="GDN70" s="75"/>
      <c r="GDO70" s="75"/>
      <c r="GDP70" s="75"/>
      <c r="GDQ70" s="79"/>
      <c r="GDR70" s="41"/>
      <c r="GDS70" s="80"/>
      <c r="GDT70" s="75"/>
      <c r="GDU70" s="75"/>
      <c r="GDV70" s="75"/>
      <c r="GDW70" s="75"/>
      <c r="GDX70" s="75"/>
      <c r="GDY70" s="75"/>
      <c r="GDZ70" s="75"/>
      <c r="GEA70" s="75"/>
      <c r="GEB70" s="75"/>
      <c r="GEC70" s="75"/>
      <c r="GED70" s="75"/>
      <c r="GEE70" s="75"/>
      <c r="GEF70" s="79"/>
      <c r="GEG70" s="41"/>
      <c r="GEH70" s="80"/>
      <c r="GEI70" s="75"/>
      <c r="GEJ70" s="75"/>
      <c r="GEK70" s="75"/>
      <c r="GEL70" s="75"/>
      <c r="GEM70" s="75"/>
      <c r="GEN70" s="75"/>
      <c r="GEO70" s="75"/>
      <c r="GEP70" s="75"/>
      <c r="GEQ70" s="75"/>
      <c r="GER70" s="75"/>
      <c r="GES70" s="75"/>
      <c r="GET70" s="75"/>
      <c r="GEU70" s="79"/>
      <c r="GEV70" s="41"/>
      <c r="GEW70" s="80"/>
      <c r="GEX70" s="75"/>
      <c r="GEY70" s="75"/>
      <c r="GEZ70" s="75"/>
      <c r="GFA70" s="75"/>
      <c r="GFB70" s="75"/>
      <c r="GFC70" s="75"/>
      <c r="GFD70" s="75"/>
      <c r="GFE70" s="75"/>
      <c r="GFF70" s="75"/>
      <c r="GFG70" s="75"/>
      <c r="GFH70" s="75"/>
      <c r="GFI70" s="75"/>
      <c r="GFJ70" s="79"/>
      <c r="GFK70" s="41"/>
      <c r="GFL70" s="80"/>
      <c r="GFM70" s="75"/>
      <c r="GFN70" s="75"/>
      <c r="GFO70" s="75"/>
      <c r="GFP70" s="75"/>
      <c r="GFQ70" s="75"/>
      <c r="GFR70" s="75"/>
      <c r="GFS70" s="75"/>
      <c r="GFT70" s="75"/>
      <c r="GFU70" s="75"/>
      <c r="GFV70" s="75"/>
      <c r="GFW70" s="75"/>
      <c r="GFX70" s="75"/>
      <c r="GFY70" s="79"/>
      <c r="GFZ70" s="41"/>
      <c r="GGA70" s="80"/>
      <c r="GGB70" s="75"/>
      <c r="GGC70" s="75"/>
      <c r="GGD70" s="75"/>
      <c r="GGE70" s="75"/>
      <c r="GGF70" s="75"/>
      <c r="GGG70" s="75"/>
      <c r="GGH70" s="75"/>
      <c r="GGI70" s="75"/>
      <c r="GGJ70" s="75"/>
      <c r="GGK70" s="75"/>
      <c r="GGL70" s="75"/>
      <c r="GGM70" s="75"/>
      <c r="GGN70" s="79"/>
      <c r="GGO70" s="41"/>
      <c r="GGP70" s="80"/>
      <c r="GGQ70" s="75"/>
      <c r="GGR70" s="75"/>
      <c r="GGS70" s="75"/>
      <c r="GGT70" s="75"/>
      <c r="GGU70" s="75"/>
      <c r="GGV70" s="75"/>
      <c r="GGW70" s="75"/>
      <c r="GGX70" s="75"/>
      <c r="GGY70" s="75"/>
      <c r="GGZ70" s="75"/>
      <c r="GHA70" s="75"/>
      <c r="GHB70" s="75"/>
      <c r="GHC70" s="79"/>
      <c r="GHD70" s="41"/>
      <c r="GHE70" s="80"/>
      <c r="GHF70" s="75"/>
      <c r="GHG70" s="75"/>
      <c r="GHH70" s="75"/>
      <c r="GHI70" s="75"/>
      <c r="GHJ70" s="75"/>
      <c r="GHK70" s="75"/>
      <c r="GHL70" s="75"/>
      <c r="GHM70" s="75"/>
      <c r="GHN70" s="75"/>
      <c r="GHO70" s="75"/>
      <c r="GHP70" s="75"/>
      <c r="GHQ70" s="75"/>
      <c r="GHR70" s="79"/>
      <c r="GHS70" s="41"/>
      <c r="GHT70" s="80"/>
      <c r="GHU70" s="75"/>
      <c r="GHV70" s="75"/>
      <c r="GHW70" s="75"/>
      <c r="GHX70" s="75"/>
      <c r="GHY70" s="75"/>
      <c r="GHZ70" s="75"/>
      <c r="GIA70" s="75"/>
      <c r="GIB70" s="75"/>
      <c r="GIC70" s="75"/>
      <c r="GID70" s="75"/>
      <c r="GIE70" s="75"/>
      <c r="GIF70" s="75"/>
      <c r="GIG70" s="79"/>
      <c r="GIH70" s="41"/>
      <c r="GII70" s="80"/>
      <c r="GIJ70" s="75"/>
      <c r="GIK70" s="75"/>
      <c r="GIL70" s="75"/>
      <c r="GIM70" s="75"/>
      <c r="GIN70" s="75"/>
      <c r="GIO70" s="75"/>
      <c r="GIP70" s="75"/>
      <c r="GIQ70" s="75"/>
      <c r="GIR70" s="75"/>
      <c r="GIS70" s="75"/>
      <c r="GIT70" s="75"/>
      <c r="GIU70" s="75"/>
      <c r="GIV70" s="79"/>
      <c r="GIW70" s="41"/>
      <c r="GIX70" s="80"/>
      <c r="GIY70" s="75"/>
      <c r="GIZ70" s="75"/>
      <c r="GJA70" s="75"/>
      <c r="GJB70" s="75"/>
      <c r="GJC70" s="75"/>
      <c r="GJD70" s="75"/>
      <c r="GJE70" s="75"/>
      <c r="GJF70" s="75"/>
      <c r="GJG70" s="75"/>
      <c r="GJH70" s="75"/>
      <c r="GJI70" s="75"/>
      <c r="GJJ70" s="75"/>
      <c r="GJK70" s="79"/>
      <c r="GJL70" s="41"/>
      <c r="GJM70" s="80"/>
      <c r="GJN70" s="75"/>
      <c r="GJO70" s="75"/>
      <c r="GJP70" s="75"/>
      <c r="GJQ70" s="75"/>
      <c r="GJR70" s="75"/>
      <c r="GJS70" s="75"/>
      <c r="GJT70" s="75"/>
      <c r="GJU70" s="75"/>
      <c r="GJV70" s="75"/>
      <c r="GJW70" s="75"/>
      <c r="GJX70" s="75"/>
      <c r="GJY70" s="75"/>
      <c r="GJZ70" s="79"/>
      <c r="GKA70" s="41"/>
      <c r="GKB70" s="80"/>
      <c r="GKC70" s="75"/>
      <c r="GKD70" s="75"/>
      <c r="GKE70" s="75"/>
      <c r="GKF70" s="75"/>
      <c r="GKG70" s="75"/>
      <c r="GKH70" s="75"/>
      <c r="GKI70" s="75"/>
      <c r="GKJ70" s="75"/>
      <c r="GKK70" s="75"/>
      <c r="GKL70" s="75"/>
      <c r="GKM70" s="75"/>
      <c r="GKN70" s="75"/>
      <c r="GKO70" s="79"/>
      <c r="GKP70" s="41"/>
      <c r="GKQ70" s="80"/>
      <c r="GKR70" s="75"/>
      <c r="GKS70" s="75"/>
      <c r="GKT70" s="75"/>
      <c r="GKU70" s="75"/>
      <c r="GKV70" s="75"/>
      <c r="GKW70" s="75"/>
      <c r="GKX70" s="75"/>
      <c r="GKY70" s="75"/>
      <c r="GKZ70" s="75"/>
      <c r="GLA70" s="75"/>
      <c r="GLB70" s="75"/>
      <c r="GLC70" s="75"/>
      <c r="GLD70" s="79"/>
      <c r="GLE70" s="41"/>
      <c r="GLF70" s="80"/>
      <c r="GLG70" s="75"/>
      <c r="GLH70" s="75"/>
      <c r="GLI70" s="75"/>
      <c r="GLJ70" s="75"/>
      <c r="GLK70" s="75"/>
      <c r="GLL70" s="75"/>
      <c r="GLM70" s="75"/>
      <c r="GLN70" s="75"/>
      <c r="GLO70" s="75"/>
      <c r="GLP70" s="75"/>
      <c r="GLQ70" s="75"/>
      <c r="GLR70" s="75"/>
      <c r="GLS70" s="79"/>
      <c r="GLT70" s="41"/>
      <c r="GLU70" s="80"/>
      <c r="GLV70" s="75"/>
      <c r="GLW70" s="75"/>
      <c r="GLX70" s="75"/>
      <c r="GLY70" s="75"/>
      <c r="GLZ70" s="75"/>
      <c r="GMA70" s="75"/>
      <c r="GMB70" s="75"/>
      <c r="GMC70" s="75"/>
      <c r="GMD70" s="75"/>
      <c r="GME70" s="75"/>
      <c r="GMF70" s="75"/>
      <c r="GMG70" s="75"/>
      <c r="GMH70" s="79"/>
      <c r="GMI70" s="41"/>
      <c r="GMJ70" s="80"/>
      <c r="GMK70" s="75"/>
      <c r="GML70" s="75"/>
      <c r="GMM70" s="75"/>
      <c r="GMN70" s="75"/>
      <c r="GMO70" s="75"/>
      <c r="GMP70" s="75"/>
      <c r="GMQ70" s="75"/>
      <c r="GMR70" s="75"/>
      <c r="GMS70" s="75"/>
      <c r="GMT70" s="75"/>
      <c r="GMU70" s="75"/>
      <c r="GMV70" s="75"/>
      <c r="GMW70" s="79"/>
      <c r="GMX70" s="41"/>
      <c r="GMY70" s="80"/>
      <c r="GMZ70" s="75"/>
      <c r="GNA70" s="75"/>
      <c r="GNB70" s="75"/>
      <c r="GNC70" s="75"/>
      <c r="GND70" s="75"/>
      <c r="GNE70" s="75"/>
      <c r="GNF70" s="75"/>
      <c r="GNG70" s="75"/>
      <c r="GNH70" s="75"/>
      <c r="GNI70" s="75"/>
      <c r="GNJ70" s="75"/>
      <c r="GNK70" s="75"/>
      <c r="GNL70" s="79"/>
      <c r="GNM70" s="41"/>
      <c r="GNN70" s="80"/>
      <c r="GNO70" s="75"/>
      <c r="GNP70" s="75"/>
      <c r="GNQ70" s="75"/>
      <c r="GNR70" s="75"/>
      <c r="GNS70" s="75"/>
      <c r="GNT70" s="75"/>
      <c r="GNU70" s="75"/>
      <c r="GNV70" s="75"/>
      <c r="GNW70" s="75"/>
      <c r="GNX70" s="75"/>
      <c r="GNY70" s="75"/>
      <c r="GNZ70" s="75"/>
      <c r="GOA70" s="79"/>
      <c r="GOB70" s="41"/>
      <c r="GOC70" s="80"/>
      <c r="GOD70" s="75"/>
      <c r="GOE70" s="75"/>
      <c r="GOF70" s="75"/>
      <c r="GOG70" s="75"/>
      <c r="GOH70" s="75"/>
      <c r="GOI70" s="75"/>
      <c r="GOJ70" s="75"/>
      <c r="GOK70" s="75"/>
      <c r="GOL70" s="75"/>
      <c r="GOM70" s="75"/>
      <c r="GON70" s="75"/>
      <c r="GOO70" s="75"/>
      <c r="GOP70" s="79"/>
      <c r="GOQ70" s="41"/>
      <c r="GOR70" s="80"/>
      <c r="GOS70" s="75"/>
      <c r="GOT70" s="75"/>
      <c r="GOU70" s="75"/>
      <c r="GOV70" s="75"/>
      <c r="GOW70" s="75"/>
      <c r="GOX70" s="75"/>
      <c r="GOY70" s="75"/>
      <c r="GOZ70" s="75"/>
      <c r="GPA70" s="75"/>
      <c r="GPB70" s="75"/>
      <c r="GPC70" s="75"/>
      <c r="GPD70" s="75"/>
      <c r="GPE70" s="79"/>
      <c r="GPF70" s="41"/>
      <c r="GPG70" s="80"/>
      <c r="GPH70" s="75"/>
      <c r="GPI70" s="75"/>
      <c r="GPJ70" s="75"/>
      <c r="GPK70" s="75"/>
      <c r="GPL70" s="75"/>
      <c r="GPM70" s="75"/>
      <c r="GPN70" s="75"/>
      <c r="GPO70" s="75"/>
      <c r="GPP70" s="75"/>
      <c r="GPQ70" s="75"/>
      <c r="GPR70" s="75"/>
      <c r="GPS70" s="75"/>
      <c r="GPT70" s="79"/>
      <c r="GPU70" s="41"/>
      <c r="GPV70" s="80"/>
      <c r="GPW70" s="75"/>
      <c r="GPX70" s="75"/>
      <c r="GPY70" s="75"/>
      <c r="GPZ70" s="75"/>
      <c r="GQA70" s="75"/>
      <c r="GQB70" s="75"/>
      <c r="GQC70" s="75"/>
      <c r="GQD70" s="75"/>
      <c r="GQE70" s="75"/>
      <c r="GQF70" s="75"/>
      <c r="GQG70" s="75"/>
      <c r="GQH70" s="75"/>
      <c r="GQI70" s="79"/>
      <c r="GQJ70" s="41"/>
      <c r="GQK70" s="80"/>
      <c r="GQL70" s="75"/>
      <c r="GQM70" s="75"/>
      <c r="GQN70" s="75"/>
      <c r="GQO70" s="75"/>
      <c r="GQP70" s="75"/>
      <c r="GQQ70" s="75"/>
      <c r="GQR70" s="75"/>
      <c r="GQS70" s="75"/>
      <c r="GQT70" s="75"/>
      <c r="GQU70" s="75"/>
      <c r="GQV70" s="75"/>
      <c r="GQW70" s="75"/>
      <c r="GQX70" s="79"/>
      <c r="GQY70" s="41"/>
      <c r="GQZ70" s="80"/>
      <c r="GRA70" s="75"/>
      <c r="GRB70" s="75"/>
      <c r="GRC70" s="75"/>
      <c r="GRD70" s="75"/>
      <c r="GRE70" s="75"/>
      <c r="GRF70" s="75"/>
      <c r="GRG70" s="75"/>
      <c r="GRH70" s="75"/>
      <c r="GRI70" s="75"/>
      <c r="GRJ70" s="75"/>
      <c r="GRK70" s="75"/>
      <c r="GRL70" s="75"/>
      <c r="GRM70" s="79"/>
      <c r="GRN70" s="41"/>
      <c r="GRO70" s="80"/>
      <c r="GRP70" s="75"/>
      <c r="GRQ70" s="75"/>
      <c r="GRR70" s="75"/>
      <c r="GRS70" s="75"/>
      <c r="GRT70" s="75"/>
      <c r="GRU70" s="75"/>
      <c r="GRV70" s="75"/>
      <c r="GRW70" s="75"/>
      <c r="GRX70" s="75"/>
      <c r="GRY70" s="75"/>
      <c r="GRZ70" s="75"/>
      <c r="GSA70" s="75"/>
      <c r="GSB70" s="79"/>
      <c r="GSC70" s="41"/>
      <c r="GSD70" s="80"/>
      <c r="GSE70" s="75"/>
      <c r="GSF70" s="75"/>
      <c r="GSG70" s="75"/>
      <c r="GSH70" s="75"/>
      <c r="GSI70" s="75"/>
      <c r="GSJ70" s="75"/>
      <c r="GSK70" s="75"/>
      <c r="GSL70" s="75"/>
      <c r="GSM70" s="75"/>
      <c r="GSN70" s="75"/>
      <c r="GSO70" s="75"/>
      <c r="GSP70" s="75"/>
      <c r="GSQ70" s="79"/>
      <c r="GSR70" s="41"/>
      <c r="GSS70" s="80"/>
      <c r="GST70" s="75"/>
      <c r="GSU70" s="75"/>
      <c r="GSV70" s="75"/>
      <c r="GSW70" s="75"/>
      <c r="GSX70" s="75"/>
      <c r="GSY70" s="75"/>
      <c r="GSZ70" s="75"/>
      <c r="GTA70" s="75"/>
      <c r="GTB70" s="75"/>
      <c r="GTC70" s="75"/>
      <c r="GTD70" s="75"/>
      <c r="GTE70" s="75"/>
      <c r="GTF70" s="79"/>
      <c r="GTG70" s="41"/>
      <c r="GTH70" s="80"/>
      <c r="GTI70" s="75"/>
      <c r="GTJ70" s="75"/>
      <c r="GTK70" s="75"/>
      <c r="GTL70" s="75"/>
      <c r="GTM70" s="75"/>
      <c r="GTN70" s="75"/>
      <c r="GTO70" s="75"/>
      <c r="GTP70" s="75"/>
      <c r="GTQ70" s="75"/>
      <c r="GTR70" s="75"/>
      <c r="GTS70" s="75"/>
      <c r="GTT70" s="75"/>
      <c r="GTU70" s="79"/>
      <c r="GTV70" s="41"/>
      <c r="GTW70" s="80"/>
      <c r="GTX70" s="75"/>
      <c r="GTY70" s="75"/>
      <c r="GTZ70" s="75"/>
      <c r="GUA70" s="75"/>
      <c r="GUB70" s="75"/>
      <c r="GUC70" s="75"/>
      <c r="GUD70" s="75"/>
      <c r="GUE70" s="75"/>
      <c r="GUF70" s="75"/>
      <c r="GUG70" s="75"/>
      <c r="GUH70" s="75"/>
      <c r="GUI70" s="75"/>
      <c r="GUJ70" s="79"/>
      <c r="GUK70" s="41"/>
      <c r="GUL70" s="80"/>
      <c r="GUM70" s="75"/>
      <c r="GUN70" s="75"/>
      <c r="GUO70" s="75"/>
      <c r="GUP70" s="75"/>
      <c r="GUQ70" s="75"/>
      <c r="GUR70" s="75"/>
      <c r="GUS70" s="75"/>
      <c r="GUT70" s="75"/>
      <c r="GUU70" s="75"/>
      <c r="GUV70" s="75"/>
      <c r="GUW70" s="75"/>
      <c r="GUX70" s="75"/>
      <c r="GUY70" s="79"/>
      <c r="GUZ70" s="41"/>
      <c r="GVA70" s="80"/>
      <c r="GVB70" s="75"/>
      <c r="GVC70" s="75"/>
      <c r="GVD70" s="75"/>
      <c r="GVE70" s="75"/>
      <c r="GVF70" s="75"/>
      <c r="GVG70" s="75"/>
      <c r="GVH70" s="75"/>
      <c r="GVI70" s="75"/>
      <c r="GVJ70" s="75"/>
      <c r="GVK70" s="75"/>
      <c r="GVL70" s="75"/>
      <c r="GVM70" s="75"/>
      <c r="GVN70" s="79"/>
      <c r="GVO70" s="41"/>
      <c r="GVP70" s="80"/>
      <c r="GVQ70" s="75"/>
      <c r="GVR70" s="75"/>
      <c r="GVS70" s="75"/>
      <c r="GVT70" s="75"/>
      <c r="GVU70" s="75"/>
      <c r="GVV70" s="75"/>
      <c r="GVW70" s="75"/>
      <c r="GVX70" s="75"/>
      <c r="GVY70" s="75"/>
      <c r="GVZ70" s="75"/>
      <c r="GWA70" s="75"/>
      <c r="GWB70" s="75"/>
      <c r="GWC70" s="79"/>
      <c r="GWD70" s="41"/>
      <c r="GWE70" s="80"/>
      <c r="GWF70" s="75"/>
      <c r="GWG70" s="75"/>
      <c r="GWH70" s="75"/>
      <c r="GWI70" s="75"/>
      <c r="GWJ70" s="75"/>
      <c r="GWK70" s="75"/>
      <c r="GWL70" s="75"/>
      <c r="GWM70" s="75"/>
      <c r="GWN70" s="75"/>
      <c r="GWO70" s="75"/>
      <c r="GWP70" s="75"/>
      <c r="GWQ70" s="75"/>
      <c r="GWR70" s="79"/>
      <c r="GWS70" s="41"/>
      <c r="GWT70" s="80"/>
      <c r="GWU70" s="75"/>
      <c r="GWV70" s="75"/>
      <c r="GWW70" s="75"/>
      <c r="GWX70" s="75"/>
      <c r="GWY70" s="75"/>
      <c r="GWZ70" s="75"/>
      <c r="GXA70" s="75"/>
      <c r="GXB70" s="75"/>
      <c r="GXC70" s="75"/>
      <c r="GXD70" s="75"/>
      <c r="GXE70" s="75"/>
      <c r="GXF70" s="75"/>
      <c r="GXG70" s="79"/>
      <c r="GXH70" s="41"/>
      <c r="GXI70" s="80"/>
      <c r="GXJ70" s="75"/>
      <c r="GXK70" s="75"/>
      <c r="GXL70" s="75"/>
      <c r="GXM70" s="75"/>
      <c r="GXN70" s="75"/>
      <c r="GXO70" s="75"/>
      <c r="GXP70" s="75"/>
      <c r="GXQ70" s="75"/>
      <c r="GXR70" s="75"/>
      <c r="GXS70" s="75"/>
      <c r="GXT70" s="75"/>
      <c r="GXU70" s="75"/>
      <c r="GXV70" s="79"/>
      <c r="GXW70" s="41"/>
      <c r="GXX70" s="80"/>
      <c r="GXY70" s="75"/>
      <c r="GXZ70" s="75"/>
      <c r="GYA70" s="75"/>
      <c r="GYB70" s="75"/>
      <c r="GYC70" s="75"/>
      <c r="GYD70" s="75"/>
      <c r="GYE70" s="75"/>
      <c r="GYF70" s="75"/>
      <c r="GYG70" s="75"/>
      <c r="GYH70" s="75"/>
      <c r="GYI70" s="75"/>
      <c r="GYJ70" s="75"/>
      <c r="GYK70" s="79"/>
      <c r="GYL70" s="41"/>
      <c r="GYM70" s="80"/>
      <c r="GYN70" s="75"/>
      <c r="GYO70" s="75"/>
      <c r="GYP70" s="75"/>
      <c r="GYQ70" s="75"/>
      <c r="GYR70" s="75"/>
      <c r="GYS70" s="75"/>
      <c r="GYT70" s="75"/>
      <c r="GYU70" s="75"/>
      <c r="GYV70" s="75"/>
      <c r="GYW70" s="75"/>
      <c r="GYX70" s="75"/>
      <c r="GYY70" s="75"/>
      <c r="GYZ70" s="79"/>
      <c r="GZA70" s="41"/>
      <c r="GZB70" s="80"/>
      <c r="GZC70" s="75"/>
      <c r="GZD70" s="75"/>
      <c r="GZE70" s="75"/>
      <c r="GZF70" s="75"/>
      <c r="GZG70" s="75"/>
      <c r="GZH70" s="75"/>
      <c r="GZI70" s="75"/>
      <c r="GZJ70" s="75"/>
      <c r="GZK70" s="75"/>
      <c r="GZL70" s="75"/>
      <c r="GZM70" s="75"/>
      <c r="GZN70" s="75"/>
      <c r="GZO70" s="79"/>
      <c r="GZP70" s="41"/>
      <c r="GZQ70" s="80"/>
      <c r="GZR70" s="75"/>
      <c r="GZS70" s="75"/>
      <c r="GZT70" s="75"/>
      <c r="GZU70" s="75"/>
      <c r="GZV70" s="75"/>
      <c r="GZW70" s="75"/>
      <c r="GZX70" s="75"/>
      <c r="GZY70" s="75"/>
      <c r="GZZ70" s="75"/>
      <c r="HAA70" s="75"/>
      <c r="HAB70" s="75"/>
      <c r="HAC70" s="75"/>
      <c r="HAD70" s="79"/>
      <c r="HAE70" s="41"/>
      <c r="HAF70" s="80"/>
      <c r="HAG70" s="75"/>
      <c r="HAH70" s="75"/>
      <c r="HAI70" s="75"/>
      <c r="HAJ70" s="75"/>
      <c r="HAK70" s="75"/>
      <c r="HAL70" s="75"/>
      <c r="HAM70" s="75"/>
      <c r="HAN70" s="75"/>
      <c r="HAO70" s="75"/>
      <c r="HAP70" s="75"/>
      <c r="HAQ70" s="75"/>
      <c r="HAR70" s="75"/>
      <c r="HAS70" s="79"/>
      <c r="HAT70" s="41"/>
      <c r="HAU70" s="80"/>
      <c r="HAV70" s="75"/>
      <c r="HAW70" s="75"/>
      <c r="HAX70" s="75"/>
      <c r="HAY70" s="75"/>
      <c r="HAZ70" s="75"/>
      <c r="HBA70" s="75"/>
      <c r="HBB70" s="75"/>
      <c r="HBC70" s="75"/>
      <c r="HBD70" s="75"/>
      <c r="HBE70" s="75"/>
      <c r="HBF70" s="75"/>
      <c r="HBG70" s="75"/>
      <c r="HBH70" s="79"/>
      <c r="HBI70" s="41"/>
      <c r="HBJ70" s="80"/>
      <c r="HBK70" s="75"/>
      <c r="HBL70" s="75"/>
      <c r="HBM70" s="75"/>
      <c r="HBN70" s="75"/>
      <c r="HBO70" s="75"/>
      <c r="HBP70" s="75"/>
      <c r="HBQ70" s="75"/>
      <c r="HBR70" s="75"/>
      <c r="HBS70" s="75"/>
      <c r="HBT70" s="75"/>
      <c r="HBU70" s="75"/>
      <c r="HBV70" s="75"/>
      <c r="HBW70" s="79"/>
      <c r="HBX70" s="41"/>
      <c r="HBY70" s="80"/>
      <c r="HBZ70" s="75"/>
      <c r="HCA70" s="75"/>
      <c r="HCB70" s="75"/>
      <c r="HCC70" s="75"/>
      <c r="HCD70" s="75"/>
      <c r="HCE70" s="75"/>
      <c r="HCF70" s="75"/>
      <c r="HCG70" s="75"/>
      <c r="HCH70" s="75"/>
      <c r="HCI70" s="75"/>
      <c r="HCJ70" s="75"/>
      <c r="HCK70" s="75"/>
      <c r="HCL70" s="79"/>
      <c r="HCM70" s="41"/>
      <c r="HCN70" s="80"/>
      <c r="HCO70" s="75"/>
      <c r="HCP70" s="75"/>
      <c r="HCQ70" s="75"/>
      <c r="HCR70" s="75"/>
      <c r="HCS70" s="75"/>
      <c r="HCT70" s="75"/>
      <c r="HCU70" s="75"/>
      <c r="HCV70" s="75"/>
      <c r="HCW70" s="75"/>
      <c r="HCX70" s="75"/>
      <c r="HCY70" s="75"/>
      <c r="HCZ70" s="75"/>
      <c r="HDA70" s="79"/>
      <c r="HDB70" s="41"/>
      <c r="HDC70" s="80"/>
      <c r="HDD70" s="75"/>
      <c r="HDE70" s="75"/>
      <c r="HDF70" s="75"/>
      <c r="HDG70" s="75"/>
      <c r="HDH70" s="75"/>
      <c r="HDI70" s="75"/>
      <c r="HDJ70" s="75"/>
      <c r="HDK70" s="75"/>
      <c r="HDL70" s="75"/>
      <c r="HDM70" s="75"/>
      <c r="HDN70" s="75"/>
      <c r="HDO70" s="75"/>
      <c r="HDP70" s="79"/>
      <c r="HDQ70" s="41"/>
      <c r="HDR70" s="80"/>
      <c r="HDS70" s="75"/>
      <c r="HDT70" s="75"/>
      <c r="HDU70" s="75"/>
      <c r="HDV70" s="75"/>
      <c r="HDW70" s="75"/>
      <c r="HDX70" s="75"/>
      <c r="HDY70" s="75"/>
      <c r="HDZ70" s="75"/>
      <c r="HEA70" s="75"/>
      <c r="HEB70" s="75"/>
      <c r="HEC70" s="75"/>
      <c r="HED70" s="75"/>
      <c r="HEE70" s="79"/>
      <c r="HEF70" s="41"/>
      <c r="HEG70" s="80"/>
      <c r="HEH70" s="75"/>
      <c r="HEI70" s="75"/>
      <c r="HEJ70" s="75"/>
      <c r="HEK70" s="75"/>
      <c r="HEL70" s="75"/>
      <c r="HEM70" s="75"/>
      <c r="HEN70" s="75"/>
      <c r="HEO70" s="75"/>
      <c r="HEP70" s="75"/>
      <c r="HEQ70" s="75"/>
      <c r="HER70" s="75"/>
      <c r="HES70" s="75"/>
      <c r="HET70" s="79"/>
      <c r="HEU70" s="41"/>
      <c r="HEV70" s="80"/>
      <c r="HEW70" s="75"/>
      <c r="HEX70" s="75"/>
      <c r="HEY70" s="75"/>
      <c r="HEZ70" s="75"/>
      <c r="HFA70" s="75"/>
      <c r="HFB70" s="75"/>
      <c r="HFC70" s="75"/>
      <c r="HFD70" s="75"/>
      <c r="HFE70" s="75"/>
      <c r="HFF70" s="75"/>
      <c r="HFG70" s="75"/>
      <c r="HFH70" s="75"/>
      <c r="HFI70" s="79"/>
      <c r="HFJ70" s="41"/>
      <c r="HFK70" s="80"/>
      <c r="HFL70" s="75"/>
      <c r="HFM70" s="75"/>
      <c r="HFN70" s="75"/>
      <c r="HFO70" s="75"/>
      <c r="HFP70" s="75"/>
      <c r="HFQ70" s="75"/>
      <c r="HFR70" s="75"/>
      <c r="HFS70" s="75"/>
      <c r="HFT70" s="75"/>
      <c r="HFU70" s="75"/>
      <c r="HFV70" s="75"/>
      <c r="HFW70" s="75"/>
      <c r="HFX70" s="79"/>
      <c r="HFY70" s="41"/>
      <c r="HFZ70" s="80"/>
      <c r="HGA70" s="75"/>
      <c r="HGB70" s="75"/>
      <c r="HGC70" s="75"/>
      <c r="HGD70" s="75"/>
      <c r="HGE70" s="75"/>
      <c r="HGF70" s="75"/>
      <c r="HGG70" s="75"/>
      <c r="HGH70" s="75"/>
      <c r="HGI70" s="75"/>
      <c r="HGJ70" s="75"/>
      <c r="HGK70" s="75"/>
      <c r="HGL70" s="75"/>
      <c r="HGM70" s="79"/>
      <c r="HGN70" s="41"/>
      <c r="HGO70" s="80"/>
      <c r="HGP70" s="75"/>
      <c r="HGQ70" s="75"/>
      <c r="HGR70" s="75"/>
      <c r="HGS70" s="75"/>
      <c r="HGT70" s="75"/>
      <c r="HGU70" s="75"/>
      <c r="HGV70" s="75"/>
      <c r="HGW70" s="75"/>
      <c r="HGX70" s="75"/>
      <c r="HGY70" s="75"/>
      <c r="HGZ70" s="75"/>
      <c r="HHA70" s="75"/>
      <c r="HHB70" s="79"/>
      <c r="HHC70" s="41"/>
      <c r="HHD70" s="80"/>
      <c r="HHE70" s="75"/>
      <c r="HHF70" s="75"/>
      <c r="HHG70" s="75"/>
      <c r="HHH70" s="75"/>
      <c r="HHI70" s="75"/>
      <c r="HHJ70" s="75"/>
      <c r="HHK70" s="75"/>
      <c r="HHL70" s="75"/>
      <c r="HHM70" s="75"/>
      <c r="HHN70" s="75"/>
      <c r="HHO70" s="75"/>
      <c r="HHP70" s="75"/>
      <c r="HHQ70" s="79"/>
      <c r="HHR70" s="41"/>
      <c r="HHS70" s="80"/>
      <c r="HHT70" s="75"/>
      <c r="HHU70" s="75"/>
      <c r="HHV70" s="75"/>
      <c r="HHW70" s="75"/>
      <c r="HHX70" s="75"/>
      <c r="HHY70" s="75"/>
      <c r="HHZ70" s="75"/>
      <c r="HIA70" s="75"/>
      <c r="HIB70" s="75"/>
      <c r="HIC70" s="75"/>
      <c r="HID70" s="75"/>
      <c r="HIE70" s="75"/>
      <c r="HIF70" s="79"/>
      <c r="HIG70" s="41"/>
      <c r="HIH70" s="80"/>
      <c r="HII70" s="75"/>
      <c r="HIJ70" s="75"/>
      <c r="HIK70" s="75"/>
      <c r="HIL70" s="75"/>
      <c r="HIM70" s="75"/>
      <c r="HIN70" s="75"/>
      <c r="HIO70" s="75"/>
      <c r="HIP70" s="75"/>
      <c r="HIQ70" s="75"/>
      <c r="HIR70" s="75"/>
      <c r="HIS70" s="75"/>
      <c r="HIT70" s="75"/>
      <c r="HIU70" s="79"/>
      <c r="HIV70" s="41"/>
      <c r="HIW70" s="80"/>
      <c r="HIX70" s="75"/>
      <c r="HIY70" s="75"/>
      <c r="HIZ70" s="75"/>
      <c r="HJA70" s="75"/>
      <c r="HJB70" s="75"/>
      <c r="HJC70" s="75"/>
      <c r="HJD70" s="75"/>
      <c r="HJE70" s="75"/>
      <c r="HJF70" s="75"/>
      <c r="HJG70" s="75"/>
      <c r="HJH70" s="75"/>
      <c r="HJI70" s="75"/>
      <c r="HJJ70" s="79"/>
      <c r="HJK70" s="41"/>
      <c r="HJL70" s="80"/>
      <c r="HJM70" s="75"/>
      <c r="HJN70" s="75"/>
      <c r="HJO70" s="75"/>
      <c r="HJP70" s="75"/>
      <c r="HJQ70" s="75"/>
      <c r="HJR70" s="75"/>
      <c r="HJS70" s="75"/>
      <c r="HJT70" s="75"/>
      <c r="HJU70" s="75"/>
      <c r="HJV70" s="75"/>
      <c r="HJW70" s="75"/>
      <c r="HJX70" s="75"/>
      <c r="HJY70" s="79"/>
      <c r="HJZ70" s="41"/>
      <c r="HKA70" s="80"/>
      <c r="HKB70" s="75"/>
      <c r="HKC70" s="75"/>
      <c r="HKD70" s="75"/>
      <c r="HKE70" s="75"/>
      <c r="HKF70" s="75"/>
      <c r="HKG70" s="75"/>
      <c r="HKH70" s="75"/>
      <c r="HKI70" s="75"/>
      <c r="HKJ70" s="75"/>
      <c r="HKK70" s="75"/>
      <c r="HKL70" s="75"/>
      <c r="HKM70" s="75"/>
      <c r="HKN70" s="79"/>
      <c r="HKO70" s="41"/>
      <c r="HKP70" s="80"/>
      <c r="HKQ70" s="75"/>
      <c r="HKR70" s="75"/>
      <c r="HKS70" s="75"/>
      <c r="HKT70" s="75"/>
      <c r="HKU70" s="75"/>
      <c r="HKV70" s="75"/>
      <c r="HKW70" s="75"/>
      <c r="HKX70" s="75"/>
      <c r="HKY70" s="75"/>
      <c r="HKZ70" s="75"/>
      <c r="HLA70" s="75"/>
      <c r="HLB70" s="75"/>
      <c r="HLC70" s="79"/>
      <c r="HLD70" s="41"/>
      <c r="HLE70" s="80"/>
      <c r="HLF70" s="75"/>
      <c r="HLG70" s="75"/>
      <c r="HLH70" s="75"/>
      <c r="HLI70" s="75"/>
      <c r="HLJ70" s="75"/>
      <c r="HLK70" s="75"/>
      <c r="HLL70" s="75"/>
      <c r="HLM70" s="75"/>
      <c r="HLN70" s="75"/>
      <c r="HLO70" s="75"/>
      <c r="HLP70" s="75"/>
      <c r="HLQ70" s="75"/>
      <c r="HLR70" s="79"/>
      <c r="HLS70" s="41"/>
      <c r="HLT70" s="80"/>
      <c r="HLU70" s="75"/>
      <c r="HLV70" s="75"/>
      <c r="HLW70" s="75"/>
      <c r="HLX70" s="75"/>
      <c r="HLY70" s="75"/>
      <c r="HLZ70" s="75"/>
      <c r="HMA70" s="75"/>
      <c r="HMB70" s="75"/>
      <c r="HMC70" s="75"/>
      <c r="HMD70" s="75"/>
      <c r="HME70" s="75"/>
      <c r="HMF70" s="75"/>
      <c r="HMG70" s="79"/>
      <c r="HMH70" s="41"/>
      <c r="HMI70" s="80"/>
      <c r="HMJ70" s="75"/>
      <c r="HMK70" s="75"/>
      <c r="HML70" s="75"/>
      <c r="HMM70" s="75"/>
      <c r="HMN70" s="75"/>
      <c r="HMO70" s="75"/>
      <c r="HMP70" s="75"/>
      <c r="HMQ70" s="75"/>
      <c r="HMR70" s="75"/>
      <c r="HMS70" s="75"/>
      <c r="HMT70" s="75"/>
      <c r="HMU70" s="75"/>
      <c r="HMV70" s="79"/>
      <c r="HMW70" s="41"/>
      <c r="HMX70" s="80"/>
      <c r="HMY70" s="75"/>
      <c r="HMZ70" s="75"/>
      <c r="HNA70" s="75"/>
      <c r="HNB70" s="75"/>
      <c r="HNC70" s="75"/>
      <c r="HND70" s="75"/>
      <c r="HNE70" s="75"/>
      <c r="HNF70" s="75"/>
      <c r="HNG70" s="75"/>
      <c r="HNH70" s="75"/>
      <c r="HNI70" s="75"/>
      <c r="HNJ70" s="75"/>
      <c r="HNK70" s="79"/>
      <c r="HNL70" s="41"/>
      <c r="HNM70" s="80"/>
      <c r="HNN70" s="75"/>
      <c r="HNO70" s="75"/>
      <c r="HNP70" s="75"/>
      <c r="HNQ70" s="75"/>
      <c r="HNR70" s="75"/>
      <c r="HNS70" s="75"/>
      <c r="HNT70" s="75"/>
      <c r="HNU70" s="75"/>
      <c r="HNV70" s="75"/>
      <c r="HNW70" s="75"/>
      <c r="HNX70" s="75"/>
      <c r="HNY70" s="75"/>
      <c r="HNZ70" s="79"/>
      <c r="HOA70" s="41"/>
      <c r="HOB70" s="80"/>
      <c r="HOC70" s="75"/>
      <c r="HOD70" s="75"/>
      <c r="HOE70" s="75"/>
      <c r="HOF70" s="75"/>
      <c r="HOG70" s="75"/>
      <c r="HOH70" s="75"/>
      <c r="HOI70" s="75"/>
      <c r="HOJ70" s="75"/>
      <c r="HOK70" s="75"/>
      <c r="HOL70" s="75"/>
      <c r="HOM70" s="75"/>
      <c r="HON70" s="75"/>
      <c r="HOO70" s="79"/>
      <c r="HOP70" s="41"/>
      <c r="HOQ70" s="80"/>
      <c r="HOR70" s="75"/>
      <c r="HOS70" s="75"/>
      <c r="HOT70" s="75"/>
      <c r="HOU70" s="75"/>
      <c r="HOV70" s="75"/>
      <c r="HOW70" s="75"/>
      <c r="HOX70" s="75"/>
      <c r="HOY70" s="75"/>
      <c r="HOZ70" s="75"/>
      <c r="HPA70" s="75"/>
      <c r="HPB70" s="75"/>
      <c r="HPC70" s="75"/>
      <c r="HPD70" s="79"/>
      <c r="HPE70" s="41"/>
      <c r="HPF70" s="80"/>
      <c r="HPG70" s="75"/>
      <c r="HPH70" s="75"/>
      <c r="HPI70" s="75"/>
      <c r="HPJ70" s="75"/>
      <c r="HPK70" s="75"/>
      <c r="HPL70" s="75"/>
      <c r="HPM70" s="75"/>
      <c r="HPN70" s="75"/>
      <c r="HPO70" s="75"/>
      <c r="HPP70" s="75"/>
      <c r="HPQ70" s="75"/>
      <c r="HPR70" s="75"/>
      <c r="HPS70" s="79"/>
      <c r="HPT70" s="41"/>
      <c r="HPU70" s="80"/>
      <c r="HPV70" s="75"/>
      <c r="HPW70" s="75"/>
      <c r="HPX70" s="75"/>
      <c r="HPY70" s="75"/>
      <c r="HPZ70" s="75"/>
      <c r="HQA70" s="75"/>
      <c r="HQB70" s="75"/>
      <c r="HQC70" s="75"/>
      <c r="HQD70" s="75"/>
      <c r="HQE70" s="75"/>
      <c r="HQF70" s="75"/>
      <c r="HQG70" s="75"/>
      <c r="HQH70" s="79"/>
      <c r="HQI70" s="41"/>
      <c r="HQJ70" s="80"/>
      <c r="HQK70" s="75"/>
      <c r="HQL70" s="75"/>
      <c r="HQM70" s="75"/>
      <c r="HQN70" s="75"/>
      <c r="HQO70" s="75"/>
      <c r="HQP70" s="75"/>
      <c r="HQQ70" s="75"/>
      <c r="HQR70" s="75"/>
      <c r="HQS70" s="75"/>
      <c r="HQT70" s="75"/>
      <c r="HQU70" s="75"/>
      <c r="HQV70" s="75"/>
      <c r="HQW70" s="79"/>
      <c r="HQX70" s="41"/>
      <c r="HQY70" s="80"/>
      <c r="HQZ70" s="75"/>
      <c r="HRA70" s="75"/>
      <c r="HRB70" s="75"/>
      <c r="HRC70" s="75"/>
      <c r="HRD70" s="75"/>
      <c r="HRE70" s="75"/>
      <c r="HRF70" s="75"/>
      <c r="HRG70" s="75"/>
      <c r="HRH70" s="75"/>
      <c r="HRI70" s="75"/>
      <c r="HRJ70" s="75"/>
      <c r="HRK70" s="75"/>
      <c r="HRL70" s="79"/>
      <c r="HRM70" s="41"/>
      <c r="HRN70" s="80"/>
      <c r="HRO70" s="75"/>
      <c r="HRP70" s="75"/>
      <c r="HRQ70" s="75"/>
      <c r="HRR70" s="75"/>
      <c r="HRS70" s="75"/>
      <c r="HRT70" s="75"/>
      <c r="HRU70" s="75"/>
      <c r="HRV70" s="75"/>
      <c r="HRW70" s="75"/>
      <c r="HRX70" s="75"/>
      <c r="HRY70" s="75"/>
      <c r="HRZ70" s="75"/>
      <c r="HSA70" s="79"/>
      <c r="HSB70" s="41"/>
      <c r="HSC70" s="80"/>
      <c r="HSD70" s="75"/>
      <c r="HSE70" s="75"/>
      <c r="HSF70" s="75"/>
      <c r="HSG70" s="75"/>
      <c r="HSH70" s="75"/>
      <c r="HSI70" s="75"/>
      <c r="HSJ70" s="75"/>
      <c r="HSK70" s="75"/>
      <c r="HSL70" s="75"/>
      <c r="HSM70" s="75"/>
      <c r="HSN70" s="75"/>
      <c r="HSO70" s="75"/>
      <c r="HSP70" s="79"/>
      <c r="HSQ70" s="41"/>
      <c r="HSR70" s="80"/>
      <c r="HSS70" s="75"/>
      <c r="HST70" s="75"/>
      <c r="HSU70" s="75"/>
      <c r="HSV70" s="75"/>
      <c r="HSW70" s="75"/>
      <c r="HSX70" s="75"/>
      <c r="HSY70" s="75"/>
      <c r="HSZ70" s="75"/>
      <c r="HTA70" s="75"/>
      <c r="HTB70" s="75"/>
      <c r="HTC70" s="75"/>
      <c r="HTD70" s="75"/>
      <c r="HTE70" s="79"/>
      <c r="HTF70" s="41"/>
      <c r="HTG70" s="80"/>
      <c r="HTH70" s="75"/>
      <c r="HTI70" s="75"/>
      <c r="HTJ70" s="75"/>
      <c r="HTK70" s="75"/>
      <c r="HTL70" s="75"/>
      <c r="HTM70" s="75"/>
      <c r="HTN70" s="75"/>
      <c r="HTO70" s="75"/>
      <c r="HTP70" s="75"/>
      <c r="HTQ70" s="75"/>
      <c r="HTR70" s="75"/>
      <c r="HTS70" s="75"/>
      <c r="HTT70" s="79"/>
      <c r="HTU70" s="41"/>
      <c r="HTV70" s="80"/>
      <c r="HTW70" s="75"/>
      <c r="HTX70" s="75"/>
      <c r="HTY70" s="75"/>
      <c r="HTZ70" s="75"/>
      <c r="HUA70" s="75"/>
      <c r="HUB70" s="75"/>
      <c r="HUC70" s="75"/>
      <c r="HUD70" s="75"/>
      <c r="HUE70" s="75"/>
      <c r="HUF70" s="75"/>
      <c r="HUG70" s="75"/>
      <c r="HUH70" s="75"/>
      <c r="HUI70" s="79"/>
      <c r="HUJ70" s="41"/>
      <c r="HUK70" s="80"/>
      <c r="HUL70" s="75"/>
      <c r="HUM70" s="75"/>
      <c r="HUN70" s="75"/>
      <c r="HUO70" s="75"/>
      <c r="HUP70" s="75"/>
      <c r="HUQ70" s="75"/>
      <c r="HUR70" s="75"/>
      <c r="HUS70" s="75"/>
      <c r="HUT70" s="75"/>
      <c r="HUU70" s="75"/>
      <c r="HUV70" s="75"/>
      <c r="HUW70" s="75"/>
      <c r="HUX70" s="79"/>
      <c r="HUY70" s="41"/>
      <c r="HUZ70" s="80"/>
      <c r="HVA70" s="75"/>
      <c r="HVB70" s="75"/>
      <c r="HVC70" s="75"/>
      <c r="HVD70" s="75"/>
      <c r="HVE70" s="75"/>
      <c r="HVF70" s="75"/>
      <c r="HVG70" s="75"/>
      <c r="HVH70" s="75"/>
      <c r="HVI70" s="75"/>
      <c r="HVJ70" s="75"/>
      <c r="HVK70" s="75"/>
      <c r="HVL70" s="75"/>
      <c r="HVM70" s="79"/>
      <c r="HVN70" s="41"/>
      <c r="HVO70" s="80"/>
      <c r="HVP70" s="75"/>
      <c r="HVQ70" s="75"/>
      <c r="HVR70" s="75"/>
      <c r="HVS70" s="75"/>
      <c r="HVT70" s="75"/>
      <c r="HVU70" s="75"/>
      <c r="HVV70" s="75"/>
      <c r="HVW70" s="75"/>
      <c r="HVX70" s="75"/>
      <c r="HVY70" s="75"/>
      <c r="HVZ70" s="75"/>
      <c r="HWA70" s="75"/>
      <c r="HWB70" s="79"/>
      <c r="HWC70" s="41"/>
      <c r="HWD70" s="80"/>
      <c r="HWE70" s="75"/>
      <c r="HWF70" s="75"/>
      <c r="HWG70" s="75"/>
      <c r="HWH70" s="75"/>
      <c r="HWI70" s="75"/>
      <c r="HWJ70" s="75"/>
      <c r="HWK70" s="75"/>
      <c r="HWL70" s="75"/>
      <c r="HWM70" s="75"/>
      <c r="HWN70" s="75"/>
      <c r="HWO70" s="75"/>
      <c r="HWP70" s="75"/>
      <c r="HWQ70" s="79"/>
      <c r="HWR70" s="41"/>
      <c r="HWS70" s="80"/>
      <c r="HWT70" s="75"/>
      <c r="HWU70" s="75"/>
      <c r="HWV70" s="75"/>
      <c r="HWW70" s="75"/>
      <c r="HWX70" s="75"/>
      <c r="HWY70" s="75"/>
      <c r="HWZ70" s="75"/>
      <c r="HXA70" s="75"/>
      <c r="HXB70" s="75"/>
      <c r="HXC70" s="75"/>
      <c r="HXD70" s="75"/>
      <c r="HXE70" s="75"/>
      <c r="HXF70" s="79"/>
      <c r="HXG70" s="41"/>
      <c r="HXH70" s="80"/>
      <c r="HXI70" s="75"/>
      <c r="HXJ70" s="75"/>
      <c r="HXK70" s="75"/>
      <c r="HXL70" s="75"/>
      <c r="HXM70" s="75"/>
      <c r="HXN70" s="75"/>
      <c r="HXO70" s="75"/>
      <c r="HXP70" s="75"/>
      <c r="HXQ70" s="75"/>
      <c r="HXR70" s="75"/>
      <c r="HXS70" s="75"/>
      <c r="HXT70" s="75"/>
      <c r="HXU70" s="79"/>
      <c r="HXV70" s="41"/>
      <c r="HXW70" s="80"/>
      <c r="HXX70" s="75"/>
      <c r="HXY70" s="75"/>
      <c r="HXZ70" s="75"/>
      <c r="HYA70" s="75"/>
      <c r="HYB70" s="75"/>
      <c r="HYC70" s="75"/>
      <c r="HYD70" s="75"/>
      <c r="HYE70" s="75"/>
      <c r="HYF70" s="75"/>
      <c r="HYG70" s="75"/>
      <c r="HYH70" s="75"/>
      <c r="HYI70" s="75"/>
      <c r="HYJ70" s="79"/>
      <c r="HYK70" s="41"/>
      <c r="HYL70" s="80"/>
      <c r="HYM70" s="75"/>
      <c r="HYN70" s="75"/>
      <c r="HYO70" s="75"/>
      <c r="HYP70" s="75"/>
      <c r="HYQ70" s="75"/>
      <c r="HYR70" s="75"/>
      <c r="HYS70" s="75"/>
      <c r="HYT70" s="75"/>
      <c r="HYU70" s="75"/>
      <c r="HYV70" s="75"/>
      <c r="HYW70" s="75"/>
      <c r="HYX70" s="75"/>
      <c r="HYY70" s="79"/>
      <c r="HYZ70" s="41"/>
      <c r="HZA70" s="80"/>
      <c r="HZB70" s="75"/>
      <c r="HZC70" s="75"/>
      <c r="HZD70" s="75"/>
      <c r="HZE70" s="75"/>
      <c r="HZF70" s="75"/>
      <c r="HZG70" s="75"/>
      <c r="HZH70" s="75"/>
      <c r="HZI70" s="75"/>
      <c r="HZJ70" s="75"/>
      <c r="HZK70" s="75"/>
      <c r="HZL70" s="75"/>
      <c r="HZM70" s="75"/>
      <c r="HZN70" s="79"/>
      <c r="HZO70" s="41"/>
      <c r="HZP70" s="80"/>
      <c r="HZQ70" s="75"/>
      <c r="HZR70" s="75"/>
      <c r="HZS70" s="75"/>
      <c r="HZT70" s="75"/>
      <c r="HZU70" s="75"/>
      <c r="HZV70" s="75"/>
      <c r="HZW70" s="75"/>
      <c r="HZX70" s="75"/>
      <c r="HZY70" s="75"/>
      <c r="HZZ70" s="75"/>
      <c r="IAA70" s="75"/>
      <c r="IAB70" s="75"/>
      <c r="IAC70" s="79"/>
      <c r="IAD70" s="41"/>
      <c r="IAE70" s="80"/>
      <c r="IAF70" s="75"/>
      <c r="IAG70" s="75"/>
      <c r="IAH70" s="75"/>
      <c r="IAI70" s="75"/>
      <c r="IAJ70" s="75"/>
      <c r="IAK70" s="75"/>
      <c r="IAL70" s="75"/>
      <c r="IAM70" s="75"/>
      <c r="IAN70" s="75"/>
      <c r="IAO70" s="75"/>
      <c r="IAP70" s="75"/>
      <c r="IAQ70" s="75"/>
      <c r="IAR70" s="79"/>
      <c r="IAS70" s="41"/>
      <c r="IAT70" s="80"/>
      <c r="IAU70" s="75"/>
      <c r="IAV70" s="75"/>
      <c r="IAW70" s="75"/>
      <c r="IAX70" s="75"/>
      <c r="IAY70" s="75"/>
      <c r="IAZ70" s="75"/>
      <c r="IBA70" s="75"/>
      <c r="IBB70" s="75"/>
      <c r="IBC70" s="75"/>
      <c r="IBD70" s="75"/>
      <c r="IBE70" s="75"/>
      <c r="IBF70" s="75"/>
      <c r="IBG70" s="79"/>
      <c r="IBH70" s="41"/>
      <c r="IBI70" s="80"/>
      <c r="IBJ70" s="75"/>
      <c r="IBK70" s="75"/>
      <c r="IBL70" s="75"/>
      <c r="IBM70" s="75"/>
      <c r="IBN70" s="75"/>
      <c r="IBO70" s="75"/>
      <c r="IBP70" s="75"/>
      <c r="IBQ70" s="75"/>
      <c r="IBR70" s="75"/>
      <c r="IBS70" s="75"/>
      <c r="IBT70" s="75"/>
      <c r="IBU70" s="75"/>
      <c r="IBV70" s="79"/>
      <c r="IBW70" s="41"/>
      <c r="IBX70" s="80"/>
      <c r="IBY70" s="75"/>
      <c r="IBZ70" s="75"/>
      <c r="ICA70" s="75"/>
      <c r="ICB70" s="75"/>
      <c r="ICC70" s="75"/>
      <c r="ICD70" s="75"/>
      <c r="ICE70" s="75"/>
      <c r="ICF70" s="75"/>
      <c r="ICG70" s="75"/>
      <c r="ICH70" s="75"/>
      <c r="ICI70" s="75"/>
      <c r="ICJ70" s="75"/>
      <c r="ICK70" s="79"/>
      <c r="ICL70" s="41"/>
      <c r="ICM70" s="80"/>
      <c r="ICN70" s="75"/>
      <c r="ICO70" s="75"/>
      <c r="ICP70" s="75"/>
      <c r="ICQ70" s="75"/>
      <c r="ICR70" s="75"/>
      <c r="ICS70" s="75"/>
      <c r="ICT70" s="75"/>
      <c r="ICU70" s="75"/>
      <c r="ICV70" s="75"/>
      <c r="ICW70" s="75"/>
      <c r="ICX70" s="75"/>
      <c r="ICY70" s="75"/>
      <c r="ICZ70" s="79"/>
      <c r="IDA70" s="41"/>
      <c r="IDB70" s="80"/>
      <c r="IDC70" s="75"/>
      <c r="IDD70" s="75"/>
      <c r="IDE70" s="75"/>
      <c r="IDF70" s="75"/>
      <c r="IDG70" s="75"/>
      <c r="IDH70" s="75"/>
      <c r="IDI70" s="75"/>
      <c r="IDJ70" s="75"/>
      <c r="IDK70" s="75"/>
      <c r="IDL70" s="75"/>
      <c r="IDM70" s="75"/>
      <c r="IDN70" s="75"/>
      <c r="IDO70" s="79"/>
      <c r="IDP70" s="41"/>
      <c r="IDQ70" s="80"/>
      <c r="IDR70" s="75"/>
      <c r="IDS70" s="75"/>
      <c r="IDT70" s="75"/>
      <c r="IDU70" s="75"/>
      <c r="IDV70" s="75"/>
      <c r="IDW70" s="75"/>
      <c r="IDX70" s="75"/>
      <c r="IDY70" s="75"/>
      <c r="IDZ70" s="75"/>
      <c r="IEA70" s="75"/>
      <c r="IEB70" s="75"/>
      <c r="IEC70" s="75"/>
      <c r="IED70" s="79"/>
      <c r="IEE70" s="41"/>
      <c r="IEF70" s="80"/>
      <c r="IEG70" s="75"/>
      <c r="IEH70" s="75"/>
      <c r="IEI70" s="75"/>
      <c r="IEJ70" s="75"/>
      <c r="IEK70" s="75"/>
      <c r="IEL70" s="75"/>
      <c r="IEM70" s="75"/>
      <c r="IEN70" s="75"/>
      <c r="IEO70" s="75"/>
      <c r="IEP70" s="75"/>
      <c r="IEQ70" s="75"/>
      <c r="IER70" s="75"/>
      <c r="IES70" s="79"/>
      <c r="IET70" s="41"/>
      <c r="IEU70" s="80"/>
      <c r="IEV70" s="75"/>
      <c r="IEW70" s="75"/>
      <c r="IEX70" s="75"/>
      <c r="IEY70" s="75"/>
      <c r="IEZ70" s="75"/>
      <c r="IFA70" s="75"/>
      <c r="IFB70" s="75"/>
      <c r="IFC70" s="75"/>
      <c r="IFD70" s="75"/>
      <c r="IFE70" s="75"/>
      <c r="IFF70" s="75"/>
      <c r="IFG70" s="75"/>
      <c r="IFH70" s="79"/>
      <c r="IFI70" s="41"/>
      <c r="IFJ70" s="80"/>
      <c r="IFK70" s="75"/>
      <c r="IFL70" s="75"/>
      <c r="IFM70" s="75"/>
      <c r="IFN70" s="75"/>
      <c r="IFO70" s="75"/>
      <c r="IFP70" s="75"/>
      <c r="IFQ70" s="75"/>
      <c r="IFR70" s="75"/>
      <c r="IFS70" s="75"/>
      <c r="IFT70" s="75"/>
      <c r="IFU70" s="75"/>
      <c r="IFV70" s="75"/>
      <c r="IFW70" s="79"/>
      <c r="IFX70" s="41"/>
      <c r="IFY70" s="80"/>
      <c r="IFZ70" s="75"/>
      <c r="IGA70" s="75"/>
      <c r="IGB70" s="75"/>
      <c r="IGC70" s="75"/>
      <c r="IGD70" s="75"/>
      <c r="IGE70" s="75"/>
      <c r="IGF70" s="75"/>
      <c r="IGG70" s="75"/>
      <c r="IGH70" s="75"/>
      <c r="IGI70" s="75"/>
      <c r="IGJ70" s="75"/>
      <c r="IGK70" s="75"/>
      <c r="IGL70" s="79"/>
      <c r="IGM70" s="41"/>
      <c r="IGN70" s="80"/>
      <c r="IGO70" s="75"/>
      <c r="IGP70" s="75"/>
      <c r="IGQ70" s="75"/>
      <c r="IGR70" s="75"/>
      <c r="IGS70" s="75"/>
      <c r="IGT70" s="75"/>
      <c r="IGU70" s="75"/>
      <c r="IGV70" s="75"/>
      <c r="IGW70" s="75"/>
      <c r="IGX70" s="75"/>
      <c r="IGY70" s="75"/>
      <c r="IGZ70" s="75"/>
      <c r="IHA70" s="79"/>
      <c r="IHB70" s="41"/>
      <c r="IHC70" s="80"/>
      <c r="IHD70" s="75"/>
      <c r="IHE70" s="75"/>
      <c r="IHF70" s="75"/>
      <c r="IHG70" s="75"/>
      <c r="IHH70" s="75"/>
      <c r="IHI70" s="75"/>
      <c r="IHJ70" s="75"/>
      <c r="IHK70" s="75"/>
      <c r="IHL70" s="75"/>
      <c r="IHM70" s="75"/>
      <c r="IHN70" s="75"/>
      <c r="IHO70" s="75"/>
      <c r="IHP70" s="79"/>
      <c r="IHQ70" s="41"/>
      <c r="IHR70" s="80"/>
      <c r="IHS70" s="75"/>
      <c r="IHT70" s="75"/>
      <c r="IHU70" s="75"/>
      <c r="IHV70" s="75"/>
      <c r="IHW70" s="75"/>
      <c r="IHX70" s="75"/>
      <c r="IHY70" s="75"/>
      <c r="IHZ70" s="75"/>
      <c r="IIA70" s="75"/>
      <c r="IIB70" s="75"/>
      <c r="IIC70" s="75"/>
      <c r="IID70" s="75"/>
      <c r="IIE70" s="79"/>
      <c r="IIF70" s="41"/>
      <c r="IIG70" s="80"/>
      <c r="IIH70" s="75"/>
      <c r="III70" s="75"/>
      <c r="IIJ70" s="75"/>
      <c r="IIK70" s="75"/>
      <c r="IIL70" s="75"/>
      <c r="IIM70" s="75"/>
      <c r="IIN70" s="75"/>
      <c r="IIO70" s="75"/>
      <c r="IIP70" s="75"/>
      <c r="IIQ70" s="75"/>
      <c r="IIR70" s="75"/>
      <c r="IIS70" s="75"/>
      <c r="IIT70" s="79"/>
      <c r="IIU70" s="41"/>
      <c r="IIV70" s="80"/>
      <c r="IIW70" s="75"/>
      <c r="IIX70" s="75"/>
      <c r="IIY70" s="75"/>
      <c r="IIZ70" s="75"/>
      <c r="IJA70" s="75"/>
      <c r="IJB70" s="75"/>
      <c r="IJC70" s="75"/>
      <c r="IJD70" s="75"/>
      <c r="IJE70" s="75"/>
      <c r="IJF70" s="75"/>
      <c r="IJG70" s="75"/>
      <c r="IJH70" s="75"/>
      <c r="IJI70" s="79"/>
      <c r="IJJ70" s="41"/>
      <c r="IJK70" s="80"/>
      <c r="IJL70" s="75"/>
      <c r="IJM70" s="75"/>
      <c r="IJN70" s="75"/>
      <c r="IJO70" s="75"/>
      <c r="IJP70" s="75"/>
      <c r="IJQ70" s="75"/>
      <c r="IJR70" s="75"/>
      <c r="IJS70" s="75"/>
      <c r="IJT70" s="75"/>
      <c r="IJU70" s="75"/>
      <c r="IJV70" s="75"/>
      <c r="IJW70" s="75"/>
      <c r="IJX70" s="79"/>
      <c r="IJY70" s="41"/>
      <c r="IJZ70" s="80"/>
      <c r="IKA70" s="75"/>
      <c r="IKB70" s="75"/>
      <c r="IKC70" s="75"/>
      <c r="IKD70" s="75"/>
      <c r="IKE70" s="75"/>
      <c r="IKF70" s="75"/>
      <c r="IKG70" s="75"/>
      <c r="IKH70" s="75"/>
      <c r="IKI70" s="75"/>
      <c r="IKJ70" s="75"/>
      <c r="IKK70" s="75"/>
      <c r="IKL70" s="75"/>
      <c r="IKM70" s="79"/>
      <c r="IKN70" s="41"/>
      <c r="IKO70" s="80"/>
      <c r="IKP70" s="75"/>
      <c r="IKQ70" s="75"/>
      <c r="IKR70" s="75"/>
      <c r="IKS70" s="75"/>
      <c r="IKT70" s="75"/>
      <c r="IKU70" s="75"/>
      <c r="IKV70" s="75"/>
      <c r="IKW70" s="75"/>
      <c r="IKX70" s="75"/>
      <c r="IKY70" s="75"/>
      <c r="IKZ70" s="75"/>
      <c r="ILA70" s="75"/>
      <c r="ILB70" s="79"/>
      <c r="ILC70" s="41"/>
      <c r="ILD70" s="80"/>
      <c r="ILE70" s="75"/>
      <c r="ILF70" s="75"/>
      <c r="ILG70" s="75"/>
      <c r="ILH70" s="75"/>
      <c r="ILI70" s="75"/>
      <c r="ILJ70" s="75"/>
      <c r="ILK70" s="75"/>
      <c r="ILL70" s="75"/>
      <c r="ILM70" s="75"/>
      <c r="ILN70" s="75"/>
      <c r="ILO70" s="75"/>
      <c r="ILP70" s="75"/>
      <c r="ILQ70" s="79"/>
      <c r="ILR70" s="41"/>
      <c r="ILS70" s="80"/>
      <c r="ILT70" s="75"/>
      <c r="ILU70" s="75"/>
      <c r="ILV70" s="75"/>
      <c r="ILW70" s="75"/>
      <c r="ILX70" s="75"/>
      <c r="ILY70" s="75"/>
      <c r="ILZ70" s="75"/>
      <c r="IMA70" s="75"/>
      <c r="IMB70" s="75"/>
      <c r="IMC70" s="75"/>
      <c r="IMD70" s="75"/>
      <c r="IME70" s="75"/>
      <c r="IMF70" s="79"/>
      <c r="IMG70" s="41"/>
      <c r="IMH70" s="80"/>
      <c r="IMI70" s="75"/>
      <c r="IMJ70" s="75"/>
      <c r="IMK70" s="75"/>
      <c r="IML70" s="75"/>
      <c r="IMM70" s="75"/>
      <c r="IMN70" s="75"/>
      <c r="IMO70" s="75"/>
      <c r="IMP70" s="75"/>
      <c r="IMQ70" s="75"/>
      <c r="IMR70" s="75"/>
      <c r="IMS70" s="75"/>
      <c r="IMT70" s="75"/>
      <c r="IMU70" s="79"/>
      <c r="IMV70" s="41"/>
      <c r="IMW70" s="80"/>
      <c r="IMX70" s="75"/>
      <c r="IMY70" s="75"/>
      <c r="IMZ70" s="75"/>
      <c r="INA70" s="75"/>
      <c r="INB70" s="75"/>
      <c r="INC70" s="75"/>
      <c r="IND70" s="75"/>
      <c r="INE70" s="75"/>
      <c r="INF70" s="75"/>
      <c r="ING70" s="75"/>
      <c r="INH70" s="75"/>
      <c r="INI70" s="75"/>
      <c r="INJ70" s="79"/>
      <c r="INK70" s="41"/>
      <c r="INL70" s="80"/>
      <c r="INM70" s="75"/>
      <c r="INN70" s="75"/>
      <c r="INO70" s="75"/>
      <c r="INP70" s="75"/>
      <c r="INQ70" s="75"/>
      <c r="INR70" s="75"/>
      <c r="INS70" s="75"/>
      <c r="INT70" s="75"/>
      <c r="INU70" s="75"/>
      <c r="INV70" s="75"/>
      <c r="INW70" s="75"/>
      <c r="INX70" s="75"/>
      <c r="INY70" s="79"/>
      <c r="INZ70" s="41"/>
      <c r="IOA70" s="80"/>
      <c r="IOB70" s="75"/>
      <c r="IOC70" s="75"/>
      <c r="IOD70" s="75"/>
      <c r="IOE70" s="75"/>
      <c r="IOF70" s="75"/>
      <c r="IOG70" s="75"/>
      <c r="IOH70" s="75"/>
      <c r="IOI70" s="75"/>
      <c r="IOJ70" s="75"/>
      <c r="IOK70" s="75"/>
      <c r="IOL70" s="75"/>
      <c r="IOM70" s="75"/>
      <c r="ION70" s="79"/>
      <c r="IOO70" s="41"/>
      <c r="IOP70" s="80"/>
      <c r="IOQ70" s="75"/>
      <c r="IOR70" s="75"/>
      <c r="IOS70" s="75"/>
      <c r="IOT70" s="75"/>
      <c r="IOU70" s="75"/>
      <c r="IOV70" s="75"/>
      <c r="IOW70" s="75"/>
      <c r="IOX70" s="75"/>
      <c r="IOY70" s="75"/>
      <c r="IOZ70" s="75"/>
      <c r="IPA70" s="75"/>
      <c r="IPB70" s="75"/>
      <c r="IPC70" s="79"/>
      <c r="IPD70" s="41"/>
      <c r="IPE70" s="80"/>
      <c r="IPF70" s="75"/>
      <c r="IPG70" s="75"/>
      <c r="IPH70" s="75"/>
      <c r="IPI70" s="75"/>
      <c r="IPJ70" s="75"/>
      <c r="IPK70" s="75"/>
      <c r="IPL70" s="75"/>
      <c r="IPM70" s="75"/>
      <c r="IPN70" s="75"/>
      <c r="IPO70" s="75"/>
      <c r="IPP70" s="75"/>
      <c r="IPQ70" s="75"/>
      <c r="IPR70" s="79"/>
      <c r="IPS70" s="41"/>
      <c r="IPT70" s="80"/>
      <c r="IPU70" s="75"/>
      <c r="IPV70" s="75"/>
      <c r="IPW70" s="75"/>
      <c r="IPX70" s="75"/>
      <c r="IPY70" s="75"/>
      <c r="IPZ70" s="75"/>
      <c r="IQA70" s="75"/>
      <c r="IQB70" s="75"/>
      <c r="IQC70" s="75"/>
      <c r="IQD70" s="75"/>
      <c r="IQE70" s="75"/>
      <c r="IQF70" s="75"/>
      <c r="IQG70" s="79"/>
      <c r="IQH70" s="41"/>
      <c r="IQI70" s="80"/>
      <c r="IQJ70" s="75"/>
      <c r="IQK70" s="75"/>
      <c r="IQL70" s="75"/>
      <c r="IQM70" s="75"/>
      <c r="IQN70" s="75"/>
      <c r="IQO70" s="75"/>
      <c r="IQP70" s="75"/>
      <c r="IQQ70" s="75"/>
      <c r="IQR70" s="75"/>
      <c r="IQS70" s="75"/>
      <c r="IQT70" s="75"/>
      <c r="IQU70" s="75"/>
      <c r="IQV70" s="79"/>
      <c r="IQW70" s="41"/>
      <c r="IQX70" s="80"/>
      <c r="IQY70" s="75"/>
      <c r="IQZ70" s="75"/>
      <c r="IRA70" s="75"/>
      <c r="IRB70" s="75"/>
      <c r="IRC70" s="75"/>
      <c r="IRD70" s="75"/>
      <c r="IRE70" s="75"/>
      <c r="IRF70" s="75"/>
      <c r="IRG70" s="75"/>
      <c r="IRH70" s="75"/>
      <c r="IRI70" s="75"/>
      <c r="IRJ70" s="75"/>
      <c r="IRK70" s="79"/>
      <c r="IRL70" s="41"/>
      <c r="IRM70" s="80"/>
      <c r="IRN70" s="75"/>
      <c r="IRO70" s="75"/>
      <c r="IRP70" s="75"/>
      <c r="IRQ70" s="75"/>
      <c r="IRR70" s="75"/>
      <c r="IRS70" s="75"/>
      <c r="IRT70" s="75"/>
      <c r="IRU70" s="75"/>
      <c r="IRV70" s="75"/>
      <c r="IRW70" s="75"/>
      <c r="IRX70" s="75"/>
      <c r="IRY70" s="75"/>
      <c r="IRZ70" s="79"/>
      <c r="ISA70" s="41"/>
      <c r="ISB70" s="80"/>
      <c r="ISC70" s="75"/>
      <c r="ISD70" s="75"/>
      <c r="ISE70" s="75"/>
      <c r="ISF70" s="75"/>
      <c r="ISG70" s="75"/>
      <c r="ISH70" s="75"/>
      <c r="ISI70" s="75"/>
      <c r="ISJ70" s="75"/>
      <c r="ISK70" s="75"/>
      <c r="ISL70" s="75"/>
      <c r="ISM70" s="75"/>
      <c r="ISN70" s="75"/>
      <c r="ISO70" s="79"/>
      <c r="ISP70" s="41"/>
      <c r="ISQ70" s="80"/>
      <c r="ISR70" s="75"/>
      <c r="ISS70" s="75"/>
      <c r="IST70" s="75"/>
      <c r="ISU70" s="75"/>
      <c r="ISV70" s="75"/>
      <c r="ISW70" s="75"/>
      <c r="ISX70" s="75"/>
      <c r="ISY70" s="75"/>
      <c r="ISZ70" s="75"/>
      <c r="ITA70" s="75"/>
      <c r="ITB70" s="75"/>
      <c r="ITC70" s="75"/>
      <c r="ITD70" s="79"/>
      <c r="ITE70" s="41"/>
      <c r="ITF70" s="80"/>
      <c r="ITG70" s="75"/>
      <c r="ITH70" s="75"/>
      <c r="ITI70" s="75"/>
      <c r="ITJ70" s="75"/>
      <c r="ITK70" s="75"/>
      <c r="ITL70" s="75"/>
      <c r="ITM70" s="75"/>
      <c r="ITN70" s="75"/>
      <c r="ITO70" s="75"/>
      <c r="ITP70" s="75"/>
      <c r="ITQ70" s="75"/>
      <c r="ITR70" s="75"/>
      <c r="ITS70" s="79"/>
      <c r="ITT70" s="41"/>
      <c r="ITU70" s="80"/>
      <c r="ITV70" s="75"/>
      <c r="ITW70" s="75"/>
      <c r="ITX70" s="75"/>
      <c r="ITY70" s="75"/>
      <c r="ITZ70" s="75"/>
      <c r="IUA70" s="75"/>
      <c r="IUB70" s="75"/>
      <c r="IUC70" s="75"/>
      <c r="IUD70" s="75"/>
      <c r="IUE70" s="75"/>
      <c r="IUF70" s="75"/>
      <c r="IUG70" s="75"/>
      <c r="IUH70" s="79"/>
      <c r="IUI70" s="41"/>
      <c r="IUJ70" s="80"/>
      <c r="IUK70" s="75"/>
      <c r="IUL70" s="75"/>
      <c r="IUM70" s="75"/>
      <c r="IUN70" s="75"/>
      <c r="IUO70" s="75"/>
      <c r="IUP70" s="75"/>
      <c r="IUQ70" s="75"/>
      <c r="IUR70" s="75"/>
      <c r="IUS70" s="75"/>
      <c r="IUT70" s="75"/>
      <c r="IUU70" s="75"/>
      <c r="IUV70" s="75"/>
      <c r="IUW70" s="79"/>
      <c r="IUX70" s="41"/>
      <c r="IUY70" s="80"/>
      <c r="IUZ70" s="75"/>
      <c r="IVA70" s="75"/>
      <c r="IVB70" s="75"/>
      <c r="IVC70" s="75"/>
      <c r="IVD70" s="75"/>
      <c r="IVE70" s="75"/>
      <c r="IVF70" s="75"/>
      <c r="IVG70" s="75"/>
      <c r="IVH70" s="75"/>
      <c r="IVI70" s="75"/>
      <c r="IVJ70" s="75"/>
      <c r="IVK70" s="75"/>
      <c r="IVL70" s="79"/>
      <c r="IVM70" s="41"/>
      <c r="IVN70" s="80"/>
      <c r="IVO70" s="75"/>
      <c r="IVP70" s="75"/>
      <c r="IVQ70" s="75"/>
      <c r="IVR70" s="75"/>
      <c r="IVS70" s="75"/>
      <c r="IVT70" s="75"/>
      <c r="IVU70" s="75"/>
      <c r="IVV70" s="75"/>
      <c r="IVW70" s="75"/>
      <c r="IVX70" s="75"/>
      <c r="IVY70" s="75"/>
      <c r="IVZ70" s="75"/>
      <c r="IWA70" s="79"/>
      <c r="IWB70" s="41"/>
      <c r="IWC70" s="80"/>
      <c r="IWD70" s="75"/>
      <c r="IWE70" s="75"/>
      <c r="IWF70" s="75"/>
      <c r="IWG70" s="75"/>
      <c r="IWH70" s="75"/>
      <c r="IWI70" s="75"/>
      <c r="IWJ70" s="75"/>
      <c r="IWK70" s="75"/>
      <c r="IWL70" s="75"/>
      <c r="IWM70" s="75"/>
      <c r="IWN70" s="75"/>
      <c r="IWO70" s="75"/>
      <c r="IWP70" s="79"/>
      <c r="IWQ70" s="41"/>
      <c r="IWR70" s="80"/>
      <c r="IWS70" s="75"/>
      <c r="IWT70" s="75"/>
      <c r="IWU70" s="75"/>
      <c r="IWV70" s="75"/>
      <c r="IWW70" s="75"/>
      <c r="IWX70" s="75"/>
      <c r="IWY70" s="75"/>
      <c r="IWZ70" s="75"/>
      <c r="IXA70" s="75"/>
      <c r="IXB70" s="75"/>
      <c r="IXC70" s="75"/>
      <c r="IXD70" s="75"/>
      <c r="IXE70" s="79"/>
      <c r="IXF70" s="41"/>
      <c r="IXG70" s="80"/>
      <c r="IXH70" s="75"/>
      <c r="IXI70" s="75"/>
      <c r="IXJ70" s="75"/>
      <c r="IXK70" s="75"/>
      <c r="IXL70" s="75"/>
      <c r="IXM70" s="75"/>
      <c r="IXN70" s="75"/>
      <c r="IXO70" s="75"/>
      <c r="IXP70" s="75"/>
      <c r="IXQ70" s="75"/>
      <c r="IXR70" s="75"/>
      <c r="IXS70" s="75"/>
      <c r="IXT70" s="79"/>
      <c r="IXU70" s="41"/>
      <c r="IXV70" s="80"/>
      <c r="IXW70" s="75"/>
      <c r="IXX70" s="75"/>
      <c r="IXY70" s="75"/>
      <c r="IXZ70" s="75"/>
      <c r="IYA70" s="75"/>
      <c r="IYB70" s="75"/>
      <c r="IYC70" s="75"/>
      <c r="IYD70" s="75"/>
      <c r="IYE70" s="75"/>
      <c r="IYF70" s="75"/>
      <c r="IYG70" s="75"/>
      <c r="IYH70" s="75"/>
      <c r="IYI70" s="79"/>
      <c r="IYJ70" s="41"/>
      <c r="IYK70" s="80"/>
      <c r="IYL70" s="75"/>
      <c r="IYM70" s="75"/>
      <c r="IYN70" s="75"/>
      <c r="IYO70" s="75"/>
      <c r="IYP70" s="75"/>
      <c r="IYQ70" s="75"/>
      <c r="IYR70" s="75"/>
      <c r="IYS70" s="75"/>
      <c r="IYT70" s="75"/>
      <c r="IYU70" s="75"/>
      <c r="IYV70" s="75"/>
      <c r="IYW70" s="75"/>
      <c r="IYX70" s="79"/>
      <c r="IYY70" s="41"/>
      <c r="IYZ70" s="80"/>
      <c r="IZA70" s="75"/>
      <c r="IZB70" s="75"/>
      <c r="IZC70" s="75"/>
      <c r="IZD70" s="75"/>
      <c r="IZE70" s="75"/>
      <c r="IZF70" s="75"/>
      <c r="IZG70" s="75"/>
      <c r="IZH70" s="75"/>
      <c r="IZI70" s="75"/>
      <c r="IZJ70" s="75"/>
      <c r="IZK70" s="75"/>
      <c r="IZL70" s="75"/>
      <c r="IZM70" s="79"/>
      <c r="IZN70" s="41"/>
      <c r="IZO70" s="80"/>
      <c r="IZP70" s="75"/>
      <c r="IZQ70" s="75"/>
      <c r="IZR70" s="75"/>
      <c r="IZS70" s="75"/>
      <c r="IZT70" s="75"/>
      <c r="IZU70" s="75"/>
      <c r="IZV70" s="75"/>
      <c r="IZW70" s="75"/>
      <c r="IZX70" s="75"/>
      <c r="IZY70" s="75"/>
      <c r="IZZ70" s="75"/>
      <c r="JAA70" s="75"/>
      <c r="JAB70" s="79"/>
      <c r="JAC70" s="41"/>
      <c r="JAD70" s="80"/>
      <c r="JAE70" s="75"/>
      <c r="JAF70" s="75"/>
      <c r="JAG70" s="75"/>
      <c r="JAH70" s="75"/>
      <c r="JAI70" s="75"/>
      <c r="JAJ70" s="75"/>
      <c r="JAK70" s="75"/>
      <c r="JAL70" s="75"/>
      <c r="JAM70" s="75"/>
      <c r="JAN70" s="75"/>
      <c r="JAO70" s="75"/>
      <c r="JAP70" s="75"/>
      <c r="JAQ70" s="79"/>
      <c r="JAR70" s="41"/>
      <c r="JAS70" s="80"/>
      <c r="JAT70" s="75"/>
      <c r="JAU70" s="75"/>
      <c r="JAV70" s="75"/>
      <c r="JAW70" s="75"/>
      <c r="JAX70" s="75"/>
      <c r="JAY70" s="75"/>
      <c r="JAZ70" s="75"/>
      <c r="JBA70" s="75"/>
      <c r="JBB70" s="75"/>
      <c r="JBC70" s="75"/>
      <c r="JBD70" s="75"/>
      <c r="JBE70" s="75"/>
      <c r="JBF70" s="79"/>
      <c r="JBG70" s="41"/>
      <c r="JBH70" s="80"/>
      <c r="JBI70" s="75"/>
      <c r="JBJ70" s="75"/>
      <c r="JBK70" s="75"/>
      <c r="JBL70" s="75"/>
      <c r="JBM70" s="75"/>
      <c r="JBN70" s="75"/>
      <c r="JBO70" s="75"/>
      <c r="JBP70" s="75"/>
      <c r="JBQ70" s="75"/>
      <c r="JBR70" s="75"/>
      <c r="JBS70" s="75"/>
      <c r="JBT70" s="75"/>
      <c r="JBU70" s="79"/>
      <c r="JBV70" s="41"/>
      <c r="JBW70" s="80"/>
      <c r="JBX70" s="75"/>
      <c r="JBY70" s="75"/>
      <c r="JBZ70" s="75"/>
      <c r="JCA70" s="75"/>
      <c r="JCB70" s="75"/>
      <c r="JCC70" s="75"/>
      <c r="JCD70" s="75"/>
      <c r="JCE70" s="75"/>
      <c r="JCF70" s="75"/>
      <c r="JCG70" s="75"/>
      <c r="JCH70" s="75"/>
      <c r="JCI70" s="75"/>
      <c r="JCJ70" s="79"/>
      <c r="JCK70" s="41"/>
      <c r="JCL70" s="80"/>
      <c r="JCM70" s="75"/>
      <c r="JCN70" s="75"/>
      <c r="JCO70" s="75"/>
      <c r="JCP70" s="75"/>
      <c r="JCQ70" s="75"/>
      <c r="JCR70" s="75"/>
      <c r="JCS70" s="75"/>
      <c r="JCT70" s="75"/>
      <c r="JCU70" s="75"/>
      <c r="JCV70" s="75"/>
      <c r="JCW70" s="75"/>
      <c r="JCX70" s="75"/>
      <c r="JCY70" s="79"/>
      <c r="JCZ70" s="41"/>
      <c r="JDA70" s="80"/>
      <c r="JDB70" s="75"/>
      <c r="JDC70" s="75"/>
      <c r="JDD70" s="75"/>
      <c r="JDE70" s="75"/>
      <c r="JDF70" s="75"/>
      <c r="JDG70" s="75"/>
      <c r="JDH70" s="75"/>
      <c r="JDI70" s="75"/>
      <c r="JDJ70" s="75"/>
      <c r="JDK70" s="75"/>
      <c r="JDL70" s="75"/>
      <c r="JDM70" s="75"/>
      <c r="JDN70" s="79"/>
      <c r="JDO70" s="41"/>
      <c r="JDP70" s="80"/>
      <c r="JDQ70" s="75"/>
      <c r="JDR70" s="75"/>
      <c r="JDS70" s="75"/>
      <c r="JDT70" s="75"/>
      <c r="JDU70" s="75"/>
      <c r="JDV70" s="75"/>
      <c r="JDW70" s="75"/>
      <c r="JDX70" s="75"/>
      <c r="JDY70" s="75"/>
      <c r="JDZ70" s="75"/>
      <c r="JEA70" s="75"/>
      <c r="JEB70" s="75"/>
      <c r="JEC70" s="79"/>
      <c r="JED70" s="41"/>
      <c r="JEE70" s="80"/>
      <c r="JEF70" s="75"/>
      <c r="JEG70" s="75"/>
      <c r="JEH70" s="75"/>
      <c r="JEI70" s="75"/>
      <c r="JEJ70" s="75"/>
      <c r="JEK70" s="75"/>
      <c r="JEL70" s="75"/>
      <c r="JEM70" s="75"/>
      <c r="JEN70" s="75"/>
      <c r="JEO70" s="75"/>
      <c r="JEP70" s="75"/>
      <c r="JEQ70" s="75"/>
      <c r="JER70" s="79"/>
      <c r="JES70" s="41"/>
      <c r="JET70" s="80"/>
      <c r="JEU70" s="75"/>
      <c r="JEV70" s="75"/>
      <c r="JEW70" s="75"/>
      <c r="JEX70" s="75"/>
      <c r="JEY70" s="75"/>
      <c r="JEZ70" s="75"/>
      <c r="JFA70" s="75"/>
      <c r="JFB70" s="75"/>
      <c r="JFC70" s="75"/>
      <c r="JFD70" s="75"/>
      <c r="JFE70" s="75"/>
      <c r="JFF70" s="75"/>
      <c r="JFG70" s="79"/>
      <c r="JFH70" s="41"/>
      <c r="JFI70" s="80"/>
      <c r="JFJ70" s="75"/>
      <c r="JFK70" s="75"/>
      <c r="JFL70" s="75"/>
      <c r="JFM70" s="75"/>
      <c r="JFN70" s="75"/>
      <c r="JFO70" s="75"/>
      <c r="JFP70" s="75"/>
      <c r="JFQ70" s="75"/>
      <c r="JFR70" s="75"/>
      <c r="JFS70" s="75"/>
      <c r="JFT70" s="75"/>
      <c r="JFU70" s="75"/>
      <c r="JFV70" s="79"/>
      <c r="JFW70" s="41"/>
      <c r="JFX70" s="80"/>
      <c r="JFY70" s="75"/>
      <c r="JFZ70" s="75"/>
      <c r="JGA70" s="75"/>
      <c r="JGB70" s="75"/>
      <c r="JGC70" s="75"/>
      <c r="JGD70" s="75"/>
      <c r="JGE70" s="75"/>
      <c r="JGF70" s="75"/>
      <c r="JGG70" s="75"/>
      <c r="JGH70" s="75"/>
      <c r="JGI70" s="75"/>
      <c r="JGJ70" s="75"/>
      <c r="JGK70" s="79"/>
      <c r="JGL70" s="41"/>
      <c r="JGM70" s="80"/>
      <c r="JGN70" s="75"/>
      <c r="JGO70" s="75"/>
      <c r="JGP70" s="75"/>
      <c r="JGQ70" s="75"/>
      <c r="JGR70" s="75"/>
      <c r="JGS70" s="75"/>
      <c r="JGT70" s="75"/>
      <c r="JGU70" s="75"/>
      <c r="JGV70" s="75"/>
      <c r="JGW70" s="75"/>
      <c r="JGX70" s="75"/>
      <c r="JGY70" s="75"/>
      <c r="JGZ70" s="79"/>
      <c r="JHA70" s="41"/>
      <c r="JHB70" s="80"/>
      <c r="JHC70" s="75"/>
      <c r="JHD70" s="75"/>
      <c r="JHE70" s="75"/>
      <c r="JHF70" s="75"/>
      <c r="JHG70" s="75"/>
      <c r="JHH70" s="75"/>
      <c r="JHI70" s="75"/>
      <c r="JHJ70" s="75"/>
      <c r="JHK70" s="75"/>
      <c r="JHL70" s="75"/>
      <c r="JHM70" s="75"/>
      <c r="JHN70" s="75"/>
      <c r="JHO70" s="79"/>
      <c r="JHP70" s="41"/>
      <c r="JHQ70" s="80"/>
      <c r="JHR70" s="75"/>
      <c r="JHS70" s="75"/>
      <c r="JHT70" s="75"/>
      <c r="JHU70" s="75"/>
      <c r="JHV70" s="75"/>
      <c r="JHW70" s="75"/>
      <c r="JHX70" s="75"/>
      <c r="JHY70" s="75"/>
      <c r="JHZ70" s="75"/>
      <c r="JIA70" s="75"/>
      <c r="JIB70" s="75"/>
      <c r="JIC70" s="75"/>
      <c r="JID70" s="79"/>
      <c r="JIE70" s="41"/>
      <c r="JIF70" s="80"/>
      <c r="JIG70" s="75"/>
      <c r="JIH70" s="75"/>
      <c r="JII70" s="75"/>
      <c r="JIJ70" s="75"/>
      <c r="JIK70" s="75"/>
      <c r="JIL70" s="75"/>
      <c r="JIM70" s="75"/>
      <c r="JIN70" s="75"/>
      <c r="JIO70" s="75"/>
      <c r="JIP70" s="75"/>
      <c r="JIQ70" s="75"/>
      <c r="JIR70" s="75"/>
      <c r="JIS70" s="79"/>
      <c r="JIT70" s="41"/>
      <c r="JIU70" s="80"/>
      <c r="JIV70" s="75"/>
      <c r="JIW70" s="75"/>
      <c r="JIX70" s="75"/>
      <c r="JIY70" s="75"/>
      <c r="JIZ70" s="75"/>
      <c r="JJA70" s="75"/>
      <c r="JJB70" s="75"/>
      <c r="JJC70" s="75"/>
      <c r="JJD70" s="75"/>
      <c r="JJE70" s="75"/>
      <c r="JJF70" s="75"/>
      <c r="JJG70" s="75"/>
      <c r="JJH70" s="79"/>
      <c r="JJI70" s="41"/>
      <c r="JJJ70" s="80"/>
      <c r="JJK70" s="75"/>
      <c r="JJL70" s="75"/>
      <c r="JJM70" s="75"/>
      <c r="JJN70" s="75"/>
      <c r="JJO70" s="75"/>
      <c r="JJP70" s="75"/>
      <c r="JJQ70" s="75"/>
      <c r="JJR70" s="75"/>
      <c r="JJS70" s="75"/>
      <c r="JJT70" s="75"/>
      <c r="JJU70" s="75"/>
      <c r="JJV70" s="75"/>
      <c r="JJW70" s="79"/>
      <c r="JJX70" s="41"/>
      <c r="JJY70" s="80"/>
      <c r="JJZ70" s="75"/>
      <c r="JKA70" s="75"/>
      <c r="JKB70" s="75"/>
      <c r="JKC70" s="75"/>
      <c r="JKD70" s="75"/>
      <c r="JKE70" s="75"/>
      <c r="JKF70" s="75"/>
      <c r="JKG70" s="75"/>
      <c r="JKH70" s="75"/>
      <c r="JKI70" s="75"/>
      <c r="JKJ70" s="75"/>
      <c r="JKK70" s="75"/>
      <c r="JKL70" s="79"/>
      <c r="JKM70" s="41"/>
      <c r="JKN70" s="80"/>
      <c r="JKO70" s="75"/>
      <c r="JKP70" s="75"/>
      <c r="JKQ70" s="75"/>
      <c r="JKR70" s="75"/>
      <c r="JKS70" s="75"/>
      <c r="JKT70" s="75"/>
      <c r="JKU70" s="75"/>
      <c r="JKV70" s="75"/>
      <c r="JKW70" s="75"/>
      <c r="JKX70" s="75"/>
      <c r="JKY70" s="75"/>
      <c r="JKZ70" s="75"/>
      <c r="JLA70" s="79"/>
      <c r="JLB70" s="41"/>
      <c r="JLC70" s="80"/>
      <c r="JLD70" s="75"/>
      <c r="JLE70" s="75"/>
      <c r="JLF70" s="75"/>
      <c r="JLG70" s="75"/>
      <c r="JLH70" s="75"/>
      <c r="JLI70" s="75"/>
      <c r="JLJ70" s="75"/>
      <c r="JLK70" s="75"/>
      <c r="JLL70" s="75"/>
      <c r="JLM70" s="75"/>
      <c r="JLN70" s="75"/>
      <c r="JLO70" s="75"/>
      <c r="JLP70" s="79"/>
      <c r="JLQ70" s="41"/>
      <c r="JLR70" s="80"/>
      <c r="JLS70" s="75"/>
      <c r="JLT70" s="75"/>
      <c r="JLU70" s="75"/>
      <c r="JLV70" s="75"/>
      <c r="JLW70" s="75"/>
      <c r="JLX70" s="75"/>
      <c r="JLY70" s="75"/>
      <c r="JLZ70" s="75"/>
      <c r="JMA70" s="75"/>
      <c r="JMB70" s="75"/>
      <c r="JMC70" s="75"/>
      <c r="JMD70" s="75"/>
      <c r="JME70" s="79"/>
      <c r="JMF70" s="41"/>
      <c r="JMG70" s="80"/>
      <c r="JMH70" s="75"/>
      <c r="JMI70" s="75"/>
      <c r="JMJ70" s="75"/>
      <c r="JMK70" s="75"/>
      <c r="JML70" s="75"/>
      <c r="JMM70" s="75"/>
      <c r="JMN70" s="75"/>
      <c r="JMO70" s="75"/>
      <c r="JMP70" s="75"/>
      <c r="JMQ70" s="75"/>
      <c r="JMR70" s="75"/>
      <c r="JMS70" s="75"/>
      <c r="JMT70" s="79"/>
      <c r="JMU70" s="41"/>
      <c r="JMV70" s="80"/>
      <c r="JMW70" s="75"/>
      <c r="JMX70" s="75"/>
      <c r="JMY70" s="75"/>
      <c r="JMZ70" s="75"/>
      <c r="JNA70" s="75"/>
      <c r="JNB70" s="75"/>
      <c r="JNC70" s="75"/>
      <c r="JND70" s="75"/>
      <c r="JNE70" s="75"/>
      <c r="JNF70" s="75"/>
      <c r="JNG70" s="75"/>
      <c r="JNH70" s="75"/>
      <c r="JNI70" s="79"/>
      <c r="JNJ70" s="41"/>
      <c r="JNK70" s="80"/>
      <c r="JNL70" s="75"/>
      <c r="JNM70" s="75"/>
      <c r="JNN70" s="75"/>
      <c r="JNO70" s="75"/>
      <c r="JNP70" s="75"/>
      <c r="JNQ70" s="75"/>
      <c r="JNR70" s="75"/>
      <c r="JNS70" s="75"/>
      <c r="JNT70" s="75"/>
      <c r="JNU70" s="75"/>
      <c r="JNV70" s="75"/>
      <c r="JNW70" s="75"/>
      <c r="JNX70" s="79"/>
      <c r="JNY70" s="41"/>
      <c r="JNZ70" s="80"/>
      <c r="JOA70" s="75"/>
      <c r="JOB70" s="75"/>
      <c r="JOC70" s="75"/>
      <c r="JOD70" s="75"/>
      <c r="JOE70" s="75"/>
      <c r="JOF70" s="75"/>
      <c r="JOG70" s="75"/>
      <c r="JOH70" s="75"/>
      <c r="JOI70" s="75"/>
      <c r="JOJ70" s="75"/>
      <c r="JOK70" s="75"/>
      <c r="JOL70" s="75"/>
      <c r="JOM70" s="79"/>
      <c r="JON70" s="41"/>
      <c r="JOO70" s="80"/>
      <c r="JOP70" s="75"/>
      <c r="JOQ70" s="75"/>
      <c r="JOR70" s="75"/>
      <c r="JOS70" s="75"/>
      <c r="JOT70" s="75"/>
      <c r="JOU70" s="75"/>
      <c r="JOV70" s="75"/>
      <c r="JOW70" s="75"/>
      <c r="JOX70" s="75"/>
      <c r="JOY70" s="75"/>
      <c r="JOZ70" s="75"/>
      <c r="JPA70" s="75"/>
      <c r="JPB70" s="79"/>
      <c r="JPC70" s="41"/>
      <c r="JPD70" s="80"/>
      <c r="JPE70" s="75"/>
      <c r="JPF70" s="75"/>
      <c r="JPG70" s="75"/>
      <c r="JPH70" s="75"/>
      <c r="JPI70" s="75"/>
      <c r="JPJ70" s="75"/>
      <c r="JPK70" s="75"/>
      <c r="JPL70" s="75"/>
      <c r="JPM70" s="75"/>
      <c r="JPN70" s="75"/>
      <c r="JPO70" s="75"/>
      <c r="JPP70" s="75"/>
      <c r="JPQ70" s="79"/>
      <c r="JPR70" s="41"/>
      <c r="JPS70" s="80"/>
      <c r="JPT70" s="75"/>
      <c r="JPU70" s="75"/>
      <c r="JPV70" s="75"/>
      <c r="JPW70" s="75"/>
      <c r="JPX70" s="75"/>
      <c r="JPY70" s="75"/>
      <c r="JPZ70" s="75"/>
      <c r="JQA70" s="75"/>
      <c r="JQB70" s="75"/>
      <c r="JQC70" s="75"/>
      <c r="JQD70" s="75"/>
      <c r="JQE70" s="75"/>
      <c r="JQF70" s="79"/>
      <c r="JQG70" s="41"/>
      <c r="JQH70" s="80"/>
      <c r="JQI70" s="75"/>
      <c r="JQJ70" s="75"/>
      <c r="JQK70" s="75"/>
      <c r="JQL70" s="75"/>
      <c r="JQM70" s="75"/>
      <c r="JQN70" s="75"/>
      <c r="JQO70" s="75"/>
      <c r="JQP70" s="75"/>
      <c r="JQQ70" s="75"/>
      <c r="JQR70" s="75"/>
      <c r="JQS70" s="75"/>
      <c r="JQT70" s="75"/>
      <c r="JQU70" s="79"/>
      <c r="JQV70" s="41"/>
      <c r="JQW70" s="80"/>
      <c r="JQX70" s="75"/>
      <c r="JQY70" s="75"/>
      <c r="JQZ70" s="75"/>
      <c r="JRA70" s="75"/>
      <c r="JRB70" s="75"/>
      <c r="JRC70" s="75"/>
      <c r="JRD70" s="75"/>
      <c r="JRE70" s="75"/>
      <c r="JRF70" s="75"/>
      <c r="JRG70" s="75"/>
      <c r="JRH70" s="75"/>
      <c r="JRI70" s="75"/>
      <c r="JRJ70" s="79"/>
      <c r="JRK70" s="41"/>
      <c r="JRL70" s="80"/>
      <c r="JRM70" s="75"/>
      <c r="JRN70" s="75"/>
      <c r="JRO70" s="75"/>
      <c r="JRP70" s="75"/>
      <c r="JRQ70" s="75"/>
      <c r="JRR70" s="75"/>
      <c r="JRS70" s="75"/>
      <c r="JRT70" s="75"/>
      <c r="JRU70" s="75"/>
      <c r="JRV70" s="75"/>
      <c r="JRW70" s="75"/>
      <c r="JRX70" s="75"/>
      <c r="JRY70" s="79"/>
      <c r="JRZ70" s="41"/>
      <c r="JSA70" s="80"/>
      <c r="JSB70" s="75"/>
      <c r="JSC70" s="75"/>
      <c r="JSD70" s="75"/>
      <c r="JSE70" s="75"/>
      <c r="JSF70" s="75"/>
      <c r="JSG70" s="75"/>
      <c r="JSH70" s="75"/>
      <c r="JSI70" s="75"/>
      <c r="JSJ70" s="75"/>
      <c r="JSK70" s="75"/>
      <c r="JSL70" s="75"/>
      <c r="JSM70" s="75"/>
      <c r="JSN70" s="79"/>
      <c r="JSO70" s="41"/>
      <c r="JSP70" s="80"/>
      <c r="JSQ70" s="75"/>
      <c r="JSR70" s="75"/>
      <c r="JSS70" s="75"/>
      <c r="JST70" s="75"/>
      <c r="JSU70" s="75"/>
      <c r="JSV70" s="75"/>
      <c r="JSW70" s="75"/>
      <c r="JSX70" s="75"/>
      <c r="JSY70" s="75"/>
      <c r="JSZ70" s="75"/>
      <c r="JTA70" s="75"/>
      <c r="JTB70" s="75"/>
      <c r="JTC70" s="79"/>
      <c r="JTD70" s="41"/>
      <c r="JTE70" s="80"/>
      <c r="JTF70" s="75"/>
      <c r="JTG70" s="75"/>
      <c r="JTH70" s="75"/>
      <c r="JTI70" s="75"/>
      <c r="JTJ70" s="75"/>
      <c r="JTK70" s="75"/>
      <c r="JTL70" s="75"/>
      <c r="JTM70" s="75"/>
      <c r="JTN70" s="75"/>
      <c r="JTO70" s="75"/>
      <c r="JTP70" s="75"/>
      <c r="JTQ70" s="75"/>
      <c r="JTR70" s="79"/>
      <c r="JTS70" s="41"/>
      <c r="JTT70" s="80"/>
      <c r="JTU70" s="75"/>
      <c r="JTV70" s="75"/>
      <c r="JTW70" s="75"/>
      <c r="JTX70" s="75"/>
      <c r="JTY70" s="75"/>
      <c r="JTZ70" s="75"/>
      <c r="JUA70" s="75"/>
      <c r="JUB70" s="75"/>
      <c r="JUC70" s="75"/>
      <c r="JUD70" s="75"/>
      <c r="JUE70" s="75"/>
      <c r="JUF70" s="75"/>
      <c r="JUG70" s="79"/>
      <c r="JUH70" s="41"/>
      <c r="JUI70" s="80"/>
      <c r="JUJ70" s="75"/>
      <c r="JUK70" s="75"/>
      <c r="JUL70" s="75"/>
      <c r="JUM70" s="75"/>
      <c r="JUN70" s="75"/>
      <c r="JUO70" s="75"/>
      <c r="JUP70" s="75"/>
      <c r="JUQ70" s="75"/>
      <c r="JUR70" s="75"/>
      <c r="JUS70" s="75"/>
      <c r="JUT70" s="75"/>
      <c r="JUU70" s="75"/>
      <c r="JUV70" s="79"/>
      <c r="JUW70" s="41"/>
      <c r="JUX70" s="80"/>
      <c r="JUY70" s="75"/>
      <c r="JUZ70" s="75"/>
      <c r="JVA70" s="75"/>
      <c r="JVB70" s="75"/>
      <c r="JVC70" s="75"/>
      <c r="JVD70" s="75"/>
      <c r="JVE70" s="75"/>
      <c r="JVF70" s="75"/>
      <c r="JVG70" s="75"/>
      <c r="JVH70" s="75"/>
      <c r="JVI70" s="75"/>
      <c r="JVJ70" s="75"/>
      <c r="JVK70" s="79"/>
      <c r="JVL70" s="41"/>
      <c r="JVM70" s="80"/>
      <c r="JVN70" s="75"/>
      <c r="JVO70" s="75"/>
      <c r="JVP70" s="75"/>
      <c r="JVQ70" s="75"/>
      <c r="JVR70" s="75"/>
      <c r="JVS70" s="75"/>
      <c r="JVT70" s="75"/>
      <c r="JVU70" s="75"/>
      <c r="JVV70" s="75"/>
      <c r="JVW70" s="75"/>
      <c r="JVX70" s="75"/>
      <c r="JVY70" s="75"/>
      <c r="JVZ70" s="79"/>
      <c r="JWA70" s="41"/>
      <c r="JWB70" s="80"/>
      <c r="JWC70" s="75"/>
      <c r="JWD70" s="75"/>
      <c r="JWE70" s="75"/>
      <c r="JWF70" s="75"/>
      <c r="JWG70" s="75"/>
      <c r="JWH70" s="75"/>
      <c r="JWI70" s="75"/>
      <c r="JWJ70" s="75"/>
      <c r="JWK70" s="75"/>
      <c r="JWL70" s="75"/>
      <c r="JWM70" s="75"/>
      <c r="JWN70" s="75"/>
      <c r="JWO70" s="79"/>
      <c r="JWP70" s="41"/>
      <c r="JWQ70" s="80"/>
      <c r="JWR70" s="75"/>
      <c r="JWS70" s="75"/>
      <c r="JWT70" s="75"/>
      <c r="JWU70" s="75"/>
      <c r="JWV70" s="75"/>
      <c r="JWW70" s="75"/>
      <c r="JWX70" s="75"/>
      <c r="JWY70" s="75"/>
      <c r="JWZ70" s="75"/>
      <c r="JXA70" s="75"/>
      <c r="JXB70" s="75"/>
      <c r="JXC70" s="75"/>
      <c r="JXD70" s="79"/>
      <c r="JXE70" s="41"/>
      <c r="JXF70" s="80"/>
      <c r="JXG70" s="75"/>
      <c r="JXH70" s="75"/>
      <c r="JXI70" s="75"/>
      <c r="JXJ70" s="75"/>
      <c r="JXK70" s="75"/>
      <c r="JXL70" s="75"/>
      <c r="JXM70" s="75"/>
      <c r="JXN70" s="75"/>
      <c r="JXO70" s="75"/>
      <c r="JXP70" s="75"/>
      <c r="JXQ70" s="75"/>
      <c r="JXR70" s="75"/>
      <c r="JXS70" s="79"/>
      <c r="JXT70" s="41"/>
      <c r="JXU70" s="80"/>
      <c r="JXV70" s="75"/>
      <c r="JXW70" s="75"/>
      <c r="JXX70" s="75"/>
      <c r="JXY70" s="75"/>
      <c r="JXZ70" s="75"/>
      <c r="JYA70" s="75"/>
      <c r="JYB70" s="75"/>
      <c r="JYC70" s="75"/>
      <c r="JYD70" s="75"/>
      <c r="JYE70" s="75"/>
      <c r="JYF70" s="75"/>
      <c r="JYG70" s="75"/>
      <c r="JYH70" s="79"/>
      <c r="JYI70" s="41"/>
      <c r="JYJ70" s="80"/>
      <c r="JYK70" s="75"/>
      <c r="JYL70" s="75"/>
      <c r="JYM70" s="75"/>
      <c r="JYN70" s="75"/>
      <c r="JYO70" s="75"/>
      <c r="JYP70" s="75"/>
      <c r="JYQ70" s="75"/>
      <c r="JYR70" s="75"/>
      <c r="JYS70" s="75"/>
      <c r="JYT70" s="75"/>
      <c r="JYU70" s="75"/>
      <c r="JYV70" s="75"/>
      <c r="JYW70" s="79"/>
      <c r="JYX70" s="41"/>
      <c r="JYY70" s="80"/>
      <c r="JYZ70" s="75"/>
      <c r="JZA70" s="75"/>
      <c r="JZB70" s="75"/>
      <c r="JZC70" s="75"/>
      <c r="JZD70" s="75"/>
      <c r="JZE70" s="75"/>
      <c r="JZF70" s="75"/>
      <c r="JZG70" s="75"/>
      <c r="JZH70" s="75"/>
      <c r="JZI70" s="75"/>
      <c r="JZJ70" s="75"/>
      <c r="JZK70" s="75"/>
      <c r="JZL70" s="79"/>
      <c r="JZM70" s="41"/>
      <c r="JZN70" s="80"/>
      <c r="JZO70" s="75"/>
      <c r="JZP70" s="75"/>
      <c r="JZQ70" s="75"/>
      <c r="JZR70" s="75"/>
      <c r="JZS70" s="75"/>
      <c r="JZT70" s="75"/>
      <c r="JZU70" s="75"/>
      <c r="JZV70" s="75"/>
      <c r="JZW70" s="75"/>
      <c r="JZX70" s="75"/>
      <c r="JZY70" s="75"/>
      <c r="JZZ70" s="75"/>
      <c r="KAA70" s="79"/>
      <c r="KAB70" s="41"/>
      <c r="KAC70" s="80"/>
      <c r="KAD70" s="75"/>
      <c r="KAE70" s="75"/>
      <c r="KAF70" s="75"/>
      <c r="KAG70" s="75"/>
      <c r="KAH70" s="75"/>
      <c r="KAI70" s="75"/>
      <c r="KAJ70" s="75"/>
      <c r="KAK70" s="75"/>
      <c r="KAL70" s="75"/>
      <c r="KAM70" s="75"/>
      <c r="KAN70" s="75"/>
      <c r="KAO70" s="75"/>
      <c r="KAP70" s="79"/>
      <c r="KAQ70" s="41"/>
      <c r="KAR70" s="80"/>
      <c r="KAS70" s="75"/>
      <c r="KAT70" s="75"/>
      <c r="KAU70" s="75"/>
      <c r="KAV70" s="75"/>
      <c r="KAW70" s="75"/>
      <c r="KAX70" s="75"/>
      <c r="KAY70" s="75"/>
      <c r="KAZ70" s="75"/>
      <c r="KBA70" s="75"/>
      <c r="KBB70" s="75"/>
      <c r="KBC70" s="75"/>
      <c r="KBD70" s="75"/>
      <c r="KBE70" s="79"/>
      <c r="KBF70" s="41"/>
      <c r="KBG70" s="80"/>
      <c r="KBH70" s="75"/>
      <c r="KBI70" s="75"/>
      <c r="KBJ70" s="75"/>
      <c r="KBK70" s="75"/>
      <c r="KBL70" s="75"/>
      <c r="KBM70" s="75"/>
      <c r="KBN70" s="75"/>
      <c r="KBO70" s="75"/>
      <c r="KBP70" s="75"/>
      <c r="KBQ70" s="75"/>
      <c r="KBR70" s="75"/>
      <c r="KBS70" s="75"/>
      <c r="KBT70" s="79"/>
      <c r="KBU70" s="41"/>
      <c r="KBV70" s="80"/>
      <c r="KBW70" s="75"/>
      <c r="KBX70" s="75"/>
      <c r="KBY70" s="75"/>
      <c r="KBZ70" s="75"/>
      <c r="KCA70" s="75"/>
      <c r="KCB70" s="75"/>
      <c r="KCC70" s="75"/>
      <c r="KCD70" s="75"/>
      <c r="KCE70" s="75"/>
      <c r="KCF70" s="75"/>
      <c r="KCG70" s="75"/>
      <c r="KCH70" s="75"/>
      <c r="KCI70" s="79"/>
      <c r="KCJ70" s="41"/>
      <c r="KCK70" s="80"/>
      <c r="KCL70" s="75"/>
      <c r="KCM70" s="75"/>
      <c r="KCN70" s="75"/>
      <c r="KCO70" s="75"/>
      <c r="KCP70" s="75"/>
      <c r="KCQ70" s="75"/>
      <c r="KCR70" s="75"/>
      <c r="KCS70" s="75"/>
      <c r="KCT70" s="75"/>
      <c r="KCU70" s="75"/>
      <c r="KCV70" s="75"/>
      <c r="KCW70" s="75"/>
      <c r="KCX70" s="79"/>
      <c r="KCY70" s="41"/>
      <c r="KCZ70" s="80"/>
      <c r="KDA70" s="75"/>
      <c r="KDB70" s="75"/>
      <c r="KDC70" s="75"/>
      <c r="KDD70" s="75"/>
      <c r="KDE70" s="75"/>
      <c r="KDF70" s="75"/>
      <c r="KDG70" s="75"/>
      <c r="KDH70" s="75"/>
      <c r="KDI70" s="75"/>
      <c r="KDJ70" s="75"/>
      <c r="KDK70" s="75"/>
      <c r="KDL70" s="75"/>
      <c r="KDM70" s="79"/>
      <c r="KDN70" s="41"/>
      <c r="KDO70" s="80"/>
      <c r="KDP70" s="75"/>
      <c r="KDQ70" s="75"/>
      <c r="KDR70" s="75"/>
      <c r="KDS70" s="75"/>
      <c r="KDT70" s="75"/>
      <c r="KDU70" s="75"/>
      <c r="KDV70" s="75"/>
      <c r="KDW70" s="75"/>
      <c r="KDX70" s="75"/>
      <c r="KDY70" s="75"/>
      <c r="KDZ70" s="75"/>
      <c r="KEA70" s="75"/>
      <c r="KEB70" s="79"/>
      <c r="KEC70" s="41"/>
      <c r="KED70" s="80"/>
      <c r="KEE70" s="75"/>
      <c r="KEF70" s="75"/>
      <c r="KEG70" s="75"/>
      <c r="KEH70" s="75"/>
      <c r="KEI70" s="75"/>
      <c r="KEJ70" s="75"/>
      <c r="KEK70" s="75"/>
      <c r="KEL70" s="75"/>
      <c r="KEM70" s="75"/>
      <c r="KEN70" s="75"/>
      <c r="KEO70" s="75"/>
      <c r="KEP70" s="75"/>
      <c r="KEQ70" s="79"/>
      <c r="KER70" s="41"/>
      <c r="KES70" s="80"/>
      <c r="KET70" s="75"/>
      <c r="KEU70" s="75"/>
      <c r="KEV70" s="75"/>
      <c r="KEW70" s="75"/>
      <c r="KEX70" s="75"/>
      <c r="KEY70" s="75"/>
      <c r="KEZ70" s="75"/>
      <c r="KFA70" s="75"/>
      <c r="KFB70" s="75"/>
      <c r="KFC70" s="75"/>
      <c r="KFD70" s="75"/>
      <c r="KFE70" s="75"/>
      <c r="KFF70" s="79"/>
      <c r="KFG70" s="41"/>
      <c r="KFH70" s="80"/>
      <c r="KFI70" s="75"/>
      <c r="KFJ70" s="75"/>
      <c r="KFK70" s="75"/>
      <c r="KFL70" s="75"/>
      <c r="KFM70" s="75"/>
      <c r="KFN70" s="75"/>
      <c r="KFO70" s="75"/>
      <c r="KFP70" s="75"/>
      <c r="KFQ70" s="75"/>
      <c r="KFR70" s="75"/>
      <c r="KFS70" s="75"/>
      <c r="KFT70" s="75"/>
      <c r="KFU70" s="79"/>
      <c r="KFV70" s="41"/>
      <c r="KFW70" s="80"/>
      <c r="KFX70" s="75"/>
      <c r="KFY70" s="75"/>
      <c r="KFZ70" s="75"/>
      <c r="KGA70" s="75"/>
      <c r="KGB70" s="75"/>
      <c r="KGC70" s="75"/>
      <c r="KGD70" s="75"/>
      <c r="KGE70" s="75"/>
      <c r="KGF70" s="75"/>
      <c r="KGG70" s="75"/>
      <c r="KGH70" s="75"/>
      <c r="KGI70" s="75"/>
      <c r="KGJ70" s="79"/>
      <c r="KGK70" s="41"/>
      <c r="KGL70" s="80"/>
      <c r="KGM70" s="75"/>
      <c r="KGN70" s="75"/>
      <c r="KGO70" s="75"/>
      <c r="KGP70" s="75"/>
      <c r="KGQ70" s="75"/>
      <c r="KGR70" s="75"/>
      <c r="KGS70" s="75"/>
      <c r="KGT70" s="75"/>
      <c r="KGU70" s="75"/>
      <c r="KGV70" s="75"/>
      <c r="KGW70" s="75"/>
      <c r="KGX70" s="75"/>
      <c r="KGY70" s="79"/>
      <c r="KGZ70" s="41"/>
      <c r="KHA70" s="80"/>
      <c r="KHB70" s="75"/>
      <c r="KHC70" s="75"/>
      <c r="KHD70" s="75"/>
      <c r="KHE70" s="75"/>
      <c r="KHF70" s="75"/>
      <c r="KHG70" s="75"/>
      <c r="KHH70" s="75"/>
      <c r="KHI70" s="75"/>
      <c r="KHJ70" s="75"/>
      <c r="KHK70" s="75"/>
      <c r="KHL70" s="75"/>
      <c r="KHM70" s="75"/>
      <c r="KHN70" s="79"/>
      <c r="KHO70" s="41"/>
      <c r="KHP70" s="80"/>
      <c r="KHQ70" s="75"/>
      <c r="KHR70" s="75"/>
      <c r="KHS70" s="75"/>
      <c r="KHT70" s="75"/>
      <c r="KHU70" s="75"/>
      <c r="KHV70" s="75"/>
      <c r="KHW70" s="75"/>
      <c r="KHX70" s="75"/>
      <c r="KHY70" s="75"/>
      <c r="KHZ70" s="75"/>
      <c r="KIA70" s="75"/>
      <c r="KIB70" s="75"/>
      <c r="KIC70" s="79"/>
      <c r="KID70" s="41"/>
      <c r="KIE70" s="80"/>
      <c r="KIF70" s="75"/>
      <c r="KIG70" s="75"/>
      <c r="KIH70" s="75"/>
      <c r="KII70" s="75"/>
      <c r="KIJ70" s="75"/>
      <c r="KIK70" s="75"/>
      <c r="KIL70" s="75"/>
      <c r="KIM70" s="75"/>
      <c r="KIN70" s="75"/>
      <c r="KIO70" s="75"/>
      <c r="KIP70" s="75"/>
      <c r="KIQ70" s="75"/>
      <c r="KIR70" s="79"/>
      <c r="KIS70" s="41"/>
      <c r="KIT70" s="80"/>
      <c r="KIU70" s="75"/>
      <c r="KIV70" s="75"/>
      <c r="KIW70" s="75"/>
      <c r="KIX70" s="75"/>
      <c r="KIY70" s="75"/>
      <c r="KIZ70" s="75"/>
      <c r="KJA70" s="75"/>
      <c r="KJB70" s="75"/>
      <c r="KJC70" s="75"/>
      <c r="KJD70" s="75"/>
      <c r="KJE70" s="75"/>
      <c r="KJF70" s="75"/>
      <c r="KJG70" s="79"/>
      <c r="KJH70" s="41"/>
      <c r="KJI70" s="80"/>
      <c r="KJJ70" s="75"/>
      <c r="KJK70" s="75"/>
      <c r="KJL70" s="75"/>
      <c r="KJM70" s="75"/>
      <c r="KJN70" s="75"/>
      <c r="KJO70" s="75"/>
      <c r="KJP70" s="75"/>
      <c r="KJQ70" s="75"/>
      <c r="KJR70" s="75"/>
      <c r="KJS70" s="75"/>
      <c r="KJT70" s="75"/>
      <c r="KJU70" s="75"/>
      <c r="KJV70" s="79"/>
      <c r="KJW70" s="41"/>
      <c r="KJX70" s="80"/>
      <c r="KJY70" s="75"/>
      <c r="KJZ70" s="75"/>
      <c r="KKA70" s="75"/>
      <c r="KKB70" s="75"/>
      <c r="KKC70" s="75"/>
      <c r="KKD70" s="75"/>
      <c r="KKE70" s="75"/>
      <c r="KKF70" s="75"/>
      <c r="KKG70" s="75"/>
      <c r="KKH70" s="75"/>
      <c r="KKI70" s="75"/>
      <c r="KKJ70" s="75"/>
      <c r="KKK70" s="79"/>
      <c r="KKL70" s="41"/>
      <c r="KKM70" s="80"/>
      <c r="KKN70" s="75"/>
      <c r="KKO70" s="75"/>
      <c r="KKP70" s="75"/>
      <c r="KKQ70" s="75"/>
      <c r="KKR70" s="75"/>
      <c r="KKS70" s="75"/>
      <c r="KKT70" s="75"/>
      <c r="KKU70" s="75"/>
      <c r="KKV70" s="75"/>
      <c r="KKW70" s="75"/>
      <c r="KKX70" s="75"/>
      <c r="KKY70" s="75"/>
      <c r="KKZ70" s="79"/>
      <c r="KLA70" s="41"/>
      <c r="KLB70" s="80"/>
      <c r="KLC70" s="75"/>
      <c r="KLD70" s="75"/>
      <c r="KLE70" s="75"/>
      <c r="KLF70" s="75"/>
      <c r="KLG70" s="75"/>
      <c r="KLH70" s="75"/>
      <c r="KLI70" s="75"/>
      <c r="KLJ70" s="75"/>
      <c r="KLK70" s="75"/>
      <c r="KLL70" s="75"/>
      <c r="KLM70" s="75"/>
      <c r="KLN70" s="75"/>
      <c r="KLO70" s="79"/>
      <c r="KLP70" s="41"/>
      <c r="KLQ70" s="80"/>
      <c r="KLR70" s="75"/>
      <c r="KLS70" s="75"/>
      <c r="KLT70" s="75"/>
      <c r="KLU70" s="75"/>
      <c r="KLV70" s="75"/>
      <c r="KLW70" s="75"/>
      <c r="KLX70" s="75"/>
      <c r="KLY70" s="75"/>
      <c r="KLZ70" s="75"/>
      <c r="KMA70" s="75"/>
      <c r="KMB70" s="75"/>
      <c r="KMC70" s="75"/>
      <c r="KMD70" s="79"/>
      <c r="KME70" s="41"/>
      <c r="KMF70" s="80"/>
      <c r="KMG70" s="75"/>
      <c r="KMH70" s="75"/>
      <c r="KMI70" s="75"/>
      <c r="KMJ70" s="75"/>
      <c r="KMK70" s="75"/>
      <c r="KML70" s="75"/>
      <c r="KMM70" s="75"/>
      <c r="KMN70" s="75"/>
      <c r="KMO70" s="75"/>
      <c r="KMP70" s="75"/>
      <c r="KMQ70" s="75"/>
      <c r="KMR70" s="75"/>
      <c r="KMS70" s="79"/>
      <c r="KMT70" s="41"/>
      <c r="KMU70" s="80"/>
      <c r="KMV70" s="75"/>
      <c r="KMW70" s="75"/>
      <c r="KMX70" s="75"/>
      <c r="KMY70" s="75"/>
      <c r="KMZ70" s="75"/>
      <c r="KNA70" s="75"/>
      <c r="KNB70" s="75"/>
      <c r="KNC70" s="75"/>
      <c r="KND70" s="75"/>
      <c r="KNE70" s="75"/>
      <c r="KNF70" s="75"/>
      <c r="KNG70" s="75"/>
      <c r="KNH70" s="79"/>
      <c r="KNI70" s="41"/>
      <c r="KNJ70" s="80"/>
      <c r="KNK70" s="75"/>
      <c r="KNL70" s="75"/>
      <c r="KNM70" s="75"/>
      <c r="KNN70" s="75"/>
      <c r="KNO70" s="75"/>
      <c r="KNP70" s="75"/>
      <c r="KNQ70" s="75"/>
      <c r="KNR70" s="75"/>
      <c r="KNS70" s="75"/>
      <c r="KNT70" s="75"/>
      <c r="KNU70" s="75"/>
      <c r="KNV70" s="75"/>
      <c r="KNW70" s="79"/>
      <c r="KNX70" s="41"/>
      <c r="KNY70" s="80"/>
      <c r="KNZ70" s="75"/>
      <c r="KOA70" s="75"/>
      <c r="KOB70" s="75"/>
      <c r="KOC70" s="75"/>
      <c r="KOD70" s="75"/>
      <c r="KOE70" s="75"/>
      <c r="KOF70" s="75"/>
      <c r="KOG70" s="75"/>
      <c r="KOH70" s="75"/>
      <c r="KOI70" s="75"/>
      <c r="KOJ70" s="75"/>
      <c r="KOK70" s="75"/>
      <c r="KOL70" s="79"/>
      <c r="KOM70" s="41"/>
      <c r="KON70" s="80"/>
      <c r="KOO70" s="75"/>
      <c r="KOP70" s="75"/>
      <c r="KOQ70" s="75"/>
      <c r="KOR70" s="75"/>
      <c r="KOS70" s="75"/>
      <c r="KOT70" s="75"/>
      <c r="KOU70" s="75"/>
      <c r="KOV70" s="75"/>
      <c r="KOW70" s="75"/>
      <c r="KOX70" s="75"/>
      <c r="KOY70" s="75"/>
      <c r="KOZ70" s="75"/>
      <c r="KPA70" s="79"/>
      <c r="KPB70" s="41"/>
      <c r="KPC70" s="80"/>
      <c r="KPD70" s="75"/>
      <c r="KPE70" s="75"/>
      <c r="KPF70" s="75"/>
      <c r="KPG70" s="75"/>
      <c r="KPH70" s="75"/>
      <c r="KPI70" s="75"/>
      <c r="KPJ70" s="75"/>
      <c r="KPK70" s="75"/>
      <c r="KPL70" s="75"/>
      <c r="KPM70" s="75"/>
      <c r="KPN70" s="75"/>
      <c r="KPO70" s="75"/>
      <c r="KPP70" s="79"/>
      <c r="KPQ70" s="41"/>
      <c r="KPR70" s="80"/>
      <c r="KPS70" s="75"/>
      <c r="KPT70" s="75"/>
      <c r="KPU70" s="75"/>
      <c r="KPV70" s="75"/>
      <c r="KPW70" s="75"/>
      <c r="KPX70" s="75"/>
      <c r="KPY70" s="75"/>
      <c r="KPZ70" s="75"/>
      <c r="KQA70" s="75"/>
      <c r="KQB70" s="75"/>
      <c r="KQC70" s="75"/>
      <c r="KQD70" s="75"/>
      <c r="KQE70" s="79"/>
      <c r="KQF70" s="41"/>
      <c r="KQG70" s="80"/>
      <c r="KQH70" s="75"/>
      <c r="KQI70" s="75"/>
      <c r="KQJ70" s="75"/>
      <c r="KQK70" s="75"/>
      <c r="KQL70" s="75"/>
      <c r="KQM70" s="75"/>
      <c r="KQN70" s="75"/>
      <c r="KQO70" s="75"/>
      <c r="KQP70" s="75"/>
      <c r="KQQ70" s="75"/>
      <c r="KQR70" s="75"/>
      <c r="KQS70" s="75"/>
      <c r="KQT70" s="79"/>
      <c r="KQU70" s="41"/>
      <c r="KQV70" s="80"/>
      <c r="KQW70" s="75"/>
      <c r="KQX70" s="75"/>
      <c r="KQY70" s="75"/>
      <c r="KQZ70" s="75"/>
      <c r="KRA70" s="75"/>
      <c r="KRB70" s="75"/>
      <c r="KRC70" s="75"/>
      <c r="KRD70" s="75"/>
      <c r="KRE70" s="75"/>
      <c r="KRF70" s="75"/>
      <c r="KRG70" s="75"/>
      <c r="KRH70" s="75"/>
      <c r="KRI70" s="79"/>
      <c r="KRJ70" s="41"/>
      <c r="KRK70" s="80"/>
      <c r="KRL70" s="75"/>
      <c r="KRM70" s="75"/>
      <c r="KRN70" s="75"/>
      <c r="KRO70" s="75"/>
      <c r="KRP70" s="75"/>
      <c r="KRQ70" s="75"/>
      <c r="KRR70" s="75"/>
      <c r="KRS70" s="75"/>
      <c r="KRT70" s="75"/>
      <c r="KRU70" s="75"/>
      <c r="KRV70" s="75"/>
      <c r="KRW70" s="75"/>
      <c r="KRX70" s="79"/>
      <c r="KRY70" s="41"/>
      <c r="KRZ70" s="80"/>
      <c r="KSA70" s="75"/>
      <c r="KSB70" s="75"/>
      <c r="KSC70" s="75"/>
      <c r="KSD70" s="75"/>
      <c r="KSE70" s="75"/>
      <c r="KSF70" s="75"/>
      <c r="KSG70" s="75"/>
      <c r="KSH70" s="75"/>
      <c r="KSI70" s="75"/>
      <c r="KSJ70" s="75"/>
      <c r="KSK70" s="75"/>
      <c r="KSL70" s="75"/>
      <c r="KSM70" s="79"/>
      <c r="KSN70" s="41"/>
      <c r="KSO70" s="80"/>
      <c r="KSP70" s="75"/>
      <c r="KSQ70" s="75"/>
      <c r="KSR70" s="75"/>
      <c r="KSS70" s="75"/>
      <c r="KST70" s="75"/>
      <c r="KSU70" s="75"/>
      <c r="KSV70" s="75"/>
      <c r="KSW70" s="75"/>
      <c r="KSX70" s="75"/>
      <c r="KSY70" s="75"/>
      <c r="KSZ70" s="75"/>
      <c r="KTA70" s="75"/>
      <c r="KTB70" s="79"/>
      <c r="KTC70" s="41"/>
      <c r="KTD70" s="80"/>
      <c r="KTE70" s="75"/>
      <c r="KTF70" s="75"/>
      <c r="KTG70" s="75"/>
      <c r="KTH70" s="75"/>
      <c r="KTI70" s="75"/>
      <c r="KTJ70" s="75"/>
      <c r="KTK70" s="75"/>
      <c r="KTL70" s="75"/>
      <c r="KTM70" s="75"/>
      <c r="KTN70" s="75"/>
      <c r="KTO70" s="75"/>
      <c r="KTP70" s="75"/>
      <c r="KTQ70" s="79"/>
      <c r="KTR70" s="41"/>
      <c r="KTS70" s="80"/>
      <c r="KTT70" s="75"/>
      <c r="KTU70" s="75"/>
      <c r="KTV70" s="75"/>
      <c r="KTW70" s="75"/>
      <c r="KTX70" s="75"/>
      <c r="KTY70" s="75"/>
      <c r="KTZ70" s="75"/>
      <c r="KUA70" s="75"/>
      <c r="KUB70" s="75"/>
      <c r="KUC70" s="75"/>
      <c r="KUD70" s="75"/>
      <c r="KUE70" s="75"/>
      <c r="KUF70" s="79"/>
      <c r="KUG70" s="41"/>
      <c r="KUH70" s="80"/>
      <c r="KUI70" s="75"/>
      <c r="KUJ70" s="75"/>
      <c r="KUK70" s="75"/>
      <c r="KUL70" s="75"/>
      <c r="KUM70" s="75"/>
      <c r="KUN70" s="75"/>
      <c r="KUO70" s="75"/>
      <c r="KUP70" s="75"/>
      <c r="KUQ70" s="75"/>
      <c r="KUR70" s="75"/>
      <c r="KUS70" s="75"/>
      <c r="KUT70" s="75"/>
      <c r="KUU70" s="79"/>
      <c r="KUV70" s="41"/>
      <c r="KUW70" s="80"/>
      <c r="KUX70" s="75"/>
      <c r="KUY70" s="75"/>
      <c r="KUZ70" s="75"/>
      <c r="KVA70" s="75"/>
      <c r="KVB70" s="75"/>
      <c r="KVC70" s="75"/>
      <c r="KVD70" s="75"/>
      <c r="KVE70" s="75"/>
      <c r="KVF70" s="75"/>
      <c r="KVG70" s="75"/>
      <c r="KVH70" s="75"/>
      <c r="KVI70" s="75"/>
      <c r="KVJ70" s="79"/>
      <c r="KVK70" s="41"/>
      <c r="KVL70" s="80"/>
      <c r="KVM70" s="75"/>
      <c r="KVN70" s="75"/>
      <c r="KVO70" s="75"/>
      <c r="KVP70" s="75"/>
      <c r="KVQ70" s="75"/>
      <c r="KVR70" s="75"/>
      <c r="KVS70" s="75"/>
      <c r="KVT70" s="75"/>
      <c r="KVU70" s="75"/>
      <c r="KVV70" s="75"/>
      <c r="KVW70" s="75"/>
      <c r="KVX70" s="75"/>
      <c r="KVY70" s="79"/>
      <c r="KVZ70" s="41"/>
      <c r="KWA70" s="80"/>
      <c r="KWB70" s="75"/>
      <c r="KWC70" s="75"/>
      <c r="KWD70" s="75"/>
      <c r="KWE70" s="75"/>
      <c r="KWF70" s="75"/>
      <c r="KWG70" s="75"/>
      <c r="KWH70" s="75"/>
      <c r="KWI70" s="75"/>
      <c r="KWJ70" s="75"/>
      <c r="KWK70" s="75"/>
      <c r="KWL70" s="75"/>
      <c r="KWM70" s="75"/>
      <c r="KWN70" s="79"/>
      <c r="KWO70" s="41"/>
      <c r="KWP70" s="80"/>
      <c r="KWQ70" s="75"/>
      <c r="KWR70" s="75"/>
      <c r="KWS70" s="75"/>
      <c r="KWT70" s="75"/>
      <c r="KWU70" s="75"/>
      <c r="KWV70" s="75"/>
      <c r="KWW70" s="75"/>
      <c r="KWX70" s="75"/>
      <c r="KWY70" s="75"/>
      <c r="KWZ70" s="75"/>
      <c r="KXA70" s="75"/>
      <c r="KXB70" s="75"/>
      <c r="KXC70" s="79"/>
      <c r="KXD70" s="41"/>
      <c r="KXE70" s="80"/>
      <c r="KXF70" s="75"/>
      <c r="KXG70" s="75"/>
      <c r="KXH70" s="75"/>
      <c r="KXI70" s="75"/>
      <c r="KXJ70" s="75"/>
      <c r="KXK70" s="75"/>
      <c r="KXL70" s="75"/>
      <c r="KXM70" s="75"/>
      <c r="KXN70" s="75"/>
      <c r="KXO70" s="75"/>
      <c r="KXP70" s="75"/>
      <c r="KXQ70" s="75"/>
      <c r="KXR70" s="79"/>
      <c r="KXS70" s="41"/>
      <c r="KXT70" s="80"/>
      <c r="KXU70" s="75"/>
      <c r="KXV70" s="75"/>
      <c r="KXW70" s="75"/>
      <c r="KXX70" s="75"/>
      <c r="KXY70" s="75"/>
      <c r="KXZ70" s="75"/>
      <c r="KYA70" s="75"/>
      <c r="KYB70" s="75"/>
      <c r="KYC70" s="75"/>
      <c r="KYD70" s="75"/>
      <c r="KYE70" s="75"/>
      <c r="KYF70" s="75"/>
      <c r="KYG70" s="79"/>
      <c r="KYH70" s="41"/>
      <c r="KYI70" s="80"/>
      <c r="KYJ70" s="75"/>
      <c r="KYK70" s="75"/>
      <c r="KYL70" s="75"/>
      <c r="KYM70" s="75"/>
      <c r="KYN70" s="75"/>
      <c r="KYO70" s="75"/>
      <c r="KYP70" s="75"/>
      <c r="KYQ70" s="75"/>
      <c r="KYR70" s="75"/>
      <c r="KYS70" s="75"/>
      <c r="KYT70" s="75"/>
      <c r="KYU70" s="75"/>
      <c r="KYV70" s="79"/>
      <c r="KYW70" s="41"/>
      <c r="KYX70" s="80"/>
      <c r="KYY70" s="75"/>
      <c r="KYZ70" s="75"/>
      <c r="KZA70" s="75"/>
      <c r="KZB70" s="75"/>
      <c r="KZC70" s="75"/>
      <c r="KZD70" s="75"/>
      <c r="KZE70" s="75"/>
      <c r="KZF70" s="75"/>
      <c r="KZG70" s="75"/>
      <c r="KZH70" s="75"/>
      <c r="KZI70" s="75"/>
      <c r="KZJ70" s="75"/>
      <c r="KZK70" s="79"/>
      <c r="KZL70" s="41"/>
      <c r="KZM70" s="80"/>
      <c r="KZN70" s="75"/>
      <c r="KZO70" s="75"/>
      <c r="KZP70" s="75"/>
      <c r="KZQ70" s="75"/>
      <c r="KZR70" s="75"/>
      <c r="KZS70" s="75"/>
      <c r="KZT70" s="75"/>
      <c r="KZU70" s="75"/>
      <c r="KZV70" s="75"/>
      <c r="KZW70" s="75"/>
      <c r="KZX70" s="75"/>
      <c r="KZY70" s="75"/>
      <c r="KZZ70" s="79"/>
      <c r="LAA70" s="41"/>
      <c r="LAB70" s="80"/>
      <c r="LAC70" s="75"/>
      <c r="LAD70" s="75"/>
      <c r="LAE70" s="75"/>
      <c r="LAF70" s="75"/>
      <c r="LAG70" s="75"/>
      <c r="LAH70" s="75"/>
      <c r="LAI70" s="75"/>
      <c r="LAJ70" s="75"/>
      <c r="LAK70" s="75"/>
      <c r="LAL70" s="75"/>
      <c r="LAM70" s="75"/>
      <c r="LAN70" s="75"/>
      <c r="LAO70" s="79"/>
      <c r="LAP70" s="41"/>
      <c r="LAQ70" s="80"/>
      <c r="LAR70" s="75"/>
      <c r="LAS70" s="75"/>
      <c r="LAT70" s="75"/>
      <c r="LAU70" s="75"/>
      <c r="LAV70" s="75"/>
      <c r="LAW70" s="75"/>
      <c r="LAX70" s="75"/>
      <c r="LAY70" s="75"/>
      <c r="LAZ70" s="75"/>
      <c r="LBA70" s="75"/>
      <c r="LBB70" s="75"/>
      <c r="LBC70" s="75"/>
      <c r="LBD70" s="79"/>
      <c r="LBE70" s="41"/>
      <c r="LBF70" s="80"/>
      <c r="LBG70" s="75"/>
      <c r="LBH70" s="75"/>
      <c r="LBI70" s="75"/>
      <c r="LBJ70" s="75"/>
      <c r="LBK70" s="75"/>
      <c r="LBL70" s="75"/>
      <c r="LBM70" s="75"/>
      <c r="LBN70" s="75"/>
      <c r="LBO70" s="75"/>
      <c r="LBP70" s="75"/>
      <c r="LBQ70" s="75"/>
      <c r="LBR70" s="75"/>
      <c r="LBS70" s="79"/>
      <c r="LBT70" s="41"/>
      <c r="LBU70" s="80"/>
      <c r="LBV70" s="75"/>
      <c r="LBW70" s="75"/>
      <c r="LBX70" s="75"/>
      <c r="LBY70" s="75"/>
      <c r="LBZ70" s="75"/>
      <c r="LCA70" s="75"/>
      <c r="LCB70" s="75"/>
      <c r="LCC70" s="75"/>
      <c r="LCD70" s="75"/>
      <c r="LCE70" s="75"/>
      <c r="LCF70" s="75"/>
      <c r="LCG70" s="75"/>
      <c r="LCH70" s="79"/>
      <c r="LCI70" s="41"/>
      <c r="LCJ70" s="80"/>
      <c r="LCK70" s="75"/>
      <c r="LCL70" s="75"/>
      <c r="LCM70" s="75"/>
      <c r="LCN70" s="75"/>
      <c r="LCO70" s="75"/>
      <c r="LCP70" s="75"/>
      <c r="LCQ70" s="75"/>
      <c r="LCR70" s="75"/>
      <c r="LCS70" s="75"/>
      <c r="LCT70" s="75"/>
      <c r="LCU70" s="75"/>
      <c r="LCV70" s="75"/>
      <c r="LCW70" s="79"/>
      <c r="LCX70" s="41"/>
      <c r="LCY70" s="80"/>
      <c r="LCZ70" s="75"/>
      <c r="LDA70" s="75"/>
      <c r="LDB70" s="75"/>
      <c r="LDC70" s="75"/>
      <c r="LDD70" s="75"/>
      <c r="LDE70" s="75"/>
      <c r="LDF70" s="75"/>
      <c r="LDG70" s="75"/>
      <c r="LDH70" s="75"/>
      <c r="LDI70" s="75"/>
      <c r="LDJ70" s="75"/>
      <c r="LDK70" s="75"/>
      <c r="LDL70" s="79"/>
      <c r="LDM70" s="41"/>
      <c r="LDN70" s="80"/>
      <c r="LDO70" s="75"/>
      <c r="LDP70" s="75"/>
      <c r="LDQ70" s="75"/>
      <c r="LDR70" s="75"/>
      <c r="LDS70" s="75"/>
      <c r="LDT70" s="75"/>
      <c r="LDU70" s="75"/>
      <c r="LDV70" s="75"/>
      <c r="LDW70" s="75"/>
      <c r="LDX70" s="75"/>
      <c r="LDY70" s="75"/>
      <c r="LDZ70" s="75"/>
      <c r="LEA70" s="79"/>
      <c r="LEB70" s="41"/>
      <c r="LEC70" s="80"/>
      <c r="LED70" s="75"/>
      <c r="LEE70" s="75"/>
      <c r="LEF70" s="75"/>
      <c r="LEG70" s="75"/>
      <c r="LEH70" s="75"/>
      <c r="LEI70" s="75"/>
      <c r="LEJ70" s="75"/>
      <c r="LEK70" s="75"/>
      <c r="LEL70" s="75"/>
      <c r="LEM70" s="75"/>
      <c r="LEN70" s="75"/>
      <c r="LEO70" s="75"/>
      <c r="LEP70" s="79"/>
      <c r="LEQ70" s="41"/>
      <c r="LER70" s="80"/>
      <c r="LES70" s="75"/>
      <c r="LET70" s="75"/>
      <c r="LEU70" s="75"/>
      <c r="LEV70" s="75"/>
      <c r="LEW70" s="75"/>
      <c r="LEX70" s="75"/>
      <c r="LEY70" s="75"/>
      <c r="LEZ70" s="75"/>
      <c r="LFA70" s="75"/>
      <c r="LFB70" s="75"/>
      <c r="LFC70" s="75"/>
      <c r="LFD70" s="75"/>
      <c r="LFE70" s="79"/>
      <c r="LFF70" s="41"/>
      <c r="LFG70" s="80"/>
      <c r="LFH70" s="75"/>
      <c r="LFI70" s="75"/>
      <c r="LFJ70" s="75"/>
      <c r="LFK70" s="75"/>
      <c r="LFL70" s="75"/>
      <c r="LFM70" s="75"/>
      <c r="LFN70" s="75"/>
      <c r="LFO70" s="75"/>
      <c r="LFP70" s="75"/>
      <c r="LFQ70" s="75"/>
      <c r="LFR70" s="75"/>
      <c r="LFS70" s="75"/>
      <c r="LFT70" s="79"/>
      <c r="LFU70" s="41"/>
      <c r="LFV70" s="80"/>
      <c r="LFW70" s="75"/>
      <c r="LFX70" s="75"/>
      <c r="LFY70" s="75"/>
      <c r="LFZ70" s="75"/>
      <c r="LGA70" s="75"/>
      <c r="LGB70" s="75"/>
      <c r="LGC70" s="75"/>
      <c r="LGD70" s="75"/>
      <c r="LGE70" s="75"/>
      <c r="LGF70" s="75"/>
      <c r="LGG70" s="75"/>
      <c r="LGH70" s="75"/>
      <c r="LGI70" s="79"/>
      <c r="LGJ70" s="41"/>
      <c r="LGK70" s="80"/>
      <c r="LGL70" s="75"/>
      <c r="LGM70" s="75"/>
      <c r="LGN70" s="75"/>
      <c r="LGO70" s="75"/>
      <c r="LGP70" s="75"/>
      <c r="LGQ70" s="75"/>
      <c r="LGR70" s="75"/>
      <c r="LGS70" s="75"/>
      <c r="LGT70" s="75"/>
      <c r="LGU70" s="75"/>
      <c r="LGV70" s="75"/>
      <c r="LGW70" s="75"/>
      <c r="LGX70" s="79"/>
      <c r="LGY70" s="41"/>
      <c r="LGZ70" s="80"/>
      <c r="LHA70" s="75"/>
      <c r="LHB70" s="75"/>
      <c r="LHC70" s="75"/>
      <c r="LHD70" s="75"/>
      <c r="LHE70" s="75"/>
      <c r="LHF70" s="75"/>
      <c r="LHG70" s="75"/>
      <c r="LHH70" s="75"/>
      <c r="LHI70" s="75"/>
      <c r="LHJ70" s="75"/>
      <c r="LHK70" s="75"/>
      <c r="LHL70" s="75"/>
      <c r="LHM70" s="79"/>
      <c r="LHN70" s="41"/>
      <c r="LHO70" s="80"/>
      <c r="LHP70" s="75"/>
      <c r="LHQ70" s="75"/>
      <c r="LHR70" s="75"/>
      <c r="LHS70" s="75"/>
      <c r="LHT70" s="75"/>
      <c r="LHU70" s="75"/>
      <c r="LHV70" s="75"/>
      <c r="LHW70" s="75"/>
      <c r="LHX70" s="75"/>
      <c r="LHY70" s="75"/>
      <c r="LHZ70" s="75"/>
      <c r="LIA70" s="75"/>
      <c r="LIB70" s="79"/>
      <c r="LIC70" s="41"/>
      <c r="LID70" s="80"/>
      <c r="LIE70" s="75"/>
      <c r="LIF70" s="75"/>
      <c r="LIG70" s="75"/>
      <c r="LIH70" s="75"/>
      <c r="LII70" s="75"/>
      <c r="LIJ70" s="75"/>
      <c r="LIK70" s="75"/>
      <c r="LIL70" s="75"/>
      <c r="LIM70" s="75"/>
      <c r="LIN70" s="75"/>
      <c r="LIO70" s="75"/>
      <c r="LIP70" s="75"/>
      <c r="LIQ70" s="79"/>
      <c r="LIR70" s="41"/>
      <c r="LIS70" s="80"/>
      <c r="LIT70" s="75"/>
      <c r="LIU70" s="75"/>
      <c r="LIV70" s="75"/>
      <c r="LIW70" s="75"/>
      <c r="LIX70" s="75"/>
      <c r="LIY70" s="75"/>
      <c r="LIZ70" s="75"/>
      <c r="LJA70" s="75"/>
      <c r="LJB70" s="75"/>
      <c r="LJC70" s="75"/>
      <c r="LJD70" s="75"/>
      <c r="LJE70" s="75"/>
      <c r="LJF70" s="79"/>
      <c r="LJG70" s="41"/>
      <c r="LJH70" s="80"/>
      <c r="LJI70" s="75"/>
      <c r="LJJ70" s="75"/>
      <c r="LJK70" s="75"/>
      <c r="LJL70" s="75"/>
      <c r="LJM70" s="75"/>
      <c r="LJN70" s="75"/>
      <c r="LJO70" s="75"/>
      <c r="LJP70" s="75"/>
      <c r="LJQ70" s="75"/>
      <c r="LJR70" s="75"/>
      <c r="LJS70" s="75"/>
      <c r="LJT70" s="75"/>
      <c r="LJU70" s="79"/>
      <c r="LJV70" s="41"/>
      <c r="LJW70" s="80"/>
      <c r="LJX70" s="75"/>
      <c r="LJY70" s="75"/>
      <c r="LJZ70" s="75"/>
      <c r="LKA70" s="75"/>
      <c r="LKB70" s="75"/>
      <c r="LKC70" s="75"/>
      <c r="LKD70" s="75"/>
      <c r="LKE70" s="75"/>
      <c r="LKF70" s="75"/>
      <c r="LKG70" s="75"/>
      <c r="LKH70" s="75"/>
      <c r="LKI70" s="75"/>
      <c r="LKJ70" s="79"/>
      <c r="LKK70" s="41"/>
      <c r="LKL70" s="80"/>
      <c r="LKM70" s="75"/>
      <c r="LKN70" s="75"/>
      <c r="LKO70" s="75"/>
      <c r="LKP70" s="75"/>
      <c r="LKQ70" s="75"/>
      <c r="LKR70" s="75"/>
      <c r="LKS70" s="75"/>
      <c r="LKT70" s="75"/>
      <c r="LKU70" s="75"/>
      <c r="LKV70" s="75"/>
      <c r="LKW70" s="75"/>
      <c r="LKX70" s="75"/>
      <c r="LKY70" s="79"/>
      <c r="LKZ70" s="41"/>
      <c r="LLA70" s="80"/>
      <c r="LLB70" s="75"/>
      <c r="LLC70" s="75"/>
      <c r="LLD70" s="75"/>
      <c r="LLE70" s="75"/>
      <c r="LLF70" s="75"/>
      <c r="LLG70" s="75"/>
      <c r="LLH70" s="75"/>
      <c r="LLI70" s="75"/>
      <c r="LLJ70" s="75"/>
      <c r="LLK70" s="75"/>
      <c r="LLL70" s="75"/>
      <c r="LLM70" s="75"/>
      <c r="LLN70" s="79"/>
      <c r="LLO70" s="41"/>
      <c r="LLP70" s="80"/>
      <c r="LLQ70" s="75"/>
      <c r="LLR70" s="75"/>
      <c r="LLS70" s="75"/>
      <c r="LLT70" s="75"/>
      <c r="LLU70" s="75"/>
      <c r="LLV70" s="75"/>
      <c r="LLW70" s="75"/>
      <c r="LLX70" s="75"/>
      <c r="LLY70" s="75"/>
      <c r="LLZ70" s="75"/>
      <c r="LMA70" s="75"/>
      <c r="LMB70" s="75"/>
      <c r="LMC70" s="79"/>
      <c r="LMD70" s="41"/>
      <c r="LME70" s="80"/>
      <c r="LMF70" s="75"/>
      <c r="LMG70" s="75"/>
      <c r="LMH70" s="75"/>
      <c r="LMI70" s="75"/>
      <c r="LMJ70" s="75"/>
      <c r="LMK70" s="75"/>
      <c r="LML70" s="75"/>
      <c r="LMM70" s="75"/>
      <c r="LMN70" s="75"/>
      <c r="LMO70" s="75"/>
      <c r="LMP70" s="75"/>
      <c r="LMQ70" s="75"/>
      <c r="LMR70" s="79"/>
      <c r="LMS70" s="41"/>
      <c r="LMT70" s="80"/>
      <c r="LMU70" s="75"/>
      <c r="LMV70" s="75"/>
      <c r="LMW70" s="75"/>
      <c r="LMX70" s="75"/>
      <c r="LMY70" s="75"/>
      <c r="LMZ70" s="75"/>
      <c r="LNA70" s="75"/>
      <c r="LNB70" s="75"/>
      <c r="LNC70" s="75"/>
      <c r="LND70" s="75"/>
      <c r="LNE70" s="75"/>
      <c r="LNF70" s="75"/>
      <c r="LNG70" s="79"/>
      <c r="LNH70" s="41"/>
      <c r="LNI70" s="80"/>
      <c r="LNJ70" s="75"/>
      <c r="LNK70" s="75"/>
      <c r="LNL70" s="75"/>
      <c r="LNM70" s="75"/>
      <c r="LNN70" s="75"/>
      <c r="LNO70" s="75"/>
      <c r="LNP70" s="75"/>
      <c r="LNQ70" s="75"/>
      <c r="LNR70" s="75"/>
      <c r="LNS70" s="75"/>
      <c r="LNT70" s="75"/>
      <c r="LNU70" s="75"/>
      <c r="LNV70" s="79"/>
      <c r="LNW70" s="41"/>
      <c r="LNX70" s="80"/>
      <c r="LNY70" s="75"/>
      <c r="LNZ70" s="75"/>
      <c r="LOA70" s="75"/>
      <c r="LOB70" s="75"/>
      <c r="LOC70" s="75"/>
      <c r="LOD70" s="75"/>
      <c r="LOE70" s="75"/>
      <c r="LOF70" s="75"/>
      <c r="LOG70" s="75"/>
      <c r="LOH70" s="75"/>
      <c r="LOI70" s="75"/>
      <c r="LOJ70" s="75"/>
      <c r="LOK70" s="79"/>
      <c r="LOL70" s="41"/>
      <c r="LOM70" s="80"/>
      <c r="LON70" s="75"/>
      <c r="LOO70" s="75"/>
      <c r="LOP70" s="75"/>
      <c r="LOQ70" s="75"/>
      <c r="LOR70" s="75"/>
      <c r="LOS70" s="75"/>
      <c r="LOT70" s="75"/>
      <c r="LOU70" s="75"/>
      <c r="LOV70" s="75"/>
      <c r="LOW70" s="75"/>
      <c r="LOX70" s="75"/>
      <c r="LOY70" s="75"/>
      <c r="LOZ70" s="79"/>
      <c r="LPA70" s="41"/>
      <c r="LPB70" s="80"/>
      <c r="LPC70" s="75"/>
      <c r="LPD70" s="75"/>
      <c r="LPE70" s="75"/>
      <c r="LPF70" s="75"/>
      <c r="LPG70" s="75"/>
      <c r="LPH70" s="75"/>
      <c r="LPI70" s="75"/>
      <c r="LPJ70" s="75"/>
      <c r="LPK70" s="75"/>
      <c r="LPL70" s="75"/>
      <c r="LPM70" s="75"/>
      <c r="LPN70" s="75"/>
      <c r="LPO70" s="79"/>
      <c r="LPP70" s="41"/>
      <c r="LPQ70" s="80"/>
      <c r="LPR70" s="75"/>
      <c r="LPS70" s="75"/>
      <c r="LPT70" s="75"/>
      <c r="LPU70" s="75"/>
      <c r="LPV70" s="75"/>
      <c r="LPW70" s="75"/>
      <c r="LPX70" s="75"/>
      <c r="LPY70" s="75"/>
      <c r="LPZ70" s="75"/>
      <c r="LQA70" s="75"/>
      <c r="LQB70" s="75"/>
      <c r="LQC70" s="75"/>
      <c r="LQD70" s="79"/>
      <c r="LQE70" s="41"/>
      <c r="LQF70" s="80"/>
      <c r="LQG70" s="75"/>
      <c r="LQH70" s="75"/>
      <c r="LQI70" s="75"/>
      <c r="LQJ70" s="75"/>
      <c r="LQK70" s="75"/>
      <c r="LQL70" s="75"/>
      <c r="LQM70" s="75"/>
      <c r="LQN70" s="75"/>
      <c r="LQO70" s="75"/>
      <c r="LQP70" s="75"/>
      <c r="LQQ70" s="75"/>
      <c r="LQR70" s="75"/>
      <c r="LQS70" s="79"/>
      <c r="LQT70" s="41"/>
      <c r="LQU70" s="80"/>
      <c r="LQV70" s="75"/>
      <c r="LQW70" s="75"/>
      <c r="LQX70" s="75"/>
      <c r="LQY70" s="75"/>
      <c r="LQZ70" s="75"/>
      <c r="LRA70" s="75"/>
      <c r="LRB70" s="75"/>
      <c r="LRC70" s="75"/>
      <c r="LRD70" s="75"/>
      <c r="LRE70" s="75"/>
      <c r="LRF70" s="75"/>
      <c r="LRG70" s="75"/>
      <c r="LRH70" s="79"/>
      <c r="LRI70" s="41"/>
      <c r="LRJ70" s="80"/>
      <c r="LRK70" s="75"/>
      <c r="LRL70" s="75"/>
      <c r="LRM70" s="75"/>
      <c r="LRN70" s="75"/>
      <c r="LRO70" s="75"/>
      <c r="LRP70" s="75"/>
      <c r="LRQ70" s="75"/>
      <c r="LRR70" s="75"/>
      <c r="LRS70" s="75"/>
      <c r="LRT70" s="75"/>
      <c r="LRU70" s="75"/>
      <c r="LRV70" s="75"/>
      <c r="LRW70" s="79"/>
      <c r="LRX70" s="41"/>
      <c r="LRY70" s="80"/>
      <c r="LRZ70" s="75"/>
      <c r="LSA70" s="75"/>
      <c r="LSB70" s="75"/>
      <c r="LSC70" s="75"/>
      <c r="LSD70" s="75"/>
      <c r="LSE70" s="75"/>
      <c r="LSF70" s="75"/>
      <c r="LSG70" s="75"/>
      <c r="LSH70" s="75"/>
      <c r="LSI70" s="75"/>
      <c r="LSJ70" s="75"/>
      <c r="LSK70" s="75"/>
      <c r="LSL70" s="79"/>
      <c r="LSM70" s="41"/>
      <c r="LSN70" s="80"/>
      <c r="LSO70" s="75"/>
      <c r="LSP70" s="75"/>
      <c r="LSQ70" s="75"/>
      <c r="LSR70" s="75"/>
      <c r="LSS70" s="75"/>
      <c r="LST70" s="75"/>
      <c r="LSU70" s="75"/>
      <c r="LSV70" s="75"/>
      <c r="LSW70" s="75"/>
      <c r="LSX70" s="75"/>
      <c r="LSY70" s="75"/>
      <c r="LSZ70" s="75"/>
      <c r="LTA70" s="79"/>
      <c r="LTB70" s="41"/>
      <c r="LTC70" s="80"/>
      <c r="LTD70" s="75"/>
      <c r="LTE70" s="75"/>
      <c r="LTF70" s="75"/>
      <c r="LTG70" s="75"/>
      <c r="LTH70" s="75"/>
      <c r="LTI70" s="75"/>
      <c r="LTJ70" s="75"/>
      <c r="LTK70" s="75"/>
      <c r="LTL70" s="75"/>
      <c r="LTM70" s="75"/>
      <c r="LTN70" s="75"/>
      <c r="LTO70" s="75"/>
      <c r="LTP70" s="79"/>
      <c r="LTQ70" s="41"/>
      <c r="LTR70" s="80"/>
      <c r="LTS70" s="75"/>
      <c r="LTT70" s="75"/>
      <c r="LTU70" s="75"/>
      <c r="LTV70" s="75"/>
      <c r="LTW70" s="75"/>
      <c r="LTX70" s="75"/>
      <c r="LTY70" s="75"/>
      <c r="LTZ70" s="75"/>
      <c r="LUA70" s="75"/>
      <c r="LUB70" s="75"/>
      <c r="LUC70" s="75"/>
      <c r="LUD70" s="75"/>
      <c r="LUE70" s="79"/>
      <c r="LUF70" s="41"/>
      <c r="LUG70" s="80"/>
      <c r="LUH70" s="75"/>
      <c r="LUI70" s="75"/>
      <c r="LUJ70" s="75"/>
      <c r="LUK70" s="75"/>
      <c r="LUL70" s="75"/>
      <c r="LUM70" s="75"/>
      <c r="LUN70" s="75"/>
      <c r="LUO70" s="75"/>
      <c r="LUP70" s="75"/>
      <c r="LUQ70" s="75"/>
      <c r="LUR70" s="75"/>
      <c r="LUS70" s="75"/>
      <c r="LUT70" s="79"/>
      <c r="LUU70" s="41"/>
      <c r="LUV70" s="80"/>
      <c r="LUW70" s="75"/>
      <c r="LUX70" s="75"/>
      <c r="LUY70" s="75"/>
      <c r="LUZ70" s="75"/>
      <c r="LVA70" s="75"/>
      <c r="LVB70" s="75"/>
      <c r="LVC70" s="75"/>
      <c r="LVD70" s="75"/>
      <c r="LVE70" s="75"/>
      <c r="LVF70" s="75"/>
      <c r="LVG70" s="75"/>
      <c r="LVH70" s="75"/>
      <c r="LVI70" s="79"/>
      <c r="LVJ70" s="41"/>
      <c r="LVK70" s="80"/>
      <c r="LVL70" s="75"/>
      <c r="LVM70" s="75"/>
      <c r="LVN70" s="75"/>
      <c r="LVO70" s="75"/>
      <c r="LVP70" s="75"/>
      <c r="LVQ70" s="75"/>
      <c r="LVR70" s="75"/>
      <c r="LVS70" s="75"/>
      <c r="LVT70" s="75"/>
      <c r="LVU70" s="75"/>
      <c r="LVV70" s="75"/>
      <c r="LVW70" s="75"/>
      <c r="LVX70" s="79"/>
      <c r="LVY70" s="41"/>
      <c r="LVZ70" s="80"/>
      <c r="LWA70" s="75"/>
      <c r="LWB70" s="75"/>
      <c r="LWC70" s="75"/>
      <c r="LWD70" s="75"/>
      <c r="LWE70" s="75"/>
      <c r="LWF70" s="75"/>
      <c r="LWG70" s="75"/>
      <c r="LWH70" s="75"/>
      <c r="LWI70" s="75"/>
      <c r="LWJ70" s="75"/>
      <c r="LWK70" s="75"/>
      <c r="LWL70" s="75"/>
      <c r="LWM70" s="79"/>
      <c r="LWN70" s="41"/>
      <c r="LWO70" s="80"/>
      <c r="LWP70" s="75"/>
      <c r="LWQ70" s="75"/>
      <c r="LWR70" s="75"/>
      <c r="LWS70" s="75"/>
      <c r="LWT70" s="75"/>
      <c r="LWU70" s="75"/>
      <c r="LWV70" s="75"/>
      <c r="LWW70" s="75"/>
      <c r="LWX70" s="75"/>
      <c r="LWY70" s="75"/>
      <c r="LWZ70" s="75"/>
      <c r="LXA70" s="75"/>
      <c r="LXB70" s="79"/>
      <c r="LXC70" s="41"/>
      <c r="LXD70" s="80"/>
      <c r="LXE70" s="75"/>
      <c r="LXF70" s="75"/>
      <c r="LXG70" s="75"/>
      <c r="LXH70" s="75"/>
      <c r="LXI70" s="75"/>
      <c r="LXJ70" s="75"/>
      <c r="LXK70" s="75"/>
      <c r="LXL70" s="75"/>
      <c r="LXM70" s="75"/>
      <c r="LXN70" s="75"/>
      <c r="LXO70" s="75"/>
      <c r="LXP70" s="75"/>
      <c r="LXQ70" s="79"/>
      <c r="LXR70" s="41"/>
      <c r="LXS70" s="80"/>
      <c r="LXT70" s="75"/>
      <c r="LXU70" s="75"/>
      <c r="LXV70" s="75"/>
      <c r="LXW70" s="75"/>
      <c r="LXX70" s="75"/>
      <c r="LXY70" s="75"/>
      <c r="LXZ70" s="75"/>
      <c r="LYA70" s="75"/>
      <c r="LYB70" s="75"/>
      <c r="LYC70" s="75"/>
      <c r="LYD70" s="75"/>
      <c r="LYE70" s="75"/>
      <c r="LYF70" s="79"/>
      <c r="LYG70" s="41"/>
      <c r="LYH70" s="80"/>
      <c r="LYI70" s="75"/>
      <c r="LYJ70" s="75"/>
      <c r="LYK70" s="75"/>
      <c r="LYL70" s="75"/>
      <c r="LYM70" s="75"/>
      <c r="LYN70" s="75"/>
      <c r="LYO70" s="75"/>
      <c r="LYP70" s="75"/>
      <c r="LYQ70" s="75"/>
      <c r="LYR70" s="75"/>
      <c r="LYS70" s="75"/>
      <c r="LYT70" s="75"/>
      <c r="LYU70" s="79"/>
      <c r="LYV70" s="41"/>
      <c r="LYW70" s="80"/>
      <c r="LYX70" s="75"/>
      <c r="LYY70" s="75"/>
      <c r="LYZ70" s="75"/>
      <c r="LZA70" s="75"/>
      <c r="LZB70" s="75"/>
      <c r="LZC70" s="75"/>
      <c r="LZD70" s="75"/>
      <c r="LZE70" s="75"/>
      <c r="LZF70" s="75"/>
      <c r="LZG70" s="75"/>
      <c r="LZH70" s="75"/>
      <c r="LZI70" s="75"/>
      <c r="LZJ70" s="79"/>
      <c r="LZK70" s="41"/>
      <c r="LZL70" s="80"/>
      <c r="LZM70" s="75"/>
      <c r="LZN70" s="75"/>
      <c r="LZO70" s="75"/>
      <c r="LZP70" s="75"/>
      <c r="LZQ70" s="75"/>
      <c r="LZR70" s="75"/>
      <c r="LZS70" s="75"/>
      <c r="LZT70" s="75"/>
      <c r="LZU70" s="75"/>
      <c r="LZV70" s="75"/>
      <c r="LZW70" s="75"/>
      <c r="LZX70" s="75"/>
      <c r="LZY70" s="79"/>
      <c r="LZZ70" s="41"/>
      <c r="MAA70" s="80"/>
      <c r="MAB70" s="75"/>
      <c r="MAC70" s="75"/>
      <c r="MAD70" s="75"/>
      <c r="MAE70" s="75"/>
      <c r="MAF70" s="75"/>
      <c r="MAG70" s="75"/>
      <c r="MAH70" s="75"/>
      <c r="MAI70" s="75"/>
      <c r="MAJ70" s="75"/>
      <c r="MAK70" s="75"/>
      <c r="MAL70" s="75"/>
      <c r="MAM70" s="75"/>
      <c r="MAN70" s="79"/>
      <c r="MAO70" s="41"/>
      <c r="MAP70" s="80"/>
      <c r="MAQ70" s="75"/>
      <c r="MAR70" s="75"/>
      <c r="MAS70" s="75"/>
      <c r="MAT70" s="75"/>
      <c r="MAU70" s="75"/>
      <c r="MAV70" s="75"/>
      <c r="MAW70" s="75"/>
      <c r="MAX70" s="75"/>
      <c r="MAY70" s="75"/>
      <c r="MAZ70" s="75"/>
      <c r="MBA70" s="75"/>
      <c r="MBB70" s="75"/>
      <c r="MBC70" s="79"/>
      <c r="MBD70" s="41"/>
      <c r="MBE70" s="80"/>
      <c r="MBF70" s="75"/>
      <c r="MBG70" s="75"/>
      <c r="MBH70" s="75"/>
      <c r="MBI70" s="75"/>
      <c r="MBJ70" s="75"/>
      <c r="MBK70" s="75"/>
      <c r="MBL70" s="75"/>
      <c r="MBM70" s="75"/>
      <c r="MBN70" s="75"/>
      <c r="MBO70" s="75"/>
      <c r="MBP70" s="75"/>
      <c r="MBQ70" s="75"/>
      <c r="MBR70" s="79"/>
      <c r="MBS70" s="41"/>
      <c r="MBT70" s="80"/>
      <c r="MBU70" s="75"/>
      <c r="MBV70" s="75"/>
      <c r="MBW70" s="75"/>
      <c r="MBX70" s="75"/>
      <c r="MBY70" s="75"/>
      <c r="MBZ70" s="75"/>
      <c r="MCA70" s="75"/>
      <c r="MCB70" s="75"/>
      <c r="MCC70" s="75"/>
      <c r="MCD70" s="75"/>
      <c r="MCE70" s="75"/>
      <c r="MCF70" s="75"/>
      <c r="MCG70" s="79"/>
      <c r="MCH70" s="41"/>
      <c r="MCI70" s="80"/>
      <c r="MCJ70" s="75"/>
      <c r="MCK70" s="75"/>
      <c r="MCL70" s="75"/>
      <c r="MCM70" s="75"/>
      <c r="MCN70" s="75"/>
      <c r="MCO70" s="75"/>
      <c r="MCP70" s="75"/>
      <c r="MCQ70" s="75"/>
      <c r="MCR70" s="75"/>
      <c r="MCS70" s="75"/>
      <c r="MCT70" s="75"/>
      <c r="MCU70" s="75"/>
      <c r="MCV70" s="79"/>
      <c r="MCW70" s="41"/>
      <c r="MCX70" s="80"/>
      <c r="MCY70" s="75"/>
      <c r="MCZ70" s="75"/>
      <c r="MDA70" s="75"/>
      <c r="MDB70" s="75"/>
      <c r="MDC70" s="75"/>
      <c r="MDD70" s="75"/>
      <c r="MDE70" s="75"/>
      <c r="MDF70" s="75"/>
      <c r="MDG70" s="75"/>
      <c r="MDH70" s="75"/>
      <c r="MDI70" s="75"/>
      <c r="MDJ70" s="75"/>
      <c r="MDK70" s="79"/>
      <c r="MDL70" s="41"/>
      <c r="MDM70" s="80"/>
      <c r="MDN70" s="75"/>
      <c r="MDO70" s="75"/>
      <c r="MDP70" s="75"/>
      <c r="MDQ70" s="75"/>
      <c r="MDR70" s="75"/>
      <c r="MDS70" s="75"/>
      <c r="MDT70" s="75"/>
      <c r="MDU70" s="75"/>
      <c r="MDV70" s="75"/>
      <c r="MDW70" s="75"/>
      <c r="MDX70" s="75"/>
      <c r="MDY70" s="75"/>
      <c r="MDZ70" s="79"/>
      <c r="MEA70" s="41"/>
      <c r="MEB70" s="80"/>
      <c r="MEC70" s="75"/>
      <c r="MED70" s="75"/>
      <c r="MEE70" s="75"/>
      <c r="MEF70" s="75"/>
      <c r="MEG70" s="75"/>
      <c r="MEH70" s="75"/>
      <c r="MEI70" s="75"/>
      <c r="MEJ70" s="75"/>
      <c r="MEK70" s="75"/>
      <c r="MEL70" s="75"/>
      <c r="MEM70" s="75"/>
      <c r="MEN70" s="75"/>
      <c r="MEO70" s="79"/>
      <c r="MEP70" s="41"/>
      <c r="MEQ70" s="80"/>
      <c r="MER70" s="75"/>
      <c r="MES70" s="75"/>
      <c r="MET70" s="75"/>
      <c r="MEU70" s="75"/>
      <c r="MEV70" s="75"/>
      <c r="MEW70" s="75"/>
      <c r="MEX70" s="75"/>
      <c r="MEY70" s="75"/>
      <c r="MEZ70" s="75"/>
      <c r="MFA70" s="75"/>
      <c r="MFB70" s="75"/>
      <c r="MFC70" s="75"/>
      <c r="MFD70" s="79"/>
      <c r="MFE70" s="41"/>
      <c r="MFF70" s="80"/>
      <c r="MFG70" s="75"/>
      <c r="MFH70" s="75"/>
      <c r="MFI70" s="75"/>
      <c r="MFJ70" s="75"/>
      <c r="MFK70" s="75"/>
      <c r="MFL70" s="75"/>
      <c r="MFM70" s="75"/>
      <c r="MFN70" s="75"/>
      <c r="MFO70" s="75"/>
      <c r="MFP70" s="75"/>
      <c r="MFQ70" s="75"/>
      <c r="MFR70" s="75"/>
      <c r="MFS70" s="79"/>
      <c r="MFT70" s="41"/>
      <c r="MFU70" s="80"/>
      <c r="MFV70" s="75"/>
      <c r="MFW70" s="75"/>
      <c r="MFX70" s="75"/>
      <c r="MFY70" s="75"/>
      <c r="MFZ70" s="75"/>
      <c r="MGA70" s="75"/>
      <c r="MGB70" s="75"/>
      <c r="MGC70" s="75"/>
      <c r="MGD70" s="75"/>
      <c r="MGE70" s="75"/>
      <c r="MGF70" s="75"/>
      <c r="MGG70" s="75"/>
      <c r="MGH70" s="79"/>
      <c r="MGI70" s="41"/>
      <c r="MGJ70" s="80"/>
      <c r="MGK70" s="75"/>
      <c r="MGL70" s="75"/>
      <c r="MGM70" s="75"/>
      <c r="MGN70" s="75"/>
      <c r="MGO70" s="75"/>
      <c r="MGP70" s="75"/>
      <c r="MGQ70" s="75"/>
      <c r="MGR70" s="75"/>
      <c r="MGS70" s="75"/>
      <c r="MGT70" s="75"/>
      <c r="MGU70" s="75"/>
      <c r="MGV70" s="75"/>
      <c r="MGW70" s="79"/>
      <c r="MGX70" s="41"/>
      <c r="MGY70" s="80"/>
      <c r="MGZ70" s="75"/>
      <c r="MHA70" s="75"/>
      <c r="MHB70" s="75"/>
      <c r="MHC70" s="75"/>
      <c r="MHD70" s="75"/>
      <c r="MHE70" s="75"/>
      <c r="MHF70" s="75"/>
      <c r="MHG70" s="75"/>
      <c r="MHH70" s="75"/>
      <c r="MHI70" s="75"/>
      <c r="MHJ70" s="75"/>
      <c r="MHK70" s="75"/>
      <c r="MHL70" s="79"/>
      <c r="MHM70" s="41"/>
      <c r="MHN70" s="80"/>
      <c r="MHO70" s="75"/>
      <c r="MHP70" s="75"/>
      <c r="MHQ70" s="75"/>
      <c r="MHR70" s="75"/>
      <c r="MHS70" s="75"/>
      <c r="MHT70" s="75"/>
      <c r="MHU70" s="75"/>
      <c r="MHV70" s="75"/>
      <c r="MHW70" s="75"/>
      <c r="MHX70" s="75"/>
      <c r="MHY70" s="75"/>
      <c r="MHZ70" s="75"/>
      <c r="MIA70" s="79"/>
      <c r="MIB70" s="41"/>
      <c r="MIC70" s="80"/>
      <c r="MID70" s="75"/>
      <c r="MIE70" s="75"/>
      <c r="MIF70" s="75"/>
      <c r="MIG70" s="75"/>
      <c r="MIH70" s="75"/>
      <c r="MII70" s="75"/>
      <c r="MIJ70" s="75"/>
      <c r="MIK70" s="75"/>
      <c r="MIL70" s="75"/>
      <c r="MIM70" s="75"/>
      <c r="MIN70" s="75"/>
      <c r="MIO70" s="75"/>
      <c r="MIP70" s="79"/>
      <c r="MIQ70" s="41"/>
      <c r="MIR70" s="80"/>
      <c r="MIS70" s="75"/>
      <c r="MIT70" s="75"/>
      <c r="MIU70" s="75"/>
      <c r="MIV70" s="75"/>
      <c r="MIW70" s="75"/>
      <c r="MIX70" s="75"/>
      <c r="MIY70" s="75"/>
      <c r="MIZ70" s="75"/>
      <c r="MJA70" s="75"/>
      <c r="MJB70" s="75"/>
      <c r="MJC70" s="75"/>
      <c r="MJD70" s="75"/>
      <c r="MJE70" s="79"/>
      <c r="MJF70" s="41"/>
      <c r="MJG70" s="80"/>
      <c r="MJH70" s="75"/>
      <c r="MJI70" s="75"/>
      <c r="MJJ70" s="75"/>
      <c r="MJK70" s="75"/>
      <c r="MJL70" s="75"/>
      <c r="MJM70" s="75"/>
      <c r="MJN70" s="75"/>
      <c r="MJO70" s="75"/>
      <c r="MJP70" s="75"/>
      <c r="MJQ70" s="75"/>
      <c r="MJR70" s="75"/>
      <c r="MJS70" s="75"/>
      <c r="MJT70" s="79"/>
      <c r="MJU70" s="41"/>
      <c r="MJV70" s="80"/>
      <c r="MJW70" s="75"/>
      <c r="MJX70" s="75"/>
      <c r="MJY70" s="75"/>
      <c r="MJZ70" s="75"/>
      <c r="MKA70" s="75"/>
      <c r="MKB70" s="75"/>
      <c r="MKC70" s="75"/>
      <c r="MKD70" s="75"/>
      <c r="MKE70" s="75"/>
      <c r="MKF70" s="75"/>
      <c r="MKG70" s="75"/>
      <c r="MKH70" s="75"/>
      <c r="MKI70" s="79"/>
      <c r="MKJ70" s="41"/>
      <c r="MKK70" s="80"/>
      <c r="MKL70" s="75"/>
      <c r="MKM70" s="75"/>
      <c r="MKN70" s="75"/>
      <c r="MKO70" s="75"/>
      <c r="MKP70" s="75"/>
      <c r="MKQ70" s="75"/>
      <c r="MKR70" s="75"/>
      <c r="MKS70" s="75"/>
      <c r="MKT70" s="75"/>
      <c r="MKU70" s="75"/>
      <c r="MKV70" s="75"/>
      <c r="MKW70" s="75"/>
      <c r="MKX70" s="79"/>
      <c r="MKY70" s="41"/>
      <c r="MKZ70" s="80"/>
      <c r="MLA70" s="75"/>
      <c r="MLB70" s="75"/>
      <c r="MLC70" s="75"/>
      <c r="MLD70" s="75"/>
      <c r="MLE70" s="75"/>
      <c r="MLF70" s="75"/>
      <c r="MLG70" s="75"/>
      <c r="MLH70" s="75"/>
      <c r="MLI70" s="75"/>
      <c r="MLJ70" s="75"/>
      <c r="MLK70" s="75"/>
      <c r="MLL70" s="75"/>
      <c r="MLM70" s="79"/>
      <c r="MLN70" s="41"/>
      <c r="MLO70" s="80"/>
      <c r="MLP70" s="75"/>
      <c r="MLQ70" s="75"/>
      <c r="MLR70" s="75"/>
      <c r="MLS70" s="75"/>
      <c r="MLT70" s="75"/>
      <c r="MLU70" s="75"/>
      <c r="MLV70" s="75"/>
      <c r="MLW70" s="75"/>
      <c r="MLX70" s="75"/>
      <c r="MLY70" s="75"/>
      <c r="MLZ70" s="75"/>
      <c r="MMA70" s="75"/>
      <c r="MMB70" s="79"/>
      <c r="MMC70" s="41"/>
      <c r="MMD70" s="80"/>
      <c r="MME70" s="75"/>
      <c r="MMF70" s="75"/>
      <c r="MMG70" s="75"/>
      <c r="MMH70" s="75"/>
      <c r="MMI70" s="75"/>
      <c r="MMJ70" s="75"/>
      <c r="MMK70" s="75"/>
      <c r="MML70" s="75"/>
      <c r="MMM70" s="75"/>
      <c r="MMN70" s="75"/>
      <c r="MMO70" s="75"/>
      <c r="MMP70" s="75"/>
      <c r="MMQ70" s="79"/>
      <c r="MMR70" s="41"/>
      <c r="MMS70" s="80"/>
      <c r="MMT70" s="75"/>
      <c r="MMU70" s="75"/>
      <c r="MMV70" s="75"/>
      <c r="MMW70" s="75"/>
      <c r="MMX70" s="75"/>
      <c r="MMY70" s="75"/>
      <c r="MMZ70" s="75"/>
      <c r="MNA70" s="75"/>
      <c r="MNB70" s="75"/>
      <c r="MNC70" s="75"/>
      <c r="MND70" s="75"/>
      <c r="MNE70" s="75"/>
      <c r="MNF70" s="79"/>
      <c r="MNG70" s="41"/>
      <c r="MNH70" s="80"/>
      <c r="MNI70" s="75"/>
      <c r="MNJ70" s="75"/>
      <c r="MNK70" s="75"/>
      <c r="MNL70" s="75"/>
      <c r="MNM70" s="75"/>
      <c r="MNN70" s="75"/>
      <c r="MNO70" s="75"/>
      <c r="MNP70" s="75"/>
      <c r="MNQ70" s="75"/>
      <c r="MNR70" s="75"/>
      <c r="MNS70" s="75"/>
      <c r="MNT70" s="75"/>
      <c r="MNU70" s="79"/>
      <c r="MNV70" s="41"/>
      <c r="MNW70" s="80"/>
      <c r="MNX70" s="75"/>
      <c r="MNY70" s="75"/>
      <c r="MNZ70" s="75"/>
      <c r="MOA70" s="75"/>
      <c r="MOB70" s="75"/>
      <c r="MOC70" s="75"/>
      <c r="MOD70" s="75"/>
      <c r="MOE70" s="75"/>
      <c r="MOF70" s="75"/>
      <c r="MOG70" s="75"/>
      <c r="MOH70" s="75"/>
      <c r="MOI70" s="75"/>
      <c r="MOJ70" s="79"/>
      <c r="MOK70" s="41"/>
      <c r="MOL70" s="80"/>
      <c r="MOM70" s="75"/>
      <c r="MON70" s="75"/>
      <c r="MOO70" s="75"/>
      <c r="MOP70" s="75"/>
      <c r="MOQ70" s="75"/>
      <c r="MOR70" s="75"/>
      <c r="MOS70" s="75"/>
      <c r="MOT70" s="75"/>
      <c r="MOU70" s="75"/>
      <c r="MOV70" s="75"/>
      <c r="MOW70" s="75"/>
      <c r="MOX70" s="75"/>
      <c r="MOY70" s="79"/>
      <c r="MOZ70" s="41"/>
      <c r="MPA70" s="80"/>
      <c r="MPB70" s="75"/>
      <c r="MPC70" s="75"/>
      <c r="MPD70" s="75"/>
      <c r="MPE70" s="75"/>
      <c r="MPF70" s="75"/>
      <c r="MPG70" s="75"/>
      <c r="MPH70" s="75"/>
      <c r="MPI70" s="75"/>
      <c r="MPJ70" s="75"/>
      <c r="MPK70" s="75"/>
      <c r="MPL70" s="75"/>
      <c r="MPM70" s="75"/>
      <c r="MPN70" s="79"/>
      <c r="MPO70" s="41"/>
      <c r="MPP70" s="80"/>
      <c r="MPQ70" s="75"/>
      <c r="MPR70" s="75"/>
      <c r="MPS70" s="75"/>
      <c r="MPT70" s="75"/>
      <c r="MPU70" s="75"/>
      <c r="MPV70" s="75"/>
      <c r="MPW70" s="75"/>
      <c r="MPX70" s="75"/>
      <c r="MPY70" s="75"/>
      <c r="MPZ70" s="75"/>
      <c r="MQA70" s="75"/>
      <c r="MQB70" s="75"/>
      <c r="MQC70" s="79"/>
      <c r="MQD70" s="41"/>
      <c r="MQE70" s="80"/>
      <c r="MQF70" s="75"/>
      <c r="MQG70" s="75"/>
      <c r="MQH70" s="75"/>
      <c r="MQI70" s="75"/>
      <c r="MQJ70" s="75"/>
      <c r="MQK70" s="75"/>
      <c r="MQL70" s="75"/>
      <c r="MQM70" s="75"/>
      <c r="MQN70" s="75"/>
      <c r="MQO70" s="75"/>
      <c r="MQP70" s="75"/>
      <c r="MQQ70" s="75"/>
      <c r="MQR70" s="79"/>
      <c r="MQS70" s="41"/>
      <c r="MQT70" s="80"/>
      <c r="MQU70" s="75"/>
      <c r="MQV70" s="75"/>
      <c r="MQW70" s="75"/>
      <c r="MQX70" s="75"/>
      <c r="MQY70" s="75"/>
      <c r="MQZ70" s="75"/>
      <c r="MRA70" s="75"/>
      <c r="MRB70" s="75"/>
      <c r="MRC70" s="75"/>
      <c r="MRD70" s="75"/>
      <c r="MRE70" s="75"/>
      <c r="MRF70" s="75"/>
      <c r="MRG70" s="79"/>
      <c r="MRH70" s="41"/>
      <c r="MRI70" s="80"/>
      <c r="MRJ70" s="75"/>
      <c r="MRK70" s="75"/>
      <c r="MRL70" s="75"/>
      <c r="MRM70" s="75"/>
      <c r="MRN70" s="75"/>
      <c r="MRO70" s="75"/>
      <c r="MRP70" s="75"/>
      <c r="MRQ70" s="75"/>
      <c r="MRR70" s="75"/>
      <c r="MRS70" s="75"/>
      <c r="MRT70" s="75"/>
      <c r="MRU70" s="75"/>
      <c r="MRV70" s="79"/>
      <c r="MRW70" s="41"/>
      <c r="MRX70" s="80"/>
      <c r="MRY70" s="75"/>
      <c r="MRZ70" s="75"/>
      <c r="MSA70" s="75"/>
      <c r="MSB70" s="75"/>
      <c r="MSC70" s="75"/>
      <c r="MSD70" s="75"/>
      <c r="MSE70" s="75"/>
      <c r="MSF70" s="75"/>
      <c r="MSG70" s="75"/>
      <c r="MSH70" s="75"/>
      <c r="MSI70" s="75"/>
      <c r="MSJ70" s="75"/>
      <c r="MSK70" s="79"/>
      <c r="MSL70" s="41"/>
      <c r="MSM70" s="80"/>
      <c r="MSN70" s="75"/>
      <c r="MSO70" s="75"/>
      <c r="MSP70" s="75"/>
      <c r="MSQ70" s="75"/>
      <c r="MSR70" s="75"/>
      <c r="MSS70" s="75"/>
      <c r="MST70" s="75"/>
      <c r="MSU70" s="75"/>
      <c r="MSV70" s="75"/>
      <c r="MSW70" s="75"/>
      <c r="MSX70" s="75"/>
      <c r="MSY70" s="75"/>
      <c r="MSZ70" s="79"/>
      <c r="MTA70" s="41"/>
      <c r="MTB70" s="80"/>
      <c r="MTC70" s="75"/>
      <c r="MTD70" s="75"/>
      <c r="MTE70" s="75"/>
      <c r="MTF70" s="75"/>
      <c r="MTG70" s="75"/>
      <c r="MTH70" s="75"/>
      <c r="MTI70" s="75"/>
      <c r="MTJ70" s="75"/>
      <c r="MTK70" s="75"/>
      <c r="MTL70" s="75"/>
      <c r="MTM70" s="75"/>
      <c r="MTN70" s="75"/>
      <c r="MTO70" s="79"/>
      <c r="MTP70" s="41"/>
      <c r="MTQ70" s="80"/>
      <c r="MTR70" s="75"/>
      <c r="MTS70" s="75"/>
      <c r="MTT70" s="75"/>
      <c r="MTU70" s="75"/>
      <c r="MTV70" s="75"/>
      <c r="MTW70" s="75"/>
      <c r="MTX70" s="75"/>
      <c r="MTY70" s="75"/>
      <c r="MTZ70" s="75"/>
      <c r="MUA70" s="75"/>
      <c r="MUB70" s="75"/>
      <c r="MUC70" s="75"/>
      <c r="MUD70" s="79"/>
      <c r="MUE70" s="41"/>
      <c r="MUF70" s="80"/>
      <c r="MUG70" s="75"/>
      <c r="MUH70" s="75"/>
      <c r="MUI70" s="75"/>
      <c r="MUJ70" s="75"/>
      <c r="MUK70" s="75"/>
      <c r="MUL70" s="75"/>
      <c r="MUM70" s="75"/>
      <c r="MUN70" s="75"/>
      <c r="MUO70" s="75"/>
      <c r="MUP70" s="75"/>
      <c r="MUQ70" s="75"/>
      <c r="MUR70" s="75"/>
      <c r="MUS70" s="79"/>
      <c r="MUT70" s="41"/>
      <c r="MUU70" s="80"/>
      <c r="MUV70" s="75"/>
      <c r="MUW70" s="75"/>
      <c r="MUX70" s="75"/>
      <c r="MUY70" s="75"/>
      <c r="MUZ70" s="75"/>
      <c r="MVA70" s="75"/>
      <c r="MVB70" s="75"/>
      <c r="MVC70" s="75"/>
      <c r="MVD70" s="75"/>
      <c r="MVE70" s="75"/>
      <c r="MVF70" s="75"/>
      <c r="MVG70" s="75"/>
      <c r="MVH70" s="79"/>
      <c r="MVI70" s="41"/>
      <c r="MVJ70" s="80"/>
      <c r="MVK70" s="75"/>
      <c r="MVL70" s="75"/>
      <c r="MVM70" s="75"/>
      <c r="MVN70" s="75"/>
      <c r="MVO70" s="75"/>
      <c r="MVP70" s="75"/>
      <c r="MVQ70" s="75"/>
      <c r="MVR70" s="75"/>
      <c r="MVS70" s="75"/>
      <c r="MVT70" s="75"/>
      <c r="MVU70" s="75"/>
      <c r="MVV70" s="75"/>
      <c r="MVW70" s="79"/>
      <c r="MVX70" s="41"/>
      <c r="MVY70" s="80"/>
      <c r="MVZ70" s="75"/>
      <c r="MWA70" s="75"/>
      <c r="MWB70" s="75"/>
      <c r="MWC70" s="75"/>
      <c r="MWD70" s="75"/>
      <c r="MWE70" s="75"/>
      <c r="MWF70" s="75"/>
      <c r="MWG70" s="75"/>
      <c r="MWH70" s="75"/>
      <c r="MWI70" s="75"/>
      <c r="MWJ70" s="75"/>
      <c r="MWK70" s="75"/>
      <c r="MWL70" s="79"/>
      <c r="MWM70" s="41"/>
      <c r="MWN70" s="80"/>
      <c r="MWO70" s="75"/>
      <c r="MWP70" s="75"/>
      <c r="MWQ70" s="75"/>
      <c r="MWR70" s="75"/>
      <c r="MWS70" s="75"/>
      <c r="MWT70" s="75"/>
      <c r="MWU70" s="75"/>
      <c r="MWV70" s="75"/>
      <c r="MWW70" s="75"/>
      <c r="MWX70" s="75"/>
      <c r="MWY70" s="75"/>
      <c r="MWZ70" s="75"/>
      <c r="MXA70" s="79"/>
      <c r="MXB70" s="41"/>
      <c r="MXC70" s="80"/>
      <c r="MXD70" s="75"/>
      <c r="MXE70" s="75"/>
      <c r="MXF70" s="75"/>
      <c r="MXG70" s="75"/>
      <c r="MXH70" s="75"/>
      <c r="MXI70" s="75"/>
      <c r="MXJ70" s="75"/>
      <c r="MXK70" s="75"/>
      <c r="MXL70" s="75"/>
      <c r="MXM70" s="75"/>
      <c r="MXN70" s="75"/>
      <c r="MXO70" s="75"/>
      <c r="MXP70" s="79"/>
      <c r="MXQ70" s="41"/>
      <c r="MXR70" s="80"/>
      <c r="MXS70" s="75"/>
      <c r="MXT70" s="75"/>
      <c r="MXU70" s="75"/>
      <c r="MXV70" s="75"/>
      <c r="MXW70" s="75"/>
      <c r="MXX70" s="75"/>
      <c r="MXY70" s="75"/>
      <c r="MXZ70" s="75"/>
      <c r="MYA70" s="75"/>
      <c r="MYB70" s="75"/>
      <c r="MYC70" s="75"/>
      <c r="MYD70" s="75"/>
      <c r="MYE70" s="79"/>
      <c r="MYF70" s="41"/>
      <c r="MYG70" s="80"/>
      <c r="MYH70" s="75"/>
      <c r="MYI70" s="75"/>
      <c r="MYJ70" s="75"/>
      <c r="MYK70" s="75"/>
      <c r="MYL70" s="75"/>
      <c r="MYM70" s="75"/>
      <c r="MYN70" s="75"/>
      <c r="MYO70" s="75"/>
      <c r="MYP70" s="75"/>
      <c r="MYQ70" s="75"/>
      <c r="MYR70" s="75"/>
      <c r="MYS70" s="75"/>
      <c r="MYT70" s="79"/>
      <c r="MYU70" s="41"/>
      <c r="MYV70" s="80"/>
      <c r="MYW70" s="75"/>
      <c r="MYX70" s="75"/>
      <c r="MYY70" s="75"/>
      <c r="MYZ70" s="75"/>
      <c r="MZA70" s="75"/>
      <c r="MZB70" s="75"/>
      <c r="MZC70" s="75"/>
      <c r="MZD70" s="75"/>
      <c r="MZE70" s="75"/>
      <c r="MZF70" s="75"/>
      <c r="MZG70" s="75"/>
      <c r="MZH70" s="75"/>
      <c r="MZI70" s="79"/>
      <c r="MZJ70" s="41"/>
      <c r="MZK70" s="80"/>
      <c r="MZL70" s="75"/>
      <c r="MZM70" s="75"/>
      <c r="MZN70" s="75"/>
      <c r="MZO70" s="75"/>
      <c r="MZP70" s="75"/>
      <c r="MZQ70" s="75"/>
      <c r="MZR70" s="75"/>
      <c r="MZS70" s="75"/>
      <c r="MZT70" s="75"/>
      <c r="MZU70" s="75"/>
      <c r="MZV70" s="75"/>
      <c r="MZW70" s="75"/>
      <c r="MZX70" s="79"/>
      <c r="MZY70" s="41"/>
      <c r="MZZ70" s="80"/>
      <c r="NAA70" s="75"/>
      <c r="NAB70" s="75"/>
      <c r="NAC70" s="75"/>
      <c r="NAD70" s="75"/>
      <c r="NAE70" s="75"/>
      <c r="NAF70" s="75"/>
      <c r="NAG70" s="75"/>
      <c r="NAH70" s="75"/>
      <c r="NAI70" s="75"/>
      <c r="NAJ70" s="75"/>
      <c r="NAK70" s="75"/>
      <c r="NAL70" s="75"/>
      <c r="NAM70" s="79"/>
      <c r="NAN70" s="41"/>
      <c r="NAO70" s="80"/>
      <c r="NAP70" s="75"/>
      <c r="NAQ70" s="75"/>
      <c r="NAR70" s="75"/>
      <c r="NAS70" s="75"/>
      <c r="NAT70" s="75"/>
      <c r="NAU70" s="75"/>
      <c r="NAV70" s="75"/>
      <c r="NAW70" s="75"/>
      <c r="NAX70" s="75"/>
      <c r="NAY70" s="75"/>
      <c r="NAZ70" s="75"/>
      <c r="NBA70" s="75"/>
      <c r="NBB70" s="79"/>
      <c r="NBC70" s="41"/>
      <c r="NBD70" s="80"/>
      <c r="NBE70" s="75"/>
      <c r="NBF70" s="75"/>
      <c r="NBG70" s="75"/>
      <c r="NBH70" s="75"/>
      <c r="NBI70" s="75"/>
      <c r="NBJ70" s="75"/>
      <c r="NBK70" s="75"/>
      <c r="NBL70" s="75"/>
      <c r="NBM70" s="75"/>
      <c r="NBN70" s="75"/>
      <c r="NBO70" s="75"/>
      <c r="NBP70" s="75"/>
      <c r="NBQ70" s="79"/>
      <c r="NBR70" s="41"/>
      <c r="NBS70" s="80"/>
      <c r="NBT70" s="75"/>
      <c r="NBU70" s="75"/>
      <c r="NBV70" s="75"/>
      <c r="NBW70" s="75"/>
      <c r="NBX70" s="75"/>
      <c r="NBY70" s="75"/>
      <c r="NBZ70" s="75"/>
      <c r="NCA70" s="75"/>
      <c r="NCB70" s="75"/>
      <c r="NCC70" s="75"/>
      <c r="NCD70" s="75"/>
      <c r="NCE70" s="75"/>
      <c r="NCF70" s="79"/>
      <c r="NCG70" s="41"/>
      <c r="NCH70" s="80"/>
      <c r="NCI70" s="75"/>
      <c r="NCJ70" s="75"/>
      <c r="NCK70" s="75"/>
      <c r="NCL70" s="75"/>
      <c r="NCM70" s="75"/>
      <c r="NCN70" s="75"/>
      <c r="NCO70" s="75"/>
      <c r="NCP70" s="75"/>
      <c r="NCQ70" s="75"/>
      <c r="NCR70" s="75"/>
      <c r="NCS70" s="75"/>
      <c r="NCT70" s="75"/>
      <c r="NCU70" s="79"/>
      <c r="NCV70" s="41"/>
      <c r="NCW70" s="80"/>
      <c r="NCX70" s="75"/>
      <c r="NCY70" s="75"/>
      <c r="NCZ70" s="75"/>
      <c r="NDA70" s="75"/>
      <c r="NDB70" s="75"/>
      <c r="NDC70" s="75"/>
      <c r="NDD70" s="75"/>
      <c r="NDE70" s="75"/>
      <c r="NDF70" s="75"/>
      <c r="NDG70" s="75"/>
      <c r="NDH70" s="75"/>
      <c r="NDI70" s="75"/>
      <c r="NDJ70" s="79"/>
      <c r="NDK70" s="41"/>
      <c r="NDL70" s="80"/>
      <c r="NDM70" s="75"/>
      <c r="NDN70" s="75"/>
      <c r="NDO70" s="75"/>
      <c r="NDP70" s="75"/>
      <c r="NDQ70" s="75"/>
      <c r="NDR70" s="75"/>
      <c r="NDS70" s="75"/>
      <c r="NDT70" s="75"/>
      <c r="NDU70" s="75"/>
      <c r="NDV70" s="75"/>
      <c r="NDW70" s="75"/>
      <c r="NDX70" s="75"/>
      <c r="NDY70" s="79"/>
      <c r="NDZ70" s="41"/>
      <c r="NEA70" s="80"/>
      <c r="NEB70" s="75"/>
      <c r="NEC70" s="75"/>
      <c r="NED70" s="75"/>
      <c r="NEE70" s="75"/>
      <c r="NEF70" s="75"/>
      <c r="NEG70" s="75"/>
      <c r="NEH70" s="75"/>
      <c r="NEI70" s="75"/>
      <c r="NEJ70" s="75"/>
      <c r="NEK70" s="75"/>
      <c r="NEL70" s="75"/>
      <c r="NEM70" s="75"/>
      <c r="NEN70" s="79"/>
      <c r="NEO70" s="41"/>
      <c r="NEP70" s="80"/>
      <c r="NEQ70" s="75"/>
      <c r="NER70" s="75"/>
      <c r="NES70" s="75"/>
      <c r="NET70" s="75"/>
      <c r="NEU70" s="75"/>
      <c r="NEV70" s="75"/>
      <c r="NEW70" s="75"/>
      <c r="NEX70" s="75"/>
      <c r="NEY70" s="75"/>
      <c r="NEZ70" s="75"/>
      <c r="NFA70" s="75"/>
      <c r="NFB70" s="75"/>
      <c r="NFC70" s="79"/>
      <c r="NFD70" s="41"/>
      <c r="NFE70" s="80"/>
      <c r="NFF70" s="75"/>
      <c r="NFG70" s="75"/>
      <c r="NFH70" s="75"/>
      <c r="NFI70" s="75"/>
      <c r="NFJ70" s="75"/>
      <c r="NFK70" s="75"/>
      <c r="NFL70" s="75"/>
      <c r="NFM70" s="75"/>
      <c r="NFN70" s="75"/>
      <c r="NFO70" s="75"/>
      <c r="NFP70" s="75"/>
      <c r="NFQ70" s="75"/>
      <c r="NFR70" s="79"/>
      <c r="NFS70" s="41"/>
      <c r="NFT70" s="80"/>
      <c r="NFU70" s="75"/>
      <c r="NFV70" s="75"/>
      <c r="NFW70" s="75"/>
      <c r="NFX70" s="75"/>
      <c r="NFY70" s="75"/>
      <c r="NFZ70" s="75"/>
      <c r="NGA70" s="75"/>
      <c r="NGB70" s="75"/>
      <c r="NGC70" s="75"/>
      <c r="NGD70" s="75"/>
      <c r="NGE70" s="75"/>
      <c r="NGF70" s="75"/>
      <c r="NGG70" s="79"/>
      <c r="NGH70" s="41"/>
      <c r="NGI70" s="80"/>
      <c r="NGJ70" s="75"/>
      <c r="NGK70" s="75"/>
      <c r="NGL70" s="75"/>
      <c r="NGM70" s="75"/>
      <c r="NGN70" s="75"/>
      <c r="NGO70" s="75"/>
      <c r="NGP70" s="75"/>
      <c r="NGQ70" s="75"/>
      <c r="NGR70" s="75"/>
      <c r="NGS70" s="75"/>
      <c r="NGT70" s="75"/>
      <c r="NGU70" s="75"/>
      <c r="NGV70" s="79"/>
      <c r="NGW70" s="41"/>
      <c r="NGX70" s="80"/>
      <c r="NGY70" s="75"/>
      <c r="NGZ70" s="75"/>
      <c r="NHA70" s="75"/>
      <c r="NHB70" s="75"/>
      <c r="NHC70" s="75"/>
      <c r="NHD70" s="75"/>
      <c r="NHE70" s="75"/>
      <c r="NHF70" s="75"/>
      <c r="NHG70" s="75"/>
      <c r="NHH70" s="75"/>
      <c r="NHI70" s="75"/>
      <c r="NHJ70" s="75"/>
      <c r="NHK70" s="79"/>
      <c r="NHL70" s="41"/>
      <c r="NHM70" s="80"/>
      <c r="NHN70" s="75"/>
      <c r="NHO70" s="75"/>
      <c r="NHP70" s="75"/>
      <c r="NHQ70" s="75"/>
      <c r="NHR70" s="75"/>
      <c r="NHS70" s="75"/>
      <c r="NHT70" s="75"/>
      <c r="NHU70" s="75"/>
      <c r="NHV70" s="75"/>
      <c r="NHW70" s="75"/>
      <c r="NHX70" s="75"/>
      <c r="NHY70" s="75"/>
      <c r="NHZ70" s="79"/>
      <c r="NIA70" s="41"/>
      <c r="NIB70" s="80"/>
      <c r="NIC70" s="75"/>
      <c r="NID70" s="75"/>
      <c r="NIE70" s="75"/>
      <c r="NIF70" s="75"/>
      <c r="NIG70" s="75"/>
      <c r="NIH70" s="75"/>
      <c r="NII70" s="75"/>
      <c r="NIJ70" s="75"/>
      <c r="NIK70" s="75"/>
      <c r="NIL70" s="75"/>
      <c r="NIM70" s="75"/>
      <c r="NIN70" s="75"/>
      <c r="NIO70" s="79"/>
      <c r="NIP70" s="41"/>
      <c r="NIQ70" s="80"/>
      <c r="NIR70" s="75"/>
      <c r="NIS70" s="75"/>
      <c r="NIT70" s="75"/>
      <c r="NIU70" s="75"/>
      <c r="NIV70" s="75"/>
      <c r="NIW70" s="75"/>
      <c r="NIX70" s="75"/>
      <c r="NIY70" s="75"/>
      <c r="NIZ70" s="75"/>
      <c r="NJA70" s="75"/>
      <c r="NJB70" s="75"/>
      <c r="NJC70" s="75"/>
      <c r="NJD70" s="79"/>
      <c r="NJE70" s="41"/>
      <c r="NJF70" s="80"/>
      <c r="NJG70" s="75"/>
      <c r="NJH70" s="75"/>
      <c r="NJI70" s="75"/>
      <c r="NJJ70" s="75"/>
      <c r="NJK70" s="75"/>
      <c r="NJL70" s="75"/>
      <c r="NJM70" s="75"/>
      <c r="NJN70" s="75"/>
      <c r="NJO70" s="75"/>
      <c r="NJP70" s="75"/>
      <c r="NJQ70" s="75"/>
      <c r="NJR70" s="75"/>
      <c r="NJS70" s="79"/>
      <c r="NJT70" s="41"/>
      <c r="NJU70" s="80"/>
      <c r="NJV70" s="75"/>
      <c r="NJW70" s="75"/>
      <c r="NJX70" s="75"/>
      <c r="NJY70" s="75"/>
      <c r="NJZ70" s="75"/>
      <c r="NKA70" s="75"/>
      <c r="NKB70" s="75"/>
      <c r="NKC70" s="75"/>
      <c r="NKD70" s="75"/>
      <c r="NKE70" s="75"/>
      <c r="NKF70" s="75"/>
      <c r="NKG70" s="75"/>
      <c r="NKH70" s="79"/>
      <c r="NKI70" s="41"/>
      <c r="NKJ70" s="80"/>
      <c r="NKK70" s="75"/>
      <c r="NKL70" s="75"/>
      <c r="NKM70" s="75"/>
      <c r="NKN70" s="75"/>
      <c r="NKO70" s="75"/>
      <c r="NKP70" s="75"/>
      <c r="NKQ70" s="75"/>
      <c r="NKR70" s="75"/>
      <c r="NKS70" s="75"/>
      <c r="NKT70" s="75"/>
      <c r="NKU70" s="75"/>
      <c r="NKV70" s="75"/>
      <c r="NKW70" s="79"/>
      <c r="NKX70" s="41"/>
      <c r="NKY70" s="80"/>
      <c r="NKZ70" s="75"/>
      <c r="NLA70" s="75"/>
      <c r="NLB70" s="75"/>
      <c r="NLC70" s="75"/>
      <c r="NLD70" s="75"/>
      <c r="NLE70" s="75"/>
      <c r="NLF70" s="75"/>
      <c r="NLG70" s="75"/>
      <c r="NLH70" s="75"/>
      <c r="NLI70" s="75"/>
      <c r="NLJ70" s="75"/>
      <c r="NLK70" s="75"/>
      <c r="NLL70" s="79"/>
      <c r="NLM70" s="41"/>
      <c r="NLN70" s="80"/>
      <c r="NLO70" s="75"/>
      <c r="NLP70" s="75"/>
      <c r="NLQ70" s="75"/>
      <c r="NLR70" s="75"/>
      <c r="NLS70" s="75"/>
      <c r="NLT70" s="75"/>
      <c r="NLU70" s="75"/>
      <c r="NLV70" s="75"/>
      <c r="NLW70" s="75"/>
      <c r="NLX70" s="75"/>
      <c r="NLY70" s="75"/>
      <c r="NLZ70" s="75"/>
      <c r="NMA70" s="79"/>
      <c r="NMB70" s="41"/>
      <c r="NMC70" s="80"/>
      <c r="NMD70" s="75"/>
      <c r="NME70" s="75"/>
      <c r="NMF70" s="75"/>
      <c r="NMG70" s="75"/>
      <c r="NMH70" s="75"/>
      <c r="NMI70" s="75"/>
      <c r="NMJ70" s="75"/>
      <c r="NMK70" s="75"/>
      <c r="NML70" s="75"/>
      <c r="NMM70" s="75"/>
      <c r="NMN70" s="75"/>
      <c r="NMO70" s="75"/>
      <c r="NMP70" s="79"/>
      <c r="NMQ70" s="41"/>
      <c r="NMR70" s="80"/>
      <c r="NMS70" s="75"/>
      <c r="NMT70" s="75"/>
      <c r="NMU70" s="75"/>
      <c r="NMV70" s="75"/>
      <c r="NMW70" s="75"/>
      <c r="NMX70" s="75"/>
      <c r="NMY70" s="75"/>
      <c r="NMZ70" s="75"/>
      <c r="NNA70" s="75"/>
      <c r="NNB70" s="75"/>
      <c r="NNC70" s="75"/>
      <c r="NND70" s="75"/>
      <c r="NNE70" s="79"/>
      <c r="NNF70" s="41"/>
      <c r="NNG70" s="80"/>
      <c r="NNH70" s="75"/>
      <c r="NNI70" s="75"/>
      <c r="NNJ70" s="75"/>
      <c r="NNK70" s="75"/>
      <c r="NNL70" s="75"/>
      <c r="NNM70" s="75"/>
      <c r="NNN70" s="75"/>
      <c r="NNO70" s="75"/>
      <c r="NNP70" s="75"/>
      <c r="NNQ70" s="75"/>
      <c r="NNR70" s="75"/>
      <c r="NNS70" s="75"/>
      <c r="NNT70" s="79"/>
      <c r="NNU70" s="41"/>
      <c r="NNV70" s="80"/>
      <c r="NNW70" s="75"/>
      <c r="NNX70" s="75"/>
      <c r="NNY70" s="75"/>
      <c r="NNZ70" s="75"/>
      <c r="NOA70" s="75"/>
      <c r="NOB70" s="75"/>
      <c r="NOC70" s="75"/>
      <c r="NOD70" s="75"/>
      <c r="NOE70" s="75"/>
      <c r="NOF70" s="75"/>
      <c r="NOG70" s="75"/>
      <c r="NOH70" s="75"/>
      <c r="NOI70" s="79"/>
      <c r="NOJ70" s="41"/>
      <c r="NOK70" s="80"/>
      <c r="NOL70" s="75"/>
      <c r="NOM70" s="75"/>
      <c r="NON70" s="75"/>
      <c r="NOO70" s="75"/>
      <c r="NOP70" s="75"/>
      <c r="NOQ70" s="75"/>
      <c r="NOR70" s="75"/>
      <c r="NOS70" s="75"/>
      <c r="NOT70" s="75"/>
      <c r="NOU70" s="75"/>
      <c r="NOV70" s="75"/>
      <c r="NOW70" s="75"/>
      <c r="NOX70" s="79"/>
      <c r="NOY70" s="41"/>
      <c r="NOZ70" s="80"/>
      <c r="NPA70" s="75"/>
      <c r="NPB70" s="75"/>
      <c r="NPC70" s="75"/>
      <c r="NPD70" s="75"/>
      <c r="NPE70" s="75"/>
      <c r="NPF70" s="75"/>
      <c r="NPG70" s="75"/>
      <c r="NPH70" s="75"/>
      <c r="NPI70" s="75"/>
      <c r="NPJ70" s="75"/>
      <c r="NPK70" s="75"/>
      <c r="NPL70" s="75"/>
      <c r="NPM70" s="79"/>
      <c r="NPN70" s="41"/>
      <c r="NPO70" s="80"/>
      <c r="NPP70" s="75"/>
      <c r="NPQ70" s="75"/>
      <c r="NPR70" s="75"/>
      <c r="NPS70" s="75"/>
      <c r="NPT70" s="75"/>
      <c r="NPU70" s="75"/>
      <c r="NPV70" s="75"/>
      <c r="NPW70" s="75"/>
      <c r="NPX70" s="75"/>
      <c r="NPY70" s="75"/>
      <c r="NPZ70" s="75"/>
      <c r="NQA70" s="75"/>
      <c r="NQB70" s="79"/>
      <c r="NQC70" s="41"/>
      <c r="NQD70" s="80"/>
      <c r="NQE70" s="75"/>
      <c r="NQF70" s="75"/>
      <c r="NQG70" s="75"/>
      <c r="NQH70" s="75"/>
      <c r="NQI70" s="75"/>
      <c r="NQJ70" s="75"/>
      <c r="NQK70" s="75"/>
      <c r="NQL70" s="75"/>
      <c r="NQM70" s="75"/>
      <c r="NQN70" s="75"/>
      <c r="NQO70" s="75"/>
      <c r="NQP70" s="75"/>
      <c r="NQQ70" s="79"/>
      <c r="NQR70" s="41"/>
      <c r="NQS70" s="80"/>
      <c r="NQT70" s="75"/>
      <c r="NQU70" s="75"/>
      <c r="NQV70" s="75"/>
      <c r="NQW70" s="75"/>
      <c r="NQX70" s="75"/>
      <c r="NQY70" s="75"/>
      <c r="NQZ70" s="75"/>
      <c r="NRA70" s="75"/>
      <c r="NRB70" s="75"/>
      <c r="NRC70" s="75"/>
      <c r="NRD70" s="75"/>
      <c r="NRE70" s="75"/>
      <c r="NRF70" s="79"/>
      <c r="NRG70" s="41"/>
      <c r="NRH70" s="80"/>
      <c r="NRI70" s="75"/>
      <c r="NRJ70" s="75"/>
      <c r="NRK70" s="75"/>
      <c r="NRL70" s="75"/>
      <c r="NRM70" s="75"/>
      <c r="NRN70" s="75"/>
      <c r="NRO70" s="75"/>
      <c r="NRP70" s="75"/>
      <c r="NRQ70" s="75"/>
      <c r="NRR70" s="75"/>
      <c r="NRS70" s="75"/>
      <c r="NRT70" s="75"/>
      <c r="NRU70" s="79"/>
      <c r="NRV70" s="41"/>
      <c r="NRW70" s="80"/>
      <c r="NRX70" s="75"/>
      <c r="NRY70" s="75"/>
      <c r="NRZ70" s="75"/>
      <c r="NSA70" s="75"/>
      <c r="NSB70" s="75"/>
      <c r="NSC70" s="75"/>
      <c r="NSD70" s="75"/>
      <c r="NSE70" s="75"/>
      <c r="NSF70" s="75"/>
      <c r="NSG70" s="75"/>
      <c r="NSH70" s="75"/>
      <c r="NSI70" s="75"/>
      <c r="NSJ70" s="79"/>
      <c r="NSK70" s="41"/>
      <c r="NSL70" s="80"/>
      <c r="NSM70" s="75"/>
      <c r="NSN70" s="75"/>
      <c r="NSO70" s="75"/>
      <c r="NSP70" s="75"/>
      <c r="NSQ70" s="75"/>
      <c r="NSR70" s="75"/>
      <c r="NSS70" s="75"/>
      <c r="NST70" s="75"/>
      <c r="NSU70" s="75"/>
      <c r="NSV70" s="75"/>
      <c r="NSW70" s="75"/>
      <c r="NSX70" s="75"/>
      <c r="NSY70" s="79"/>
      <c r="NSZ70" s="41"/>
      <c r="NTA70" s="80"/>
      <c r="NTB70" s="75"/>
      <c r="NTC70" s="75"/>
      <c r="NTD70" s="75"/>
      <c r="NTE70" s="75"/>
      <c r="NTF70" s="75"/>
      <c r="NTG70" s="75"/>
      <c r="NTH70" s="75"/>
      <c r="NTI70" s="75"/>
      <c r="NTJ70" s="75"/>
      <c r="NTK70" s="75"/>
      <c r="NTL70" s="75"/>
      <c r="NTM70" s="75"/>
      <c r="NTN70" s="79"/>
      <c r="NTO70" s="41"/>
      <c r="NTP70" s="80"/>
      <c r="NTQ70" s="75"/>
      <c r="NTR70" s="75"/>
      <c r="NTS70" s="75"/>
      <c r="NTT70" s="75"/>
      <c r="NTU70" s="75"/>
      <c r="NTV70" s="75"/>
      <c r="NTW70" s="75"/>
      <c r="NTX70" s="75"/>
      <c r="NTY70" s="75"/>
      <c r="NTZ70" s="75"/>
      <c r="NUA70" s="75"/>
      <c r="NUB70" s="75"/>
      <c r="NUC70" s="79"/>
      <c r="NUD70" s="41"/>
      <c r="NUE70" s="80"/>
      <c r="NUF70" s="75"/>
      <c r="NUG70" s="75"/>
      <c r="NUH70" s="75"/>
      <c r="NUI70" s="75"/>
      <c r="NUJ70" s="75"/>
      <c r="NUK70" s="75"/>
      <c r="NUL70" s="75"/>
      <c r="NUM70" s="75"/>
      <c r="NUN70" s="75"/>
      <c r="NUO70" s="75"/>
      <c r="NUP70" s="75"/>
      <c r="NUQ70" s="75"/>
      <c r="NUR70" s="79"/>
      <c r="NUS70" s="41"/>
      <c r="NUT70" s="80"/>
      <c r="NUU70" s="75"/>
      <c r="NUV70" s="75"/>
      <c r="NUW70" s="75"/>
      <c r="NUX70" s="75"/>
      <c r="NUY70" s="75"/>
      <c r="NUZ70" s="75"/>
      <c r="NVA70" s="75"/>
      <c r="NVB70" s="75"/>
      <c r="NVC70" s="75"/>
      <c r="NVD70" s="75"/>
      <c r="NVE70" s="75"/>
      <c r="NVF70" s="75"/>
      <c r="NVG70" s="79"/>
      <c r="NVH70" s="41"/>
      <c r="NVI70" s="80"/>
      <c r="NVJ70" s="75"/>
      <c r="NVK70" s="75"/>
      <c r="NVL70" s="75"/>
      <c r="NVM70" s="75"/>
      <c r="NVN70" s="75"/>
      <c r="NVO70" s="75"/>
      <c r="NVP70" s="75"/>
      <c r="NVQ70" s="75"/>
      <c r="NVR70" s="75"/>
      <c r="NVS70" s="75"/>
      <c r="NVT70" s="75"/>
      <c r="NVU70" s="75"/>
      <c r="NVV70" s="79"/>
      <c r="NVW70" s="41"/>
      <c r="NVX70" s="80"/>
      <c r="NVY70" s="75"/>
      <c r="NVZ70" s="75"/>
      <c r="NWA70" s="75"/>
      <c r="NWB70" s="75"/>
      <c r="NWC70" s="75"/>
      <c r="NWD70" s="75"/>
      <c r="NWE70" s="75"/>
      <c r="NWF70" s="75"/>
      <c r="NWG70" s="75"/>
      <c r="NWH70" s="75"/>
      <c r="NWI70" s="75"/>
      <c r="NWJ70" s="75"/>
      <c r="NWK70" s="79"/>
      <c r="NWL70" s="41"/>
      <c r="NWM70" s="80"/>
      <c r="NWN70" s="75"/>
      <c r="NWO70" s="75"/>
      <c r="NWP70" s="75"/>
      <c r="NWQ70" s="75"/>
      <c r="NWR70" s="75"/>
      <c r="NWS70" s="75"/>
      <c r="NWT70" s="75"/>
      <c r="NWU70" s="75"/>
      <c r="NWV70" s="75"/>
      <c r="NWW70" s="75"/>
      <c r="NWX70" s="75"/>
      <c r="NWY70" s="75"/>
      <c r="NWZ70" s="79"/>
      <c r="NXA70" s="41"/>
      <c r="NXB70" s="80"/>
      <c r="NXC70" s="75"/>
      <c r="NXD70" s="75"/>
      <c r="NXE70" s="75"/>
      <c r="NXF70" s="75"/>
      <c r="NXG70" s="75"/>
      <c r="NXH70" s="75"/>
      <c r="NXI70" s="75"/>
      <c r="NXJ70" s="75"/>
      <c r="NXK70" s="75"/>
      <c r="NXL70" s="75"/>
      <c r="NXM70" s="75"/>
      <c r="NXN70" s="75"/>
      <c r="NXO70" s="79"/>
      <c r="NXP70" s="41"/>
      <c r="NXQ70" s="80"/>
      <c r="NXR70" s="75"/>
      <c r="NXS70" s="75"/>
      <c r="NXT70" s="75"/>
      <c r="NXU70" s="75"/>
      <c r="NXV70" s="75"/>
      <c r="NXW70" s="75"/>
      <c r="NXX70" s="75"/>
      <c r="NXY70" s="75"/>
      <c r="NXZ70" s="75"/>
      <c r="NYA70" s="75"/>
      <c r="NYB70" s="75"/>
      <c r="NYC70" s="75"/>
      <c r="NYD70" s="79"/>
      <c r="NYE70" s="41"/>
      <c r="NYF70" s="80"/>
      <c r="NYG70" s="75"/>
      <c r="NYH70" s="75"/>
      <c r="NYI70" s="75"/>
      <c r="NYJ70" s="75"/>
      <c r="NYK70" s="75"/>
      <c r="NYL70" s="75"/>
      <c r="NYM70" s="75"/>
      <c r="NYN70" s="75"/>
      <c r="NYO70" s="75"/>
      <c r="NYP70" s="75"/>
      <c r="NYQ70" s="75"/>
      <c r="NYR70" s="75"/>
      <c r="NYS70" s="79"/>
      <c r="NYT70" s="41"/>
      <c r="NYU70" s="80"/>
      <c r="NYV70" s="75"/>
      <c r="NYW70" s="75"/>
      <c r="NYX70" s="75"/>
      <c r="NYY70" s="75"/>
      <c r="NYZ70" s="75"/>
      <c r="NZA70" s="75"/>
      <c r="NZB70" s="75"/>
      <c r="NZC70" s="75"/>
      <c r="NZD70" s="75"/>
      <c r="NZE70" s="75"/>
      <c r="NZF70" s="75"/>
      <c r="NZG70" s="75"/>
      <c r="NZH70" s="79"/>
      <c r="NZI70" s="41"/>
      <c r="NZJ70" s="80"/>
      <c r="NZK70" s="75"/>
      <c r="NZL70" s="75"/>
      <c r="NZM70" s="75"/>
      <c r="NZN70" s="75"/>
      <c r="NZO70" s="75"/>
      <c r="NZP70" s="75"/>
      <c r="NZQ70" s="75"/>
      <c r="NZR70" s="75"/>
      <c r="NZS70" s="75"/>
      <c r="NZT70" s="75"/>
      <c r="NZU70" s="75"/>
      <c r="NZV70" s="75"/>
      <c r="NZW70" s="79"/>
      <c r="NZX70" s="41"/>
      <c r="NZY70" s="80"/>
      <c r="NZZ70" s="75"/>
      <c r="OAA70" s="75"/>
      <c r="OAB70" s="75"/>
      <c r="OAC70" s="75"/>
      <c r="OAD70" s="75"/>
      <c r="OAE70" s="75"/>
      <c r="OAF70" s="75"/>
      <c r="OAG70" s="75"/>
      <c r="OAH70" s="75"/>
      <c r="OAI70" s="75"/>
      <c r="OAJ70" s="75"/>
      <c r="OAK70" s="75"/>
      <c r="OAL70" s="79"/>
      <c r="OAM70" s="41"/>
      <c r="OAN70" s="80"/>
      <c r="OAO70" s="75"/>
      <c r="OAP70" s="75"/>
      <c r="OAQ70" s="75"/>
      <c r="OAR70" s="75"/>
      <c r="OAS70" s="75"/>
      <c r="OAT70" s="75"/>
      <c r="OAU70" s="75"/>
      <c r="OAV70" s="75"/>
      <c r="OAW70" s="75"/>
      <c r="OAX70" s="75"/>
      <c r="OAY70" s="75"/>
      <c r="OAZ70" s="75"/>
      <c r="OBA70" s="79"/>
      <c r="OBB70" s="41"/>
      <c r="OBC70" s="80"/>
      <c r="OBD70" s="75"/>
      <c r="OBE70" s="75"/>
      <c r="OBF70" s="75"/>
      <c r="OBG70" s="75"/>
      <c r="OBH70" s="75"/>
      <c r="OBI70" s="75"/>
      <c r="OBJ70" s="75"/>
      <c r="OBK70" s="75"/>
      <c r="OBL70" s="75"/>
      <c r="OBM70" s="75"/>
      <c r="OBN70" s="75"/>
      <c r="OBO70" s="75"/>
      <c r="OBP70" s="79"/>
      <c r="OBQ70" s="41"/>
      <c r="OBR70" s="80"/>
      <c r="OBS70" s="75"/>
      <c r="OBT70" s="75"/>
      <c r="OBU70" s="75"/>
      <c r="OBV70" s="75"/>
      <c r="OBW70" s="75"/>
      <c r="OBX70" s="75"/>
      <c r="OBY70" s="75"/>
      <c r="OBZ70" s="75"/>
      <c r="OCA70" s="75"/>
      <c r="OCB70" s="75"/>
      <c r="OCC70" s="75"/>
      <c r="OCD70" s="75"/>
      <c r="OCE70" s="79"/>
      <c r="OCF70" s="41"/>
      <c r="OCG70" s="80"/>
      <c r="OCH70" s="75"/>
      <c r="OCI70" s="75"/>
      <c r="OCJ70" s="75"/>
      <c r="OCK70" s="75"/>
      <c r="OCL70" s="75"/>
      <c r="OCM70" s="75"/>
      <c r="OCN70" s="75"/>
      <c r="OCO70" s="75"/>
      <c r="OCP70" s="75"/>
      <c r="OCQ70" s="75"/>
      <c r="OCR70" s="75"/>
      <c r="OCS70" s="75"/>
      <c r="OCT70" s="79"/>
      <c r="OCU70" s="41"/>
      <c r="OCV70" s="80"/>
      <c r="OCW70" s="75"/>
      <c r="OCX70" s="75"/>
      <c r="OCY70" s="75"/>
      <c r="OCZ70" s="75"/>
      <c r="ODA70" s="75"/>
      <c r="ODB70" s="75"/>
      <c r="ODC70" s="75"/>
      <c r="ODD70" s="75"/>
      <c r="ODE70" s="75"/>
      <c r="ODF70" s="75"/>
      <c r="ODG70" s="75"/>
      <c r="ODH70" s="75"/>
      <c r="ODI70" s="79"/>
      <c r="ODJ70" s="41"/>
      <c r="ODK70" s="80"/>
      <c r="ODL70" s="75"/>
      <c r="ODM70" s="75"/>
      <c r="ODN70" s="75"/>
      <c r="ODO70" s="75"/>
      <c r="ODP70" s="75"/>
      <c r="ODQ70" s="75"/>
      <c r="ODR70" s="75"/>
      <c r="ODS70" s="75"/>
      <c r="ODT70" s="75"/>
      <c r="ODU70" s="75"/>
      <c r="ODV70" s="75"/>
      <c r="ODW70" s="75"/>
      <c r="ODX70" s="79"/>
      <c r="ODY70" s="41"/>
      <c r="ODZ70" s="80"/>
      <c r="OEA70" s="75"/>
      <c r="OEB70" s="75"/>
      <c r="OEC70" s="75"/>
      <c r="OED70" s="75"/>
      <c r="OEE70" s="75"/>
      <c r="OEF70" s="75"/>
      <c r="OEG70" s="75"/>
      <c r="OEH70" s="75"/>
      <c r="OEI70" s="75"/>
      <c r="OEJ70" s="75"/>
      <c r="OEK70" s="75"/>
      <c r="OEL70" s="75"/>
      <c r="OEM70" s="79"/>
      <c r="OEN70" s="41"/>
      <c r="OEO70" s="80"/>
      <c r="OEP70" s="75"/>
      <c r="OEQ70" s="75"/>
      <c r="OER70" s="75"/>
      <c r="OES70" s="75"/>
      <c r="OET70" s="75"/>
      <c r="OEU70" s="75"/>
      <c r="OEV70" s="75"/>
      <c r="OEW70" s="75"/>
      <c r="OEX70" s="75"/>
      <c r="OEY70" s="75"/>
      <c r="OEZ70" s="75"/>
      <c r="OFA70" s="75"/>
      <c r="OFB70" s="79"/>
      <c r="OFC70" s="41"/>
      <c r="OFD70" s="80"/>
      <c r="OFE70" s="75"/>
      <c r="OFF70" s="75"/>
      <c r="OFG70" s="75"/>
      <c r="OFH70" s="75"/>
      <c r="OFI70" s="75"/>
      <c r="OFJ70" s="75"/>
      <c r="OFK70" s="75"/>
      <c r="OFL70" s="75"/>
      <c r="OFM70" s="75"/>
      <c r="OFN70" s="75"/>
      <c r="OFO70" s="75"/>
      <c r="OFP70" s="75"/>
      <c r="OFQ70" s="79"/>
      <c r="OFR70" s="41"/>
      <c r="OFS70" s="80"/>
      <c r="OFT70" s="75"/>
      <c r="OFU70" s="75"/>
      <c r="OFV70" s="75"/>
      <c r="OFW70" s="75"/>
      <c r="OFX70" s="75"/>
      <c r="OFY70" s="75"/>
      <c r="OFZ70" s="75"/>
      <c r="OGA70" s="75"/>
      <c r="OGB70" s="75"/>
      <c r="OGC70" s="75"/>
      <c r="OGD70" s="75"/>
      <c r="OGE70" s="75"/>
      <c r="OGF70" s="79"/>
      <c r="OGG70" s="41"/>
      <c r="OGH70" s="80"/>
      <c r="OGI70" s="75"/>
      <c r="OGJ70" s="75"/>
      <c r="OGK70" s="75"/>
      <c r="OGL70" s="75"/>
      <c r="OGM70" s="75"/>
      <c r="OGN70" s="75"/>
      <c r="OGO70" s="75"/>
      <c r="OGP70" s="75"/>
      <c r="OGQ70" s="75"/>
      <c r="OGR70" s="75"/>
      <c r="OGS70" s="75"/>
      <c r="OGT70" s="75"/>
      <c r="OGU70" s="79"/>
      <c r="OGV70" s="41"/>
      <c r="OGW70" s="80"/>
      <c r="OGX70" s="75"/>
      <c r="OGY70" s="75"/>
      <c r="OGZ70" s="75"/>
      <c r="OHA70" s="75"/>
      <c r="OHB70" s="75"/>
      <c r="OHC70" s="75"/>
      <c r="OHD70" s="75"/>
      <c r="OHE70" s="75"/>
      <c r="OHF70" s="75"/>
      <c r="OHG70" s="75"/>
      <c r="OHH70" s="75"/>
      <c r="OHI70" s="75"/>
      <c r="OHJ70" s="79"/>
      <c r="OHK70" s="41"/>
      <c r="OHL70" s="80"/>
      <c r="OHM70" s="75"/>
      <c r="OHN70" s="75"/>
      <c r="OHO70" s="75"/>
      <c r="OHP70" s="75"/>
      <c r="OHQ70" s="75"/>
      <c r="OHR70" s="75"/>
      <c r="OHS70" s="75"/>
      <c r="OHT70" s="75"/>
      <c r="OHU70" s="75"/>
      <c r="OHV70" s="75"/>
      <c r="OHW70" s="75"/>
      <c r="OHX70" s="75"/>
      <c r="OHY70" s="79"/>
      <c r="OHZ70" s="41"/>
      <c r="OIA70" s="80"/>
      <c r="OIB70" s="75"/>
      <c r="OIC70" s="75"/>
      <c r="OID70" s="75"/>
      <c r="OIE70" s="75"/>
      <c r="OIF70" s="75"/>
      <c r="OIG70" s="75"/>
      <c r="OIH70" s="75"/>
      <c r="OII70" s="75"/>
      <c r="OIJ70" s="75"/>
      <c r="OIK70" s="75"/>
      <c r="OIL70" s="75"/>
      <c r="OIM70" s="75"/>
      <c r="OIN70" s="79"/>
      <c r="OIO70" s="41"/>
      <c r="OIP70" s="80"/>
      <c r="OIQ70" s="75"/>
      <c r="OIR70" s="75"/>
      <c r="OIS70" s="75"/>
      <c r="OIT70" s="75"/>
      <c r="OIU70" s="75"/>
      <c r="OIV70" s="75"/>
      <c r="OIW70" s="75"/>
      <c r="OIX70" s="75"/>
      <c r="OIY70" s="75"/>
      <c r="OIZ70" s="75"/>
      <c r="OJA70" s="75"/>
      <c r="OJB70" s="75"/>
      <c r="OJC70" s="79"/>
      <c r="OJD70" s="41"/>
      <c r="OJE70" s="80"/>
      <c r="OJF70" s="75"/>
      <c r="OJG70" s="75"/>
      <c r="OJH70" s="75"/>
      <c r="OJI70" s="75"/>
      <c r="OJJ70" s="75"/>
      <c r="OJK70" s="75"/>
      <c r="OJL70" s="75"/>
      <c r="OJM70" s="75"/>
      <c r="OJN70" s="75"/>
      <c r="OJO70" s="75"/>
      <c r="OJP70" s="75"/>
      <c r="OJQ70" s="75"/>
      <c r="OJR70" s="79"/>
      <c r="OJS70" s="41"/>
      <c r="OJT70" s="80"/>
      <c r="OJU70" s="75"/>
      <c r="OJV70" s="75"/>
      <c r="OJW70" s="75"/>
      <c r="OJX70" s="75"/>
      <c r="OJY70" s="75"/>
      <c r="OJZ70" s="75"/>
      <c r="OKA70" s="75"/>
      <c r="OKB70" s="75"/>
      <c r="OKC70" s="75"/>
      <c r="OKD70" s="75"/>
      <c r="OKE70" s="75"/>
      <c r="OKF70" s="75"/>
      <c r="OKG70" s="79"/>
      <c r="OKH70" s="41"/>
      <c r="OKI70" s="80"/>
      <c r="OKJ70" s="75"/>
      <c r="OKK70" s="75"/>
      <c r="OKL70" s="75"/>
      <c r="OKM70" s="75"/>
      <c r="OKN70" s="75"/>
      <c r="OKO70" s="75"/>
      <c r="OKP70" s="75"/>
      <c r="OKQ70" s="75"/>
      <c r="OKR70" s="75"/>
      <c r="OKS70" s="75"/>
      <c r="OKT70" s="75"/>
      <c r="OKU70" s="75"/>
      <c r="OKV70" s="79"/>
      <c r="OKW70" s="41"/>
      <c r="OKX70" s="80"/>
      <c r="OKY70" s="75"/>
      <c r="OKZ70" s="75"/>
      <c r="OLA70" s="75"/>
      <c r="OLB70" s="75"/>
      <c r="OLC70" s="75"/>
      <c r="OLD70" s="75"/>
      <c r="OLE70" s="75"/>
      <c r="OLF70" s="75"/>
      <c r="OLG70" s="75"/>
      <c r="OLH70" s="75"/>
      <c r="OLI70" s="75"/>
      <c r="OLJ70" s="75"/>
      <c r="OLK70" s="79"/>
      <c r="OLL70" s="41"/>
      <c r="OLM70" s="80"/>
      <c r="OLN70" s="75"/>
      <c r="OLO70" s="75"/>
      <c r="OLP70" s="75"/>
      <c r="OLQ70" s="75"/>
      <c r="OLR70" s="75"/>
      <c r="OLS70" s="75"/>
      <c r="OLT70" s="75"/>
      <c r="OLU70" s="75"/>
      <c r="OLV70" s="75"/>
      <c r="OLW70" s="75"/>
      <c r="OLX70" s="75"/>
      <c r="OLY70" s="75"/>
      <c r="OLZ70" s="79"/>
      <c r="OMA70" s="41"/>
      <c r="OMB70" s="80"/>
      <c r="OMC70" s="75"/>
      <c r="OMD70" s="75"/>
      <c r="OME70" s="75"/>
      <c r="OMF70" s="75"/>
      <c r="OMG70" s="75"/>
      <c r="OMH70" s="75"/>
      <c r="OMI70" s="75"/>
      <c r="OMJ70" s="75"/>
      <c r="OMK70" s="75"/>
      <c r="OML70" s="75"/>
      <c r="OMM70" s="75"/>
      <c r="OMN70" s="75"/>
      <c r="OMO70" s="79"/>
      <c r="OMP70" s="41"/>
      <c r="OMQ70" s="80"/>
      <c r="OMR70" s="75"/>
      <c r="OMS70" s="75"/>
      <c r="OMT70" s="75"/>
      <c r="OMU70" s="75"/>
      <c r="OMV70" s="75"/>
      <c r="OMW70" s="75"/>
      <c r="OMX70" s="75"/>
      <c r="OMY70" s="75"/>
      <c r="OMZ70" s="75"/>
      <c r="ONA70" s="75"/>
      <c r="ONB70" s="75"/>
      <c r="ONC70" s="75"/>
      <c r="OND70" s="79"/>
      <c r="ONE70" s="41"/>
      <c r="ONF70" s="80"/>
      <c r="ONG70" s="75"/>
      <c r="ONH70" s="75"/>
      <c r="ONI70" s="75"/>
      <c r="ONJ70" s="75"/>
      <c r="ONK70" s="75"/>
      <c r="ONL70" s="75"/>
      <c r="ONM70" s="75"/>
      <c r="ONN70" s="75"/>
      <c r="ONO70" s="75"/>
      <c r="ONP70" s="75"/>
      <c r="ONQ70" s="75"/>
      <c r="ONR70" s="75"/>
      <c r="ONS70" s="79"/>
      <c r="ONT70" s="41"/>
      <c r="ONU70" s="80"/>
      <c r="ONV70" s="75"/>
      <c r="ONW70" s="75"/>
      <c r="ONX70" s="75"/>
      <c r="ONY70" s="75"/>
      <c r="ONZ70" s="75"/>
      <c r="OOA70" s="75"/>
      <c r="OOB70" s="75"/>
      <c r="OOC70" s="75"/>
      <c r="OOD70" s="75"/>
      <c r="OOE70" s="75"/>
      <c r="OOF70" s="75"/>
      <c r="OOG70" s="75"/>
      <c r="OOH70" s="79"/>
      <c r="OOI70" s="41"/>
      <c r="OOJ70" s="80"/>
      <c r="OOK70" s="75"/>
      <c r="OOL70" s="75"/>
      <c r="OOM70" s="75"/>
      <c r="OON70" s="75"/>
      <c r="OOO70" s="75"/>
      <c r="OOP70" s="75"/>
      <c r="OOQ70" s="75"/>
      <c r="OOR70" s="75"/>
      <c r="OOS70" s="75"/>
      <c r="OOT70" s="75"/>
      <c r="OOU70" s="75"/>
      <c r="OOV70" s="75"/>
      <c r="OOW70" s="79"/>
      <c r="OOX70" s="41"/>
      <c r="OOY70" s="80"/>
      <c r="OOZ70" s="75"/>
      <c r="OPA70" s="75"/>
      <c r="OPB70" s="75"/>
      <c r="OPC70" s="75"/>
      <c r="OPD70" s="75"/>
      <c r="OPE70" s="75"/>
      <c r="OPF70" s="75"/>
      <c r="OPG70" s="75"/>
      <c r="OPH70" s="75"/>
      <c r="OPI70" s="75"/>
      <c r="OPJ70" s="75"/>
      <c r="OPK70" s="75"/>
      <c r="OPL70" s="79"/>
      <c r="OPM70" s="41"/>
      <c r="OPN70" s="80"/>
      <c r="OPO70" s="75"/>
      <c r="OPP70" s="75"/>
      <c r="OPQ70" s="75"/>
      <c r="OPR70" s="75"/>
      <c r="OPS70" s="75"/>
      <c r="OPT70" s="75"/>
      <c r="OPU70" s="75"/>
      <c r="OPV70" s="75"/>
      <c r="OPW70" s="75"/>
      <c r="OPX70" s="75"/>
      <c r="OPY70" s="75"/>
      <c r="OPZ70" s="75"/>
      <c r="OQA70" s="79"/>
      <c r="OQB70" s="41"/>
      <c r="OQC70" s="80"/>
      <c r="OQD70" s="75"/>
      <c r="OQE70" s="75"/>
      <c r="OQF70" s="75"/>
      <c r="OQG70" s="75"/>
      <c r="OQH70" s="75"/>
      <c r="OQI70" s="75"/>
      <c r="OQJ70" s="75"/>
      <c r="OQK70" s="75"/>
      <c r="OQL70" s="75"/>
      <c r="OQM70" s="75"/>
      <c r="OQN70" s="75"/>
      <c r="OQO70" s="75"/>
      <c r="OQP70" s="79"/>
      <c r="OQQ70" s="41"/>
      <c r="OQR70" s="80"/>
      <c r="OQS70" s="75"/>
      <c r="OQT70" s="75"/>
      <c r="OQU70" s="75"/>
      <c r="OQV70" s="75"/>
      <c r="OQW70" s="75"/>
      <c r="OQX70" s="75"/>
      <c r="OQY70" s="75"/>
      <c r="OQZ70" s="75"/>
      <c r="ORA70" s="75"/>
      <c r="ORB70" s="75"/>
      <c r="ORC70" s="75"/>
      <c r="ORD70" s="75"/>
      <c r="ORE70" s="79"/>
      <c r="ORF70" s="41"/>
      <c r="ORG70" s="80"/>
      <c r="ORH70" s="75"/>
      <c r="ORI70" s="75"/>
      <c r="ORJ70" s="75"/>
      <c r="ORK70" s="75"/>
      <c r="ORL70" s="75"/>
      <c r="ORM70" s="75"/>
      <c r="ORN70" s="75"/>
      <c r="ORO70" s="75"/>
      <c r="ORP70" s="75"/>
      <c r="ORQ70" s="75"/>
      <c r="ORR70" s="75"/>
      <c r="ORS70" s="75"/>
      <c r="ORT70" s="79"/>
      <c r="ORU70" s="41"/>
      <c r="ORV70" s="80"/>
      <c r="ORW70" s="75"/>
      <c r="ORX70" s="75"/>
      <c r="ORY70" s="75"/>
      <c r="ORZ70" s="75"/>
      <c r="OSA70" s="75"/>
      <c r="OSB70" s="75"/>
      <c r="OSC70" s="75"/>
      <c r="OSD70" s="75"/>
      <c r="OSE70" s="75"/>
      <c r="OSF70" s="75"/>
      <c r="OSG70" s="75"/>
      <c r="OSH70" s="75"/>
      <c r="OSI70" s="79"/>
      <c r="OSJ70" s="41"/>
      <c r="OSK70" s="80"/>
      <c r="OSL70" s="75"/>
      <c r="OSM70" s="75"/>
      <c r="OSN70" s="75"/>
      <c r="OSO70" s="75"/>
      <c r="OSP70" s="75"/>
      <c r="OSQ70" s="75"/>
      <c r="OSR70" s="75"/>
      <c r="OSS70" s="75"/>
      <c r="OST70" s="75"/>
      <c r="OSU70" s="75"/>
      <c r="OSV70" s="75"/>
      <c r="OSW70" s="75"/>
      <c r="OSX70" s="79"/>
      <c r="OSY70" s="41"/>
      <c r="OSZ70" s="80"/>
      <c r="OTA70" s="75"/>
      <c r="OTB70" s="75"/>
      <c r="OTC70" s="75"/>
      <c r="OTD70" s="75"/>
      <c r="OTE70" s="75"/>
      <c r="OTF70" s="75"/>
      <c r="OTG70" s="75"/>
      <c r="OTH70" s="75"/>
      <c r="OTI70" s="75"/>
      <c r="OTJ70" s="75"/>
      <c r="OTK70" s="75"/>
      <c r="OTL70" s="75"/>
      <c r="OTM70" s="79"/>
      <c r="OTN70" s="41"/>
      <c r="OTO70" s="80"/>
      <c r="OTP70" s="75"/>
      <c r="OTQ70" s="75"/>
      <c r="OTR70" s="75"/>
      <c r="OTS70" s="75"/>
      <c r="OTT70" s="75"/>
      <c r="OTU70" s="75"/>
      <c r="OTV70" s="75"/>
      <c r="OTW70" s="75"/>
      <c r="OTX70" s="75"/>
      <c r="OTY70" s="75"/>
      <c r="OTZ70" s="75"/>
      <c r="OUA70" s="75"/>
      <c r="OUB70" s="79"/>
      <c r="OUC70" s="41"/>
      <c r="OUD70" s="80"/>
      <c r="OUE70" s="75"/>
      <c r="OUF70" s="75"/>
      <c r="OUG70" s="75"/>
      <c r="OUH70" s="75"/>
      <c r="OUI70" s="75"/>
      <c r="OUJ70" s="75"/>
      <c r="OUK70" s="75"/>
      <c r="OUL70" s="75"/>
      <c r="OUM70" s="75"/>
      <c r="OUN70" s="75"/>
      <c r="OUO70" s="75"/>
      <c r="OUP70" s="75"/>
      <c r="OUQ70" s="79"/>
      <c r="OUR70" s="41"/>
      <c r="OUS70" s="80"/>
      <c r="OUT70" s="75"/>
      <c r="OUU70" s="75"/>
      <c r="OUV70" s="75"/>
      <c r="OUW70" s="75"/>
      <c r="OUX70" s="75"/>
      <c r="OUY70" s="75"/>
      <c r="OUZ70" s="75"/>
      <c r="OVA70" s="75"/>
      <c r="OVB70" s="75"/>
      <c r="OVC70" s="75"/>
      <c r="OVD70" s="75"/>
      <c r="OVE70" s="75"/>
      <c r="OVF70" s="79"/>
      <c r="OVG70" s="41"/>
      <c r="OVH70" s="80"/>
      <c r="OVI70" s="75"/>
      <c r="OVJ70" s="75"/>
      <c r="OVK70" s="75"/>
      <c r="OVL70" s="75"/>
      <c r="OVM70" s="75"/>
      <c r="OVN70" s="75"/>
      <c r="OVO70" s="75"/>
      <c r="OVP70" s="75"/>
      <c r="OVQ70" s="75"/>
      <c r="OVR70" s="75"/>
      <c r="OVS70" s="75"/>
      <c r="OVT70" s="75"/>
      <c r="OVU70" s="79"/>
      <c r="OVV70" s="41"/>
      <c r="OVW70" s="80"/>
      <c r="OVX70" s="75"/>
      <c r="OVY70" s="75"/>
      <c r="OVZ70" s="75"/>
      <c r="OWA70" s="75"/>
      <c r="OWB70" s="75"/>
      <c r="OWC70" s="75"/>
      <c r="OWD70" s="75"/>
      <c r="OWE70" s="75"/>
      <c r="OWF70" s="75"/>
      <c r="OWG70" s="75"/>
      <c r="OWH70" s="75"/>
      <c r="OWI70" s="75"/>
      <c r="OWJ70" s="79"/>
      <c r="OWK70" s="41"/>
      <c r="OWL70" s="80"/>
      <c r="OWM70" s="75"/>
      <c r="OWN70" s="75"/>
      <c r="OWO70" s="75"/>
      <c r="OWP70" s="75"/>
      <c r="OWQ70" s="75"/>
      <c r="OWR70" s="75"/>
      <c r="OWS70" s="75"/>
      <c r="OWT70" s="75"/>
      <c r="OWU70" s="75"/>
      <c r="OWV70" s="75"/>
      <c r="OWW70" s="75"/>
      <c r="OWX70" s="75"/>
      <c r="OWY70" s="79"/>
      <c r="OWZ70" s="41"/>
      <c r="OXA70" s="80"/>
      <c r="OXB70" s="75"/>
      <c r="OXC70" s="75"/>
      <c r="OXD70" s="75"/>
      <c r="OXE70" s="75"/>
      <c r="OXF70" s="75"/>
      <c r="OXG70" s="75"/>
      <c r="OXH70" s="75"/>
      <c r="OXI70" s="75"/>
      <c r="OXJ70" s="75"/>
      <c r="OXK70" s="75"/>
      <c r="OXL70" s="75"/>
      <c r="OXM70" s="75"/>
      <c r="OXN70" s="79"/>
      <c r="OXO70" s="41"/>
      <c r="OXP70" s="80"/>
      <c r="OXQ70" s="75"/>
      <c r="OXR70" s="75"/>
      <c r="OXS70" s="75"/>
      <c r="OXT70" s="75"/>
      <c r="OXU70" s="75"/>
      <c r="OXV70" s="75"/>
      <c r="OXW70" s="75"/>
      <c r="OXX70" s="75"/>
      <c r="OXY70" s="75"/>
      <c r="OXZ70" s="75"/>
      <c r="OYA70" s="75"/>
      <c r="OYB70" s="75"/>
      <c r="OYC70" s="79"/>
      <c r="OYD70" s="41"/>
      <c r="OYE70" s="80"/>
      <c r="OYF70" s="75"/>
      <c r="OYG70" s="75"/>
      <c r="OYH70" s="75"/>
      <c r="OYI70" s="75"/>
      <c r="OYJ70" s="75"/>
      <c r="OYK70" s="75"/>
      <c r="OYL70" s="75"/>
      <c r="OYM70" s="75"/>
      <c r="OYN70" s="75"/>
      <c r="OYO70" s="75"/>
      <c r="OYP70" s="75"/>
      <c r="OYQ70" s="75"/>
      <c r="OYR70" s="79"/>
      <c r="OYS70" s="41"/>
      <c r="OYT70" s="80"/>
      <c r="OYU70" s="75"/>
      <c r="OYV70" s="75"/>
      <c r="OYW70" s="75"/>
      <c r="OYX70" s="75"/>
      <c r="OYY70" s="75"/>
      <c r="OYZ70" s="75"/>
      <c r="OZA70" s="75"/>
      <c r="OZB70" s="75"/>
      <c r="OZC70" s="75"/>
      <c r="OZD70" s="75"/>
      <c r="OZE70" s="75"/>
      <c r="OZF70" s="75"/>
      <c r="OZG70" s="79"/>
      <c r="OZH70" s="41"/>
      <c r="OZI70" s="80"/>
      <c r="OZJ70" s="75"/>
      <c r="OZK70" s="75"/>
      <c r="OZL70" s="75"/>
      <c r="OZM70" s="75"/>
      <c r="OZN70" s="75"/>
      <c r="OZO70" s="75"/>
      <c r="OZP70" s="75"/>
      <c r="OZQ70" s="75"/>
      <c r="OZR70" s="75"/>
      <c r="OZS70" s="75"/>
      <c r="OZT70" s="75"/>
      <c r="OZU70" s="75"/>
      <c r="OZV70" s="79"/>
      <c r="OZW70" s="41"/>
      <c r="OZX70" s="80"/>
      <c r="OZY70" s="75"/>
      <c r="OZZ70" s="75"/>
      <c r="PAA70" s="75"/>
      <c r="PAB70" s="75"/>
      <c r="PAC70" s="75"/>
      <c r="PAD70" s="75"/>
      <c r="PAE70" s="75"/>
      <c r="PAF70" s="75"/>
      <c r="PAG70" s="75"/>
      <c r="PAH70" s="75"/>
      <c r="PAI70" s="75"/>
      <c r="PAJ70" s="75"/>
      <c r="PAK70" s="79"/>
      <c r="PAL70" s="41"/>
      <c r="PAM70" s="80"/>
      <c r="PAN70" s="75"/>
      <c r="PAO70" s="75"/>
      <c r="PAP70" s="75"/>
      <c r="PAQ70" s="75"/>
      <c r="PAR70" s="75"/>
      <c r="PAS70" s="75"/>
      <c r="PAT70" s="75"/>
      <c r="PAU70" s="75"/>
      <c r="PAV70" s="75"/>
      <c r="PAW70" s="75"/>
      <c r="PAX70" s="75"/>
      <c r="PAY70" s="75"/>
      <c r="PAZ70" s="79"/>
      <c r="PBA70" s="41"/>
      <c r="PBB70" s="80"/>
      <c r="PBC70" s="75"/>
      <c r="PBD70" s="75"/>
      <c r="PBE70" s="75"/>
      <c r="PBF70" s="75"/>
      <c r="PBG70" s="75"/>
      <c r="PBH70" s="75"/>
      <c r="PBI70" s="75"/>
      <c r="PBJ70" s="75"/>
      <c r="PBK70" s="75"/>
      <c r="PBL70" s="75"/>
      <c r="PBM70" s="75"/>
      <c r="PBN70" s="75"/>
      <c r="PBO70" s="79"/>
      <c r="PBP70" s="41"/>
      <c r="PBQ70" s="80"/>
      <c r="PBR70" s="75"/>
      <c r="PBS70" s="75"/>
      <c r="PBT70" s="75"/>
      <c r="PBU70" s="75"/>
      <c r="PBV70" s="75"/>
      <c r="PBW70" s="75"/>
      <c r="PBX70" s="75"/>
      <c r="PBY70" s="75"/>
      <c r="PBZ70" s="75"/>
      <c r="PCA70" s="75"/>
      <c r="PCB70" s="75"/>
      <c r="PCC70" s="75"/>
      <c r="PCD70" s="79"/>
      <c r="PCE70" s="41"/>
      <c r="PCF70" s="80"/>
      <c r="PCG70" s="75"/>
      <c r="PCH70" s="75"/>
      <c r="PCI70" s="75"/>
      <c r="PCJ70" s="75"/>
      <c r="PCK70" s="75"/>
      <c r="PCL70" s="75"/>
      <c r="PCM70" s="75"/>
      <c r="PCN70" s="75"/>
      <c r="PCO70" s="75"/>
      <c r="PCP70" s="75"/>
      <c r="PCQ70" s="75"/>
      <c r="PCR70" s="75"/>
      <c r="PCS70" s="79"/>
      <c r="PCT70" s="41"/>
      <c r="PCU70" s="80"/>
      <c r="PCV70" s="75"/>
      <c r="PCW70" s="75"/>
      <c r="PCX70" s="75"/>
      <c r="PCY70" s="75"/>
      <c r="PCZ70" s="75"/>
      <c r="PDA70" s="75"/>
      <c r="PDB70" s="75"/>
      <c r="PDC70" s="75"/>
      <c r="PDD70" s="75"/>
      <c r="PDE70" s="75"/>
      <c r="PDF70" s="75"/>
      <c r="PDG70" s="75"/>
      <c r="PDH70" s="79"/>
      <c r="PDI70" s="41"/>
      <c r="PDJ70" s="80"/>
      <c r="PDK70" s="75"/>
      <c r="PDL70" s="75"/>
      <c r="PDM70" s="75"/>
      <c r="PDN70" s="75"/>
      <c r="PDO70" s="75"/>
      <c r="PDP70" s="75"/>
      <c r="PDQ70" s="75"/>
      <c r="PDR70" s="75"/>
      <c r="PDS70" s="75"/>
      <c r="PDT70" s="75"/>
      <c r="PDU70" s="75"/>
      <c r="PDV70" s="75"/>
      <c r="PDW70" s="79"/>
      <c r="PDX70" s="41"/>
      <c r="PDY70" s="80"/>
      <c r="PDZ70" s="75"/>
      <c r="PEA70" s="75"/>
      <c r="PEB70" s="75"/>
      <c r="PEC70" s="75"/>
      <c r="PED70" s="75"/>
      <c r="PEE70" s="75"/>
      <c r="PEF70" s="75"/>
      <c r="PEG70" s="75"/>
      <c r="PEH70" s="75"/>
      <c r="PEI70" s="75"/>
      <c r="PEJ70" s="75"/>
      <c r="PEK70" s="75"/>
      <c r="PEL70" s="79"/>
      <c r="PEM70" s="41"/>
      <c r="PEN70" s="80"/>
      <c r="PEO70" s="75"/>
      <c r="PEP70" s="75"/>
      <c r="PEQ70" s="75"/>
      <c r="PER70" s="75"/>
      <c r="PES70" s="75"/>
      <c r="PET70" s="75"/>
      <c r="PEU70" s="75"/>
      <c r="PEV70" s="75"/>
      <c r="PEW70" s="75"/>
      <c r="PEX70" s="75"/>
      <c r="PEY70" s="75"/>
      <c r="PEZ70" s="75"/>
      <c r="PFA70" s="79"/>
      <c r="PFB70" s="41"/>
      <c r="PFC70" s="80"/>
      <c r="PFD70" s="75"/>
      <c r="PFE70" s="75"/>
      <c r="PFF70" s="75"/>
      <c r="PFG70" s="75"/>
      <c r="PFH70" s="75"/>
      <c r="PFI70" s="75"/>
      <c r="PFJ70" s="75"/>
      <c r="PFK70" s="75"/>
      <c r="PFL70" s="75"/>
      <c r="PFM70" s="75"/>
      <c r="PFN70" s="75"/>
      <c r="PFO70" s="75"/>
      <c r="PFP70" s="79"/>
      <c r="PFQ70" s="41"/>
      <c r="PFR70" s="80"/>
      <c r="PFS70" s="75"/>
      <c r="PFT70" s="75"/>
      <c r="PFU70" s="75"/>
      <c r="PFV70" s="75"/>
      <c r="PFW70" s="75"/>
      <c r="PFX70" s="75"/>
      <c r="PFY70" s="75"/>
      <c r="PFZ70" s="75"/>
      <c r="PGA70" s="75"/>
      <c r="PGB70" s="75"/>
      <c r="PGC70" s="75"/>
      <c r="PGD70" s="75"/>
      <c r="PGE70" s="79"/>
      <c r="PGF70" s="41"/>
      <c r="PGG70" s="80"/>
      <c r="PGH70" s="75"/>
      <c r="PGI70" s="75"/>
      <c r="PGJ70" s="75"/>
      <c r="PGK70" s="75"/>
      <c r="PGL70" s="75"/>
      <c r="PGM70" s="75"/>
      <c r="PGN70" s="75"/>
      <c r="PGO70" s="75"/>
      <c r="PGP70" s="75"/>
      <c r="PGQ70" s="75"/>
      <c r="PGR70" s="75"/>
      <c r="PGS70" s="75"/>
      <c r="PGT70" s="79"/>
      <c r="PGU70" s="41"/>
      <c r="PGV70" s="80"/>
      <c r="PGW70" s="75"/>
      <c r="PGX70" s="75"/>
      <c r="PGY70" s="75"/>
      <c r="PGZ70" s="75"/>
      <c r="PHA70" s="75"/>
      <c r="PHB70" s="75"/>
      <c r="PHC70" s="75"/>
      <c r="PHD70" s="75"/>
      <c r="PHE70" s="75"/>
      <c r="PHF70" s="75"/>
      <c r="PHG70" s="75"/>
      <c r="PHH70" s="75"/>
      <c r="PHI70" s="79"/>
      <c r="PHJ70" s="41"/>
      <c r="PHK70" s="80"/>
      <c r="PHL70" s="75"/>
      <c r="PHM70" s="75"/>
      <c r="PHN70" s="75"/>
      <c r="PHO70" s="75"/>
      <c r="PHP70" s="75"/>
      <c r="PHQ70" s="75"/>
      <c r="PHR70" s="75"/>
      <c r="PHS70" s="75"/>
      <c r="PHT70" s="75"/>
      <c r="PHU70" s="75"/>
      <c r="PHV70" s="75"/>
      <c r="PHW70" s="75"/>
      <c r="PHX70" s="79"/>
      <c r="PHY70" s="41"/>
      <c r="PHZ70" s="80"/>
      <c r="PIA70" s="75"/>
      <c r="PIB70" s="75"/>
      <c r="PIC70" s="75"/>
      <c r="PID70" s="75"/>
      <c r="PIE70" s="75"/>
      <c r="PIF70" s="75"/>
      <c r="PIG70" s="75"/>
      <c r="PIH70" s="75"/>
      <c r="PII70" s="75"/>
      <c r="PIJ70" s="75"/>
      <c r="PIK70" s="75"/>
      <c r="PIL70" s="75"/>
      <c r="PIM70" s="79"/>
      <c r="PIN70" s="41"/>
      <c r="PIO70" s="80"/>
      <c r="PIP70" s="75"/>
      <c r="PIQ70" s="75"/>
      <c r="PIR70" s="75"/>
      <c r="PIS70" s="75"/>
      <c r="PIT70" s="75"/>
      <c r="PIU70" s="75"/>
      <c r="PIV70" s="75"/>
      <c r="PIW70" s="75"/>
      <c r="PIX70" s="75"/>
      <c r="PIY70" s="75"/>
      <c r="PIZ70" s="75"/>
      <c r="PJA70" s="75"/>
      <c r="PJB70" s="79"/>
      <c r="PJC70" s="41"/>
      <c r="PJD70" s="80"/>
      <c r="PJE70" s="75"/>
      <c r="PJF70" s="75"/>
      <c r="PJG70" s="75"/>
      <c r="PJH70" s="75"/>
      <c r="PJI70" s="75"/>
      <c r="PJJ70" s="75"/>
      <c r="PJK70" s="75"/>
      <c r="PJL70" s="75"/>
      <c r="PJM70" s="75"/>
      <c r="PJN70" s="75"/>
      <c r="PJO70" s="75"/>
      <c r="PJP70" s="75"/>
      <c r="PJQ70" s="79"/>
      <c r="PJR70" s="41"/>
      <c r="PJS70" s="80"/>
      <c r="PJT70" s="75"/>
      <c r="PJU70" s="75"/>
      <c r="PJV70" s="75"/>
      <c r="PJW70" s="75"/>
      <c r="PJX70" s="75"/>
      <c r="PJY70" s="75"/>
      <c r="PJZ70" s="75"/>
      <c r="PKA70" s="75"/>
      <c r="PKB70" s="75"/>
      <c r="PKC70" s="75"/>
      <c r="PKD70" s="75"/>
      <c r="PKE70" s="75"/>
      <c r="PKF70" s="79"/>
      <c r="PKG70" s="41"/>
      <c r="PKH70" s="80"/>
      <c r="PKI70" s="75"/>
      <c r="PKJ70" s="75"/>
      <c r="PKK70" s="75"/>
      <c r="PKL70" s="75"/>
      <c r="PKM70" s="75"/>
      <c r="PKN70" s="75"/>
      <c r="PKO70" s="75"/>
      <c r="PKP70" s="75"/>
      <c r="PKQ70" s="75"/>
      <c r="PKR70" s="75"/>
      <c r="PKS70" s="75"/>
      <c r="PKT70" s="75"/>
      <c r="PKU70" s="79"/>
      <c r="PKV70" s="41"/>
      <c r="PKW70" s="80"/>
      <c r="PKX70" s="75"/>
      <c r="PKY70" s="75"/>
      <c r="PKZ70" s="75"/>
      <c r="PLA70" s="75"/>
      <c r="PLB70" s="75"/>
      <c r="PLC70" s="75"/>
      <c r="PLD70" s="75"/>
      <c r="PLE70" s="75"/>
      <c r="PLF70" s="75"/>
      <c r="PLG70" s="75"/>
      <c r="PLH70" s="75"/>
      <c r="PLI70" s="75"/>
      <c r="PLJ70" s="79"/>
      <c r="PLK70" s="41"/>
      <c r="PLL70" s="80"/>
      <c r="PLM70" s="75"/>
      <c r="PLN70" s="75"/>
      <c r="PLO70" s="75"/>
      <c r="PLP70" s="75"/>
      <c r="PLQ70" s="75"/>
      <c r="PLR70" s="75"/>
      <c r="PLS70" s="75"/>
      <c r="PLT70" s="75"/>
      <c r="PLU70" s="75"/>
      <c r="PLV70" s="75"/>
      <c r="PLW70" s="75"/>
      <c r="PLX70" s="75"/>
      <c r="PLY70" s="79"/>
      <c r="PLZ70" s="41"/>
      <c r="PMA70" s="80"/>
      <c r="PMB70" s="75"/>
      <c r="PMC70" s="75"/>
      <c r="PMD70" s="75"/>
      <c r="PME70" s="75"/>
      <c r="PMF70" s="75"/>
      <c r="PMG70" s="75"/>
      <c r="PMH70" s="75"/>
      <c r="PMI70" s="75"/>
      <c r="PMJ70" s="75"/>
      <c r="PMK70" s="75"/>
      <c r="PML70" s="75"/>
      <c r="PMM70" s="75"/>
      <c r="PMN70" s="79"/>
      <c r="PMO70" s="41"/>
      <c r="PMP70" s="80"/>
      <c r="PMQ70" s="75"/>
      <c r="PMR70" s="75"/>
      <c r="PMS70" s="75"/>
      <c r="PMT70" s="75"/>
      <c r="PMU70" s="75"/>
      <c r="PMV70" s="75"/>
      <c r="PMW70" s="75"/>
      <c r="PMX70" s="75"/>
      <c r="PMY70" s="75"/>
      <c r="PMZ70" s="75"/>
      <c r="PNA70" s="75"/>
      <c r="PNB70" s="75"/>
      <c r="PNC70" s="79"/>
      <c r="PND70" s="41"/>
      <c r="PNE70" s="80"/>
      <c r="PNF70" s="75"/>
      <c r="PNG70" s="75"/>
      <c r="PNH70" s="75"/>
      <c r="PNI70" s="75"/>
      <c r="PNJ70" s="75"/>
      <c r="PNK70" s="75"/>
      <c r="PNL70" s="75"/>
      <c r="PNM70" s="75"/>
      <c r="PNN70" s="75"/>
      <c r="PNO70" s="75"/>
      <c r="PNP70" s="75"/>
      <c r="PNQ70" s="75"/>
      <c r="PNR70" s="79"/>
      <c r="PNS70" s="41"/>
      <c r="PNT70" s="80"/>
      <c r="PNU70" s="75"/>
      <c r="PNV70" s="75"/>
      <c r="PNW70" s="75"/>
      <c r="PNX70" s="75"/>
      <c r="PNY70" s="75"/>
      <c r="PNZ70" s="75"/>
      <c r="POA70" s="75"/>
      <c r="POB70" s="75"/>
      <c r="POC70" s="75"/>
      <c r="POD70" s="75"/>
      <c r="POE70" s="75"/>
      <c r="POF70" s="75"/>
      <c r="POG70" s="79"/>
      <c r="POH70" s="41"/>
      <c r="POI70" s="80"/>
      <c r="POJ70" s="75"/>
      <c r="POK70" s="75"/>
      <c r="POL70" s="75"/>
      <c r="POM70" s="75"/>
      <c r="PON70" s="75"/>
      <c r="POO70" s="75"/>
      <c r="POP70" s="75"/>
      <c r="POQ70" s="75"/>
      <c r="POR70" s="75"/>
      <c r="POS70" s="75"/>
      <c r="POT70" s="75"/>
      <c r="POU70" s="75"/>
      <c r="POV70" s="79"/>
      <c r="POW70" s="41"/>
      <c r="POX70" s="80"/>
      <c r="POY70" s="75"/>
      <c r="POZ70" s="75"/>
      <c r="PPA70" s="75"/>
      <c r="PPB70" s="75"/>
      <c r="PPC70" s="75"/>
      <c r="PPD70" s="75"/>
      <c r="PPE70" s="75"/>
      <c r="PPF70" s="75"/>
      <c r="PPG70" s="75"/>
      <c r="PPH70" s="75"/>
      <c r="PPI70" s="75"/>
      <c r="PPJ70" s="75"/>
      <c r="PPK70" s="79"/>
      <c r="PPL70" s="41"/>
      <c r="PPM70" s="80"/>
      <c r="PPN70" s="75"/>
      <c r="PPO70" s="75"/>
      <c r="PPP70" s="75"/>
      <c r="PPQ70" s="75"/>
      <c r="PPR70" s="75"/>
      <c r="PPS70" s="75"/>
      <c r="PPT70" s="75"/>
      <c r="PPU70" s="75"/>
      <c r="PPV70" s="75"/>
      <c r="PPW70" s="75"/>
      <c r="PPX70" s="75"/>
      <c r="PPY70" s="75"/>
      <c r="PPZ70" s="79"/>
      <c r="PQA70" s="41"/>
      <c r="PQB70" s="80"/>
      <c r="PQC70" s="75"/>
      <c r="PQD70" s="75"/>
      <c r="PQE70" s="75"/>
      <c r="PQF70" s="75"/>
      <c r="PQG70" s="75"/>
      <c r="PQH70" s="75"/>
      <c r="PQI70" s="75"/>
      <c r="PQJ70" s="75"/>
      <c r="PQK70" s="75"/>
      <c r="PQL70" s="75"/>
      <c r="PQM70" s="75"/>
      <c r="PQN70" s="75"/>
      <c r="PQO70" s="79"/>
      <c r="PQP70" s="41"/>
      <c r="PQQ70" s="80"/>
      <c r="PQR70" s="75"/>
      <c r="PQS70" s="75"/>
      <c r="PQT70" s="75"/>
      <c r="PQU70" s="75"/>
      <c r="PQV70" s="75"/>
      <c r="PQW70" s="75"/>
      <c r="PQX70" s="75"/>
      <c r="PQY70" s="75"/>
      <c r="PQZ70" s="75"/>
      <c r="PRA70" s="75"/>
      <c r="PRB70" s="75"/>
      <c r="PRC70" s="75"/>
      <c r="PRD70" s="79"/>
      <c r="PRE70" s="41"/>
      <c r="PRF70" s="80"/>
      <c r="PRG70" s="75"/>
      <c r="PRH70" s="75"/>
      <c r="PRI70" s="75"/>
      <c r="PRJ70" s="75"/>
      <c r="PRK70" s="75"/>
      <c r="PRL70" s="75"/>
      <c r="PRM70" s="75"/>
      <c r="PRN70" s="75"/>
      <c r="PRO70" s="75"/>
      <c r="PRP70" s="75"/>
      <c r="PRQ70" s="75"/>
      <c r="PRR70" s="75"/>
      <c r="PRS70" s="79"/>
      <c r="PRT70" s="41"/>
      <c r="PRU70" s="80"/>
      <c r="PRV70" s="75"/>
      <c r="PRW70" s="75"/>
      <c r="PRX70" s="75"/>
      <c r="PRY70" s="75"/>
      <c r="PRZ70" s="75"/>
      <c r="PSA70" s="75"/>
      <c r="PSB70" s="75"/>
      <c r="PSC70" s="75"/>
      <c r="PSD70" s="75"/>
      <c r="PSE70" s="75"/>
      <c r="PSF70" s="75"/>
      <c r="PSG70" s="75"/>
      <c r="PSH70" s="79"/>
      <c r="PSI70" s="41"/>
      <c r="PSJ70" s="80"/>
      <c r="PSK70" s="75"/>
      <c r="PSL70" s="75"/>
      <c r="PSM70" s="75"/>
      <c r="PSN70" s="75"/>
      <c r="PSO70" s="75"/>
      <c r="PSP70" s="75"/>
      <c r="PSQ70" s="75"/>
      <c r="PSR70" s="75"/>
      <c r="PSS70" s="75"/>
      <c r="PST70" s="75"/>
      <c r="PSU70" s="75"/>
      <c r="PSV70" s="75"/>
      <c r="PSW70" s="79"/>
      <c r="PSX70" s="41"/>
      <c r="PSY70" s="80"/>
      <c r="PSZ70" s="75"/>
      <c r="PTA70" s="75"/>
      <c r="PTB70" s="75"/>
      <c r="PTC70" s="75"/>
      <c r="PTD70" s="75"/>
      <c r="PTE70" s="75"/>
      <c r="PTF70" s="75"/>
      <c r="PTG70" s="75"/>
      <c r="PTH70" s="75"/>
      <c r="PTI70" s="75"/>
      <c r="PTJ70" s="75"/>
      <c r="PTK70" s="75"/>
      <c r="PTL70" s="79"/>
      <c r="PTM70" s="41"/>
      <c r="PTN70" s="80"/>
      <c r="PTO70" s="75"/>
      <c r="PTP70" s="75"/>
      <c r="PTQ70" s="75"/>
      <c r="PTR70" s="75"/>
      <c r="PTS70" s="75"/>
      <c r="PTT70" s="75"/>
      <c r="PTU70" s="75"/>
      <c r="PTV70" s="75"/>
      <c r="PTW70" s="75"/>
      <c r="PTX70" s="75"/>
      <c r="PTY70" s="75"/>
      <c r="PTZ70" s="75"/>
      <c r="PUA70" s="79"/>
      <c r="PUB70" s="41"/>
      <c r="PUC70" s="80"/>
      <c r="PUD70" s="75"/>
      <c r="PUE70" s="75"/>
      <c r="PUF70" s="75"/>
      <c r="PUG70" s="75"/>
      <c r="PUH70" s="75"/>
      <c r="PUI70" s="75"/>
      <c r="PUJ70" s="75"/>
      <c r="PUK70" s="75"/>
      <c r="PUL70" s="75"/>
      <c r="PUM70" s="75"/>
      <c r="PUN70" s="75"/>
      <c r="PUO70" s="75"/>
      <c r="PUP70" s="79"/>
      <c r="PUQ70" s="41"/>
      <c r="PUR70" s="80"/>
      <c r="PUS70" s="75"/>
      <c r="PUT70" s="75"/>
      <c r="PUU70" s="75"/>
      <c r="PUV70" s="75"/>
      <c r="PUW70" s="75"/>
      <c r="PUX70" s="75"/>
      <c r="PUY70" s="75"/>
      <c r="PUZ70" s="75"/>
      <c r="PVA70" s="75"/>
      <c r="PVB70" s="75"/>
      <c r="PVC70" s="75"/>
      <c r="PVD70" s="75"/>
      <c r="PVE70" s="79"/>
      <c r="PVF70" s="41"/>
      <c r="PVG70" s="80"/>
      <c r="PVH70" s="75"/>
      <c r="PVI70" s="75"/>
      <c r="PVJ70" s="75"/>
      <c r="PVK70" s="75"/>
      <c r="PVL70" s="75"/>
      <c r="PVM70" s="75"/>
      <c r="PVN70" s="75"/>
      <c r="PVO70" s="75"/>
      <c r="PVP70" s="75"/>
      <c r="PVQ70" s="75"/>
      <c r="PVR70" s="75"/>
      <c r="PVS70" s="75"/>
      <c r="PVT70" s="79"/>
      <c r="PVU70" s="41"/>
      <c r="PVV70" s="80"/>
      <c r="PVW70" s="75"/>
      <c r="PVX70" s="75"/>
      <c r="PVY70" s="75"/>
      <c r="PVZ70" s="75"/>
      <c r="PWA70" s="75"/>
      <c r="PWB70" s="75"/>
      <c r="PWC70" s="75"/>
      <c r="PWD70" s="75"/>
      <c r="PWE70" s="75"/>
      <c r="PWF70" s="75"/>
      <c r="PWG70" s="75"/>
      <c r="PWH70" s="75"/>
      <c r="PWI70" s="79"/>
      <c r="PWJ70" s="41"/>
      <c r="PWK70" s="80"/>
      <c r="PWL70" s="75"/>
      <c r="PWM70" s="75"/>
      <c r="PWN70" s="75"/>
      <c r="PWO70" s="75"/>
      <c r="PWP70" s="75"/>
      <c r="PWQ70" s="75"/>
      <c r="PWR70" s="75"/>
      <c r="PWS70" s="75"/>
      <c r="PWT70" s="75"/>
      <c r="PWU70" s="75"/>
      <c r="PWV70" s="75"/>
      <c r="PWW70" s="75"/>
      <c r="PWX70" s="79"/>
      <c r="PWY70" s="41"/>
      <c r="PWZ70" s="80"/>
      <c r="PXA70" s="75"/>
      <c r="PXB70" s="75"/>
      <c r="PXC70" s="75"/>
      <c r="PXD70" s="75"/>
      <c r="PXE70" s="75"/>
      <c r="PXF70" s="75"/>
      <c r="PXG70" s="75"/>
      <c r="PXH70" s="75"/>
      <c r="PXI70" s="75"/>
      <c r="PXJ70" s="75"/>
      <c r="PXK70" s="75"/>
      <c r="PXL70" s="75"/>
      <c r="PXM70" s="79"/>
      <c r="PXN70" s="41"/>
      <c r="PXO70" s="80"/>
      <c r="PXP70" s="75"/>
      <c r="PXQ70" s="75"/>
      <c r="PXR70" s="75"/>
      <c r="PXS70" s="75"/>
      <c r="PXT70" s="75"/>
      <c r="PXU70" s="75"/>
      <c r="PXV70" s="75"/>
      <c r="PXW70" s="75"/>
      <c r="PXX70" s="75"/>
      <c r="PXY70" s="75"/>
      <c r="PXZ70" s="75"/>
      <c r="PYA70" s="75"/>
      <c r="PYB70" s="79"/>
      <c r="PYC70" s="41"/>
      <c r="PYD70" s="80"/>
      <c r="PYE70" s="75"/>
      <c r="PYF70" s="75"/>
      <c r="PYG70" s="75"/>
      <c r="PYH70" s="75"/>
      <c r="PYI70" s="75"/>
      <c r="PYJ70" s="75"/>
      <c r="PYK70" s="75"/>
      <c r="PYL70" s="75"/>
      <c r="PYM70" s="75"/>
      <c r="PYN70" s="75"/>
      <c r="PYO70" s="75"/>
      <c r="PYP70" s="75"/>
      <c r="PYQ70" s="79"/>
      <c r="PYR70" s="41"/>
      <c r="PYS70" s="80"/>
      <c r="PYT70" s="75"/>
      <c r="PYU70" s="75"/>
      <c r="PYV70" s="75"/>
      <c r="PYW70" s="75"/>
      <c r="PYX70" s="75"/>
      <c r="PYY70" s="75"/>
      <c r="PYZ70" s="75"/>
      <c r="PZA70" s="75"/>
      <c r="PZB70" s="75"/>
      <c r="PZC70" s="75"/>
      <c r="PZD70" s="75"/>
      <c r="PZE70" s="75"/>
      <c r="PZF70" s="79"/>
      <c r="PZG70" s="41"/>
      <c r="PZH70" s="80"/>
      <c r="PZI70" s="75"/>
      <c r="PZJ70" s="75"/>
      <c r="PZK70" s="75"/>
      <c r="PZL70" s="75"/>
      <c r="PZM70" s="75"/>
      <c r="PZN70" s="75"/>
      <c r="PZO70" s="75"/>
      <c r="PZP70" s="75"/>
      <c r="PZQ70" s="75"/>
      <c r="PZR70" s="75"/>
      <c r="PZS70" s="75"/>
      <c r="PZT70" s="75"/>
      <c r="PZU70" s="79"/>
      <c r="PZV70" s="41"/>
      <c r="PZW70" s="80"/>
      <c r="PZX70" s="75"/>
      <c r="PZY70" s="75"/>
      <c r="PZZ70" s="75"/>
      <c r="QAA70" s="75"/>
      <c r="QAB70" s="75"/>
      <c r="QAC70" s="75"/>
      <c r="QAD70" s="75"/>
      <c r="QAE70" s="75"/>
      <c r="QAF70" s="75"/>
      <c r="QAG70" s="75"/>
      <c r="QAH70" s="75"/>
      <c r="QAI70" s="75"/>
      <c r="QAJ70" s="79"/>
      <c r="QAK70" s="41"/>
      <c r="QAL70" s="80"/>
      <c r="QAM70" s="75"/>
      <c r="QAN70" s="75"/>
      <c r="QAO70" s="75"/>
      <c r="QAP70" s="75"/>
      <c r="QAQ70" s="75"/>
      <c r="QAR70" s="75"/>
      <c r="QAS70" s="75"/>
      <c r="QAT70" s="75"/>
      <c r="QAU70" s="75"/>
      <c r="QAV70" s="75"/>
      <c r="QAW70" s="75"/>
      <c r="QAX70" s="75"/>
      <c r="QAY70" s="79"/>
      <c r="QAZ70" s="41"/>
      <c r="QBA70" s="80"/>
      <c r="QBB70" s="75"/>
      <c r="QBC70" s="75"/>
      <c r="QBD70" s="75"/>
      <c r="QBE70" s="75"/>
      <c r="QBF70" s="75"/>
      <c r="QBG70" s="75"/>
      <c r="QBH70" s="75"/>
      <c r="QBI70" s="75"/>
      <c r="QBJ70" s="75"/>
      <c r="QBK70" s="75"/>
      <c r="QBL70" s="75"/>
      <c r="QBM70" s="75"/>
      <c r="QBN70" s="79"/>
      <c r="QBO70" s="41"/>
      <c r="QBP70" s="80"/>
      <c r="QBQ70" s="75"/>
      <c r="QBR70" s="75"/>
      <c r="QBS70" s="75"/>
      <c r="QBT70" s="75"/>
      <c r="QBU70" s="75"/>
      <c r="QBV70" s="75"/>
      <c r="QBW70" s="75"/>
      <c r="QBX70" s="75"/>
      <c r="QBY70" s="75"/>
      <c r="QBZ70" s="75"/>
      <c r="QCA70" s="75"/>
      <c r="QCB70" s="75"/>
      <c r="QCC70" s="79"/>
      <c r="QCD70" s="41"/>
      <c r="QCE70" s="80"/>
      <c r="QCF70" s="75"/>
      <c r="QCG70" s="75"/>
      <c r="QCH70" s="75"/>
      <c r="QCI70" s="75"/>
      <c r="QCJ70" s="75"/>
      <c r="QCK70" s="75"/>
      <c r="QCL70" s="75"/>
      <c r="QCM70" s="75"/>
      <c r="QCN70" s="75"/>
      <c r="QCO70" s="75"/>
      <c r="QCP70" s="75"/>
      <c r="QCQ70" s="75"/>
      <c r="QCR70" s="79"/>
      <c r="QCS70" s="41"/>
      <c r="QCT70" s="80"/>
      <c r="QCU70" s="75"/>
      <c r="QCV70" s="75"/>
      <c r="QCW70" s="75"/>
      <c r="QCX70" s="75"/>
      <c r="QCY70" s="75"/>
      <c r="QCZ70" s="75"/>
      <c r="QDA70" s="75"/>
      <c r="QDB70" s="75"/>
      <c r="QDC70" s="75"/>
      <c r="QDD70" s="75"/>
      <c r="QDE70" s="75"/>
      <c r="QDF70" s="75"/>
      <c r="QDG70" s="79"/>
      <c r="QDH70" s="41"/>
      <c r="QDI70" s="80"/>
      <c r="QDJ70" s="75"/>
      <c r="QDK70" s="75"/>
      <c r="QDL70" s="75"/>
      <c r="QDM70" s="75"/>
      <c r="QDN70" s="75"/>
      <c r="QDO70" s="75"/>
      <c r="QDP70" s="75"/>
      <c r="QDQ70" s="75"/>
      <c r="QDR70" s="75"/>
      <c r="QDS70" s="75"/>
      <c r="QDT70" s="75"/>
      <c r="QDU70" s="75"/>
      <c r="QDV70" s="79"/>
      <c r="QDW70" s="41"/>
      <c r="QDX70" s="80"/>
      <c r="QDY70" s="75"/>
      <c r="QDZ70" s="75"/>
      <c r="QEA70" s="75"/>
      <c r="QEB70" s="75"/>
      <c r="QEC70" s="75"/>
      <c r="QED70" s="75"/>
      <c r="QEE70" s="75"/>
      <c r="QEF70" s="75"/>
      <c r="QEG70" s="75"/>
      <c r="QEH70" s="75"/>
      <c r="QEI70" s="75"/>
      <c r="QEJ70" s="75"/>
      <c r="QEK70" s="79"/>
      <c r="QEL70" s="41"/>
      <c r="QEM70" s="80"/>
      <c r="QEN70" s="75"/>
      <c r="QEO70" s="75"/>
      <c r="QEP70" s="75"/>
      <c r="QEQ70" s="75"/>
      <c r="QER70" s="75"/>
      <c r="QES70" s="75"/>
      <c r="QET70" s="75"/>
      <c r="QEU70" s="75"/>
      <c r="QEV70" s="75"/>
      <c r="QEW70" s="75"/>
      <c r="QEX70" s="75"/>
      <c r="QEY70" s="75"/>
      <c r="QEZ70" s="79"/>
      <c r="QFA70" s="41"/>
      <c r="QFB70" s="80"/>
      <c r="QFC70" s="75"/>
      <c r="QFD70" s="75"/>
      <c r="QFE70" s="75"/>
      <c r="QFF70" s="75"/>
      <c r="QFG70" s="75"/>
      <c r="QFH70" s="75"/>
      <c r="QFI70" s="75"/>
      <c r="QFJ70" s="75"/>
      <c r="QFK70" s="75"/>
      <c r="QFL70" s="75"/>
      <c r="QFM70" s="75"/>
      <c r="QFN70" s="75"/>
      <c r="QFO70" s="79"/>
      <c r="QFP70" s="41"/>
      <c r="QFQ70" s="80"/>
      <c r="QFR70" s="75"/>
      <c r="QFS70" s="75"/>
      <c r="QFT70" s="75"/>
      <c r="QFU70" s="75"/>
      <c r="QFV70" s="75"/>
      <c r="QFW70" s="75"/>
      <c r="QFX70" s="75"/>
      <c r="QFY70" s="75"/>
      <c r="QFZ70" s="75"/>
      <c r="QGA70" s="75"/>
      <c r="QGB70" s="75"/>
      <c r="QGC70" s="75"/>
      <c r="QGD70" s="79"/>
      <c r="QGE70" s="41"/>
      <c r="QGF70" s="80"/>
      <c r="QGG70" s="75"/>
      <c r="QGH70" s="75"/>
      <c r="QGI70" s="75"/>
      <c r="QGJ70" s="75"/>
      <c r="QGK70" s="75"/>
      <c r="QGL70" s="75"/>
      <c r="QGM70" s="75"/>
      <c r="QGN70" s="75"/>
      <c r="QGO70" s="75"/>
      <c r="QGP70" s="75"/>
      <c r="QGQ70" s="75"/>
      <c r="QGR70" s="75"/>
      <c r="QGS70" s="79"/>
      <c r="QGT70" s="41"/>
      <c r="QGU70" s="80"/>
      <c r="QGV70" s="75"/>
      <c r="QGW70" s="75"/>
      <c r="QGX70" s="75"/>
      <c r="QGY70" s="75"/>
      <c r="QGZ70" s="75"/>
      <c r="QHA70" s="75"/>
      <c r="QHB70" s="75"/>
      <c r="QHC70" s="75"/>
      <c r="QHD70" s="75"/>
      <c r="QHE70" s="75"/>
      <c r="QHF70" s="75"/>
      <c r="QHG70" s="75"/>
      <c r="QHH70" s="79"/>
      <c r="QHI70" s="41"/>
      <c r="QHJ70" s="80"/>
      <c r="QHK70" s="75"/>
      <c r="QHL70" s="75"/>
      <c r="QHM70" s="75"/>
      <c r="QHN70" s="75"/>
      <c r="QHO70" s="75"/>
      <c r="QHP70" s="75"/>
      <c r="QHQ70" s="75"/>
      <c r="QHR70" s="75"/>
      <c r="QHS70" s="75"/>
      <c r="QHT70" s="75"/>
      <c r="QHU70" s="75"/>
      <c r="QHV70" s="75"/>
      <c r="QHW70" s="79"/>
      <c r="QHX70" s="41"/>
      <c r="QHY70" s="80"/>
      <c r="QHZ70" s="75"/>
      <c r="QIA70" s="75"/>
      <c r="QIB70" s="75"/>
      <c r="QIC70" s="75"/>
      <c r="QID70" s="75"/>
      <c r="QIE70" s="75"/>
      <c r="QIF70" s="75"/>
      <c r="QIG70" s="75"/>
      <c r="QIH70" s="75"/>
      <c r="QII70" s="75"/>
      <c r="QIJ70" s="75"/>
      <c r="QIK70" s="75"/>
      <c r="QIL70" s="79"/>
      <c r="QIM70" s="41"/>
      <c r="QIN70" s="80"/>
      <c r="QIO70" s="75"/>
      <c r="QIP70" s="75"/>
      <c r="QIQ70" s="75"/>
      <c r="QIR70" s="75"/>
      <c r="QIS70" s="75"/>
      <c r="QIT70" s="75"/>
      <c r="QIU70" s="75"/>
      <c r="QIV70" s="75"/>
      <c r="QIW70" s="75"/>
      <c r="QIX70" s="75"/>
      <c r="QIY70" s="75"/>
      <c r="QIZ70" s="75"/>
      <c r="QJA70" s="79"/>
      <c r="QJB70" s="41"/>
      <c r="QJC70" s="80"/>
      <c r="QJD70" s="75"/>
      <c r="QJE70" s="75"/>
      <c r="QJF70" s="75"/>
      <c r="QJG70" s="75"/>
      <c r="QJH70" s="75"/>
      <c r="QJI70" s="75"/>
      <c r="QJJ70" s="75"/>
      <c r="QJK70" s="75"/>
      <c r="QJL70" s="75"/>
      <c r="QJM70" s="75"/>
      <c r="QJN70" s="75"/>
      <c r="QJO70" s="75"/>
      <c r="QJP70" s="79"/>
      <c r="QJQ70" s="41"/>
      <c r="QJR70" s="80"/>
      <c r="QJS70" s="75"/>
      <c r="QJT70" s="75"/>
      <c r="QJU70" s="75"/>
      <c r="QJV70" s="75"/>
      <c r="QJW70" s="75"/>
      <c r="QJX70" s="75"/>
      <c r="QJY70" s="75"/>
      <c r="QJZ70" s="75"/>
      <c r="QKA70" s="75"/>
      <c r="QKB70" s="75"/>
      <c r="QKC70" s="75"/>
      <c r="QKD70" s="75"/>
      <c r="QKE70" s="79"/>
      <c r="QKF70" s="41"/>
      <c r="QKG70" s="80"/>
      <c r="QKH70" s="75"/>
      <c r="QKI70" s="75"/>
      <c r="QKJ70" s="75"/>
      <c r="QKK70" s="75"/>
      <c r="QKL70" s="75"/>
      <c r="QKM70" s="75"/>
      <c r="QKN70" s="75"/>
      <c r="QKO70" s="75"/>
      <c r="QKP70" s="75"/>
      <c r="QKQ70" s="75"/>
      <c r="QKR70" s="75"/>
      <c r="QKS70" s="75"/>
      <c r="QKT70" s="79"/>
      <c r="QKU70" s="41"/>
      <c r="QKV70" s="80"/>
      <c r="QKW70" s="75"/>
      <c r="QKX70" s="75"/>
      <c r="QKY70" s="75"/>
      <c r="QKZ70" s="75"/>
      <c r="QLA70" s="75"/>
      <c r="QLB70" s="75"/>
      <c r="QLC70" s="75"/>
      <c r="QLD70" s="75"/>
      <c r="QLE70" s="75"/>
      <c r="QLF70" s="75"/>
      <c r="QLG70" s="75"/>
      <c r="QLH70" s="75"/>
      <c r="QLI70" s="79"/>
      <c r="QLJ70" s="41"/>
      <c r="QLK70" s="80"/>
      <c r="QLL70" s="75"/>
      <c r="QLM70" s="75"/>
      <c r="QLN70" s="75"/>
      <c r="QLO70" s="75"/>
      <c r="QLP70" s="75"/>
      <c r="QLQ70" s="75"/>
      <c r="QLR70" s="75"/>
      <c r="QLS70" s="75"/>
      <c r="QLT70" s="75"/>
      <c r="QLU70" s="75"/>
      <c r="QLV70" s="75"/>
      <c r="QLW70" s="75"/>
      <c r="QLX70" s="79"/>
      <c r="QLY70" s="41"/>
      <c r="QLZ70" s="80"/>
      <c r="QMA70" s="75"/>
      <c r="QMB70" s="75"/>
      <c r="QMC70" s="75"/>
      <c r="QMD70" s="75"/>
      <c r="QME70" s="75"/>
      <c r="QMF70" s="75"/>
      <c r="QMG70" s="75"/>
      <c r="QMH70" s="75"/>
      <c r="QMI70" s="75"/>
      <c r="QMJ70" s="75"/>
      <c r="QMK70" s="75"/>
      <c r="QML70" s="75"/>
      <c r="QMM70" s="79"/>
      <c r="QMN70" s="41"/>
      <c r="QMO70" s="80"/>
      <c r="QMP70" s="75"/>
      <c r="QMQ70" s="75"/>
      <c r="QMR70" s="75"/>
      <c r="QMS70" s="75"/>
      <c r="QMT70" s="75"/>
      <c r="QMU70" s="75"/>
      <c r="QMV70" s="75"/>
      <c r="QMW70" s="75"/>
      <c r="QMX70" s="75"/>
      <c r="QMY70" s="75"/>
      <c r="QMZ70" s="75"/>
      <c r="QNA70" s="75"/>
      <c r="QNB70" s="79"/>
      <c r="QNC70" s="41"/>
      <c r="QND70" s="80"/>
      <c r="QNE70" s="75"/>
      <c r="QNF70" s="75"/>
      <c r="QNG70" s="75"/>
      <c r="QNH70" s="75"/>
      <c r="QNI70" s="75"/>
      <c r="QNJ70" s="75"/>
      <c r="QNK70" s="75"/>
      <c r="QNL70" s="75"/>
      <c r="QNM70" s="75"/>
      <c r="QNN70" s="75"/>
      <c r="QNO70" s="75"/>
      <c r="QNP70" s="75"/>
      <c r="QNQ70" s="79"/>
      <c r="QNR70" s="41"/>
      <c r="QNS70" s="80"/>
      <c r="QNT70" s="75"/>
      <c r="QNU70" s="75"/>
      <c r="QNV70" s="75"/>
      <c r="QNW70" s="75"/>
      <c r="QNX70" s="75"/>
      <c r="QNY70" s="75"/>
      <c r="QNZ70" s="75"/>
      <c r="QOA70" s="75"/>
      <c r="QOB70" s="75"/>
      <c r="QOC70" s="75"/>
      <c r="QOD70" s="75"/>
      <c r="QOE70" s="75"/>
      <c r="QOF70" s="79"/>
      <c r="QOG70" s="41"/>
      <c r="QOH70" s="80"/>
      <c r="QOI70" s="75"/>
      <c r="QOJ70" s="75"/>
      <c r="QOK70" s="75"/>
      <c r="QOL70" s="75"/>
      <c r="QOM70" s="75"/>
      <c r="QON70" s="75"/>
      <c r="QOO70" s="75"/>
      <c r="QOP70" s="75"/>
      <c r="QOQ70" s="75"/>
      <c r="QOR70" s="75"/>
      <c r="QOS70" s="75"/>
      <c r="QOT70" s="75"/>
      <c r="QOU70" s="79"/>
      <c r="QOV70" s="41"/>
      <c r="QOW70" s="80"/>
      <c r="QOX70" s="75"/>
      <c r="QOY70" s="75"/>
      <c r="QOZ70" s="75"/>
      <c r="QPA70" s="75"/>
      <c r="QPB70" s="75"/>
      <c r="QPC70" s="75"/>
      <c r="QPD70" s="75"/>
      <c r="QPE70" s="75"/>
      <c r="QPF70" s="75"/>
      <c r="QPG70" s="75"/>
      <c r="QPH70" s="75"/>
      <c r="QPI70" s="75"/>
      <c r="QPJ70" s="79"/>
      <c r="QPK70" s="41"/>
      <c r="QPL70" s="80"/>
      <c r="QPM70" s="75"/>
      <c r="QPN70" s="75"/>
      <c r="QPO70" s="75"/>
      <c r="QPP70" s="75"/>
      <c r="QPQ70" s="75"/>
      <c r="QPR70" s="75"/>
      <c r="QPS70" s="75"/>
      <c r="QPT70" s="75"/>
      <c r="QPU70" s="75"/>
      <c r="QPV70" s="75"/>
      <c r="QPW70" s="75"/>
      <c r="QPX70" s="75"/>
      <c r="QPY70" s="79"/>
      <c r="QPZ70" s="41"/>
      <c r="QQA70" s="80"/>
      <c r="QQB70" s="75"/>
      <c r="QQC70" s="75"/>
      <c r="QQD70" s="75"/>
      <c r="QQE70" s="75"/>
      <c r="QQF70" s="75"/>
      <c r="QQG70" s="75"/>
      <c r="QQH70" s="75"/>
      <c r="QQI70" s="75"/>
      <c r="QQJ70" s="75"/>
      <c r="QQK70" s="75"/>
      <c r="QQL70" s="75"/>
      <c r="QQM70" s="75"/>
      <c r="QQN70" s="79"/>
      <c r="QQO70" s="41"/>
      <c r="QQP70" s="80"/>
      <c r="QQQ70" s="75"/>
      <c r="QQR70" s="75"/>
      <c r="QQS70" s="75"/>
      <c r="QQT70" s="75"/>
      <c r="QQU70" s="75"/>
      <c r="QQV70" s="75"/>
      <c r="QQW70" s="75"/>
      <c r="QQX70" s="75"/>
      <c r="QQY70" s="75"/>
      <c r="QQZ70" s="75"/>
      <c r="QRA70" s="75"/>
      <c r="QRB70" s="75"/>
      <c r="QRC70" s="79"/>
      <c r="QRD70" s="41"/>
      <c r="QRE70" s="80"/>
      <c r="QRF70" s="75"/>
      <c r="QRG70" s="75"/>
      <c r="QRH70" s="75"/>
      <c r="QRI70" s="75"/>
      <c r="QRJ70" s="75"/>
      <c r="QRK70" s="75"/>
      <c r="QRL70" s="75"/>
      <c r="QRM70" s="75"/>
      <c r="QRN70" s="75"/>
      <c r="QRO70" s="75"/>
      <c r="QRP70" s="75"/>
      <c r="QRQ70" s="75"/>
      <c r="QRR70" s="79"/>
      <c r="QRS70" s="41"/>
      <c r="QRT70" s="80"/>
      <c r="QRU70" s="75"/>
      <c r="QRV70" s="75"/>
      <c r="QRW70" s="75"/>
      <c r="QRX70" s="75"/>
      <c r="QRY70" s="75"/>
      <c r="QRZ70" s="75"/>
      <c r="QSA70" s="75"/>
      <c r="QSB70" s="75"/>
      <c r="QSC70" s="75"/>
      <c r="QSD70" s="75"/>
      <c r="QSE70" s="75"/>
      <c r="QSF70" s="75"/>
      <c r="QSG70" s="79"/>
      <c r="QSH70" s="41"/>
      <c r="QSI70" s="80"/>
      <c r="QSJ70" s="75"/>
      <c r="QSK70" s="75"/>
      <c r="QSL70" s="75"/>
      <c r="QSM70" s="75"/>
      <c r="QSN70" s="75"/>
      <c r="QSO70" s="75"/>
      <c r="QSP70" s="75"/>
      <c r="QSQ70" s="75"/>
      <c r="QSR70" s="75"/>
      <c r="QSS70" s="75"/>
      <c r="QST70" s="75"/>
      <c r="QSU70" s="75"/>
      <c r="QSV70" s="79"/>
      <c r="QSW70" s="41"/>
      <c r="QSX70" s="80"/>
      <c r="QSY70" s="75"/>
      <c r="QSZ70" s="75"/>
      <c r="QTA70" s="75"/>
      <c r="QTB70" s="75"/>
      <c r="QTC70" s="75"/>
      <c r="QTD70" s="75"/>
      <c r="QTE70" s="75"/>
      <c r="QTF70" s="75"/>
      <c r="QTG70" s="75"/>
      <c r="QTH70" s="75"/>
      <c r="QTI70" s="75"/>
      <c r="QTJ70" s="75"/>
      <c r="QTK70" s="79"/>
      <c r="QTL70" s="41"/>
      <c r="QTM70" s="80"/>
      <c r="QTN70" s="75"/>
      <c r="QTO70" s="75"/>
      <c r="QTP70" s="75"/>
      <c r="QTQ70" s="75"/>
      <c r="QTR70" s="75"/>
      <c r="QTS70" s="75"/>
      <c r="QTT70" s="75"/>
      <c r="QTU70" s="75"/>
      <c r="QTV70" s="75"/>
      <c r="QTW70" s="75"/>
      <c r="QTX70" s="75"/>
      <c r="QTY70" s="75"/>
      <c r="QTZ70" s="79"/>
      <c r="QUA70" s="41"/>
      <c r="QUB70" s="80"/>
      <c r="QUC70" s="75"/>
      <c r="QUD70" s="75"/>
      <c r="QUE70" s="75"/>
      <c r="QUF70" s="75"/>
      <c r="QUG70" s="75"/>
      <c r="QUH70" s="75"/>
      <c r="QUI70" s="75"/>
      <c r="QUJ70" s="75"/>
      <c r="QUK70" s="75"/>
      <c r="QUL70" s="75"/>
      <c r="QUM70" s="75"/>
      <c r="QUN70" s="75"/>
      <c r="QUO70" s="79"/>
      <c r="QUP70" s="41"/>
      <c r="QUQ70" s="80"/>
      <c r="QUR70" s="75"/>
      <c r="QUS70" s="75"/>
      <c r="QUT70" s="75"/>
      <c r="QUU70" s="75"/>
      <c r="QUV70" s="75"/>
      <c r="QUW70" s="75"/>
      <c r="QUX70" s="75"/>
      <c r="QUY70" s="75"/>
      <c r="QUZ70" s="75"/>
      <c r="QVA70" s="75"/>
      <c r="QVB70" s="75"/>
      <c r="QVC70" s="75"/>
      <c r="QVD70" s="79"/>
      <c r="QVE70" s="41"/>
      <c r="QVF70" s="80"/>
      <c r="QVG70" s="75"/>
      <c r="QVH70" s="75"/>
      <c r="QVI70" s="75"/>
      <c r="QVJ70" s="75"/>
      <c r="QVK70" s="75"/>
      <c r="QVL70" s="75"/>
      <c r="QVM70" s="75"/>
      <c r="QVN70" s="75"/>
      <c r="QVO70" s="75"/>
      <c r="QVP70" s="75"/>
      <c r="QVQ70" s="75"/>
      <c r="QVR70" s="75"/>
      <c r="QVS70" s="79"/>
      <c r="QVT70" s="41"/>
      <c r="QVU70" s="80"/>
      <c r="QVV70" s="75"/>
      <c r="QVW70" s="75"/>
      <c r="QVX70" s="75"/>
      <c r="QVY70" s="75"/>
      <c r="QVZ70" s="75"/>
      <c r="QWA70" s="75"/>
      <c r="QWB70" s="75"/>
      <c r="QWC70" s="75"/>
      <c r="QWD70" s="75"/>
      <c r="QWE70" s="75"/>
      <c r="QWF70" s="75"/>
      <c r="QWG70" s="75"/>
      <c r="QWH70" s="79"/>
      <c r="QWI70" s="41"/>
      <c r="QWJ70" s="80"/>
      <c r="QWK70" s="75"/>
      <c r="QWL70" s="75"/>
      <c r="QWM70" s="75"/>
      <c r="QWN70" s="75"/>
      <c r="QWO70" s="75"/>
      <c r="QWP70" s="75"/>
      <c r="QWQ70" s="75"/>
      <c r="QWR70" s="75"/>
      <c r="QWS70" s="75"/>
      <c r="QWT70" s="75"/>
      <c r="QWU70" s="75"/>
      <c r="QWV70" s="75"/>
      <c r="QWW70" s="79"/>
      <c r="QWX70" s="41"/>
      <c r="QWY70" s="80"/>
      <c r="QWZ70" s="75"/>
      <c r="QXA70" s="75"/>
      <c r="QXB70" s="75"/>
      <c r="QXC70" s="75"/>
      <c r="QXD70" s="75"/>
      <c r="QXE70" s="75"/>
      <c r="QXF70" s="75"/>
      <c r="QXG70" s="75"/>
      <c r="QXH70" s="75"/>
      <c r="QXI70" s="75"/>
      <c r="QXJ70" s="75"/>
      <c r="QXK70" s="75"/>
      <c r="QXL70" s="79"/>
      <c r="QXM70" s="41"/>
      <c r="QXN70" s="80"/>
      <c r="QXO70" s="75"/>
      <c r="QXP70" s="75"/>
      <c r="QXQ70" s="75"/>
      <c r="QXR70" s="75"/>
      <c r="QXS70" s="75"/>
      <c r="QXT70" s="75"/>
      <c r="QXU70" s="75"/>
      <c r="QXV70" s="75"/>
      <c r="QXW70" s="75"/>
      <c r="QXX70" s="75"/>
      <c r="QXY70" s="75"/>
      <c r="QXZ70" s="75"/>
      <c r="QYA70" s="79"/>
      <c r="QYB70" s="41"/>
      <c r="QYC70" s="80"/>
      <c r="QYD70" s="75"/>
      <c r="QYE70" s="75"/>
      <c r="QYF70" s="75"/>
      <c r="QYG70" s="75"/>
      <c r="QYH70" s="75"/>
      <c r="QYI70" s="75"/>
      <c r="QYJ70" s="75"/>
      <c r="QYK70" s="75"/>
      <c r="QYL70" s="75"/>
      <c r="QYM70" s="75"/>
      <c r="QYN70" s="75"/>
      <c r="QYO70" s="75"/>
      <c r="QYP70" s="79"/>
      <c r="QYQ70" s="41"/>
      <c r="QYR70" s="80"/>
      <c r="QYS70" s="75"/>
      <c r="QYT70" s="75"/>
      <c r="QYU70" s="75"/>
      <c r="QYV70" s="75"/>
      <c r="QYW70" s="75"/>
      <c r="QYX70" s="75"/>
      <c r="QYY70" s="75"/>
      <c r="QYZ70" s="75"/>
      <c r="QZA70" s="75"/>
      <c r="QZB70" s="75"/>
      <c r="QZC70" s="75"/>
      <c r="QZD70" s="75"/>
      <c r="QZE70" s="79"/>
      <c r="QZF70" s="41"/>
      <c r="QZG70" s="80"/>
      <c r="QZH70" s="75"/>
      <c r="QZI70" s="75"/>
      <c r="QZJ70" s="75"/>
      <c r="QZK70" s="75"/>
      <c r="QZL70" s="75"/>
      <c r="QZM70" s="75"/>
      <c r="QZN70" s="75"/>
      <c r="QZO70" s="75"/>
      <c r="QZP70" s="75"/>
      <c r="QZQ70" s="75"/>
      <c r="QZR70" s="75"/>
      <c r="QZS70" s="75"/>
      <c r="QZT70" s="79"/>
      <c r="QZU70" s="41"/>
      <c r="QZV70" s="80"/>
      <c r="QZW70" s="75"/>
      <c r="QZX70" s="75"/>
      <c r="QZY70" s="75"/>
      <c r="QZZ70" s="75"/>
      <c r="RAA70" s="75"/>
      <c r="RAB70" s="75"/>
      <c r="RAC70" s="75"/>
      <c r="RAD70" s="75"/>
      <c r="RAE70" s="75"/>
      <c r="RAF70" s="75"/>
      <c r="RAG70" s="75"/>
      <c r="RAH70" s="75"/>
      <c r="RAI70" s="79"/>
      <c r="RAJ70" s="41"/>
      <c r="RAK70" s="80"/>
      <c r="RAL70" s="75"/>
      <c r="RAM70" s="75"/>
      <c r="RAN70" s="75"/>
      <c r="RAO70" s="75"/>
      <c r="RAP70" s="75"/>
      <c r="RAQ70" s="75"/>
      <c r="RAR70" s="75"/>
      <c r="RAS70" s="75"/>
      <c r="RAT70" s="75"/>
      <c r="RAU70" s="75"/>
      <c r="RAV70" s="75"/>
      <c r="RAW70" s="75"/>
      <c r="RAX70" s="79"/>
      <c r="RAY70" s="41"/>
      <c r="RAZ70" s="80"/>
      <c r="RBA70" s="75"/>
      <c r="RBB70" s="75"/>
      <c r="RBC70" s="75"/>
      <c r="RBD70" s="75"/>
      <c r="RBE70" s="75"/>
      <c r="RBF70" s="75"/>
      <c r="RBG70" s="75"/>
      <c r="RBH70" s="75"/>
      <c r="RBI70" s="75"/>
      <c r="RBJ70" s="75"/>
      <c r="RBK70" s="75"/>
      <c r="RBL70" s="75"/>
      <c r="RBM70" s="79"/>
      <c r="RBN70" s="41"/>
      <c r="RBO70" s="80"/>
      <c r="RBP70" s="75"/>
      <c r="RBQ70" s="75"/>
      <c r="RBR70" s="75"/>
      <c r="RBS70" s="75"/>
      <c r="RBT70" s="75"/>
      <c r="RBU70" s="75"/>
      <c r="RBV70" s="75"/>
      <c r="RBW70" s="75"/>
      <c r="RBX70" s="75"/>
      <c r="RBY70" s="75"/>
      <c r="RBZ70" s="75"/>
      <c r="RCA70" s="75"/>
      <c r="RCB70" s="79"/>
      <c r="RCC70" s="41"/>
      <c r="RCD70" s="80"/>
      <c r="RCE70" s="75"/>
      <c r="RCF70" s="75"/>
      <c r="RCG70" s="75"/>
      <c r="RCH70" s="75"/>
      <c r="RCI70" s="75"/>
      <c r="RCJ70" s="75"/>
      <c r="RCK70" s="75"/>
      <c r="RCL70" s="75"/>
      <c r="RCM70" s="75"/>
      <c r="RCN70" s="75"/>
      <c r="RCO70" s="75"/>
      <c r="RCP70" s="75"/>
      <c r="RCQ70" s="79"/>
      <c r="RCR70" s="41"/>
      <c r="RCS70" s="80"/>
      <c r="RCT70" s="75"/>
      <c r="RCU70" s="75"/>
      <c r="RCV70" s="75"/>
      <c r="RCW70" s="75"/>
      <c r="RCX70" s="75"/>
      <c r="RCY70" s="75"/>
      <c r="RCZ70" s="75"/>
      <c r="RDA70" s="75"/>
      <c r="RDB70" s="75"/>
      <c r="RDC70" s="75"/>
      <c r="RDD70" s="75"/>
      <c r="RDE70" s="75"/>
      <c r="RDF70" s="79"/>
      <c r="RDG70" s="41"/>
      <c r="RDH70" s="80"/>
      <c r="RDI70" s="75"/>
      <c r="RDJ70" s="75"/>
      <c r="RDK70" s="75"/>
      <c r="RDL70" s="75"/>
      <c r="RDM70" s="75"/>
      <c r="RDN70" s="75"/>
      <c r="RDO70" s="75"/>
      <c r="RDP70" s="75"/>
      <c r="RDQ70" s="75"/>
      <c r="RDR70" s="75"/>
      <c r="RDS70" s="75"/>
      <c r="RDT70" s="75"/>
      <c r="RDU70" s="79"/>
      <c r="RDV70" s="41"/>
      <c r="RDW70" s="80"/>
      <c r="RDX70" s="75"/>
      <c r="RDY70" s="75"/>
      <c r="RDZ70" s="75"/>
      <c r="REA70" s="75"/>
      <c r="REB70" s="75"/>
      <c r="REC70" s="75"/>
      <c r="RED70" s="75"/>
      <c r="REE70" s="75"/>
      <c r="REF70" s="75"/>
      <c r="REG70" s="75"/>
      <c r="REH70" s="75"/>
      <c r="REI70" s="75"/>
      <c r="REJ70" s="79"/>
      <c r="REK70" s="41"/>
      <c r="REL70" s="80"/>
      <c r="REM70" s="75"/>
      <c r="REN70" s="75"/>
      <c r="REO70" s="75"/>
      <c r="REP70" s="75"/>
      <c r="REQ70" s="75"/>
      <c r="RER70" s="75"/>
      <c r="RES70" s="75"/>
      <c r="RET70" s="75"/>
      <c r="REU70" s="75"/>
      <c r="REV70" s="75"/>
      <c r="REW70" s="75"/>
      <c r="REX70" s="75"/>
      <c r="REY70" s="79"/>
      <c r="REZ70" s="41"/>
      <c r="RFA70" s="80"/>
      <c r="RFB70" s="75"/>
      <c r="RFC70" s="75"/>
      <c r="RFD70" s="75"/>
      <c r="RFE70" s="75"/>
      <c r="RFF70" s="75"/>
      <c r="RFG70" s="75"/>
      <c r="RFH70" s="75"/>
      <c r="RFI70" s="75"/>
      <c r="RFJ70" s="75"/>
      <c r="RFK70" s="75"/>
      <c r="RFL70" s="75"/>
      <c r="RFM70" s="75"/>
      <c r="RFN70" s="79"/>
      <c r="RFO70" s="41"/>
      <c r="RFP70" s="80"/>
      <c r="RFQ70" s="75"/>
      <c r="RFR70" s="75"/>
      <c r="RFS70" s="75"/>
      <c r="RFT70" s="75"/>
      <c r="RFU70" s="75"/>
      <c r="RFV70" s="75"/>
      <c r="RFW70" s="75"/>
      <c r="RFX70" s="75"/>
      <c r="RFY70" s="75"/>
      <c r="RFZ70" s="75"/>
      <c r="RGA70" s="75"/>
      <c r="RGB70" s="75"/>
      <c r="RGC70" s="79"/>
      <c r="RGD70" s="41"/>
      <c r="RGE70" s="80"/>
      <c r="RGF70" s="75"/>
      <c r="RGG70" s="75"/>
      <c r="RGH70" s="75"/>
      <c r="RGI70" s="75"/>
      <c r="RGJ70" s="75"/>
      <c r="RGK70" s="75"/>
      <c r="RGL70" s="75"/>
      <c r="RGM70" s="75"/>
      <c r="RGN70" s="75"/>
      <c r="RGO70" s="75"/>
      <c r="RGP70" s="75"/>
      <c r="RGQ70" s="75"/>
      <c r="RGR70" s="79"/>
      <c r="RGS70" s="41"/>
      <c r="RGT70" s="80"/>
      <c r="RGU70" s="75"/>
      <c r="RGV70" s="75"/>
      <c r="RGW70" s="75"/>
      <c r="RGX70" s="75"/>
      <c r="RGY70" s="75"/>
      <c r="RGZ70" s="75"/>
      <c r="RHA70" s="75"/>
      <c r="RHB70" s="75"/>
      <c r="RHC70" s="75"/>
      <c r="RHD70" s="75"/>
      <c r="RHE70" s="75"/>
      <c r="RHF70" s="75"/>
      <c r="RHG70" s="79"/>
      <c r="RHH70" s="41"/>
      <c r="RHI70" s="80"/>
      <c r="RHJ70" s="75"/>
      <c r="RHK70" s="75"/>
      <c r="RHL70" s="75"/>
      <c r="RHM70" s="75"/>
      <c r="RHN70" s="75"/>
      <c r="RHO70" s="75"/>
      <c r="RHP70" s="75"/>
      <c r="RHQ70" s="75"/>
      <c r="RHR70" s="75"/>
      <c r="RHS70" s="75"/>
      <c r="RHT70" s="75"/>
      <c r="RHU70" s="75"/>
      <c r="RHV70" s="79"/>
      <c r="RHW70" s="41"/>
      <c r="RHX70" s="80"/>
      <c r="RHY70" s="75"/>
      <c r="RHZ70" s="75"/>
      <c r="RIA70" s="75"/>
      <c r="RIB70" s="75"/>
      <c r="RIC70" s="75"/>
      <c r="RID70" s="75"/>
      <c r="RIE70" s="75"/>
      <c r="RIF70" s="75"/>
      <c r="RIG70" s="75"/>
      <c r="RIH70" s="75"/>
      <c r="RII70" s="75"/>
      <c r="RIJ70" s="75"/>
      <c r="RIK70" s="79"/>
      <c r="RIL70" s="41"/>
      <c r="RIM70" s="80"/>
      <c r="RIN70" s="75"/>
      <c r="RIO70" s="75"/>
      <c r="RIP70" s="75"/>
      <c r="RIQ70" s="75"/>
      <c r="RIR70" s="75"/>
      <c r="RIS70" s="75"/>
      <c r="RIT70" s="75"/>
      <c r="RIU70" s="75"/>
      <c r="RIV70" s="75"/>
      <c r="RIW70" s="75"/>
      <c r="RIX70" s="75"/>
      <c r="RIY70" s="75"/>
      <c r="RIZ70" s="79"/>
      <c r="RJA70" s="41"/>
      <c r="RJB70" s="80"/>
      <c r="RJC70" s="75"/>
      <c r="RJD70" s="75"/>
      <c r="RJE70" s="75"/>
      <c r="RJF70" s="75"/>
      <c r="RJG70" s="75"/>
      <c r="RJH70" s="75"/>
      <c r="RJI70" s="75"/>
      <c r="RJJ70" s="75"/>
      <c r="RJK70" s="75"/>
      <c r="RJL70" s="75"/>
      <c r="RJM70" s="75"/>
      <c r="RJN70" s="75"/>
      <c r="RJO70" s="79"/>
      <c r="RJP70" s="41"/>
      <c r="RJQ70" s="80"/>
      <c r="RJR70" s="75"/>
      <c r="RJS70" s="75"/>
      <c r="RJT70" s="75"/>
      <c r="RJU70" s="75"/>
      <c r="RJV70" s="75"/>
      <c r="RJW70" s="75"/>
      <c r="RJX70" s="75"/>
      <c r="RJY70" s="75"/>
      <c r="RJZ70" s="75"/>
      <c r="RKA70" s="75"/>
      <c r="RKB70" s="75"/>
      <c r="RKC70" s="75"/>
      <c r="RKD70" s="79"/>
      <c r="RKE70" s="41"/>
      <c r="RKF70" s="80"/>
      <c r="RKG70" s="75"/>
      <c r="RKH70" s="75"/>
      <c r="RKI70" s="75"/>
      <c r="RKJ70" s="75"/>
      <c r="RKK70" s="75"/>
      <c r="RKL70" s="75"/>
      <c r="RKM70" s="75"/>
      <c r="RKN70" s="75"/>
      <c r="RKO70" s="75"/>
      <c r="RKP70" s="75"/>
      <c r="RKQ70" s="75"/>
      <c r="RKR70" s="75"/>
      <c r="RKS70" s="79"/>
      <c r="RKT70" s="41"/>
      <c r="RKU70" s="80"/>
      <c r="RKV70" s="75"/>
      <c r="RKW70" s="75"/>
      <c r="RKX70" s="75"/>
      <c r="RKY70" s="75"/>
      <c r="RKZ70" s="75"/>
      <c r="RLA70" s="75"/>
      <c r="RLB70" s="75"/>
      <c r="RLC70" s="75"/>
      <c r="RLD70" s="75"/>
      <c r="RLE70" s="75"/>
      <c r="RLF70" s="75"/>
      <c r="RLG70" s="75"/>
      <c r="RLH70" s="79"/>
      <c r="RLI70" s="41"/>
      <c r="RLJ70" s="80"/>
      <c r="RLK70" s="75"/>
      <c r="RLL70" s="75"/>
      <c r="RLM70" s="75"/>
      <c r="RLN70" s="75"/>
      <c r="RLO70" s="75"/>
      <c r="RLP70" s="75"/>
      <c r="RLQ70" s="75"/>
      <c r="RLR70" s="75"/>
      <c r="RLS70" s="75"/>
      <c r="RLT70" s="75"/>
      <c r="RLU70" s="75"/>
      <c r="RLV70" s="75"/>
      <c r="RLW70" s="79"/>
      <c r="RLX70" s="41"/>
      <c r="RLY70" s="80"/>
      <c r="RLZ70" s="75"/>
      <c r="RMA70" s="75"/>
      <c r="RMB70" s="75"/>
      <c r="RMC70" s="75"/>
      <c r="RMD70" s="75"/>
      <c r="RME70" s="75"/>
      <c r="RMF70" s="75"/>
      <c r="RMG70" s="75"/>
      <c r="RMH70" s="75"/>
      <c r="RMI70" s="75"/>
      <c r="RMJ70" s="75"/>
      <c r="RMK70" s="75"/>
      <c r="RML70" s="79"/>
      <c r="RMM70" s="41"/>
      <c r="RMN70" s="80"/>
      <c r="RMO70" s="75"/>
      <c r="RMP70" s="75"/>
      <c r="RMQ70" s="75"/>
      <c r="RMR70" s="75"/>
      <c r="RMS70" s="75"/>
      <c r="RMT70" s="75"/>
      <c r="RMU70" s="75"/>
      <c r="RMV70" s="75"/>
      <c r="RMW70" s="75"/>
      <c r="RMX70" s="75"/>
      <c r="RMY70" s="75"/>
      <c r="RMZ70" s="75"/>
      <c r="RNA70" s="79"/>
      <c r="RNB70" s="41"/>
      <c r="RNC70" s="80"/>
      <c r="RND70" s="75"/>
      <c r="RNE70" s="75"/>
      <c r="RNF70" s="75"/>
      <c r="RNG70" s="75"/>
      <c r="RNH70" s="75"/>
      <c r="RNI70" s="75"/>
      <c r="RNJ70" s="75"/>
      <c r="RNK70" s="75"/>
      <c r="RNL70" s="75"/>
      <c r="RNM70" s="75"/>
      <c r="RNN70" s="75"/>
      <c r="RNO70" s="75"/>
      <c r="RNP70" s="79"/>
      <c r="RNQ70" s="41"/>
      <c r="RNR70" s="80"/>
      <c r="RNS70" s="75"/>
      <c r="RNT70" s="75"/>
      <c r="RNU70" s="75"/>
      <c r="RNV70" s="75"/>
      <c r="RNW70" s="75"/>
      <c r="RNX70" s="75"/>
      <c r="RNY70" s="75"/>
      <c r="RNZ70" s="75"/>
      <c r="ROA70" s="75"/>
      <c r="ROB70" s="75"/>
      <c r="ROC70" s="75"/>
      <c r="ROD70" s="75"/>
      <c r="ROE70" s="79"/>
      <c r="ROF70" s="41"/>
      <c r="ROG70" s="80"/>
      <c r="ROH70" s="75"/>
      <c r="ROI70" s="75"/>
      <c r="ROJ70" s="75"/>
      <c r="ROK70" s="75"/>
      <c r="ROL70" s="75"/>
      <c r="ROM70" s="75"/>
      <c r="RON70" s="75"/>
      <c r="ROO70" s="75"/>
      <c r="ROP70" s="75"/>
      <c r="ROQ70" s="75"/>
      <c r="ROR70" s="75"/>
      <c r="ROS70" s="75"/>
      <c r="ROT70" s="79"/>
      <c r="ROU70" s="41"/>
      <c r="ROV70" s="80"/>
      <c r="ROW70" s="75"/>
      <c r="ROX70" s="75"/>
      <c r="ROY70" s="75"/>
      <c r="ROZ70" s="75"/>
      <c r="RPA70" s="75"/>
      <c r="RPB70" s="75"/>
      <c r="RPC70" s="75"/>
      <c r="RPD70" s="75"/>
      <c r="RPE70" s="75"/>
      <c r="RPF70" s="75"/>
      <c r="RPG70" s="75"/>
      <c r="RPH70" s="75"/>
      <c r="RPI70" s="79"/>
      <c r="RPJ70" s="41"/>
      <c r="RPK70" s="80"/>
      <c r="RPL70" s="75"/>
      <c r="RPM70" s="75"/>
      <c r="RPN70" s="75"/>
      <c r="RPO70" s="75"/>
      <c r="RPP70" s="75"/>
      <c r="RPQ70" s="75"/>
      <c r="RPR70" s="75"/>
      <c r="RPS70" s="75"/>
      <c r="RPT70" s="75"/>
      <c r="RPU70" s="75"/>
      <c r="RPV70" s="75"/>
      <c r="RPW70" s="75"/>
      <c r="RPX70" s="79"/>
      <c r="RPY70" s="41"/>
      <c r="RPZ70" s="80"/>
      <c r="RQA70" s="75"/>
      <c r="RQB70" s="75"/>
      <c r="RQC70" s="75"/>
      <c r="RQD70" s="75"/>
      <c r="RQE70" s="75"/>
      <c r="RQF70" s="75"/>
      <c r="RQG70" s="75"/>
      <c r="RQH70" s="75"/>
      <c r="RQI70" s="75"/>
      <c r="RQJ70" s="75"/>
      <c r="RQK70" s="75"/>
      <c r="RQL70" s="75"/>
      <c r="RQM70" s="79"/>
      <c r="RQN70" s="41"/>
      <c r="RQO70" s="80"/>
      <c r="RQP70" s="75"/>
      <c r="RQQ70" s="75"/>
      <c r="RQR70" s="75"/>
      <c r="RQS70" s="75"/>
      <c r="RQT70" s="75"/>
      <c r="RQU70" s="75"/>
      <c r="RQV70" s="75"/>
      <c r="RQW70" s="75"/>
      <c r="RQX70" s="75"/>
      <c r="RQY70" s="75"/>
      <c r="RQZ70" s="75"/>
      <c r="RRA70" s="75"/>
      <c r="RRB70" s="79"/>
      <c r="RRC70" s="41"/>
      <c r="RRD70" s="80"/>
      <c r="RRE70" s="75"/>
      <c r="RRF70" s="75"/>
      <c r="RRG70" s="75"/>
      <c r="RRH70" s="75"/>
      <c r="RRI70" s="75"/>
      <c r="RRJ70" s="75"/>
      <c r="RRK70" s="75"/>
      <c r="RRL70" s="75"/>
      <c r="RRM70" s="75"/>
      <c r="RRN70" s="75"/>
      <c r="RRO70" s="75"/>
      <c r="RRP70" s="75"/>
      <c r="RRQ70" s="79"/>
      <c r="RRR70" s="41"/>
      <c r="RRS70" s="80"/>
      <c r="RRT70" s="75"/>
      <c r="RRU70" s="75"/>
      <c r="RRV70" s="75"/>
      <c r="RRW70" s="75"/>
      <c r="RRX70" s="75"/>
      <c r="RRY70" s="75"/>
      <c r="RRZ70" s="75"/>
      <c r="RSA70" s="75"/>
      <c r="RSB70" s="75"/>
      <c r="RSC70" s="75"/>
      <c r="RSD70" s="75"/>
      <c r="RSE70" s="75"/>
      <c r="RSF70" s="79"/>
      <c r="RSG70" s="41"/>
      <c r="RSH70" s="80"/>
      <c r="RSI70" s="75"/>
      <c r="RSJ70" s="75"/>
      <c r="RSK70" s="75"/>
      <c r="RSL70" s="75"/>
      <c r="RSM70" s="75"/>
      <c r="RSN70" s="75"/>
      <c r="RSO70" s="75"/>
      <c r="RSP70" s="75"/>
      <c r="RSQ70" s="75"/>
      <c r="RSR70" s="75"/>
      <c r="RSS70" s="75"/>
      <c r="RST70" s="75"/>
      <c r="RSU70" s="79"/>
      <c r="RSV70" s="41"/>
      <c r="RSW70" s="80"/>
      <c r="RSX70" s="75"/>
      <c r="RSY70" s="75"/>
      <c r="RSZ70" s="75"/>
      <c r="RTA70" s="75"/>
      <c r="RTB70" s="75"/>
      <c r="RTC70" s="75"/>
      <c r="RTD70" s="75"/>
      <c r="RTE70" s="75"/>
      <c r="RTF70" s="75"/>
      <c r="RTG70" s="75"/>
      <c r="RTH70" s="75"/>
      <c r="RTI70" s="75"/>
      <c r="RTJ70" s="79"/>
      <c r="RTK70" s="41"/>
      <c r="RTL70" s="80"/>
      <c r="RTM70" s="75"/>
      <c r="RTN70" s="75"/>
      <c r="RTO70" s="75"/>
      <c r="RTP70" s="75"/>
      <c r="RTQ70" s="75"/>
      <c r="RTR70" s="75"/>
      <c r="RTS70" s="75"/>
      <c r="RTT70" s="75"/>
      <c r="RTU70" s="75"/>
      <c r="RTV70" s="75"/>
      <c r="RTW70" s="75"/>
      <c r="RTX70" s="75"/>
      <c r="RTY70" s="79"/>
      <c r="RTZ70" s="41"/>
      <c r="RUA70" s="80"/>
      <c r="RUB70" s="75"/>
      <c r="RUC70" s="75"/>
      <c r="RUD70" s="75"/>
      <c r="RUE70" s="75"/>
      <c r="RUF70" s="75"/>
      <c r="RUG70" s="75"/>
      <c r="RUH70" s="75"/>
      <c r="RUI70" s="75"/>
      <c r="RUJ70" s="75"/>
      <c r="RUK70" s="75"/>
      <c r="RUL70" s="75"/>
      <c r="RUM70" s="75"/>
      <c r="RUN70" s="79"/>
      <c r="RUO70" s="41"/>
      <c r="RUP70" s="80"/>
      <c r="RUQ70" s="75"/>
      <c r="RUR70" s="75"/>
      <c r="RUS70" s="75"/>
      <c r="RUT70" s="75"/>
      <c r="RUU70" s="75"/>
      <c r="RUV70" s="75"/>
      <c r="RUW70" s="75"/>
      <c r="RUX70" s="75"/>
      <c r="RUY70" s="75"/>
      <c r="RUZ70" s="75"/>
      <c r="RVA70" s="75"/>
      <c r="RVB70" s="75"/>
      <c r="RVC70" s="79"/>
      <c r="RVD70" s="41"/>
      <c r="RVE70" s="80"/>
      <c r="RVF70" s="75"/>
      <c r="RVG70" s="75"/>
      <c r="RVH70" s="75"/>
      <c r="RVI70" s="75"/>
      <c r="RVJ70" s="75"/>
      <c r="RVK70" s="75"/>
      <c r="RVL70" s="75"/>
      <c r="RVM70" s="75"/>
      <c r="RVN70" s="75"/>
      <c r="RVO70" s="75"/>
      <c r="RVP70" s="75"/>
      <c r="RVQ70" s="75"/>
      <c r="RVR70" s="79"/>
      <c r="RVS70" s="41"/>
      <c r="RVT70" s="80"/>
      <c r="RVU70" s="75"/>
      <c r="RVV70" s="75"/>
      <c r="RVW70" s="75"/>
      <c r="RVX70" s="75"/>
      <c r="RVY70" s="75"/>
      <c r="RVZ70" s="75"/>
      <c r="RWA70" s="75"/>
      <c r="RWB70" s="75"/>
      <c r="RWC70" s="75"/>
      <c r="RWD70" s="75"/>
      <c r="RWE70" s="75"/>
      <c r="RWF70" s="75"/>
      <c r="RWG70" s="79"/>
      <c r="RWH70" s="41"/>
      <c r="RWI70" s="80"/>
      <c r="RWJ70" s="75"/>
      <c r="RWK70" s="75"/>
      <c r="RWL70" s="75"/>
      <c r="RWM70" s="75"/>
      <c r="RWN70" s="75"/>
      <c r="RWO70" s="75"/>
      <c r="RWP70" s="75"/>
      <c r="RWQ70" s="75"/>
      <c r="RWR70" s="75"/>
      <c r="RWS70" s="75"/>
      <c r="RWT70" s="75"/>
      <c r="RWU70" s="75"/>
      <c r="RWV70" s="79"/>
      <c r="RWW70" s="41"/>
      <c r="RWX70" s="80"/>
      <c r="RWY70" s="75"/>
      <c r="RWZ70" s="75"/>
      <c r="RXA70" s="75"/>
      <c r="RXB70" s="75"/>
      <c r="RXC70" s="75"/>
      <c r="RXD70" s="75"/>
      <c r="RXE70" s="75"/>
      <c r="RXF70" s="75"/>
      <c r="RXG70" s="75"/>
      <c r="RXH70" s="75"/>
      <c r="RXI70" s="75"/>
      <c r="RXJ70" s="75"/>
      <c r="RXK70" s="79"/>
      <c r="RXL70" s="41"/>
      <c r="RXM70" s="80"/>
      <c r="RXN70" s="75"/>
      <c r="RXO70" s="75"/>
      <c r="RXP70" s="75"/>
      <c r="RXQ70" s="75"/>
      <c r="RXR70" s="75"/>
      <c r="RXS70" s="75"/>
      <c r="RXT70" s="75"/>
      <c r="RXU70" s="75"/>
      <c r="RXV70" s="75"/>
      <c r="RXW70" s="75"/>
      <c r="RXX70" s="75"/>
      <c r="RXY70" s="75"/>
      <c r="RXZ70" s="79"/>
      <c r="RYA70" s="41"/>
      <c r="RYB70" s="80"/>
      <c r="RYC70" s="75"/>
      <c r="RYD70" s="75"/>
      <c r="RYE70" s="75"/>
      <c r="RYF70" s="75"/>
      <c r="RYG70" s="75"/>
      <c r="RYH70" s="75"/>
      <c r="RYI70" s="75"/>
      <c r="RYJ70" s="75"/>
      <c r="RYK70" s="75"/>
      <c r="RYL70" s="75"/>
      <c r="RYM70" s="75"/>
      <c r="RYN70" s="75"/>
      <c r="RYO70" s="79"/>
      <c r="RYP70" s="41"/>
      <c r="RYQ70" s="80"/>
      <c r="RYR70" s="75"/>
      <c r="RYS70" s="75"/>
      <c r="RYT70" s="75"/>
      <c r="RYU70" s="75"/>
      <c r="RYV70" s="75"/>
      <c r="RYW70" s="75"/>
      <c r="RYX70" s="75"/>
      <c r="RYY70" s="75"/>
      <c r="RYZ70" s="75"/>
      <c r="RZA70" s="75"/>
      <c r="RZB70" s="75"/>
      <c r="RZC70" s="75"/>
      <c r="RZD70" s="79"/>
      <c r="RZE70" s="41"/>
      <c r="RZF70" s="80"/>
      <c r="RZG70" s="75"/>
      <c r="RZH70" s="75"/>
      <c r="RZI70" s="75"/>
      <c r="RZJ70" s="75"/>
      <c r="RZK70" s="75"/>
      <c r="RZL70" s="75"/>
      <c r="RZM70" s="75"/>
      <c r="RZN70" s="75"/>
      <c r="RZO70" s="75"/>
      <c r="RZP70" s="75"/>
      <c r="RZQ70" s="75"/>
      <c r="RZR70" s="75"/>
      <c r="RZS70" s="79"/>
      <c r="RZT70" s="41"/>
      <c r="RZU70" s="80"/>
      <c r="RZV70" s="75"/>
      <c r="RZW70" s="75"/>
      <c r="RZX70" s="75"/>
      <c r="RZY70" s="75"/>
      <c r="RZZ70" s="75"/>
      <c r="SAA70" s="75"/>
      <c r="SAB70" s="75"/>
      <c r="SAC70" s="75"/>
      <c r="SAD70" s="75"/>
      <c r="SAE70" s="75"/>
      <c r="SAF70" s="75"/>
      <c r="SAG70" s="75"/>
      <c r="SAH70" s="79"/>
      <c r="SAI70" s="41"/>
      <c r="SAJ70" s="80"/>
      <c r="SAK70" s="75"/>
      <c r="SAL70" s="75"/>
      <c r="SAM70" s="75"/>
      <c r="SAN70" s="75"/>
      <c r="SAO70" s="75"/>
      <c r="SAP70" s="75"/>
      <c r="SAQ70" s="75"/>
      <c r="SAR70" s="75"/>
      <c r="SAS70" s="75"/>
      <c r="SAT70" s="75"/>
      <c r="SAU70" s="75"/>
      <c r="SAV70" s="75"/>
      <c r="SAW70" s="79"/>
      <c r="SAX70" s="41"/>
      <c r="SAY70" s="80"/>
      <c r="SAZ70" s="75"/>
      <c r="SBA70" s="75"/>
      <c r="SBB70" s="75"/>
      <c r="SBC70" s="75"/>
      <c r="SBD70" s="75"/>
      <c r="SBE70" s="75"/>
      <c r="SBF70" s="75"/>
      <c r="SBG70" s="75"/>
      <c r="SBH70" s="75"/>
      <c r="SBI70" s="75"/>
      <c r="SBJ70" s="75"/>
      <c r="SBK70" s="75"/>
      <c r="SBL70" s="79"/>
      <c r="SBM70" s="41"/>
      <c r="SBN70" s="80"/>
      <c r="SBO70" s="75"/>
      <c r="SBP70" s="75"/>
      <c r="SBQ70" s="75"/>
      <c r="SBR70" s="75"/>
      <c r="SBS70" s="75"/>
      <c r="SBT70" s="75"/>
      <c r="SBU70" s="75"/>
      <c r="SBV70" s="75"/>
      <c r="SBW70" s="75"/>
      <c r="SBX70" s="75"/>
      <c r="SBY70" s="75"/>
      <c r="SBZ70" s="75"/>
      <c r="SCA70" s="79"/>
      <c r="SCB70" s="41"/>
      <c r="SCC70" s="80"/>
      <c r="SCD70" s="75"/>
      <c r="SCE70" s="75"/>
      <c r="SCF70" s="75"/>
      <c r="SCG70" s="75"/>
      <c r="SCH70" s="75"/>
      <c r="SCI70" s="75"/>
      <c r="SCJ70" s="75"/>
      <c r="SCK70" s="75"/>
      <c r="SCL70" s="75"/>
      <c r="SCM70" s="75"/>
      <c r="SCN70" s="75"/>
      <c r="SCO70" s="75"/>
      <c r="SCP70" s="79"/>
      <c r="SCQ70" s="41"/>
      <c r="SCR70" s="80"/>
      <c r="SCS70" s="75"/>
      <c r="SCT70" s="75"/>
      <c r="SCU70" s="75"/>
      <c r="SCV70" s="75"/>
      <c r="SCW70" s="75"/>
      <c r="SCX70" s="75"/>
      <c r="SCY70" s="75"/>
      <c r="SCZ70" s="75"/>
      <c r="SDA70" s="75"/>
      <c r="SDB70" s="75"/>
      <c r="SDC70" s="75"/>
      <c r="SDD70" s="75"/>
      <c r="SDE70" s="79"/>
      <c r="SDF70" s="41"/>
      <c r="SDG70" s="80"/>
      <c r="SDH70" s="75"/>
      <c r="SDI70" s="75"/>
      <c r="SDJ70" s="75"/>
      <c r="SDK70" s="75"/>
      <c r="SDL70" s="75"/>
      <c r="SDM70" s="75"/>
      <c r="SDN70" s="75"/>
      <c r="SDO70" s="75"/>
      <c r="SDP70" s="75"/>
      <c r="SDQ70" s="75"/>
      <c r="SDR70" s="75"/>
      <c r="SDS70" s="75"/>
      <c r="SDT70" s="79"/>
      <c r="SDU70" s="41"/>
      <c r="SDV70" s="80"/>
      <c r="SDW70" s="75"/>
      <c r="SDX70" s="75"/>
      <c r="SDY70" s="75"/>
      <c r="SDZ70" s="75"/>
      <c r="SEA70" s="75"/>
      <c r="SEB70" s="75"/>
      <c r="SEC70" s="75"/>
      <c r="SED70" s="75"/>
      <c r="SEE70" s="75"/>
      <c r="SEF70" s="75"/>
      <c r="SEG70" s="75"/>
      <c r="SEH70" s="75"/>
      <c r="SEI70" s="79"/>
      <c r="SEJ70" s="41"/>
      <c r="SEK70" s="80"/>
      <c r="SEL70" s="75"/>
      <c r="SEM70" s="75"/>
      <c r="SEN70" s="75"/>
      <c r="SEO70" s="75"/>
      <c r="SEP70" s="75"/>
      <c r="SEQ70" s="75"/>
      <c r="SER70" s="75"/>
      <c r="SES70" s="75"/>
      <c r="SET70" s="75"/>
      <c r="SEU70" s="75"/>
      <c r="SEV70" s="75"/>
      <c r="SEW70" s="75"/>
      <c r="SEX70" s="79"/>
      <c r="SEY70" s="41"/>
      <c r="SEZ70" s="80"/>
      <c r="SFA70" s="75"/>
      <c r="SFB70" s="75"/>
      <c r="SFC70" s="75"/>
      <c r="SFD70" s="75"/>
      <c r="SFE70" s="75"/>
      <c r="SFF70" s="75"/>
      <c r="SFG70" s="75"/>
      <c r="SFH70" s="75"/>
      <c r="SFI70" s="75"/>
      <c r="SFJ70" s="75"/>
      <c r="SFK70" s="75"/>
      <c r="SFL70" s="75"/>
      <c r="SFM70" s="79"/>
      <c r="SFN70" s="41"/>
      <c r="SFO70" s="80"/>
      <c r="SFP70" s="75"/>
      <c r="SFQ70" s="75"/>
      <c r="SFR70" s="75"/>
      <c r="SFS70" s="75"/>
      <c r="SFT70" s="75"/>
      <c r="SFU70" s="75"/>
      <c r="SFV70" s="75"/>
      <c r="SFW70" s="75"/>
      <c r="SFX70" s="75"/>
      <c r="SFY70" s="75"/>
      <c r="SFZ70" s="75"/>
      <c r="SGA70" s="75"/>
      <c r="SGB70" s="79"/>
      <c r="SGC70" s="41"/>
      <c r="SGD70" s="80"/>
      <c r="SGE70" s="75"/>
      <c r="SGF70" s="75"/>
      <c r="SGG70" s="75"/>
      <c r="SGH70" s="75"/>
      <c r="SGI70" s="75"/>
      <c r="SGJ70" s="75"/>
      <c r="SGK70" s="75"/>
      <c r="SGL70" s="75"/>
      <c r="SGM70" s="75"/>
      <c r="SGN70" s="75"/>
      <c r="SGO70" s="75"/>
      <c r="SGP70" s="75"/>
      <c r="SGQ70" s="79"/>
      <c r="SGR70" s="41"/>
      <c r="SGS70" s="80"/>
      <c r="SGT70" s="75"/>
      <c r="SGU70" s="75"/>
      <c r="SGV70" s="75"/>
      <c r="SGW70" s="75"/>
      <c r="SGX70" s="75"/>
      <c r="SGY70" s="75"/>
      <c r="SGZ70" s="75"/>
      <c r="SHA70" s="75"/>
      <c r="SHB70" s="75"/>
      <c r="SHC70" s="75"/>
      <c r="SHD70" s="75"/>
      <c r="SHE70" s="75"/>
      <c r="SHF70" s="79"/>
      <c r="SHG70" s="41"/>
      <c r="SHH70" s="80"/>
      <c r="SHI70" s="75"/>
      <c r="SHJ70" s="75"/>
      <c r="SHK70" s="75"/>
      <c r="SHL70" s="75"/>
      <c r="SHM70" s="75"/>
      <c r="SHN70" s="75"/>
      <c r="SHO70" s="75"/>
      <c r="SHP70" s="75"/>
      <c r="SHQ70" s="75"/>
      <c r="SHR70" s="75"/>
      <c r="SHS70" s="75"/>
      <c r="SHT70" s="75"/>
      <c r="SHU70" s="79"/>
      <c r="SHV70" s="41"/>
      <c r="SHW70" s="80"/>
      <c r="SHX70" s="75"/>
      <c r="SHY70" s="75"/>
      <c r="SHZ70" s="75"/>
      <c r="SIA70" s="75"/>
      <c r="SIB70" s="75"/>
      <c r="SIC70" s="75"/>
      <c r="SID70" s="75"/>
      <c r="SIE70" s="75"/>
      <c r="SIF70" s="75"/>
      <c r="SIG70" s="75"/>
      <c r="SIH70" s="75"/>
      <c r="SII70" s="75"/>
      <c r="SIJ70" s="79"/>
      <c r="SIK70" s="41"/>
      <c r="SIL70" s="80"/>
      <c r="SIM70" s="75"/>
      <c r="SIN70" s="75"/>
      <c r="SIO70" s="75"/>
      <c r="SIP70" s="75"/>
      <c r="SIQ70" s="75"/>
      <c r="SIR70" s="75"/>
      <c r="SIS70" s="75"/>
      <c r="SIT70" s="75"/>
      <c r="SIU70" s="75"/>
      <c r="SIV70" s="75"/>
      <c r="SIW70" s="75"/>
      <c r="SIX70" s="75"/>
      <c r="SIY70" s="79"/>
      <c r="SIZ70" s="41"/>
      <c r="SJA70" s="80"/>
      <c r="SJB70" s="75"/>
      <c r="SJC70" s="75"/>
      <c r="SJD70" s="75"/>
      <c r="SJE70" s="75"/>
      <c r="SJF70" s="75"/>
      <c r="SJG70" s="75"/>
      <c r="SJH70" s="75"/>
      <c r="SJI70" s="75"/>
      <c r="SJJ70" s="75"/>
      <c r="SJK70" s="75"/>
      <c r="SJL70" s="75"/>
      <c r="SJM70" s="75"/>
      <c r="SJN70" s="79"/>
      <c r="SJO70" s="41"/>
      <c r="SJP70" s="80"/>
      <c r="SJQ70" s="75"/>
      <c r="SJR70" s="75"/>
      <c r="SJS70" s="75"/>
      <c r="SJT70" s="75"/>
      <c r="SJU70" s="75"/>
      <c r="SJV70" s="75"/>
      <c r="SJW70" s="75"/>
      <c r="SJX70" s="75"/>
      <c r="SJY70" s="75"/>
      <c r="SJZ70" s="75"/>
      <c r="SKA70" s="75"/>
      <c r="SKB70" s="75"/>
      <c r="SKC70" s="79"/>
      <c r="SKD70" s="41"/>
      <c r="SKE70" s="80"/>
      <c r="SKF70" s="75"/>
      <c r="SKG70" s="75"/>
      <c r="SKH70" s="75"/>
      <c r="SKI70" s="75"/>
      <c r="SKJ70" s="75"/>
      <c r="SKK70" s="75"/>
      <c r="SKL70" s="75"/>
      <c r="SKM70" s="75"/>
      <c r="SKN70" s="75"/>
      <c r="SKO70" s="75"/>
      <c r="SKP70" s="75"/>
      <c r="SKQ70" s="75"/>
      <c r="SKR70" s="79"/>
      <c r="SKS70" s="41"/>
      <c r="SKT70" s="80"/>
      <c r="SKU70" s="75"/>
      <c r="SKV70" s="75"/>
      <c r="SKW70" s="75"/>
      <c r="SKX70" s="75"/>
      <c r="SKY70" s="75"/>
      <c r="SKZ70" s="75"/>
      <c r="SLA70" s="75"/>
      <c r="SLB70" s="75"/>
      <c r="SLC70" s="75"/>
      <c r="SLD70" s="75"/>
      <c r="SLE70" s="75"/>
      <c r="SLF70" s="75"/>
      <c r="SLG70" s="79"/>
      <c r="SLH70" s="41"/>
      <c r="SLI70" s="80"/>
      <c r="SLJ70" s="75"/>
      <c r="SLK70" s="75"/>
      <c r="SLL70" s="75"/>
      <c r="SLM70" s="75"/>
      <c r="SLN70" s="75"/>
      <c r="SLO70" s="75"/>
      <c r="SLP70" s="75"/>
      <c r="SLQ70" s="75"/>
      <c r="SLR70" s="75"/>
      <c r="SLS70" s="75"/>
      <c r="SLT70" s="75"/>
      <c r="SLU70" s="75"/>
      <c r="SLV70" s="79"/>
      <c r="SLW70" s="41"/>
      <c r="SLX70" s="80"/>
      <c r="SLY70" s="75"/>
      <c r="SLZ70" s="75"/>
      <c r="SMA70" s="75"/>
      <c r="SMB70" s="75"/>
      <c r="SMC70" s="75"/>
      <c r="SMD70" s="75"/>
      <c r="SME70" s="75"/>
      <c r="SMF70" s="75"/>
      <c r="SMG70" s="75"/>
      <c r="SMH70" s="75"/>
      <c r="SMI70" s="75"/>
      <c r="SMJ70" s="75"/>
      <c r="SMK70" s="79"/>
      <c r="SML70" s="41"/>
      <c r="SMM70" s="80"/>
      <c r="SMN70" s="75"/>
      <c r="SMO70" s="75"/>
      <c r="SMP70" s="75"/>
      <c r="SMQ70" s="75"/>
      <c r="SMR70" s="75"/>
      <c r="SMS70" s="75"/>
      <c r="SMT70" s="75"/>
      <c r="SMU70" s="75"/>
      <c r="SMV70" s="75"/>
      <c r="SMW70" s="75"/>
      <c r="SMX70" s="75"/>
      <c r="SMY70" s="75"/>
      <c r="SMZ70" s="79"/>
      <c r="SNA70" s="41"/>
      <c r="SNB70" s="80"/>
      <c r="SNC70" s="75"/>
      <c r="SND70" s="75"/>
      <c r="SNE70" s="75"/>
      <c r="SNF70" s="75"/>
      <c r="SNG70" s="75"/>
      <c r="SNH70" s="75"/>
      <c r="SNI70" s="75"/>
      <c r="SNJ70" s="75"/>
      <c r="SNK70" s="75"/>
      <c r="SNL70" s="75"/>
      <c r="SNM70" s="75"/>
      <c r="SNN70" s="75"/>
      <c r="SNO70" s="79"/>
      <c r="SNP70" s="41"/>
      <c r="SNQ70" s="80"/>
      <c r="SNR70" s="75"/>
      <c r="SNS70" s="75"/>
      <c r="SNT70" s="75"/>
      <c r="SNU70" s="75"/>
      <c r="SNV70" s="75"/>
      <c r="SNW70" s="75"/>
      <c r="SNX70" s="75"/>
      <c r="SNY70" s="75"/>
      <c r="SNZ70" s="75"/>
      <c r="SOA70" s="75"/>
      <c r="SOB70" s="75"/>
      <c r="SOC70" s="75"/>
      <c r="SOD70" s="79"/>
      <c r="SOE70" s="41"/>
      <c r="SOF70" s="80"/>
      <c r="SOG70" s="75"/>
      <c r="SOH70" s="75"/>
      <c r="SOI70" s="75"/>
      <c r="SOJ70" s="75"/>
      <c r="SOK70" s="75"/>
      <c r="SOL70" s="75"/>
      <c r="SOM70" s="75"/>
      <c r="SON70" s="75"/>
      <c r="SOO70" s="75"/>
      <c r="SOP70" s="75"/>
      <c r="SOQ70" s="75"/>
      <c r="SOR70" s="75"/>
      <c r="SOS70" s="79"/>
      <c r="SOT70" s="41"/>
      <c r="SOU70" s="80"/>
      <c r="SOV70" s="75"/>
      <c r="SOW70" s="75"/>
      <c r="SOX70" s="75"/>
      <c r="SOY70" s="75"/>
      <c r="SOZ70" s="75"/>
      <c r="SPA70" s="75"/>
      <c r="SPB70" s="75"/>
      <c r="SPC70" s="75"/>
      <c r="SPD70" s="75"/>
      <c r="SPE70" s="75"/>
      <c r="SPF70" s="75"/>
      <c r="SPG70" s="75"/>
      <c r="SPH70" s="79"/>
      <c r="SPI70" s="41"/>
      <c r="SPJ70" s="80"/>
      <c r="SPK70" s="75"/>
      <c r="SPL70" s="75"/>
      <c r="SPM70" s="75"/>
      <c r="SPN70" s="75"/>
      <c r="SPO70" s="75"/>
      <c r="SPP70" s="75"/>
      <c r="SPQ70" s="75"/>
      <c r="SPR70" s="75"/>
      <c r="SPS70" s="75"/>
      <c r="SPT70" s="75"/>
      <c r="SPU70" s="75"/>
      <c r="SPV70" s="75"/>
      <c r="SPW70" s="79"/>
      <c r="SPX70" s="41"/>
      <c r="SPY70" s="80"/>
      <c r="SPZ70" s="75"/>
      <c r="SQA70" s="75"/>
      <c r="SQB70" s="75"/>
      <c r="SQC70" s="75"/>
      <c r="SQD70" s="75"/>
      <c r="SQE70" s="75"/>
      <c r="SQF70" s="75"/>
      <c r="SQG70" s="75"/>
      <c r="SQH70" s="75"/>
      <c r="SQI70" s="75"/>
      <c r="SQJ70" s="75"/>
      <c r="SQK70" s="75"/>
      <c r="SQL70" s="79"/>
      <c r="SQM70" s="41"/>
      <c r="SQN70" s="80"/>
      <c r="SQO70" s="75"/>
      <c r="SQP70" s="75"/>
      <c r="SQQ70" s="75"/>
      <c r="SQR70" s="75"/>
      <c r="SQS70" s="75"/>
      <c r="SQT70" s="75"/>
      <c r="SQU70" s="75"/>
      <c r="SQV70" s="75"/>
      <c r="SQW70" s="75"/>
      <c r="SQX70" s="75"/>
      <c r="SQY70" s="75"/>
      <c r="SQZ70" s="75"/>
      <c r="SRA70" s="79"/>
      <c r="SRB70" s="41"/>
      <c r="SRC70" s="80"/>
      <c r="SRD70" s="75"/>
      <c r="SRE70" s="75"/>
      <c r="SRF70" s="75"/>
      <c r="SRG70" s="75"/>
      <c r="SRH70" s="75"/>
      <c r="SRI70" s="75"/>
      <c r="SRJ70" s="75"/>
      <c r="SRK70" s="75"/>
      <c r="SRL70" s="75"/>
      <c r="SRM70" s="75"/>
      <c r="SRN70" s="75"/>
      <c r="SRO70" s="75"/>
      <c r="SRP70" s="79"/>
      <c r="SRQ70" s="41"/>
      <c r="SRR70" s="80"/>
      <c r="SRS70" s="75"/>
      <c r="SRT70" s="75"/>
      <c r="SRU70" s="75"/>
      <c r="SRV70" s="75"/>
      <c r="SRW70" s="75"/>
      <c r="SRX70" s="75"/>
      <c r="SRY70" s="75"/>
      <c r="SRZ70" s="75"/>
      <c r="SSA70" s="75"/>
      <c r="SSB70" s="75"/>
      <c r="SSC70" s="75"/>
      <c r="SSD70" s="75"/>
      <c r="SSE70" s="79"/>
      <c r="SSF70" s="41"/>
      <c r="SSG70" s="80"/>
      <c r="SSH70" s="75"/>
      <c r="SSI70" s="75"/>
      <c r="SSJ70" s="75"/>
      <c r="SSK70" s="75"/>
      <c r="SSL70" s="75"/>
      <c r="SSM70" s="75"/>
      <c r="SSN70" s="75"/>
      <c r="SSO70" s="75"/>
      <c r="SSP70" s="75"/>
      <c r="SSQ70" s="75"/>
      <c r="SSR70" s="75"/>
      <c r="SSS70" s="75"/>
      <c r="SST70" s="79"/>
      <c r="SSU70" s="41"/>
      <c r="SSV70" s="80"/>
      <c r="SSW70" s="75"/>
      <c r="SSX70" s="75"/>
      <c r="SSY70" s="75"/>
      <c r="SSZ70" s="75"/>
      <c r="STA70" s="75"/>
      <c r="STB70" s="75"/>
      <c r="STC70" s="75"/>
      <c r="STD70" s="75"/>
      <c r="STE70" s="75"/>
      <c r="STF70" s="75"/>
      <c r="STG70" s="75"/>
      <c r="STH70" s="75"/>
      <c r="STI70" s="79"/>
      <c r="STJ70" s="41"/>
      <c r="STK70" s="80"/>
      <c r="STL70" s="75"/>
      <c r="STM70" s="75"/>
      <c r="STN70" s="75"/>
      <c r="STO70" s="75"/>
      <c r="STP70" s="75"/>
      <c r="STQ70" s="75"/>
      <c r="STR70" s="75"/>
      <c r="STS70" s="75"/>
      <c r="STT70" s="75"/>
      <c r="STU70" s="75"/>
      <c r="STV70" s="75"/>
      <c r="STW70" s="75"/>
      <c r="STX70" s="79"/>
      <c r="STY70" s="41"/>
      <c r="STZ70" s="80"/>
      <c r="SUA70" s="75"/>
      <c r="SUB70" s="75"/>
      <c r="SUC70" s="75"/>
      <c r="SUD70" s="75"/>
      <c r="SUE70" s="75"/>
      <c r="SUF70" s="75"/>
      <c r="SUG70" s="75"/>
      <c r="SUH70" s="75"/>
      <c r="SUI70" s="75"/>
      <c r="SUJ70" s="75"/>
      <c r="SUK70" s="75"/>
      <c r="SUL70" s="75"/>
      <c r="SUM70" s="79"/>
      <c r="SUN70" s="41"/>
      <c r="SUO70" s="80"/>
      <c r="SUP70" s="75"/>
      <c r="SUQ70" s="75"/>
      <c r="SUR70" s="75"/>
      <c r="SUS70" s="75"/>
      <c r="SUT70" s="75"/>
      <c r="SUU70" s="75"/>
      <c r="SUV70" s="75"/>
      <c r="SUW70" s="75"/>
      <c r="SUX70" s="75"/>
      <c r="SUY70" s="75"/>
      <c r="SUZ70" s="75"/>
      <c r="SVA70" s="75"/>
      <c r="SVB70" s="79"/>
      <c r="SVC70" s="41"/>
      <c r="SVD70" s="80"/>
      <c r="SVE70" s="75"/>
      <c r="SVF70" s="75"/>
      <c r="SVG70" s="75"/>
      <c r="SVH70" s="75"/>
      <c r="SVI70" s="75"/>
      <c r="SVJ70" s="75"/>
      <c r="SVK70" s="75"/>
      <c r="SVL70" s="75"/>
      <c r="SVM70" s="75"/>
      <c r="SVN70" s="75"/>
      <c r="SVO70" s="75"/>
      <c r="SVP70" s="75"/>
      <c r="SVQ70" s="79"/>
      <c r="SVR70" s="41"/>
      <c r="SVS70" s="80"/>
      <c r="SVT70" s="75"/>
      <c r="SVU70" s="75"/>
      <c r="SVV70" s="75"/>
      <c r="SVW70" s="75"/>
      <c r="SVX70" s="75"/>
      <c r="SVY70" s="75"/>
      <c r="SVZ70" s="75"/>
      <c r="SWA70" s="75"/>
      <c r="SWB70" s="75"/>
      <c r="SWC70" s="75"/>
      <c r="SWD70" s="75"/>
      <c r="SWE70" s="75"/>
      <c r="SWF70" s="79"/>
      <c r="SWG70" s="41"/>
      <c r="SWH70" s="80"/>
      <c r="SWI70" s="75"/>
      <c r="SWJ70" s="75"/>
      <c r="SWK70" s="75"/>
      <c r="SWL70" s="75"/>
      <c r="SWM70" s="75"/>
      <c r="SWN70" s="75"/>
      <c r="SWO70" s="75"/>
      <c r="SWP70" s="75"/>
      <c r="SWQ70" s="75"/>
      <c r="SWR70" s="75"/>
      <c r="SWS70" s="75"/>
      <c r="SWT70" s="75"/>
      <c r="SWU70" s="79"/>
      <c r="SWV70" s="41"/>
      <c r="SWW70" s="80"/>
      <c r="SWX70" s="75"/>
      <c r="SWY70" s="75"/>
      <c r="SWZ70" s="75"/>
      <c r="SXA70" s="75"/>
      <c r="SXB70" s="75"/>
      <c r="SXC70" s="75"/>
      <c r="SXD70" s="75"/>
      <c r="SXE70" s="75"/>
      <c r="SXF70" s="75"/>
      <c r="SXG70" s="75"/>
      <c r="SXH70" s="75"/>
      <c r="SXI70" s="75"/>
      <c r="SXJ70" s="79"/>
      <c r="SXK70" s="41"/>
      <c r="SXL70" s="80"/>
      <c r="SXM70" s="75"/>
      <c r="SXN70" s="75"/>
      <c r="SXO70" s="75"/>
      <c r="SXP70" s="75"/>
      <c r="SXQ70" s="75"/>
      <c r="SXR70" s="75"/>
      <c r="SXS70" s="75"/>
      <c r="SXT70" s="75"/>
      <c r="SXU70" s="75"/>
      <c r="SXV70" s="75"/>
      <c r="SXW70" s="75"/>
      <c r="SXX70" s="75"/>
      <c r="SXY70" s="79"/>
      <c r="SXZ70" s="41"/>
      <c r="SYA70" s="80"/>
      <c r="SYB70" s="75"/>
      <c r="SYC70" s="75"/>
      <c r="SYD70" s="75"/>
      <c r="SYE70" s="75"/>
      <c r="SYF70" s="75"/>
      <c r="SYG70" s="75"/>
      <c r="SYH70" s="75"/>
      <c r="SYI70" s="75"/>
      <c r="SYJ70" s="75"/>
      <c r="SYK70" s="75"/>
      <c r="SYL70" s="75"/>
      <c r="SYM70" s="75"/>
      <c r="SYN70" s="79"/>
      <c r="SYO70" s="41"/>
      <c r="SYP70" s="80"/>
      <c r="SYQ70" s="75"/>
      <c r="SYR70" s="75"/>
      <c r="SYS70" s="75"/>
      <c r="SYT70" s="75"/>
      <c r="SYU70" s="75"/>
      <c r="SYV70" s="75"/>
      <c r="SYW70" s="75"/>
      <c r="SYX70" s="75"/>
      <c r="SYY70" s="75"/>
      <c r="SYZ70" s="75"/>
      <c r="SZA70" s="75"/>
      <c r="SZB70" s="75"/>
      <c r="SZC70" s="79"/>
      <c r="SZD70" s="41"/>
      <c r="SZE70" s="80"/>
      <c r="SZF70" s="75"/>
      <c r="SZG70" s="75"/>
      <c r="SZH70" s="75"/>
      <c r="SZI70" s="75"/>
      <c r="SZJ70" s="75"/>
      <c r="SZK70" s="75"/>
      <c r="SZL70" s="75"/>
      <c r="SZM70" s="75"/>
      <c r="SZN70" s="75"/>
      <c r="SZO70" s="75"/>
      <c r="SZP70" s="75"/>
      <c r="SZQ70" s="75"/>
      <c r="SZR70" s="79"/>
      <c r="SZS70" s="41"/>
      <c r="SZT70" s="80"/>
      <c r="SZU70" s="75"/>
      <c r="SZV70" s="75"/>
      <c r="SZW70" s="75"/>
      <c r="SZX70" s="75"/>
      <c r="SZY70" s="75"/>
      <c r="SZZ70" s="75"/>
      <c r="TAA70" s="75"/>
      <c r="TAB70" s="75"/>
      <c r="TAC70" s="75"/>
      <c r="TAD70" s="75"/>
      <c r="TAE70" s="75"/>
      <c r="TAF70" s="75"/>
      <c r="TAG70" s="79"/>
      <c r="TAH70" s="41"/>
      <c r="TAI70" s="80"/>
      <c r="TAJ70" s="75"/>
      <c r="TAK70" s="75"/>
      <c r="TAL70" s="75"/>
      <c r="TAM70" s="75"/>
      <c r="TAN70" s="75"/>
      <c r="TAO70" s="75"/>
      <c r="TAP70" s="75"/>
      <c r="TAQ70" s="75"/>
      <c r="TAR70" s="75"/>
      <c r="TAS70" s="75"/>
      <c r="TAT70" s="75"/>
      <c r="TAU70" s="75"/>
      <c r="TAV70" s="79"/>
      <c r="TAW70" s="41"/>
      <c r="TAX70" s="80"/>
      <c r="TAY70" s="75"/>
      <c r="TAZ70" s="75"/>
      <c r="TBA70" s="75"/>
      <c r="TBB70" s="75"/>
      <c r="TBC70" s="75"/>
      <c r="TBD70" s="75"/>
      <c r="TBE70" s="75"/>
      <c r="TBF70" s="75"/>
      <c r="TBG70" s="75"/>
      <c r="TBH70" s="75"/>
      <c r="TBI70" s="75"/>
      <c r="TBJ70" s="75"/>
      <c r="TBK70" s="79"/>
      <c r="TBL70" s="41"/>
      <c r="TBM70" s="80"/>
      <c r="TBN70" s="75"/>
      <c r="TBO70" s="75"/>
      <c r="TBP70" s="75"/>
      <c r="TBQ70" s="75"/>
      <c r="TBR70" s="75"/>
      <c r="TBS70" s="75"/>
      <c r="TBT70" s="75"/>
      <c r="TBU70" s="75"/>
      <c r="TBV70" s="75"/>
      <c r="TBW70" s="75"/>
      <c r="TBX70" s="75"/>
      <c r="TBY70" s="75"/>
      <c r="TBZ70" s="79"/>
      <c r="TCA70" s="41"/>
      <c r="TCB70" s="80"/>
      <c r="TCC70" s="75"/>
      <c r="TCD70" s="75"/>
      <c r="TCE70" s="75"/>
      <c r="TCF70" s="75"/>
      <c r="TCG70" s="75"/>
      <c r="TCH70" s="75"/>
      <c r="TCI70" s="75"/>
      <c r="TCJ70" s="75"/>
      <c r="TCK70" s="75"/>
      <c r="TCL70" s="75"/>
      <c r="TCM70" s="75"/>
      <c r="TCN70" s="75"/>
      <c r="TCO70" s="79"/>
      <c r="TCP70" s="41"/>
      <c r="TCQ70" s="80"/>
      <c r="TCR70" s="75"/>
      <c r="TCS70" s="75"/>
      <c r="TCT70" s="75"/>
      <c r="TCU70" s="75"/>
      <c r="TCV70" s="75"/>
      <c r="TCW70" s="75"/>
      <c r="TCX70" s="75"/>
      <c r="TCY70" s="75"/>
      <c r="TCZ70" s="75"/>
      <c r="TDA70" s="75"/>
      <c r="TDB70" s="75"/>
      <c r="TDC70" s="75"/>
      <c r="TDD70" s="79"/>
      <c r="TDE70" s="41"/>
      <c r="TDF70" s="80"/>
      <c r="TDG70" s="75"/>
      <c r="TDH70" s="75"/>
      <c r="TDI70" s="75"/>
      <c r="TDJ70" s="75"/>
      <c r="TDK70" s="75"/>
      <c r="TDL70" s="75"/>
      <c r="TDM70" s="75"/>
      <c r="TDN70" s="75"/>
      <c r="TDO70" s="75"/>
      <c r="TDP70" s="75"/>
      <c r="TDQ70" s="75"/>
      <c r="TDR70" s="75"/>
      <c r="TDS70" s="79"/>
      <c r="TDT70" s="41"/>
      <c r="TDU70" s="80"/>
      <c r="TDV70" s="75"/>
      <c r="TDW70" s="75"/>
      <c r="TDX70" s="75"/>
      <c r="TDY70" s="75"/>
      <c r="TDZ70" s="75"/>
      <c r="TEA70" s="75"/>
      <c r="TEB70" s="75"/>
      <c r="TEC70" s="75"/>
      <c r="TED70" s="75"/>
      <c r="TEE70" s="75"/>
      <c r="TEF70" s="75"/>
      <c r="TEG70" s="75"/>
      <c r="TEH70" s="79"/>
      <c r="TEI70" s="41"/>
      <c r="TEJ70" s="80"/>
      <c r="TEK70" s="75"/>
      <c r="TEL70" s="75"/>
      <c r="TEM70" s="75"/>
      <c r="TEN70" s="75"/>
      <c r="TEO70" s="75"/>
      <c r="TEP70" s="75"/>
      <c r="TEQ70" s="75"/>
      <c r="TER70" s="75"/>
      <c r="TES70" s="75"/>
      <c r="TET70" s="75"/>
      <c r="TEU70" s="75"/>
      <c r="TEV70" s="75"/>
      <c r="TEW70" s="79"/>
      <c r="TEX70" s="41"/>
      <c r="TEY70" s="80"/>
      <c r="TEZ70" s="75"/>
      <c r="TFA70" s="75"/>
      <c r="TFB70" s="75"/>
      <c r="TFC70" s="75"/>
      <c r="TFD70" s="75"/>
      <c r="TFE70" s="75"/>
      <c r="TFF70" s="75"/>
      <c r="TFG70" s="75"/>
      <c r="TFH70" s="75"/>
      <c r="TFI70" s="75"/>
      <c r="TFJ70" s="75"/>
      <c r="TFK70" s="75"/>
      <c r="TFL70" s="79"/>
      <c r="TFM70" s="41"/>
      <c r="TFN70" s="80"/>
      <c r="TFO70" s="75"/>
      <c r="TFP70" s="75"/>
      <c r="TFQ70" s="75"/>
      <c r="TFR70" s="75"/>
      <c r="TFS70" s="75"/>
      <c r="TFT70" s="75"/>
      <c r="TFU70" s="75"/>
      <c r="TFV70" s="75"/>
      <c r="TFW70" s="75"/>
      <c r="TFX70" s="75"/>
      <c r="TFY70" s="75"/>
      <c r="TFZ70" s="75"/>
      <c r="TGA70" s="79"/>
      <c r="TGB70" s="41"/>
      <c r="TGC70" s="80"/>
      <c r="TGD70" s="75"/>
      <c r="TGE70" s="75"/>
      <c r="TGF70" s="75"/>
      <c r="TGG70" s="75"/>
      <c r="TGH70" s="75"/>
      <c r="TGI70" s="75"/>
      <c r="TGJ70" s="75"/>
      <c r="TGK70" s="75"/>
      <c r="TGL70" s="75"/>
      <c r="TGM70" s="75"/>
      <c r="TGN70" s="75"/>
      <c r="TGO70" s="75"/>
      <c r="TGP70" s="79"/>
      <c r="TGQ70" s="41"/>
      <c r="TGR70" s="80"/>
      <c r="TGS70" s="75"/>
      <c r="TGT70" s="75"/>
      <c r="TGU70" s="75"/>
      <c r="TGV70" s="75"/>
      <c r="TGW70" s="75"/>
      <c r="TGX70" s="75"/>
      <c r="TGY70" s="75"/>
      <c r="TGZ70" s="75"/>
      <c r="THA70" s="75"/>
      <c r="THB70" s="75"/>
      <c r="THC70" s="75"/>
      <c r="THD70" s="75"/>
      <c r="THE70" s="79"/>
      <c r="THF70" s="41"/>
      <c r="THG70" s="80"/>
      <c r="THH70" s="75"/>
      <c r="THI70" s="75"/>
      <c r="THJ70" s="75"/>
      <c r="THK70" s="75"/>
      <c r="THL70" s="75"/>
      <c r="THM70" s="75"/>
      <c r="THN70" s="75"/>
      <c r="THO70" s="75"/>
      <c r="THP70" s="75"/>
      <c r="THQ70" s="75"/>
      <c r="THR70" s="75"/>
      <c r="THS70" s="75"/>
      <c r="THT70" s="79"/>
      <c r="THU70" s="41"/>
      <c r="THV70" s="80"/>
      <c r="THW70" s="75"/>
      <c r="THX70" s="75"/>
      <c r="THY70" s="75"/>
      <c r="THZ70" s="75"/>
      <c r="TIA70" s="75"/>
      <c r="TIB70" s="75"/>
      <c r="TIC70" s="75"/>
      <c r="TID70" s="75"/>
      <c r="TIE70" s="75"/>
      <c r="TIF70" s="75"/>
      <c r="TIG70" s="75"/>
      <c r="TIH70" s="75"/>
      <c r="TII70" s="79"/>
      <c r="TIJ70" s="41"/>
      <c r="TIK70" s="80"/>
      <c r="TIL70" s="75"/>
      <c r="TIM70" s="75"/>
      <c r="TIN70" s="75"/>
      <c r="TIO70" s="75"/>
      <c r="TIP70" s="75"/>
      <c r="TIQ70" s="75"/>
      <c r="TIR70" s="75"/>
      <c r="TIS70" s="75"/>
      <c r="TIT70" s="75"/>
      <c r="TIU70" s="75"/>
      <c r="TIV70" s="75"/>
      <c r="TIW70" s="75"/>
      <c r="TIX70" s="79"/>
      <c r="TIY70" s="41"/>
      <c r="TIZ70" s="80"/>
      <c r="TJA70" s="75"/>
      <c r="TJB70" s="75"/>
      <c r="TJC70" s="75"/>
      <c r="TJD70" s="75"/>
      <c r="TJE70" s="75"/>
      <c r="TJF70" s="75"/>
      <c r="TJG70" s="75"/>
      <c r="TJH70" s="75"/>
      <c r="TJI70" s="75"/>
      <c r="TJJ70" s="75"/>
      <c r="TJK70" s="75"/>
      <c r="TJL70" s="75"/>
      <c r="TJM70" s="79"/>
      <c r="TJN70" s="41"/>
      <c r="TJO70" s="80"/>
      <c r="TJP70" s="75"/>
      <c r="TJQ70" s="75"/>
      <c r="TJR70" s="75"/>
      <c r="TJS70" s="75"/>
      <c r="TJT70" s="75"/>
      <c r="TJU70" s="75"/>
      <c r="TJV70" s="75"/>
      <c r="TJW70" s="75"/>
      <c r="TJX70" s="75"/>
      <c r="TJY70" s="75"/>
      <c r="TJZ70" s="75"/>
      <c r="TKA70" s="75"/>
      <c r="TKB70" s="79"/>
      <c r="TKC70" s="41"/>
      <c r="TKD70" s="80"/>
      <c r="TKE70" s="75"/>
      <c r="TKF70" s="75"/>
      <c r="TKG70" s="75"/>
      <c r="TKH70" s="75"/>
      <c r="TKI70" s="75"/>
      <c r="TKJ70" s="75"/>
      <c r="TKK70" s="75"/>
      <c r="TKL70" s="75"/>
      <c r="TKM70" s="75"/>
      <c r="TKN70" s="75"/>
      <c r="TKO70" s="75"/>
      <c r="TKP70" s="75"/>
      <c r="TKQ70" s="79"/>
      <c r="TKR70" s="41"/>
      <c r="TKS70" s="80"/>
      <c r="TKT70" s="75"/>
      <c r="TKU70" s="75"/>
      <c r="TKV70" s="75"/>
      <c r="TKW70" s="75"/>
      <c r="TKX70" s="75"/>
      <c r="TKY70" s="75"/>
      <c r="TKZ70" s="75"/>
      <c r="TLA70" s="75"/>
      <c r="TLB70" s="75"/>
      <c r="TLC70" s="75"/>
      <c r="TLD70" s="75"/>
      <c r="TLE70" s="75"/>
      <c r="TLF70" s="79"/>
      <c r="TLG70" s="41"/>
      <c r="TLH70" s="80"/>
      <c r="TLI70" s="75"/>
      <c r="TLJ70" s="75"/>
      <c r="TLK70" s="75"/>
      <c r="TLL70" s="75"/>
      <c r="TLM70" s="75"/>
      <c r="TLN70" s="75"/>
      <c r="TLO70" s="75"/>
      <c r="TLP70" s="75"/>
      <c r="TLQ70" s="75"/>
      <c r="TLR70" s="75"/>
      <c r="TLS70" s="75"/>
      <c r="TLT70" s="75"/>
      <c r="TLU70" s="79"/>
      <c r="TLV70" s="41"/>
      <c r="TLW70" s="80"/>
      <c r="TLX70" s="75"/>
      <c r="TLY70" s="75"/>
      <c r="TLZ70" s="75"/>
      <c r="TMA70" s="75"/>
      <c r="TMB70" s="75"/>
      <c r="TMC70" s="75"/>
      <c r="TMD70" s="75"/>
      <c r="TME70" s="75"/>
      <c r="TMF70" s="75"/>
      <c r="TMG70" s="75"/>
      <c r="TMH70" s="75"/>
      <c r="TMI70" s="75"/>
      <c r="TMJ70" s="79"/>
      <c r="TMK70" s="41"/>
      <c r="TML70" s="80"/>
      <c r="TMM70" s="75"/>
      <c r="TMN70" s="75"/>
      <c r="TMO70" s="75"/>
      <c r="TMP70" s="75"/>
      <c r="TMQ70" s="75"/>
      <c r="TMR70" s="75"/>
      <c r="TMS70" s="75"/>
      <c r="TMT70" s="75"/>
      <c r="TMU70" s="75"/>
      <c r="TMV70" s="75"/>
      <c r="TMW70" s="75"/>
      <c r="TMX70" s="75"/>
      <c r="TMY70" s="79"/>
      <c r="TMZ70" s="41"/>
      <c r="TNA70" s="80"/>
      <c r="TNB70" s="75"/>
      <c r="TNC70" s="75"/>
      <c r="TND70" s="75"/>
      <c r="TNE70" s="75"/>
      <c r="TNF70" s="75"/>
      <c r="TNG70" s="75"/>
      <c r="TNH70" s="75"/>
      <c r="TNI70" s="75"/>
      <c r="TNJ70" s="75"/>
      <c r="TNK70" s="75"/>
      <c r="TNL70" s="75"/>
      <c r="TNM70" s="75"/>
      <c r="TNN70" s="79"/>
      <c r="TNO70" s="41"/>
      <c r="TNP70" s="80"/>
      <c r="TNQ70" s="75"/>
      <c r="TNR70" s="75"/>
      <c r="TNS70" s="75"/>
      <c r="TNT70" s="75"/>
      <c r="TNU70" s="75"/>
      <c r="TNV70" s="75"/>
      <c r="TNW70" s="75"/>
      <c r="TNX70" s="75"/>
      <c r="TNY70" s="75"/>
      <c r="TNZ70" s="75"/>
      <c r="TOA70" s="75"/>
      <c r="TOB70" s="75"/>
      <c r="TOC70" s="79"/>
      <c r="TOD70" s="41"/>
      <c r="TOE70" s="80"/>
      <c r="TOF70" s="75"/>
      <c r="TOG70" s="75"/>
      <c r="TOH70" s="75"/>
      <c r="TOI70" s="75"/>
      <c r="TOJ70" s="75"/>
      <c r="TOK70" s="75"/>
      <c r="TOL70" s="75"/>
      <c r="TOM70" s="75"/>
      <c r="TON70" s="75"/>
      <c r="TOO70" s="75"/>
      <c r="TOP70" s="75"/>
      <c r="TOQ70" s="75"/>
      <c r="TOR70" s="79"/>
      <c r="TOS70" s="41"/>
      <c r="TOT70" s="80"/>
      <c r="TOU70" s="75"/>
      <c r="TOV70" s="75"/>
      <c r="TOW70" s="75"/>
      <c r="TOX70" s="75"/>
      <c r="TOY70" s="75"/>
      <c r="TOZ70" s="75"/>
      <c r="TPA70" s="75"/>
      <c r="TPB70" s="75"/>
      <c r="TPC70" s="75"/>
      <c r="TPD70" s="75"/>
      <c r="TPE70" s="75"/>
      <c r="TPF70" s="75"/>
      <c r="TPG70" s="79"/>
      <c r="TPH70" s="41"/>
      <c r="TPI70" s="80"/>
      <c r="TPJ70" s="75"/>
      <c r="TPK70" s="75"/>
      <c r="TPL70" s="75"/>
      <c r="TPM70" s="75"/>
      <c r="TPN70" s="75"/>
      <c r="TPO70" s="75"/>
      <c r="TPP70" s="75"/>
      <c r="TPQ70" s="75"/>
      <c r="TPR70" s="75"/>
      <c r="TPS70" s="75"/>
      <c r="TPT70" s="75"/>
      <c r="TPU70" s="75"/>
      <c r="TPV70" s="79"/>
      <c r="TPW70" s="41"/>
      <c r="TPX70" s="80"/>
      <c r="TPY70" s="75"/>
      <c r="TPZ70" s="75"/>
      <c r="TQA70" s="75"/>
      <c r="TQB70" s="75"/>
      <c r="TQC70" s="75"/>
      <c r="TQD70" s="75"/>
      <c r="TQE70" s="75"/>
      <c r="TQF70" s="75"/>
      <c r="TQG70" s="75"/>
      <c r="TQH70" s="75"/>
      <c r="TQI70" s="75"/>
      <c r="TQJ70" s="75"/>
      <c r="TQK70" s="79"/>
      <c r="TQL70" s="41"/>
      <c r="TQM70" s="80"/>
      <c r="TQN70" s="75"/>
      <c r="TQO70" s="75"/>
      <c r="TQP70" s="75"/>
      <c r="TQQ70" s="75"/>
      <c r="TQR70" s="75"/>
      <c r="TQS70" s="75"/>
      <c r="TQT70" s="75"/>
      <c r="TQU70" s="75"/>
      <c r="TQV70" s="75"/>
      <c r="TQW70" s="75"/>
      <c r="TQX70" s="75"/>
      <c r="TQY70" s="75"/>
      <c r="TQZ70" s="79"/>
      <c r="TRA70" s="41"/>
      <c r="TRB70" s="80"/>
      <c r="TRC70" s="75"/>
      <c r="TRD70" s="75"/>
      <c r="TRE70" s="75"/>
      <c r="TRF70" s="75"/>
      <c r="TRG70" s="75"/>
      <c r="TRH70" s="75"/>
      <c r="TRI70" s="75"/>
      <c r="TRJ70" s="75"/>
      <c r="TRK70" s="75"/>
      <c r="TRL70" s="75"/>
      <c r="TRM70" s="75"/>
      <c r="TRN70" s="75"/>
      <c r="TRO70" s="79"/>
      <c r="TRP70" s="41"/>
      <c r="TRQ70" s="80"/>
      <c r="TRR70" s="75"/>
      <c r="TRS70" s="75"/>
      <c r="TRT70" s="75"/>
      <c r="TRU70" s="75"/>
      <c r="TRV70" s="75"/>
      <c r="TRW70" s="75"/>
      <c r="TRX70" s="75"/>
      <c r="TRY70" s="75"/>
      <c r="TRZ70" s="75"/>
      <c r="TSA70" s="75"/>
      <c r="TSB70" s="75"/>
      <c r="TSC70" s="75"/>
      <c r="TSD70" s="79"/>
      <c r="TSE70" s="41"/>
      <c r="TSF70" s="80"/>
      <c r="TSG70" s="75"/>
      <c r="TSH70" s="75"/>
      <c r="TSI70" s="75"/>
      <c r="TSJ70" s="75"/>
      <c r="TSK70" s="75"/>
      <c r="TSL70" s="75"/>
      <c r="TSM70" s="75"/>
      <c r="TSN70" s="75"/>
      <c r="TSO70" s="75"/>
      <c r="TSP70" s="75"/>
      <c r="TSQ70" s="75"/>
      <c r="TSR70" s="75"/>
      <c r="TSS70" s="79"/>
      <c r="TST70" s="41"/>
      <c r="TSU70" s="80"/>
      <c r="TSV70" s="75"/>
      <c r="TSW70" s="75"/>
      <c r="TSX70" s="75"/>
      <c r="TSY70" s="75"/>
      <c r="TSZ70" s="75"/>
      <c r="TTA70" s="75"/>
      <c r="TTB70" s="75"/>
      <c r="TTC70" s="75"/>
      <c r="TTD70" s="75"/>
      <c r="TTE70" s="75"/>
      <c r="TTF70" s="75"/>
      <c r="TTG70" s="75"/>
      <c r="TTH70" s="79"/>
      <c r="TTI70" s="41"/>
      <c r="TTJ70" s="80"/>
      <c r="TTK70" s="75"/>
      <c r="TTL70" s="75"/>
      <c r="TTM70" s="75"/>
      <c r="TTN70" s="75"/>
      <c r="TTO70" s="75"/>
      <c r="TTP70" s="75"/>
      <c r="TTQ70" s="75"/>
      <c r="TTR70" s="75"/>
      <c r="TTS70" s="75"/>
      <c r="TTT70" s="75"/>
      <c r="TTU70" s="75"/>
      <c r="TTV70" s="75"/>
      <c r="TTW70" s="79"/>
      <c r="TTX70" s="41"/>
      <c r="TTY70" s="80"/>
      <c r="TTZ70" s="75"/>
      <c r="TUA70" s="75"/>
      <c r="TUB70" s="75"/>
      <c r="TUC70" s="75"/>
      <c r="TUD70" s="75"/>
      <c r="TUE70" s="75"/>
      <c r="TUF70" s="75"/>
      <c r="TUG70" s="75"/>
      <c r="TUH70" s="75"/>
      <c r="TUI70" s="75"/>
      <c r="TUJ70" s="75"/>
      <c r="TUK70" s="75"/>
      <c r="TUL70" s="79"/>
      <c r="TUM70" s="41"/>
      <c r="TUN70" s="80"/>
      <c r="TUO70" s="75"/>
      <c r="TUP70" s="75"/>
      <c r="TUQ70" s="75"/>
      <c r="TUR70" s="75"/>
      <c r="TUS70" s="75"/>
      <c r="TUT70" s="75"/>
      <c r="TUU70" s="75"/>
      <c r="TUV70" s="75"/>
      <c r="TUW70" s="75"/>
      <c r="TUX70" s="75"/>
      <c r="TUY70" s="75"/>
      <c r="TUZ70" s="75"/>
      <c r="TVA70" s="79"/>
      <c r="TVB70" s="41"/>
      <c r="TVC70" s="80"/>
      <c r="TVD70" s="75"/>
      <c r="TVE70" s="75"/>
      <c r="TVF70" s="75"/>
      <c r="TVG70" s="75"/>
      <c r="TVH70" s="75"/>
      <c r="TVI70" s="75"/>
      <c r="TVJ70" s="75"/>
      <c r="TVK70" s="75"/>
      <c r="TVL70" s="75"/>
      <c r="TVM70" s="75"/>
      <c r="TVN70" s="75"/>
      <c r="TVO70" s="75"/>
      <c r="TVP70" s="79"/>
      <c r="TVQ70" s="41"/>
      <c r="TVR70" s="80"/>
      <c r="TVS70" s="75"/>
      <c r="TVT70" s="75"/>
      <c r="TVU70" s="75"/>
      <c r="TVV70" s="75"/>
      <c r="TVW70" s="75"/>
      <c r="TVX70" s="75"/>
      <c r="TVY70" s="75"/>
      <c r="TVZ70" s="75"/>
      <c r="TWA70" s="75"/>
      <c r="TWB70" s="75"/>
      <c r="TWC70" s="75"/>
      <c r="TWD70" s="75"/>
      <c r="TWE70" s="79"/>
      <c r="TWF70" s="41"/>
      <c r="TWG70" s="80"/>
      <c r="TWH70" s="75"/>
      <c r="TWI70" s="75"/>
      <c r="TWJ70" s="75"/>
      <c r="TWK70" s="75"/>
      <c r="TWL70" s="75"/>
      <c r="TWM70" s="75"/>
      <c r="TWN70" s="75"/>
      <c r="TWO70" s="75"/>
      <c r="TWP70" s="75"/>
      <c r="TWQ70" s="75"/>
      <c r="TWR70" s="75"/>
      <c r="TWS70" s="75"/>
      <c r="TWT70" s="79"/>
      <c r="TWU70" s="41"/>
      <c r="TWV70" s="80"/>
      <c r="TWW70" s="75"/>
      <c r="TWX70" s="75"/>
      <c r="TWY70" s="75"/>
      <c r="TWZ70" s="75"/>
      <c r="TXA70" s="75"/>
      <c r="TXB70" s="75"/>
      <c r="TXC70" s="75"/>
      <c r="TXD70" s="75"/>
      <c r="TXE70" s="75"/>
      <c r="TXF70" s="75"/>
      <c r="TXG70" s="75"/>
      <c r="TXH70" s="75"/>
      <c r="TXI70" s="79"/>
      <c r="TXJ70" s="41"/>
      <c r="TXK70" s="80"/>
      <c r="TXL70" s="75"/>
      <c r="TXM70" s="75"/>
      <c r="TXN70" s="75"/>
      <c r="TXO70" s="75"/>
      <c r="TXP70" s="75"/>
      <c r="TXQ70" s="75"/>
      <c r="TXR70" s="75"/>
      <c r="TXS70" s="75"/>
      <c r="TXT70" s="75"/>
      <c r="TXU70" s="75"/>
      <c r="TXV70" s="75"/>
      <c r="TXW70" s="75"/>
      <c r="TXX70" s="79"/>
      <c r="TXY70" s="41"/>
      <c r="TXZ70" s="80"/>
      <c r="TYA70" s="75"/>
      <c r="TYB70" s="75"/>
      <c r="TYC70" s="75"/>
      <c r="TYD70" s="75"/>
      <c r="TYE70" s="75"/>
      <c r="TYF70" s="75"/>
      <c r="TYG70" s="75"/>
      <c r="TYH70" s="75"/>
      <c r="TYI70" s="75"/>
      <c r="TYJ70" s="75"/>
      <c r="TYK70" s="75"/>
      <c r="TYL70" s="75"/>
      <c r="TYM70" s="79"/>
      <c r="TYN70" s="41"/>
      <c r="TYO70" s="80"/>
      <c r="TYP70" s="75"/>
      <c r="TYQ70" s="75"/>
      <c r="TYR70" s="75"/>
      <c r="TYS70" s="75"/>
      <c r="TYT70" s="75"/>
      <c r="TYU70" s="75"/>
      <c r="TYV70" s="75"/>
      <c r="TYW70" s="75"/>
      <c r="TYX70" s="75"/>
      <c r="TYY70" s="75"/>
      <c r="TYZ70" s="75"/>
      <c r="TZA70" s="75"/>
      <c r="TZB70" s="79"/>
      <c r="TZC70" s="41"/>
      <c r="TZD70" s="80"/>
      <c r="TZE70" s="75"/>
      <c r="TZF70" s="75"/>
      <c r="TZG70" s="75"/>
      <c r="TZH70" s="75"/>
      <c r="TZI70" s="75"/>
      <c r="TZJ70" s="75"/>
      <c r="TZK70" s="75"/>
      <c r="TZL70" s="75"/>
      <c r="TZM70" s="75"/>
      <c r="TZN70" s="75"/>
      <c r="TZO70" s="75"/>
      <c r="TZP70" s="75"/>
      <c r="TZQ70" s="79"/>
      <c r="TZR70" s="41"/>
      <c r="TZS70" s="80"/>
      <c r="TZT70" s="75"/>
      <c r="TZU70" s="75"/>
      <c r="TZV70" s="75"/>
      <c r="TZW70" s="75"/>
      <c r="TZX70" s="75"/>
      <c r="TZY70" s="75"/>
      <c r="TZZ70" s="75"/>
      <c r="UAA70" s="75"/>
      <c r="UAB70" s="75"/>
      <c r="UAC70" s="75"/>
      <c r="UAD70" s="75"/>
      <c r="UAE70" s="75"/>
      <c r="UAF70" s="79"/>
      <c r="UAG70" s="41"/>
      <c r="UAH70" s="80"/>
      <c r="UAI70" s="75"/>
      <c r="UAJ70" s="75"/>
      <c r="UAK70" s="75"/>
      <c r="UAL70" s="75"/>
      <c r="UAM70" s="75"/>
      <c r="UAN70" s="75"/>
      <c r="UAO70" s="75"/>
      <c r="UAP70" s="75"/>
      <c r="UAQ70" s="75"/>
      <c r="UAR70" s="75"/>
      <c r="UAS70" s="75"/>
      <c r="UAT70" s="75"/>
      <c r="UAU70" s="79"/>
      <c r="UAV70" s="41"/>
      <c r="UAW70" s="80"/>
      <c r="UAX70" s="75"/>
      <c r="UAY70" s="75"/>
      <c r="UAZ70" s="75"/>
      <c r="UBA70" s="75"/>
      <c r="UBB70" s="75"/>
      <c r="UBC70" s="75"/>
      <c r="UBD70" s="75"/>
      <c r="UBE70" s="75"/>
      <c r="UBF70" s="75"/>
      <c r="UBG70" s="75"/>
      <c r="UBH70" s="75"/>
      <c r="UBI70" s="75"/>
      <c r="UBJ70" s="79"/>
      <c r="UBK70" s="41"/>
      <c r="UBL70" s="80"/>
      <c r="UBM70" s="75"/>
      <c r="UBN70" s="75"/>
      <c r="UBO70" s="75"/>
      <c r="UBP70" s="75"/>
      <c r="UBQ70" s="75"/>
      <c r="UBR70" s="75"/>
      <c r="UBS70" s="75"/>
      <c r="UBT70" s="75"/>
      <c r="UBU70" s="75"/>
      <c r="UBV70" s="75"/>
      <c r="UBW70" s="75"/>
      <c r="UBX70" s="75"/>
      <c r="UBY70" s="79"/>
      <c r="UBZ70" s="41"/>
      <c r="UCA70" s="80"/>
      <c r="UCB70" s="75"/>
      <c r="UCC70" s="75"/>
      <c r="UCD70" s="75"/>
      <c r="UCE70" s="75"/>
      <c r="UCF70" s="75"/>
      <c r="UCG70" s="75"/>
      <c r="UCH70" s="75"/>
      <c r="UCI70" s="75"/>
      <c r="UCJ70" s="75"/>
      <c r="UCK70" s="75"/>
      <c r="UCL70" s="75"/>
      <c r="UCM70" s="75"/>
      <c r="UCN70" s="79"/>
      <c r="UCO70" s="41"/>
      <c r="UCP70" s="80"/>
      <c r="UCQ70" s="75"/>
      <c r="UCR70" s="75"/>
      <c r="UCS70" s="75"/>
      <c r="UCT70" s="75"/>
      <c r="UCU70" s="75"/>
      <c r="UCV70" s="75"/>
      <c r="UCW70" s="75"/>
      <c r="UCX70" s="75"/>
      <c r="UCY70" s="75"/>
      <c r="UCZ70" s="75"/>
      <c r="UDA70" s="75"/>
      <c r="UDB70" s="75"/>
      <c r="UDC70" s="79"/>
      <c r="UDD70" s="41"/>
      <c r="UDE70" s="80"/>
      <c r="UDF70" s="75"/>
      <c r="UDG70" s="75"/>
      <c r="UDH70" s="75"/>
      <c r="UDI70" s="75"/>
      <c r="UDJ70" s="75"/>
      <c r="UDK70" s="75"/>
      <c r="UDL70" s="75"/>
      <c r="UDM70" s="75"/>
      <c r="UDN70" s="75"/>
      <c r="UDO70" s="75"/>
      <c r="UDP70" s="75"/>
      <c r="UDQ70" s="75"/>
      <c r="UDR70" s="79"/>
      <c r="UDS70" s="41"/>
      <c r="UDT70" s="80"/>
      <c r="UDU70" s="75"/>
      <c r="UDV70" s="75"/>
      <c r="UDW70" s="75"/>
      <c r="UDX70" s="75"/>
      <c r="UDY70" s="75"/>
      <c r="UDZ70" s="75"/>
      <c r="UEA70" s="75"/>
      <c r="UEB70" s="75"/>
      <c r="UEC70" s="75"/>
      <c r="UED70" s="75"/>
      <c r="UEE70" s="75"/>
      <c r="UEF70" s="75"/>
      <c r="UEG70" s="79"/>
      <c r="UEH70" s="41"/>
      <c r="UEI70" s="80"/>
      <c r="UEJ70" s="75"/>
      <c r="UEK70" s="75"/>
      <c r="UEL70" s="75"/>
      <c r="UEM70" s="75"/>
      <c r="UEN70" s="75"/>
      <c r="UEO70" s="75"/>
      <c r="UEP70" s="75"/>
      <c r="UEQ70" s="75"/>
      <c r="UER70" s="75"/>
      <c r="UES70" s="75"/>
      <c r="UET70" s="75"/>
      <c r="UEU70" s="75"/>
      <c r="UEV70" s="79"/>
      <c r="UEW70" s="41"/>
      <c r="UEX70" s="80"/>
      <c r="UEY70" s="75"/>
      <c r="UEZ70" s="75"/>
      <c r="UFA70" s="75"/>
      <c r="UFB70" s="75"/>
      <c r="UFC70" s="75"/>
      <c r="UFD70" s="75"/>
      <c r="UFE70" s="75"/>
      <c r="UFF70" s="75"/>
      <c r="UFG70" s="75"/>
      <c r="UFH70" s="75"/>
      <c r="UFI70" s="75"/>
      <c r="UFJ70" s="75"/>
      <c r="UFK70" s="79"/>
      <c r="UFL70" s="41"/>
      <c r="UFM70" s="80"/>
      <c r="UFN70" s="75"/>
      <c r="UFO70" s="75"/>
      <c r="UFP70" s="75"/>
      <c r="UFQ70" s="75"/>
      <c r="UFR70" s="75"/>
      <c r="UFS70" s="75"/>
      <c r="UFT70" s="75"/>
      <c r="UFU70" s="75"/>
      <c r="UFV70" s="75"/>
      <c r="UFW70" s="75"/>
      <c r="UFX70" s="75"/>
      <c r="UFY70" s="75"/>
      <c r="UFZ70" s="79"/>
      <c r="UGA70" s="41"/>
      <c r="UGB70" s="80"/>
      <c r="UGC70" s="75"/>
      <c r="UGD70" s="75"/>
      <c r="UGE70" s="75"/>
      <c r="UGF70" s="75"/>
      <c r="UGG70" s="75"/>
      <c r="UGH70" s="75"/>
      <c r="UGI70" s="75"/>
      <c r="UGJ70" s="75"/>
      <c r="UGK70" s="75"/>
      <c r="UGL70" s="75"/>
      <c r="UGM70" s="75"/>
      <c r="UGN70" s="75"/>
      <c r="UGO70" s="79"/>
      <c r="UGP70" s="41"/>
      <c r="UGQ70" s="80"/>
      <c r="UGR70" s="75"/>
      <c r="UGS70" s="75"/>
      <c r="UGT70" s="75"/>
      <c r="UGU70" s="75"/>
      <c r="UGV70" s="75"/>
      <c r="UGW70" s="75"/>
      <c r="UGX70" s="75"/>
      <c r="UGY70" s="75"/>
      <c r="UGZ70" s="75"/>
      <c r="UHA70" s="75"/>
      <c r="UHB70" s="75"/>
      <c r="UHC70" s="75"/>
      <c r="UHD70" s="79"/>
      <c r="UHE70" s="41"/>
      <c r="UHF70" s="80"/>
      <c r="UHG70" s="75"/>
      <c r="UHH70" s="75"/>
      <c r="UHI70" s="75"/>
      <c r="UHJ70" s="75"/>
      <c r="UHK70" s="75"/>
      <c r="UHL70" s="75"/>
      <c r="UHM70" s="75"/>
      <c r="UHN70" s="75"/>
      <c r="UHO70" s="75"/>
      <c r="UHP70" s="75"/>
      <c r="UHQ70" s="75"/>
      <c r="UHR70" s="75"/>
      <c r="UHS70" s="79"/>
      <c r="UHT70" s="41"/>
      <c r="UHU70" s="80"/>
      <c r="UHV70" s="75"/>
      <c r="UHW70" s="75"/>
      <c r="UHX70" s="75"/>
      <c r="UHY70" s="75"/>
      <c r="UHZ70" s="75"/>
      <c r="UIA70" s="75"/>
      <c r="UIB70" s="75"/>
      <c r="UIC70" s="75"/>
      <c r="UID70" s="75"/>
      <c r="UIE70" s="75"/>
      <c r="UIF70" s="75"/>
      <c r="UIG70" s="75"/>
      <c r="UIH70" s="79"/>
      <c r="UII70" s="41"/>
      <c r="UIJ70" s="80"/>
      <c r="UIK70" s="75"/>
      <c r="UIL70" s="75"/>
      <c r="UIM70" s="75"/>
      <c r="UIN70" s="75"/>
      <c r="UIO70" s="75"/>
      <c r="UIP70" s="75"/>
      <c r="UIQ70" s="75"/>
      <c r="UIR70" s="75"/>
      <c r="UIS70" s="75"/>
      <c r="UIT70" s="75"/>
      <c r="UIU70" s="75"/>
      <c r="UIV70" s="75"/>
      <c r="UIW70" s="79"/>
      <c r="UIX70" s="41"/>
      <c r="UIY70" s="80"/>
      <c r="UIZ70" s="75"/>
      <c r="UJA70" s="75"/>
      <c r="UJB70" s="75"/>
      <c r="UJC70" s="75"/>
      <c r="UJD70" s="75"/>
      <c r="UJE70" s="75"/>
      <c r="UJF70" s="75"/>
      <c r="UJG70" s="75"/>
      <c r="UJH70" s="75"/>
      <c r="UJI70" s="75"/>
      <c r="UJJ70" s="75"/>
      <c r="UJK70" s="75"/>
      <c r="UJL70" s="79"/>
      <c r="UJM70" s="41"/>
      <c r="UJN70" s="80"/>
      <c r="UJO70" s="75"/>
      <c r="UJP70" s="75"/>
      <c r="UJQ70" s="75"/>
      <c r="UJR70" s="75"/>
      <c r="UJS70" s="75"/>
      <c r="UJT70" s="75"/>
      <c r="UJU70" s="75"/>
      <c r="UJV70" s="75"/>
      <c r="UJW70" s="75"/>
      <c r="UJX70" s="75"/>
      <c r="UJY70" s="75"/>
      <c r="UJZ70" s="75"/>
      <c r="UKA70" s="79"/>
      <c r="UKB70" s="41"/>
      <c r="UKC70" s="80"/>
      <c r="UKD70" s="75"/>
      <c r="UKE70" s="75"/>
      <c r="UKF70" s="75"/>
      <c r="UKG70" s="75"/>
      <c r="UKH70" s="75"/>
      <c r="UKI70" s="75"/>
      <c r="UKJ70" s="75"/>
      <c r="UKK70" s="75"/>
      <c r="UKL70" s="75"/>
      <c r="UKM70" s="75"/>
      <c r="UKN70" s="75"/>
      <c r="UKO70" s="75"/>
      <c r="UKP70" s="79"/>
      <c r="UKQ70" s="41"/>
      <c r="UKR70" s="80"/>
      <c r="UKS70" s="75"/>
      <c r="UKT70" s="75"/>
      <c r="UKU70" s="75"/>
      <c r="UKV70" s="75"/>
      <c r="UKW70" s="75"/>
      <c r="UKX70" s="75"/>
      <c r="UKY70" s="75"/>
      <c r="UKZ70" s="75"/>
      <c r="ULA70" s="75"/>
      <c r="ULB70" s="75"/>
      <c r="ULC70" s="75"/>
      <c r="ULD70" s="75"/>
      <c r="ULE70" s="79"/>
      <c r="ULF70" s="41"/>
      <c r="ULG70" s="80"/>
      <c r="ULH70" s="75"/>
      <c r="ULI70" s="75"/>
      <c r="ULJ70" s="75"/>
      <c r="ULK70" s="75"/>
      <c r="ULL70" s="75"/>
      <c r="ULM70" s="75"/>
      <c r="ULN70" s="75"/>
      <c r="ULO70" s="75"/>
      <c r="ULP70" s="75"/>
      <c r="ULQ70" s="75"/>
      <c r="ULR70" s="75"/>
      <c r="ULS70" s="75"/>
      <c r="ULT70" s="79"/>
      <c r="ULU70" s="41"/>
      <c r="ULV70" s="80"/>
      <c r="ULW70" s="75"/>
      <c r="ULX70" s="75"/>
      <c r="ULY70" s="75"/>
      <c r="ULZ70" s="75"/>
      <c r="UMA70" s="75"/>
      <c r="UMB70" s="75"/>
      <c r="UMC70" s="75"/>
      <c r="UMD70" s="75"/>
      <c r="UME70" s="75"/>
      <c r="UMF70" s="75"/>
      <c r="UMG70" s="75"/>
      <c r="UMH70" s="75"/>
      <c r="UMI70" s="79"/>
      <c r="UMJ70" s="41"/>
      <c r="UMK70" s="80"/>
      <c r="UML70" s="75"/>
      <c r="UMM70" s="75"/>
      <c r="UMN70" s="75"/>
      <c r="UMO70" s="75"/>
      <c r="UMP70" s="75"/>
      <c r="UMQ70" s="75"/>
      <c r="UMR70" s="75"/>
      <c r="UMS70" s="75"/>
      <c r="UMT70" s="75"/>
      <c r="UMU70" s="75"/>
      <c r="UMV70" s="75"/>
      <c r="UMW70" s="75"/>
      <c r="UMX70" s="79"/>
      <c r="UMY70" s="41"/>
      <c r="UMZ70" s="80"/>
      <c r="UNA70" s="75"/>
      <c r="UNB70" s="75"/>
      <c r="UNC70" s="75"/>
      <c r="UND70" s="75"/>
      <c r="UNE70" s="75"/>
      <c r="UNF70" s="75"/>
      <c r="UNG70" s="75"/>
      <c r="UNH70" s="75"/>
      <c r="UNI70" s="75"/>
      <c r="UNJ70" s="75"/>
      <c r="UNK70" s="75"/>
      <c r="UNL70" s="75"/>
      <c r="UNM70" s="79"/>
      <c r="UNN70" s="41"/>
      <c r="UNO70" s="80"/>
      <c r="UNP70" s="75"/>
      <c r="UNQ70" s="75"/>
      <c r="UNR70" s="75"/>
      <c r="UNS70" s="75"/>
      <c r="UNT70" s="75"/>
      <c r="UNU70" s="75"/>
      <c r="UNV70" s="75"/>
      <c r="UNW70" s="75"/>
      <c r="UNX70" s="75"/>
      <c r="UNY70" s="75"/>
      <c r="UNZ70" s="75"/>
      <c r="UOA70" s="75"/>
      <c r="UOB70" s="79"/>
      <c r="UOC70" s="41"/>
      <c r="UOD70" s="80"/>
      <c r="UOE70" s="75"/>
      <c r="UOF70" s="75"/>
      <c r="UOG70" s="75"/>
      <c r="UOH70" s="75"/>
      <c r="UOI70" s="75"/>
      <c r="UOJ70" s="75"/>
      <c r="UOK70" s="75"/>
      <c r="UOL70" s="75"/>
      <c r="UOM70" s="75"/>
      <c r="UON70" s="75"/>
      <c r="UOO70" s="75"/>
      <c r="UOP70" s="75"/>
      <c r="UOQ70" s="79"/>
      <c r="UOR70" s="41"/>
      <c r="UOS70" s="80"/>
      <c r="UOT70" s="75"/>
      <c r="UOU70" s="75"/>
      <c r="UOV70" s="75"/>
      <c r="UOW70" s="75"/>
      <c r="UOX70" s="75"/>
      <c r="UOY70" s="75"/>
      <c r="UOZ70" s="75"/>
      <c r="UPA70" s="75"/>
      <c r="UPB70" s="75"/>
      <c r="UPC70" s="75"/>
      <c r="UPD70" s="75"/>
      <c r="UPE70" s="75"/>
      <c r="UPF70" s="79"/>
      <c r="UPG70" s="41"/>
      <c r="UPH70" s="80"/>
      <c r="UPI70" s="75"/>
      <c r="UPJ70" s="75"/>
      <c r="UPK70" s="75"/>
      <c r="UPL70" s="75"/>
      <c r="UPM70" s="75"/>
      <c r="UPN70" s="75"/>
      <c r="UPO70" s="75"/>
      <c r="UPP70" s="75"/>
      <c r="UPQ70" s="75"/>
      <c r="UPR70" s="75"/>
      <c r="UPS70" s="75"/>
      <c r="UPT70" s="75"/>
      <c r="UPU70" s="79"/>
      <c r="UPV70" s="41"/>
      <c r="UPW70" s="80"/>
      <c r="UPX70" s="75"/>
      <c r="UPY70" s="75"/>
      <c r="UPZ70" s="75"/>
      <c r="UQA70" s="75"/>
      <c r="UQB70" s="75"/>
      <c r="UQC70" s="75"/>
      <c r="UQD70" s="75"/>
      <c r="UQE70" s="75"/>
      <c r="UQF70" s="75"/>
      <c r="UQG70" s="75"/>
      <c r="UQH70" s="75"/>
      <c r="UQI70" s="75"/>
      <c r="UQJ70" s="79"/>
      <c r="UQK70" s="41"/>
      <c r="UQL70" s="80"/>
      <c r="UQM70" s="75"/>
      <c r="UQN70" s="75"/>
      <c r="UQO70" s="75"/>
      <c r="UQP70" s="75"/>
      <c r="UQQ70" s="75"/>
      <c r="UQR70" s="75"/>
      <c r="UQS70" s="75"/>
      <c r="UQT70" s="75"/>
      <c r="UQU70" s="75"/>
      <c r="UQV70" s="75"/>
      <c r="UQW70" s="75"/>
      <c r="UQX70" s="75"/>
      <c r="UQY70" s="79"/>
      <c r="UQZ70" s="41"/>
      <c r="URA70" s="80"/>
      <c r="URB70" s="75"/>
      <c r="URC70" s="75"/>
      <c r="URD70" s="75"/>
      <c r="URE70" s="75"/>
      <c r="URF70" s="75"/>
      <c r="URG70" s="75"/>
      <c r="URH70" s="75"/>
      <c r="URI70" s="75"/>
      <c r="URJ70" s="75"/>
      <c r="URK70" s="75"/>
      <c r="URL70" s="75"/>
      <c r="URM70" s="75"/>
      <c r="URN70" s="79"/>
      <c r="URO70" s="41"/>
      <c r="URP70" s="80"/>
      <c r="URQ70" s="75"/>
      <c r="URR70" s="75"/>
      <c r="URS70" s="75"/>
      <c r="URT70" s="75"/>
      <c r="URU70" s="75"/>
      <c r="URV70" s="75"/>
      <c r="URW70" s="75"/>
      <c r="URX70" s="75"/>
      <c r="URY70" s="75"/>
      <c r="URZ70" s="75"/>
      <c r="USA70" s="75"/>
      <c r="USB70" s="75"/>
      <c r="USC70" s="79"/>
      <c r="USD70" s="41"/>
      <c r="USE70" s="80"/>
      <c r="USF70" s="75"/>
      <c r="USG70" s="75"/>
      <c r="USH70" s="75"/>
      <c r="USI70" s="75"/>
      <c r="USJ70" s="75"/>
      <c r="USK70" s="75"/>
      <c r="USL70" s="75"/>
      <c r="USM70" s="75"/>
      <c r="USN70" s="75"/>
      <c r="USO70" s="75"/>
      <c r="USP70" s="75"/>
      <c r="USQ70" s="75"/>
      <c r="USR70" s="79"/>
      <c r="USS70" s="41"/>
      <c r="UST70" s="80"/>
      <c r="USU70" s="75"/>
      <c r="USV70" s="75"/>
      <c r="USW70" s="75"/>
      <c r="USX70" s="75"/>
      <c r="USY70" s="75"/>
      <c r="USZ70" s="75"/>
      <c r="UTA70" s="75"/>
      <c r="UTB70" s="75"/>
      <c r="UTC70" s="75"/>
      <c r="UTD70" s="75"/>
      <c r="UTE70" s="75"/>
      <c r="UTF70" s="75"/>
      <c r="UTG70" s="79"/>
      <c r="UTH70" s="41"/>
      <c r="UTI70" s="80"/>
      <c r="UTJ70" s="75"/>
      <c r="UTK70" s="75"/>
      <c r="UTL70" s="75"/>
      <c r="UTM70" s="75"/>
      <c r="UTN70" s="75"/>
      <c r="UTO70" s="75"/>
      <c r="UTP70" s="75"/>
      <c r="UTQ70" s="75"/>
      <c r="UTR70" s="75"/>
      <c r="UTS70" s="75"/>
      <c r="UTT70" s="75"/>
      <c r="UTU70" s="75"/>
      <c r="UTV70" s="79"/>
      <c r="UTW70" s="41"/>
      <c r="UTX70" s="80"/>
      <c r="UTY70" s="75"/>
      <c r="UTZ70" s="75"/>
      <c r="UUA70" s="75"/>
      <c r="UUB70" s="75"/>
      <c r="UUC70" s="75"/>
      <c r="UUD70" s="75"/>
      <c r="UUE70" s="75"/>
      <c r="UUF70" s="75"/>
      <c r="UUG70" s="75"/>
      <c r="UUH70" s="75"/>
      <c r="UUI70" s="75"/>
      <c r="UUJ70" s="75"/>
      <c r="UUK70" s="79"/>
      <c r="UUL70" s="41"/>
      <c r="UUM70" s="80"/>
      <c r="UUN70" s="75"/>
      <c r="UUO70" s="75"/>
      <c r="UUP70" s="75"/>
      <c r="UUQ70" s="75"/>
      <c r="UUR70" s="75"/>
      <c r="UUS70" s="75"/>
      <c r="UUT70" s="75"/>
      <c r="UUU70" s="75"/>
      <c r="UUV70" s="75"/>
      <c r="UUW70" s="75"/>
      <c r="UUX70" s="75"/>
      <c r="UUY70" s="75"/>
      <c r="UUZ70" s="79"/>
      <c r="UVA70" s="41"/>
      <c r="UVB70" s="80"/>
      <c r="UVC70" s="75"/>
      <c r="UVD70" s="75"/>
      <c r="UVE70" s="75"/>
      <c r="UVF70" s="75"/>
      <c r="UVG70" s="75"/>
      <c r="UVH70" s="75"/>
      <c r="UVI70" s="75"/>
      <c r="UVJ70" s="75"/>
      <c r="UVK70" s="75"/>
      <c r="UVL70" s="75"/>
      <c r="UVM70" s="75"/>
      <c r="UVN70" s="75"/>
      <c r="UVO70" s="79"/>
      <c r="UVP70" s="41"/>
      <c r="UVQ70" s="80"/>
      <c r="UVR70" s="75"/>
      <c r="UVS70" s="75"/>
      <c r="UVT70" s="75"/>
      <c r="UVU70" s="75"/>
      <c r="UVV70" s="75"/>
      <c r="UVW70" s="75"/>
      <c r="UVX70" s="75"/>
      <c r="UVY70" s="75"/>
      <c r="UVZ70" s="75"/>
      <c r="UWA70" s="75"/>
      <c r="UWB70" s="75"/>
      <c r="UWC70" s="75"/>
      <c r="UWD70" s="79"/>
      <c r="UWE70" s="41"/>
      <c r="UWF70" s="80"/>
      <c r="UWG70" s="75"/>
      <c r="UWH70" s="75"/>
      <c r="UWI70" s="75"/>
      <c r="UWJ70" s="75"/>
      <c r="UWK70" s="75"/>
      <c r="UWL70" s="75"/>
      <c r="UWM70" s="75"/>
      <c r="UWN70" s="75"/>
      <c r="UWO70" s="75"/>
      <c r="UWP70" s="75"/>
      <c r="UWQ70" s="75"/>
      <c r="UWR70" s="75"/>
      <c r="UWS70" s="79"/>
      <c r="UWT70" s="41"/>
      <c r="UWU70" s="80"/>
      <c r="UWV70" s="75"/>
      <c r="UWW70" s="75"/>
      <c r="UWX70" s="75"/>
      <c r="UWY70" s="75"/>
      <c r="UWZ70" s="75"/>
      <c r="UXA70" s="75"/>
      <c r="UXB70" s="75"/>
      <c r="UXC70" s="75"/>
      <c r="UXD70" s="75"/>
      <c r="UXE70" s="75"/>
      <c r="UXF70" s="75"/>
      <c r="UXG70" s="75"/>
      <c r="UXH70" s="79"/>
      <c r="UXI70" s="41"/>
      <c r="UXJ70" s="80"/>
      <c r="UXK70" s="75"/>
      <c r="UXL70" s="75"/>
      <c r="UXM70" s="75"/>
      <c r="UXN70" s="75"/>
      <c r="UXO70" s="75"/>
      <c r="UXP70" s="75"/>
      <c r="UXQ70" s="75"/>
      <c r="UXR70" s="75"/>
      <c r="UXS70" s="75"/>
      <c r="UXT70" s="75"/>
      <c r="UXU70" s="75"/>
      <c r="UXV70" s="75"/>
      <c r="UXW70" s="79"/>
      <c r="UXX70" s="41"/>
      <c r="UXY70" s="80"/>
      <c r="UXZ70" s="75"/>
      <c r="UYA70" s="75"/>
      <c r="UYB70" s="75"/>
      <c r="UYC70" s="75"/>
      <c r="UYD70" s="75"/>
      <c r="UYE70" s="75"/>
      <c r="UYF70" s="75"/>
      <c r="UYG70" s="75"/>
      <c r="UYH70" s="75"/>
      <c r="UYI70" s="75"/>
      <c r="UYJ70" s="75"/>
      <c r="UYK70" s="75"/>
      <c r="UYL70" s="79"/>
      <c r="UYM70" s="41"/>
      <c r="UYN70" s="80"/>
      <c r="UYO70" s="75"/>
      <c r="UYP70" s="75"/>
      <c r="UYQ70" s="75"/>
      <c r="UYR70" s="75"/>
      <c r="UYS70" s="75"/>
      <c r="UYT70" s="75"/>
      <c r="UYU70" s="75"/>
      <c r="UYV70" s="75"/>
      <c r="UYW70" s="75"/>
      <c r="UYX70" s="75"/>
      <c r="UYY70" s="75"/>
      <c r="UYZ70" s="75"/>
      <c r="UZA70" s="79"/>
      <c r="UZB70" s="41"/>
      <c r="UZC70" s="80"/>
      <c r="UZD70" s="75"/>
      <c r="UZE70" s="75"/>
      <c r="UZF70" s="75"/>
      <c r="UZG70" s="75"/>
      <c r="UZH70" s="75"/>
      <c r="UZI70" s="75"/>
      <c r="UZJ70" s="75"/>
      <c r="UZK70" s="75"/>
      <c r="UZL70" s="75"/>
      <c r="UZM70" s="75"/>
      <c r="UZN70" s="75"/>
      <c r="UZO70" s="75"/>
      <c r="UZP70" s="79"/>
      <c r="UZQ70" s="41"/>
      <c r="UZR70" s="80"/>
      <c r="UZS70" s="75"/>
      <c r="UZT70" s="75"/>
      <c r="UZU70" s="75"/>
      <c r="UZV70" s="75"/>
      <c r="UZW70" s="75"/>
      <c r="UZX70" s="75"/>
      <c r="UZY70" s="75"/>
      <c r="UZZ70" s="75"/>
      <c r="VAA70" s="75"/>
      <c r="VAB70" s="75"/>
      <c r="VAC70" s="75"/>
      <c r="VAD70" s="75"/>
      <c r="VAE70" s="79"/>
      <c r="VAF70" s="41"/>
      <c r="VAG70" s="80"/>
      <c r="VAH70" s="75"/>
      <c r="VAI70" s="75"/>
      <c r="VAJ70" s="75"/>
      <c r="VAK70" s="75"/>
      <c r="VAL70" s="75"/>
      <c r="VAM70" s="75"/>
      <c r="VAN70" s="75"/>
      <c r="VAO70" s="75"/>
      <c r="VAP70" s="75"/>
      <c r="VAQ70" s="75"/>
      <c r="VAR70" s="75"/>
      <c r="VAS70" s="75"/>
      <c r="VAT70" s="79"/>
      <c r="VAU70" s="41"/>
      <c r="VAV70" s="80"/>
      <c r="VAW70" s="75"/>
      <c r="VAX70" s="75"/>
      <c r="VAY70" s="75"/>
      <c r="VAZ70" s="75"/>
      <c r="VBA70" s="75"/>
      <c r="VBB70" s="75"/>
      <c r="VBC70" s="75"/>
      <c r="VBD70" s="75"/>
      <c r="VBE70" s="75"/>
      <c r="VBF70" s="75"/>
      <c r="VBG70" s="75"/>
      <c r="VBH70" s="75"/>
      <c r="VBI70" s="79"/>
      <c r="VBJ70" s="41"/>
      <c r="VBK70" s="80"/>
      <c r="VBL70" s="75"/>
      <c r="VBM70" s="75"/>
      <c r="VBN70" s="75"/>
      <c r="VBO70" s="75"/>
      <c r="VBP70" s="75"/>
      <c r="VBQ70" s="75"/>
      <c r="VBR70" s="75"/>
      <c r="VBS70" s="75"/>
      <c r="VBT70" s="75"/>
      <c r="VBU70" s="75"/>
      <c r="VBV70" s="75"/>
      <c r="VBW70" s="75"/>
      <c r="VBX70" s="79"/>
      <c r="VBY70" s="41"/>
      <c r="VBZ70" s="80"/>
      <c r="VCA70" s="75"/>
      <c r="VCB70" s="75"/>
      <c r="VCC70" s="75"/>
      <c r="VCD70" s="75"/>
      <c r="VCE70" s="75"/>
      <c r="VCF70" s="75"/>
      <c r="VCG70" s="75"/>
      <c r="VCH70" s="75"/>
      <c r="VCI70" s="75"/>
      <c r="VCJ70" s="75"/>
      <c r="VCK70" s="75"/>
      <c r="VCL70" s="75"/>
      <c r="VCM70" s="79"/>
      <c r="VCN70" s="41"/>
      <c r="VCO70" s="80"/>
      <c r="VCP70" s="75"/>
      <c r="VCQ70" s="75"/>
      <c r="VCR70" s="75"/>
      <c r="VCS70" s="75"/>
      <c r="VCT70" s="75"/>
      <c r="VCU70" s="75"/>
      <c r="VCV70" s="75"/>
      <c r="VCW70" s="75"/>
      <c r="VCX70" s="75"/>
      <c r="VCY70" s="75"/>
      <c r="VCZ70" s="75"/>
      <c r="VDA70" s="75"/>
      <c r="VDB70" s="79"/>
      <c r="VDC70" s="41"/>
      <c r="VDD70" s="80"/>
      <c r="VDE70" s="75"/>
      <c r="VDF70" s="75"/>
      <c r="VDG70" s="75"/>
      <c r="VDH70" s="75"/>
      <c r="VDI70" s="75"/>
      <c r="VDJ70" s="75"/>
      <c r="VDK70" s="75"/>
      <c r="VDL70" s="75"/>
      <c r="VDM70" s="75"/>
      <c r="VDN70" s="75"/>
      <c r="VDO70" s="75"/>
      <c r="VDP70" s="75"/>
      <c r="VDQ70" s="79"/>
      <c r="VDR70" s="41"/>
      <c r="VDS70" s="80"/>
      <c r="VDT70" s="75"/>
      <c r="VDU70" s="75"/>
      <c r="VDV70" s="75"/>
      <c r="VDW70" s="75"/>
      <c r="VDX70" s="75"/>
      <c r="VDY70" s="75"/>
      <c r="VDZ70" s="75"/>
      <c r="VEA70" s="75"/>
      <c r="VEB70" s="75"/>
      <c r="VEC70" s="75"/>
      <c r="VED70" s="75"/>
      <c r="VEE70" s="75"/>
      <c r="VEF70" s="79"/>
      <c r="VEG70" s="41"/>
      <c r="VEH70" s="80"/>
      <c r="VEI70" s="75"/>
      <c r="VEJ70" s="75"/>
      <c r="VEK70" s="75"/>
      <c r="VEL70" s="75"/>
      <c r="VEM70" s="75"/>
      <c r="VEN70" s="75"/>
      <c r="VEO70" s="75"/>
      <c r="VEP70" s="75"/>
      <c r="VEQ70" s="75"/>
      <c r="VER70" s="75"/>
      <c r="VES70" s="75"/>
      <c r="VET70" s="75"/>
      <c r="VEU70" s="79"/>
      <c r="VEV70" s="41"/>
      <c r="VEW70" s="80"/>
      <c r="VEX70" s="75"/>
      <c r="VEY70" s="75"/>
      <c r="VEZ70" s="75"/>
      <c r="VFA70" s="75"/>
      <c r="VFB70" s="75"/>
      <c r="VFC70" s="75"/>
      <c r="VFD70" s="75"/>
      <c r="VFE70" s="75"/>
      <c r="VFF70" s="75"/>
      <c r="VFG70" s="75"/>
      <c r="VFH70" s="75"/>
      <c r="VFI70" s="75"/>
      <c r="VFJ70" s="79"/>
      <c r="VFK70" s="41"/>
      <c r="VFL70" s="80"/>
      <c r="VFM70" s="75"/>
      <c r="VFN70" s="75"/>
      <c r="VFO70" s="75"/>
      <c r="VFP70" s="75"/>
      <c r="VFQ70" s="75"/>
      <c r="VFR70" s="75"/>
      <c r="VFS70" s="75"/>
      <c r="VFT70" s="75"/>
      <c r="VFU70" s="75"/>
      <c r="VFV70" s="75"/>
      <c r="VFW70" s="75"/>
      <c r="VFX70" s="75"/>
      <c r="VFY70" s="79"/>
      <c r="VFZ70" s="41"/>
      <c r="VGA70" s="80"/>
      <c r="VGB70" s="75"/>
      <c r="VGC70" s="75"/>
      <c r="VGD70" s="75"/>
      <c r="VGE70" s="75"/>
      <c r="VGF70" s="75"/>
      <c r="VGG70" s="75"/>
      <c r="VGH70" s="75"/>
      <c r="VGI70" s="75"/>
      <c r="VGJ70" s="75"/>
      <c r="VGK70" s="75"/>
      <c r="VGL70" s="75"/>
      <c r="VGM70" s="75"/>
      <c r="VGN70" s="79"/>
      <c r="VGO70" s="41"/>
      <c r="VGP70" s="80"/>
      <c r="VGQ70" s="75"/>
      <c r="VGR70" s="75"/>
      <c r="VGS70" s="75"/>
      <c r="VGT70" s="75"/>
      <c r="VGU70" s="75"/>
      <c r="VGV70" s="75"/>
      <c r="VGW70" s="75"/>
      <c r="VGX70" s="75"/>
      <c r="VGY70" s="75"/>
      <c r="VGZ70" s="75"/>
      <c r="VHA70" s="75"/>
      <c r="VHB70" s="75"/>
      <c r="VHC70" s="79"/>
      <c r="VHD70" s="41"/>
      <c r="VHE70" s="80"/>
      <c r="VHF70" s="75"/>
      <c r="VHG70" s="75"/>
      <c r="VHH70" s="75"/>
      <c r="VHI70" s="75"/>
      <c r="VHJ70" s="75"/>
      <c r="VHK70" s="75"/>
      <c r="VHL70" s="75"/>
      <c r="VHM70" s="75"/>
      <c r="VHN70" s="75"/>
      <c r="VHO70" s="75"/>
      <c r="VHP70" s="75"/>
      <c r="VHQ70" s="75"/>
      <c r="VHR70" s="79"/>
      <c r="VHS70" s="41"/>
      <c r="VHT70" s="80"/>
      <c r="VHU70" s="75"/>
      <c r="VHV70" s="75"/>
      <c r="VHW70" s="75"/>
      <c r="VHX70" s="75"/>
      <c r="VHY70" s="75"/>
      <c r="VHZ70" s="75"/>
      <c r="VIA70" s="75"/>
      <c r="VIB70" s="75"/>
      <c r="VIC70" s="75"/>
      <c r="VID70" s="75"/>
      <c r="VIE70" s="75"/>
      <c r="VIF70" s="75"/>
      <c r="VIG70" s="79"/>
      <c r="VIH70" s="41"/>
      <c r="VII70" s="80"/>
      <c r="VIJ70" s="75"/>
      <c r="VIK70" s="75"/>
      <c r="VIL70" s="75"/>
      <c r="VIM70" s="75"/>
      <c r="VIN70" s="75"/>
      <c r="VIO70" s="75"/>
      <c r="VIP70" s="75"/>
      <c r="VIQ70" s="75"/>
      <c r="VIR70" s="75"/>
      <c r="VIS70" s="75"/>
      <c r="VIT70" s="75"/>
      <c r="VIU70" s="75"/>
      <c r="VIV70" s="79"/>
      <c r="VIW70" s="41"/>
      <c r="VIX70" s="80"/>
      <c r="VIY70" s="75"/>
      <c r="VIZ70" s="75"/>
      <c r="VJA70" s="75"/>
      <c r="VJB70" s="75"/>
      <c r="VJC70" s="75"/>
      <c r="VJD70" s="75"/>
      <c r="VJE70" s="75"/>
      <c r="VJF70" s="75"/>
      <c r="VJG70" s="75"/>
      <c r="VJH70" s="75"/>
      <c r="VJI70" s="75"/>
      <c r="VJJ70" s="75"/>
      <c r="VJK70" s="79"/>
      <c r="VJL70" s="41"/>
      <c r="VJM70" s="80"/>
      <c r="VJN70" s="75"/>
      <c r="VJO70" s="75"/>
      <c r="VJP70" s="75"/>
      <c r="VJQ70" s="75"/>
      <c r="VJR70" s="75"/>
      <c r="VJS70" s="75"/>
      <c r="VJT70" s="75"/>
      <c r="VJU70" s="75"/>
      <c r="VJV70" s="75"/>
      <c r="VJW70" s="75"/>
      <c r="VJX70" s="75"/>
      <c r="VJY70" s="75"/>
      <c r="VJZ70" s="79"/>
      <c r="VKA70" s="41"/>
      <c r="VKB70" s="80"/>
      <c r="VKC70" s="75"/>
      <c r="VKD70" s="75"/>
      <c r="VKE70" s="75"/>
      <c r="VKF70" s="75"/>
      <c r="VKG70" s="75"/>
      <c r="VKH70" s="75"/>
      <c r="VKI70" s="75"/>
      <c r="VKJ70" s="75"/>
      <c r="VKK70" s="75"/>
      <c r="VKL70" s="75"/>
      <c r="VKM70" s="75"/>
      <c r="VKN70" s="75"/>
      <c r="VKO70" s="79"/>
      <c r="VKP70" s="41"/>
      <c r="VKQ70" s="80"/>
      <c r="VKR70" s="75"/>
      <c r="VKS70" s="75"/>
      <c r="VKT70" s="75"/>
      <c r="VKU70" s="75"/>
      <c r="VKV70" s="75"/>
      <c r="VKW70" s="75"/>
      <c r="VKX70" s="75"/>
      <c r="VKY70" s="75"/>
      <c r="VKZ70" s="75"/>
      <c r="VLA70" s="75"/>
      <c r="VLB70" s="75"/>
      <c r="VLC70" s="75"/>
      <c r="VLD70" s="79"/>
      <c r="VLE70" s="41"/>
      <c r="VLF70" s="80"/>
      <c r="VLG70" s="75"/>
      <c r="VLH70" s="75"/>
      <c r="VLI70" s="75"/>
      <c r="VLJ70" s="75"/>
      <c r="VLK70" s="75"/>
      <c r="VLL70" s="75"/>
      <c r="VLM70" s="75"/>
      <c r="VLN70" s="75"/>
      <c r="VLO70" s="75"/>
      <c r="VLP70" s="75"/>
      <c r="VLQ70" s="75"/>
      <c r="VLR70" s="75"/>
      <c r="VLS70" s="79"/>
      <c r="VLT70" s="41"/>
      <c r="VLU70" s="80"/>
      <c r="VLV70" s="75"/>
      <c r="VLW70" s="75"/>
      <c r="VLX70" s="75"/>
      <c r="VLY70" s="75"/>
      <c r="VLZ70" s="75"/>
      <c r="VMA70" s="75"/>
      <c r="VMB70" s="75"/>
      <c r="VMC70" s="75"/>
      <c r="VMD70" s="75"/>
      <c r="VME70" s="75"/>
      <c r="VMF70" s="75"/>
      <c r="VMG70" s="75"/>
      <c r="VMH70" s="79"/>
      <c r="VMI70" s="41"/>
      <c r="VMJ70" s="80"/>
      <c r="VMK70" s="75"/>
      <c r="VML70" s="75"/>
      <c r="VMM70" s="75"/>
      <c r="VMN70" s="75"/>
      <c r="VMO70" s="75"/>
      <c r="VMP70" s="75"/>
      <c r="VMQ70" s="75"/>
      <c r="VMR70" s="75"/>
      <c r="VMS70" s="75"/>
      <c r="VMT70" s="75"/>
      <c r="VMU70" s="75"/>
      <c r="VMV70" s="75"/>
      <c r="VMW70" s="79"/>
      <c r="VMX70" s="41"/>
      <c r="VMY70" s="80"/>
      <c r="VMZ70" s="75"/>
      <c r="VNA70" s="75"/>
      <c r="VNB70" s="75"/>
      <c r="VNC70" s="75"/>
      <c r="VND70" s="75"/>
      <c r="VNE70" s="75"/>
      <c r="VNF70" s="75"/>
      <c r="VNG70" s="75"/>
      <c r="VNH70" s="75"/>
      <c r="VNI70" s="75"/>
      <c r="VNJ70" s="75"/>
      <c r="VNK70" s="75"/>
      <c r="VNL70" s="79"/>
      <c r="VNM70" s="41"/>
      <c r="VNN70" s="80"/>
      <c r="VNO70" s="75"/>
      <c r="VNP70" s="75"/>
      <c r="VNQ70" s="75"/>
      <c r="VNR70" s="75"/>
      <c r="VNS70" s="75"/>
      <c r="VNT70" s="75"/>
      <c r="VNU70" s="75"/>
      <c r="VNV70" s="75"/>
      <c r="VNW70" s="75"/>
      <c r="VNX70" s="75"/>
      <c r="VNY70" s="75"/>
      <c r="VNZ70" s="75"/>
      <c r="VOA70" s="79"/>
      <c r="VOB70" s="41"/>
      <c r="VOC70" s="80"/>
      <c r="VOD70" s="75"/>
      <c r="VOE70" s="75"/>
      <c r="VOF70" s="75"/>
      <c r="VOG70" s="75"/>
      <c r="VOH70" s="75"/>
      <c r="VOI70" s="75"/>
      <c r="VOJ70" s="75"/>
      <c r="VOK70" s="75"/>
      <c r="VOL70" s="75"/>
      <c r="VOM70" s="75"/>
      <c r="VON70" s="75"/>
      <c r="VOO70" s="75"/>
      <c r="VOP70" s="79"/>
      <c r="VOQ70" s="41"/>
      <c r="VOR70" s="80"/>
      <c r="VOS70" s="75"/>
      <c r="VOT70" s="75"/>
      <c r="VOU70" s="75"/>
      <c r="VOV70" s="75"/>
      <c r="VOW70" s="75"/>
      <c r="VOX70" s="75"/>
      <c r="VOY70" s="75"/>
      <c r="VOZ70" s="75"/>
      <c r="VPA70" s="75"/>
      <c r="VPB70" s="75"/>
      <c r="VPC70" s="75"/>
      <c r="VPD70" s="75"/>
      <c r="VPE70" s="79"/>
      <c r="VPF70" s="41"/>
      <c r="VPG70" s="80"/>
      <c r="VPH70" s="75"/>
      <c r="VPI70" s="75"/>
      <c r="VPJ70" s="75"/>
      <c r="VPK70" s="75"/>
      <c r="VPL70" s="75"/>
      <c r="VPM70" s="75"/>
      <c r="VPN70" s="75"/>
      <c r="VPO70" s="75"/>
      <c r="VPP70" s="75"/>
      <c r="VPQ70" s="75"/>
      <c r="VPR70" s="75"/>
      <c r="VPS70" s="75"/>
      <c r="VPT70" s="79"/>
      <c r="VPU70" s="41"/>
      <c r="VPV70" s="80"/>
      <c r="VPW70" s="75"/>
      <c r="VPX70" s="75"/>
      <c r="VPY70" s="75"/>
      <c r="VPZ70" s="75"/>
      <c r="VQA70" s="75"/>
      <c r="VQB70" s="75"/>
      <c r="VQC70" s="75"/>
      <c r="VQD70" s="75"/>
      <c r="VQE70" s="75"/>
      <c r="VQF70" s="75"/>
      <c r="VQG70" s="75"/>
      <c r="VQH70" s="75"/>
      <c r="VQI70" s="79"/>
      <c r="VQJ70" s="41"/>
      <c r="VQK70" s="80"/>
      <c r="VQL70" s="75"/>
      <c r="VQM70" s="75"/>
      <c r="VQN70" s="75"/>
      <c r="VQO70" s="75"/>
      <c r="VQP70" s="75"/>
      <c r="VQQ70" s="75"/>
      <c r="VQR70" s="75"/>
      <c r="VQS70" s="75"/>
      <c r="VQT70" s="75"/>
      <c r="VQU70" s="75"/>
      <c r="VQV70" s="75"/>
      <c r="VQW70" s="75"/>
      <c r="VQX70" s="79"/>
      <c r="VQY70" s="41"/>
      <c r="VQZ70" s="80"/>
      <c r="VRA70" s="75"/>
      <c r="VRB70" s="75"/>
      <c r="VRC70" s="75"/>
      <c r="VRD70" s="75"/>
      <c r="VRE70" s="75"/>
      <c r="VRF70" s="75"/>
      <c r="VRG70" s="75"/>
      <c r="VRH70" s="75"/>
      <c r="VRI70" s="75"/>
      <c r="VRJ70" s="75"/>
      <c r="VRK70" s="75"/>
      <c r="VRL70" s="75"/>
      <c r="VRM70" s="79"/>
      <c r="VRN70" s="41"/>
      <c r="VRO70" s="80"/>
      <c r="VRP70" s="75"/>
      <c r="VRQ70" s="75"/>
      <c r="VRR70" s="75"/>
      <c r="VRS70" s="75"/>
      <c r="VRT70" s="75"/>
      <c r="VRU70" s="75"/>
      <c r="VRV70" s="75"/>
      <c r="VRW70" s="75"/>
      <c r="VRX70" s="75"/>
      <c r="VRY70" s="75"/>
      <c r="VRZ70" s="75"/>
      <c r="VSA70" s="75"/>
      <c r="VSB70" s="79"/>
      <c r="VSC70" s="41"/>
      <c r="VSD70" s="80"/>
      <c r="VSE70" s="75"/>
      <c r="VSF70" s="75"/>
      <c r="VSG70" s="75"/>
      <c r="VSH70" s="75"/>
      <c r="VSI70" s="75"/>
      <c r="VSJ70" s="75"/>
      <c r="VSK70" s="75"/>
      <c r="VSL70" s="75"/>
      <c r="VSM70" s="75"/>
      <c r="VSN70" s="75"/>
      <c r="VSO70" s="75"/>
      <c r="VSP70" s="75"/>
      <c r="VSQ70" s="79"/>
      <c r="VSR70" s="41"/>
      <c r="VSS70" s="80"/>
      <c r="VST70" s="75"/>
      <c r="VSU70" s="75"/>
      <c r="VSV70" s="75"/>
      <c r="VSW70" s="75"/>
      <c r="VSX70" s="75"/>
      <c r="VSY70" s="75"/>
      <c r="VSZ70" s="75"/>
      <c r="VTA70" s="75"/>
      <c r="VTB70" s="75"/>
      <c r="VTC70" s="75"/>
      <c r="VTD70" s="75"/>
      <c r="VTE70" s="75"/>
      <c r="VTF70" s="79"/>
      <c r="VTG70" s="41"/>
      <c r="VTH70" s="80"/>
      <c r="VTI70" s="75"/>
      <c r="VTJ70" s="75"/>
      <c r="VTK70" s="75"/>
      <c r="VTL70" s="75"/>
      <c r="VTM70" s="75"/>
      <c r="VTN70" s="75"/>
      <c r="VTO70" s="75"/>
      <c r="VTP70" s="75"/>
      <c r="VTQ70" s="75"/>
      <c r="VTR70" s="75"/>
      <c r="VTS70" s="75"/>
      <c r="VTT70" s="75"/>
      <c r="VTU70" s="79"/>
      <c r="VTV70" s="41"/>
      <c r="VTW70" s="80"/>
      <c r="VTX70" s="75"/>
      <c r="VTY70" s="75"/>
      <c r="VTZ70" s="75"/>
      <c r="VUA70" s="75"/>
      <c r="VUB70" s="75"/>
      <c r="VUC70" s="75"/>
      <c r="VUD70" s="75"/>
      <c r="VUE70" s="75"/>
      <c r="VUF70" s="75"/>
      <c r="VUG70" s="75"/>
      <c r="VUH70" s="75"/>
      <c r="VUI70" s="75"/>
      <c r="VUJ70" s="79"/>
      <c r="VUK70" s="41"/>
      <c r="VUL70" s="80"/>
      <c r="VUM70" s="75"/>
      <c r="VUN70" s="75"/>
      <c r="VUO70" s="75"/>
      <c r="VUP70" s="75"/>
      <c r="VUQ70" s="75"/>
      <c r="VUR70" s="75"/>
      <c r="VUS70" s="75"/>
      <c r="VUT70" s="75"/>
      <c r="VUU70" s="75"/>
      <c r="VUV70" s="75"/>
      <c r="VUW70" s="75"/>
      <c r="VUX70" s="75"/>
      <c r="VUY70" s="79"/>
      <c r="VUZ70" s="41"/>
      <c r="VVA70" s="80"/>
      <c r="VVB70" s="75"/>
      <c r="VVC70" s="75"/>
      <c r="VVD70" s="75"/>
      <c r="VVE70" s="75"/>
      <c r="VVF70" s="75"/>
      <c r="VVG70" s="75"/>
      <c r="VVH70" s="75"/>
      <c r="VVI70" s="75"/>
      <c r="VVJ70" s="75"/>
      <c r="VVK70" s="75"/>
      <c r="VVL70" s="75"/>
      <c r="VVM70" s="75"/>
      <c r="VVN70" s="79"/>
      <c r="VVO70" s="41"/>
      <c r="VVP70" s="80"/>
      <c r="VVQ70" s="75"/>
      <c r="VVR70" s="75"/>
      <c r="VVS70" s="75"/>
      <c r="VVT70" s="75"/>
      <c r="VVU70" s="75"/>
      <c r="VVV70" s="75"/>
      <c r="VVW70" s="75"/>
      <c r="VVX70" s="75"/>
      <c r="VVY70" s="75"/>
      <c r="VVZ70" s="75"/>
      <c r="VWA70" s="75"/>
      <c r="VWB70" s="75"/>
      <c r="VWC70" s="79"/>
      <c r="VWD70" s="41"/>
      <c r="VWE70" s="80"/>
      <c r="VWF70" s="75"/>
      <c r="VWG70" s="75"/>
      <c r="VWH70" s="75"/>
      <c r="VWI70" s="75"/>
      <c r="VWJ70" s="75"/>
      <c r="VWK70" s="75"/>
      <c r="VWL70" s="75"/>
      <c r="VWM70" s="75"/>
      <c r="VWN70" s="75"/>
      <c r="VWO70" s="75"/>
      <c r="VWP70" s="75"/>
      <c r="VWQ70" s="75"/>
      <c r="VWR70" s="79"/>
      <c r="VWS70" s="41"/>
      <c r="VWT70" s="80"/>
      <c r="VWU70" s="75"/>
      <c r="VWV70" s="75"/>
      <c r="VWW70" s="75"/>
      <c r="VWX70" s="75"/>
      <c r="VWY70" s="75"/>
      <c r="VWZ70" s="75"/>
      <c r="VXA70" s="75"/>
      <c r="VXB70" s="75"/>
      <c r="VXC70" s="75"/>
      <c r="VXD70" s="75"/>
      <c r="VXE70" s="75"/>
      <c r="VXF70" s="75"/>
      <c r="VXG70" s="79"/>
      <c r="VXH70" s="41"/>
      <c r="VXI70" s="80"/>
      <c r="VXJ70" s="75"/>
      <c r="VXK70" s="75"/>
      <c r="VXL70" s="75"/>
      <c r="VXM70" s="75"/>
      <c r="VXN70" s="75"/>
      <c r="VXO70" s="75"/>
      <c r="VXP70" s="75"/>
      <c r="VXQ70" s="75"/>
      <c r="VXR70" s="75"/>
      <c r="VXS70" s="75"/>
      <c r="VXT70" s="75"/>
      <c r="VXU70" s="75"/>
      <c r="VXV70" s="79"/>
      <c r="VXW70" s="41"/>
      <c r="VXX70" s="80"/>
      <c r="VXY70" s="75"/>
      <c r="VXZ70" s="75"/>
      <c r="VYA70" s="75"/>
      <c r="VYB70" s="75"/>
      <c r="VYC70" s="75"/>
      <c r="VYD70" s="75"/>
      <c r="VYE70" s="75"/>
      <c r="VYF70" s="75"/>
      <c r="VYG70" s="75"/>
      <c r="VYH70" s="75"/>
      <c r="VYI70" s="75"/>
      <c r="VYJ70" s="75"/>
      <c r="VYK70" s="79"/>
      <c r="VYL70" s="41"/>
      <c r="VYM70" s="80"/>
      <c r="VYN70" s="75"/>
      <c r="VYO70" s="75"/>
      <c r="VYP70" s="75"/>
      <c r="VYQ70" s="75"/>
      <c r="VYR70" s="75"/>
      <c r="VYS70" s="75"/>
      <c r="VYT70" s="75"/>
      <c r="VYU70" s="75"/>
      <c r="VYV70" s="75"/>
      <c r="VYW70" s="75"/>
      <c r="VYX70" s="75"/>
      <c r="VYY70" s="75"/>
      <c r="VYZ70" s="79"/>
      <c r="VZA70" s="41"/>
      <c r="VZB70" s="80"/>
      <c r="VZC70" s="75"/>
      <c r="VZD70" s="75"/>
      <c r="VZE70" s="75"/>
      <c r="VZF70" s="75"/>
      <c r="VZG70" s="75"/>
      <c r="VZH70" s="75"/>
      <c r="VZI70" s="75"/>
      <c r="VZJ70" s="75"/>
      <c r="VZK70" s="75"/>
      <c r="VZL70" s="75"/>
      <c r="VZM70" s="75"/>
      <c r="VZN70" s="75"/>
      <c r="VZO70" s="79"/>
      <c r="VZP70" s="41"/>
      <c r="VZQ70" s="80"/>
      <c r="VZR70" s="75"/>
      <c r="VZS70" s="75"/>
      <c r="VZT70" s="75"/>
      <c r="VZU70" s="75"/>
      <c r="VZV70" s="75"/>
      <c r="VZW70" s="75"/>
      <c r="VZX70" s="75"/>
      <c r="VZY70" s="75"/>
      <c r="VZZ70" s="75"/>
      <c r="WAA70" s="75"/>
      <c r="WAB70" s="75"/>
      <c r="WAC70" s="75"/>
      <c r="WAD70" s="79"/>
      <c r="WAE70" s="41"/>
      <c r="WAF70" s="80"/>
      <c r="WAG70" s="75"/>
      <c r="WAH70" s="75"/>
      <c r="WAI70" s="75"/>
      <c r="WAJ70" s="75"/>
      <c r="WAK70" s="75"/>
      <c r="WAL70" s="75"/>
      <c r="WAM70" s="75"/>
      <c r="WAN70" s="75"/>
      <c r="WAO70" s="75"/>
      <c r="WAP70" s="75"/>
      <c r="WAQ70" s="75"/>
      <c r="WAR70" s="75"/>
      <c r="WAS70" s="79"/>
      <c r="WAT70" s="41"/>
      <c r="WAU70" s="80"/>
      <c r="WAV70" s="75"/>
      <c r="WAW70" s="75"/>
      <c r="WAX70" s="75"/>
      <c r="WAY70" s="75"/>
      <c r="WAZ70" s="75"/>
      <c r="WBA70" s="75"/>
      <c r="WBB70" s="75"/>
      <c r="WBC70" s="75"/>
      <c r="WBD70" s="75"/>
      <c r="WBE70" s="75"/>
      <c r="WBF70" s="75"/>
      <c r="WBG70" s="75"/>
      <c r="WBH70" s="79"/>
      <c r="WBI70" s="41"/>
      <c r="WBJ70" s="80"/>
      <c r="WBK70" s="75"/>
      <c r="WBL70" s="75"/>
      <c r="WBM70" s="75"/>
      <c r="WBN70" s="75"/>
      <c r="WBO70" s="75"/>
      <c r="WBP70" s="75"/>
      <c r="WBQ70" s="75"/>
      <c r="WBR70" s="75"/>
      <c r="WBS70" s="75"/>
      <c r="WBT70" s="75"/>
      <c r="WBU70" s="75"/>
      <c r="WBV70" s="75"/>
      <c r="WBW70" s="79"/>
      <c r="WBX70" s="41"/>
      <c r="WBY70" s="80"/>
      <c r="WBZ70" s="75"/>
      <c r="WCA70" s="75"/>
      <c r="WCB70" s="75"/>
      <c r="WCC70" s="75"/>
      <c r="WCD70" s="75"/>
      <c r="WCE70" s="75"/>
      <c r="WCF70" s="75"/>
      <c r="WCG70" s="75"/>
      <c r="WCH70" s="75"/>
      <c r="WCI70" s="75"/>
      <c r="WCJ70" s="75"/>
      <c r="WCK70" s="75"/>
      <c r="WCL70" s="79"/>
      <c r="WCM70" s="41"/>
      <c r="WCN70" s="80"/>
      <c r="WCO70" s="75"/>
      <c r="WCP70" s="75"/>
      <c r="WCQ70" s="75"/>
      <c r="WCR70" s="75"/>
      <c r="WCS70" s="75"/>
      <c r="WCT70" s="75"/>
      <c r="WCU70" s="75"/>
      <c r="WCV70" s="75"/>
      <c r="WCW70" s="75"/>
      <c r="WCX70" s="75"/>
      <c r="WCY70" s="75"/>
      <c r="WCZ70" s="75"/>
      <c r="WDA70" s="79"/>
      <c r="WDB70" s="41"/>
      <c r="WDC70" s="80"/>
      <c r="WDD70" s="75"/>
      <c r="WDE70" s="75"/>
      <c r="WDF70" s="75"/>
      <c r="WDG70" s="75"/>
      <c r="WDH70" s="75"/>
      <c r="WDI70" s="75"/>
      <c r="WDJ70" s="75"/>
      <c r="WDK70" s="75"/>
      <c r="WDL70" s="75"/>
      <c r="WDM70" s="75"/>
      <c r="WDN70" s="75"/>
      <c r="WDO70" s="75"/>
      <c r="WDP70" s="79"/>
      <c r="WDQ70" s="41"/>
      <c r="WDR70" s="80"/>
      <c r="WDS70" s="75"/>
      <c r="WDT70" s="75"/>
      <c r="WDU70" s="75"/>
      <c r="WDV70" s="75"/>
      <c r="WDW70" s="75"/>
      <c r="WDX70" s="75"/>
      <c r="WDY70" s="75"/>
      <c r="WDZ70" s="75"/>
      <c r="WEA70" s="75"/>
      <c r="WEB70" s="75"/>
      <c r="WEC70" s="75"/>
      <c r="WED70" s="75"/>
      <c r="WEE70" s="79"/>
      <c r="WEF70" s="41"/>
      <c r="WEG70" s="80"/>
      <c r="WEH70" s="75"/>
      <c r="WEI70" s="75"/>
      <c r="WEJ70" s="75"/>
      <c r="WEK70" s="75"/>
      <c r="WEL70" s="75"/>
      <c r="WEM70" s="75"/>
      <c r="WEN70" s="75"/>
      <c r="WEO70" s="75"/>
      <c r="WEP70" s="75"/>
      <c r="WEQ70" s="75"/>
      <c r="WER70" s="75"/>
      <c r="WES70" s="75"/>
      <c r="WET70" s="79"/>
      <c r="WEU70" s="41"/>
      <c r="WEV70" s="80"/>
      <c r="WEW70" s="75"/>
      <c r="WEX70" s="75"/>
      <c r="WEY70" s="75"/>
      <c r="WEZ70" s="75"/>
      <c r="WFA70" s="75"/>
      <c r="WFB70" s="75"/>
      <c r="WFC70" s="75"/>
      <c r="WFD70" s="75"/>
      <c r="WFE70" s="75"/>
      <c r="WFF70" s="75"/>
      <c r="WFG70" s="75"/>
      <c r="WFH70" s="75"/>
      <c r="WFI70" s="79"/>
      <c r="WFJ70" s="41"/>
      <c r="WFK70" s="80"/>
      <c r="WFL70" s="75"/>
      <c r="WFM70" s="75"/>
      <c r="WFN70" s="75"/>
      <c r="WFO70" s="75"/>
      <c r="WFP70" s="75"/>
      <c r="WFQ70" s="75"/>
      <c r="WFR70" s="75"/>
      <c r="WFS70" s="75"/>
      <c r="WFT70" s="75"/>
      <c r="WFU70" s="75"/>
      <c r="WFV70" s="75"/>
      <c r="WFW70" s="75"/>
      <c r="WFX70" s="79"/>
      <c r="WFY70" s="41"/>
      <c r="WFZ70" s="80"/>
      <c r="WGA70" s="75"/>
      <c r="WGB70" s="75"/>
      <c r="WGC70" s="75"/>
      <c r="WGD70" s="75"/>
      <c r="WGE70" s="75"/>
      <c r="WGF70" s="75"/>
      <c r="WGG70" s="75"/>
      <c r="WGH70" s="75"/>
      <c r="WGI70" s="75"/>
      <c r="WGJ70" s="75"/>
      <c r="WGK70" s="75"/>
      <c r="WGL70" s="75"/>
      <c r="WGM70" s="79"/>
      <c r="WGN70" s="41"/>
      <c r="WGO70" s="80"/>
      <c r="WGP70" s="75"/>
      <c r="WGQ70" s="75"/>
      <c r="WGR70" s="75"/>
      <c r="WGS70" s="75"/>
      <c r="WGT70" s="75"/>
      <c r="WGU70" s="75"/>
      <c r="WGV70" s="75"/>
      <c r="WGW70" s="75"/>
      <c r="WGX70" s="75"/>
      <c r="WGY70" s="75"/>
      <c r="WGZ70" s="75"/>
      <c r="WHA70" s="75"/>
      <c r="WHB70" s="79"/>
      <c r="WHC70" s="41"/>
      <c r="WHD70" s="80"/>
      <c r="WHE70" s="75"/>
      <c r="WHF70" s="75"/>
      <c r="WHG70" s="75"/>
      <c r="WHH70" s="75"/>
      <c r="WHI70" s="75"/>
      <c r="WHJ70" s="75"/>
      <c r="WHK70" s="75"/>
      <c r="WHL70" s="75"/>
      <c r="WHM70" s="75"/>
      <c r="WHN70" s="75"/>
      <c r="WHO70" s="75"/>
      <c r="WHP70" s="75"/>
      <c r="WHQ70" s="79"/>
      <c r="WHR70" s="41"/>
      <c r="WHS70" s="80"/>
      <c r="WHT70" s="75"/>
      <c r="WHU70" s="75"/>
      <c r="WHV70" s="75"/>
      <c r="WHW70" s="75"/>
      <c r="WHX70" s="75"/>
      <c r="WHY70" s="75"/>
      <c r="WHZ70" s="75"/>
      <c r="WIA70" s="75"/>
      <c r="WIB70" s="75"/>
      <c r="WIC70" s="75"/>
      <c r="WID70" s="75"/>
      <c r="WIE70" s="75"/>
      <c r="WIF70" s="79"/>
      <c r="WIG70" s="41"/>
      <c r="WIH70" s="80"/>
      <c r="WII70" s="75"/>
      <c r="WIJ70" s="75"/>
      <c r="WIK70" s="75"/>
      <c r="WIL70" s="75"/>
      <c r="WIM70" s="75"/>
      <c r="WIN70" s="75"/>
      <c r="WIO70" s="75"/>
      <c r="WIP70" s="75"/>
      <c r="WIQ70" s="75"/>
      <c r="WIR70" s="75"/>
      <c r="WIS70" s="75"/>
      <c r="WIT70" s="75"/>
      <c r="WIU70" s="79"/>
      <c r="WIV70" s="41"/>
      <c r="WIW70" s="80"/>
      <c r="WIX70" s="75"/>
      <c r="WIY70" s="75"/>
      <c r="WIZ70" s="75"/>
      <c r="WJA70" s="75"/>
      <c r="WJB70" s="75"/>
      <c r="WJC70" s="75"/>
      <c r="WJD70" s="75"/>
      <c r="WJE70" s="75"/>
      <c r="WJF70" s="75"/>
      <c r="WJG70" s="75"/>
      <c r="WJH70" s="75"/>
      <c r="WJI70" s="75"/>
      <c r="WJJ70" s="79"/>
      <c r="WJK70" s="41"/>
      <c r="WJL70" s="80"/>
      <c r="WJM70" s="75"/>
      <c r="WJN70" s="75"/>
      <c r="WJO70" s="75"/>
      <c r="WJP70" s="75"/>
      <c r="WJQ70" s="75"/>
      <c r="WJR70" s="75"/>
      <c r="WJS70" s="75"/>
      <c r="WJT70" s="75"/>
      <c r="WJU70" s="75"/>
      <c r="WJV70" s="75"/>
      <c r="WJW70" s="75"/>
      <c r="WJX70" s="75"/>
      <c r="WJY70" s="79"/>
      <c r="WJZ70" s="41"/>
      <c r="WKA70" s="80"/>
      <c r="WKB70" s="75"/>
      <c r="WKC70" s="75"/>
      <c r="WKD70" s="75"/>
      <c r="WKE70" s="75"/>
      <c r="WKF70" s="75"/>
      <c r="WKG70" s="75"/>
      <c r="WKH70" s="75"/>
      <c r="WKI70" s="75"/>
      <c r="WKJ70" s="75"/>
      <c r="WKK70" s="75"/>
      <c r="WKL70" s="75"/>
      <c r="WKM70" s="75"/>
      <c r="WKN70" s="79"/>
      <c r="WKO70" s="41"/>
      <c r="WKP70" s="80"/>
      <c r="WKQ70" s="75"/>
      <c r="WKR70" s="75"/>
      <c r="WKS70" s="75"/>
      <c r="WKT70" s="75"/>
      <c r="WKU70" s="75"/>
      <c r="WKV70" s="75"/>
      <c r="WKW70" s="75"/>
      <c r="WKX70" s="75"/>
      <c r="WKY70" s="75"/>
      <c r="WKZ70" s="75"/>
      <c r="WLA70" s="75"/>
      <c r="WLB70" s="75"/>
      <c r="WLC70" s="79"/>
      <c r="WLD70" s="41"/>
      <c r="WLE70" s="80"/>
      <c r="WLF70" s="75"/>
      <c r="WLG70" s="75"/>
      <c r="WLH70" s="75"/>
      <c r="WLI70" s="75"/>
      <c r="WLJ70" s="75"/>
      <c r="WLK70" s="75"/>
      <c r="WLL70" s="75"/>
      <c r="WLM70" s="75"/>
      <c r="WLN70" s="75"/>
      <c r="WLO70" s="75"/>
      <c r="WLP70" s="75"/>
      <c r="WLQ70" s="75"/>
      <c r="WLR70" s="79"/>
      <c r="WLS70" s="41"/>
      <c r="WLT70" s="80"/>
      <c r="WLU70" s="75"/>
      <c r="WLV70" s="75"/>
      <c r="WLW70" s="75"/>
      <c r="WLX70" s="75"/>
      <c r="WLY70" s="75"/>
      <c r="WLZ70" s="75"/>
      <c r="WMA70" s="75"/>
      <c r="WMB70" s="75"/>
      <c r="WMC70" s="75"/>
      <c r="WMD70" s="75"/>
      <c r="WME70" s="75"/>
      <c r="WMF70" s="75"/>
      <c r="WMG70" s="79"/>
      <c r="WMH70" s="41"/>
      <c r="WMI70" s="80"/>
      <c r="WMJ70" s="75"/>
      <c r="WMK70" s="75"/>
      <c r="WML70" s="75"/>
      <c r="WMM70" s="75"/>
      <c r="WMN70" s="75"/>
      <c r="WMO70" s="75"/>
      <c r="WMP70" s="75"/>
      <c r="WMQ70" s="75"/>
      <c r="WMR70" s="75"/>
      <c r="WMS70" s="75"/>
      <c r="WMT70" s="75"/>
      <c r="WMU70" s="75"/>
      <c r="WMV70" s="79"/>
      <c r="WMW70" s="41"/>
      <c r="WMX70" s="80"/>
      <c r="WMY70" s="75"/>
      <c r="WMZ70" s="75"/>
      <c r="WNA70" s="75"/>
      <c r="WNB70" s="75"/>
      <c r="WNC70" s="75"/>
      <c r="WND70" s="75"/>
      <c r="WNE70" s="75"/>
      <c r="WNF70" s="75"/>
      <c r="WNG70" s="75"/>
      <c r="WNH70" s="75"/>
      <c r="WNI70" s="75"/>
      <c r="WNJ70" s="75"/>
      <c r="WNK70" s="79"/>
      <c r="WNL70" s="41"/>
      <c r="WNM70" s="80"/>
      <c r="WNN70" s="75"/>
      <c r="WNO70" s="75"/>
      <c r="WNP70" s="75"/>
      <c r="WNQ70" s="75"/>
      <c r="WNR70" s="75"/>
      <c r="WNS70" s="75"/>
      <c r="WNT70" s="75"/>
      <c r="WNU70" s="75"/>
      <c r="WNV70" s="75"/>
      <c r="WNW70" s="75"/>
      <c r="WNX70" s="75"/>
      <c r="WNY70" s="75"/>
      <c r="WNZ70" s="79"/>
      <c r="WOA70" s="41"/>
      <c r="WOB70" s="80"/>
      <c r="WOC70" s="75"/>
      <c r="WOD70" s="75"/>
      <c r="WOE70" s="75"/>
      <c r="WOF70" s="75"/>
      <c r="WOG70" s="75"/>
      <c r="WOH70" s="75"/>
      <c r="WOI70" s="75"/>
      <c r="WOJ70" s="75"/>
      <c r="WOK70" s="75"/>
      <c r="WOL70" s="75"/>
      <c r="WOM70" s="75"/>
      <c r="WON70" s="75"/>
      <c r="WOO70" s="79"/>
      <c r="WOP70" s="41"/>
      <c r="WOQ70" s="80"/>
      <c r="WOR70" s="75"/>
      <c r="WOS70" s="75"/>
      <c r="WOT70" s="75"/>
      <c r="WOU70" s="75"/>
      <c r="WOV70" s="75"/>
      <c r="WOW70" s="75"/>
      <c r="WOX70" s="75"/>
      <c r="WOY70" s="75"/>
      <c r="WOZ70" s="75"/>
      <c r="WPA70" s="75"/>
      <c r="WPB70" s="75"/>
      <c r="WPC70" s="75"/>
      <c r="WPD70" s="79"/>
      <c r="WPE70" s="41"/>
      <c r="WPF70" s="80"/>
      <c r="WPG70" s="75"/>
      <c r="WPH70" s="75"/>
      <c r="WPI70" s="75"/>
      <c r="WPJ70" s="75"/>
      <c r="WPK70" s="75"/>
      <c r="WPL70" s="75"/>
      <c r="WPM70" s="75"/>
      <c r="WPN70" s="75"/>
      <c r="WPO70" s="75"/>
      <c r="WPP70" s="75"/>
      <c r="WPQ70" s="75"/>
      <c r="WPR70" s="75"/>
      <c r="WPS70" s="79"/>
      <c r="WPT70" s="41"/>
      <c r="WPU70" s="80"/>
      <c r="WPV70" s="75"/>
      <c r="WPW70" s="75"/>
      <c r="WPX70" s="75"/>
      <c r="WPY70" s="75"/>
      <c r="WPZ70" s="75"/>
      <c r="WQA70" s="75"/>
      <c r="WQB70" s="75"/>
      <c r="WQC70" s="75"/>
      <c r="WQD70" s="75"/>
      <c r="WQE70" s="75"/>
      <c r="WQF70" s="75"/>
      <c r="WQG70" s="75"/>
      <c r="WQH70" s="79"/>
      <c r="WQI70" s="41"/>
      <c r="WQJ70" s="80"/>
      <c r="WQK70" s="75"/>
      <c r="WQL70" s="75"/>
      <c r="WQM70" s="75"/>
      <c r="WQN70" s="75"/>
      <c r="WQO70" s="75"/>
      <c r="WQP70" s="75"/>
      <c r="WQQ70" s="75"/>
      <c r="WQR70" s="75"/>
      <c r="WQS70" s="75"/>
      <c r="WQT70" s="75"/>
      <c r="WQU70" s="75"/>
      <c r="WQV70" s="75"/>
      <c r="WQW70" s="79"/>
      <c r="WQX70" s="41"/>
      <c r="WQY70" s="80"/>
      <c r="WQZ70" s="75"/>
      <c r="WRA70" s="75"/>
      <c r="WRB70" s="75"/>
      <c r="WRC70" s="75"/>
      <c r="WRD70" s="75"/>
      <c r="WRE70" s="75"/>
      <c r="WRF70" s="75"/>
      <c r="WRG70" s="75"/>
      <c r="WRH70" s="75"/>
      <c r="WRI70" s="75"/>
      <c r="WRJ70" s="75"/>
      <c r="WRK70" s="75"/>
      <c r="WRL70" s="79"/>
      <c r="WRM70" s="41"/>
      <c r="WRN70" s="80"/>
      <c r="WRO70" s="75"/>
      <c r="WRP70" s="75"/>
      <c r="WRQ70" s="75"/>
      <c r="WRR70" s="75"/>
      <c r="WRS70" s="75"/>
      <c r="WRT70" s="75"/>
      <c r="WRU70" s="75"/>
      <c r="WRV70" s="75"/>
      <c r="WRW70" s="75"/>
      <c r="WRX70" s="75"/>
      <c r="WRY70" s="75"/>
      <c r="WRZ70" s="75"/>
      <c r="WSA70" s="79"/>
      <c r="WSB70" s="41"/>
      <c r="WSC70" s="80"/>
      <c r="WSD70" s="75"/>
      <c r="WSE70" s="75"/>
      <c r="WSF70" s="75"/>
      <c r="WSG70" s="75"/>
      <c r="WSH70" s="75"/>
      <c r="WSI70" s="75"/>
      <c r="WSJ70" s="75"/>
      <c r="WSK70" s="75"/>
      <c r="WSL70" s="75"/>
      <c r="WSM70" s="75"/>
      <c r="WSN70" s="75"/>
      <c r="WSO70" s="75"/>
      <c r="WSP70" s="79"/>
      <c r="WSQ70" s="41"/>
      <c r="WSR70" s="80"/>
      <c r="WSS70" s="75"/>
      <c r="WST70" s="75"/>
      <c r="WSU70" s="75"/>
      <c r="WSV70" s="75"/>
      <c r="WSW70" s="75"/>
      <c r="WSX70" s="75"/>
      <c r="WSY70" s="75"/>
      <c r="WSZ70" s="75"/>
      <c r="WTA70" s="75"/>
      <c r="WTB70" s="75"/>
      <c r="WTC70" s="75"/>
      <c r="WTD70" s="75"/>
      <c r="WTE70" s="79"/>
      <c r="WTF70" s="41"/>
      <c r="WTG70" s="80"/>
      <c r="WTH70" s="75"/>
      <c r="WTI70" s="75"/>
      <c r="WTJ70" s="75"/>
      <c r="WTK70" s="75"/>
      <c r="WTL70" s="75"/>
      <c r="WTM70" s="75"/>
      <c r="WTN70" s="75"/>
      <c r="WTO70" s="75"/>
      <c r="WTP70" s="75"/>
      <c r="WTQ70" s="75"/>
      <c r="WTR70" s="75"/>
      <c r="WTS70" s="75"/>
      <c r="WTT70" s="79"/>
      <c r="WTU70" s="41"/>
      <c r="WTV70" s="80"/>
      <c r="WTW70" s="75"/>
      <c r="WTX70" s="75"/>
      <c r="WTY70" s="75"/>
      <c r="WTZ70" s="75"/>
      <c r="WUA70" s="75"/>
      <c r="WUB70" s="75"/>
      <c r="WUC70" s="75"/>
      <c r="WUD70" s="75"/>
      <c r="WUE70" s="75"/>
      <c r="WUF70" s="75"/>
      <c r="WUG70" s="75"/>
      <c r="WUH70" s="75"/>
      <c r="WUI70" s="79"/>
      <c r="WUJ70" s="41"/>
      <c r="WUK70" s="80"/>
      <c r="WUL70" s="75"/>
      <c r="WUM70" s="75"/>
      <c r="WUN70" s="75"/>
      <c r="WUO70" s="75"/>
      <c r="WUP70" s="75"/>
      <c r="WUQ70" s="75"/>
      <c r="WUR70" s="75"/>
      <c r="WUS70" s="75"/>
      <c r="WUT70" s="75"/>
      <c r="WUU70" s="75"/>
      <c r="WUV70" s="75"/>
      <c r="WUW70" s="75"/>
      <c r="WUX70" s="79"/>
      <c r="WUY70" s="41"/>
      <c r="WUZ70" s="80"/>
      <c r="WVA70" s="75"/>
      <c r="WVB70" s="75"/>
      <c r="WVC70" s="75"/>
      <c r="WVD70" s="75"/>
      <c r="WVE70" s="75"/>
      <c r="WVF70" s="75"/>
      <c r="WVG70" s="75"/>
      <c r="WVH70" s="75"/>
      <c r="WVI70" s="75"/>
      <c r="WVJ70" s="75"/>
      <c r="WVK70" s="75"/>
      <c r="WVL70" s="75"/>
      <c r="WVM70" s="79"/>
      <c r="WVN70" s="41"/>
      <c r="WVO70" s="80"/>
      <c r="WVP70" s="75"/>
      <c r="WVQ70" s="75"/>
      <c r="WVR70" s="75"/>
      <c r="WVS70" s="75"/>
      <c r="WVT70" s="75"/>
      <c r="WVU70" s="75"/>
      <c r="WVV70" s="75"/>
      <c r="WVW70" s="75"/>
      <c r="WVX70" s="75"/>
      <c r="WVY70" s="75"/>
      <c r="WVZ70" s="75"/>
      <c r="WWA70" s="75"/>
      <c r="WWB70" s="79"/>
      <c r="WWC70" s="41"/>
      <c r="WWD70" s="80"/>
      <c r="WWE70" s="75"/>
      <c r="WWF70" s="75"/>
      <c r="WWG70" s="75"/>
      <c r="WWH70" s="75"/>
      <c r="WWI70" s="75"/>
      <c r="WWJ70" s="75"/>
      <c r="WWK70" s="75"/>
      <c r="WWL70" s="75"/>
      <c r="WWM70" s="75"/>
      <c r="WWN70" s="75"/>
      <c r="WWO70" s="75"/>
      <c r="WWP70" s="75"/>
      <c r="WWQ70" s="79"/>
      <c r="WWR70" s="41"/>
      <c r="WWS70" s="80"/>
      <c r="WWT70" s="75"/>
      <c r="WWU70" s="75"/>
      <c r="WWV70" s="75"/>
      <c r="WWW70" s="75"/>
      <c r="WWX70" s="75"/>
      <c r="WWY70" s="75"/>
      <c r="WWZ70" s="75"/>
      <c r="WXA70" s="75"/>
      <c r="WXB70" s="75"/>
      <c r="WXC70" s="75"/>
      <c r="WXD70" s="75"/>
      <c r="WXE70" s="75"/>
      <c r="WXF70" s="79"/>
      <c r="WXG70" s="41"/>
      <c r="WXH70" s="80"/>
      <c r="WXI70" s="75"/>
      <c r="WXJ70" s="75"/>
      <c r="WXK70" s="75"/>
      <c r="WXL70" s="75"/>
      <c r="WXM70" s="75"/>
      <c r="WXN70" s="75"/>
      <c r="WXO70" s="75"/>
      <c r="WXP70" s="75"/>
      <c r="WXQ70" s="75"/>
      <c r="WXR70" s="75"/>
      <c r="WXS70" s="75"/>
      <c r="WXT70" s="75"/>
      <c r="WXU70" s="79"/>
      <c r="WXV70" s="41"/>
      <c r="WXW70" s="80"/>
      <c r="WXX70" s="75"/>
      <c r="WXY70" s="75"/>
      <c r="WXZ70" s="75"/>
      <c r="WYA70" s="75"/>
      <c r="WYB70" s="75"/>
      <c r="WYC70" s="75"/>
      <c r="WYD70" s="75"/>
      <c r="WYE70" s="75"/>
      <c r="WYF70" s="75"/>
      <c r="WYG70" s="75"/>
      <c r="WYH70" s="75"/>
      <c r="WYI70" s="75"/>
      <c r="WYJ70" s="79"/>
      <c r="WYK70" s="41"/>
      <c r="WYL70" s="80"/>
      <c r="WYM70" s="75"/>
      <c r="WYN70" s="75"/>
      <c r="WYO70" s="75"/>
      <c r="WYP70" s="75"/>
      <c r="WYQ70" s="75"/>
      <c r="WYR70" s="75"/>
      <c r="WYS70" s="75"/>
      <c r="WYT70" s="75"/>
      <c r="WYU70" s="75"/>
      <c r="WYV70" s="75"/>
      <c r="WYW70" s="75"/>
      <c r="WYX70" s="75"/>
      <c r="WYY70" s="79"/>
      <c r="WYZ70" s="41"/>
      <c r="WZA70" s="80"/>
      <c r="WZB70" s="75"/>
      <c r="WZC70" s="75"/>
      <c r="WZD70" s="75"/>
      <c r="WZE70" s="75"/>
      <c r="WZF70" s="75"/>
      <c r="WZG70" s="75"/>
      <c r="WZH70" s="75"/>
      <c r="WZI70" s="75"/>
      <c r="WZJ70" s="75"/>
      <c r="WZK70" s="75"/>
      <c r="WZL70" s="75"/>
      <c r="WZM70" s="75"/>
      <c r="WZN70" s="79"/>
      <c r="WZO70" s="41"/>
      <c r="WZP70" s="80"/>
      <c r="WZQ70" s="75"/>
      <c r="WZR70" s="75"/>
      <c r="WZS70" s="75"/>
      <c r="WZT70" s="75"/>
      <c r="WZU70" s="75"/>
      <c r="WZV70" s="75"/>
      <c r="WZW70" s="75"/>
      <c r="WZX70" s="75"/>
      <c r="WZY70" s="75"/>
      <c r="WZZ70" s="75"/>
      <c r="XAA70" s="75"/>
      <c r="XAB70" s="75"/>
      <c r="XAC70" s="79"/>
      <c r="XAD70" s="41"/>
      <c r="XAE70" s="80"/>
      <c r="XAF70" s="75"/>
      <c r="XAG70" s="75"/>
      <c r="XAH70" s="75"/>
      <c r="XAI70" s="75"/>
      <c r="XAJ70" s="75"/>
      <c r="XAK70" s="75"/>
      <c r="XAL70" s="75"/>
      <c r="XAM70" s="75"/>
      <c r="XAN70" s="75"/>
      <c r="XAO70" s="75"/>
      <c r="XAP70" s="75"/>
      <c r="XAQ70" s="75"/>
      <c r="XAR70" s="79"/>
      <c r="XAS70" s="41"/>
      <c r="XAT70" s="80"/>
      <c r="XAU70" s="75"/>
      <c r="XAV70" s="75"/>
      <c r="XAW70" s="75"/>
      <c r="XAX70" s="75"/>
      <c r="XAY70" s="75"/>
      <c r="XAZ70" s="75"/>
      <c r="XBA70" s="75"/>
      <c r="XBB70" s="75"/>
      <c r="XBC70" s="75"/>
      <c r="XBD70" s="75"/>
      <c r="XBE70" s="75"/>
      <c r="XBF70" s="75"/>
      <c r="XBG70" s="79"/>
      <c r="XBH70" s="41"/>
      <c r="XBI70" s="80"/>
      <c r="XBJ70" s="75"/>
      <c r="XBK70" s="75"/>
      <c r="XBL70" s="75"/>
      <c r="XBM70" s="75"/>
      <c r="XBN70" s="75"/>
      <c r="XBO70" s="75"/>
      <c r="XBP70" s="75"/>
      <c r="XBQ70" s="75"/>
      <c r="XBR70" s="75"/>
      <c r="XBS70" s="75"/>
      <c r="XBT70" s="75"/>
      <c r="XBU70" s="75"/>
      <c r="XBV70" s="79"/>
      <c r="XBW70" s="41"/>
      <c r="XBX70" s="80"/>
      <c r="XBY70" s="75"/>
      <c r="XBZ70" s="75"/>
      <c r="XCA70" s="75"/>
      <c r="XCB70" s="75"/>
      <c r="XCC70" s="75"/>
      <c r="XCD70" s="75"/>
      <c r="XCE70" s="75"/>
      <c r="XCF70" s="75"/>
      <c r="XCG70" s="75"/>
      <c r="XCH70" s="75"/>
      <c r="XCI70" s="75"/>
      <c r="XCJ70" s="75"/>
      <c r="XCK70" s="79"/>
      <c r="XCL70" s="41"/>
      <c r="XCM70" s="80"/>
      <c r="XCN70" s="75"/>
      <c r="XCO70" s="75"/>
      <c r="XCP70" s="75"/>
      <c r="XCQ70" s="75"/>
      <c r="XCR70" s="75"/>
      <c r="XCS70" s="75"/>
      <c r="XCT70" s="75"/>
      <c r="XCU70" s="75"/>
      <c r="XCV70" s="75"/>
      <c r="XCW70" s="75"/>
      <c r="XCX70" s="75"/>
      <c r="XCY70" s="75"/>
      <c r="XCZ70" s="79"/>
      <c r="XDA70" s="41"/>
      <c r="XDB70" s="80"/>
      <c r="XDC70" s="75"/>
      <c r="XDD70" s="75"/>
      <c r="XDE70" s="75"/>
      <c r="XDF70" s="75"/>
      <c r="XDG70" s="75"/>
      <c r="XDH70" s="75"/>
      <c r="XDI70" s="75"/>
      <c r="XDJ70" s="75"/>
      <c r="XDK70" s="75"/>
      <c r="XDL70" s="75"/>
      <c r="XDM70" s="75"/>
      <c r="XDN70" s="75"/>
      <c r="XDO70" s="79"/>
      <c r="XDP70" s="41"/>
      <c r="XDQ70" s="80"/>
      <c r="XDR70" s="75"/>
      <c r="XDS70" s="75"/>
      <c r="XDT70" s="75"/>
      <c r="XDU70" s="75"/>
      <c r="XDV70" s="75"/>
      <c r="XDW70" s="75"/>
      <c r="XDX70" s="75"/>
      <c r="XDY70" s="75"/>
      <c r="XDZ70" s="75"/>
      <c r="XEA70" s="75"/>
      <c r="XEB70" s="75"/>
      <c r="XEC70" s="75"/>
      <c r="XED70" s="79"/>
      <c r="XEE70" s="41"/>
      <c r="XEF70" s="80"/>
      <c r="XEG70" s="75"/>
      <c r="XEH70" s="75"/>
      <c r="XEI70" s="75"/>
      <c r="XEJ70" s="75"/>
      <c r="XEK70" s="75"/>
      <c r="XEL70" s="75"/>
      <c r="XEM70" s="75"/>
      <c r="XEN70" s="75"/>
      <c r="XEO70" s="75"/>
      <c r="XEP70" s="75"/>
      <c r="XEQ70" s="75"/>
      <c r="XER70" s="75"/>
      <c r="XES70" s="79"/>
    </row>
    <row r="71" spans="1:16373">
      <c r="B71" s="47"/>
      <c r="C71" s="50" t="s">
        <v>300</v>
      </c>
      <c r="D71" s="51" t="s">
        <v>299</v>
      </c>
      <c r="E71" s="119"/>
      <c r="F71" s="241"/>
      <c r="G71" s="241"/>
      <c r="H71" s="241"/>
      <c r="I71" s="241"/>
      <c r="J71" s="241"/>
      <c r="K71" s="241"/>
      <c r="L71" s="142"/>
    </row>
    <row r="72" spans="1:16373">
      <c r="B72" s="47"/>
      <c r="C72" s="50" t="s">
        <v>200</v>
      </c>
      <c r="D72" s="183" t="s">
        <v>301</v>
      </c>
      <c r="E72" s="138"/>
      <c r="F72" s="250">
        <f t="shared" ref="F72:K72" si="7">SUM(F52:F71)</f>
        <v>0</v>
      </c>
      <c r="G72" s="250">
        <f>SUM(G52:G71)</f>
        <v>0</v>
      </c>
      <c r="H72" s="250">
        <f t="shared" si="7"/>
        <v>0</v>
      </c>
      <c r="I72" s="250">
        <f t="shared" si="7"/>
        <v>0</v>
      </c>
      <c r="J72" s="250">
        <f t="shared" si="7"/>
        <v>0</v>
      </c>
      <c r="K72" s="250">
        <f t="shared" si="7"/>
        <v>0</v>
      </c>
      <c r="L72" s="179"/>
    </row>
    <row r="73" spans="1:16373" s="55" customFormat="1">
      <c r="A73" s="42"/>
      <c r="B73" s="47"/>
      <c r="C73" s="50" t="s">
        <v>302</v>
      </c>
      <c r="D73" s="56" t="s">
        <v>303</v>
      </c>
      <c r="E73" s="138"/>
      <c r="F73" s="250">
        <f t="shared" ref="F73:K73" si="8">F50-F72</f>
        <v>0</v>
      </c>
      <c r="G73" s="250">
        <f t="shared" si="8"/>
        <v>0</v>
      </c>
      <c r="H73" s="250">
        <f t="shared" si="8"/>
        <v>0</v>
      </c>
      <c r="I73" s="250">
        <f t="shared" si="8"/>
        <v>0</v>
      </c>
      <c r="J73" s="250">
        <f t="shared" si="8"/>
        <v>0</v>
      </c>
      <c r="K73" s="251">
        <f t="shared" si="8"/>
        <v>0</v>
      </c>
      <c r="L73" s="179"/>
    </row>
    <row r="74" spans="1:16373" s="55" customFormat="1">
      <c r="A74" s="42"/>
      <c r="B74" s="47"/>
      <c r="C74" s="48" t="s">
        <v>200</v>
      </c>
      <c r="D74" s="32" t="s">
        <v>304</v>
      </c>
      <c r="E74" s="30"/>
      <c r="F74" s="244"/>
      <c r="G74" s="244"/>
      <c r="H74" s="244"/>
      <c r="I74" s="244"/>
      <c r="J74" s="244"/>
      <c r="K74" s="244"/>
      <c r="L74" s="1"/>
    </row>
    <row r="75" spans="1:16373" s="55" customFormat="1">
      <c r="A75" s="42"/>
      <c r="B75" s="47"/>
      <c r="C75" s="50" t="s">
        <v>305</v>
      </c>
      <c r="D75" s="51" t="s">
        <v>306</v>
      </c>
      <c r="E75" s="119"/>
      <c r="F75" s="241"/>
      <c r="G75" s="241"/>
      <c r="H75" s="241"/>
      <c r="I75" s="241"/>
      <c r="J75" s="241"/>
      <c r="K75" s="241"/>
      <c r="L75" s="142"/>
    </row>
    <row r="76" spans="1:16373" s="55" customFormat="1">
      <c r="A76" s="42"/>
      <c r="B76" s="47"/>
      <c r="C76" s="50" t="s">
        <v>307</v>
      </c>
      <c r="D76" s="51" t="s">
        <v>308</v>
      </c>
      <c r="E76" s="119"/>
      <c r="F76" s="241"/>
      <c r="G76" s="241"/>
      <c r="H76" s="241"/>
      <c r="I76" s="241"/>
      <c r="J76" s="241"/>
      <c r="K76" s="241"/>
      <c r="L76" s="142"/>
    </row>
    <row r="77" spans="1:16373" s="55" customFormat="1">
      <c r="A77" s="42"/>
      <c r="B77" s="47"/>
      <c r="C77" s="50" t="s">
        <v>309</v>
      </c>
      <c r="D77" s="51" t="s">
        <v>310</v>
      </c>
      <c r="E77" s="119"/>
      <c r="F77" s="241"/>
      <c r="G77" s="241"/>
      <c r="H77" s="241"/>
      <c r="I77" s="241"/>
      <c r="J77" s="241"/>
      <c r="K77" s="241"/>
      <c r="L77" s="142"/>
    </row>
    <row r="78" spans="1:16373" s="55" customFormat="1">
      <c r="A78" s="42"/>
      <c r="B78" s="47"/>
      <c r="C78" s="50" t="s">
        <v>311</v>
      </c>
      <c r="D78" s="51" t="s">
        <v>312</v>
      </c>
      <c r="E78" s="119"/>
      <c r="F78" s="241"/>
      <c r="G78" s="241"/>
      <c r="H78" s="241"/>
      <c r="I78" s="241"/>
      <c r="J78" s="241"/>
      <c r="K78" s="241"/>
      <c r="L78" s="142"/>
    </row>
    <row r="79" spans="1:16373" s="55" customFormat="1">
      <c r="A79" s="42"/>
      <c r="B79" s="47"/>
      <c r="C79" s="50" t="s">
        <v>313</v>
      </c>
      <c r="D79" s="51" t="s">
        <v>314</v>
      </c>
      <c r="E79" s="119"/>
      <c r="F79" s="241"/>
      <c r="G79" s="241"/>
      <c r="H79" s="241"/>
      <c r="I79" s="241"/>
      <c r="J79" s="241"/>
      <c r="K79" s="241"/>
      <c r="L79" s="142"/>
    </row>
    <row r="80" spans="1:16373" s="55" customFormat="1">
      <c r="A80" s="42"/>
      <c r="B80" s="47"/>
      <c r="C80" s="50" t="s">
        <v>315</v>
      </c>
      <c r="D80" s="51" t="s">
        <v>316</v>
      </c>
      <c r="E80" s="119"/>
      <c r="F80" s="241"/>
      <c r="G80" s="241"/>
      <c r="H80" s="241"/>
      <c r="I80" s="241"/>
      <c r="J80" s="241"/>
      <c r="K80" s="241"/>
      <c r="L80" s="142"/>
    </row>
    <row r="81" spans="1:12" s="55" customFormat="1">
      <c r="A81" s="42"/>
      <c r="B81" s="47"/>
      <c r="C81" s="50" t="s">
        <v>317</v>
      </c>
      <c r="D81" s="51" t="s">
        <v>318</v>
      </c>
      <c r="E81" s="119"/>
      <c r="F81" s="241"/>
      <c r="G81" s="241"/>
      <c r="H81" s="241"/>
      <c r="I81" s="241"/>
      <c r="J81" s="241"/>
      <c r="K81" s="241"/>
      <c r="L81" s="142"/>
    </row>
    <row r="82" spans="1:12" s="55" customFormat="1">
      <c r="A82" s="42"/>
      <c r="B82" s="47"/>
      <c r="C82" s="50" t="s">
        <v>319</v>
      </c>
      <c r="D82" s="51" t="s">
        <v>320</v>
      </c>
      <c r="E82" s="119"/>
      <c r="F82" s="241"/>
      <c r="G82" s="241"/>
      <c r="H82" s="241"/>
      <c r="I82" s="241"/>
      <c r="J82" s="241"/>
      <c r="K82" s="241"/>
      <c r="L82" s="142"/>
    </row>
    <row r="83" spans="1:12" s="55" customFormat="1">
      <c r="A83" s="42"/>
      <c r="B83" s="47"/>
      <c r="C83" s="50" t="s">
        <v>321</v>
      </c>
      <c r="D83" s="56" t="s">
        <v>322</v>
      </c>
      <c r="E83" s="138"/>
      <c r="F83" s="243">
        <f>+F75+F76+F77+F78-F79-F80-F81-F82</f>
        <v>0</v>
      </c>
      <c r="G83" s="243">
        <f t="shared" ref="G83:K83" si="9">+G75+G76+G77+G78-G79-G80-G81-G82</f>
        <v>0</v>
      </c>
      <c r="H83" s="243">
        <f t="shared" si="9"/>
        <v>0</v>
      </c>
      <c r="I83" s="243">
        <f t="shared" si="9"/>
        <v>0</v>
      </c>
      <c r="J83" s="243">
        <f t="shared" si="9"/>
        <v>0</v>
      </c>
      <c r="K83" s="243">
        <f t="shared" si="9"/>
        <v>0</v>
      </c>
      <c r="L83" s="179"/>
    </row>
    <row r="84" spans="1:12" s="61" customFormat="1">
      <c r="A84" s="42"/>
      <c r="B84" s="47"/>
      <c r="C84" s="48" t="s">
        <v>200</v>
      </c>
      <c r="D84" s="59" t="s">
        <v>323</v>
      </c>
      <c r="E84" s="123"/>
      <c r="F84" s="246">
        <f>+F73+F83</f>
        <v>0</v>
      </c>
      <c r="G84" s="246">
        <f t="shared" ref="G84:K84" si="10">+G73+G83</f>
        <v>0</v>
      </c>
      <c r="H84" s="246">
        <f t="shared" si="10"/>
        <v>0</v>
      </c>
      <c r="I84" s="246">
        <f t="shared" si="10"/>
        <v>0</v>
      </c>
      <c r="J84" s="246">
        <f t="shared" si="10"/>
        <v>0</v>
      </c>
      <c r="K84" s="246">
        <f t="shared" si="10"/>
        <v>0</v>
      </c>
      <c r="L84" s="178"/>
    </row>
    <row r="85" spans="1:12">
      <c r="B85" s="47"/>
      <c r="C85" s="48" t="s">
        <v>200</v>
      </c>
      <c r="D85" s="60"/>
      <c r="E85" s="30"/>
      <c r="F85" s="244"/>
      <c r="G85" s="244"/>
      <c r="H85" s="244"/>
      <c r="I85" s="244"/>
      <c r="J85" s="244"/>
      <c r="K85" s="252"/>
      <c r="L85" s="36"/>
    </row>
    <row r="86" spans="1:12" ht="15.6">
      <c r="B86" s="47"/>
      <c r="C86" s="48" t="s">
        <v>324</v>
      </c>
      <c r="D86" s="49" t="s">
        <v>325</v>
      </c>
      <c r="E86" s="30"/>
      <c r="F86" s="244"/>
      <c r="G86" s="244"/>
      <c r="H86" s="244"/>
      <c r="I86" s="244"/>
      <c r="J86" s="244"/>
      <c r="K86" s="244"/>
      <c r="L86" s="1"/>
    </row>
    <row r="87" spans="1:12">
      <c r="B87" s="47"/>
      <c r="C87" s="48" t="s">
        <v>200</v>
      </c>
      <c r="D87" s="32" t="s">
        <v>326</v>
      </c>
      <c r="E87" s="30"/>
      <c r="F87" s="244"/>
      <c r="G87" s="244"/>
      <c r="H87" s="244"/>
      <c r="I87" s="244"/>
      <c r="J87" s="244"/>
      <c r="K87" s="244"/>
      <c r="L87" s="1"/>
    </row>
    <row r="88" spans="1:12">
      <c r="B88" s="66" t="s">
        <v>327</v>
      </c>
      <c r="C88" s="67" t="s">
        <v>328</v>
      </c>
      <c r="D88" s="68" t="s">
        <v>329</v>
      </c>
      <c r="E88" s="65"/>
      <c r="F88" s="240" t="s">
        <v>268</v>
      </c>
      <c r="G88" s="240" t="s">
        <v>268</v>
      </c>
      <c r="H88" s="240" t="s">
        <v>268</v>
      </c>
      <c r="I88" s="240" t="s">
        <v>268</v>
      </c>
      <c r="J88" s="240" t="s">
        <v>268</v>
      </c>
      <c r="K88" s="249" t="s">
        <v>268</v>
      </c>
      <c r="L88" s="180"/>
    </row>
    <row r="89" spans="1:12">
      <c r="B89" s="66" t="s">
        <v>330</v>
      </c>
      <c r="C89" s="67" t="s">
        <v>331</v>
      </c>
      <c r="D89" s="68" t="s">
        <v>370</v>
      </c>
      <c r="E89" s="65"/>
      <c r="F89" s="240" t="s">
        <v>268</v>
      </c>
      <c r="G89" s="240" t="s">
        <v>268</v>
      </c>
      <c r="H89" s="240" t="s">
        <v>268</v>
      </c>
      <c r="I89" s="240" t="s">
        <v>268</v>
      </c>
      <c r="J89" s="240" t="s">
        <v>268</v>
      </c>
      <c r="K89" s="249" t="s">
        <v>268</v>
      </c>
      <c r="L89" s="180"/>
    </row>
    <row r="90" spans="1:12">
      <c r="B90" s="62"/>
      <c r="C90" s="63" t="s">
        <v>331</v>
      </c>
      <c r="D90" s="64" t="s">
        <v>332</v>
      </c>
      <c r="E90" s="65"/>
      <c r="F90" s="241"/>
      <c r="G90" s="241"/>
      <c r="H90" s="241"/>
      <c r="I90" s="241"/>
      <c r="J90" s="241"/>
      <c r="K90" s="242"/>
      <c r="L90" s="180"/>
    </row>
    <row r="91" spans="1:12" s="55" customFormat="1">
      <c r="A91" s="42"/>
      <c r="B91" s="47"/>
      <c r="C91" s="50" t="s">
        <v>336</v>
      </c>
      <c r="D91" s="51" t="s">
        <v>337</v>
      </c>
      <c r="E91" s="119"/>
      <c r="F91" s="241"/>
      <c r="G91" s="241"/>
      <c r="H91" s="241"/>
      <c r="I91" s="241"/>
      <c r="J91" s="241"/>
      <c r="K91" s="242"/>
      <c r="L91" s="142"/>
    </row>
    <row r="92" spans="1:12">
      <c r="B92" s="62"/>
      <c r="C92" s="69" t="s">
        <v>200</v>
      </c>
      <c r="D92" s="70" t="s">
        <v>339</v>
      </c>
      <c r="E92" s="141"/>
      <c r="F92" s="244"/>
      <c r="G92" s="244"/>
      <c r="H92" s="244"/>
      <c r="I92" s="244"/>
      <c r="J92" s="244"/>
      <c r="K92" s="252"/>
      <c r="L92" s="144"/>
    </row>
    <row r="93" spans="1:12">
      <c r="B93" s="66" t="s">
        <v>340</v>
      </c>
      <c r="C93" s="67" t="s">
        <v>341</v>
      </c>
      <c r="D93" s="68" t="s">
        <v>342</v>
      </c>
      <c r="E93" s="65"/>
      <c r="F93" s="240" t="s">
        <v>268</v>
      </c>
      <c r="G93" s="240" t="s">
        <v>268</v>
      </c>
      <c r="H93" s="240" t="s">
        <v>268</v>
      </c>
      <c r="I93" s="240" t="s">
        <v>268</v>
      </c>
      <c r="J93" s="240" t="s">
        <v>268</v>
      </c>
      <c r="K93" s="240" t="s">
        <v>268</v>
      </c>
      <c r="L93" s="180"/>
    </row>
    <row r="94" spans="1:12">
      <c r="B94" s="66" t="s">
        <v>343</v>
      </c>
      <c r="C94" s="67" t="s">
        <v>344</v>
      </c>
      <c r="D94" s="68" t="s">
        <v>371</v>
      </c>
      <c r="E94" s="65"/>
      <c r="F94" s="240" t="s">
        <v>268</v>
      </c>
      <c r="G94" s="240" t="s">
        <v>268</v>
      </c>
      <c r="H94" s="240" t="s">
        <v>268</v>
      </c>
      <c r="I94" s="240" t="s">
        <v>268</v>
      </c>
      <c r="J94" s="240" t="s">
        <v>268</v>
      </c>
      <c r="K94" s="240" t="s">
        <v>268</v>
      </c>
      <c r="L94" s="180"/>
    </row>
    <row r="95" spans="1:12">
      <c r="B95" s="62"/>
      <c r="C95" s="63" t="s">
        <v>344</v>
      </c>
      <c r="D95" s="64" t="s">
        <v>345</v>
      </c>
      <c r="E95" s="65"/>
      <c r="F95" s="241"/>
      <c r="G95" s="241"/>
      <c r="H95" s="241"/>
      <c r="I95" s="241"/>
      <c r="J95" s="241"/>
      <c r="K95" s="241"/>
      <c r="L95" s="180"/>
    </row>
    <row r="96" spans="1:12">
      <c r="B96" s="47"/>
      <c r="C96" s="50" t="s">
        <v>349</v>
      </c>
      <c r="D96" s="51" t="s">
        <v>350</v>
      </c>
      <c r="E96" s="119"/>
      <c r="F96" s="241"/>
      <c r="G96" s="241"/>
      <c r="H96" s="241"/>
      <c r="I96" s="241"/>
      <c r="J96" s="241"/>
      <c r="K96" s="241"/>
      <c r="L96" s="180"/>
    </row>
    <row r="97" spans="1:12">
      <c r="B97" s="47"/>
      <c r="C97" s="50" t="s">
        <v>351</v>
      </c>
      <c r="D97" s="51" t="s">
        <v>352</v>
      </c>
      <c r="E97" s="119"/>
      <c r="F97" s="241"/>
      <c r="G97" s="241"/>
      <c r="H97" s="241"/>
      <c r="I97" s="241"/>
      <c r="J97" s="241"/>
      <c r="K97" s="241"/>
      <c r="L97" s="180"/>
    </row>
    <row r="98" spans="1:12">
      <c r="B98" s="47"/>
      <c r="C98" s="48" t="s">
        <v>200</v>
      </c>
      <c r="D98" s="59" t="s">
        <v>372</v>
      </c>
      <c r="E98" s="123"/>
      <c r="F98" s="246">
        <f>SUM(F90:F91)-SUM(F95:F97)</f>
        <v>0</v>
      </c>
      <c r="G98" s="246">
        <f t="shared" ref="G98:K98" si="11">SUM(G90:G91)-SUM(G95:G97)</f>
        <v>0</v>
      </c>
      <c r="H98" s="246">
        <f t="shared" si="11"/>
        <v>0</v>
      </c>
      <c r="I98" s="246">
        <f t="shared" si="11"/>
        <v>0</v>
      </c>
      <c r="J98" s="246">
        <f t="shared" si="11"/>
        <v>0</v>
      </c>
      <c r="K98" s="246">
        <f t="shared" si="11"/>
        <v>0</v>
      </c>
      <c r="L98" s="178"/>
    </row>
    <row r="99" spans="1:12">
      <c r="B99" s="47"/>
      <c r="C99" s="48" t="s">
        <v>200</v>
      </c>
      <c r="D99" s="71"/>
      <c r="E99" s="119"/>
      <c r="F99" s="241"/>
      <c r="G99" s="241"/>
      <c r="H99" s="241"/>
      <c r="I99" s="241"/>
      <c r="J99" s="241"/>
      <c r="K99" s="241"/>
      <c r="L99" s="142"/>
    </row>
    <row r="100" spans="1:12">
      <c r="B100" s="47"/>
      <c r="C100" s="50" t="s">
        <v>354</v>
      </c>
      <c r="D100" s="185" t="s">
        <v>355</v>
      </c>
      <c r="E100" s="123"/>
      <c r="F100" s="246">
        <f>+F98+F84+F37</f>
        <v>0</v>
      </c>
      <c r="G100" s="246">
        <f>+G98+G84+G37</f>
        <v>0</v>
      </c>
      <c r="H100" s="246">
        <f t="shared" ref="H100:J100" si="12">+H98+H84+H37</f>
        <v>0</v>
      </c>
      <c r="I100" s="246">
        <f t="shared" si="12"/>
        <v>0</v>
      </c>
      <c r="J100" s="246">
        <f t="shared" si="12"/>
        <v>0</v>
      </c>
      <c r="K100" s="246">
        <f>+K98+K84+K37</f>
        <v>0</v>
      </c>
      <c r="L100" s="178"/>
    </row>
    <row r="101" spans="1:12">
      <c r="B101" s="47"/>
      <c r="C101" s="50" t="s">
        <v>356</v>
      </c>
      <c r="D101" s="51" t="s">
        <v>357</v>
      </c>
      <c r="E101" s="119"/>
      <c r="F101" s="241"/>
      <c r="G101" s="241"/>
      <c r="H101" s="241"/>
      <c r="I101" s="241"/>
      <c r="J101" s="241"/>
      <c r="K101" s="241"/>
      <c r="L101" s="142"/>
    </row>
    <row r="102" spans="1:12">
      <c r="B102" s="47"/>
      <c r="C102" s="50" t="s">
        <v>200</v>
      </c>
      <c r="D102" s="72"/>
      <c r="E102" s="123"/>
      <c r="F102" s="253"/>
      <c r="G102" s="253"/>
      <c r="H102" s="253"/>
      <c r="I102" s="253"/>
      <c r="J102" s="253"/>
      <c r="K102" s="253"/>
      <c r="L102" s="178"/>
    </row>
    <row r="103" spans="1:12">
      <c r="B103" s="47"/>
      <c r="C103" s="50" t="s">
        <v>358</v>
      </c>
      <c r="D103" s="185" t="s">
        <v>359</v>
      </c>
      <c r="E103" s="119"/>
      <c r="F103" s="241"/>
      <c r="G103" s="239">
        <f>+F104</f>
        <v>0</v>
      </c>
      <c r="H103" s="239">
        <f t="shared" ref="H103:K103" si="13">+G104</f>
        <v>0</v>
      </c>
      <c r="I103" s="239">
        <f t="shared" si="13"/>
        <v>0</v>
      </c>
      <c r="J103" s="239">
        <f t="shared" si="13"/>
        <v>0</v>
      </c>
      <c r="K103" s="239">
        <f t="shared" si="13"/>
        <v>0</v>
      </c>
      <c r="L103" s="142"/>
    </row>
    <row r="104" spans="1:12">
      <c r="B104" s="47"/>
      <c r="C104" s="50" t="s">
        <v>360</v>
      </c>
      <c r="D104" s="191" t="s">
        <v>361</v>
      </c>
      <c r="E104" s="119"/>
      <c r="F104" s="254">
        <f>+F100+F103</f>
        <v>0</v>
      </c>
      <c r="G104" s="239">
        <f>+G100+G101+G103</f>
        <v>0</v>
      </c>
      <c r="H104" s="239">
        <f t="shared" ref="H104:K104" si="14">+H100+H101+H103</f>
        <v>0</v>
      </c>
      <c r="I104" s="239">
        <f t="shared" si="14"/>
        <v>0</v>
      </c>
      <c r="J104" s="239">
        <f t="shared" si="14"/>
        <v>0</v>
      </c>
      <c r="K104" s="239">
        <f t="shared" si="14"/>
        <v>0</v>
      </c>
      <c r="L104" s="142"/>
    </row>
    <row r="106" spans="1:12">
      <c r="D106" s="295" t="s">
        <v>362</v>
      </c>
      <c r="F106" s="131" t="s">
        <v>89</v>
      </c>
      <c r="G106" s="29" t="str">
        <f>+G7</f>
        <v>prognosejaren</v>
      </c>
      <c r="H106" s="30"/>
      <c r="I106" s="30"/>
      <c r="J106" s="30"/>
      <c r="K106" s="121"/>
    </row>
    <row r="107" spans="1:12">
      <c r="D107" s="295"/>
      <c r="F107" s="132" t="s">
        <v>92</v>
      </c>
      <c r="G107" s="123" t="str">
        <f>+G8</f>
        <v>eerste</v>
      </c>
      <c r="H107" s="123" t="str">
        <f>+H8</f>
        <v>tweede</v>
      </c>
      <c r="I107" s="123" t="str">
        <f>+I8</f>
        <v>derde</v>
      </c>
      <c r="J107" s="123" t="str">
        <f>+J8</f>
        <v>vierde</v>
      </c>
      <c r="K107" s="123" t="str">
        <f>+K8</f>
        <v>vijfde</v>
      </c>
    </row>
    <row r="108" spans="1:12">
      <c r="A108" s="308" t="s">
        <v>361</v>
      </c>
      <c r="B108" s="309" t="s">
        <v>363</v>
      </c>
      <c r="C108" s="34"/>
      <c r="D108" s="295" t="s">
        <v>364</v>
      </c>
      <c r="F108" s="215">
        <f>INDEX('3.1.2'!$A$8:$K$129,MATCH($A108,'3.1.2'!$D$8:$D$130,0),MATCH(F$107,'3.1.2'!$A$8:$K$8,0))-INDEX('3.3.1.2 A1'!$A$7:$O$99,MATCH($B108,'3.3.1.2 A1'!$B$7:$B$99,0),MATCH(F$107,'3.3.1.2 A1'!$A$7:$O$7,0))</f>
        <v>0</v>
      </c>
      <c r="G108" s="215">
        <f>INDEX('3.1.2'!$A$8:$K$129,MATCH($A108,'3.1.2'!$D$8:$D$130,0),MATCH(G$107,'3.1.2'!$A$8:$K$8,0))-INDEX('3.3.1.2 A1'!$A$7:$O$99,MATCH($B108,'3.3.1.2 A1'!$B$7:$B$99,0),MATCH(G$107,'3.3.1.2 A1'!$A$7:$O$7,0))</f>
        <v>0</v>
      </c>
      <c r="H108" s="215">
        <f>INDEX('3.1.2'!$A$8:$K$129,MATCH($A108,'3.1.2'!$D$8:$D$130,0),MATCH(H$107,'3.1.2'!$A$8:$K$8,0))-INDEX('3.3.1.2 A1'!$A$7:$O$99,MATCH($B108,'3.3.1.2 A1'!$B$7:$B$99,0),MATCH(H$107,'3.3.1.2 A1'!$A$7:$O$7,0))</f>
        <v>0</v>
      </c>
      <c r="I108" s="215">
        <f>INDEX('3.1.2'!$A$8:$K$129,MATCH($A108,'3.1.2'!$D$8:$D$130,0),MATCH(I$107,'3.1.2'!$A$8:$K$8,0))-INDEX('3.3.1.2 A1'!$A$7:$O$99,MATCH($B108,'3.3.1.2 A1'!$B$7:$B$99,0),MATCH(I$107,'3.3.1.2 A1'!$A$7:$O$7,0))</f>
        <v>0</v>
      </c>
      <c r="J108" s="215">
        <f>INDEX('3.1.2'!$A$8:$K$129,MATCH($A108,'3.1.2'!$D$8:$D$130,0),MATCH(J$107,'3.1.2'!$A$8:$K$8,0))-INDEX('3.3.1.2 A1'!$A$7:$O$99,MATCH($B108,'3.3.1.2 A1'!$B$7:$B$99,0),MATCH(J$107,'3.3.1.2 A1'!$A$7:$O$7,0))</f>
        <v>0</v>
      </c>
      <c r="K108" s="215">
        <f>INDEX('3.1.2'!$A$8:$K$129,MATCH($A108,'3.1.2'!$D$8:$D$130,0),MATCH(K$107,'3.1.2'!$A$8:$K$8,0))-INDEX('3.3.1.2 A1'!$A$7:$O$99,MATCH($B108,'3.3.1.2 A1'!$B$7:$B$99,0),MATCH(K$107,'3.3.1.2 A1'!$A$7:$O$7,0))</f>
        <v>0</v>
      </c>
    </row>
    <row r="109" spans="1:12">
      <c r="B109" s="42"/>
      <c r="C109" s="42"/>
      <c r="D109" s="295" t="str">
        <f>+'3.1.2'!D109</f>
        <v>Mutatie leningen KSO -/- leningen balans</v>
      </c>
      <c r="F109" s="219"/>
      <c r="G109" s="215">
        <f>(SUM(G88:G91)-SUM(G93:G97))-('3.3.1.3 A2'!G20-'3.3.1.3 A2'!E20+'3.3.1.3 A2'!G30-'3.3.1.3 A2'!E30+'3.3.1.3 A2'!$G$32-'3.3.1.3 A2'!$E$32+'3.3.1.3 A2'!$G$22-'3.3.1.3 A2'!$E$22+'3.3.1.3 A2'!$G$27-'3.3.1.3 A2'!$E$27)</f>
        <v>0</v>
      </c>
      <c r="H109" s="215">
        <f>(SUM($H$88:$H$91)-SUM($H$93:$H$97)-(+'3.3.1.3 A2'!I20-'3.3.1.3 A2'!G20+'3.3.1.3 A2'!I30-'3.3.1.3 A2'!G30+'3.3.1.3 A2'!$I$32-'3.3.1.3 A2'!$G$32+'3.3.1.3 A2'!$I$22-'3.3.1.3 A2'!$G$22+'3.3.1.3 A2'!$I$27-'3.3.1.3 A2'!$G$27))</f>
        <v>0</v>
      </c>
      <c r="I109" s="215">
        <f>(+SUM($I$88:$I$91)-SUM($I$93:$I$97))-(+'3.3.1.3 A2'!K20-'3.3.1.3 A2'!I20+'3.3.1.3 A2'!K30-'3.3.1.3 A2'!I30+'3.3.1.3 A2'!$K$32-'3.3.1.3 A2'!$I$32+'3.3.1.3 A2'!$K$22-'3.3.1.3 A2'!$I$22+'3.3.1.3 A2'!$K$27-'3.3.1.3 A2'!$I$27)</f>
        <v>0</v>
      </c>
      <c r="J109" s="215">
        <f>(SUM($J$88:$J$91)-SUM($J$93:$J$97))-('3.3.1.3 A2'!M20-'3.3.1.3 A2'!K20+'3.3.1.3 A2'!M30-'3.3.1.3 A2'!K30+'3.3.1.3 A2'!$M$32-'3.3.1.3 A2'!$K$32+'3.3.1.3 A2'!$M$22-'3.3.1.3 A2'!$K$22+'3.3.1.3 A2'!$M$27-'3.3.1.3 A2'!$K$27)</f>
        <v>0</v>
      </c>
      <c r="K109" s="215">
        <f>(SUM($K$88:$K$91)-SUM($K$93:$K$97))-(+'3.3.1.3 A2'!O20-'3.3.1.3 A2'!M20+'3.3.1.3 A2'!O30-'3.3.1.3 A2'!M30+'3.3.1.3 A2'!$O$32-'3.3.1.3 A2'!$M$32+'3.3.1.3 A2'!$O$22-'3.3.1.3 A2'!$M$22+'3.3.1.3 A2'!$O$27-'3.3.1.3 A2'!$M$27)</f>
        <v>0</v>
      </c>
    </row>
  </sheetData>
  <sheetProtection selectLockedCells="1" selectUnlockedCells="1"/>
  <conditionalFormatting sqref="G109:K109">
    <cfRule type="cellIs" dxfId="270" priority="1" operator="equal">
      <formula>0</formula>
    </cfRule>
    <cfRule type="cellIs" dxfId="269" priority="2" operator="notEqual">
      <formula>0</formula>
    </cfRule>
  </conditionalFormatting>
  <conditionalFormatting sqref="F108:K108">
    <cfRule type="cellIs" dxfId="268" priority="3" operator="equal">
      <formula>0</formula>
    </cfRule>
    <cfRule type="cellIs" dxfId="267" priority="4" operator="notEqual">
      <formula>0</formula>
    </cfRule>
  </conditionalFormatting>
  <pageMargins left="0.55118110236220474" right="0.15748031496062992" top="0.55118110236220474" bottom="0.51181102362204722" header="0.31496062992125984" footer="0.31496062992125984"/>
  <pageSetup paperSize="9" scale="70" orientation="landscape" horizontalDpi="1200" verticalDpi="1200" r:id="rId1"/>
  <headerFooter>
    <oddFooter>&amp;L&amp;P van &amp;N&amp;C&amp;F - &amp;A&amp;Rdatum &amp;D tijd &amp;T</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24">
    <tabColor theme="8" tint="0.79998168889431442"/>
  </sheetPr>
  <dimension ref="A1:S57"/>
  <sheetViews>
    <sheetView showGridLines="0" topLeftCell="A10" workbookViewId="0">
      <selection activeCell="B55" sqref="B55:O55"/>
    </sheetView>
  </sheetViews>
  <sheetFormatPr defaultColWidth="8.88671875" defaultRowHeight="13.2"/>
  <cols>
    <col min="1" max="1" width="3.6640625" style="234" customWidth="1"/>
    <col min="2" max="2" width="55.44140625" style="110" customWidth="1"/>
    <col min="3" max="4" width="1.33203125" style="110" customWidth="1"/>
    <col min="5" max="5" width="12.6640625" style="110" customWidth="1"/>
    <col min="6" max="6" width="1.33203125" style="110" customWidth="1"/>
    <col min="7" max="7" width="12.6640625" style="110" customWidth="1"/>
    <col min="8" max="8" width="1.33203125" style="110" customWidth="1"/>
    <col min="9" max="9" width="12.6640625" style="110" customWidth="1"/>
    <col min="10" max="10" width="1.33203125" style="110" customWidth="1"/>
    <col min="11" max="11" width="12.6640625" style="110" customWidth="1"/>
    <col min="12" max="12" width="1.33203125" style="110" customWidth="1"/>
    <col min="13" max="13" width="12.6640625" style="110" customWidth="1"/>
    <col min="14" max="14" width="1.33203125" style="110" customWidth="1"/>
    <col min="15" max="15" width="12.6640625" style="110" customWidth="1"/>
    <col min="16" max="16" width="1.33203125" style="110" customWidth="1"/>
    <col min="17" max="17" width="8.88671875" style="110"/>
    <col min="18" max="18" width="6.44140625" style="4" customWidth="1"/>
    <col min="19" max="16384" width="8.88671875" style="110"/>
  </cols>
  <sheetData>
    <row r="1" spans="1:19" s="93" customFormat="1" ht="15" customHeight="1">
      <c r="A1" s="360"/>
      <c r="B1" s="2" t="str">
        <f>Instructie!$B$1</f>
        <v>dPi (de Prospectieve informatie) Forecast 2018 en prognosejaren 2019-2023</v>
      </c>
      <c r="C1" s="94"/>
      <c r="R1" s="1"/>
    </row>
    <row r="2" spans="1:19" s="97" customFormat="1" ht="17.399999999999999">
      <c r="A2" s="361"/>
      <c r="B2" s="98"/>
      <c r="C2" s="98"/>
      <c r="D2" s="98"/>
      <c r="E2" s="98"/>
      <c r="F2" s="98"/>
      <c r="G2" s="99"/>
      <c r="H2" s="98"/>
      <c r="I2" s="28"/>
      <c r="J2" s="98"/>
      <c r="K2" s="28"/>
      <c r="L2" s="98"/>
      <c r="M2" s="28"/>
      <c r="N2" s="98"/>
      <c r="O2" s="28"/>
      <c r="R2" s="24"/>
    </row>
    <row r="3" spans="1:19" s="100" customFormat="1" ht="15.6">
      <c r="A3" s="362"/>
      <c r="B3" s="101" t="s">
        <v>374</v>
      </c>
      <c r="C3" s="102"/>
      <c r="D3" s="102"/>
      <c r="E3" s="102"/>
      <c r="F3" s="102"/>
      <c r="G3" s="90"/>
      <c r="H3" s="90"/>
      <c r="I3" s="90"/>
      <c r="J3" s="90"/>
      <c r="K3" s="90"/>
      <c r="L3" s="90"/>
      <c r="M3" s="90"/>
      <c r="N3" s="90"/>
      <c r="O3" s="90"/>
      <c r="R3" s="25"/>
    </row>
    <row r="4" spans="1:19" s="103" customFormat="1">
      <c r="A4" s="363"/>
      <c r="B4" s="104"/>
      <c r="C4" s="104"/>
      <c r="D4" s="104"/>
      <c r="E4" s="104"/>
      <c r="F4" s="104"/>
      <c r="G4" s="15"/>
      <c r="H4" s="104"/>
      <c r="I4" s="15"/>
      <c r="J4" s="104"/>
      <c r="K4" s="15"/>
      <c r="L4" s="104"/>
      <c r="M4" s="15"/>
      <c r="N4" s="104"/>
      <c r="O4" s="15"/>
      <c r="R4" s="4"/>
    </row>
    <row r="5" spans="1:19" s="105" customFormat="1" ht="13.8">
      <c r="A5" s="364"/>
      <c r="B5" s="106" t="s">
        <v>375</v>
      </c>
      <c r="C5" s="107"/>
      <c r="E5" s="107"/>
      <c r="F5" s="107"/>
      <c r="G5" s="107"/>
      <c r="H5" s="107"/>
      <c r="I5" s="107"/>
      <c r="J5" s="107"/>
      <c r="K5" s="107"/>
      <c r="L5" s="107"/>
      <c r="M5" s="107"/>
      <c r="N5" s="107"/>
      <c r="O5" s="107"/>
      <c r="R5" s="4"/>
    </row>
    <row r="6" spans="1:19" s="96" customFormat="1" ht="11.25" customHeight="1">
      <c r="A6" s="365"/>
      <c r="B6" s="108"/>
      <c r="C6" s="130"/>
      <c r="E6" s="304" t="s">
        <v>376</v>
      </c>
      <c r="F6" s="109"/>
      <c r="G6" s="307" t="s">
        <v>377</v>
      </c>
      <c r="H6" s="130"/>
      <c r="I6" s="307" t="s">
        <v>377</v>
      </c>
      <c r="J6" s="130"/>
      <c r="K6" s="307" t="s">
        <v>377</v>
      </c>
      <c r="L6" s="130"/>
      <c r="M6" s="307" t="s">
        <v>377</v>
      </c>
      <c r="N6" s="130"/>
      <c r="O6" s="307" t="s">
        <v>377</v>
      </c>
      <c r="R6" s="4"/>
    </row>
    <row r="7" spans="1:19" ht="11.4">
      <c r="B7" s="108"/>
      <c r="C7" s="130"/>
      <c r="E7" s="305" t="s">
        <v>92</v>
      </c>
      <c r="F7" s="108"/>
      <c r="G7" s="307" t="s">
        <v>93</v>
      </c>
      <c r="H7" s="130"/>
      <c r="I7" s="307" t="s">
        <v>94</v>
      </c>
      <c r="J7" s="130"/>
      <c r="K7" s="307" t="s">
        <v>95</v>
      </c>
      <c r="L7" s="130"/>
      <c r="M7" s="307" t="s">
        <v>96</v>
      </c>
      <c r="N7" s="130"/>
      <c r="O7" s="307" t="s">
        <v>97</v>
      </c>
      <c r="R7" s="26"/>
    </row>
    <row r="8" spans="1:19" ht="11.4">
      <c r="B8" s="111"/>
      <c r="C8" s="130"/>
      <c r="E8" s="306"/>
      <c r="F8" s="108"/>
      <c r="G8" s="307"/>
      <c r="H8" s="130"/>
      <c r="I8" s="307"/>
      <c r="J8" s="130"/>
      <c r="K8" s="307"/>
      <c r="L8" s="130"/>
      <c r="M8" s="307"/>
      <c r="N8" s="130"/>
      <c r="O8" s="307"/>
      <c r="R8" s="26"/>
    </row>
    <row r="9" spans="1:19" ht="11.4">
      <c r="B9" s="111" t="s">
        <v>378</v>
      </c>
      <c r="C9" s="108"/>
      <c r="F9" s="108"/>
      <c r="G9" s="112"/>
      <c r="H9" s="108"/>
      <c r="I9" s="112"/>
      <c r="J9" s="108"/>
      <c r="K9" s="112"/>
      <c r="L9" s="108"/>
      <c r="M9" s="112"/>
      <c r="N9" s="108"/>
      <c r="O9" s="112"/>
      <c r="R9" s="26"/>
    </row>
    <row r="10" spans="1:19" ht="11.4">
      <c r="B10" s="111" t="s">
        <v>379</v>
      </c>
      <c r="C10" s="108"/>
      <c r="F10" s="108"/>
      <c r="G10" s="108"/>
      <c r="H10" s="108"/>
      <c r="I10" s="108"/>
      <c r="J10" s="108"/>
      <c r="K10" s="108"/>
      <c r="L10" s="108"/>
      <c r="M10" s="108"/>
      <c r="N10" s="108"/>
      <c r="O10" s="108"/>
      <c r="R10" s="26"/>
    </row>
    <row r="11" spans="1:19" ht="11.4">
      <c r="B11" s="108" t="s">
        <v>380</v>
      </c>
      <c r="C11" s="108"/>
      <c r="E11" s="215"/>
      <c r="F11" s="216"/>
      <c r="G11" s="215"/>
      <c r="H11" s="216"/>
      <c r="I11" s="215"/>
      <c r="J11" s="216"/>
      <c r="K11" s="215"/>
      <c r="L11" s="216"/>
      <c r="M11" s="215"/>
      <c r="N11" s="216"/>
      <c r="O11" s="215"/>
      <c r="R11" s="26"/>
    </row>
    <row r="12" spans="1:19" ht="11.4">
      <c r="B12" s="108" t="s">
        <v>381</v>
      </c>
      <c r="C12" s="108"/>
      <c r="E12" s="215"/>
      <c r="F12" s="216"/>
      <c r="G12" s="215"/>
      <c r="H12" s="216"/>
      <c r="I12" s="215"/>
      <c r="J12" s="216"/>
      <c r="K12" s="215"/>
      <c r="L12" s="216"/>
      <c r="M12" s="215"/>
      <c r="N12" s="216"/>
      <c r="O12" s="215"/>
      <c r="R12" s="26"/>
    </row>
    <row r="13" spans="1:19" ht="12.75" customHeight="1">
      <c r="B13" s="111" t="s">
        <v>382</v>
      </c>
      <c r="C13" s="113"/>
      <c r="D13" s="113"/>
      <c r="E13" s="217"/>
      <c r="F13" s="218"/>
      <c r="G13" s="217"/>
      <c r="H13" s="218"/>
      <c r="I13" s="217"/>
      <c r="J13" s="218"/>
      <c r="K13" s="217"/>
      <c r="L13" s="218"/>
      <c r="M13" s="217"/>
      <c r="N13" s="218"/>
      <c r="O13" s="217"/>
      <c r="P13" s="113"/>
      <c r="R13" s="26"/>
    </row>
    <row r="14" spans="1:19" ht="11.4">
      <c r="B14" s="108"/>
      <c r="C14" s="113"/>
      <c r="D14" s="113"/>
      <c r="E14" s="216"/>
      <c r="F14" s="218"/>
      <c r="G14" s="216"/>
      <c r="H14" s="218"/>
      <c r="I14" s="216"/>
      <c r="J14" s="218"/>
      <c r="K14" s="216"/>
      <c r="L14" s="218"/>
      <c r="M14" s="216"/>
      <c r="N14" s="218"/>
      <c r="O14" s="216"/>
      <c r="P14" s="113"/>
      <c r="R14" s="26"/>
    </row>
    <row r="15" spans="1:19">
      <c r="B15" s="111" t="s">
        <v>383</v>
      </c>
      <c r="C15" s="108"/>
      <c r="D15" s="108"/>
      <c r="E15" s="218"/>
      <c r="F15" s="216"/>
      <c r="G15" s="218"/>
      <c r="H15" s="216"/>
      <c r="I15" s="218"/>
      <c r="J15" s="216"/>
      <c r="K15" s="218"/>
      <c r="L15" s="216"/>
      <c r="M15" s="218"/>
      <c r="N15" s="216"/>
      <c r="O15" s="218"/>
      <c r="P15" s="108"/>
      <c r="Q15" s="113"/>
      <c r="R15" s="110"/>
      <c r="S15" s="17"/>
    </row>
    <row r="16" spans="1:19" ht="13.2" customHeight="1">
      <c r="B16" s="108" t="s">
        <v>384</v>
      </c>
      <c r="C16" s="108"/>
      <c r="D16" s="108"/>
      <c r="E16" s="215"/>
      <c r="F16" s="216"/>
      <c r="G16" s="215"/>
      <c r="H16" s="216"/>
      <c r="I16" s="215"/>
      <c r="J16" s="216"/>
      <c r="K16" s="215"/>
      <c r="L16" s="216"/>
      <c r="M16" s="215"/>
      <c r="N16" s="216"/>
      <c r="O16" s="215"/>
      <c r="Q16" s="113"/>
      <c r="R16" s="110"/>
      <c r="S16" s="17"/>
    </row>
    <row r="17" spans="2:19">
      <c r="B17" s="108" t="s">
        <v>385</v>
      </c>
      <c r="C17" s="108"/>
      <c r="D17" s="136"/>
      <c r="E17" s="219"/>
      <c r="F17" s="220"/>
      <c r="G17" s="219"/>
      <c r="H17" s="220"/>
      <c r="I17" s="219"/>
      <c r="J17" s="220"/>
      <c r="K17" s="219"/>
      <c r="L17" s="220"/>
      <c r="M17" s="219"/>
      <c r="N17" s="220"/>
      <c r="O17" s="219"/>
      <c r="P17" s="108"/>
      <c r="Q17" s="113"/>
      <c r="R17" s="110"/>
      <c r="S17" s="17"/>
    </row>
    <row r="18" spans="2:19">
      <c r="B18" s="108" t="s">
        <v>386</v>
      </c>
      <c r="C18" s="108"/>
      <c r="D18" s="108"/>
      <c r="E18" s="215"/>
      <c r="F18" s="216"/>
      <c r="G18" s="215"/>
      <c r="H18" s="216"/>
      <c r="I18" s="215"/>
      <c r="J18" s="216"/>
      <c r="K18" s="215"/>
      <c r="L18" s="216"/>
      <c r="M18" s="215"/>
      <c r="N18" s="216"/>
      <c r="O18" s="215"/>
      <c r="Q18" s="113"/>
      <c r="R18" s="110"/>
      <c r="S18" s="17"/>
    </row>
    <row r="19" spans="2:19">
      <c r="B19" s="108" t="s">
        <v>387</v>
      </c>
      <c r="C19" s="108"/>
      <c r="D19" s="108"/>
      <c r="E19" s="215"/>
      <c r="F19" s="216"/>
      <c r="G19" s="215"/>
      <c r="H19" s="216"/>
      <c r="I19" s="215"/>
      <c r="J19" s="216"/>
      <c r="K19" s="215"/>
      <c r="L19" s="216"/>
      <c r="M19" s="215"/>
      <c r="N19" s="216"/>
      <c r="O19" s="215"/>
      <c r="Q19" s="113"/>
      <c r="R19" s="110"/>
      <c r="S19" s="17"/>
    </row>
    <row r="20" spans="2:19">
      <c r="B20" s="111" t="s">
        <v>388</v>
      </c>
      <c r="C20" s="108"/>
      <c r="D20" s="108"/>
      <c r="E20" s="217">
        <f>SUM(E16:E19)</f>
        <v>0</v>
      </c>
      <c r="F20" s="218"/>
      <c r="G20" s="217">
        <f>SUM(G16:G19)</f>
        <v>0</v>
      </c>
      <c r="H20" s="218"/>
      <c r="I20" s="217">
        <f>SUM(I16:I19)</f>
        <v>0</v>
      </c>
      <c r="J20" s="218"/>
      <c r="K20" s="217">
        <f>SUM(K16:K19)</f>
        <v>0</v>
      </c>
      <c r="L20" s="218"/>
      <c r="M20" s="217">
        <f>SUM(M16:M19)</f>
        <v>0</v>
      </c>
      <c r="N20" s="218"/>
      <c r="O20" s="217">
        <f>SUM(O16:O19)</f>
        <v>0</v>
      </c>
      <c r="P20" s="108"/>
      <c r="Q20" s="113"/>
      <c r="R20" s="110"/>
      <c r="S20" s="17"/>
    </row>
    <row r="21" spans="2:19" ht="11.4">
      <c r="B21" s="108"/>
      <c r="C21" s="108"/>
      <c r="D21" s="108"/>
      <c r="E21" s="218"/>
      <c r="F21" s="216"/>
      <c r="G21" s="218"/>
      <c r="H21" s="216"/>
      <c r="I21" s="218"/>
      <c r="J21" s="216"/>
      <c r="K21" s="218"/>
      <c r="L21" s="216"/>
      <c r="M21" s="218"/>
      <c r="N21" s="216"/>
      <c r="O21" s="218"/>
      <c r="P21" s="108"/>
      <c r="Q21" s="113"/>
      <c r="R21" s="26"/>
    </row>
    <row r="22" spans="2:19" ht="11.4">
      <c r="B22" s="111" t="s">
        <v>389</v>
      </c>
      <c r="C22" s="111"/>
      <c r="E22" s="216"/>
      <c r="F22" s="221"/>
      <c r="G22" s="216"/>
      <c r="H22" s="221"/>
      <c r="I22" s="216"/>
      <c r="J22" s="221"/>
      <c r="K22" s="216"/>
      <c r="L22" s="221"/>
      <c r="M22" s="216"/>
      <c r="N22" s="221"/>
      <c r="O22" s="216"/>
      <c r="R22" s="3"/>
    </row>
    <row r="23" spans="2:19" ht="11.4">
      <c r="B23" s="108" t="s">
        <v>390</v>
      </c>
      <c r="C23" s="108"/>
      <c r="E23" s="222"/>
      <c r="F23" s="216"/>
      <c r="G23" s="215"/>
      <c r="H23" s="216"/>
      <c r="I23" s="215"/>
      <c r="J23" s="216"/>
      <c r="K23" s="215"/>
      <c r="L23" s="216"/>
      <c r="M23" s="215"/>
      <c r="N23" s="216"/>
      <c r="O23" s="215"/>
      <c r="R23" s="26"/>
    </row>
    <row r="24" spans="2:19">
      <c r="B24" s="111" t="s">
        <v>391</v>
      </c>
      <c r="C24" s="113"/>
      <c r="D24" s="113"/>
      <c r="E24" s="223">
        <f>SUM(E23)</f>
        <v>0</v>
      </c>
      <c r="F24" s="218"/>
      <c r="G24" s="217">
        <f>SUM(G23)</f>
        <v>0</v>
      </c>
      <c r="H24" s="218"/>
      <c r="I24" s="217">
        <f>SUM(I23)</f>
        <v>0</v>
      </c>
      <c r="J24" s="218"/>
      <c r="K24" s="217">
        <f>SUM(K23)</f>
        <v>0</v>
      </c>
      <c r="L24" s="218"/>
      <c r="M24" s="217">
        <f>SUM(M23)</f>
        <v>0</v>
      </c>
      <c r="N24" s="218"/>
      <c r="O24" s="217">
        <f>SUM(O23)</f>
        <v>0</v>
      </c>
      <c r="P24" s="113"/>
    </row>
    <row r="25" spans="2:19">
      <c r="B25" s="114"/>
      <c r="C25" s="111"/>
      <c r="E25" s="216"/>
      <c r="F25" s="221"/>
      <c r="G25" s="216"/>
      <c r="H25" s="221"/>
      <c r="I25" s="216"/>
      <c r="J25" s="221"/>
      <c r="K25" s="216"/>
      <c r="L25" s="221"/>
      <c r="M25" s="216"/>
      <c r="N25" s="221"/>
      <c r="O25" s="216"/>
    </row>
    <row r="26" spans="2:19">
      <c r="B26" s="111" t="s">
        <v>392</v>
      </c>
      <c r="C26" s="114"/>
      <c r="E26" s="224"/>
      <c r="F26" s="224"/>
      <c r="G26" s="224"/>
      <c r="H26" s="224"/>
      <c r="I26" s="224"/>
      <c r="J26" s="224"/>
      <c r="K26" s="224"/>
      <c r="L26" s="224"/>
      <c r="M26" s="224"/>
      <c r="N26" s="224"/>
      <c r="O26" s="224"/>
    </row>
    <row r="27" spans="2:19">
      <c r="B27" s="115" t="s">
        <v>393</v>
      </c>
      <c r="C27" s="108"/>
      <c r="E27" s="215"/>
      <c r="F27" s="216"/>
      <c r="G27" s="215"/>
      <c r="H27" s="216"/>
      <c r="I27" s="215"/>
      <c r="J27" s="216"/>
      <c r="K27" s="215"/>
      <c r="L27" s="216"/>
      <c r="M27" s="215"/>
      <c r="N27" s="216"/>
      <c r="O27" s="215"/>
    </row>
    <row r="28" spans="2:19" ht="12.75" customHeight="1">
      <c r="B28" s="115" t="s">
        <v>394</v>
      </c>
      <c r="C28" s="108"/>
      <c r="E28" s="215"/>
      <c r="F28" s="216"/>
      <c r="G28" s="215"/>
      <c r="H28" s="216"/>
      <c r="I28" s="215"/>
      <c r="J28" s="216"/>
      <c r="K28" s="215"/>
      <c r="L28" s="216"/>
      <c r="M28" s="215"/>
      <c r="N28" s="216"/>
      <c r="O28" s="215"/>
      <c r="R28" s="110"/>
    </row>
    <row r="29" spans="2:19" ht="11.4">
      <c r="B29" s="115" t="s">
        <v>395</v>
      </c>
      <c r="C29" s="108"/>
      <c r="E29" s="215"/>
      <c r="F29" s="216"/>
      <c r="G29" s="215"/>
      <c r="H29" s="216"/>
      <c r="I29" s="215"/>
      <c r="J29" s="216"/>
      <c r="K29" s="215"/>
      <c r="L29" s="216"/>
      <c r="M29" s="215"/>
      <c r="N29" s="216"/>
      <c r="O29" s="215"/>
      <c r="R29" s="110"/>
    </row>
    <row r="30" spans="2:19" ht="11.4">
      <c r="B30" s="115" t="s">
        <v>396</v>
      </c>
      <c r="C30" s="108"/>
      <c r="E30" s="215"/>
      <c r="F30" s="216"/>
      <c r="G30" s="215"/>
      <c r="H30" s="216"/>
      <c r="I30" s="215"/>
      <c r="J30" s="216"/>
      <c r="K30" s="215"/>
      <c r="L30" s="216"/>
      <c r="M30" s="215"/>
      <c r="N30" s="216"/>
      <c r="O30" s="215"/>
      <c r="R30" s="110"/>
    </row>
    <row r="31" spans="2:19" ht="11.4">
      <c r="B31" s="196" t="s">
        <v>397</v>
      </c>
      <c r="C31" s="108"/>
      <c r="E31" s="215"/>
      <c r="F31" s="216"/>
      <c r="G31" s="215"/>
      <c r="H31" s="216"/>
      <c r="I31" s="215"/>
      <c r="J31" s="216"/>
      <c r="K31" s="215"/>
      <c r="L31" s="216"/>
      <c r="M31" s="215"/>
      <c r="N31" s="216"/>
      <c r="O31" s="215"/>
      <c r="R31" s="110"/>
    </row>
    <row r="32" spans="2:19" ht="11.4">
      <c r="B32" s="115" t="s">
        <v>398</v>
      </c>
      <c r="C32" s="108"/>
      <c r="E32" s="215"/>
      <c r="F32" s="216"/>
      <c r="G32" s="215"/>
      <c r="H32" s="216"/>
      <c r="I32" s="215"/>
      <c r="J32" s="216"/>
      <c r="K32" s="215"/>
      <c r="L32" s="216"/>
      <c r="M32" s="215"/>
      <c r="N32" s="216"/>
      <c r="O32" s="215"/>
      <c r="R32" s="110"/>
    </row>
    <row r="33" spans="2:18" ht="11.4">
      <c r="B33" s="111" t="s">
        <v>399</v>
      </c>
      <c r="C33" s="113"/>
      <c r="D33" s="113"/>
      <c r="E33" s="223">
        <f>SUM(E28:E32)</f>
        <v>0</v>
      </c>
      <c r="F33" s="218">
        <f>SUM(F28:F32)</f>
        <v>0</v>
      </c>
      <c r="G33" s="217">
        <f>SUM(G28:G32)</f>
        <v>0</v>
      </c>
      <c r="H33" s="218"/>
      <c r="I33" s="217">
        <f>SUM(I28:I32)</f>
        <v>0</v>
      </c>
      <c r="J33" s="218"/>
      <c r="K33" s="217">
        <f>SUM(K28:K32)</f>
        <v>0</v>
      </c>
      <c r="L33" s="218"/>
      <c r="M33" s="217">
        <f>SUM(M28:M32)</f>
        <v>0</v>
      </c>
      <c r="N33" s="218"/>
      <c r="O33" s="217">
        <f>SUM(O28:O32)</f>
        <v>0</v>
      </c>
      <c r="P33" s="113"/>
      <c r="R33" s="110"/>
    </row>
    <row r="34" spans="2:18" ht="11.4">
      <c r="B34" s="108"/>
      <c r="C34" s="108"/>
      <c r="E34" s="216"/>
      <c r="F34" s="216"/>
      <c r="G34" s="216"/>
      <c r="H34" s="216"/>
      <c r="I34" s="216"/>
      <c r="J34" s="216"/>
      <c r="K34" s="216"/>
      <c r="L34" s="216"/>
      <c r="M34" s="216"/>
      <c r="N34" s="216"/>
      <c r="O34" s="216"/>
      <c r="R34" s="110"/>
    </row>
    <row r="35" spans="2:18" ht="11.4">
      <c r="B35" s="192" t="s">
        <v>400</v>
      </c>
      <c r="C35" s="113"/>
      <c r="D35" s="113"/>
      <c r="E35" s="223">
        <f>+E33+E24+E20</f>
        <v>0</v>
      </c>
      <c r="F35" s="218"/>
      <c r="G35" s="223">
        <f>+G33+G24+G20</f>
        <v>0</v>
      </c>
      <c r="H35" s="218"/>
      <c r="I35" s="223">
        <f>+I33+I24+I20</f>
        <v>0</v>
      </c>
      <c r="J35" s="218"/>
      <c r="K35" s="223">
        <f>+K33+K24+K20</f>
        <v>0</v>
      </c>
      <c r="L35" s="218"/>
      <c r="M35" s="223">
        <f>+M33+M24+M20</f>
        <v>0</v>
      </c>
      <c r="N35" s="218"/>
      <c r="O35" s="223">
        <f>+O33+O24+O20</f>
        <v>0</v>
      </c>
      <c r="P35" s="113"/>
      <c r="R35" s="110"/>
    </row>
    <row r="36" spans="2:18" ht="11.4">
      <c r="B36" s="108"/>
      <c r="C36" s="108"/>
      <c r="E36" s="216"/>
      <c r="F36" s="216"/>
      <c r="G36" s="216"/>
      <c r="H36" s="216"/>
      <c r="I36" s="216"/>
      <c r="J36" s="216"/>
      <c r="K36" s="216"/>
      <c r="L36" s="216"/>
      <c r="M36" s="216"/>
      <c r="N36" s="216"/>
      <c r="O36" s="216"/>
      <c r="R36" s="110"/>
    </row>
    <row r="37" spans="2:18" ht="11.4">
      <c r="B37" s="111" t="s">
        <v>401</v>
      </c>
      <c r="C37" s="108"/>
      <c r="E37" s="225"/>
      <c r="F37" s="216"/>
      <c r="G37" s="225"/>
      <c r="H37" s="216"/>
      <c r="I37" s="225"/>
      <c r="J37" s="216"/>
      <c r="K37" s="225"/>
      <c r="L37" s="216"/>
      <c r="M37" s="225"/>
      <c r="N37" s="216"/>
      <c r="O37" s="225"/>
      <c r="R37" s="110"/>
    </row>
    <row r="38" spans="2:18" ht="11.4">
      <c r="B38" s="111" t="s">
        <v>402</v>
      </c>
      <c r="C38" s="108"/>
      <c r="D38" s="108"/>
      <c r="E38" s="215"/>
      <c r="F38" s="216"/>
      <c r="G38" s="215"/>
      <c r="H38" s="216"/>
      <c r="I38" s="215"/>
      <c r="J38" s="216"/>
      <c r="K38" s="215"/>
      <c r="L38" s="216"/>
      <c r="M38" s="215"/>
      <c r="N38" s="216"/>
      <c r="O38" s="215"/>
      <c r="P38" s="108"/>
      <c r="R38" s="110"/>
    </row>
    <row r="39" spans="2:18" ht="11.4">
      <c r="B39" s="111"/>
      <c r="C39" s="108"/>
      <c r="D39" s="108"/>
      <c r="E39" s="224"/>
      <c r="F39" s="216"/>
      <c r="G39" s="224"/>
      <c r="H39" s="216"/>
      <c r="I39" s="224"/>
      <c r="J39" s="216"/>
      <c r="K39" s="224"/>
      <c r="L39" s="216"/>
      <c r="M39" s="224"/>
      <c r="N39" s="216"/>
      <c r="O39" s="224"/>
      <c r="P39" s="108"/>
      <c r="R39" s="110"/>
    </row>
    <row r="40" spans="2:18" ht="11.4">
      <c r="B40" s="111" t="s">
        <v>403</v>
      </c>
      <c r="C40" s="108"/>
      <c r="D40" s="135"/>
      <c r="E40" s="219"/>
      <c r="F40" s="220"/>
      <c r="G40" s="219"/>
      <c r="H40" s="220"/>
      <c r="I40" s="219"/>
      <c r="J40" s="220"/>
      <c r="K40" s="219"/>
      <c r="L40" s="220"/>
      <c r="M40" s="219"/>
      <c r="N40" s="220"/>
      <c r="O40" s="219"/>
      <c r="P40" s="108"/>
      <c r="R40" s="110"/>
    </row>
    <row r="41" spans="2:18" ht="11.4">
      <c r="B41" s="108"/>
      <c r="C41" s="108"/>
      <c r="D41" s="108"/>
      <c r="E41" s="224"/>
      <c r="F41" s="216"/>
      <c r="G41" s="224"/>
      <c r="H41" s="216"/>
      <c r="I41" s="224"/>
      <c r="J41" s="216"/>
      <c r="K41" s="224"/>
      <c r="L41" s="216"/>
      <c r="M41" s="224"/>
      <c r="N41" s="216"/>
      <c r="O41" s="224"/>
      <c r="P41" s="108"/>
      <c r="R41" s="110"/>
    </row>
    <row r="42" spans="2:18" ht="11.4">
      <c r="B42" s="111" t="s">
        <v>404</v>
      </c>
      <c r="C42" s="108"/>
      <c r="D42" s="108"/>
      <c r="E42" s="215"/>
      <c r="F42" s="216"/>
      <c r="G42" s="215"/>
      <c r="H42" s="216"/>
      <c r="I42" s="215"/>
      <c r="J42" s="216"/>
      <c r="K42" s="215"/>
      <c r="L42" s="216"/>
      <c r="M42" s="215"/>
      <c r="N42" s="216"/>
      <c r="O42" s="215"/>
      <c r="P42" s="108"/>
      <c r="R42" s="110"/>
    </row>
    <row r="43" spans="2:18" ht="11.4">
      <c r="B43" s="113"/>
      <c r="C43" s="116"/>
      <c r="D43" s="116"/>
      <c r="E43" s="224"/>
      <c r="F43" s="225"/>
      <c r="G43" s="224"/>
      <c r="H43" s="225"/>
      <c r="I43" s="224"/>
      <c r="J43" s="225"/>
      <c r="K43" s="224"/>
      <c r="L43" s="225"/>
      <c r="M43" s="224"/>
      <c r="N43" s="225"/>
      <c r="O43" s="224"/>
      <c r="P43" s="116"/>
      <c r="R43" s="110"/>
    </row>
    <row r="44" spans="2:18" ht="11.4">
      <c r="B44" s="111" t="s">
        <v>405</v>
      </c>
      <c r="C44" s="108"/>
      <c r="D44" s="108"/>
      <c r="E44" s="215"/>
      <c r="F44" s="216"/>
      <c r="G44" s="215"/>
      <c r="H44" s="216"/>
      <c r="I44" s="215"/>
      <c r="J44" s="216"/>
      <c r="K44" s="215"/>
      <c r="L44" s="216"/>
      <c r="M44" s="215"/>
      <c r="N44" s="216"/>
      <c r="O44" s="215"/>
      <c r="P44" s="108"/>
      <c r="R44" s="110"/>
    </row>
    <row r="45" spans="2:18" ht="11.4">
      <c r="B45" s="111"/>
      <c r="C45" s="108"/>
      <c r="D45" s="108"/>
      <c r="E45" s="224"/>
      <c r="F45" s="216"/>
      <c r="G45" s="224"/>
      <c r="H45" s="216"/>
      <c r="I45" s="224"/>
      <c r="J45" s="216"/>
      <c r="K45" s="224"/>
      <c r="L45" s="216"/>
      <c r="M45" s="224"/>
      <c r="N45" s="216"/>
      <c r="O45" s="224"/>
      <c r="P45" s="108"/>
      <c r="R45" s="110"/>
    </row>
    <row r="46" spans="2:18" ht="11.4">
      <c r="B46" s="111" t="s">
        <v>363</v>
      </c>
      <c r="C46" s="108"/>
      <c r="D46" s="108"/>
      <c r="E46" s="215"/>
      <c r="F46" s="216"/>
      <c r="G46" s="215"/>
      <c r="H46" s="216"/>
      <c r="I46" s="215"/>
      <c r="J46" s="216"/>
      <c r="K46" s="215"/>
      <c r="L46" s="216"/>
      <c r="M46" s="215"/>
      <c r="N46" s="216"/>
      <c r="O46" s="215"/>
      <c r="P46" s="108"/>
      <c r="R46" s="110"/>
    </row>
    <row r="47" spans="2:18" ht="11.4">
      <c r="B47" s="111"/>
      <c r="C47" s="108"/>
      <c r="D47" s="108"/>
      <c r="E47" s="224"/>
      <c r="F47" s="216"/>
      <c r="G47" s="224"/>
      <c r="H47" s="216"/>
      <c r="I47" s="224"/>
      <c r="J47" s="216"/>
      <c r="K47" s="224"/>
      <c r="L47" s="216"/>
      <c r="M47" s="224"/>
      <c r="N47" s="216"/>
      <c r="O47" s="224"/>
      <c r="P47" s="108"/>
      <c r="R47" s="110"/>
    </row>
    <row r="48" spans="2:18" ht="11.4">
      <c r="B48" s="192" t="s">
        <v>406</v>
      </c>
      <c r="C48" s="108"/>
      <c r="D48" s="108"/>
      <c r="E48" s="223">
        <f>+E42+E44+E46+E40+E38</f>
        <v>0</v>
      </c>
      <c r="F48" s="216"/>
      <c r="G48" s="223">
        <f>+G42+G44+G46+G40+G38</f>
        <v>0</v>
      </c>
      <c r="H48" s="216"/>
      <c r="I48" s="223">
        <f>+I42+I44+I46+I40+I38</f>
        <v>0</v>
      </c>
      <c r="J48" s="216"/>
      <c r="K48" s="223">
        <f>+K42+K44+K46+K40+K38</f>
        <v>0</v>
      </c>
      <c r="L48" s="216"/>
      <c r="M48" s="223">
        <f>+M42+M44+M46+M40+M38</f>
        <v>0</v>
      </c>
      <c r="N48" s="216"/>
      <c r="O48" s="223">
        <f>+O42+O44+O46+O40+O38</f>
        <v>0</v>
      </c>
      <c r="P48" s="108"/>
      <c r="R48" s="110"/>
    </row>
    <row r="49" spans="2:16">
      <c r="B49" s="108"/>
      <c r="C49" s="108"/>
      <c r="D49" s="108"/>
      <c r="E49" s="216"/>
      <c r="F49" s="216"/>
      <c r="G49" s="216"/>
      <c r="H49" s="216"/>
      <c r="I49" s="216"/>
      <c r="J49" s="216"/>
      <c r="K49" s="216"/>
      <c r="L49" s="216"/>
      <c r="M49" s="216"/>
      <c r="N49" s="216"/>
      <c r="O49" s="216"/>
      <c r="P49" s="108"/>
    </row>
    <row r="50" spans="2:16">
      <c r="B50" s="108" t="s">
        <v>407</v>
      </c>
      <c r="C50" s="108"/>
      <c r="D50" s="108"/>
      <c r="E50" s="223">
        <f>+E48+E35</f>
        <v>0</v>
      </c>
      <c r="F50" s="216"/>
      <c r="G50" s="223">
        <f>+G48+G35</f>
        <v>0</v>
      </c>
      <c r="H50" s="216"/>
      <c r="I50" s="223">
        <f>+I48+I35</f>
        <v>0</v>
      </c>
      <c r="J50" s="216"/>
      <c r="K50" s="223">
        <f>+K48+K35</f>
        <v>0</v>
      </c>
      <c r="L50" s="216"/>
      <c r="M50" s="223">
        <f>+M48+M35</f>
        <v>0</v>
      </c>
      <c r="N50" s="216"/>
      <c r="O50" s="223">
        <f>+O48+O35</f>
        <v>0</v>
      </c>
      <c r="P50" s="108"/>
    </row>
    <row r="53" spans="2:16">
      <c r="B53" s="227" t="s">
        <v>408</v>
      </c>
    </row>
    <row r="54" spans="2:16">
      <c r="B54" s="115" t="s">
        <v>537</v>
      </c>
      <c r="E54" s="215">
        <f>+'3.3.1.2 A2'!E14-'3.3.1.1 A1'!E28</f>
        <v>0</v>
      </c>
      <c r="F54" s="216"/>
      <c r="G54" s="215">
        <f>+'3.3.1.2 A2'!G14-'3.3.1.1 A1'!G28</f>
        <v>0</v>
      </c>
      <c r="H54" s="216"/>
      <c r="I54" s="215">
        <f>+'3.3.1.2 A2'!I14-'3.3.1.1 A1'!I28</f>
        <v>0</v>
      </c>
      <c r="J54" s="216"/>
      <c r="K54" s="215">
        <f>+'3.3.1.2 A2'!K14-'3.3.1.1 A1'!K28</f>
        <v>0</v>
      </c>
      <c r="L54" s="216"/>
      <c r="M54" s="215">
        <f>+'3.3.1.2 A2'!M14-'3.3.1.1 A1'!M28</f>
        <v>0</v>
      </c>
      <c r="N54" s="216"/>
      <c r="O54" s="215">
        <f>+'3.3.1.2 A2'!O14-'3.3.1.1 A1'!O28</f>
        <v>0</v>
      </c>
    </row>
    <row r="55" spans="2:16">
      <c r="B55" s="110" t="s">
        <v>536</v>
      </c>
      <c r="E55" s="215">
        <f>+'3.3.1.2 A2'!E27-'3.3.1.1 A1'!E29</f>
        <v>0</v>
      </c>
      <c r="F55" s="216"/>
      <c r="G55" s="215">
        <f>+'3.3.1.2 A2'!G27-'3.3.1.1 A1'!G29</f>
        <v>0</v>
      </c>
      <c r="H55" s="216"/>
      <c r="I55" s="215">
        <f>+'3.3.1.2 A2'!I27-'3.3.1.1 A1'!I29</f>
        <v>0</v>
      </c>
      <c r="J55" s="216"/>
      <c r="K55" s="215">
        <f>+'3.3.1.2 A2'!K27-'3.3.1.1 A1'!K29</f>
        <v>0</v>
      </c>
      <c r="L55" s="216"/>
      <c r="M55" s="215">
        <f>+'3.3.1.2 A2'!M27-'3.3.1.1 A1'!M29</f>
        <v>0</v>
      </c>
      <c r="N55" s="216"/>
      <c r="O55" s="215">
        <f>+'3.3.1.2 A2'!O27-'3.3.1.1 A1'!O29</f>
        <v>0</v>
      </c>
    </row>
    <row r="56" spans="2:16">
      <c r="B56" s="110" t="s">
        <v>409</v>
      </c>
      <c r="E56" s="215">
        <f>+E46-'3.1.1'!F104</f>
        <v>0</v>
      </c>
      <c r="F56" s="216"/>
      <c r="G56" s="215">
        <f>+G46-'3.1.1'!G104</f>
        <v>0</v>
      </c>
      <c r="H56" s="216"/>
      <c r="I56" s="215">
        <f>+I46-'3.1.1'!H104</f>
        <v>0</v>
      </c>
      <c r="J56" s="216"/>
      <c r="K56" s="215">
        <f>+K46-'3.1.1'!I104</f>
        <v>0</v>
      </c>
      <c r="L56" s="216"/>
      <c r="M56" s="215">
        <f>+M46-'3.1.1'!J104</f>
        <v>0</v>
      </c>
      <c r="N56" s="216"/>
      <c r="O56" s="215">
        <f>+O46-'3.1.1'!K104</f>
        <v>0</v>
      </c>
    </row>
    <row r="57" spans="2:16">
      <c r="B57" s="110" t="s">
        <v>70</v>
      </c>
      <c r="E57" s="215">
        <f>+'3.3.1.1 A2'!E42-'3.3.1.1 A1'!E50</f>
        <v>0</v>
      </c>
      <c r="F57" s="216"/>
      <c r="G57" s="215">
        <f>+'3.3.1.1 A2'!G42-'3.3.1.1 A1'!G50</f>
        <v>0</v>
      </c>
      <c r="H57" s="216"/>
      <c r="I57" s="215">
        <f>+'3.3.1.1 A2'!I42-'3.3.1.1 A1'!I50</f>
        <v>0</v>
      </c>
      <c r="J57" s="216"/>
      <c r="K57" s="215">
        <f>+'3.3.1.1 A2'!K42-'3.3.1.1 A1'!K50</f>
        <v>0</v>
      </c>
      <c r="L57" s="216"/>
      <c r="M57" s="215">
        <f>+'3.3.1.1 A2'!M42-'3.3.1.1 A1'!M50</f>
        <v>0</v>
      </c>
      <c r="N57" s="216"/>
      <c r="O57" s="215">
        <f>+'3.3.1.1 A2'!O42-'3.3.1.1 A1'!O50</f>
        <v>0</v>
      </c>
    </row>
  </sheetData>
  <sheetProtection selectLockedCells="1" selectUnlockedCells="1"/>
  <conditionalFormatting sqref="F56 O54:O56 N56:O56 L56 J56 H56">
    <cfRule type="cellIs" dxfId="266" priority="22" operator="notEqual">
      <formula>0</formula>
    </cfRule>
  </conditionalFormatting>
  <conditionalFormatting sqref="O54:O56">
    <cfRule type="cellIs" dxfId="265" priority="21" operator="equal">
      <formula>0</formula>
    </cfRule>
  </conditionalFormatting>
  <conditionalFormatting sqref="M54:M56">
    <cfRule type="cellIs" dxfId="264" priority="20" operator="notEqual">
      <formula>0</formula>
    </cfRule>
  </conditionalFormatting>
  <conditionalFormatting sqref="M54:M56">
    <cfRule type="cellIs" dxfId="263" priority="19" operator="equal">
      <formula>0</formula>
    </cfRule>
  </conditionalFormatting>
  <conditionalFormatting sqref="K54:K56">
    <cfRule type="cellIs" dxfId="262" priority="18" operator="notEqual">
      <formula>0</formula>
    </cfRule>
  </conditionalFormatting>
  <conditionalFormatting sqref="K54:K56">
    <cfRule type="cellIs" dxfId="261" priority="17" operator="equal">
      <formula>0</formula>
    </cfRule>
  </conditionalFormatting>
  <conditionalFormatting sqref="I54:I56">
    <cfRule type="cellIs" dxfId="260" priority="16" operator="notEqual">
      <formula>0</formula>
    </cfRule>
  </conditionalFormatting>
  <conditionalFormatting sqref="I54:I56">
    <cfRule type="cellIs" dxfId="259" priority="15" operator="equal">
      <formula>0</formula>
    </cfRule>
  </conditionalFormatting>
  <conditionalFormatting sqref="G54:G56">
    <cfRule type="cellIs" dxfId="258" priority="14" operator="notEqual">
      <formula>0</formula>
    </cfRule>
  </conditionalFormatting>
  <conditionalFormatting sqref="G54:G56">
    <cfRule type="cellIs" dxfId="257" priority="13" operator="equal">
      <formula>0</formula>
    </cfRule>
  </conditionalFormatting>
  <conditionalFormatting sqref="E54:E57">
    <cfRule type="cellIs" dxfId="256" priority="12" operator="notEqual">
      <formula>0</formula>
    </cfRule>
  </conditionalFormatting>
  <conditionalFormatting sqref="E54:E57">
    <cfRule type="cellIs" dxfId="255" priority="11" operator="equal">
      <formula>0</formula>
    </cfRule>
  </conditionalFormatting>
  <conditionalFormatting sqref="G57">
    <cfRule type="cellIs" dxfId="254" priority="10" operator="notEqual">
      <formula>0</formula>
    </cfRule>
  </conditionalFormatting>
  <conditionalFormatting sqref="G57">
    <cfRule type="cellIs" dxfId="253" priority="9" operator="equal">
      <formula>0</formula>
    </cfRule>
  </conditionalFormatting>
  <conditionalFormatting sqref="I57">
    <cfRule type="cellIs" dxfId="252" priority="8" operator="notEqual">
      <formula>0</formula>
    </cfRule>
  </conditionalFormatting>
  <conditionalFormatting sqref="I57">
    <cfRule type="cellIs" dxfId="251" priority="7" operator="equal">
      <formula>0</formula>
    </cfRule>
  </conditionalFormatting>
  <conditionalFormatting sqref="K57">
    <cfRule type="cellIs" dxfId="250" priority="6" operator="notEqual">
      <formula>0</formula>
    </cfRule>
  </conditionalFormatting>
  <conditionalFormatting sqref="K57">
    <cfRule type="cellIs" dxfId="249" priority="5" operator="equal">
      <formula>0</formula>
    </cfRule>
  </conditionalFormatting>
  <conditionalFormatting sqref="M57">
    <cfRule type="cellIs" dxfId="248" priority="4" operator="notEqual">
      <formula>0</formula>
    </cfRule>
  </conditionalFormatting>
  <conditionalFormatting sqref="M57">
    <cfRule type="cellIs" dxfId="247" priority="3" operator="equal">
      <formula>0</formula>
    </cfRule>
  </conditionalFormatting>
  <conditionalFormatting sqref="O57">
    <cfRule type="cellIs" dxfId="246" priority="2" operator="notEqual">
      <formula>0</formula>
    </cfRule>
  </conditionalFormatting>
  <conditionalFormatting sqref="O57">
    <cfRule type="cellIs" dxfId="245" priority="1" operator="equal">
      <formula>0</formula>
    </cfRule>
  </conditionalFormatting>
  <pageMargins left="0.55118110236220474" right="0.15748031496062992" top="0.55118110236220474" bottom="0.51181102362204722" header="0.31496062992125984" footer="0.31496062992125984"/>
  <pageSetup paperSize="9" scale="75" orientation="landscape" horizontalDpi="1200" verticalDpi="1200" r:id="rId1"/>
  <headerFooter>
    <oddFooter>&amp;L&amp;P van &amp;N&amp;C&amp;F - &amp;A&amp;Rdatum &amp;D tijd &amp;T</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73931F50928D940B6A9046C7FAEA6C6" ma:contentTypeVersion="7" ma:contentTypeDescription="Een nieuw document maken." ma:contentTypeScope="" ma:versionID="6019fa89948d4463ac87c9395d079daa">
  <xsd:schema xmlns:xsd="http://www.w3.org/2001/XMLSchema" xmlns:xs="http://www.w3.org/2001/XMLSchema" xmlns:p="http://schemas.microsoft.com/office/2006/metadata/properties" xmlns:ns2="d4ff84c2-8ec3-4bb4-908f-4fcbc60fcea7" xmlns:ns3="ce247993-7ef5-4786-b202-467a9a94dcc2" targetNamespace="http://schemas.microsoft.com/office/2006/metadata/properties" ma:root="true" ma:fieldsID="d26200fa9a333aa6550f821c2c051e11" ns2:_="" ns3:_="">
    <xsd:import namespace="d4ff84c2-8ec3-4bb4-908f-4fcbc60fcea7"/>
    <xsd:import namespace="ce247993-7ef5-4786-b202-467a9a94dcc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ff84c2-8ec3-4bb4-908f-4fcbc60fce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e247993-7ef5-4786-b202-467a9a94dcc2"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55CC1D-B73B-4DB7-B0C2-9CE1BB7B5648}"/>
</file>

<file path=customXml/itemProps2.xml><?xml version="1.0" encoding="utf-8"?>
<ds:datastoreItem xmlns:ds="http://schemas.openxmlformats.org/officeDocument/2006/customXml" ds:itemID="{928EA49E-CF5B-46C9-BE25-D28DD5D493BD}">
  <ds:schemaRefs>
    <ds:schemaRef ds:uri="http://schemas.microsoft.com/office/2006/documentManagement/types"/>
    <ds:schemaRef ds:uri="http://schemas.microsoft.com/office/infopath/2007/PartnerControls"/>
    <ds:schemaRef ds:uri="d4ff84c2-8ec3-4bb4-908f-4fcbc60fcea7"/>
    <ds:schemaRef ds:uri="http://purl.org/dc/elements/1.1/"/>
    <ds:schemaRef ds:uri="http://schemas.microsoft.com/office/2006/metadata/properties"/>
    <ds:schemaRef ds:uri="http://purl.org/dc/terms/"/>
    <ds:schemaRef ds:uri="http://schemas.openxmlformats.org/package/2006/metadata/core-properties"/>
    <ds:schemaRef ds:uri="ce247993-7ef5-4786-b202-467a9a94dcc2"/>
    <ds:schemaRef ds:uri="http://www.w3.org/XML/1998/namespace"/>
    <ds:schemaRef ds:uri="http://purl.org/dc/dcmitype/"/>
  </ds:schemaRefs>
</ds:datastoreItem>
</file>

<file path=customXml/itemProps3.xml><?xml version="1.0" encoding="utf-8"?>
<ds:datastoreItem xmlns:ds="http://schemas.openxmlformats.org/officeDocument/2006/customXml" ds:itemID="{7AD36660-17A8-4268-9F6E-71A5F7CE9D2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18</vt:i4>
      </vt:variant>
      <vt:variant>
        <vt:lpstr>Benoemde bereiken</vt:lpstr>
      </vt:variant>
      <vt:variant>
        <vt:i4>23</vt:i4>
      </vt:variant>
    </vt:vector>
  </HeadingPairs>
  <TitlesOfParts>
    <vt:vector size="41" baseType="lpstr">
      <vt:lpstr>Instructie</vt:lpstr>
      <vt:lpstr>Recap</vt:lpstr>
      <vt:lpstr>2.1 Activiteitenoverzicht.</vt:lpstr>
      <vt:lpstr>2.3</vt:lpstr>
      <vt:lpstr>2.4</vt:lpstr>
      <vt:lpstr>3.1.1</vt:lpstr>
      <vt:lpstr>3.1.2</vt:lpstr>
      <vt:lpstr>3.1.3</vt:lpstr>
      <vt:lpstr>3.3.1.1 A1</vt:lpstr>
      <vt:lpstr>3.3.1.2 A1</vt:lpstr>
      <vt:lpstr>3.3.1.3 A1</vt:lpstr>
      <vt:lpstr>3.3.1.1 A2</vt:lpstr>
      <vt:lpstr>3.3.1.2 A2</vt:lpstr>
      <vt:lpstr>3.3.1.3 A2</vt:lpstr>
      <vt:lpstr>3.3.1 F1</vt:lpstr>
      <vt:lpstr>3.3.1 F2</vt:lpstr>
      <vt:lpstr>3.3.1 F3</vt:lpstr>
      <vt:lpstr>3.4</vt:lpstr>
      <vt:lpstr>'2.3'!Afdrukbereik</vt:lpstr>
      <vt:lpstr>'2.4'!Afdrukbereik</vt:lpstr>
      <vt:lpstr>'3.1.1'!Afdrukbereik</vt:lpstr>
      <vt:lpstr>'3.1.2'!Afdrukbereik</vt:lpstr>
      <vt:lpstr>'3.1.3'!Afdrukbereik</vt:lpstr>
      <vt:lpstr>'3.3.1 F1'!Afdrukbereik</vt:lpstr>
      <vt:lpstr>'3.3.1 F2'!Afdrukbereik</vt:lpstr>
      <vt:lpstr>'3.3.1 F3'!Afdrukbereik</vt:lpstr>
      <vt:lpstr>'3.3.1.1 A1'!Afdrukbereik</vt:lpstr>
      <vt:lpstr>'3.3.1.1 A2'!Afdrukbereik</vt:lpstr>
      <vt:lpstr>'3.3.1.2 A1'!Afdrukbereik</vt:lpstr>
      <vt:lpstr>'3.3.1.2 A2'!Afdrukbereik</vt:lpstr>
      <vt:lpstr>'3.3.1.3 A1'!Afdrukbereik</vt:lpstr>
      <vt:lpstr>'3.3.1.3 A2'!Afdrukbereik</vt:lpstr>
      <vt:lpstr>'3.4'!Afdrukbereik</vt:lpstr>
      <vt:lpstr>Instructie!Afdrukbereik</vt:lpstr>
      <vt:lpstr>'2.3'!Afdruktitels</vt:lpstr>
      <vt:lpstr>'2.4'!Afdruktitels</vt:lpstr>
      <vt:lpstr>'3.1.1'!Afdruktitels</vt:lpstr>
      <vt:lpstr>'3.1.2'!Afdruktitels</vt:lpstr>
      <vt:lpstr>'3.1.3'!Afdruktitels</vt:lpstr>
      <vt:lpstr>CalandarYear2</vt:lpstr>
      <vt:lpstr>CalendarYear</vt:lpstr>
    </vt:vector>
  </TitlesOfParts>
  <Manager/>
  <Company>Rijksoverheid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JDiazvan</dc:creator>
  <cp:keywords/>
  <dc:description/>
  <cp:lastModifiedBy>VBPROFS</cp:lastModifiedBy>
  <cp:revision/>
  <dcterms:created xsi:type="dcterms:W3CDTF">2017-05-22T20:27:06Z</dcterms:created>
  <dcterms:modified xsi:type="dcterms:W3CDTF">2018-11-29T10:14:31Z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0x010100B73931F50928D940B6A9046C7FAEA6C6</vt:lpwstr>
  </property>
</Properties>
</file>